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R Pandey\Desktop\"/>
    </mc:Choice>
  </mc:AlternateContent>
  <bookViews>
    <workbookView xWindow="0" yWindow="0" windowWidth="21570" windowHeight="8085" firstSheet="1" activeTab="3"/>
  </bookViews>
  <sheets>
    <sheet name="Message From Director General" sheetId="11" r:id="rId1"/>
    <sheet name="Table of Contents n Graph" sheetId="10" r:id="rId2"/>
    <sheet name="Table 1 Trade by Chapters" sheetId="4" r:id="rId3"/>
    <sheet name="Table 2 Trade balance by Countr" sheetId="1" r:id="rId4"/>
    <sheet name="Table 3 Imports by commo" sheetId="9" r:id="rId5"/>
    <sheet name="Table4 Imports by Import D Rate" sheetId="2" r:id="rId6"/>
    <sheet name="Table 5 Exports by comm and Pa" sheetId="7" r:id="rId7"/>
    <sheet name="Table 6 Revenue by Chapters" sheetId="5" r:id="rId8"/>
    <sheet name="Table 7 Revenue by Commodities" sheetId="8" r:id="rId9"/>
  </sheets>
  <externalReferences>
    <externalReference r:id="rId10"/>
  </externalReferences>
  <definedNames>
    <definedName name="_xlnm.Print_Area" localSheetId="4">'Table 3 Imports by commo'!$A$1:$G$26930</definedName>
    <definedName name="_xlnm.Print_Titles" localSheetId="2">'Table 1 Trade by Chapters'!$2:$2</definedName>
    <definedName name="_xlnm.Print_Titles" localSheetId="3">'Table 2 Trade balance by Countr'!$2:$2</definedName>
    <definedName name="_xlnm.Print_Titles" localSheetId="4">'Table 3 Imports by commo'!$2:$2</definedName>
    <definedName name="_xlnm.Print_Titles" localSheetId="6">'Table 5 Exports by comm and Pa'!$2:$2</definedName>
    <definedName name="_xlnm.Print_Titles" localSheetId="7">'Table 6 Revenue by Chapters'!$2:$2</definedName>
    <definedName name="_xlnm.Print_Titles" localSheetId="8">'Table 7 Revenue by Commodities'!$2:$2</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17" i="4" l="1"/>
  <c r="F117" i="4"/>
  <c r="D117" i="4"/>
  <c r="E111" i="4"/>
  <c r="F111" i="4"/>
  <c r="E107" i="4"/>
  <c r="F107" i="4"/>
  <c r="D107" i="4"/>
  <c r="D111" i="4"/>
  <c r="D113" i="4"/>
  <c r="E102" i="4"/>
  <c r="F102" i="4"/>
  <c r="D102" i="4"/>
  <c r="E99" i="4" l="1"/>
  <c r="F99" i="4"/>
  <c r="D99" i="4"/>
  <c r="E85" i="4"/>
  <c r="F85" i="4"/>
  <c r="D85" i="4"/>
  <c r="E81" i="4"/>
  <c r="F81" i="4"/>
  <c r="D81" i="4"/>
  <c r="E76" i="4"/>
  <c r="F76" i="4"/>
  <c r="D76" i="4"/>
  <c r="E61" i="4"/>
  <c r="F61" i="4"/>
  <c r="D61" i="4"/>
  <c r="E57" i="4"/>
  <c r="F57" i="4"/>
  <c r="D57" i="4"/>
  <c r="E53" i="4"/>
  <c r="F53" i="4"/>
  <c r="D53" i="4"/>
  <c r="E49" i="4"/>
  <c r="F49" i="4"/>
  <c r="D49" i="4"/>
  <c r="E46" i="4"/>
  <c r="F46" i="4"/>
  <c r="D46" i="4"/>
  <c r="E34" i="4"/>
  <c r="F34" i="4"/>
  <c r="D34" i="4"/>
  <c r="E30" i="4"/>
  <c r="F30" i="4"/>
  <c r="D30" i="4"/>
  <c r="E18" i="4"/>
  <c r="F18" i="4"/>
  <c r="D18" i="4"/>
  <c r="E8" i="4"/>
  <c r="F8" i="4"/>
  <c r="D8" i="4"/>
  <c r="E4644" i="8" l="1"/>
  <c r="D4644" i="8"/>
  <c r="D99" i="5"/>
  <c r="G29" i="10" l="1"/>
  <c r="F29" i="10"/>
  <c r="G28" i="10"/>
  <c r="F28" i="10"/>
  <c r="G27" i="10"/>
  <c r="F27" i="10"/>
  <c r="G26" i="10"/>
  <c r="F26" i="10"/>
  <c r="G25" i="10"/>
  <c r="F25" i="10"/>
  <c r="H21" i="10"/>
  <c r="H29" i="10" s="1"/>
  <c r="H20" i="10"/>
  <c r="H28" i="10" s="1"/>
  <c r="H19" i="10"/>
  <c r="H27" i="10" s="1"/>
  <c r="H18" i="10"/>
  <c r="H26" i="10" s="1"/>
  <c r="H17" i="10"/>
  <c r="H25" i="10" s="1"/>
  <c r="B21" i="10"/>
  <c r="F183" i="1" l="1"/>
  <c r="C3" i="1"/>
  <c r="C183" i="1" s="1"/>
  <c r="E182" i="1"/>
  <c r="F4" i="4"/>
  <c r="F5" i="4"/>
  <c r="F6" i="4"/>
  <c r="F7" i="4"/>
  <c r="F9" i="4"/>
  <c r="F10" i="4"/>
  <c r="F11" i="4"/>
  <c r="F12" i="4"/>
  <c r="F13" i="4"/>
  <c r="F14" i="4"/>
  <c r="F15" i="4"/>
  <c r="F16" i="4"/>
  <c r="F17" i="4"/>
  <c r="F19" i="4"/>
  <c r="F21" i="4"/>
  <c r="F22" i="4"/>
  <c r="F23" i="4"/>
  <c r="F24" i="4"/>
  <c r="F25" i="4"/>
  <c r="F26" i="4"/>
  <c r="F27" i="4"/>
  <c r="F28" i="4"/>
  <c r="F29" i="4"/>
  <c r="F31" i="4"/>
  <c r="F32" i="4"/>
  <c r="F33" i="4"/>
  <c r="F35" i="4"/>
  <c r="F36" i="4"/>
  <c r="F37" i="4"/>
  <c r="F38" i="4"/>
  <c r="F39" i="4"/>
  <c r="F40" i="4"/>
  <c r="F41" i="4"/>
  <c r="F42" i="4"/>
  <c r="F43" i="4"/>
  <c r="F44" i="4"/>
  <c r="F45" i="4"/>
  <c r="F47" i="4"/>
  <c r="F48" i="4"/>
  <c r="F50" i="4"/>
  <c r="F51" i="4"/>
  <c r="F52" i="4"/>
  <c r="F54" i="4"/>
  <c r="F55" i="4"/>
  <c r="F56" i="4"/>
  <c r="F58" i="4"/>
  <c r="F59" i="4"/>
  <c r="F60" i="4"/>
  <c r="F62" i="4"/>
  <c r="F63" i="4"/>
  <c r="F64" i="4"/>
  <c r="F65" i="4"/>
  <c r="F66" i="4"/>
  <c r="F67" i="4"/>
  <c r="F68" i="4"/>
  <c r="F69" i="4"/>
  <c r="F70" i="4"/>
  <c r="F71" i="4"/>
  <c r="F72" i="4"/>
  <c r="F73" i="4"/>
  <c r="F74" i="4"/>
  <c r="F75" i="4"/>
  <c r="F77" i="4"/>
  <c r="F78" i="4"/>
  <c r="F79" i="4"/>
  <c r="F80" i="4"/>
  <c r="F82" i="4"/>
  <c r="F83" i="4"/>
  <c r="F84" i="4"/>
  <c r="F86" i="4"/>
  <c r="F88" i="4"/>
  <c r="F89" i="4"/>
  <c r="F90" i="4"/>
  <c r="F91" i="4"/>
  <c r="F92" i="4"/>
  <c r="F93" i="4"/>
  <c r="F94" i="4"/>
  <c r="F95" i="4"/>
  <c r="F96" i="4"/>
  <c r="F97" i="4"/>
  <c r="F98" i="4"/>
  <c r="F100" i="4"/>
  <c r="F101" i="4"/>
  <c r="F103" i="4"/>
  <c r="F104" i="4"/>
  <c r="F105" i="4"/>
  <c r="F106" i="4"/>
  <c r="F108" i="4"/>
  <c r="F109" i="4"/>
  <c r="F110" i="4"/>
  <c r="F112" i="4"/>
  <c r="F114" i="4"/>
  <c r="F115" i="4"/>
  <c r="F116" i="4"/>
  <c r="F118" i="4"/>
  <c r="F3" i="4"/>
  <c r="E26928" i="9" l="1"/>
  <c r="F26928" i="9"/>
  <c r="E26926" i="9"/>
  <c r="F26926" i="9"/>
  <c r="E26922" i="9"/>
  <c r="F26922" i="9"/>
  <c r="E26920" i="9"/>
  <c r="F26920" i="9"/>
  <c r="E26918" i="9"/>
  <c r="F26918" i="9"/>
  <c r="E26908" i="9"/>
  <c r="F26908" i="9"/>
  <c r="E26906" i="9"/>
  <c r="F26906" i="9"/>
  <c r="E26898" i="9"/>
  <c r="F26898" i="9"/>
  <c r="E26889" i="9"/>
  <c r="F26889" i="9"/>
  <c r="E26870" i="9"/>
  <c r="F26870" i="9"/>
  <c r="E26855" i="9"/>
  <c r="F26855" i="9"/>
  <c r="E26847" i="9"/>
  <c r="F26847" i="9"/>
  <c r="E26839" i="9"/>
  <c r="F26839" i="9"/>
  <c r="E26832" i="9"/>
  <c r="F26832" i="9"/>
  <c r="E26825" i="9"/>
  <c r="F26825" i="9"/>
  <c r="E26820" i="9"/>
  <c r="F26820" i="9"/>
  <c r="E26814" i="9"/>
  <c r="F26814" i="9"/>
  <c r="E26809" i="9"/>
  <c r="F26809" i="9"/>
  <c r="E26805" i="9"/>
  <c r="F26805" i="9"/>
  <c r="E26800" i="9"/>
  <c r="F26800" i="9"/>
  <c r="E26794" i="9"/>
  <c r="F26794" i="9"/>
  <c r="E26790" i="9"/>
  <c r="F26790" i="9"/>
  <c r="E26785" i="9"/>
  <c r="F26785" i="9"/>
  <c r="E26770" i="9"/>
  <c r="F26770" i="9"/>
  <c r="E26765" i="9"/>
  <c r="F26765" i="9"/>
  <c r="E26759" i="9"/>
  <c r="F26759" i="9"/>
  <c r="E26753" i="9"/>
  <c r="F26753" i="9"/>
  <c r="E26744" i="9"/>
  <c r="F26744" i="9"/>
  <c r="E26729" i="9"/>
  <c r="F26729" i="9"/>
  <c r="E26722" i="9"/>
  <c r="F26722" i="9"/>
  <c r="E26716" i="9"/>
  <c r="F26716" i="9"/>
  <c r="E26706" i="9"/>
  <c r="F26706" i="9"/>
  <c r="E26702" i="9"/>
  <c r="F26702" i="9"/>
  <c r="E26699" i="9"/>
  <c r="F26699" i="9"/>
  <c r="E26691" i="9"/>
  <c r="F26691" i="9"/>
  <c r="E26678" i="9"/>
  <c r="F26678" i="9"/>
  <c r="E26674" i="9"/>
  <c r="F26674" i="9"/>
  <c r="E26658" i="9"/>
  <c r="F26658" i="9"/>
  <c r="E26651" i="9"/>
  <c r="F26651" i="9"/>
  <c r="E26643" i="9"/>
  <c r="F26643" i="9"/>
  <c r="E26632" i="9"/>
  <c r="F26632" i="9"/>
  <c r="E26623" i="9"/>
  <c r="F26623" i="9"/>
  <c r="E26610" i="9"/>
  <c r="F26610" i="9"/>
  <c r="E26600" i="9"/>
  <c r="F26600" i="9"/>
  <c r="E26591" i="9"/>
  <c r="F26591" i="9"/>
  <c r="E26582" i="9"/>
  <c r="F26582" i="9"/>
  <c r="E26577" i="9"/>
  <c r="F26577" i="9"/>
  <c r="E26574" i="9"/>
  <c r="F26574" i="9"/>
  <c r="E26563" i="9"/>
  <c r="F26563" i="9"/>
  <c r="E26554" i="9"/>
  <c r="F26554" i="9"/>
  <c r="E26547" i="9"/>
  <c r="F26547" i="9"/>
  <c r="E26539" i="9"/>
  <c r="F26539" i="9"/>
  <c r="E26528" i="9"/>
  <c r="F26528" i="9"/>
  <c r="E26517" i="9"/>
  <c r="F26517" i="9"/>
  <c r="E26512" i="9"/>
  <c r="F26512" i="9"/>
  <c r="E26509" i="9"/>
  <c r="F26509" i="9"/>
  <c r="E26504" i="9"/>
  <c r="F26504" i="9"/>
  <c r="E26502" i="9"/>
  <c r="F26502" i="9"/>
  <c r="E26496" i="9"/>
  <c r="F26496" i="9"/>
  <c r="E26493" i="9"/>
  <c r="F26493" i="9"/>
  <c r="E26488" i="9"/>
  <c r="F26488" i="9"/>
  <c r="E26484" i="9"/>
  <c r="F26484" i="9"/>
  <c r="E26481" i="9"/>
  <c r="F26481" i="9"/>
  <c r="E26475" i="9"/>
  <c r="F26475" i="9"/>
  <c r="E26466" i="9"/>
  <c r="F26466" i="9"/>
  <c r="E26453" i="9"/>
  <c r="F26453" i="9"/>
  <c r="E26449" i="9"/>
  <c r="F26449" i="9"/>
  <c r="E26441" i="9"/>
  <c r="F26441" i="9"/>
  <c r="E26432" i="9"/>
  <c r="F26432" i="9"/>
  <c r="E26426" i="9"/>
  <c r="F26426" i="9"/>
  <c r="E26420" i="9"/>
  <c r="F26420" i="9"/>
  <c r="E26416" i="9"/>
  <c r="F26416" i="9"/>
  <c r="E26412" i="9"/>
  <c r="F26412" i="9"/>
  <c r="E26408" i="9"/>
  <c r="F26408" i="9"/>
  <c r="E26399" i="9"/>
  <c r="F26399" i="9"/>
  <c r="E26396" i="9"/>
  <c r="F26396" i="9"/>
  <c r="E26393" i="9"/>
  <c r="F26393" i="9"/>
  <c r="E26387" i="9"/>
  <c r="F26387" i="9"/>
  <c r="E26383" i="9"/>
  <c r="F26383" i="9"/>
  <c r="E26379" i="9"/>
  <c r="F26379" i="9"/>
  <c r="E26373" i="9"/>
  <c r="F26373" i="9"/>
  <c r="E26364" i="9"/>
  <c r="F26364" i="9"/>
  <c r="E26352" i="9"/>
  <c r="F26352" i="9"/>
  <c r="E26339" i="9"/>
  <c r="F26339" i="9"/>
  <c r="E26334" i="9"/>
  <c r="F26334" i="9"/>
  <c r="E26318" i="9"/>
  <c r="F26318" i="9"/>
  <c r="E26310" i="9"/>
  <c r="F26310" i="9"/>
  <c r="E26287" i="9"/>
  <c r="F26287" i="9"/>
  <c r="E26279" i="9"/>
  <c r="F26279" i="9"/>
  <c r="E26272" i="9"/>
  <c r="F26272" i="9"/>
  <c r="E26269" i="9"/>
  <c r="F26269" i="9"/>
  <c r="E26266" i="9"/>
  <c r="F26266" i="9"/>
  <c r="E26261" i="9"/>
  <c r="F26261" i="9"/>
  <c r="E26258" i="9"/>
  <c r="F26258" i="9"/>
  <c r="E26254" i="9"/>
  <c r="F26254" i="9"/>
  <c r="E26244" i="9"/>
  <c r="F26244" i="9"/>
  <c r="E26219" i="9"/>
  <c r="F26219" i="9"/>
  <c r="E26215" i="9"/>
  <c r="F26215" i="9"/>
  <c r="E26203" i="9"/>
  <c r="F26203" i="9"/>
  <c r="E26193" i="9"/>
  <c r="F26193" i="9"/>
  <c r="E26173" i="9"/>
  <c r="F26173" i="9"/>
  <c r="E26151" i="9"/>
  <c r="F26151" i="9"/>
  <c r="E26136" i="9"/>
  <c r="F26136" i="9"/>
  <c r="E26129" i="9"/>
  <c r="F26129" i="9"/>
  <c r="E26113" i="9"/>
  <c r="F26113" i="9"/>
  <c r="E26098" i="9"/>
  <c r="F26098" i="9"/>
  <c r="E26077" i="9"/>
  <c r="F26077" i="9"/>
  <c r="E26073" i="9"/>
  <c r="F26073" i="9"/>
  <c r="E26060" i="9"/>
  <c r="F26060" i="9"/>
  <c r="E26032" i="9"/>
  <c r="F26032" i="9"/>
  <c r="E26024" i="9"/>
  <c r="F26024" i="9"/>
  <c r="E26014" i="9"/>
  <c r="F26014" i="9"/>
  <c r="E25999" i="9"/>
  <c r="F25999" i="9"/>
  <c r="E25980" i="9"/>
  <c r="F25980" i="9"/>
  <c r="E25963" i="9"/>
  <c r="F25963" i="9"/>
  <c r="E25945" i="9"/>
  <c r="F25945" i="9"/>
  <c r="E25937" i="9"/>
  <c r="F25937" i="9"/>
  <c r="E25931" i="9"/>
  <c r="F25931" i="9"/>
  <c r="E25925" i="9"/>
  <c r="F25925" i="9"/>
  <c r="E25919" i="9"/>
  <c r="F25919" i="9"/>
  <c r="E25913" i="9"/>
  <c r="F25913" i="9"/>
  <c r="E25908" i="9"/>
  <c r="F25908" i="9"/>
  <c r="E25903" i="9"/>
  <c r="F25903" i="9"/>
  <c r="E25900" i="9"/>
  <c r="F25900" i="9"/>
  <c r="E25898" i="9"/>
  <c r="F25898" i="9"/>
  <c r="E25894" i="9"/>
  <c r="F25894" i="9"/>
  <c r="E25885" i="9"/>
  <c r="F25885" i="9"/>
  <c r="E25881" i="9"/>
  <c r="F25881" i="9"/>
  <c r="E25879" i="9"/>
  <c r="F25879" i="9"/>
  <c r="E25877" i="9"/>
  <c r="F25877" i="9"/>
  <c r="E25875" i="9"/>
  <c r="F25875" i="9"/>
  <c r="E25873" i="9"/>
  <c r="F25873" i="9"/>
  <c r="E25870" i="9"/>
  <c r="F25870" i="9"/>
  <c r="E25868" i="9"/>
  <c r="F25868" i="9"/>
  <c r="E25866" i="9"/>
  <c r="F25866" i="9"/>
  <c r="E25864" i="9"/>
  <c r="F25864" i="9"/>
  <c r="E25862" i="9"/>
  <c r="F25862" i="9"/>
  <c r="E25860" i="9"/>
  <c r="F25860" i="9"/>
  <c r="E25850" i="9"/>
  <c r="F25850" i="9"/>
  <c r="E25843" i="9"/>
  <c r="F25843" i="9"/>
  <c r="E25838" i="9"/>
  <c r="F25838" i="9"/>
  <c r="E25831" i="9"/>
  <c r="F25831" i="9"/>
  <c r="E25827" i="9"/>
  <c r="F25827" i="9"/>
  <c r="E25823" i="9"/>
  <c r="F25823" i="9"/>
  <c r="E25811" i="9"/>
  <c r="F25811" i="9"/>
  <c r="E25808" i="9"/>
  <c r="F25808" i="9"/>
  <c r="E25797" i="9"/>
  <c r="F25797" i="9"/>
  <c r="E25790" i="9"/>
  <c r="F25790" i="9"/>
  <c r="E25785" i="9"/>
  <c r="F25785" i="9"/>
  <c r="E25777" i="9"/>
  <c r="F25777" i="9"/>
  <c r="E25766" i="9"/>
  <c r="F25766" i="9"/>
  <c r="E25758" i="9"/>
  <c r="F25758" i="9"/>
  <c r="E25750" i="9"/>
  <c r="F25750" i="9"/>
  <c r="E25748" i="9"/>
  <c r="F25748" i="9"/>
  <c r="E25746" i="9"/>
  <c r="F25746" i="9"/>
  <c r="E25741" i="9"/>
  <c r="F25741" i="9"/>
  <c r="E25736" i="9"/>
  <c r="F25736" i="9"/>
  <c r="E25730" i="9"/>
  <c r="F25730" i="9"/>
  <c r="E25726" i="9"/>
  <c r="F25726" i="9"/>
  <c r="E25723" i="9"/>
  <c r="F25723" i="9"/>
  <c r="E25719" i="9"/>
  <c r="F25719" i="9"/>
  <c r="E25713" i="9"/>
  <c r="F25713" i="9"/>
  <c r="E25707" i="9"/>
  <c r="F25707" i="9"/>
  <c r="E25704" i="9"/>
  <c r="F25704" i="9"/>
  <c r="E25700" i="9"/>
  <c r="F25700" i="9"/>
  <c r="E25697" i="9"/>
  <c r="F25697" i="9"/>
  <c r="E25695" i="9"/>
  <c r="F25695" i="9"/>
  <c r="E25693" i="9"/>
  <c r="F25693" i="9"/>
  <c r="E25688" i="9"/>
  <c r="F25688" i="9"/>
  <c r="E25686" i="9"/>
  <c r="F25686" i="9"/>
  <c r="E25683" i="9"/>
  <c r="F25683" i="9"/>
  <c r="E25681" i="9"/>
  <c r="F25681" i="9"/>
  <c r="E25679" i="9"/>
  <c r="F25679" i="9"/>
  <c r="E25674" i="9"/>
  <c r="F25674" i="9"/>
  <c r="E25669" i="9"/>
  <c r="F25669" i="9"/>
  <c r="E25666" i="9"/>
  <c r="F25666" i="9"/>
  <c r="E25664" i="9"/>
  <c r="F25664" i="9"/>
  <c r="E25655" i="9"/>
  <c r="F25655" i="9"/>
  <c r="E25649" i="9"/>
  <c r="F25649" i="9"/>
  <c r="E25639" i="9"/>
  <c r="F25639" i="9"/>
  <c r="E25635" i="9"/>
  <c r="F25635" i="9"/>
  <c r="E25632" i="9"/>
  <c r="F25632" i="9"/>
  <c r="E25626" i="9"/>
  <c r="F25626" i="9"/>
  <c r="E25620" i="9"/>
  <c r="F25620" i="9"/>
  <c r="E25611" i="9"/>
  <c r="F25611" i="9"/>
  <c r="E25608" i="9"/>
  <c r="F25608" i="9"/>
  <c r="E25606" i="9"/>
  <c r="F25606" i="9"/>
  <c r="E25603" i="9"/>
  <c r="F25603" i="9"/>
  <c r="E25598" i="9"/>
  <c r="F25598" i="9"/>
  <c r="E25592" i="9"/>
  <c r="F25592" i="9"/>
  <c r="E25586" i="9"/>
  <c r="F25586" i="9"/>
  <c r="E25578" i="9"/>
  <c r="F25578" i="9"/>
  <c r="E25568" i="9"/>
  <c r="F25568" i="9"/>
  <c r="E25560" i="9"/>
  <c r="F25560" i="9"/>
  <c r="E25556" i="9"/>
  <c r="F25556" i="9"/>
  <c r="E25543" i="9"/>
  <c r="F25543" i="9"/>
  <c r="E25541" i="9"/>
  <c r="F25541" i="9"/>
  <c r="E25538" i="9"/>
  <c r="F25538" i="9"/>
  <c r="E25535" i="9"/>
  <c r="F25535" i="9"/>
  <c r="E25519" i="9"/>
  <c r="F25519" i="9"/>
  <c r="E25508" i="9"/>
  <c r="F25508" i="9"/>
  <c r="E25506" i="9"/>
  <c r="F25506" i="9"/>
  <c r="E25503" i="9"/>
  <c r="F25503" i="9"/>
  <c r="E25500" i="9"/>
  <c r="F25500" i="9"/>
  <c r="E25491" i="9"/>
  <c r="F25491" i="9"/>
  <c r="E25489" i="9"/>
  <c r="F25489" i="9"/>
  <c r="E25487" i="9"/>
  <c r="F25487" i="9"/>
  <c r="E25485" i="9"/>
  <c r="F25485" i="9"/>
  <c r="E25483" i="9"/>
  <c r="F25483" i="9"/>
  <c r="E25481" i="9"/>
  <c r="F25481" i="9"/>
  <c r="E25479" i="9"/>
  <c r="F25479" i="9"/>
  <c r="E25458" i="9"/>
  <c r="F25458" i="9"/>
  <c r="E25444" i="9"/>
  <c r="F25444" i="9"/>
  <c r="E25428" i="9"/>
  <c r="F25428" i="9"/>
  <c r="E25416" i="9"/>
  <c r="F25416" i="9"/>
  <c r="E25412" i="9"/>
  <c r="F25412" i="9"/>
  <c r="E25398" i="9"/>
  <c r="F25398" i="9"/>
  <c r="E25389" i="9"/>
  <c r="F25389" i="9"/>
  <c r="E25370" i="9"/>
  <c r="F25370" i="9"/>
  <c r="E25361" i="9"/>
  <c r="F25361" i="9"/>
  <c r="E25359" i="9"/>
  <c r="F25359" i="9"/>
  <c r="E25353" i="9"/>
  <c r="F25353" i="9"/>
  <c r="E25348" i="9"/>
  <c r="F25348" i="9"/>
  <c r="E25342" i="9"/>
  <c r="F25342" i="9"/>
  <c r="E25335" i="9"/>
  <c r="F25335" i="9"/>
  <c r="E25331" i="9"/>
  <c r="F25331" i="9"/>
  <c r="E25327" i="9"/>
  <c r="F25327" i="9"/>
  <c r="E25318" i="9"/>
  <c r="F25318" i="9"/>
  <c r="E25309" i="9"/>
  <c r="F25309" i="9"/>
  <c r="E25296" i="9"/>
  <c r="F25296" i="9"/>
  <c r="E25281" i="9"/>
  <c r="F25281" i="9"/>
  <c r="E25271" i="9"/>
  <c r="F25271" i="9"/>
  <c r="E25264" i="9"/>
  <c r="F25264" i="9"/>
  <c r="E25256" i="9"/>
  <c r="F25256" i="9"/>
  <c r="E25249" i="9"/>
  <c r="F25249" i="9"/>
  <c r="E25239" i="9"/>
  <c r="F25239" i="9"/>
  <c r="E25228" i="9"/>
  <c r="F25228" i="9"/>
  <c r="E25216" i="9"/>
  <c r="F25216" i="9"/>
  <c r="E25204" i="9"/>
  <c r="F25204" i="9"/>
  <c r="E25197" i="9"/>
  <c r="F25197" i="9"/>
  <c r="E25191" i="9"/>
  <c r="F25191" i="9"/>
  <c r="E25162" i="9"/>
  <c r="F25162" i="9"/>
  <c r="E25133" i="9"/>
  <c r="F25133" i="9"/>
  <c r="E25115" i="9"/>
  <c r="F25115" i="9"/>
  <c r="E25099" i="9"/>
  <c r="F25099" i="9"/>
  <c r="E25086" i="9"/>
  <c r="F25086" i="9"/>
  <c r="E25078" i="9"/>
  <c r="F25078" i="9"/>
  <c r="E25066" i="9"/>
  <c r="F25066" i="9"/>
  <c r="E25055" i="9"/>
  <c r="F25055" i="9"/>
  <c r="E25036" i="9"/>
  <c r="F25036" i="9"/>
  <c r="E25019" i="9"/>
  <c r="F25019" i="9"/>
  <c r="E25012" i="9"/>
  <c r="F25012" i="9"/>
  <c r="E25005" i="9"/>
  <c r="F25005" i="9"/>
  <c r="E24994" i="9"/>
  <c r="F24994" i="9"/>
  <c r="E24989" i="9"/>
  <c r="F24989" i="9"/>
  <c r="E24980" i="9"/>
  <c r="F24980" i="9"/>
  <c r="E24971" i="9"/>
  <c r="F24971" i="9"/>
  <c r="E24968" i="9"/>
  <c r="F24968" i="9"/>
  <c r="E24965" i="9"/>
  <c r="F24965" i="9"/>
  <c r="E24963" i="9"/>
  <c r="F24963" i="9"/>
  <c r="E24950" i="9"/>
  <c r="F24950" i="9"/>
  <c r="E24935" i="9"/>
  <c r="F24935" i="9"/>
  <c r="E24931" i="9"/>
  <c r="F24931" i="9"/>
  <c r="E24929" i="9"/>
  <c r="F24929" i="9"/>
  <c r="E24925" i="9"/>
  <c r="F24925" i="9"/>
  <c r="E24917" i="9"/>
  <c r="F24917" i="9"/>
  <c r="E24907" i="9"/>
  <c r="F24907" i="9"/>
  <c r="E24901" i="9"/>
  <c r="F24901" i="9"/>
  <c r="E24894" i="9"/>
  <c r="F24894" i="9"/>
  <c r="E24892" i="9"/>
  <c r="F24892" i="9"/>
  <c r="E24890" i="9"/>
  <c r="F24890" i="9"/>
  <c r="E24888" i="9"/>
  <c r="F24888" i="9"/>
  <c r="E24883" i="9"/>
  <c r="F24883" i="9"/>
  <c r="E24881" i="9"/>
  <c r="F24881" i="9"/>
  <c r="E24878" i="9"/>
  <c r="F24878" i="9"/>
  <c r="E24876" i="9"/>
  <c r="F24876" i="9"/>
  <c r="E24874" i="9"/>
  <c r="F24874" i="9"/>
  <c r="E24872" i="9"/>
  <c r="F24872" i="9"/>
  <c r="E24870" i="9"/>
  <c r="F24870" i="9"/>
  <c r="E24868" i="9"/>
  <c r="F24868" i="9"/>
  <c r="E24866" i="9"/>
  <c r="F24866" i="9"/>
  <c r="E24859" i="9"/>
  <c r="F24859" i="9"/>
  <c r="E24851" i="9"/>
  <c r="F24851" i="9"/>
  <c r="E24844" i="9"/>
  <c r="F24844" i="9"/>
  <c r="E24833" i="9"/>
  <c r="F24833" i="9"/>
  <c r="E24819" i="9"/>
  <c r="F24819" i="9"/>
  <c r="E24814" i="9"/>
  <c r="F24814" i="9"/>
  <c r="E24797" i="9"/>
  <c r="F24797" i="9"/>
  <c r="E24787" i="9"/>
  <c r="F24787" i="9"/>
  <c r="E24765" i="9"/>
  <c r="F24765" i="9"/>
  <c r="E24755" i="9"/>
  <c r="F24755" i="9"/>
  <c r="E24753" i="9"/>
  <c r="F24753" i="9"/>
  <c r="E24697" i="9"/>
  <c r="F24697" i="9"/>
  <c r="E24682" i="9"/>
  <c r="F24682" i="9"/>
  <c r="E24659" i="9"/>
  <c r="F24659" i="9"/>
  <c r="E24654" i="9"/>
  <c r="F24654" i="9"/>
  <c r="E24621" i="9"/>
  <c r="F24621" i="9"/>
  <c r="E24611" i="9"/>
  <c r="F24611" i="9"/>
  <c r="E24592" i="9"/>
  <c r="F24592" i="9"/>
  <c r="E24583" i="9"/>
  <c r="F24583" i="9"/>
  <c r="E24559" i="9"/>
  <c r="F24559" i="9"/>
  <c r="E24552" i="9"/>
  <c r="F24552" i="9"/>
  <c r="E24543" i="9"/>
  <c r="F24543" i="9"/>
  <c r="E24533" i="9"/>
  <c r="F24533" i="9"/>
  <c r="E24521" i="9"/>
  <c r="F24521" i="9"/>
  <c r="E24516" i="9"/>
  <c r="F24516" i="9"/>
  <c r="E24504" i="9"/>
  <c r="F24504" i="9"/>
  <c r="E24497" i="9"/>
  <c r="F24497" i="9"/>
  <c r="E24490" i="9"/>
  <c r="F24490" i="9"/>
  <c r="E24487" i="9"/>
  <c r="F24487" i="9"/>
  <c r="E24478" i="9"/>
  <c r="F24478" i="9"/>
  <c r="E24468" i="9"/>
  <c r="F24468" i="9"/>
  <c r="E24454" i="9"/>
  <c r="F24454" i="9"/>
  <c r="E24448" i="9"/>
  <c r="F24448" i="9"/>
  <c r="E24441" i="9"/>
  <c r="F24441" i="9"/>
  <c r="E24435" i="9"/>
  <c r="F24435" i="9"/>
  <c r="E24430" i="9"/>
  <c r="F24430" i="9"/>
  <c r="E24425" i="9"/>
  <c r="F24425" i="9"/>
  <c r="E24422" i="9"/>
  <c r="F24422" i="9"/>
  <c r="E24418" i="9"/>
  <c r="F24418" i="9"/>
  <c r="E24410" i="9"/>
  <c r="F24410" i="9"/>
  <c r="E24406" i="9"/>
  <c r="F24406" i="9"/>
  <c r="E24400" i="9"/>
  <c r="F24400" i="9"/>
  <c r="E24395" i="9"/>
  <c r="F24395" i="9"/>
  <c r="E24391" i="9"/>
  <c r="F24391" i="9"/>
  <c r="E24388" i="9"/>
  <c r="F24388" i="9"/>
  <c r="E24385" i="9"/>
  <c r="F24385" i="9"/>
  <c r="E24383" i="9"/>
  <c r="F24383" i="9"/>
  <c r="E24379" i="9"/>
  <c r="F24379" i="9"/>
  <c r="E24370" i="9"/>
  <c r="F24370" i="9"/>
  <c r="E24359" i="9"/>
  <c r="F24359" i="9"/>
  <c r="E24357" i="9"/>
  <c r="F24357" i="9"/>
  <c r="E24352" i="9"/>
  <c r="F24352" i="9"/>
  <c r="E24344" i="9"/>
  <c r="F24344" i="9"/>
  <c r="E24339" i="9"/>
  <c r="F24339" i="9"/>
  <c r="E24335" i="9"/>
  <c r="F24335" i="9"/>
  <c r="E24332" i="9"/>
  <c r="F24332" i="9"/>
  <c r="E24330" i="9"/>
  <c r="F24330" i="9"/>
  <c r="E24325" i="9"/>
  <c r="F24325" i="9"/>
  <c r="E24323" i="9"/>
  <c r="F24323" i="9"/>
  <c r="E24319" i="9"/>
  <c r="F24319" i="9"/>
  <c r="E24312" i="9"/>
  <c r="F24312" i="9"/>
  <c r="E24303" i="9"/>
  <c r="F24303" i="9"/>
  <c r="E24294" i="9"/>
  <c r="F24294" i="9"/>
  <c r="E24291" i="9"/>
  <c r="F24291" i="9"/>
  <c r="E24283" i="9"/>
  <c r="F24283" i="9"/>
  <c r="E24269" i="9"/>
  <c r="F24269" i="9"/>
  <c r="E24263" i="9"/>
  <c r="F24263" i="9"/>
  <c r="E24258" i="9"/>
  <c r="F24258" i="9"/>
  <c r="E24251" i="9"/>
  <c r="F24251" i="9"/>
  <c r="E24248" i="9"/>
  <c r="F24248" i="9"/>
  <c r="E24242" i="9"/>
  <c r="F24242" i="9"/>
  <c r="E24240" i="9"/>
  <c r="F24240" i="9"/>
  <c r="E24236" i="9"/>
  <c r="F24236" i="9"/>
  <c r="E24232" i="9"/>
  <c r="F24232" i="9"/>
  <c r="E24230" i="9"/>
  <c r="F24230" i="9"/>
  <c r="E24226" i="9"/>
  <c r="F24226" i="9"/>
  <c r="E24217" i="9"/>
  <c r="F24217" i="9"/>
  <c r="E24202" i="9"/>
  <c r="F24202" i="9"/>
  <c r="E24184" i="9"/>
  <c r="F24184" i="9"/>
  <c r="E24180" i="9"/>
  <c r="F24180" i="9"/>
  <c r="E24168" i="9"/>
  <c r="F24168" i="9"/>
  <c r="E24156" i="9"/>
  <c r="F24156" i="9"/>
  <c r="E24148" i="9"/>
  <c r="F24148" i="9"/>
  <c r="E24136" i="9"/>
  <c r="F24136" i="9"/>
  <c r="E24125" i="9"/>
  <c r="F24125" i="9"/>
  <c r="E24119" i="9"/>
  <c r="F24119" i="9"/>
  <c r="E24116" i="9"/>
  <c r="F24116" i="9"/>
  <c r="E24109" i="9"/>
  <c r="F24109" i="9"/>
  <c r="E24104" i="9"/>
  <c r="F24104" i="9"/>
  <c r="E24097" i="9"/>
  <c r="F24097" i="9"/>
  <c r="E24095" i="9"/>
  <c r="F24095" i="9"/>
  <c r="E24091" i="9"/>
  <c r="F24091" i="9"/>
  <c r="E24089" i="9"/>
  <c r="F24089" i="9"/>
  <c r="E24084" i="9"/>
  <c r="F24084" i="9"/>
  <c r="E24082" i="9"/>
  <c r="F24082" i="9"/>
  <c r="E24079" i="9"/>
  <c r="F24079" i="9"/>
  <c r="E24071" i="9"/>
  <c r="F24071" i="9"/>
  <c r="E24069" i="9"/>
  <c r="F24069" i="9"/>
  <c r="E24066" i="9"/>
  <c r="F24066" i="9"/>
  <c r="E24064" i="9"/>
  <c r="F24064" i="9"/>
  <c r="E24060" i="9"/>
  <c r="F24060" i="9"/>
  <c r="E24058" i="9"/>
  <c r="F24058" i="9"/>
  <c r="E24055" i="9"/>
  <c r="F24055" i="9"/>
  <c r="E24052" i="9"/>
  <c r="F24052" i="9"/>
  <c r="E24042" i="9"/>
  <c r="F24042" i="9"/>
  <c r="E24036" i="9"/>
  <c r="F24036" i="9"/>
  <c r="E24004" i="9"/>
  <c r="F24004" i="9"/>
  <c r="E24002" i="9"/>
  <c r="F24002" i="9"/>
  <c r="E23996" i="9"/>
  <c r="F23996" i="9"/>
  <c r="E23992" i="9"/>
  <c r="F23992" i="9"/>
  <c r="E23988" i="9"/>
  <c r="F23988" i="9"/>
  <c r="E23984" i="9"/>
  <c r="F23984" i="9"/>
  <c r="E23979" i="9"/>
  <c r="F23979" i="9"/>
  <c r="E23977" i="9"/>
  <c r="F23977" i="9"/>
  <c r="E23969" i="9"/>
  <c r="F23969" i="9"/>
  <c r="E23966" i="9"/>
  <c r="F23966" i="9"/>
  <c r="E23960" i="9"/>
  <c r="F23960" i="9"/>
  <c r="E23956" i="9"/>
  <c r="F23956" i="9"/>
  <c r="E23953" i="9"/>
  <c r="F23953" i="9"/>
  <c r="E23951" i="9"/>
  <c r="F23951" i="9"/>
  <c r="E23949" i="9"/>
  <c r="F23949" i="9"/>
  <c r="E23945" i="9"/>
  <c r="F23945" i="9"/>
  <c r="E23941" i="9"/>
  <c r="F23941" i="9"/>
  <c r="E23928" i="9"/>
  <c r="F23928" i="9"/>
  <c r="E23920" i="9"/>
  <c r="F23920" i="9"/>
  <c r="E23912" i="9"/>
  <c r="F23912" i="9"/>
  <c r="E23908" i="9"/>
  <c r="F23908" i="9"/>
  <c r="E23900" i="9"/>
  <c r="F23900" i="9"/>
  <c r="E23891" i="9"/>
  <c r="F23891" i="9"/>
  <c r="E23885" i="9"/>
  <c r="F23885" i="9"/>
  <c r="E23882" i="9"/>
  <c r="F23882" i="9"/>
  <c r="E23879" i="9"/>
  <c r="F23879" i="9"/>
  <c r="E23857" i="9"/>
  <c r="F23857" i="9"/>
  <c r="E23854" i="9"/>
  <c r="F23854" i="9"/>
  <c r="E23850" i="9"/>
  <c r="F23850" i="9"/>
  <c r="E23848" i="9"/>
  <c r="F23848" i="9"/>
  <c r="E23830" i="9"/>
  <c r="F23830" i="9"/>
  <c r="E23827" i="9"/>
  <c r="F23827" i="9"/>
  <c r="E23824" i="9"/>
  <c r="F23824" i="9"/>
  <c r="E23822" i="9"/>
  <c r="F23822" i="9"/>
  <c r="E23820" i="9"/>
  <c r="F23820" i="9"/>
  <c r="E23817" i="9"/>
  <c r="F23817" i="9"/>
  <c r="E23812" i="9"/>
  <c r="F23812" i="9"/>
  <c r="E23810" i="9"/>
  <c r="F23810" i="9"/>
  <c r="E23807" i="9"/>
  <c r="F23807" i="9"/>
  <c r="E23798" i="9"/>
  <c r="F23798" i="9"/>
  <c r="E23794" i="9"/>
  <c r="F23794" i="9"/>
  <c r="E23792" i="9"/>
  <c r="F23792" i="9"/>
  <c r="E23726" i="9"/>
  <c r="F23726" i="9"/>
  <c r="E23714" i="9"/>
  <c r="F23714" i="9"/>
  <c r="E23698" i="9"/>
  <c r="F23698" i="9"/>
  <c r="E23674" i="9"/>
  <c r="F23674" i="9"/>
  <c r="E23662" i="9"/>
  <c r="F23662" i="9"/>
  <c r="E23641" i="9"/>
  <c r="F23641" i="9"/>
  <c r="E23619" i="9"/>
  <c r="F23619" i="9"/>
  <c r="E23599" i="9"/>
  <c r="F23599" i="9"/>
  <c r="E23583" i="9"/>
  <c r="F23583" i="9"/>
  <c r="E23564" i="9"/>
  <c r="F23564" i="9"/>
  <c r="E23536" i="9"/>
  <c r="F23536" i="9"/>
  <c r="E23511" i="9"/>
  <c r="F23511" i="9"/>
  <c r="E23502" i="9"/>
  <c r="F23502" i="9"/>
  <c r="E23483" i="9"/>
  <c r="F23483" i="9"/>
  <c r="E23480" i="9"/>
  <c r="F23480" i="9"/>
  <c r="E23477" i="9"/>
  <c r="F23477" i="9"/>
  <c r="E23475" i="9"/>
  <c r="F23475" i="9"/>
  <c r="E23473" i="9"/>
  <c r="F23473" i="9"/>
  <c r="E23471" i="9"/>
  <c r="F23471" i="9"/>
  <c r="E23469" i="9"/>
  <c r="F23469" i="9"/>
  <c r="E23467" i="9"/>
  <c r="F23467" i="9"/>
  <c r="E23465" i="9"/>
  <c r="F23465" i="9"/>
  <c r="E23463" i="9"/>
  <c r="F23463" i="9"/>
  <c r="E23459" i="9"/>
  <c r="F23459" i="9"/>
  <c r="E23456" i="9"/>
  <c r="F23456" i="9"/>
  <c r="E23453" i="9"/>
  <c r="F23453" i="9"/>
  <c r="E23449" i="9"/>
  <c r="F23449" i="9"/>
  <c r="E23447" i="9"/>
  <c r="F23447" i="9"/>
  <c r="E23445" i="9"/>
  <c r="F23445" i="9"/>
  <c r="E23443" i="9"/>
  <c r="F23443" i="9"/>
  <c r="E23440" i="9"/>
  <c r="F23440" i="9"/>
  <c r="E23438" i="9"/>
  <c r="F23438" i="9"/>
  <c r="E23436" i="9"/>
  <c r="F23436" i="9"/>
  <c r="E23434" i="9"/>
  <c r="F23434" i="9"/>
  <c r="E23429" i="9"/>
  <c r="F23429" i="9"/>
  <c r="E23424" i="9"/>
  <c r="F23424" i="9"/>
  <c r="E23420" i="9"/>
  <c r="F23420" i="9"/>
  <c r="E23417" i="9"/>
  <c r="F23417" i="9"/>
  <c r="E23415" i="9"/>
  <c r="F23415" i="9"/>
  <c r="E23413" i="9"/>
  <c r="F23413" i="9"/>
  <c r="E23409" i="9"/>
  <c r="F23409" i="9"/>
  <c r="E23403" i="9"/>
  <c r="F23403" i="9"/>
  <c r="E23401" i="9"/>
  <c r="F23401" i="9"/>
  <c r="E23399" i="9"/>
  <c r="F23399" i="9"/>
  <c r="E23396" i="9"/>
  <c r="F23396" i="9"/>
  <c r="E23392" i="9"/>
  <c r="F23392" i="9"/>
  <c r="E23381" i="9"/>
  <c r="F23381" i="9"/>
  <c r="E23375" i="9"/>
  <c r="F23375" i="9"/>
  <c r="E23373" i="9"/>
  <c r="F23373" i="9"/>
  <c r="E23370" i="9"/>
  <c r="F23370" i="9"/>
  <c r="E23368" i="9"/>
  <c r="F23368" i="9"/>
  <c r="E23364" i="9"/>
  <c r="F23364" i="9"/>
  <c r="E23362" i="9"/>
  <c r="F23362" i="9"/>
  <c r="E23360" i="9"/>
  <c r="F23360" i="9"/>
  <c r="E23358" i="9"/>
  <c r="F23358" i="9"/>
  <c r="E23356" i="9"/>
  <c r="F23356" i="9"/>
  <c r="E23353" i="9"/>
  <c r="F23353" i="9"/>
  <c r="E23350" i="9"/>
  <c r="F23350" i="9"/>
  <c r="E23346" i="9"/>
  <c r="F23346" i="9"/>
  <c r="E23344" i="9"/>
  <c r="F23344" i="9"/>
  <c r="E23341" i="9"/>
  <c r="F23341" i="9"/>
  <c r="E23339" i="9"/>
  <c r="F23339" i="9"/>
  <c r="E23337" i="9"/>
  <c r="F23337" i="9"/>
  <c r="E23335" i="9"/>
  <c r="F23335" i="9"/>
  <c r="E23332" i="9"/>
  <c r="F23332" i="9"/>
  <c r="E23328" i="9"/>
  <c r="F23328" i="9"/>
  <c r="E23325" i="9"/>
  <c r="F23325" i="9"/>
  <c r="E23321" i="9"/>
  <c r="F23321" i="9"/>
  <c r="E23313" i="9"/>
  <c r="F23313" i="9"/>
  <c r="E23311" i="9"/>
  <c r="F23311" i="9"/>
  <c r="E23309" i="9"/>
  <c r="F23309" i="9"/>
  <c r="E23307" i="9"/>
  <c r="F23307" i="9"/>
  <c r="E23305" i="9"/>
  <c r="F23305" i="9"/>
  <c r="E23303" i="9"/>
  <c r="F23303" i="9"/>
  <c r="E23297" i="9"/>
  <c r="F23297" i="9"/>
  <c r="E23294" i="9"/>
  <c r="F23294" i="9"/>
  <c r="E23290" i="9"/>
  <c r="F23290" i="9"/>
  <c r="E23283" i="9"/>
  <c r="F23283" i="9"/>
  <c r="E23280" i="9"/>
  <c r="F23280" i="9"/>
  <c r="E23271" i="9"/>
  <c r="F23271" i="9"/>
  <c r="E23267" i="9"/>
  <c r="F23267" i="9"/>
  <c r="E23263" i="9"/>
  <c r="F23263" i="9"/>
  <c r="E23259" i="9"/>
  <c r="F23259" i="9"/>
  <c r="E23249" i="9"/>
  <c r="F23249" i="9"/>
  <c r="E23245" i="9"/>
  <c r="F23245" i="9"/>
  <c r="E23243" i="9"/>
  <c r="F23243" i="9"/>
  <c r="E23235" i="9"/>
  <c r="F23235" i="9"/>
  <c r="E23223" i="9"/>
  <c r="F23223" i="9"/>
  <c r="E23204" i="9"/>
  <c r="F23204" i="9"/>
  <c r="E23180" i="9"/>
  <c r="F23180" i="9"/>
  <c r="E23161" i="9"/>
  <c r="F23161" i="9"/>
  <c r="E23125" i="9"/>
  <c r="F23125" i="9"/>
  <c r="E23101" i="9"/>
  <c r="F23101" i="9"/>
  <c r="E23088" i="9"/>
  <c r="F23088" i="9"/>
  <c r="E23076" i="9"/>
  <c r="F23076" i="9"/>
  <c r="E23052" i="9"/>
  <c r="F23052" i="9"/>
  <c r="E23050" i="9"/>
  <c r="F23050" i="9"/>
  <c r="E23043" i="9"/>
  <c r="F23043" i="9"/>
  <c r="E23039" i="9"/>
  <c r="F23039" i="9"/>
  <c r="E23033" i="9"/>
  <c r="F23033" i="9"/>
  <c r="E23021" i="9"/>
  <c r="F23021" i="9"/>
  <c r="E23014" i="9"/>
  <c r="F23014" i="9"/>
  <c r="E23007" i="9"/>
  <c r="F23007" i="9"/>
  <c r="E22996" i="9"/>
  <c r="F22996" i="9"/>
  <c r="E22987" i="9"/>
  <c r="F22987" i="9"/>
  <c r="E22981" i="9"/>
  <c r="F22981" i="9"/>
  <c r="E22977" i="9"/>
  <c r="F22977" i="9"/>
  <c r="E22957" i="9"/>
  <c r="F22957" i="9"/>
  <c r="E22952" i="9"/>
  <c r="F22952" i="9"/>
  <c r="E22942" i="9"/>
  <c r="F22942" i="9"/>
  <c r="E22934" i="9"/>
  <c r="F22934" i="9"/>
  <c r="E22929" i="9"/>
  <c r="F22929" i="9"/>
  <c r="E22927" i="9"/>
  <c r="F22927" i="9"/>
  <c r="E22919" i="9"/>
  <c r="F22919" i="9"/>
  <c r="E22916" i="9"/>
  <c r="F22916" i="9"/>
  <c r="E22913" i="9"/>
  <c r="F22913" i="9"/>
  <c r="E22911" i="9"/>
  <c r="F22911" i="9"/>
  <c r="E22908" i="9"/>
  <c r="F22908" i="9"/>
  <c r="E22902" i="9"/>
  <c r="F22902" i="9"/>
  <c r="E22897" i="9"/>
  <c r="F22897" i="9"/>
  <c r="E22895" i="9"/>
  <c r="F22895" i="9"/>
  <c r="E22888" i="9"/>
  <c r="F22888" i="9"/>
  <c r="E22883" i="9"/>
  <c r="F22883" i="9"/>
  <c r="E22861" i="9"/>
  <c r="F22861" i="9"/>
  <c r="E22853" i="9"/>
  <c r="F22853" i="9"/>
  <c r="E22846" i="9"/>
  <c r="F22846" i="9"/>
  <c r="E22843" i="9"/>
  <c r="F22843" i="9"/>
  <c r="E22837" i="9"/>
  <c r="F22837" i="9"/>
  <c r="E22823" i="9"/>
  <c r="F22823" i="9"/>
  <c r="E22819" i="9"/>
  <c r="F22819" i="9"/>
  <c r="E22804" i="9"/>
  <c r="F22804" i="9"/>
  <c r="E22800" i="9"/>
  <c r="F22800" i="9"/>
  <c r="E22778" i="9"/>
  <c r="F22778" i="9"/>
  <c r="E22767" i="9"/>
  <c r="F22767" i="9"/>
  <c r="E22724" i="9"/>
  <c r="F22724" i="9"/>
  <c r="E22703" i="9"/>
  <c r="F22703" i="9"/>
  <c r="E22686" i="9"/>
  <c r="F22686" i="9"/>
  <c r="E22660" i="9"/>
  <c r="F22660" i="9"/>
  <c r="E22648" i="9"/>
  <c r="F22648" i="9"/>
  <c r="E22605" i="9"/>
  <c r="F22605" i="9"/>
  <c r="E22588" i="9"/>
  <c r="F22588" i="9"/>
  <c r="E22577" i="9"/>
  <c r="F22577" i="9"/>
  <c r="E22560" i="9"/>
  <c r="F22560" i="9"/>
  <c r="E22542" i="9"/>
  <c r="F22542" i="9"/>
  <c r="E22522" i="9"/>
  <c r="F22522" i="9"/>
  <c r="E22509" i="9"/>
  <c r="F22509" i="9"/>
  <c r="E22497" i="9"/>
  <c r="F22497" i="9"/>
  <c r="E22490" i="9"/>
  <c r="F22490" i="9"/>
  <c r="E22485" i="9"/>
  <c r="F22485" i="9"/>
  <c r="E22480" i="9"/>
  <c r="F22480" i="9"/>
  <c r="E22474" i="9"/>
  <c r="F22474" i="9"/>
  <c r="E22459" i="9"/>
  <c r="F22459" i="9"/>
  <c r="E22454" i="9"/>
  <c r="F22454" i="9"/>
  <c r="E22445" i="9"/>
  <c r="F22445" i="9"/>
  <c r="E22441" i="9"/>
  <c r="F22441" i="9"/>
  <c r="E22437" i="9"/>
  <c r="F22437" i="9"/>
  <c r="E22428" i="9"/>
  <c r="F22428" i="9"/>
  <c r="E22423" i="9"/>
  <c r="F22423" i="9"/>
  <c r="E22420" i="9"/>
  <c r="F22420" i="9"/>
  <c r="E22415" i="9"/>
  <c r="F22415" i="9"/>
  <c r="E22410" i="9"/>
  <c r="F22410" i="9"/>
  <c r="E22404" i="9"/>
  <c r="F22404" i="9"/>
  <c r="E22396" i="9"/>
  <c r="F22396" i="9"/>
  <c r="E22393" i="9"/>
  <c r="F22393" i="9"/>
  <c r="E22389" i="9"/>
  <c r="F22389" i="9"/>
  <c r="E22384" i="9"/>
  <c r="F22384" i="9"/>
  <c r="E22381" i="9"/>
  <c r="F22381" i="9"/>
  <c r="E22373" i="9"/>
  <c r="F22373" i="9"/>
  <c r="E22359" i="9"/>
  <c r="F22359" i="9"/>
  <c r="E22349" i="9"/>
  <c r="F22349" i="9"/>
  <c r="E22330" i="9"/>
  <c r="F22330" i="9"/>
  <c r="E22327" i="9"/>
  <c r="F22327" i="9"/>
  <c r="E22318" i="9"/>
  <c r="F22318" i="9"/>
  <c r="E22316" i="9"/>
  <c r="F22316" i="9"/>
  <c r="E22300" i="9"/>
  <c r="F22300" i="9"/>
  <c r="E22280" i="9"/>
  <c r="F22280" i="9"/>
  <c r="E22259" i="9"/>
  <c r="F22259" i="9"/>
  <c r="E22256" i="9"/>
  <c r="F22256" i="9"/>
  <c r="E22219" i="9"/>
  <c r="F22219" i="9"/>
  <c r="E22208" i="9"/>
  <c r="F22208" i="9"/>
  <c r="E22201" i="9"/>
  <c r="F22201" i="9"/>
  <c r="E22189" i="9"/>
  <c r="F22189" i="9"/>
  <c r="E22183" i="9"/>
  <c r="F22183" i="9"/>
  <c r="E22172" i="9"/>
  <c r="F22172" i="9"/>
  <c r="E22158" i="9"/>
  <c r="F22158" i="9"/>
  <c r="E22147" i="9"/>
  <c r="F22147" i="9"/>
  <c r="E22140" i="9"/>
  <c r="F22140" i="9"/>
  <c r="E22135" i="9"/>
  <c r="F22135" i="9"/>
  <c r="E22132" i="9"/>
  <c r="F22132" i="9"/>
  <c r="E22127" i="9"/>
  <c r="F22127" i="9"/>
  <c r="E22120" i="9"/>
  <c r="F22120" i="9"/>
  <c r="E22115" i="9"/>
  <c r="F22115" i="9"/>
  <c r="E22106" i="9"/>
  <c r="F22106" i="9"/>
  <c r="E22102" i="9"/>
  <c r="F22102" i="9"/>
  <c r="E22095" i="9"/>
  <c r="F22095" i="9"/>
  <c r="E22084" i="9"/>
  <c r="F22084" i="9"/>
  <c r="E22075" i="9"/>
  <c r="F22075" i="9"/>
  <c r="E22069" i="9"/>
  <c r="F22069" i="9"/>
  <c r="E22043" i="9"/>
  <c r="F22043" i="9"/>
  <c r="E22025" i="9"/>
  <c r="F22025" i="9"/>
  <c r="E22012" i="9"/>
  <c r="F22012" i="9"/>
  <c r="E22010" i="9"/>
  <c r="F22010" i="9"/>
  <c r="E21979" i="9"/>
  <c r="F21979" i="9"/>
  <c r="E21970" i="9"/>
  <c r="F21970" i="9"/>
  <c r="E21950" i="9"/>
  <c r="F21950" i="9"/>
  <c r="E21925" i="9"/>
  <c r="F21925" i="9"/>
  <c r="E21901" i="9"/>
  <c r="F21901" i="9"/>
  <c r="E21895" i="9"/>
  <c r="F21895" i="9"/>
  <c r="E21883" i="9"/>
  <c r="F21883" i="9"/>
  <c r="E21867" i="9"/>
  <c r="F21867" i="9"/>
  <c r="E21861" i="9"/>
  <c r="F21861" i="9"/>
  <c r="E21853" i="9"/>
  <c r="F21853" i="9"/>
  <c r="E21850" i="9"/>
  <c r="F21850" i="9"/>
  <c r="E21844" i="9"/>
  <c r="F21844" i="9"/>
  <c r="E21841" i="9"/>
  <c r="F21841" i="9"/>
  <c r="E21800" i="9"/>
  <c r="F21800" i="9"/>
  <c r="E21789" i="9"/>
  <c r="F21789" i="9"/>
  <c r="E21780" i="9"/>
  <c r="F21780" i="9"/>
  <c r="E21777" i="9"/>
  <c r="F21777" i="9"/>
  <c r="E21775" i="9"/>
  <c r="F21775" i="9"/>
  <c r="E21773" i="9"/>
  <c r="F21773" i="9"/>
  <c r="E21764" i="9"/>
  <c r="F21764" i="9"/>
  <c r="E21753" i="9"/>
  <c r="F21753" i="9"/>
  <c r="E21738" i="9"/>
  <c r="F21738" i="9"/>
  <c r="E21721" i="9"/>
  <c r="F21721" i="9"/>
  <c r="E21703" i="9"/>
  <c r="F21703" i="9"/>
  <c r="E21686" i="9"/>
  <c r="F21686" i="9"/>
  <c r="E21672" i="9"/>
  <c r="F21672" i="9"/>
  <c r="E21658" i="9"/>
  <c r="F21658" i="9"/>
  <c r="E21629" i="9"/>
  <c r="F21629" i="9"/>
  <c r="E21594" i="9"/>
  <c r="F21594" i="9"/>
  <c r="E21566" i="9"/>
  <c r="F21566" i="9"/>
  <c r="E21560" i="9"/>
  <c r="F21560" i="9"/>
  <c r="E21547" i="9"/>
  <c r="F21547" i="9"/>
  <c r="E21513" i="9"/>
  <c r="F21513" i="9"/>
  <c r="E21511" i="9"/>
  <c r="F21511" i="9"/>
  <c r="E21504" i="9"/>
  <c r="F21504" i="9"/>
  <c r="E21493" i="9"/>
  <c r="F21493" i="9"/>
  <c r="E21475" i="9"/>
  <c r="F21475" i="9"/>
  <c r="E21468" i="9"/>
  <c r="F21468" i="9"/>
  <c r="E21452" i="9"/>
  <c r="F21452" i="9"/>
  <c r="E21444" i="9"/>
  <c r="F21444" i="9"/>
  <c r="E21428" i="9"/>
  <c r="F21428" i="9"/>
  <c r="E21402" i="9"/>
  <c r="F21402" i="9"/>
  <c r="E21382" i="9"/>
  <c r="F21382" i="9"/>
  <c r="E21371" i="9"/>
  <c r="F21371" i="9"/>
  <c r="E21368" i="9"/>
  <c r="F21368" i="9"/>
  <c r="E21357" i="9"/>
  <c r="F21357" i="9"/>
  <c r="E21349" i="9"/>
  <c r="F21349" i="9"/>
  <c r="E21335" i="9"/>
  <c r="F21335" i="9"/>
  <c r="E21329" i="9"/>
  <c r="F21329" i="9"/>
  <c r="E21314" i="9"/>
  <c r="F21314" i="9"/>
  <c r="E21309" i="9"/>
  <c r="F21309" i="9"/>
  <c r="E21302" i="9"/>
  <c r="F21302" i="9"/>
  <c r="E21296" i="9"/>
  <c r="F21296" i="9"/>
  <c r="E21293" i="9"/>
  <c r="F21293" i="9"/>
  <c r="E21290" i="9"/>
  <c r="F21290" i="9"/>
  <c r="E21286" i="9"/>
  <c r="F21286" i="9"/>
  <c r="E21283" i="9"/>
  <c r="F21283" i="9"/>
  <c r="E21278" i="9"/>
  <c r="F21278" i="9"/>
  <c r="E21274" i="9"/>
  <c r="F21274" i="9"/>
  <c r="E21269" i="9"/>
  <c r="F21269" i="9"/>
  <c r="E21262" i="9"/>
  <c r="F21262" i="9"/>
  <c r="E21259" i="9"/>
  <c r="F21259" i="9"/>
  <c r="E21253" i="9"/>
  <c r="F21253" i="9"/>
  <c r="E21248" i="9"/>
  <c r="F21248" i="9"/>
  <c r="E21232" i="9"/>
  <c r="F21232" i="9"/>
  <c r="E21217" i="9"/>
  <c r="F21217" i="9"/>
  <c r="E21204" i="9"/>
  <c r="F21204" i="9"/>
  <c r="E21191" i="9"/>
  <c r="F21191" i="9"/>
  <c r="E21166" i="9"/>
  <c r="F21166" i="9"/>
  <c r="E21160" i="9"/>
  <c r="F21160" i="9"/>
  <c r="E21149" i="9"/>
  <c r="F21149" i="9"/>
  <c r="E21141" i="9"/>
  <c r="F21141" i="9"/>
  <c r="E21132" i="9"/>
  <c r="F21132" i="9"/>
  <c r="E21113" i="9"/>
  <c r="F21113" i="9"/>
  <c r="E21099" i="9"/>
  <c r="F21099" i="9"/>
  <c r="E21096" i="9"/>
  <c r="F21096" i="9"/>
  <c r="E21086" i="9"/>
  <c r="F21086" i="9"/>
  <c r="E21082" i="9"/>
  <c r="F21082" i="9"/>
  <c r="E21075" i="9"/>
  <c r="F21075" i="9"/>
  <c r="E21066" i="9"/>
  <c r="F21066" i="9"/>
  <c r="E21056" i="9"/>
  <c r="F21056" i="9"/>
  <c r="E21039" i="9"/>
  <c r="F21039" i="9"/>
  <c r="E21029" i="9"/>
  <c r="F21029" i="9"/>
  <c r="E20998" i="9"/>
  <c r="F20998" i="9"/>
  <c r="E20991" i="9"/>
  <c r="F20991" i="9"/>
  <c r="E20974" i="9"/>
  <c r="F20974" i="9"/>
  <c r="E20966" i="9"/>
  <c r="F20966" i="9"/>
  <c r="E20953" i="9"/>
  <c r="F20953" i="9"/>
  <c r="E20945" i="9"/>
  <c r="F20945" i="9"/>
  <c r="E20937" i="9"/>
  <c r="F20937" i="9"/>
  <c r="E20932" i="9"/>
  <c r="F20932" i="9"/>
  <c r="E20929" i="9"/>
  <c r="F20929" i="9"/>
  <c r="E20925" i="9"/>
  <c r="F20925" i="9"/>
  <c r="E20920" i="9"/>
  <c r="F20920" i="9"/>
  <c r="E20918" i="9"/>
  <c r="F20918" i="9"/>
  <c r="E20915" i="9"/>
  <c r="F20915" i="9"/>
  <c r="E20909" i="9"/>
  <c r="F20909" i="9"/>
  <c r="E20907" i="9"/>
  <c r="F20907" i="9"/>
  <c r="E20904" i="9"/>
  <c r="F20904" i="9"/>
  <c r="E20901" i="9"/>
  <c r="F20901" i="9"/>
  <c r="E20887" i="9"/>
  <c r="F20887" i="9"/>
  <c r="E20883" i="9"/>
  <c r="F20883" i="9"/>
  <c r="E20856" i="9"/>
  <c r="F20856" i="9"/>
  <c r="E20848" i="9"/>
  <c r="F20848" i="9"/>
  <c r="E20831" i="9"/>
  <c r="F20831" i="9"/>
  <c r="E20822" i="9"/>
  <c r="F20822" i="9"/>
  <c r="E20819" i="9"/>
  <c r="F20819" i="9"/>
  <c r="E20805" i="9"/>
  <c r="F20805" i="9"/>
  <c r="E20795" i="9"/>
  <c r="F20795" i="9"/>
  <c r="E20787" i="9"/>
  <c r="F20787" i="9"/>
  <c r="E20777" i="9"/>
  <c r="F20777" i="9"/>
  <c r="E20757" i="9"/>
  <c r="F20757" i="9"/>
  <c r="E20731" i="9"/>
  <c r="F20731" i="9"/>
  <c r="E20695" i="9"/>
  <c r="F20695" i="9"/>
  <c r="E20691" i="9"/>
  <c r="F20691" i="9"/>
  <c r="E20685" i="9"/>
  <c r="F20685" i="9"/>
  <c r="E20679" i="9"/>
  <c r="F20679" i="9"/>
  <c r="E20662" i="9"/>
  <c r="F20662" i="9"/>
  <c r="E20658" i="9"/>
  <c r="F20658" i="9"/>
  <c r="E20653" i="9"/>
  <c r="F20653" i="9"/>
  <c r="E20642" i="9"/>
  <c r="F20642" i="9"/>
  <c r="E20638" i="9"/>
  <c r="F20638" i="9"/>
  <c r="E20622" i="9"/>
  <c r="F20622" i="9"/>
  <c r="E20614" i="9"/>
  <c r="F20614" i="9"/>
  <c r="E20608" i="9"/>
  <c r="F20608" i="9"/>
  <c r="E20605" i="9"/>
  <c r="F20605" i="9"/>
  <c r="E20599" i="9"/>
  <c r="F20599" i="9"/>
  <c r="E20595" i="9"/>
  <c r="F20595" i="9"/>
  <c r="E20589" i="9"/>
  <c r="F20589" i="9"/>
  <c r="E20577" i="9"/>
  <c r="F20577" i="9"/>
  <c r="E20574" i="9"/>
  <c r="F20574" i="9"/>
  <c r="E20572" i="9"/>
  <c r="F20572" i="9"/>
  <c r="E20568" i="9"/>
  <c r="F20568" i="9"/>
  <c r="E20564" i="9"/>
  <c r="F20564" i="9"/>
  <c r="E20560" i="9"/>
  <c r="F20560" i="9"/>
  <c r="E20553" i="9"/>
  <c r="F20553" i="9"/>
  <c r="E20544" i="9"/>
  <c r="F20544" i="9"/>
  <c r="E20530" i="9"/>
  <c r="F20530" i="9"/>
  <c r="E20528" i="9"/>
  <c r="F20528" i="9"/>
  <c r="E20524" i="9"/>
  <c r="F20524" i="9"/>
  <c r="E20518" i="9"/>
  <c r="F20518" i="9"/>
  <c r="E20504" i="9"/>
  <c r="F20504" i="9"/>
  <c r="E20489" i="9"/>
  <c r="F20489" i="9"/>
  <c r="E20473" i="9"/>
  <c r="F20473" i="9"/>
  <c r="E20463" i="9"/>
  <c r="F20463" i="9"/>
  <c r="E20460" i="9"/>
  <c r="F20460" i="9"/>
  <c r="E20457" i="9"/>
  <c r="F20457" i="9"/>
  <c r="E20455" i="9"/>
  <c r="F20455" i="9"/>
  <c r="E20452" i="9"/>
  <c r="F20452" i="9"/>
  <c r="E20435" i="9"/>
  <c r="F20435" i="9"/>
  <c r="E20424" i="9"/>
  <c r="F20424" i="9"/>
  <c r="E20405" i="9"/>
  <c r="F20405" i="9"/>
  <c r="E20380" i="9"/>
  <c r="F20380" i="9"/>
  <c r="E20363" i="9"/>
  <c r="F20363" i="9"/>
  <c r="E20342" i="9"/>
  <c r="F20342" i="9"/>
  <c r="E20319" i="9"/>
  <c r="F20319" i="9"/>
  <c r="E20303" i="9"/>
  <c r="F20303" i="9"/>
  <c r="E20291" i="9"/>
  <c r="F20291" i="9"/>
  <c r="E20261" i="9"/>
  <c r="F20261" i="9"/>
  <c r="E20244" i="9"/>
  <c r="F20244" i="9"/>
  <c r="E20236" i="9"/>
  <c r="F20236" i="9"/>
  <c r="E20215" i="9"/>
  <c r="F20215" i="9"/>
  <c r="E20199" i="9"/>
  <c r="F20199" i="9"/>
  <c r="E20183" i="9"/>
  <c r="F20183" i="9"/>
  <c r="E20170" i="9"/>
  <c r="F20170" i="9"/>
  <c r="E20150" i="9"/>
  <c r="F20150" i="9"/>
  <c r="E20116" i="9"/>
  <c r="F20116" i="9"/>
  <c r="E20097" i="9"/>
  <c r="F20097" i="9"/>
  <c r="E20074" i="9"/>
  <c r="F20074" i="9"/>
  <c r="E20069" i="9"/>
  <c r="F20069" i="9"/>
  <c r="E20067" i="9"/>
  <c r="F20067" i="9"/>
  <c r="E20047" i="9"/>
  <c r="F20047" i="9"/>
  <c r="E20031" i="9"/>
  <c r="F20031" i="9"/>
  <c r="E20001" i="9"/>
  <c r="F20001" i="9"/>
  <c r="E19977" i="9"/>
  <c r="F19977" i="9"/>
  <c r="E19971" i="9"/>
  <c r="F19971" i="9"/>
  <c r="E19964" i="9"/>
  <c r="F19964" i="9"/>
  <c r="E19961" i="9"/>
  <c r="F19961" i="9"/>
  <c r="E19959" i="9"/>
  <c r="F19959" i="9"/>
  <c r="E19956" i="9"/>
  <c r="F19956" i="9"/>
  <c r="E19952" i="9"/>
  <c r="F19952" i="9"/>
  <c r="E19949" i="9"/>
  <c r="F19949" i="9"/>
  <c r="E19946" i="9"/>
  <c r="F19946" i="9"/>
  <c r="E19943" i="9"/>
  <c r="F19943" i="9"/>
  <c r="E19921" i="9"/>
  <c r="F19921" i="9"/>
  <c r="E19911" i="9"/>
  <c r="F19911" i="9"/>
  <c r="E19906" i="9"/>
  <c r="F19906" i="9"/>
  <c r="E19896" i="9"/>
  <c r="F19896" i="9"/>
  <c r="E19892" i="9"/>
  <c r="F19892" i="9"/>
  <c r="E19890" i="9"/>
  <c r="F19890" i="9"/>
  <c r="E19883" i="9"/>
  <c r="F19883" i="9"/>
  <c r="E19881" i="9"/>
  <c r="F19881" i="9"/>
  <c r="E19877" i="9"/>
  <c r="F19877" i="9"/>
  <c r="E19871" i="9"/>
  <c r="F19871" i="9"/>
  <c r="E19866" i="9"/>
  <c r="F19866" i="9"/>
  <c r="E19861" i="9"/>
  <c r="F19861" i="9"/>
  <c r="E19853" i="9"/>
  <c r="F19853" i="9"/>
  <c r="E19850" i="9"/>
  <c r="F19850" i="9"/>
  <c r="E19832" i="9"/>
  <c r="F19832" i="9"/>
  <c r="E19829" i="9"/>
  <c r="F19829" i="9"/>
  <c r="E19825" i="9"/>
  <c r="F19825" i="9"/>
  <c r="E19823" i="9"/>
  <c r="F19823" i="9"/>
  <c r="E19818" i="9"/>
  <c r="F19818" i="9"/>
  <c r="E19815" i="9"/>
  <c r="F19815" i="9"/>
  <c r="E19812" i="9"/>
  <c r="F19812" i="9"/>
  <c r="E19807" i="9"/>
  <c r="F19807" i="9"/>
  <c r="E19805" i="9"/>
  <c r="F19805" i="9"/>
  <c r="E19803" i="9"/>
  <c r="F19803" i="9"/>
  <c r="E19801" i="9"/>
  <c r="F19801" i="9"/>
  <c r="E19797" i="9"/>
  <c r="F19797" i="9"/>
  <c r="E19794" i="9"/>
  <c r="F19794" i="9"/>
  <c r="E19792" i="9"/>
  <c r="F19792" i="9"/>
  <c r="E19790" i="9"/>
  <c r="F19790" i="9"/>
  <c r="E19788" i="9"/>
  <c r="F19788" i="9"/>
  <c r="E19779" i="9"/>
  <c r="F19779" i="9"/>
  <c r="E19775" i="9"/>
  <c r="F19775" i="9"/>
  <c r="E19770" i="9"/>
  <c r="F19770" i="9"/>
  <c r="E19767" i="9"/>
  <c r="F19767" i="9"/>
  <c r="E19763" i="9"/>
  <c r="F19763" i="9"/>
  <c r="E19756" i="9"/>
  <c r="F19756" i="9"/>
  <c r="E19753" i="9"/>
  <c r="F19753" i="9"/>
  <c r="E19750" i="9"/>
  <c r="F19750" i="9"/>
  <c r="E19733" i="9"/>
  <c r="F19733" i="9"/>
  <c r="E19702" i="9"/>
  <c r="F19702" i="9"/>
  <c r="E19698" i="9"/>
  <c r="F19698" i="9"/>
  <c r="E19695" i="9"/>
  <c r="F19695" i="9"/>
  <c r="E19689" i="9"/>
  <c r="F19689" i="9"/>
  <c r="E19679" i="9"/>
  <c r="F19679" i="9"/>
  <c r="E19676" i="9"/>
  <c r="F19676" i="9"/>
  <c r="E19672" i="9"/>
  <c r="F19672" i="9"/>
  <c r="E19659" i="9"/>
  <c r="F19659" i="9"/>
  <c r="E19646" i="9"/>
  <c r="F19646" i="9"/>
  <c r="E19629" i="9"/>
  <c r="F19629" i="9"/>
  <c r="E19611" i="9"/>
  <c r="F19611" i="9"/>
  <c r="E19595" i="9"/>
  <c r="F19595" i="9"/>
  <c r="E19580" i="9"/>
  <c r="F19580" i="9"/>
  <c r="E19562" i="9"/>
  <c r="F19562" i="9"/>
  <c r="E19521" i="9"/>
  <c r="F19521" i="9"/>
  <c r="E19518" i="9"/>
  <c r="F19518" i="9"/>
  <c r="E19516" i="9"/>
  <c r="F19516" i="9"/>
  <c r="E19511" i="9"/>
  <c r="F19511" i="9"/>
  <c r="E19508" i="9"/>
  <c r="F19508" i="9"/>
  <c r="E19504" i="9"/>
  <c r="F19504" i="9"/>
  <c r="E19494" i="9"/>
  <c r="F19494" i="9"/>
  <c r="E19489" i="9"/>
  <c r="F19489" i="9"/>
  <c r="E19485" i="9"/>
  <c r="F19485" i="9"/>
  <c r="E19482" i="9"/>
  <c r="F19482" i="9"/>
  <c r="E19478" i="9"/>
  <c r="F19478" i="9"/>
  <c r="E19473" i="9"/>
  <c r="F19473" i="9"/>
  <c r="E19464" i="9"/>
  <c r="F19464" i="9"/>
  <c r="E19454" i="9"/>
  <c r="F19454" i="9"/>
  <c r="E19451" i="9"/>
  <c r="F19451" i="9"/>
  <c r="E19445" i="9"/>
  <c r="F19445" i="9"/>
  <c r="E19440" i="9"/>
  <c r="F19440" i="9"/>
  <c r="E19430" i="9"/>
  <c r="F19430" i="9"/>
  <c r="E19425" i="9"/>
  <c r="F19425" i="9"/>
  <c r="E19415" i="9"/>
  <c r="F19415" i="9"/>
  <c r="E19405" i="9"/>
  <c r="F19405" i="9"/>
  <c r="E19396" i="9"/>
  <c r="F19396" i="9"/>
  <c r="E19391" i="9"/>
  <c r="F19391" i="9"/>
  <c r="E19383" i="9"/>
  <c r="F19383" i="9"/>
  <c r="E19380" i="9"/>
  <c r="F19380" i="9"/>
  <c r="E19377" i="9"/>
  <c r="F19377" i="9"/>
  <c r="E19374" i="9"/>
  <c r="F19374" i="9"/>
  <c r="E19369" i="9"/>
  <c r="F19369" i="9"/>
  <c r="E19362" i="9"/>
  <c r="F19362" i="9"/>
  <c r="E19358" i="9"/>
  <c r="F19358" i="9"/>
  <c r="E19354" i="9"/>
  <c r="F19354" i="9"/>
  <c r="E19348" i="9"/>
  <c r="F19348" i="9"/>
  <c r="E19344" i="9"/>
  <c r="F19344" i="9"/>
  <c r="E19340" i="9"/>
  <c r="F19340" i="9"/>
  <c r="E19336" i="9"/>
  <c r="F19336" i="9"/>
  <c r="E19333" i="9"/>
  <c r="F19333" i="9"/>
  <c r="E19330" i="9"/>
  <c r="F19330" i="9"/>
  <c r="E19326" i="9"/>
  <c r="F19326" i="9"/>
  <c r="E19323" i="9"/>
  <c r="F19323" i="9"/>
  <c r="E19320" i="9"/>
  <c r="F19320" i="9"/>
  <c r="E19317" i="9"/>
  <c r="F19317" i="9"/>
  <c r="E19315" i="9"/>
  <c r="F19315" i="9"/>
  <c r="E19313" i="9"/>
  <c r="F19313" i="9"/>
  <c r="E19311" i="9"/>
  <c r="F19311" i="9"/>
  <c r="E19307" i="9"/>
  <c r="F19307" i="9"/>
  <c r="E19303" i="9"/>
  <c r="F19303" i="9"/>
  <c r="E19299" i="9"/>
  <c r="F19299" i="9"/>
  <c r="E19295" i="9"/>
  <c r="F19295" i="9"/>
  <c r="E19292" i="9"/>
  <c r="F19292" i="9"/>
  <c r="E19290" i="9"/>
  <c r="F19290" i="9"/>
  <c r="E19287" i="9"/>
  <c r="F19287" i="9"/>
  <c r="E19284" i="9"/>
  <c r="F19284" i="9"/>
  <c r="E19281" i="9"/>
  <c r="F19281" i="9"/>
  <c r="E19276" i="9"/>
  <c r="F19276" i="9"/>
  <c r="E19272" i="9"/>
  <c r="F19272" i="9"/>
  <c r="E19269" i="9"/>
  <c r="F19269" i="9"/>
  <c r="E19266" i="9"/>
  <c r="F19266" i="9"/>
  <c r="E19263" i="9"/>
  <c r="F19263" i="9"/>
  <c r="E19261" i="9"/>
  <c r="F19261" i="9"/>
  <c r="E19255" i="9"/>
  <c r="F19255" i="9"/>
  <c r="E19252" i="9"/>
  <c r="F19252" i="9"/>
  <c r="E19249" i="9"/>
  <c r="F19249" i="9"/>
  <c r="E19246" i="9"/>
  <c r="F19246" i="9"/>
  <c r="E19243" i="9"/>
  <c r="F19243" i="9"/>
  <c r="E19241" i="9"/>
  <c r="F19241" i="9"/>
  <c r="E19238" i="9"/>
  <c r="F19238" i="9"/>
  <c r="E19235" i="9"/>
  <c r="F19235" i="9"/>
  <c r="E19233" i="9"/>
  <c r="F19233" i="9"/>
  <c r="E19231" i="9"/>
  <c r="F19231" i="9"/>
  <c r="E19229" i="9"/>
  <c r="F19229" i="9"/>
  <c r="E19226" i="9"/>
  <c r="F19226" i="9"/>
  <c r="E19224" i="9"/>
  <c r="F19224" i="9"/>
  <c r="E19220" i="9"/>
  <c r="F19220" i="9"/>
  <c r="E19216" i="9"/>
  <c r="F19216" i="9"/>
  <c r="E19213" i="9"/>
  <c r="F19213" i="9"/>
  <c r="E19210" i="9"/>
  <c r="F19210" i="9"/>
  <c r="E19208" i="9"/>
  <c r="F19208" i="9"/>
  <c r="E19206" i="9"/>
  <c r="F19206" i="9"/>
  <c r="E19203" i="9"/>
  <c r="F19203" i="9"/>
  <c r="E19201" i="9"/>
  <c r="F19201" i="9"/>
  <c r="E19199" i="9"/>
  <c r="F19199" i="9"/>
  <c r="E19197" i="9"/>
  <c r="F19197" i="9"/>
  <c r="E19193" i="9"/>
  <c r="F19193" i="9"/>
  <c r="E19189" i="9"/>
  <c r="F19189" i="9"/>
  <c r="E19186" i="9"/>
  <c r="F19186" i="9"/>
  <c r="E19184" i="9"/>
  <c r="F19184" i="9"/>
  <c r="E19181" i="9"/>
  <c r="F19181" i="9"/>
  <c r="E19178" i="9"/>
  <c r="F19178" i="9"/>
  <c r="E19176" i="9"/>
  <c r="F19176" i="9"/>
  <c r="E19174" i="9"/>
  <c r="F19174" i="9"/>
  <c r="E19170" i="9"/>
  <c r="F19170" i="9"/>
  <c r="E19167" i="9"/>
  <c r="F19167" i="9"/>
  <c r="E19164" i="9"/>
  <c r="F19164" i="9"/>
  <c r="E19162" i="9"/>
  <c r="F19162" i="9"/>
  <c r="E19155" i="9"/>
  <c r="F19155" i="9"/>
  <c r="E19151" i="9"/>
  <c r="F19151" i="9"/>
  <c r="E19146" i="9"/>
  <c r="F19146" i="9"/>
  <c r="E19142" i="9"/>
  <c r="F19142" i="9"/>
  <c r="E19136" i="9"/>
  <c r="F19136" i="9"/>
  <c r="E19132" i="9"/>
  <c r="F19132" i="9"/>
  <c r="E19124" i="9"/>
  <c r="F19124" i="9"/>
  <c r="E19121" i="9"/>
  <c r="F19121" i="9"/>
  <c r="E19108" i="9"/>
  <c r="F19108" i="9"/>
  <c r="E19103" i="9"/>
  <c r="F19103" i="9"/>
  <c r="E19100" i="9"/>
  <c r="F19100" i="9"/>
  <c r="E19096" i="9"/>
  <c r="F19096" i="9"/>
  <c r="E19092" i="9"/>
  <c r="F19092" i="9"/>
  <c r="E19086" i="9"/>
  <c r="F19086" i="9"/>
  <c r="E19079" i="9"/>
  <c r="F19079" i="9"/>
  <c r="E19074" i="9"/>
  <c r="F19074" i="9"/>
  <c r="E19071" i="9"/>
  <c r="F19071" i="9"/>
  <c r="E19061" i="9"/>
  <c r="F19061" i="9"/>
  <c r="E19048" i="9"/>
  <c r="F19048" i="9"/>
  <c r="E19043" i="9"/>
  <c r="F19043" i="9"/>
  <c r="E19035" i="9"/>
  <c r="F19035" i="9"/>
  <c r="E19029" i="9"/>
  <c r="F19029" i="9"/>
  <c r="E19026" i="9"/>
  <c r="F19026" i="9"/>
  <c r="E19020" i="9"/>
  <c r="F19020" i="9"/>
  <c r="E19013" i="9"/>
  <c r="F19013" i="9"/>
  <c r="E19005" i="9"/>
  <c r="F19005" i="9"/>
  <c r="E19001" i="9"/>
  <c r="F19001" i="9"/>
  <c r="E18989" i="9"/>
  <c r="F18989" i="9"/>
  <c r="E18985" i="9"/>
  <c r="F18985" i="9"/>
  <c r="E18978" i="9"/>
  <c r="F18978" i="9"/>
  <c r="E18975" i="9"/>
  <c r="F18975" i="9"/>
  <c r="E18971" i="9"/>
  <c r="F18971" i="9"/>
  <c r="E18968" i="9"/>
  <c r="F18968" i="9"/>
  <c r="E18965" i="9"/>
  <c r="F18965" i="9"/>
  <c r="E18961" i="9"/>
  <c r="F18961" i="9"/>
  <c r="E18956" i="9"/>
  <c r="F18956" i="9"/>
  <c r="E18953" i="9"/>
  <c r="F18953" i="9"/>
  <c r="E18950" i="9"/>
  <c r="F18950" i="9"/>
  <c r="E18945" i="9"/>
  <c r="F18945" i="9"/>
  <c r="E18943" i="9"/>
  <c r="F18943" i="9"/>
  <c r="E18940" i="9"/>
  <c r="F18940" i="9"/>
  <c r="E18938" i="9"/>
  <c r="F18938" i="9"/>
  <c r="E18934" i="9"/>
  <c r="F18934" i="9"/>
  <c r="E18929" i="9"/>
  <c r="F18929" i="9"/>
  <c r="E18927" i="9"/>
  <c r="F18927" i="9"/>
  <c r="E18924" i="9"/>
  <c r="F18924" i="9"/>
  <c r="E18922" i="9"/>
  <c r="F18922" i="9"/>
  <c r="E18919" i="9"/>
  <c r="F18919" i="9"/>
  <c r="E18917" i="9"/>
  <c r="F18917" i="9"/>
  <c r="E18914" i="9"/>
  <c r="F18914" i="9"/>
  <c r="E18910" i="9"/>
  <c r="F18910" i="9"/>
  <c r="E18885" i="9"/>
  <c r="F18885" i="9"/>
  <c r="E18868" i="9"/>
  <c r="F18868" i="9"/>
  <c r="E18857" i="9"/>
  <c r="F18857" i="9"/>
  <c r="E18831" i="9"/>
  <c r="F18831" i="9"/>
  <c r="E18811" i="9"/>
  <c r="F18811" i="9"/>
  <c r="E18803" i="9"/>
  <c r="F18803" i="9"/>
  <c r="E18800" i="9"/>
  <c r="F18800" i="9"/>
  <c r="E18795" i="9"/>
  <c r="F18795" i="9"/>
  <c r="E18792" i="9"/>
  <c r="F18792" i="9"/>
  <c r="E18790" i="9"/>
  <c r="F18790" i="9"/>
  <c r="E18782" i="9"/>
  <c r="F18782" i="9"/>
  <c r="E18778" i="9"/>
  <c r="F18778" i="9"/>
  <c r="E18772" i="9"/>
  <c r="F18772" i="9"/>
  <c r="E18762" i="9"/>
  <c r="F18762" i="9"/>
  <c r="E18755" i="9"/>
  <c r="F18755" i="9"/>
  <c r="E18746" i="9"/>
  <c r="F18746" i="9"/>
  <c r="E18742" i="9"/>
  <c r="F18742" i="9"/>
  <c r="E18737" i="9"/>
  <c r="F18737" i="9"/>
  <c r="E18734" i="9"/>
  <c r="F18734" i="9"/>
  <c r="E18731" i="9"/>
  <c r="F18731" i="9"/>
  <c r="E18728" i="9"/>
  <c r="F18728" i="9"/>
  <c r="E18721" i="9"/>
  <c r="F18721" i="9"/>
  <c r="E18717" i="9"/>
  <c r="F18717" i="9"/>
  <c r="E18712" i="9"/>
  <c r="F18712" i="9"/>
  <c r="E18708" i="9"/>
  <c r="F18708" i="9"/>
  <c r="E18706" i="9"/>
  <c r="F18706" i="9"/>
  <c r="E18703" i="9"/>
  <c r="F18703" i="9"/>
  <c r="E18700" i="9"/>
  <c r="F18700" i="9"/>
  <c r="E18698" i="9"/>
  <c r="F18698" i="9"/>
  <c r="E18678" i="9"/>
  <c r="F18678" i="9"/>
  <c r="E18674" i="9"/>
  <c r="F18674" i="9"/>
  <c r="E18670" i="9"/>
  <c r="F18670" i="9"/>
  <c r="E18667" i="9"/>
  <c r="F18667" i="9"/>
  <c r="E18661" i="9"/>
  <c r="F18661" i="9"/>
  <c r="E18657" i="9"/>
  <c r="F18657" i="9"/>
  <c r="E18654" i="9"/>
  <c r="F18654" i="9"/>
  <c r="E18651" i="9"/>
  <c r="F18651" i="9"/>
  <c r="E18645" i="9"/>
  <c r="F18645" i="9"/>
  <c r="E18640" i="9"/>
  <c r="F18640" i="9"/>
  <c r="E18632" i="9"/>
  <c r="F18632" i="9"/>
  <c r="E18627" i="9"/>
  <c r="F18627" i="9"/>
  <c r="E18619" i="9"/>
  <c r="F18619" i="9"/>
  <c r="E18615" i="9"/>
  <c r="F18615" i="9"/>
  <c r="E18609" i="9"/>
  <c r="F18609" i="9"/>
  <c r="E18599" i="9"/>
  <c r="F18599" i="9"/>
  <c r="E18593" i="9"/>
  <c r="F18593" i="9"/>
  <c r="E18588" i="9"/>
  <c r="F18588" i="9"/>
  <c r="E18580" i="9"/>
  <c r="F18580" i="9"/>
  <c r="E18578" i="9"/>
  <c r="F18578" i="9"/>
  <c r="E18572" i="9"/>
  <c r="F18572" i="9"/>
  <c r="E18568" i="9"/>
  <c r="F18568" i="9"/>
  <c r="E18565" i="9"/>
  <c r="F18565" i="9"/>
  <c r="E18558" i="9"/>
  <c r="F18558" i="9"/>
  <c r="E18555" i="9"/>
  <c r="F18555" i="9"/>
  <c r="E18552" i="9"/>
  <c r="F18552" i="9"/>
  <c r="E18549" i="9"/>
  <c r="F18549" i="9"/>
  <c r="E18544" i="9"/>
  <c r="F18544" i="9"/>
  <c r="E18541" i="9"/>
  <c r="F18541" i="9"/>
  <c r="E18536" i="9"/>
  <c r="F18536" i="9"/>
  <c r="E18534" i="9"/>
  <c r="F18534" i="9"/>
  <c r="E18528" i="9"/>
  <c r="F18528" i="9"/>
  <c r="E18525" i="9"/>
  <c r="F18525" i="9"/>
  <c r="E18521" i="9"/>
  <c r="F18521" i="9"/>
  <c r="E18517" i="9"/>
  <c r="F18517" i="9"/>
  <c r="E18514" i="9"/>
  <c r="F18514" i="9"/>
  <c r="E18511" i="9"/>
  <c r="F18511" i="9"/>
  <c r="E18508" i="9"/>
  <c r="F18508" i="9"/>
  <c r="E18505" i="9"/>
  <c r="F18505" i="9"/>
  <c r="E18503" i="9"/>
  <c r="F18503" i="9"/>
  <c r="E18500" i="9"/>
  <c r="F18500" i="9"/>
  <c r="E18470" i="9"/>
  <c r="F18470" i="9"/>
  <c r="E18461" i="9"/>
  <c r="F18461" i="9"/>
  <c r="E18455" i="9"/>
  <c r="F18455" i="9"/>
  <c r="E18446" i="9"/>
  <c r="F18446" i="9"/>
  <c r="E18423" i="9"/>
  <c r="F18423" i="9"/>
  <c r="E18417" i="9"/>
  <c r="F18417" i="9"/>
  <c r="E18408" i="9"/>
  <c r="F18408" i="9"/>
  <c r="E18399" i="9"/>
  <c r="F18399" i="9"/>
  <c r="E18396" i="9"/>
  <c r="F18396" i="9"/>
  <c r="E18392" i="9"/>
  <c r="F18392" i="9"/>
  <c r="E18389" i="9"/>
  <c r="F18389" i="9"/>
  <c r="E18386" i="9"/>
  <c r="F18386" i="9"/>
  <c r="E18380" i="9"/>
  <c r="F18380" i="9"/>
  <c r="E18374" i="9"/>
  <c r="F18374" i="9"/>
  <c r="E18371" i="9"/>
  <c r="F18371" i="9"/>
  <c r="E18368" i="9"/>
  <c r="F18368" i="9"/>
  <c r="E18365" i="9"/>
  <c r="F18365" i="9"/>
  <c r="E18356" i="9"/>
  <c r="F18356" i="9"/>
  <c r="E18350" i="9"/>
  <c r="F18350" i="9"/>
  <c r="E18343" i="9"/>
  <c r="F18343" i="9"/>
  <c r="E18338" i="9"/>
  <c r="F18338" i="9"/>
  <c r="E18335" i="9"/>
  <c r="F18335" i="9"/>
  <c r="E18330" i="9"/>
  <c r="F18330" i="9"/>
  <c r="E18325" i="9"/>
  <c r="F18325" i="9"/>
  <c r="E18320" i="9"/>
  <c r="F18320" i="9"/>
  <c r="E18315" i="9"/>
  <c r="F18315" i="9"/>
  <c r="E18311" i="9"/>
  <c r="F18311" i="9"/>
  <c r="E18307" i="9"/>
  <c r="F18307" i="9"/>
  <c r="E18301" i="9"/>
  <c r="F18301" i="9"/>
  <c r="E18294" i="9"/>
  <c r="F18294" i="9"/>
  <c r="E18289" i="9"/>
  <c r="F18289" i="9"/>
  <c r="E18286" i="9"/>
  <c r="F18286" i="9"/>
  <c r="E18278" i="9"/>
  <c r="F18278" i="9"/>
  <c r="E18274" i="9"/>
  <c r="F18274" i="9"/>
  <c r="E18266" i="9"/>
  <c r="F18266" i="9"/>
  <c r="E18261" i="9"/>
  <c r="F18261" i="9"/>
  <c r="E18257" i="9"/>
  <c r="F18257" i="9"/>
  <c r="E18254" i="9"/>
  <c r="F18254" i="9"/>
  <c r="E18251" i="9"/>
  <c r="F18251" i="9"/>
  <c r="E18247" i="9"/>
  <c r="F18247" i="9"/>
  <c r="E18244" i="9"/>
  <c r="F18244" i="9"/>
  <c r="E18242" i="9"/>
  <c r="F18242" i="9"/>
  <c r="E18239" i="9"/>
  <c r="F18239" i="9"/>
  <c r="E18235" i="9"/>
  <c r="F18235" i="9"/>
  <c r="E18233" i="9"/>
  <c r="F18233" i="9"/>
  <c r="E18230" i="9"/>
  <c r="F18230" i="9"/>
  <c r="E18224" i="9"/>
  <c r="F18224" i="9"/>
  <c r="E18217" i="9"/>
  <c r="F18217" i="9"/>
  <c r="E18214" i="9"/>
  <c r="F18214" i="9"/>
  <c r="E18210" i="9"/>
  <c r="F18210" i="9"/>
  <c r="E18206" i="9"/>
  <c r="F18206" i="9"/>
  <c r="E18199" i="9"/>
  <c r="F18199" i="9"/>
  <c r="E18193" i="9"/>
  <c r="F18193" i="9"/>
  <c r="E18182" i="9"/>
  <c r="F18182" i="9"/>
  <c r="E18176" i="9"/>
  <c r="F18176" i="9"/>
  <c r="E18172" i="9"/>
  <c r="F18172" i="9"/>
  <c r="E18168" i="9"/>
  <c r="F18168" i="9"/>
  <c r="E18157" i="9"/>
  <c r="F18157" i="9"/>
  <c r="E18143" i="9"/>
  <c r="F18143" i="9"/>
  <c r="E18135" i="9"/>
  <c r="F18135" i="9"/>
  <c r="E18132" i="9"/>
  <c r="F18132" i="9"/>
  <c r="E18128" i="9"/>
  <c r="F18128" i="9"/>
  <c r="E18123" i="9"/>
  <c r="F18123" i="9"/>
  <c r="E18119" i="9"/>
  <c r="F18119" i="9"/>
  <c r="E18115" i="9"/>
  <c r="F18115" i="9"/>
  <c r="E18106" i="9"/>
  <c r="F18106" i="9"/>
  <c r="E18072" i="9"/>
  <c r="F18072" i="9"/>
  <c r="E18062" i="9"/>
  <c r="F18062" i="9"/>
  <c r="E18054" i="9"/>
  <c r="F18054" i="9"/>
  <c r="E18051" i="9"/>
  <c r="F18051" i="9"/>
  <c r="E18044" i="9"/>
  <c r="F18044" i="9"/>
  <c r="E18032" i="9"/>
  <c r="F18032" i="9"/>
  <c r="E18008" i="9"/>
  <c r="F18008" i="9"/>
  <c r="E18002" i="9"/>
  <c r="F18002" i="9"/>
  <c r="E17990" i="9"/>
  <c r="F17990" i="9"/>
  <c r="E17965" i="9"/>
  <c r="F17965" i="9"/>
  <c r="E17951" i="9"/>
  <c r="F17951" i="9"/>
  <c r="E17906" i="9"/>
  <c r="F17906" i="9"/>
  <c r="E17901" i="9"/>
  <c r="F17901" i="9"/>
  <c r="E17873" i="9"/>
  <c r="F17873" i="9"/>
  <c r="E17863" i="9"/>
  <c r="F17863" i="9"/>
  <c r="E17860" i="9"/>
  <c r="F17860" i="9"/>
  <c r="E17858" i="9"/>
  <c r="F17858" i="9"/>
  <c r="E17854" i="9"/>
  <c r="F17854" i="9"/>
  <c r="E17838" i="9"/>
  <c r="F17838" i="9"/>
  <c r="E17836" i="9"/>
  <c r="F17836" i="9"/>
  <c r="E17824" i="9"/>
  <c r="F17824" i="9"/>
  <c r="E17817" i="9"/>
  <c r="F17817" i="9"/>
  <c r="E17808" i="9"/>
  <c r="F17808" i="9"/>
  <c r="E17805" i="9"/>
  <c r="F17805" i="9"/>
  <c r="E17798" i="9"/>
  <c r="F17798" i="9"/>
  <c r="E17794" i="9"/>
  <c r="F17794" i="9"/>
  <c r="E17790" i="9"/>
  <c r="F17790" i="9"/>
  <c r="E17787" i="9"/>
  <c r="F17787" i="9"/>
  <c r="E17782" i="9"/>
  <c r="F17782" i="9"/>
  <c r="E17771" i="9"/>
  <c r="F17771" i="9"/>
  <c r="E17762" i="9"/>
  <c r="F17762" i="9"/>
  <c r="E17759" i="9"/>
  <c r="F17759" i="9"/>
  <c r="E17743" i="9"/>
  <c r="F17743" i="9"/>
  <c r="E17740" i="9"/>
  <c r="F17740" i="9"/>
  <c r="E17730" i="9"/>
  <c r="F17730" i="9"/>
  <c r="E17725" i="9"/>
  <c r="F17725" i="9"/>
  <c r="E17713" i="9"/>
  <c r="F17713" i="9"/>
  <c r="E17704" i="9"/>
  <c r="F17704" i="9"/>
  <c r="E17695" i="9"/>
  <c r="F17695" i="9"/>
  <c r="E17685" i="9"/>
  <c r="F17685" i="9"/>
  <c r="E17676" i="9"/>
  <c r="F17676" i="9"/>
  <c r="E17664" i="9"/>
  <c r="F17664" i="9"/>
  <c r="E17658" i="9"/>
  <c r="F17658" i="9"/>
  <c r="E17654" i="9"/>
  <c r="F17654" i="9"/>
  <c r="E17647" i="9"/>
  <c r="F17647" i="9"/>
  <c r="E17638" i="9"/>
  <c r="F17638" i="9"/>
  <c r="E17631" i="9"/>
  <c r="F17631" i="9"/>
  <c r="E17629" i="9"/>
  <c r="F17629" i="9"/>
  <c r="E17624" i="9"/>
  <c r="F17624" i="9"/>
  <c r="E17621" i="9"/>
  <c r="F17621" i="9"/>
  <c r="E17604" i="9"/>
  <c r="F17604" i="9"/>
  <c r="E17596" i="9"/>
  <c r="F17596" i="9"/>
  <c r="E17589" i="9"/>
  <c r="F17589" i="9"/>
  <c r="E17583" i="9"/>
  <c r="F17583" i="9"/>
  <c r="E17578" i="9"/>
  <c r="F17578" i="9"/>
  <c r="E17565" i="9"/>
  <c r="F17565" i="9"/>
  <c r="E17541" i="9"/>
  <c r="F17541" i="9"/>
  <c r="E17527" i="9"/>
  <c r="F17527" i="9"/>
  <c r="E17521" i="9"/>
  <c r="F17521" i="9"/>
  <c r="E17493" i="9"/>
  <c r="F17493" i="9"/>
  <c r="E17477" i="9"/>
  <c r="F17477" i="9"/>
  <c r="E17467" i="9"/>
  <c r="F17467" i="9"/>
  <c r="E17458" i="9"/>
  <c r="F17458" i="9"/>
  <c r="E17451" i="9"/>
  <c r="F17451" i="9"/>
  <c r="E17432" i="9"/>
  <c r="F17432" i="9"/>
  <c r="E17429" i="9"/>
  <c r="F17429" i="9"/>
  <c r="E17403" i="9"/>
  <c r="F17403" i="9"/>
  <c r="E17398" i="9"/>
  <c r="F17398" i="9"/>
  <c r="E17396" i="9"/>
  <c r="F17396" i="9"/>
  <c r="E17393" i="9"/>
  <c r="F17393" i="9"/>
  <c r="E17391" i="9"/>
  <c r="F17391" i="9"/>
  <c r="E17370" i="9"/>
  <c r="F17370" i="9"/>
  <c r="E17351" i="9"/>
  <c r="F17351" i="9"/>
  <c r="E17341" i="9"/>
  <c r="F17341" i="9"/>
  <c r="E17330" i="9"/>
  <c r="F17330" i="9"/>
  <c r="E17325" i="9"/>
  <c r="F17325" i="9"/>
  <c r="E17295" i="9"/>
  <c r="F17295" i="9"/>
  <c r="E17282" i="9"/>
  <c r="F17282" i="9"/>
  <c r="E17263" i="9"/>
  <c r="F17263" i="9"/>
  <c r="E17254" i="9"/>
  <c r="F17254" i="9"/>
  <c r="E17245" i="9"/>
  <c r="F17245" i="9"/>
  <c r="E17238" i="9"/>
  <c r="F17238" i="9"/>
  <c r="E17235" i="9"/>
  <c r="F17235" i="9"/>
  <c r="E17224" i="9"/>
  <c r="F17224" i="9"/>
  <c r="E17219" i="9"/>
  <c r="F17219" i="9"/>
  <c r="E17208" i="9"/>
  <c r="F17208" i="9"/>
  <c r="E17205" i="9"/>
  <c r="F17205" i="9"/>
  <c r="E17201" i="9"/>
  <c r="F17201" i="9"/>
  <c r="E17197" i="9"/>
  <c r="F17197" i="9"/>
  <c r="E17194" i="9"/>
  <c r="F17194" i="9"/>
  <c r="E17192" i="9"/>
  <c r="F17192" i="9"/>
  <c r="E17188" i="9"/>
  <c r="F17188" i="9"/>
  <c r="E17186" i="9"/>
  <c r="F17186" i="9"/>
  <c r="E17174" i="9"/>
  <c r="F17174" i="9"/>
  <c r="E17171" i="9"/>
  <c r="F17171" i="9"/>
  <c r="E17168" i="9"/>
  <c r="F17168" i="9"/>
  <c r="E17165" i="9"/>
  <c r="F17165" i="9"/>
  <c r="E17125" i="9"/>
  <c r="F17125" i="9"/>
  <c r="E17109" i="9"/>
  <c r="F17109" i="9"/>
  <c r="E17103" i="9"/>
  <c r="F17103" i="9"/>
  <c r="E17096" i="9"/>
  <c r="F17096" i="9"/>
  <c r="E17089" i="9"/>
  <c r="F17089" i="9"/>
  <c r="E17085" i="9"/>
  <c r="F17085" i="9"/>
  <c r="E17080" i="9"/>
  <c r="F17080" i="9"/>
  <c r="E17057" i="9"/>
  <c r="F17057" i="9"/>
  <c r="E17048" i="9"/>
  <c r="F17048" i="9"/>
  <c r="E17039" i="9"/>
  <c r="F17039" i="9"/>
  <c r="E17034" i="9"/>
  <c r="F17034" i="9"/>
  <c r="E17029" i="9"/>
  <c r="F17029" i="9"/>
  <c r="E17027" i="9"/>
  <c r="F17027" i="9"/>
  <c r="E17023" i="9"/>
  <c r="F17023" i="9"/>
  <c r="E17019" i="9"/>
  <c r="F17019" i="9"/>
  <c r="E17014" i="9"/>
  <c r="F17014" i="9"/>
  <c r="E17012" i="9"/>
  <c r="F17012" i="9"/>
  <c r="E17007" i="9"/>
  <c r="F17007" i="9"/>
  <c r="E17005" i="9"/>
  <c r="F17005" i="9"/>
  <c r="E17002" i="9"/>
  <c r="F17002" i="9"/>
  <c r="E16999" i="9"/>
  <c r="F16999" i="9"/>
  <c r="E16994" i="9"/>
  <c r="F16994" i="9"/>
  <c r="E16991" i="9"/>
  <c r="F16991" i="9"/>
  <c r="E16988" i="9"/>
  <c r="F16988" i="9"/>
  <c r="E16986" i="9"/>
  <c r="F16986" i="9"/>
  <c r="E16984" i="9"/>
  <c r="F16984" i="9"/>
  <c r="E16982" i="9"/>
  <c r="F16982" i="9"/>
  <c r="E16978" i="9"/>
  <c r="F16978" i="9"/>
  <c r="E16975" i="9"/>
  <c r="F16975" i="9"/>
  <c r="E16970" i="9"/>
  <c r="F16970" i="9"/>
  <c r="E16966" i="9"/>
  <c r="F16966" i="9"/>
  <c r="E16963" i="9"/>
  <c r="F16963" i="9"/>
  <c r="E16958" i="9"/>
  <c r="F16958" i="9"/>
  <c r="E16952" i="9"/>
  <c r="F16952" i="9"/>
  <c r="E16944" i="9"/>
  <c r="F16944" i="9"/>
  <c r="E16942" i="9"/>
  <c r="F16942" i="9"/>
  <c r="E16938" i="9"/>
  <c r="F16938" i="9"/>
  <c r="E16930" i="9"/>
  <c r="F16930" i="9"/>
  <c r="E16925" i="9"/>
  <c r="F16925" i="9"/>
  <c r="E16917" i="9"/>
  <c r="F16917" i="9"/>
  <c r="E16914" i="9"/>
  <c r="F16914" i="9"/>
  <c r="E16909" i="9"/>
  <c r="F16909" i="9"/>
  <c r="E16901" i="9"/>
  <c r="F16901" i="9"/>
  <c r="E16892" i="9"/>
  <c r="F16892" i="9"/>
  <c r="E16886" i="9"/>
  <c r="F16886" i="9"/>
  <c r="E16878" i="9"/>
  <c r="F16878" i="9"/>
  <c r="E16874" i="9"/>
  <c r="F16874" i="9"/>
  <c r="E16870" i="9"/>
  <c r="F16870" i="9"/>
  <c r="E16865" i="9"/>
  <c r="F16865" i="9"/>
  <c r="E16860" i="9"/>
  <c r="F16860" i="9"/>
  <c r="E16856" i="9"/>
  <c r="F16856" i="9"/>
  <c r="E16851" i="9"/>
  <c r="F16851" i="9"/>
  <c r="E16846" i="9"/>
  <c r="F16846" i="9"/>
  <c r="E16836" i="9"/>
  <c r="F16836" i="9"/>
  <c r="E16817" i="9"/>
  <c r="F16817" i="9"/>
  <c r="E16810" i="9"/>
  <c r="F16810" i="9"/>
  <c r="E16802" i="9"/>
  <c r="F16802" i="9"/>
  <c r="E16785" i="9"/>
  <c r="F16785" i="9"/>
  <c r="E16778" i="9"/>
  <c r="F16778" i="9"/>
  <c r="E16762" i="9"/>
  <c r="F16762" i="9"/>
  <c r="E16746" i="9"/>
  <c r="F16746" i="9"/>
  <c r="E16736" i="9"/>
  <c r="F16736" i="9"/>
  <c r="E16731" i="9"/>
  <c r="F16731" i="9"/>
  <c r="E16717" i="9"/>
  <c r="F16717" i="9"/>
  <c r="E16711" i="9"/>
  <c r="F16711" i="9"/>
  <c r="E16694" i="9"/>
  <c r="F16694" i="9"/>
  <c r="E16686" i="9"/>
  <c r="F16686" i="9"/>
  <c r="E16682" i="9"/>
  <c r="F16682" i="9"/>
  <c r="E16679" i="9"/>
  <c r="F16679" i="9"/>
  <c r="E16673" i="9"/>
  <c r="F16673" i="9"/>
  <c r="E16668" i="9"/>
  <c r="F16668" i="9"/>
  <c r="E16664" i="9"/>
  <c r="F16664" i="9"/>
  <c r="E16656" i="9"/>
  <c r="F16656" i="9"/>
  <c r="E16647" i="9"/>
  <c r="F16647" i="9"/>
  <c r="E16637" i="9"/>
  <c r="F16637" i="9"/>
  <c r="E16634" i="9"/>
  <c r="F16634" i="9"/>
  <c r="E16615" i="9"/>
  <c r="F16615" i="9"/>
  <c r="E16603" i="9"/>
  <c r="F16603" i="9"/>
  <c r="E16595" i="9"/>
  <c r="F16595" i="9"/>
  <c r="E16588" i="9"/>
  <c r="F16588" i="9"/>
  <c r="E16579" i="9"/>
  <c r="F16579" i="9"/>
  <c r="E16570" i="9"/>
  <c r="F16570" i="9"/>
  <c r="E16564" i="9"/>
  <c r="F16564" i="9"/>
  <c r="E16558" i="9"/>
  <c r="F16558" i="9"/>
  <c r="E16553" i="9"/>
  <c r="F16553" i="9"/>
  <c r="E16548" i="9"/>
  <c r="F16548" i="9"/>
  <c r="E16537" i="9"/>
  <c r="F16537" i="9"/>
  <c r="E16534" i="9"/>
  <c r="F16534" i="9"/>
  <c r="E16530" i="9"/>
  <c r="F16530" i="9"/>
  <c r="E16527" i="9"/>
  <c r="F16527" i="9"/>
  <c r="E16523" i="9"/>
  <c r="F16523" i="9"/>
  <c r="E16507" i="9"/>
  <c r="F16507" i="9"/>
  <c r="E16502" i="9"/>
  <c r="F16502" i="9"/>
  <c r="E16498" i="9"/>
  <c r="F16498" i="9"/>
  <c r="E16494" i="9"/>
  <c r="F16494" i="9"/>
  <c r="E16487" i="9"/>
  <c r="F16487" i="9"/>
  <c r="E16483" i="9"/>
  <c r="F16483" i="9"/>
  <c r="E16480" i="9"/>
  <c r="F16480" i="9"/>
  <c r="E16476" i="9"/>
  <c r="F16476" i="9"/>
  <c r="E16467" i="9"/>
  <c r="F16467" i="9"/>
  <c r="E16462" i="9"/>
  <c r="F16462" i="9"/>
  <c r="E16443" i="9"/>
  <c r="F16443" i="9"/>
  <c r="E16438" i="9"/>
  <c r="F16438" i="9"/>
  <c r="E16429" i="9"/>
  <c r="F16429" i="9"/>
  <c r="E16425" i="9"/>
  <c r="F16425" i="9"/>
  <c r="E16405" i="9"/>
  <c r="F16405" i="9"/>
  <c r="E16394" i="9"/>
  <c r="F16394" i="9"/>
  <c r="E16386" i="9"/>
  <c r="F16386" i="9"/>
  <c r="E16382" i="9"/>
  <c r="F16382" i="9"/>
  <c r="E16376" i="9"/>
  <c r="F16376" i="9"/>
  <c r="E16366" i="9"/>
  <c r="F16366" i="9"/>
  <c r="E16356" i="9"/>
  <c r="F16356" i="9"/>
  <c r="E16349" i="9"/>
  <c r="F16349" i="9"/>
  <c r="E16339" i="9"/>
  <c r="F16339" i="9"/>
  <c r="E16331" i="9"/>
  <c r="F16331" i="9"/>
  <c r="E16322" i="9"/>
  <c r="F16322" i="9"/>
  <c r="E16312" i="9"/>
  <c r="F16312" i="9"/>
  <c r="E16307" i="9"/>
  <c r="F16307" i="9"/>
  <c r="E16302" i="9"/>
  <c r="F16302" i="9"/>
  <c r="E16298" i="9"/>
  <c r="F16298" i="9"/>
  <c r="E16293" i="9"/>
  <c r="F16293" i="9"/>
  <c r="E16290" i="9"/>
  <c r="F16290" i="9"/>
  <c r="E16286" i="9"/>
  <c r="F16286" i="9"/>
  <c r="E16281" i="9"/>
  <c r="F16281" i="9"/>
  <c r="E16273" i="9"/>
  <c r="F16273" i="9"/>
  <c r="E16270" i="9"/>
  <c r="F16270" i="9"/>
  <c r="E16267" i="9"/>
  <c r="F16267" i="9"/>
  <c r="E16264" i="9"/>
  <c r="F16264" i="9"/>
  <c r="E16261" i="9"/>
  <c r="F16261" i="9"/>
  <c r="E16257" i="9"/>
  <c r="F16257" i="9"/>
  <c r="E16251" i="9"/>
  <c r="F16251" i="9"/>
  <c r="E16249" i="9"/>
  <c r="F16249" i="9"/>
  <c r="E16246" i="9"/>
  <c r="F16246" i="9"/>
  <c r="E16244" i="9"/>
  <c r="F16244" i="9"/>
  <c r="E16242" i="9"/>
  <c r="F16242" i="9"/>
  <c r="E16240" i="9"/>
  <c r="F16240" i="9"/>
  <c r="E16238" i="9"/>
  <c r="F16238" i="9"/>
  <c r="E16236" i="9"/>
  <c r="F16236" i="9"/>
  <c r="E16234" i="9"/>
  <c r="F16234" i="9"/>
  <c r="E16232" i="9"/>
  <c r="F16232" i="9"/>
  <c r="E16230" i="9"/>
  <c r="F16230" i="9"/>
  <c r="E16228" i="9"/>
  <c r="F16228" i="9"/>
  <c r="E16225" i="9"/>
  <c r="F16225" i="9"/>
  <c r="E16222" i="9"/>
  <c r="F16222" i="9"/>
  <c r="E16220" i="9"/>
  <c r="F16220" i="9"/>
  <c r="E16218" i="9"/>
  <c r="F16218" i="9"/>
  <c r="E16216" i="9"/>
  <c r="F16216" i="9"/>
  <c r="E16214" i="9"/>
  <c r="F16214" i="9"/>
  <c r="E16208" i="9"/>
  <c r="F16208" i="9"/>
  <c r="E16206" i="9"/>
  <c r="F16206" i="9"/>
  <c r="E16204" i="9"/>
  <c r="F16204" i="9"/>
  <c r="E16201" i="9"/>
  <c r="F16201" i="9"/>
  <c r="E16197" i="9"/>
  <c r="F16197" i="9"/>
  <c r="E16192" i="9"/>
  <c r="F16192" i="9"/>
  <c r="E16189" i="9"/>
  <c r="F16189" i="9"/>
  <c r="E16187" i="9"/>
  <c r="F16187" i="9"/>
  <c r="E16185" i="9"/>
  <c r="F16185" i="9"/>
  <c r="E16183" i="9"/>
  <c r="F16183" i="9"/>
  <c r="E16179" i="9"/>
  <c r="F16179" i="9"/>
  <c r="E16177" i="9"/>
  <c r="F16177" i="9"/>
  <c r="E16174" i="9"/>
  <c r="F16174" i="9"/>
  <c r="E16163" i="9"/>
  <c r="F16163" i="9"/>
  <c r="E16161" i="9"/>
  <c r="F16161" i="9"/>
  <c r="E16159" i="9"/>
  <c r="F16159" i="9"/>
  <c r="E16157" i="9"/>
  <c r="F16157" i="9"/>
  <c r="E16155" i="9"/>
  <c r="F16155" i="9"/>
  <c r="E16153" i="9"/>
  <c r="F16153" i="9"/>
  <c r="E16151" i="9"/>
  <c r="F16151" i="9"/>
  <c r="E16149" i="9"/>
  <c r="F16149" i="9"/>
  <c r="E16146" i="9"/>
  <c r="F16146" i="9"/>
  <c r="E16136" i="9"/>
  <c r="F16136" i="9"/>
  <c r="E16134" i="9"/>
  <c r="F16134" i="9"/>
  <c r="E16128" i="9"/>
  <c r="F16128" i="9"/>
  <c r="E16125" i="9"/>
  <c r="F16125" i="9"/>
  <c r="E16116" i="9"/>
  <c r="F16116" i="9"/>
  <c r="E16110" i="9"/>
  <c r="F16110" i="9"/>
  <c r="E16099" i="9"/>
  <c r="F16099" i="9"/>
  <c r="E16094" i="9"/>
  <c r="F16094" i="9"/>
  <c r="E16091" i="9"/>
  <c r="F16091" i="9"/>
  <c r="E16086" i="9"/>
  <c r="F16086" i="9"/>
  <c r="E16078" i="9"/>
  <c r="F16078" i="9"/>
  <c r="E16076" i="9"/>
  <c r="F16076" i="9"/>
  <c r="E16072" i="9"/>
  <c r="F16072" i="9"/>
  <c r="E16063" i="9"/>
  <c r="F16063" i="9"/>
  <c r="E16058" i="9"/>
  <c r="F16058" i="9"/>
  <c r="E16055" i="9"/>
  <c r="F16055" i="9"/>
  <c r="E16051" i="9"/>
  <c r="F16051" i="9"/>
  <c r="E16048" i="9"/>
  <c r="F16048" i="9"/>
  <c r="E16038" i="9"/>
  <c r="F16038" i="9"/>
  <c r="E16031" i="9"/>
  <c r="F16031" i="9"/>
  <c r="E16026" i="9"/>
  <c r="F16026" i="9"/>
  <c r="E16022" i="9"/>
  <c r="F16022" i="9"/>
  <c r="E16018" i="9"/>
  <c r="F16018" i="9"/>
  <c r="E16012" i="9"/>
  <c r="F16012" i="9"/>
  <c r="E16008" i="9"/>
  <c r="F16008" i="9"/>
  <c r="E16002" i="9"/>
  <c r="F16002" i="9"/>
  <c r="E15997" i="9"/>
  <c r="F15997" i="9"/>
  <c r="E15991" i="9"/>
  <c r="F15991" i="9"/>
  <c r="E15987" i="9"/>
  <c r="F15987" i="9"/>
  <c r="E15984" i="9"/>
  <c r="F15984" i="9"/>
  <c r="E15982" i="9"/>
  <c r="F15982" i="9"/>
  <c r="E15980" i="9"/>
  <c r="F15980" i="9"/>
  <c r="E15965" i="9"/>
  <c r="F15965" i="9"/>
  <c r="E15963" i="9"/>
  <c r="F15963" i="9"/>
  <c r="E15959" i="9"/>
  <c r="F15959" i="9"/>
  <c r="E15956" i="9"/>
  <c r="F15956" i="9"/>
  <c r="E15954" i="9"/>
  <c r="F15954" i="9"/>
  <c r="E15952" i="9"/>
  <c r="F15952" i="9"/>
  <c r="E15950" i="9"/>
  <c r="F15950" i="9"/>
  <c r="E15948" i="9"/>
  <c r="F15948" i="9"/>
  <c r="E15946" i="9"/>
  <c r="F15946" i="9"/>
  <c r="E15944" i="9"/>
  <c r="F15944" i="9"/>
  <c r="E15942" i="9"/>
  <c r="F15942" i="9"/>
  <c r="E15940" i="9"/>
  <c r="F15940" i="9"/>
  <c r="E15937" i="9"/>
  <c r="F15937" i="9"/>
  <c r="E15935" i="9"/>
  <c r="F15935" i="9"/>
  <c r="E15933" i="9"/>
  <c r="F15933" i="9"/>
  <c r="E15930" i="9"/>
  <c r="F15930" i="9"/>
  <c r="E15928" i="9"/>
  <c r="F15928" i="9"/>
  <c r="E15921" i="9"/>
  <c r="F15921" i="9"/>
  <c r="E15918" i="9"/>
  <c r="F15918" i="9"/>
  <c r="E15914" i="9"/>
  <c r="F15914" i="9"/>
  <c r="E15909" i="9"/>
  <c r="F15909" i="9"/>
  <c r="E15905" i="9"/>
  <c r="F15905" i="9"/>
  <c r="E15900" i="9"/>
  <c r="F15900" i="9"/>
  <c r="E15896" i="9"/>
  <c r="F15896" i="9"/>
  <c r="E15889" i="9"/>
  <c r="F15889" i="9"/>
  <c r="E15883" i="9"/>
  <c r="F15883" i="9"/>
  <c r="E15880" i="9"/>
  <c r="F15880" i="9"/>
  <c r="E15875" i="9"/>
  <c r="F15875" i="9"/>
  <c r="E15866" i="9"/>
  <c r="F15866" i="9"/>
  <c r="E15861" i="9"/>
  <c r="F15861" i="9"/>
  <c r="E15858" i="9"/>
  <c r="F15858" i="9"/>
  <c r="E15856" i="9"/>
  <c r="F15856" i="9"/>
  <c r="E15854" i="9"/>
  <c r="F15854" i="9"/>
  <c r="E15851" i="9"/>
  <c r="F15851" i="9"/>
  <c r="E15849" i="9"/>
  <c r="F15849" i="9"/>
  <c r="E15847" i="9"/>
  <c r="F15847" i="9"/>
  <c r="E15844" i="9"/>
  <c r="F15844" i="9"/>
  <c r="E15841" i="9"/>
  <c r="F15841" i="9"/>
  <c r="E15839" i="9"/>
  <c r="F15839" i="9"/>
  <c r="E15836" i="9"/>
  <c r="F15836" i="9"/>
  <c r="E15834" i="9"/>
  <c r="F15834" i="9"/>
  <c r="E15831" i="9"/>
  <c r="F15831" i="9"/>
  <c r="E15828" i="9"/>
  <c r="F15828" i="9"/>
  <c r="E15825" i="9"/>
  <c r="F15825" i="9"/>
  <c r="E15823" i="9"/>
  <c r="F15823" i="9"/>
  <c r="E15819" i="9"/>
  <c r="F15819" i="9"/>
  <c r="E15816" i="9"/>
  <c r="F15816" i="9"/>
  <c r="E15814" i="9"/>
  <c r="F15814" i="9"/>
  <c r="E15812" i="9"/>
  <c r="F15812" i="9"/>
  <c r="E15801" i="9"/>
  <c r="F15801" i="9"/>
  <c r="E15799" i="9"/>
  <c r="F15799" i="9"/>
  <c r="E15796" i="9"/>
  <c r="F15796" i="9"/>
  <c r="E15793" i="9"/>
  <c r="F15793" i="9"/>
  <c r="E15790" i="9"/>
  <c r="F15790" i="9"/>
  <c r="E15788" i="9"/>
  <c r="F15788" i="9"/>
  <c r="E15785" i="9"/>
  <c r="F15785" i="9"/>
  <c r="E15769" i="9"/>
  <c r="F15769" i="9"/>
  <c r="E15766" i="9"/>
  <c r="F15766" i="9"/>
  <c r="E15764" i="9"/>
  <c r="F15764" i="9"/>
  <c r="E15760" i="9"/>
  <c r="F15760" i="9"/>
  <c r="E15758" i="9"/>
  <c r="F15758" i="9"/>
  <c r="E15756" i="9"/>
  <c r="F15756" i="9"/>
  <c r="E15754" i="9"/>
  <c r="F15754" i="9"/>
  <c r="E15752" i="9"/>
  <c r="F15752" i="9"/>
  <c r="E15736" i="9"/>
  <c r="F15736" i="9"/>
  <c r="E15734" i="9"/>
  <c r="F15734" i="9"/>
  <c r="E15723" i="9"/>
  <c r="F15723" i="9"/>
  <c r="E15711" i="9"/>
  <c r="F15711" i="9"/>
  <c r="E15705" i="9"/>
  <c r="F15705" i="9"/>
  <c r="E15702" i="9"/>
  <c r="F15702" i="9"/>
  <c r="E15698" i="9"/>
  <c r="F15698" i="9"/>
  <c r="E15694" i="9"/>
  <c r="F15694" i="9"/>
  <c r="E15689" i="9"/>
  <c r="F15689" i="9"/>
  <c r="E15678" i="9"/>
  <c r="F15678" i="9"/>
  <c r="E15666" i="9"/>
  <c r="F15666" i="9"/>
  <c r="E15663" i="9"/>
  <c r="F15663" i="9"/>
  <c r="E15656" i="9"/>
  <c r="F15656" i="9"/>
  <c r="E15645" i="9"/>
  <c r="F15645" i="9"/>
  <c r="E15637" i="9"/>
  <c r="F15637" i="9"/>
  <c r="E15614" i="9"/>
  <c r="F15614" i="9"/>
  <c r="E15606" i="9"/>
  <c r="F15606" i="9"/>
  <c r="E15598" i="9"/>
  <c r="F15598" i="9"/>
  <c r="E15593" i="9"/>
  <c r="F15593" i="9"/>
  <c r="E15587" i="9"/>
  <c r="F15587" i="9"/>
  <c r="E15578" i="9"/>
  <c r="F15578" i="9"/>
  <c r="E15574" i="9"/>
  <c r="F15574" i="9"/>
  <c r="E15565" i="9"/>
  <c r="F15565" i="9"/>
  <c r="E15559" i="9"/>
  <c r="F15559" i="9"/>
  <c r="E15552" i="9"/>
  <c r="F15552" i="9"/>
  <c r="E15541" i="9"/>
  <c r="F15541" i="9"/>
  <c r="E15536" i="9"/>
  <c r="F15536" i="9"/>
  <c r="E15528" i="9"/>
  <c r="F15528" i="9"/>
  <c r="E15511" i="9"/>
  <c r="F15511" i="9"/>
  <c r="E15492" i="9"/>
  <c r="F15492" i="9"/>
  <c r="E15482" i="9"/>
  <c r="F15482" i="9"/>
  <c r="E15472" i="9"/>
  <c r="F15472" i="9"/>
  <c r="E15469" i="9"/>
  <c r="F15469" i="9"/>
  <c r="E15462" i="9"/>
  <c r="F15462" i="9"/>
  <c r="E15447" i="9"/>
  <c r="F15447" i="9"/>
  <c r="E15429" i="9"/>
  <c r="F15429" i="9"/>
  <c r="E15416" i="9"/>
  <c r="F15416" i="9"/>
  <c r="E15410" i="9"/>
  <c r="F15410" i="9"/>
  <c r="E15396" i="9"/>
  <c r="F15396" i="9"/>
  <c r="E15370" i="9"/>
  <c r="F15370" i="9"/>
  <c r="E15352" i="9"/>
  <c r="F15352" i="9"/>
  <c r="E15327" i="9"/>
  <c r="F15327" i="9"/>
  <c r="E15292" i="9"/>
  <c r="F15292" i="9"/>
  <c r="E15287" i="9"/>
  <c r="F15287" i="9"/>
  <c r="E15274" i="9"/>
  <c r="F15274" i="9"/>
  <c r="E15269" i="9"/>
  <c r="F15269" i="9"/>
  <c r="E15260" i="9"/>
  <c r="F15260" i="9"/>
  <c r="E15250" i="9"/>
  <c r="F15250" i="9"/>
  <c r="E15246" i="9"/>
  <c r="F15246" i="9"/>
  <c r="E15240" i="9"/>
  <c r="F15240" i="9"/>
  <c r="E15231" i="9"/>
  <c r="F15231" i="9"/>
  <c r="E15228" i="9"/>
  <c r="F15228" i="9"/>
  <c r="E15223" i="9"/>
  <c r="F15223" i="9"/>
  <c r="E15216" i="9"/>
  <c r="F15216" i="9"/>
  <c r="E15208" i="9"/>
  <c r="F15208" i="9"/>
  <c r="E15199" i="9"/>
  <c r="F15199" i="9"/>
  <c r="E15188" i="9"/>
  <c r="F15188" i="9"/>
  <c r="E15184" i="9"/>
  <c r="F15184" i="9"/>
  <c r="E15180" i="9"/>
  <c r="F15180" i="9"/>
  <c r="E15177" i="9"/>
  <c r="F15177" i="9"/>
  <c r="E15173" i="9"/>
  <c r="F15173" i="9"/>
  <c r="E15168" i="9"/>
  <c r="F15168" i="9"/>
  <c r="E15162" i="9"/>
  <c r="F15162" i="9"/>
  <c r="E15158" i="9"/>
  <c r="F15158" i="9"/>
  <c r="E15156" i="9"/>
  <c r="F15156" i="9"/>
  <c r="E15153" i="9"/>
  <c r="F15153" i="9"/>
  <c r="E15150" i="9"/>
  <c r="F15150" i="9"/>
  <c r="E15146" i="9"/>
  <c r="F15146" i="9"/>
  <c r="E15138" i="9"/>
  <c r="F15138" i="9"/>
  <c r="E15131" i="9"/>
  <c r="F15131" i="9"/>
  <c r="E15121" i="9"/>
  <c r="F15121" i="9"/>
  <c r="E15117" i="9"/>
  <c r="F15117" i="9"/>
  <c r="E15111" i="9"/>
  <c r="F15111" i="9"/>
  <c r="E15102" i="9"/>
  <c r="F15102" i="9"/>
  <c r="E15089" i="9"/>
  <c r="F15089" i="9"/>
  <c r="E15084" i="9"/>
  <c r="F15084" i="9"/>
  <c r="E15079" i="9"/>
  <c r="F15079" i="9"/>
  <c r="E15073" i="9"/>
  <c r="F15073" i="9"/>
  <c r="E15069" i="9"/>
  <c r="F15069" i="9"/>
  <c r="E15055" i="9"/>
  <c r="F15055" i="9"/>
  <c r="E15052" i="9"/>
  <c r="F15052" i="9"/>
  <c r="E15044" i="9"/>
  <c r="F15044" i="9"/>
  <c r="E15039" i="9"/>
  <c r="F15039" i="9"/>
  <c r="E15033" i="9"/>
  <c r="F15033" i="9"/>
  <c r="E15027" i="9"/>
  <c r="F15027" i="9"/>
  <c r="E15019" i="9"/>
  <c r="F15019" i="9"/>
  <c r="E15014" i="9"/>
  <c r="F15014" i="9"/>
  <c r="E15006" i="9"/>
  <c r="F15006" i="9"/>
  <c r="E15002" i="9"/>
  <c r="F15002" i="9"/>
  <c r="E14999" i="9"/>
  <c r="F14999" i="9"/>
  <c r="E14995" i="9"/>
  <c r="F14995" i="9"/>
  <c r="E14992" i="9"/>
  <c r="F14992" i="9"/>
  <c r="E14988" i="9"/>
  <c r="F14988" i="9"/>
  <c r="E14984" i="9"/>
  <c r="F14984" i="9"/>
  <c r="E14980" i="9"/>
  <c r="F14980" i="9"/>
  <c r="E14975" i="9"/>
  <c r="F14975" i="9"/>
  <c r="E14972" i="9"/>
  <c r="F14972" i="9"/>
  <c r="E14970" i="9"/>
  <c r="F14970" i="9"/>
  <c r="E14967" i="9"/>
  <c r="F14967" i="9"/>
  <c r="E14963" i="9"/>
  <c r="F14963" i="9"/>
  <c r="E14961" i="9"/>
  <c r="F14961" i="9"/>
  <c r="E14958" i="9"/>
  <c r="F14958" i="9"/>
  <c r="E14955" i="9"/>
  <c r="F14955" i="9"/>
  <c r="E14953" i="9"/>
  <c r="F14953" i="9"/>
  <c r="E14950" i="9"/>
  <c r="F14950" i="9"/>
  <c r="E14948" i="9"/>
  <c r="F14948" i="9"/>
  <c r="E14945" i="9"/>
  <c r="F14945" i="9"/>
  <c r="E14942" i="9"/>
  <c r="F14942" i="9"/>
  <c r="E14938" i="9"/>
  <c r="F14938" i="9"/>
  <c r="E14934" i="9"/>
  <c r="F14934" i="9"/>
  <c r="E14931" i="9"/>
  <c r="F14931" i="9"/>
  <c r="E14928" i="9"/>
  <c r="F14928" i="9"/>
  <c r="E14923" i="9"/>
  <c r="F14923" i="9"/>
  <c r="E14920" i="9"/>
  <c r="F14920" i="9"/>
  <c r="E14918" i="9"/>
  <c r="F14918" i="9"/>
  <c r="E14915" i="9"/>
  <c r="F14915" i="9"/>
  <c r="E14911" i="9"/>
  <c r="F14911" i="9"/>
  <c r="E14903" i="9"/>
  <c r="F14903" i="9"/>
  <c r="E14898" i="9"/>
  <c r="F14898" i="9"/>
  <c r="E14896" i="9"/>
  <c r="F14896" i="9"/>
  <c r="E14892" i="9"/>
  <c r="F14892" i="9"/>
  <c r="E14889" i="9"/>
  <c r="F14889" i="9"/>
  <c r="E14886" i="9"/>
  <c r="F14886" i="9"/>
  <c r="E14884" i="9"/>
  <c r="F14884" i="9"/>
  <c r="E14881" i="9"/>
  <c r="F14881" i="9"/>
  <c r="E14873" i="9"/>
  <c r="F14873" i="9"/>
  <c r="E14870" i="9"/>
  <c r="F14870" i="9"/>
  <c r="E14867" i="9"/>
  <c r="F14867" i="9"/>
  <c r="E14861" i="9"/>
  <c r="F14861" i="9"/>
  <c r="E14857" i="9"/>
  <c r="F14857" i="9"/>
  <c r="E14855" i="9"/>
  <c r="F14855" i="9"/>
  <c r="E14853" i="9"/>
  <c r="F14853" i="9"/>
  <c r="E14851" i="9"/>
  <c r="F14851" i="9"/>
  <c r="E14849" i="9"/>
  <c r="F14849" i="9"/>
  <c r="E14847" i="9"/>
  <c r="F14847" i="9"/>
  <c r="E14845" i="9"/>
  <c r="F14845" i="9"/>
  <c r="E14843" i="9"/>
  <c r="F14843" i="9"/>
  <c r="E14841" i="9"/>
  <c r="F14841" i="9"/>
  <c r="E14838" i="9"/>
  <c r="F14838" i="9"/>
  <c r="E14836" i="9"/>
  <c r="F14836" i="9"/>
  <c r="E14834" i="9"/>
  <c r="F14834" i="9"/>
  <c r="E14830" i="9"/>
  <c r="F14830" i="9"/>
  <c r="E14828" i="9"/>
  <c r="F14828" i="9"/>
  <c r="E14825" i="9"/>
  <c r="F14825" i="9"/>
  <c r="E14823" i="9"/>
  <c r="F14823" i="9"/>
  <c r="E14820" i="9"/>
  <c r="F14820" i="9"/>
  <c r="E14813" i="9"/>
  <c r="F14813" i="9"/>
  <c r="E14809" i="9"/>
  <c r="F14809" i="9"/>
  <c r="E14807" i="9"/>
  <c r="F14807" i="9"/>
  <c r="E14804" i="9"/>
  <c r="F14804" i="9"/>
  <c r="E14800" i="9"/>
  <c r="F14800" i="9"/>
  <c r="E14798" i="9"/>
  <c r="F14798" i="9"/>
  <c r="E14795" i="9"/>
  <c r="F14795" i="9"/>
  <c r="E14792" i="9"/>
  <c r="F14792" i="9"/>
  <c r="E14789" i="9"/>
  <c r="F14789" i="9"/>
  <c r="E14786" i="9"/>
  <c r="F14786" i="9"/>
  <c r="E14783" i="9"/>
  <c r="F14783" i="9"/>
  <c r="E14779" i="9"/>
  <c r="F14779" i="9"/>
  <c r="E14777" i="9"/>
  <c r="F14777" i="9"/>
  <c r="E14775" i="9"/>
  <c r="F14775" i="9"/>
  <c r="E14773" i="9"/>
  <c r="F14773" i="9"/>
  <c r="E14771" i="9"/>
  <c r="F14771" i="9"/>
  <c r="E14768" i="9"/>
  <c r="F14768" i="9"/>
  <c r="E14766" i="9"/>
  <c r="F14766" i="9"/>
  <c r="E14764" i="9"/>
  <c r="F14764" i="9"/>
  <c r="E14762" i="9"/>
  <c r="F14762" i="9"/>
  <c r="E14760" i="9"/>
  <c r="F14760" i="9"/>
  <c r="E14757" i="9"/>
  <c r="F14757" i="9"/>
  <c r="E14755" i="9"/>
  <c r="F14755" i="9"/>
  <c r="E14751" i="9"/>
  <c r="F14751" i="9"/>
  <c r="E14748" i="9"/>
  <c r="F14748" i="9"/>
  <c r="E14745" i="9"/>
  <c r="F14745" i="9"/>
  <c r="E14741" i="9"/>
  <c r="F14741" i="9"/>
  <c r="E14738" i="9"/>
  <c r="F14738" i="9"/>
  <c r="E14736" i="9"/>
  <c r="F14736" i="9"/>
  <c r="E14734" i="9"/>
  <c r="F14734" i="9"/>
  <c r="E14732" i="9"/>
  <c r="F14732" i="9"/>
  <c r="E14730" i="9"/>
  <c r="F14730" i="9"/>
  <c r="E14727" i="9"/>
  <c r="F14727" i="9"/>
  <c r="E14725" i="9"/>
  <c r="F14725" i="9"/>
  <c r="E14723" i="9"/>
  <c r="F14723" i="9"/>
  <c r="E14721" i="9"/>
  <c r="F14721" i="9"/>
  <c r="E14719" i="9"/>
  <c r="F14719" i="9"/>
  <c r="E14717" i="9"/>
  <c r="F14717" i="9"/>
  <c r="E14714" i="9"/>
  <c r="F14714" i="9"/>
  <c r="E14712" i="9"/>
  <c r="F14712" i="9"/>
  <c r="E14709" i="9"/>
  <c r="F14709" i="9"/>
  <c r="E14707" i="9"/>
  <c r="F14707" i="9"/>
  <c r="E14704" i="9"/>
  <c r="F14704" i="9"/>
  <c r="E14701" i="9"/>
  <c r="F14701" i="9"/>
  <c r="E14698" i="9"/>
  <c r="F14698" i="9"/>
  <c r="E14696" i="9"/>
  <c r="F14696" i="9"/>
  <c r="E14694" i="9"/>
  <c r="F14694" i="9"/>
  <c r="E14691" i="9"/>
  <c r="F14691" i="9"/>
  <c r="E14687" i="9"/>
  <c r="F14687" i="9"/>
  <c r="E14684" i="9"/>
  <c r="F14684" i="9"/>
  <c r="E14682" i="9"/>
  <c r="F14682" i="9"/>
  <c r="E14680" i="9"/>
  <c r="F14680" i="9"/>
  <c r="E14677" i="9"/>
  <c r="F14677" i="9"/>
  <c r="E14675" i="9"/>
  <c r="F14675" i="9"/>
  <c r="E14673" i="9"/>
  <c r="F14673" i="9"/>
  <c r="E14670" i="9"/>
  <c r="F14670" i="9"/>
  <c r="E14668" i="9"/>
  <c r="F14668" i="9"/>
  <c r="E14665" i="9"/>
  <c r="F14665" i="9"/>
  <c r="E14662" i="9"/>
  <c r="F14662" i="9"/>
  <c r="E14660" i="9"/>
  <c r="F14660" i="9"/>
  <c r="E14658" i="9"/>
  <c r="F14658" i="9"/>
  <c r="E14656" i="9"/>
  <c r="F14656" i="9"/>
  <c r="E14652" i="9"/>
  <c r="F14652" i="9"/>
  <c r="E14650" i="9"/>
  <c r="F14650" i="9"/>
  <c r="E14648" i="9"/>
  <c r="F14648" i="9"/>
  <c r="E14646" i="9"/>
  <c r="F14646" i="9"/>
  <c r="E14644" i="9"/>
  <c r="F14644" i="9"/>
  <c r="E14639" i="9"/>
  <c r="F14639" i="9"/>
  <c r="E14636" i="9"/>
  <c r="F14636" i="9"/>
  <c r="E14633" i="9"/>
  <c r="F14633" i="9"/>
  <c r="E14630" i="9"/>
  <c r="F14630" i="9"/>
  <c r="E14626" i="9"/>
  <c r="F14626" i="9"/>
  <c r="E14623" i="9"/>
  <c r="F14623" i="9"/>
  <c r="E14620" i="9"/>
  <c r="F14620" i="9"/>
  <c r="E14616" i="9"/>
  <c r="F14616" i="9"/>
  <c r="E14613" i="9"/>
  <c r="F14613" i="9"/>
  <c r="E14611" i="9"/>
  <c r="F14611" i="9"/>
  <c r="E14608" i="9"/>
  <c r="F14608" i="9"/>
  <c r="E14606" i="9"/>
  <c r="F14606" i="9"/>
  <c r="E14604" i="9"/>
  <c r="F14604" i="9"/>
  <c r="E14600" i="9"/>
  <c r="F14600" i="9"/>
  <c r="E14597" i="9"/>
  <c r="F14597" i="9"/>
  <c r="E14595" i="9"/>
  <c r="F14595" i="9"/>
  <c r="E14593" i="9"/>
  <c r="F14593" i="9"/>
  <c r="E14590" i="9"/>
  <c r="F14590" i="9"/>
  <c r="E14588" i="9"/>
  <c r="F14588" i="9"/>
  <c r="E14585" i="9"/>
  <c r="F14585" i="9"/>
  <c r="E14583" i="9"/>
  <c r="F14583" i="9"/>
  <c r="E14580" i="9"/>
  <c r="F14580" i="9"/>
  <c r="E14578" i="9"/>
  <c r="F14578" i="9"/>
  <c r="E14576" i="9"/>
  <c r="F14576" i="9"/>
  <c r="E14573" i="9"/>
  <c r="F14573" i="9"/>
  <c r="E14571" i="9"/>
  <c r="F14571" i="9"/>
  <c r="E14569" i="9"/>
  <c r="F14569" i="9"/>
  <c r="E14567" i="9"/>
  <c r="F14567" i="9"/>
  <c r="E14564" i="9"/>
  <c r="F14564" i="9"/>
  <c r="E14562" i="9"/>
  <c r="F14562" i="9"/>
  <c r="E14560" i="9"/>
  <c r="F14560" i="9"/>
  <c r="E14557" i="9"/>
  <c r="F14557" i="9"/>
  <c r="E14555" i="9"/>
  <c r="F14555" i="9"/>
  <c r="E14552" i="9"/>
  <c r="F14552" i="9"/>
  <c r="E14550" i="9"/>
  <c r="F14550" i="9"/>
  <c r="E14548" i="9"/>
  <c r="F14548" i="9"/>
  <c r="E14546" i="9"/>
  <c r="F14546" i="9"/>
  <c r="E14544" i="9"/>
  <c r="F14544" i="9"/>
  <c r="E14542" i="9"/>
  <c r="F14542" i="9"/>
  <c r="E14540" i="9"/>
  <c r="F14540" i="9"/>
  <c r="E14538" i="9"/>
  <c r="F14538" i="9"/>
  <c r="E14536" i="9"/>
  <c r="F14536" i="9"/>
  <c r="E14534" i="9"/>
  <c r="F14534" i="9"/>
  <c r="E14532" i="9"/>
  <c r="F14532" i="9"/>
  <c r="E14530" i="9"/>
  <c r="F14530" i="9"/>
  <c r="E14528" i="9"/>
  <c r="F14528" i="9"/>
  <c r="E14525" i="9"/>
  <c r="F14525" i="9"/>
  <c r="E14522" i="9"/>
  <c r="F14522" i="9"/>
  <c r="E14519" i="9"/>
  <c r="F14519" i="9"/>
  <c r="E14498" i="9"/>
  <c r="F14498" i="9"/>
  <c r="E14484" i="9"/>
  <c r="F14484" i="9"/>
  <c r="E14479" i="9"/>
  <c r="F14479" i="9"/>
  <c r="E14473" i="9"/>
  <c r="F14473" i="9"/>
  <c r="E14470" i="9"/>
  <c r="F14470" i="9"/>
  <c r="E14467" i="9"/>
  <c r="F14467" i="9"/>
  <c r="E14465" i="9"/>
  <c r="F14465" i="9"/>
  <c r="E14463" i="9"/>
  <c r="F14463" i="9"/>
  <c r="E14460" i="9"/>
  <c r="F14460" i="9"/>
  <c r="E14457" i="9"/>
  <c r="F14457" i="9"/>
  <c r="E14454" i="9"/>
  <c r="F14454" i="9"/>
  <c r="E14450" i="9"/>
  <c r="F14450" i="9"/>
  <c r="E14447" i="9"/>
  <c r="F14447" i="9"/>
  <c r="E14445" i="9"/>
  <c r="F14445" i="9"/>
  <c r="E14443" i="9"/>
  <c r="F14443" i="9"/>
  <c r="E14441" i="9"/>
  <c r="F14441" i="9"/>
  <c r="E14439" i="9"/>
  <c r="F14439" i="9"/>
  <c r="E14437" i="9"/>
  <c r="F14437" i="9"/>
  <c r="E14433" i="9"/>
  <c r="F14433" i="9"/>
  <c r="E14423" i="9"/>
  <c r="F14423" i="9"/>
  <c r="E14421" i="9"/>
  <c r="F14421" i="9"/>
  <c r="E14418" i="9"/>
  <c r="F14418" i="9"/>
  <c r="E14416" i="9"/>
  <c r="F14416" i="9"/>
  <c r="E14414" i="9"/>
  <c r="F14414" i="9"/>
  <c r="E14411" i="9"/>
  <c r="F14411" i="9"/>
  <c r="E14409" i="9"/>
  <c r="F14409" i="9"/>
  <c r="E14407" i="9"/>
  <c r="F14407" i="9"/>
  <c r="E14405" i="9"/>
  <c r="F14405" i="9"/>
  <c r="E14403" i="9"/>
  <c r="F14403" i="9"/>
  <c r="E14401" i="9"/>
  <c r="F14401" i="9"/>
  <c r="E14399" i="9"/>
  <c r="F14399" i="9"/>
  <c r="E14397" i="9"/>
  <c r="F14397" i="9"/>
  <c r="E14395" i="9"/>
  <c r="F14395" i="9"/>
  <c r="E14393" i="9"/>
  <c r="F14393" i="9"/>
  <c r="E14391" i="9"/>
  <c r="F14391" i="9"/>
  <c r="E14389" i="9"/>
  <c r="F14389" i="9"/>
  <c r="E14387" i="9"/>
  <c r="F14387" i="9"/>
  <c r="E14385" i="9"/>
  <c r="F14385" i="9"/>
  <c r="E14374" i="9"/>
  <c r="F14374" i="9"/>
  <c r="E14368" i="9"/>
  <c r="F14368" i="9"/>
  <c r="E14365" i="9"/>
  <c r="F14365" i="9"/>
  <c r="E14363" i="9"/>
  <c r="F14363" i="9"/>
  <c r="E14359" i="9"/>
  <c r="F14359" i="9"/>
  <c r="E14356" i="9"/>
  <c r="F14356" i="9"/>
  <c r="E14354" i="9"/>
  <c r="F14354" i="9"/>
  <c r="E14350" i="9"/>
  <c r="F14350" i="9"/>
  <c r="E14347" i="9"/>
  <c r="F14347" i="9"/>
  <c r="E14344" i="9"/>
  <c r="F14344" i="9"/>
  <c r="E14342" i="9"/>
  <c r="F14342" i="9"/>
  <c r="E14335" i="9"/>
  <c r="F14335" i="9"/>
  <c r="E14333" i="9"/>
  <c r="F14333" i="9"/>
  <c r="E14329" i="9"/>
  <c r="F14329" i="9"/>
  <c r="E14319" i="9"/>
  <c r="F14319" i="9"/>
  <c r="E14310" i="9"/>
  <c r="F14310" i="9"/>
  <c r="E14308" i="9"/>
  <c r="F14308" i="9"/>
  <c r="E14302" i="9"/>
  <c r="F14302" i="9"/>
  <c r="E14297" i="9"/>
  <c r="F14297" i="9"/>
  <c r="E14290" i="9"/>
  <c r="F14290" i="9"/>
  <c r="E14287" i="9"/>
  <c r="F14287" i="9"/>
  <c r="E14284" i="9"/>
  <c r="F14284" i="9"/>
  <c r="E14281" i="9"/>
  <c r="F14281" i="9"/>
  <c r="E14268" i="9"/>
  <c r="F14268" i="9"/>
  <c r="E14260" i="9"/>
  <c r="F14260" i="9"/>
  <c r="E14245" i="9"/>
  <c r="F14245" i="9"/>
  <c r="E14233" i="9"/>
  <c r="F14233" i="9"/>
  <c r="E14227" i="9"/>
  <c r="F14227" i="9"/>
  <c r="E14217" i="9"/>
  <c r="F14217" i="9"/>
  <c r="E14211" i="9"/>
  <c r="F14211" i="9"/>
  <c r="E14205" i="9"/>
  <c r="F14205" i="9"/>
  <c r="E14201" i="9"/>
  <c r="F14201" i="9"/>
  <c r="E14193" i="9"/>
  <c r="F14193" i="9"/>
  <c r="E14187" i="9"/>
  <c r="F14187" i="9"/>
  <c r="E14185" i="9"/>
  <c r="F14185" i="9"/>
  <c r="E14179" i="9"/>
  <c r="F14179" i="9"/>
  <c r="E14168" i="9"/>
  <c r="F14168" i="9"/>
  <c r="E14166" i="9"/>
  <c r="F14166" i="9"/>
  <c r="E14161" i="9"/>
  <c r="F14161" i="9"/>
  <c r="E14148" i="9"/>
  <c r="F14148" i="9"/>
  <c r="E14137" i="9"/>
  <c r="F14137" i="9"/>
  <c r="E14114" i="9"/>
  <c r="F14114" i="9"/>
  <c r="E14111" i="9"/>
  <c r="F14111" i="9"/>
  <c r="E14106" i="9"/>
  <c r="F14106" i="9"/>
  <c r="E14091" i="9"/>
  <c r="F14091" i="9"/>
  <c r="E14088" i="9"/>
  <c r="F14088" i="9"/>
  <c r="E14078" i="9"/>
  <c r="F14078" i="9"/>
  <c r="E14074" i="9"/>
  <c r="F14074" i="9"/>
  <c r="E14070" i="9"/>
  <c r="F14070" i="9"/>
  <c r="E14058" i="9"/>
  <c r="F14058" i="9"/>
  <c r="E14054" i="9"/>
  <c r="F14054" i="9"/>
  <c r="E14051" i="9"/>
  <c r="F14051" i="9"/>
  <c r="E14048" i="9"/>
  <c r="F14048" i="9"/>
  <c r="E14046" i="9"/>
  <c r="F14046" i="9"/>
  <c r="E14040" i="9"/>
  <c r="F14040" i="9"/>
  <c r="E14037" i="9"/>
  <c r="F14037" i="9"/>
  <c r="E14035" i="9"/>
  <c r="F14035" i="9"/>
  <c r="E14031" i="9"/>
  <c r="F14031" i="9"/>
  <c r="E14026" i="9"/>
  <c r="F14026" i="9"/>
  <c r="E14019" i="9"/>
  <c r="F14019" i="9"/>
  <c r="E14014" i="9"/>
  <c r="F14014" i="9"/>
  <c r="E14009" i="9"/>
  <c r="F14009" i="9"/>
  <c r="E14005" i="9"/>
  <c r="F14005" i="9"/>
  <c r="E13990" i="9"/>
  <c r="F13990" i="9"/>
  <c r="E13984" i="9"/>
  <c r="F13984" i="9"/>
  <c r="E13972" i="9"/>
  <c r="F13972" i="9"/>
  <c r="E13966" i="9"/>
  <c r="F13966" i="9"/>
  <c r="E13960" i="9"/>
  <c r="F13960" i="9"/>
  <c r="E13954" i="9"/>
  <c r="F13954" i="9"/>
  <c r="E13951" i="9"/>
  <c r="F13951" i="9"/>
  <c r="E13948" i="9"/>
  <c r="F13948" i="9"/>
  <c r="E13946" i="9"/>
  <c r="F13946" i="9"/>
  <c r="E13938" i="9"/>
  <c r="F13938" i="9"/>
  <c r="E13931" i="9"/>
  <c r="F13931" i="9"/>
  <c r="E13928" i="9"/>
  <c r="F13928" i="9"/>
  <c r="E13925" i="9"/>
  <c r="F13925" i="9"/>
  <c r="E13923" i="9"/>
  <c r="F13923" i="9"/>
  <c r="E13920" i="9"/>
  <c r="F13920" i="9"/>
  <c r="E13917" i="9"/>
  <c r="F13917" i="9"/>
  <c r="E13910" i="9"/>
  <c r="F13910" i="9"/>
  <c r="E13908" i="9"/>
  <c r="F13908" i="9"/>
  <c r="E13904" i="9"/>
  <c r="F13904" i="9"/>
  <c r="E13901" i="9"/>
  <c r="F13901" i="9"/>
  <c r="E13898" i="9"/>
  <c r="F13898" i="9"/>
  <c r="E13894" i="9"/>
  <c r="F13894" i="9"/>
  <c r="E13891" i="9"/>
  <c r="F13891" i="9"/>
  <c r="E13886" i="9"/>
  <c r="F13886" i="9"/>
  <c r="E13883" i="9"/>
  <c r="F13883" i="9"/>
  <c r="E13878" i="9"/>
  <c r="F13878" i="9"/>
  <c r="E13876" i="9"/>
  <c r="F13876" i="9"/>
  <c r="E13874" i="9"/>
  <c r="F13874" i="9"/>
  <c r="E13868" i="9"/>
  <c r="F13868" i="9"/>
  <c r="E13865" i="9"/>
  <c r="F13865" i="9"/>
  <c r="E13863" i="9"/>
  <c r="F13863" i="9"/>
  <c r="E13861" i="9"/>
  <c r="F13861" i="9"/>
  <c r="E13856" i="9"/>
  <c r="F13856" i="9"/>
  <c r="E13852" i="9"/>
  <c r="F13852" i="9"/>
  <c r="E13848" i="9"/>
  <c r="F13848" i="9"/>
  <c r="E13845" i="9"/>
  <c r="F13845" i="9"/>
  <c r="E13842" i="9"/>
  <c r="F13842" i="9"/>
  <c r="E13839" i="9"/>
  <c r="F13839" i="9"/>
  <c r="E13835" i="9"/>
  <c r="F13835" i="9"/>
  <c r="E13833" i="9"/>
  <c r="F13833" i="9"/>
  <c r="E13828" i="9"/>
  <c r="F13828" i="9"/>
  <c r="E13825" i="9"/>
  <c r="F13825" i="9"/>
  <c r="E13821" i="9"/>
  <c r="F13821" i="9"/>
  <c r="E13818" i="9"/>
  <c r="F13818" i="9"/>
  <c r="E13815" i="9"/>
  <c r="F13815" i="9"/>
  <c r="E13812" i="9"/>
  <c r="F13812" i="9"/>
  <c r="E13809" i="9"/>
  <c r="F13809" i="9"/>
  <c r="E13804" i="9"/>
  <c r="F13804" i="9"/>
  <c r="E13800" i="9"/>
  <c r="F13800" i="9"/>
  <c r="E13791" i="9"/>
  <c r="F13791" i="9"/>
  <c r="E13787" i="9"/>
  <c r="F13787" i="9"/>
  <c r="E13782" i="9"/>
  <c r="F13782" i="9"/>
  <c r="E13778" i="9"/>
  <c r="F13778" i="9"/>
  <c r="E13776" i="9"/>
  <c r="F13776" i="9"/>
  <c r="E13772" i="9"/>
  <c r="F13772" i="9"/>
  <c r="E13767" i="9"/>
  <c r="F13767" i="9"/>
  <c r="E13764" i="9"/>
  <c r="F13764" i="9"/>
  <c r="E13754" i="9"/>
  <c r="F13754" i="9"/>
  <c r="E13750" i="9"/>
  <c r="F13750" i="9"/>
  <c r="E13745" i="9"/>
  <c r="F13745" i="9"/>
  <c r="E13740" i="9"/>
  <c r="F13740" i="9"/>
  <c r="E13736" i="9"/>
  <c r="F13736" i="9"/>
  <c r="E13727" i="9"/>
  <c r="F13727" i="9"/>
  <c r="E13722" i="9"/>
  <c r="F13722" i="9"/>
  <c r="E13716" i="9"/>
  <c r="F13716" i="9"/>
  <c r="E13714" i="9"/>
  <c r="F13714" i="9"/>
  <c r="E13710" i="9"/>
  <c r="F13710" i="9"/>
  <c r="E13707" i="9"/>
  <c r="F13707" i="9"/>
  <c r="E13705" i="9"/>
  <c r="F13705" i="9"/>
  <c r="E13701" i="9"/>
  <c r="F13701" i="9"/>
  <c r="E13698" i="9"/>
  <c r="F13698" i="9"/>
  <c r="E13695" i="9"/>
  <c r="F13695" i="9"/>
  <c r="E13690" i="9"/>
  <c r="F13690" i="9"/>
  <c r="E13687" i="9"/>
  <c r="F13687" i="9"/>
  <c r="E13684" i="9"/>
  <c r="F13684" i="9"/>
  <c r="E13680" i="9"/>
  <c r="F13680" i="9"/>
  <c r="E13676" i="9"/>
  <c r="F13676" i="9"/>
  <c r="E13672" i="9"/>
  <c r="F13672" i="9"/>
  <c r="E13667" i="9"/>
  <c r="F13667" i="9"/>
  <c r="E13662" i="9"/>
  <c r="F13662" i="9"/>
  <c r="E13656" i="9"/>
  <c r="F13656" i="9"/>
  <c r="E13652" i="9"/>
  <c r="F13652" i="9"/>
  <c r="E13649" i="9"/>
  <c r="F13649" i="9"/>
  <c r="E13646" i="9"/>
  <c r="F13646" i="9"/>
  <c r="E13643" i="9"/>
  <c r="F13643" i="9"/>
  <c r="E13639" i="9"/>
  <c r="F13639" i="9"/>
  <c r="E13629" i="9"/>
  <c r="F13629" i="9"/>
  <c r="E13624" i="9"/>
  <c r="F13624" i="9"/>
  <c r="E13616" i="9"/>
  <c r="F13616" i="9"/>
  <c r="E13608" i="9"/>
  <c r="F13608" i="9"/>
  <c r="E13598" i="9"/>
  <c r="F13598" i="9"/>
  <c r="E13594" i="9"/>
  <c r="F13594" i="9"/>
  <c r="E13583" i="9"/>
  <c r="F13583" i="9"/>
  <c r="E13562" i="9"/>
  <c r="F13562" i="9"/>
  <c r="E13541" i="9"/>
  <c r="F13541" i="9"/>
  <c r="E13537" i="9"/>
  <c r="F13537" i="9"/>
  <c r="E13532" i="9"/>
  <c r="F13532" i="9"/>
  <c r="E13524" i="9"/>
  <c r="F13524" i="9"/>
  <c r="E13519" i="9"/>
  <c r="F13519" i="9"/>
  <c r="E13512" i="9"/>
  <c r="F13512" i="9"/>
  <c r="E13492" i="9"/>
  <c r="F13492" i="9"/>
  <c r="E13480" i="9"/>
  <c r="F13480" i="9"/>
  <c r="E13470" i="9"/>
  <c r="F13470" i="9"/>
  <c r="E13459" i="9"/>
  <c r="F13459" i="9"/>
  <c r="E13449" i="9"/>
  <c r="F13449" i="9"/>
  <c r="E13424" i="9"/>
  <c r="F13424" i="9"/>
  <c r="E13414" i="9"/>
  <c r="F13414" i="9"/>
  <c r="E13404" i="9"/>
  <c r="F13404" i="9"/>
  <c r="E13389" i="9"/>
  <c r="F13389" i="9"/>
  <c r="E13379" i="9"/>
  <c r="F13379" i="9"/>
  <c r="E13376" i="9"/>
  <c r="F13376" i="9"/>
  <c r="E13372" i="9"/>
  <c r="F13372" i="9"/>
  <c r="E13364" i="9"/>
  <c r="F13364" i="9"/>
  <c r="E13358" i="9"/>
  <c r="F13358" i="9"/>
  <c r="E13354" i="9"/>
  <c r="F13354" i="9"/>
  <c r="E13350" i="9"/>
  <c r="F13350" i="9"/>
  <c r="E13335" i="9"/>
  <c r="F13335" i="9"/>
  <c r="E13329" i="9"/>
  <c r="F13329" i="9"/>
  <c r="E13321" i="9"/>
  <c r="F13321" i="9"/>
  <c r="E13312" i="9"/>
  <c r="F13312" i="9"/>
  <c r="E13308" i="9"/>
  <c r="F13308" i="9"/>
  <c r="E13304" i="9"/>
  <c r="F13304" i="9"/>
  <c r="E13299" i="9"/>
  <c r="F13299" i="9"/>
  <c r="E13296" i="9"/>
  <c r="F13296" i="9"/>
  <c r="E13285" i="9"/>
  <c r="F13285" i="9"/>
  <c r="E13270" i="9"/>
  <c r="F13270" i="9"/>
  <c r="E13226" i="9"/>
  <c r="F13226" i="9"/>
  <c r="E13222" i="9"/>
  <c r="F13222" i="9"/>
  <c r="E13206" i="9"/>
  <c r="F13206" i="9"/>
  <c r="E13200" i="9"/>
  <c r="F13200" i="9"/>
  <c r="E13194" i="9"/>
  <c r="F13194" i="9"/>
  <c r="E13184" i="9"/>
  <c r="F13184" i="9"/>
  <c r="E13158" i="9"/>
  <c r="F13158" i="9"/>
  <c r="E13155" i="9"/>
  <c r="F13155" i="9"/>
  <c r="E13151" i="9"/>
  <c r="F13151" i="9"/>
  <c r="E13121" i="9"/>
  <c r="F13121" i="9"/>
  <c r="E13103" i="9"/>
  <c r="F13103" i="9"/>
  <c r="E13095" i="9"/>
  <c r="F13095" i="9"/>
  <c r="E13087" i="9"/>
  <c r="F13087" i="9"/>
  <c r="E13079" i="9"/>
  <c r="F13079" i="9"/>
  <c r="E13074" i="9"/>
  <c r="F13074" i="9"/>
  <c r="E13069" i="9"/>
  <c r="F13069" i="9"/>
  <c r="E13066" i="9"/>
  <c r="F13066" i="9"/>
  <c r="E13057" i="9"/>
  <c r="F13057" i="9"/>
  <c r="E13050" i="9"/>
  <c r="F13050" i="9"/>
  <c r="E13045" i="9"/>
  <c r="F13045" i="9"/>
  <c r="E13041" i="9"/>
  <c r="F13041" i="9"/>
  <c r="E13035" i="9"/>
  <c r="F13035" i="9"/>
  <c r="E13031" i="9"/>
  <c r="F13031" i="9"/>
  <c r="E13024" i="9"/>
  <c r="F13024" i="9"/>
  <c r="E13019" i="9"/>
  <c r="F13019" i="9"/>
  <c r="E13013" i="9"/>
  <c r="F13013" i="9"/>
  <c r="E13010" i="9"/>
  <c r="F13010" i="9"/>
  <c r="E13005" i="9"/>
  <c r="F13005" i="9"/>
  <c r="E13000" i="9"/>
  <c r="F13000" i="9"/>
  <c r="E12996" i="9"/>
  <c r="F12996" i="9"/>
  <c r="E12988" i="9"/>
  <c r="F12988" i="9"/>
  <c r="E12985" i="9"/>
  <c r="F12985" i="9"/>
  <c r="E12977" i="9"/>
  <c r="F12977" i="9"/>
  <c r="E12972" i="9"/>
  <c r="F12972" i="9"/>
  <c r="E12969" i="9"/>
  <c r="F12969" i="9"/>
  <c r="E12965" i="9"/>
  <c r="F12965" i="9"/>
  <c r="E12961" i="9"/>
  <c r="F12961" i="9"/>
  <c r="E12957" i="9"/>
  <c r="F12957" i="9"/>
  <c r="E12951" i="9"/>
  <c r="F12951" i="9"/>
  <c r="E12946" i="9"/>
  <c r="F12946" i="9"/>
  <c r="E12939" i="9"/>
  <c r="F12939" i="9"/>
  <c r="E12930" i="9"/>
  <c r="F12930" i="9"/>
  <c r="E12927" i="9"/>
  <c r="F12927" i="9"/>
  <c r="E12921" i="9"/>
  <c r="F12921" i="9"/>
  <c r="E12910" i="9"/>
  <c r="F12910" i="9"/>
  <c r="E12880" i="9"/>
  <c r="F12880" i="9"/>
  <c r="E12870" i="9"/>
  <c r="F12870" i="9"/>
  <c r="E12855" i="9"/>
  <c r="F12855" i="9"/>
  <c r="E12849" i="9"/>
  <c r="F12849" i="9"/>
  <c r="E12838" i="9"/>
  <c r="F12838" i="9"/>
  <c r="E12821" i="9"/>
  <c r="F12821" i="9"/>
  <c r="E12804" i="9"/>
  <c r="F12804" i="9"/>
  <c r="E12798" i="9"/>
  <c r="F12798" i="9"/>
  <c r="E12794" i="9"/>
  <c r="F12794" i="9"/>
  <c r="E12789" i="9"/>
  <c r="F12789" i="9"/>
  <c r="E12769" i="9"/>
  <c r="F12769" i="9"/>
  <c r="E12764" i="9"/>
  <c r="F12764" i="9"/>
  <c r="E12759" i="9"/>
  <c r="F12759" i="9"/>
  <c r="E12739" i="9"/>
  <c r="F12739" i="9"/>
  <c r="E12734" i="9"/>
  <c r="F12734" i="9"/>
  <c r="E12726" i="9"/>
  <c r="F12726" i="9"/>
  <c r="E12720" i="9"/>
  <c r="F12720" i="9"/>
  <c r="E12711" i="9"/>
  <c r="F12711" i="9"/>
  <c r="E12708" i="9"/>
  <c r="F12708" i="9"/>
  <c r="E12702" i="9"/>
  <c r="F12702" i="9"/>
  <c r="E12693" i="9"/>
  <c r="F12693" i="9"/>
  <c r="E12669" i="9"/>
  <c r="F12669" i="9"/>
  <c r="E12656" i="9"/>
  <c r="F12656" i="9"/>
  <c r="E12652" i="9"/>
  <c r="F12652" i="9"/>
  <c r="E12650" i="9"/>
  <c r="F12650" i="9"/>
  <c r="E12646" i="9"/>
  <c r="F12646" i="9"/>
  <c r="E12644" i="9"/>
  <c r="F12644" i="9"/>
  <c r="E12639" i="9"/>
  <c r="F12639" i="9"/>
  <c r="E12636" i="9"/>
  <c r="F12636" i="9"/>
  <c r="E12632" i="9"/>
  <c r="F12632" i="9"/>
  <c r="E12613" i="9"/>
  <c r="F12613" i="9"/>
  <c r="E12597" i="9"/>
  <c r="F12597" i="9"/>
  <c r="E12594" i="9"/>
  <c r="F12594" i="9"/>
  <c r="E12592" i="9"/>
  <c r="F12592" i="9"/>
  <c r="E12583" i="9"/>
  <c r="F12583" i="9"/>
  <c r="E12581" i="9"/>
  <c r="F12581" i="9"/>
  <c r="E12576" i="9"/>
  <c r="F12576" i="9"/>
  <c r="E12573" i="9"/>
  <c r="F12573" i="9"/>
  <c r="E12566" i="9"/>
  <c r="F12566" i="9"/>
  <c r="E12563" i="9"/>
  <c r="F12563" i="9"/>
  <c r="E12558" i="9"/>
  <c r="F12558" i="9"/>
  <c r="E12553" i="9"/>
  <c r="F12553" i="9"/>
  <c r="E12527" i="9"/>
  <c r="F12527" i="9"/>
  <c r="E12499" i="9"/>
  <c r="F12499" i="9"/>
  <c r="E12495" i="9"/>
  <c r="F12495" i="9"/>
  <c r="E12489" i="9"/>
  <c r="F12489" i="9"/>
  <c r="E12484" i="9"/>
  <c r="F12484" i="9"/>
  <c r="E12467" i="9"/>
  <c r="F12467" i="9"/>
  <c r="E12459" i="9"/>
  <c r="F12459" i="9"/>
  <c r="E12449" i="9"/>
  <c r="F12449" i="9"/>
  <c r="E12422" i="9"/>
  <c r="F12422" i="9"/>
  <c r="E12417" i="9"/>
  <c r="F12417" i="9"/>
  <c r="E12410" i="9"/>
  <c r="F12410" i="9"/>
  <c r="E12403" i="9"/>
  <c r="F12403" i="9"/>
  <c r="E12399" i="9"/>
  <c r="F12399" i="9"/>
  <c r="E12392" i="9"/>
  <c r="F12392" i="9"/>
  <c r="E12386" i="9"/>
  <c r="F12386" i="9"/>
  <c r="E12382" i="9"/>
  <c r="F12382" i="9"/>
  <c r="E12373" i="9"/>
  <c r="F12373" i="9"/>
  <c r="E12366" i="9"/>
  <c r="F12366" i="9"/>
  <c r="E12360" i="9"/>
  <c r="F12360" i="9"/>
  <c r="E12356" i="9"/>
  <c r="F12356" i="9"/>
  <c r="E12352" i="9"/>
  <c r="F12352" i="9"/>
  <c r="E12325" i="9"/>
  <c r="F12325" i="9"/>
  <c r="E12317" i="9"/>
  <c r="F12317" i="9"/>
  <c r="E12305" i="9"/>
  <c r="F12305" i="9"/>
  <c r="E12294" i="9"/>
  <c r="F12294" i="9"/>
  <c r="E12286" i="9"/>
  <c r="F12286" i="9"/>
  <c r="E12281" i="9"/>
  <c r="F12281" i="9"/>
  <c r="E12276" i="9"/>
  <c r="F12276" i="9"/>
  <c r="E12247" i="9"/>
  <c r="F12247" i="9"/>
  <c r="E12236" i="9"/>
  <c r="F12236" i="9"/>
  <c r="E12219" i="9"/>
  <c r="F12219" i="9"/>
  <c r="E12205" i="9"/>
  <c r="F12205" i="9"/>
  <c r="E12196" i="9"/>
  <c r="F12196" i="9"/>
  <c r="E12184" i="9"/>
  <c r="F12184" i="9"/>
  <c r="E12175" i="9"/>
  <c r="F12175" i="9"/>
  <c r="E12167" i="9"/>
  <c r="F12167" i="9"/>
  <c r="E12163" i="9"/>
  <c r="F12163" i="9"/>
  <c r="E12157" i="9"/>
  <c r="F12157" i="9"/>
  <c r="E12150" i="9"/>
  <c r="F12150" i="9"/>
  <c r="E12132" i="9"/>
  <c r="F12132" i="9"/>
  <c r="E12126" i="9"/>
  <c r="F12126" i="9"/>
  <c r="E12119" i="9"/>
  <c r="F12119" i="9"/>
  <c r="E12104" i="9"/>
  <c r="F12104" i="9"/>
  <c r="E12099" i="9"/>
  <c r="F12099" i="9"/>
  <c r="E12084" i="9"/>
  <c r="F12084" i="9"/>
  <c r="E12074" i="9"/>
  <c r="F12074" i="9"/>
  <c r="E12068" i="9"/>
  <c r="F12068" i="9"/>
  <c r="E12060" i="9"/>
  <c r="F12060" i="9"/>
  <c r="E12048" i="9"/>
  <c r="F12048" i="9"/>
  <c r="E12045" i="9"/>
  <c r="F12045" i="9"/>
  <c r="E12034" i="9"/>
  <c r="F12034" i="9"/>
  <c r="E12031" i="9"/>
  <c r="F12031" i="9"/>
  <c r="E12007" i="9"/>
  <c r="F12007" i="9"/>
  <c r="E12003" i="9"/>
  <c r="F12003" i="9"/>
  <c r="E11959" i="9"/>
  <c r="F11959" i="9"/>
  <c r="E11937" i="9"/>
  <c r="F11937" i="9"/>
  <c r="E11880" i="9"/>
  <c r="F11880" i="9"/>
  <c r="E11871" i="9"/>
  <c r="F11871" i="9"/>
  <c r="E11843" i="9"/>
  <c r="F11843" i="9"/>
  <c r="E11822" i="9"/>
  <c r="F11822" i="9"/>
  <c r="E11813" i="9"/>
  <c r="F11813" i="9"/>
  <c r="E11805" i="9"/>
  <c r="F11805" i="9"/>
  <c r="E11795" i="9"/>
  <c r="F11795" i="9"/>
  <c r="E11790" i="9"/>
  <c r="F11790" i="9"/>
  <c r="E11778" i="9"/>
  <c r="F11778" i="9"/>
  <c r="E11769" i="9"/>
  <c r="F11769" i="9"/>
  <c r="E11765" i="9"/>
  <c r="F11765" i="9"/>
  <c r="E11757" i="9"/>
  <c r="F11757" i="9"/>
  <c r="E11751" i="9"/>
  <c r="F11751" i="9"/>
  <c r="E11744" i="9"/>
  <c r="F11744" i="9"/>
  <c r="E11732" i="9"/>
  <c r="F11732" i="9"/>
  <c r="E11720" i="9"/>
  <c r="F11720" i="9"/>
  <c r="E11707" i="9"/>
  <c r="F11707" i="9"/>
  <c r="E11700" i="9"/>
  <c r="F11700" i="9"/>
  <c r="E11689" i="9"/>
  <c r="F11689" i="9"/>
  <c r="E11683" i="9"/>
  <c r="F11683" i="9"/>
  <c r="E11675" i="9"/>
  <c r="F11675" i="9"/>
  <c r="E11663" i="9"/>
  <c r="F11663" i="9"/>
  <c r="E11656" i="9"/>
  <c r="F11656" i="9"/>
  <c r="E11651" i="9"/>
  <c r="F11651" i="9"/>
  <c r="E11639" i="9"/>
  <c r="F11639" i="9"/>
  <c r="E11626" i="9"/>
  <c r="F11626" i="9"/>
  <c r="E11619" i="9"/>
  <c r="F11619" i="9"/>
  <c r="E11612" i="9"/>
  <c r="F11612" i="9"/>
  <c r="E11605" i="9"/>
  <c r="F11605" i="9"/>
  <c r="E11598" i="9"/>
  <c r="F11598" i="9"/>
  <c r="E11592" i="9"/>
  <c r="F11592" i="9"/>
  <c r="E11579" i="9"/>
  <c r="F11579" i="9"/>
  <c r="E11574" i="9"/>
  <c r="F11574" i="9"/>
  <c r="E11566" i="9"/>
  <c r="F11566" i="9"/>
  <c r="E11562" i="9"/>
  <c r="F11562" i="9"/>
  <c r="E11557" i="9"/>
  <c r="F11557" i="9"/>
  <c r="E11547" i="9"/>
  <c r="F11547" i="9"/>
  <c r="E11544" i="9"/>
  <c r="F11544" i="9"/>
  <c r="E11541" i="9"/>
  <c r="F11541" i="9"/>
  <c r="E11534" i="9"/>
  <c r="F11534" i="9"/>
  <c r="E11525" i="9"/>
  <c r="F11525" i="9"/>
  <c r="E11516" i="9"/>
  <c r="F11516" i="9"/>
  <c r="E11508" i="9"/>
  <c r="F11508" i="9"/>
  <c r="E11500" i="9"/>
  <c r="F11500" i="9"/>
  <c r="E11496" i="9"/>
  <c r="F11496" i="9"/>
  <c r="E11492" i="9"/>
  <c r="F11492" i="9"/>
  <c r="E11488" i="9"/>
  <c r="F11488" i="9"/>
  <c r="E11484" i="9"/>
  <c r="F11484" i="9"/>
  <c r="E11475" i="9"/>
  <c r="F11475" i="9"/>
  <c r="E11470" i="9"/>
  <c r="F11470" i="9"/>
  <c r="E11465" i="9"/>
  <c r="F11465" i="9"/>
  <c r="E11453" i="9"/>
  <c r="F11453" i="9"/>
  <c r="E11448" i="9"/>
  <c r="F11448" i="9"/>
  <c r="E11439" i="9"/>
  <c r="F11439" i="9"/>
  <c r="E11417" i="9"/>
  <c r="F11417" i="9"/>
  <c r="E11405" i="9"/>
  <c r="F11405" i="9"/>
  <c r="E11389" i="9"/>
  <c r="F11389" i="9"/>
  <c r="E11379" i="9"/>
  <c r="F11379" i="9"/>
  <c r="E11371" i="9"/>
  <c r="F11371" i="9"/>
  <c r="E11354" i="9"/>
  <c r="F11354" i="9"/>
  <c r="E11316" i="9"/>
  <c r="F11316" i="9"/>
  <c r="E11281" i="9"/>
  <c r="F11281" i="9"/>
  <c r="E11278" i="9"/>
  <c r="F11278" i="9"/>
  <c r="E11273" i="9"/>
  <c r="F11273" i="9"/>
  <c r="E11269" i="9"/>
  <c r="F11269" i="9"/>
  <c r="E11265" i="9"/>
  <c r="F11265" i="9"/>
  <c r="E11262" i="9"/>
  <c r="F11262" i="9"/>
  <c r="E11260" i="9"/>
  <c r="F11260" i="9"/>
  <c r="E11256" i="9"/>
  <c r="F11256" i="9"/>
  <c r="E11253" i="9"/>
  <c r="F11253" i="9"/>
  <c r="E11248" i="9"/>
  <c r="F11248" i="9"/>
  <c r="E11244" i="9"/>
  <c r="F11244" i="9"/>
  <c r="E11242" i="9"/>
  <c r="F11242" i="9"/>
  <c r="E11236" i="9"/>
  <c r="F11236" i="9"/>
  <c r="E11233" i="9"/>
  <c r="F11233" i="9"/>
  <c r="E11230" i="9"/>
  <c r="F11230" i="9"/>
  <c r="E11227" i="9"/>
  <c r="F11227" i="9"/>
  <c r="E11224" i="9"/>
  <c r="F11224" i="9"/>
  <c r="E11218" i="9"/>
  <c r="F11218" i="9"/>
  <c r="E11213" i="9"/>
  <c r="F11213" i="9"/>
  <c r="E11206" i="9"/>
  <c r="F11206" i="9"/>
  <c r="E11199" i="9"/>
  <c r="F11199" i="9"/>
  <c r="E11194" i="9"/>
  <c r="F11194" i="9"/>
  <c r="E11187" i="9"/>
  <c r="F11187" i="9"/>
  <c r="E11174" i="9"/>
  <c r="F11174" i="9"/>
  <c r="E11167" i="9"/>
  <c r="F11167" i="9"/>
  <c r="E11156" i="9"/>
  <c r="F11156" i="9"/>
  <c r="E11143" i="9"/>
  <c r="F11143" i="9"/>
  <c r="E11135" i="9"/>
  <c r="F11135" i="9"/>
  <c r="E11129" i="9"/>
  <c r="F11129" i="9"/>
  <c r="E11125" i="9"/>
  <c r="F11125" i="9"/>
  <c r="E11117" i="9"/>
  <c r="F11117" i="9"/>
  <c r="E11115" i="9"/>
  <c r="F11115" i="9"/>
  <c r="E11112" i="9"/>
  <c r="F11112" i="9"/>
  <c r="E11108" i="9"/>
  <c r="F11108" i="9"/>
  <c r="E11094" i="9"/>
  <c r="F11094" i="9"/>
  <c r="E11090" i="9"/>
  <c r="F11090" i="9"/>
  <c r="E11086" i="9"/>
  <c r="F11086" i="9"/>
  <c r="E11081" i="9"/>
  <c r="F11081" i="9"/>
  <c r="E11077" i="9"/>
  <c r="F11077" i="9"/>
  <c r="E11068" i="9"/>
  <c r="F11068" i="9"/>
  <c r="E11065" i="9"/>
  <c r="F11065" i="9"/>
  <c r="E11059" i="9"/>
  <c r="F11059" i="9"/>
  <c r="E11056" i="9"/>
  <c r="F11056" i="9"/>
  <c r="E11052" i="9"/>
  <c r="F11052" i="9"/>
  <c r="E11049" i="9"/>
  <c r="F11049" i="9"/>
  <c r="E11047" i="9"/>
  <c r="F11047" i="9"/>
  <c r="E11037" i="9"/>
  <c r="F11037" i="9"/>
  <c r="E11032" i="9"/>
  <c r="F11032" i="9"/>
  <c r="E11014" i="9"/>
  <c r="F11014" i="9"/>
  <c r="E11007" i="9"/>
  <c r="F11007" i="9"/>
  <c r="E10999" i="9"/>
  <c r="F10999" i="9"/>
  <c r="E10996" i="9"/>
  <c r="F10996" i="9"/>
  <c r="E10979" i="9"/>
  <c r="F10979" i="9"/>
  <c r="E10972" i="9"/>
  <c r="F10972" i="9"/>
  <c r="E10962" i="9"/>
  <c r="F10962" i="9"/>
  <c r="E10955" i="9"/>
  <c r="F10955" i="9"/>
  <c r="E10950" i="9"/>
  <c r="F10950" i="9"/>
  <c r="E10947" i="9"/>
  <c r="F10947" i="9"/>
  <c r="E10943" i="9"/>
  <c r="F10943" i="9"/>
  <c r="E10937" i="9"/>
  <c r="F10937" i="9"/>
  <c r="E10930" i="9"/>
  <c r="F10930" i="9"/>
  <c r="E10923" i="9"/>
  <c r="F10923" i="9"/>
  <c r="E10918" i="9"/>
  <c r="F10918" i="9"/>
  <c r="E10914" i="9"/>
  <c r="F10914" i="9"/>
  <c r="E10903" i="9"/>
  <c r="F10903" i="9"/>
  <c r="E10898" i="9"/>
  <c r="F10898" i="9"/>
  <c r="E10891" i="9"/>
  <c r="F10891" i="9"/>
  <c r="E10888" i="9"/>
  <c r="F10888" i="9"/>
  <c r="E10879" i="9"/>
  <c r="F10879" i="9"/>
  <c r="E10877" i="9"/>
  <c r="F10877" i="9"/>
  <c r="E10875" i="9"/>
  <c r="F10875" i="9"/>
  <c r="E10872" i="9"/>
  <c r="F10872" i="9"/>
  <c r="E10869" i="9"/>
  <c r="F10869" i="9"/>
  <c r="E10866" i="9"/>
  <c r="F10866" i="9"/>
  <c r="E10862" i="9"/>
  <c r="F10862" i="9"/>
  <c r="E10855" i="9"/>
  <c r="F10855" i="9"/>
  <c r="E10852" i="9"/>
  <c r="F10852" i="9"/>
  <c r="E10847" i="9"/>
  <c r="F10847" i="9"/>
  <c r="E10844" i="9"/>
  <c r="F10844" i="9"/>
  <c r="E10840" i="9"/>
  <c r="F10840" i="9"/>
  <c r="E10837" i="9"/>
  <c r="F10837" i="9"/>
  <c r="E10833" i="9"/>
  <c r="F10833" i="9"/>
  <c r="E10829" i="9"/>
  <c r="F10829" i="9"/>
  <c r="E10826" i="9"/>
  <c r="F10826" i="9"/>
  <c r="E10824" i="9"/>
  <c r="F10824" i="9"/>
  <c r="E10822" i="9"/>
  <c r="F10822" i="9"/>
  <c r="E10820" i="9"/>
  <c r="F10820" i="9"/>
  <c r="E10817" i="9"/>
  <c r="F10817" i="9"/>
  <c r="E10814" i="9"/>
  <c r="F10814" i="9"/>
  <c r="E10812" i="9"/>
  <c r="F10812" i="9"/>
  <c r="E10809" i="9"/>
  <c r="F10809" i="9"/>
  <c r="E10807" i="9"/>
  <c r="F10807" i="9"/>
  <c r="E10805" i="9"/>
  <c r="F10805" i="9"/>
  <c r="E10801" i="9"/>
  <c r="F10801" i="9"/>
  <c r="E10796" i="9"/>
  <c r="F10796" i="9"/>
  <c r="E10792" i="9"/>
  <c r="F10792" i="9"/>
  <c r="E10790" i="9"/>
  <c r="F10790" i="9"/>
  <c r="E10784" i="9"/>
  <c r="F10784" i="9"/>
  <c r="E10781" i="9"/>
  <c r="F10781" i="9"/>
  <c r="E10773" i="9"/>
  <c r="F10773" i="9"/>
  <c r="E10769" i="9"/>
  <c r="F10769" i="9"/>
  <c r="E10764" i="9"/>
  <c r="F10764" i="9"/>
  <c r="E10757" i="9"/>
  <c r="F10757" i="9"/>
  <c r="E10751" i="9"/>
  <c r="F10751" i="9"/>
  <c r="E10748" i="9"/>
  <c r="F10748" i="9"/>
  <c r="E10744" i="9"/>
  <c r="F10744" i="9"/>
  <c r="E10735" i="9"/>
  <c r="F10735" i="9"/>
  <c r="E10732" i="9"/>
  <c r="F10732" i="9"/>
  <c r="E10729" i="9"/>
  <c r="F10729" i="9"/>
  <c r="E10727" i="9"/>
  <c r="F10727" i="9"/>
  <c r="E10723" i="9"/>
  <c r="F10723" i="9"/>
  <c r="E10720" i="9"/>
  <c r="F10720" i="9"/>
  <c r="E10712" i="9"/>
  <c r="F10712" i="9"/>
  <c r="E10709" i="9"/>
  <c r="F10709" i="9"/>
  <c r="E10705" i="9"/>
  <c r="F10705" i="9"/>
  <c r="E10696" i="9"/>
  <c r="F10696" i="9"/>
  <c r="E10691" i="9"/>
  <c r="F10691" i="9"/>
  <c r="E10688" i="9"/>
  <c r="F10688" i="9"/>
  <c r="E10680" i="9"/>
  <c r="F10680" i="9"/>
  <c r="E10673" i="9"/>
  <c r="F10673" i="9"/>
  <c r="E10670" i="9"/>
  <c r="F10670" i="9"/>
  <c r="E10667" i="9"/>
  <c r="F10667" i="9"/>
  <c r="E10650" i="9"/>
  <c r="F10650" i="9"/>
  <c r="E10647" i="9"/>
  <c r="F10647" i="9"/>
  <c r="E10645" i="9"/>
  <c r="F10645" i="9"/>
  <c r="E10642" i="9"/>
  <c r="F10642" i="9"/>
  <c r="E10638" i="9"/>
  <c r="F10638" i="9"/>
  <c r="E10634" i="9"/>
  <c r="F10634" i="9"/>
  <c r="E10629" i="9"/>
  <c r="F10629" i="9"/>
  <c r="E10626" i="9"/>
  <c r="F10626" i="9"/>
  <c r="E10622" i="9"/>
  <c r="F10622" i="9"/>
  <c r="E10618" i="9"/>
  <c r="F10618" i="9"/>
  <c r="E10615" i="9"/>
  <c r="F10615" i="9"/>
  <c r="E10611" i="9"/>
  <c r="F10611" i="9"/>
  <c r="E10608" i="9"/>
  <c r="F10608" i="9"/>
  <c r="E10604" i="9"/>
  <c r="F10604" i="9"/>
  <c r="E10593" i="9"/>
  <c r="F10593" i="9"/>
  <c r="E10566" i="9"/>
  <c r="F10566" i="9"/>
  <c r="E10563" i="9"/>
  <c r="F10563" i="9"/>
  <c r="E10559" i="9"/>
  <c r="F10559" i="9"/>
  <c r="E10554" i="9"/>
  <c r="F10554" i="9"/>
  <c r="E10550" i="9"/>
  <c r="F10550" i="9"/>
  <c r="E10545" i="9"/>
  <c r="F10545" i="9"/>
  <c r="E10542" i="9"/>
  <c r="F10542" i="9"/>
  <c r="E10540" i="9"/>
  <c r="F10540" i="9"/>
  <c r="E10532" i="9"/>
  <c r="F10532" i="9"/>
  <c r="E10527" i="9"/>
  <c r="F10527" i="9"/>
  <c r="E10523" i="9"/>
  <c r="F10523" i="9"/>
  <c r="E10517" i="9"/>
  <c r="F10517" i="9"/>
  <c r="E10514" i="9"/>
  <c r="F10514" i="9"/>
  <c r="E10511" i="9"/>
  <c r="F10511" i="9"/>
  <c r="E10506" i="9"/>
  <c r="F10506" i="9"/>
  <c r="E10504" i="9"/>
  <c r="F10504" i="9"/>
  <c r="E10499" i="9"/>
  <c r="F10499" i="9"/>
  <c r="E10496" i="9"/>
  <c r="F10496" i="9"/>
  <c r="E10494" i="9"/>
  <c r="F10494" i="9"/>
  <c r="E10490" i="9"/>
  <c r="F10490" i="9"/>
  <c r="E10486" i="9"/>
  <c r="F10486" i="9"/>
  <c r="E10484" i="9"/>
  <c r="F10484" i="9"/>
  <c r="E10481" i="9"/>
  <c r="F10481" i="9"/>
  <c r="E10479" i="9"/>
  <c r="F10479" i="9"/>
  <c r="E10474" i="9"/>
  <c r="F10474" i="9"/>
  <c r="E10469" i="9"/>
  <c r="F10469" i="9"/>
  <c r="E10466" i="9"/>
  <c r="F10466" i="9"/>
  <c r="E10463" i="9"/>
  <c r="F10463" i="9"/>
  <c r="E10449" i="9"/>
  <c r="F10449" i="9"/>
  <c r="E10445" i="9"/>
  <c r="F10445" i="9"/>
  <c r="E10443" i="9"/>
  <c r="F10443" i="9"/>
  <c r="E10439" i="9"/>
  <c r="F10439" i="9"/>
  <c r="E10434" i="9"/>
  <c r="F10434" i="9"/>
  <c r="E10423" i="9"/>
  <c r="F10423" i="9"/>
  <c r="E10411" i="9"/>
  <c r="F10411" i="9"/>
  <c r="E10408" i="9"/>
  <c r="F10408" i="9"/>
  <c r="E10403" i="9"/>
  <c r="F10403" i="9"/>
  <c r="E10401" i="9"/>
  <c r="F10401" i="9"/>
  <c r="E10397" i="9"/>
  <c r="F10397" i="9"/>
  <c r="E10392" i="9"/>
  <c r="F10392" i="9"/>
  <c r="E10386" i="9"/>
  <c r="F10386" i="9"/>
  <c r="E10383" i="9"/>
  <c r="F10383" i="9"/>
  <c r="E10380" i="9"/>
  <c r="F10380" i="9"/>
  <c r="E10377" i="9"/>
  <c r="F10377" i="9"/>
  <c r="E10374" i="9"/>
  <c r="F10374" i="9"/>
  <c r="E10372" i="9"/>
  <c r="F10372" i="9"/>
  <c r="E10354" i="9"/>
  <c r="F10354" i="9"/>
  <c r="E10333" i="9"/>
  <c r="F10333" i="9"/>
  <c r="E10328" i="9"/>
  <c r="F10328" i="9"/>
  <c r="E10323" i="9"/>
  <c r="F10323" i="9"/>
  <c r="E10320" i="9"/>
  <c r="F10320" i="9"/>
  <c r="E10318" i="9"/>
  <c r="F10318" i="9"/>
  <c r="E10316" i="9"/>
  <c r="F10316" i="9"/>
  <c r="E10310" i="9"/>
  <c r="F10310" i="9"/>
  <c r="E10300" i="9"/>
  <c r="F10300" i="9"/>
  <c r="E10294" i="9"/>
  <c r="F10294" i="9"/>
  <c r="E10290" i="9"/>
  <c r="F10290" i="9"/>
  <c r="E10280" i="9"/>
  <c r="F10280" i="9"/>
  <c r="E10277" i="9"/>
  <c r="F10277" i="9"/>
  <c r="E10274" i="9"/>
  <c r="F10274" i="9"/>
  <c r="E10268" i="9"/>
  <c r="F10268" i="9"/>
  <c r="E10264" i="9"/>
  <c r="F10264" i="9"/>
  <c r="E10259" i="9"/>
  <c r="F10259" i="9"/>
  <c r="E10256" i="9"/>
  <c r="F10256" i="9"/>
  <c r="E10253" i="9"/>
  <c r="F10253" i="9"/>
  <c r="E10249" i="9"/>
  <c r="F10249" i="9"/>
  <c r="E10244" i="9"/>
  <c r="F10244" i="9"/>
  <c r="E10240" i="9"/>
  <c r="F10240" i="9"/>
  <c r="E10237" i="9"/>
  <c r="F10237" i="9"/>
  <c r="E10234" i="9"/>
  <c r="F10234" i="9"/>
  <c r="E10230" i="9"/>
  <c r="F10230" i="9"/>
  <c r="E10221" i="9"/>
  <c r="F10221" i="9"/>
  <c r="E10215" i="9"/>
  <c r="F10215" i="9"/>
  <c r="E10211" i="9"/>
  <c r="F10211" i="9"/>
  <c r="E10207" i="9"/>
  <c r="F10207" i="9"/>
  <c r="E10202" i="9"/>
  <c r="F10202" i="9"/>
  <c r="E10198" i="9"/>
  <c r="F10198" i="9"/>
  <c r="E10194" i="9"/>
  <c r="F10194" i="9"/>
  <c r="E10184" i="9"/>
  <c r="F10184" i="9"/>
  <c r="E10181" i="9"/>
  <c r="F10181" i="9"/>
  <c r="E10178" i="9"/>
  <c r="F10178" i="9"/>
  <c r="E10176" i="9"/>
  <c r="F10176" i="9"/>
  <c r="E10173" i="9"/>
  <c r="F10173" i="9"/>
  <c r="E10171" i="9"/>
  <c r="F10171" i="9"/>
  <c r="E10169" i="9"/>
  <c r="F10169" i="9"/>
  <c r="E10165" i="9"/>
  <c r="F10165" i="9"/>
  <c r="E10163" i="9"/>
  <c r="F10163" i="9"/>
  <c r="E10158" i="9"/>
  <c r="F10158" i="9"/>
  <c r="E10156" i="9"/>
  <c r="F10156" i="9"/>
  <c r="E10154" i="9"/>
  <c r="F10154" i="9"/>
  <c r="E10151" i="9"/>
  <c r="F10151" i="9"/>
  <c r="E10149" i="9"/>
  <c r="F10149" i="9"/>
  <c r="E10146" i="9"/>
  <c r="F10146" i="9"/>
  <c r="E10144" i="9"/>
  <c r="F10144" i="9"/>
  <c r="E10133" i="9"/>
  <c r="F10133" i="9"/>
  <c r="E10130" i="9"/>
  <c r="F10130" i="9"/>
  <c r="E10128" i="9"/>
  <c r="F10128" i="9"/>
  <c r="E10124" i="9"/>
  <c r="F10124" i="9"/>
  <c r="E10120" i="9"/>
  <c r="F10120" i="9"/>
  <c r="E10115" i="9"/>
  <c r="F10115" i="9"/>
  <c r="E10112" i="9"/>
  <c r="F10112" i="9"/>
  <c r="E10107" i="9"/>
  <c r="F10107" i="9"/>
  <c r="E10099" i="9"/>
  <c r="F10099" i="9"/>
  <c r="E10097" i="9"/>
  <c r="F10097" i="9"/>
  <c r="E10095" i="9"/>
  <c r="F10095" i="9"/>
  <c r="E10093" i="9"/>
  <c r="F10093" i="9"/>
  <c r="E10090" i="9"/>
  <c r="F10090" i="9"/>
  <c r="E10088" i="9"/>
  <c r="F10088" i="9"/>
  <c r="E10084" i="9"/>
  <c r="F10084" i="9"/>
  <c r="E10081" i="9"/>
  <c r="F10081" i="9"/>
  <c r="E10075" i="9"/>
  <c r="F10075" i="9"/>
  <c r="E10073" i="9"/>
  <c r="F10073" i="9"/>
  <c r="E10071" i="9"/>
  <c r="F10071" i="9"/>
  <c r="E10069" i="9"/>
  <c r="F10069" i="9"/>
  <c r="E10066" i="9"/>
  <c r="F10066" i="9"/>
  <c r="E10063" i="9"/>
  <c r="F10063" i="9"/>
  <c r="E10060" i="9"/>
  <c r="F10060" i="9"/>
  <c r="E10057" i="9"/>
  <c r="F10057" i="9"/>
  <c r="E10054" i="9"/>
  <c r="F10054" i="9"/>
  <c r="E10052" i="9"/>
  <c r="F10052" i="9"/>
  <c r="E10049" i="9"/>
  <c r="F10049" i="9"/>
  <c r="E10047" i="9"/>
  <c r="F10047" i="9"/>
  <c r="E10043" i="9"/>
  <c r="F10043" i="9"/>
  <c r="E10041" i="9"/>
  <c r="F10041" i="9"/>
  <c r="E10027" i="9"/>
  <c r="F10027" i="9"/>
  <c r="E10024" i="9"/>
  <c r="F10024" i="9"/>
  <c r="E10021" i="9"/>
  <c r="F10021" i="9"/>
  <c r="E10018" i="9"/>
  <c r="F10018" i="9"/>
  <c r="E10014" i="9"/>
  <c r="F10014" i="9"/>
  <c r="E10011" i="9"/>
  <c r="F10011" i="9"/>
  <c r="E10008" i="9"/>
  <c r="F10008" i="9"/>
  <c r="E10005" i="9"/>
  <c r="F10005" i="9"/>
  <c r="E10000" i="9"/>
  <c r="F10000" i="9"/>
  <c r="E9997" i="9"/>
  <c r="F9997" i="9"/>
  <c r="E9994" i="9"/>
  <c r="F9994" i="9"/>
  <c r="E9992" i="9"/>
  <c r="F9992" i="9"/>
  <c r="E9990" i="9"/>
  <c r="F9990" i="9"/>
  <c r="E9987" i="9"/>
  <c r="F9987" i="9"/>
  <c r="E9984" i="9"/>
  <c r="F9984" i="9"/>
  <c r="E9982" i="9"/>
  <c r="F9982" i="9"/>
  <c r="E9978" i="9"/>
  <c r="F9978" i="9"/>
  <c r="E9976" i="9"/>
  <c r="F9976" i="9"/>
  <c r="E9972" i="9"/>
  <c r="F9972" i="9"/>
  <c r="E9969" i="9"/>
  <c r="F9969" i="9"/>
  <c r="E9966" i="9"/>
  <c r="F9966" i="9"/>
  <c r="E9963" i="9"/>
  <c r="F9963" i="9"/>
  <c r="E9959" i="9"/>
  <c r="F9959" i="9"/>
  <c r="E9955" i="9"/>
  <c r="F9955" i="9"/>
  <c r="E9952" i="9"/>
  <c r="F9952" i="9"/>
  <c r="E9950" i="9"/>
  <c r="F9950" i="9"/>
  <c r="E9948" i="9"/>
  <c r="F9948" i="9"/>
  <c r="E9946" i="9"/>
  <c r="F9946" i="9"/>
  <c r="E9942" i="9"/>
  <c r="F9942" i="9"/>
  <c r="E9940" i="9"/>
  <c r="F9940" i="9"/>
  <c r="E9938" i="9"/>
  <c r="F9938" i="9"/>
  <c r="E9935" i="9"/>
  <c r="F9935" i="9"/>
  <c r="E9930" i="9"/>
  <c r="F9930" i="9"/>
  <c r="E9927" i="9"/>
  <c r="F9927" i="9"/>
  <c r="E9925" i="9"/>
  <c r="F9925" i="9"/>
  <c r="E9920" i="9"/>
  <c r="F9920" i="9"/>
  <c r="E9913" i="9"/>
  <c r="F9913" i="9"/>
  <c r="E9910" i="9"/>
  <c r="F9910" i="9"/>
  <c r="E9908" i="9"/>
  <c r="F9908" i="9"/>
  <c r="E9904" i="9"/>
  <c r="F9904" i="9"/>
  <c r="E9902" i="9"/>
  <c r="F9902" i="9"/>
  <c r="E9899" i="9"/>
  <c r="F9899" i="9"/>
  <c r="E9896" i="9"/>
  <c r="F9896" i="9"/>
  <c r="E9893" i="9"/>
  <c r="F9893" i="9"/>
  <c r="E9891" i="9"/>
  <c r="F9891" i="9"/>
  <c r="E9888" i="9"/>
  <c r="F9888" i="9"/>
  <c r="E9886" i="9"/>
  <c r="F9886" i="9"/>
  <c r="E9884" i="9"/>
  <c r="F9884" i="9"/>
  <c r="E9882" i="9"/>
  <c r="F9882" i="9"/>
  <c r="E9879" i="9"/>
  <c r="F9879" i="9"/>
  <c r="E9877" i="9"/>
  <c r="F9877" i="9"/>
  <c r="E9874" i="9"/>
  <c r="F9874" i="9"/>
  <c r="E9871" i="9"/>
  <c r="F9871" i="9"/>
  <c r="E9869" i="9"/>
  <c r="F9869" i="9"/>
  <c r="E9866" i="9"/>
  <c r="F9866" i="9"/>
  <c r="E9862" i="9"/>
  <c r="F9862" i="9"/>
  <c r="E9859" i="9"/>
  <c r="F9859" i="9"/>
  <c r="E9855" i="9"/>
  <c r="F9855" i="9"/>
  <c r="E9853" i="9"/>
  <c r="F9853" i="9"/>
  <c r="E9850" i="9"/>
  <c r="F9850" i="9"/>
  <c r="E9844" i="9"/>
  <c r="F9844" i="9"/>
  <c r="E9840" i="9"/>
  <c r="F9840" i="9"/>
  <c r="E9836" i="9"/>
  <c r="F9836" i="9"/>
  <c r="E9833" i="9"/>
  <c r="F9833" i="9"/>
  <c r="E9828" i="9"/>
  <c r="F9828" i="9"/>
  <c r="E9825" i="9"/>
  <c r="F9825" i="9"/>
  <c r="E9820" i="9"/>
  <c r="F9820" i="9"/>
  <c r="E9817" i="9"/>
  <c r="F9817" i="9"/>
  <c r="E9812" i="9"/>
  <c r="F9812" i="9"/>
  <c r="E9809" i="9"/>
  <c r="F9809" i="9"/>
  <c r="E9799" i="9"/>
  <c r="F9799" i="9"/>
  <c r="E9796" i="9"/>
  <c r="F9796" i="9"/>
  <c r="E9783" i="9"/>
  <c r="F9783" i="9"/>
  <c r="E9780" i="9"/>
  <c r="F9780" i="9"/>
  <c r="E9777" i="9"/>
  <c r="F9777" i="9"/>
  <c r="E9775" i="9"/>
  <c r="F9775" i="9"/>
  <c r="E9773" i="9"/>
  <c r="F9773" i="9"/>
  <c r="E9771" i="9"/>
  <c r="F9771" i="9"/>
  <c r="E9769" i="9"/>
  <c r="F9769" i="9"/>
  <c r="E9765" i="9"/>
  <c r="F9765" i="9"/>
  <c r="E9762" i="9"/>
  <c r="F9762" i="9"/>
  <c r="E9760" i="9"/>
  <c r="F9760" i="9"/>
  <c r="E9756" i="9"/>
  <c r="F9756" i="9"/>
  <c r="E9752" i="9"/>
  <c r="F9752" i="9"/>
  <c r="E9749" i="9"/>
  <c r="F9749" i="9"/>
  <c r="E9747" i="9"/>
  <c r="F9747" i="9"/>
  <c r="E9744" i="9"/>
  <c r="F9744" i="9"/>
  <c r="E9741" i="9"/>
  <c r="F9741" i="9"/>
  <c r="E9737" i="9"/>
  <c r="F9737" i="9"/>
  <c r="E9735" i="9"/>
  <c r="F9735" i="9"/>
  <c r="E9730" i="9"/>
  <c r="F9730" i="9"/>
  <c r="E9728" i="9"/>
  <c r="F9728" i="9"/>
  <c r="E9724" i="9"/>
  <c r="F9724" i="9"/>
  <c r="E9722" i="9"/>
  <c r="F9722" i="9"/>
  <c r="E9719" i="9"/>
  <c r="F9719" i="9"/>
  <c r="E9716" i="9"/>
  <c r="F9716" i="9"/>
  <c r="E9712" i="9"/>
  <c r="F9712" i="9"/>
  <c r="E9710" i="9"/>
  <c r="F9710" i="9"/>
  <c r="E9707" i="9"/>
  <c r="F9707" i="9"/>
  <c r="E9704" i="9"/>
  <c r="F9704" i="9"/>
  <c r="E9699" i="9"/>
  <c r="F9699" i="9"/>
  <c r="E9696" i="9"/>
  <c r="F9696" i="9"/>
  <c r="E9691" i="9"/>
  <c r="F9691" i="9"/>
  <c r="E9683" i="9"/>
  <c r="F9683" i="9"/>
  <c r="E9680" i="9"/>
  <c r="F9680" i="9"/>
  <c r="E9677" i="9"/>
  <c r="F9677" i="9"/>
  <c r="E9675" i="9"/>
  <c r="F9675" i="9"/>
  <c r="E9670" i="9"/>
  <c r="F9670" i="9"/>
  <c r="E9668" i="9"/>
  <c r="F9668" i="9"/>
  <c r="E9664" i="9"/>
  <c r="F9664" i="9"/>
  <c r="E9661" i="9"/>
  <c r="F9661" i="9"/>
  <c r="E9658" i="9"/>
  <c r="F9658" i="9"/>
  <c r="E9656" i="9"/>
  <c r="F9656" i="9"/>
  <c r="E9654" i="9"/>
  <c r="F9654" i="9"/>
  <c r="E9652" i="9"/>
  <c r="F9652" i="9"/>
  <c r="E9650" i="9"/>
  <c r="F9650" i="9"/>
  <c r="E9648" i="9"/>
  <c r="F9648" i="9"/>
  <c r="E9645" i="9"/>
  <c r="F9645" i="9"/>
  <c r="E9642" i="9"/>
  <c r="F9642" i="9"/>
  <c r="E9639" i="9"/>
  <c r="F9639" i="9"/>
  <c r="E9637" i="9"/>
  <c r="F9637" i="9"/>
  <c r="E9635" i="9"/>
  <c r="F9635" i="9"/>
  <c r="E9633" i="9"/>
  <c r="F9633" i="9"/>
  <c r="E9631" i="9"/>
  <c r="F9631" i="9"/>
  <c r="E9626" i="9"/>
  <c r="F9626" i="9"/>
  <c r="E9623" i="9"/>
  <c r="F9623" i="9"/>
  <c r="E9618" i="9"/>
  <c r="F9618" i="9"/>
  <c r="E9614" i="9"/>
  <c r="F9614" i="9"/>
  <c r="E9611" i="9"/>
  <c r="F9611" i="9"/>
  <c r="E9602" i="9"/>
  <c r="F9602" i="9"/>
  <c r="E9599" i="9"/>
  <c r="F9599" i="9"/>
  <c r="E9588" i="9"/>
  <c r="F9588" i="9"/>
  <c r="E9585" i="9"/>
  <c r="F9585" i="9"/>
  <c r="E9582" i="9"/>
  <c r="F9582" i="9"/>
  <c r="E9579" i="9"/>
  <c r="F9579" i="9"/>
  <c r="E9575" i="9"/>
  <c r="F9575" i="9"/>
  <c r="E9573" i="9"/>
  <c r="F9573" i="9"/>
  <c r="E9569" i="9"/>
  <c r="F9569" i="9"/>
  <c r="E9567" i="9"/>
  <c r="F9567" i="9"/>
  <c r="E9563" i="9"/>
  <c r="F9563" i="9"/>
  <c r="E9561" i="9"/>
  <c r="F9561" i="9"/>
  <c r="E9559" i="9"/>
  <c r="F9559" i="9"/>
  <c r="E9557" i="9"/>
  <c r="F9557" i="9"/>
  <c r="E9554" i="9"/>
  <c r="F9554" i="9"/>
  <c r="E9552" i="9"/>
  <c r="F9552" i="9"/>
  <c r="E9549" i="9"/>
  <c r="F9549" i="9"/>
  <c r="E9545" i="9"/>
  <c r="F9545" i="9"/>
  <c r="E9540" i="9"/>
  <c r="F9540" i="9"/>
  <c r="E9536" i="9"/>
  <c r="F9536" i="9"/>
  <c r="E9534" i="9"/>
  <c r="F9534" i="9"/>
  <c r="E9529" i="9"/>
  <c r="F9529" i="9"/>
  <c r="E9527" i="9"/>
  <c r="F9527" i="9"/>
  <c r="E9523" i="9"/>
  <c r="F9523" i="9"/>
  <c r="E9520" i="9"/>
  <c r="F9520" i="9"/>
  <c r="E9518" i="9"/>
  <c r="F9518" i="9"/>
  <c r="E9510" i="9"/>
  <c r="F9510" i="9"/>
  <c r="E9507" i="9"/>
  <c r="F9507" i="9"/>
  <c r="E9502" i="9"/>
  <c r="F9502" i="9"/>
  <c r="E9499" i="9"/>
  <c r="F9499" i="9"/>
  <c r="E9497" i="9"/>
  <c r="F9497" i="9"/>
  <c r="E9495" i="9"/>
  <c r="F9495" i="9"/>
  <c r="E9493" i="9"/>
  <c r="F9493" i="9"/>
  <c r="E9490" i="9"/>
  <c r="F9490" i="9"/>
  <c r="E9486" i="9"/>
  <c r="F9486" i="9"/>
  <c r="E9481" i="9"/>
  <c r="F9481" i="9"/>
  <c r="E9478" i="9"/>
  <c r="F9478" i="9"/>
  <c r="E9476" i="9"/>
  <c r="F9476" i="9"/>
  <c r="E9474" i="9"/>
  <c r="F9474" i="9"/>
  <c r="E9470" i="9"/>
  <c r="F9470" i="9"/>
  <c r="E9467" i="9"/>
  <c r="F9467" i="9"/>
  <c r="E9465" i="9"/>
  <c r="F9465" i="9"/>
  <c r="E9461" i="9"/>
  <c r="F9461" i="9"/>
  <c r="E9459" i="9"/>
  <c r="F9459" i="9"/>
  <c r="E9455" i="9"/>
  <c r="F9455" i="9"/>
  <c r="E9449" i="9"/>
  <c r="F9449" i="9"/>
  <c r="E9446" i="9"/>
  <c r="F9446" i="9"/>
  <c r="E9444" i="9"/>
  <c r="F9444" i="9"/>
  <c r="E9442" i="9"/>
  <c r="F9442" i="9"/>
  <c r="E9436" i="9"/>
  <c r="F9436" i="9"/>
  <c r="E9434" i="9"/>
  <c r="F9434" i="9"/>
  <c r="E9430" i="9"/>
  <c r="F9430" i="9"/>
  <c r="E9425" i="9"/>
  <c r="F9425" i="9"/>
  <c r="E9420" i="9"/>
  <c r="F9420" i="9"/>
  <c r="E9416" i="9"/>
  <c r="F9416" i="9"/>
  <c r="E9412" i="9"/>
  <c r="F9412" i="9"/>
  <c r="E9410" i="9"/>
  <c r="F9410" i="9"/>
  <c r="E9408" i="9"/>
  <c r="F9408" i="9"/>
  <c r="E9405" i="9"/>
  <c r="F9405" i="9"/>
  <c r="E9402" i="9"/>
  <c r="F9402" i="9"/>
  <c r="E9400" i="9"/>
  <c r="F9400" i="9"/>
  <c r="E9397" i="9"/>
  <c r="F9397" i="9"/>
  <c r="E9395" i="9"/>
  <c r="F9395" i="9"/>
  <c r="E9393" i="9"/>
  <c r="F9393" i="9"/>
  <c r="E9390" i="9"/>
  <c r="F9390" i="9"/>
  <c r="E9388" i="9"/>
  <c r="F9388" i="9"/>
  <c r="E9385" i="9"/>
  <c r="F9385" i="9"/>
  <c r="E9383" i="9"/>
  <c r="F9383" i="9"/>
  <c r="E9381" i="9"/>
  <c r="F9381" i="9"/>
  <c r="E9378" i="9"/>
  <c r="F9378" i="9"/>
  <c r="E9374" i="9"/>
  <c r="F9374" i="9"/>
  <c r="E9371" i="9"/>
  <c r="F9371" i="9"/>
  <c r="E9369" i="9"/>
  <c r="F9369" i="9"/>
  <c r="E9366" i="9"/>
  <c r="F9366" i="9"/>
  <c r="E9364" i="9"/>
  <c r="F9364" i="9"/>
  <c r="E9362" i="9"/>
  <c r="F9362" i="9"/>
  <c r="E9360" i="9"/>
  <c r="F9360" i="9"/>
  <c r="E9358" i="9"/>
  <c r="F9358" i="9"/>
  <c r="E9353" i="9"/>
  <c r="F9353" i="9"/>
  <c r="E9350" i="9"/>
  <c r="F9350" i="9"/>
  <c r="E9348" i="9"/>
  <c r="F9348" i="9"/>
  <c r="E9346" i="9"/>
  <c r="F9346" i="9"/>
  <c r="E9343" i="9"/>
  <c r="F9343" i="9"/>
  <c r="E9339" i="9"/>
  <c r="F9339" i="9"/>
  <c r="E9337" i="9"/>
  <c r="F9337" i="9"/>
  <c r="E9335" i="9"/>
  <c r="F9335" i="9"/>
  <c r="E9332" i="9"/>
  <c r="F9332" i="9"/>
  <c r="E9330" i="9"/>
  <c r="F9330" i="9"/>
  <c r="E9328" i="9"/>
  <c r="F9328" i="9"/>
  <c r="E9326" i="9"/>
  <c r="F9326" i="9"/>
  <c r="E9321" i="9"/>
  <c r="F9321" i="9"/>
  <c r="E9317" i="9"/>
  <c r="F9317" i="9"/>
  <c r="E9313" i="9"/>
  <c r="F9313" i="9"/>
  <c r="E9308" i="9"/>
  <c r="F9308" i="9"/>
  <c r="E9305" i="9"/>
  <c r="F9305" i="9"/>
  <c r="E9302" i="9"/>
  <c r="F9302" i="9"/>
  <c r="E9300" i="9"/>
  <c r="F9300" i="9"/>
  <c r="E9297" i="9"/>
  <c r="F9297" i="9"/>
  <c r="E9293" i="9"/>
  <c r="F9293" i="9"/>
  <c r="E9290" i="9"/>
  <c r="F9290" i="9"/>
  <c r="E9288" i="9"/>
  <c r="F9288" i="9"/>
  <c r="E9286" i="9"/>
  <c r="F9286" i="9"/>
  <c r="E9276" i="9"/>
  <c r="F9276" i="9"/>
  <c r="E9270" i="9"/>
  <c r="F9270" i="9"/>
  <c r="E9266" i="9"/>
  <c r="F9266" i="9"/>
  <c r="E9264" i="9"/>
  <c r="F9264" i="9"/>
  <c r="E9259" i="9"/>
  <c r="F9259" i="9"/>
  <c r="E9255" i="9"/>
  <c r="F9255" i="9"/>
  <c r="E9252" i="9"/>
  <c r="F9252" i="9"/>
  <c r="E9246" i="9"/>
  <c r="F9246" i="9"/>
  <c r="E9240" i="9"/>
  <c r="F9240" i="9"/>
  <c r="E9232" i="9"/>
  <c r="F9232" i="9"/>
  <c r="E9225" i="9"/>
  <c r="F9225" i="9"/>
  <c r="E9219" i="9"/>
  <c r="F9219" i="9"/>
  <c r="E9212" i="9"/>
  <c r="F9212" i="9"/>
  <c r="E9207" i="9"/>
  <c r="F9207" i="9"/>
  <c r="E9200" i="9"/>
  <c r="F9200" i="9"/>
  <c r="E9197" i="9"/>
  <c r="F9197" i="9"/>
  <c r="E9195" i="9"/>
  <c r="F9195" i="9"/>
  <c r="E9193" i="9"/>
  <c r="F9193" i="9"/>
  <c r="E9188" i="9"/>
  <c r="F9188" i="9"/>
  <c r="E9184" i="9"/>
  <c r="F9184" i="9"/>
  <c r="E9182" i="9"/>
  <c r="F9182" i="9"/>
  <c r="E9180" i="9"/>
  <c r="F9180" i="9"/>
  <c r="E9177" i="9"/>
  <c r="F9177" i="9"/>
  <c r="E9175" i="9"/>
  <c r="F9175" i="9"/>
  <c r="E9173" i="9"/>
  <c r="F9173" i="9"/>
  <c r="E9171" i="9"/>
  <c r="F9171" i="9"/>
  <c r="E9169" i="9"/>
  <c r="F9169" i="9"/>
  <c r="E9167" i="9"/>
  <c r="F9167" i="9"/>
  <c r="E9164" i="9"/>
  <c r="F9164" i="9"/>
  <c r="E9158" i="9"/>
  <c r="F9158" i="9"/>
  <c r="E9155" i="9"/>
  <c r="F9155" i="9"/>
  <c r="E9153" i="9"/>
  <c r="F9153" i="9"/>
  <c r="E9145" i="9"/>
  <c r="F9145" i="9"/>
  <c r="E9139" i="9"/>
  <c r="F9139" i="9"/>
  <c r="E9134" i="9"/>
  <c r="F9134" i="9"/>
  <c r="E9130" i="9"/>
  <c r="F9130" i="9"/>
  <c r="E9126" i="9"/>
  <c r="F9126" i="9"/>
  <c r="E9122" i="9"/>
  <c r="F9122" i="9"/>
  <c r="E9120" i="9"/>
  <c r="F9120" i="9"/>
  <c r="E9118" i="9"/>
  <c r="F9118" i="9"/>
  <c r="E9115" i="9"/>
  <c r="F9115" i="9"/>
  <c r="E9097" i="9"/>
  <c r="F9097" i="9"/>
  <c r="E9091" i="9"/>
  <c r="F9091" i="9"/>
  <c r="E9044" i="9"/>
  <c r="F9044" i="9"/>
  <c r="E9030" i="9"/>
  <c r="F9030" i="9"/>
  <c r="E9028" i="9"/>
  <c r="F9028" i="9"/>
  <c r="E9024" i="9"/>
  <c r="F9024" i="9"/>
  <c r="E9015" i="9"/>
  <c r="F9015" i="9"/>
  <c r="E9012" i="9"/>
  <c r="F9012" i="9"/>
  <c r="E9010" i="9"/>
  <c r="F9010" i="9"/>
  <c r="E9008" i="9"/>
  <c r="F9008" i="9"/>
  <c r="E9006" i="9"/>
  <c r="F9006" i="9"/>
  <c r="E9003" i="9"/>
  <c r="F9003" i="9"/>
  <c r="E9000" i="9"/>
  <c r="F9000" i="9"/>
  <c r="E8997" i="9"/>
  <c r="F8997" i="9"/>
  <c r="E8992" i="9"/>
  <c r="F8992" i="9"/>
  <c r="E8989" i="9"/>
  <c r="F8989" i="9"/>
  <c r="E8987" i="9"/>
  <c r="F8987" i="9"/>
  <c r="E8984" i="9"/>
  <c r="F8984" i="9"/>
  <c r="E8980" i="9"/>
  <c r="F8980" i="9"/>
  <c r="E8956" i="9"/>
  <c r="F8956" i="9"/>
  <c r="E8951" i="9"/>
  <c r="F8951" i="9"/>
  <c r="E8944" i="9"/>
  <c r="F8944" i="9"/>
  <c r="E8942" i="9"/>
  <c r="F8942" i="9"/>
  <c r="E8938" i="9"/>
  <c r="F8938" i="9"/>
  <c r="E8936" i="9"/>
  <c r="F8936" i="9"/>
  <c r="E8934" i="9"/>
  <c r="F8934" i="9"/>
  <c r="E8932" i="9"/>
  <c r="F8932" i="9"/>
  <c r="E8929" i="9"/>
  <c r="F8929" i="9"/>
  <c r="E8927" i="9"/>
  <c r="F8927" i="9"/>
  <c r="E8925" i="9"/>
  <c r="F8925" i="9"/>
  <c r="E8923" i="9"/>
  <c r="F8923" i="9"/>
  <c r="E8921" i="9"/>
  <c r="F8921" i="9"/>
  <c r="E8919" i="9"/>
  <c r="F8919" i="9"/>
  <c r="E8917" i="9"/>
  <c r="F8917" i="9"/>
  <c r="E8915" i="9"/>
  <c r="F8915" i="9"/>
  <c r="E8913" i="9"/>
  <c r="F8913" i="9"/>
  <c r="E8911" i="9"/>
  <c r="F8911" i="9"/>
  <c r="E8907" i="9"/>
  <c r="F8907" i="9"/>
  <c r="E8904" i="9"/>
  <c r="F8904" i="9"/>
  <c r="E8902" i="9"/>
  <c r="F8902" i="9"/>
  <c r="E8897" i="9"/>
  <c r="F8897" i="9"/>
  <c r="E8895" i="9"/>
  <c r="F8895" i="9"/>
  <c r="E8889" i="9"/>
  <c r="F8889" i="9"/>
  <c r="E8887" i="9"/>
  <c r="F8887" i="9"/>
  <c r="E8885" i="9"/>
  <c r="F8885" i="9"/>
  <c r="E8881" i="9"/>
  <c r="F8881" i="9"/>
  <c r="E8876" i="9"/>
  <c r="F8876" i="9"/>
  <c r="E8862" i="9"/>
  <c r="F8862" i="9"/>
  <c r="E8858" i="9"/>
  <c r="F8858" i="9"/>
  <c r="E8852" i="9"/>
  <c r="F8852" i="9"/>
  <c r="E8847" i="9"/>
  <c r="F8847" i="9"/>
  <c r="E8842" i="9"/>
  <c r="F8842" i="9"/>
  <c r="E8831" i="9"/>
  <c r="F8831" i="9"/>
  <c r="E8821" i="9"/>
  <c r="F8821" i="9"/>
  <c r="E8815" i="9"/>
  <c r="F8815" i="9"/>
  <c r="E8812" i="9"/>
  <c r="F8812" i="9"/>
  <c r="E8809" i="9"/>
  <c r="F8809" i="9"/>
  <c r="E8787" i="9"/>
  <c r="F8787" i="9"/>
  <c r="E8758" i="9"/>
  <c r="F8758" i="9"/>
  <c r="E8750" i="9"/>
  <c r="F8750" i="9"/>
  <c r="E8744" i="9"/>
  <c r="F8744" i="9"/>
  <c r="E8740" i="9"/>
  <c r="F8740" i="9"/>
  <c r="E8733" i="9"/>
  <c r="F8733" i="9"/>
  <c r="E8724" i="9"/>
  <c r="F8724" i="9"/>
  <c r="E8707" i="9"/>
  <c r="F8707" i="9"/>
  <c r="E8699" i="9"/>
  <c r="F8699" i="9"/>
  <c r="E8692" i="9"/>
  <c r="F8692" i="9"/>
  <c r="E8681" i="9"/>
  <c r="F8681" i="9"/>
  <c r="E8675" i="9"/>
  <c r="F8675" i="9"/>
  <c r="E8665" i="9"/>
  <c r="F8665" i="9"/>
  <c r="E8651" i="9"/>
  <c r="F8651" i="9"/>
  <c r="E8645" i="9"/>
  <c r="F8645" i="9"/>
  <c r="E8637" i="9"/>
  <c r="F8637" i="9"/>
  <c r="E8633" i="9"/>
  <c r="F8633" i="9"/>
  <c r="E8617" i="9"/>
  <c r="F8617" i="9"/>
  <c r="E8609" i="9"/>
  <c r="F8609" i="9"/>
  <c r="E8604" i="9"/>
  <c r="F8604" i="9"/>
  <c r="E8594" i="9"/>
  <c r="F8594" i="9"/>
  <c r="E8587" i="9"/>
  <c r="F8587" i="9"/>
  <c r="E8582" i="9"/>
  <c r="F8582" i="9"/>
  <c r="E8577" i="9"/>
  <c r="F8577" i="9"/>
  <c r="E8568" i="9"/>
  <c r="F8568" i="9"/>
  <c r="E8557" i="9"/>
  <c r="F8557" i="9"/>
  <c r="E8551" i="9"/>
  <c r="F8551" i="9"/>
  <c r="E8546" i="9"/>
  <c r="F8546" i="9"/>
  <c r="E8543" i="9"/>
  <c r="F8543" i="9"/>
  <c r="E8539" i="9"/>
  <c r="F8539" i="9"/>
  <c r="E8535" i="9"/>
  <c r="F8535" i="9"/>
  <c r="E8532" i="9"/>
  <c r="F8532" i="9"/>
  <c r="E8527" i="9"/>
  <c r="F8527" i="9"/>
  <c r="E8523" i="9"/>
  <c r="F8523" i="9"/>
  <c r="E8521" i="9"/>
  <c r="F8521" i="9"/>
  <c r="E8516" i="9"/>
  <c r="F8516" i="9"/>
  <c r="E8510" i="9"/>
  <c r="F8510" i="9"/>
  <c r="E8507" i="9"/>
  <c r="F8507" i="9"/>
  <c r="E8501" i="9"/>
  <c r="F8501" i="9"/>
  <c r="E8496" i="9"/>
  <c r="F8496" i="9"/>
  <c r="E8493" i="9"/>
  <c r="F8493" i="9"/>
  <c r="E8490" i="9"/>
  <c r="F8490" i="9"/>
  <c r="E8486" i="9"/>
  <c r="F8486" i="9"/>
  <c r="E8480" i="9"/>
  <c r="F8480" i="9"/>
  <c r="E8473" i="9"/>
  <c r="F8473" i="9"/>
  <c r="E8469" i="9"/>
  <c r="F8469" i="9"/>
  <c r="E8464" i="9"/>
  <c r="F8464" i="9"/>
  <c r="E8456" i="9"/>
  <c r="F8456" i="9"/>
  <c r="E8449" i="9"/>
  <c r="F8449" i="9"/>
  <c r="E8446" i="9"/>
  <c r="F8446" i="9"/>
  <c r="E8443" i="9"/>
  <c r="F8443" i="9"/>
  <c r="E8440" i="9"/>
  <c r="F8440" i="9"/>
  <c r="E8437" i="9"/>
  <c r="F8437" i="9"/>
  <c r="E8434" i="9"/>
  <c r="F8434" i="9"/>
  <c r="E8432" i="9"/>
  <c r="F8432" i="9"/>
  <c r="E8430" i="9"/>
  <c r="F8430" i="9"/>
  <c r="E8428" i="9"/>
  <c r="F8428" i="9"/>
  <c r="E8425" i="9"/>
  <c r="F8425" i="9"/>
  <c r="E8422" i="9"/>
  <c r="F8422" i="9"/>
  <c r="E8418" i="9"/>
  <c r="F8418" i="9"/>
  <c r="E8415" i="9"/>
  <c r="F8415" i="9"/>
  <c r="E8410" i="9"/>
  <c r="F8410" i="9"/>
  <c r="E8406" i="9"/>
  <c r="F8406" i="9"/>
  <c r="E8403" i="9"/>
  <c r="F8403" i="9"/>
  <c r="E8400" i="9"/>
  <c r="F8400" i="9"/>
  <c r="E8398" i="9"/>
  <c r="F8398" i="9"/>
  <c r="E8396" i="9"/>
  <c r="F8396" i="9"/>
  <c r="E8394" i="9"/>
  <c r="F8394" i="9"/>
  <c r="E8392" i="9"/>
  <c r="F8392" i="9"/>
  <c r="E8390" i="9"/>
  <c r="F8390" i="9"/>
  <c r="E8387" i="9"/>
  <c r="F8387" i="9"/>
  <c r="E8384" i="9"/>
  <c r="F8384" i="9"/>
  <c r="E8382" i="9"/>
  <c r="F8382" i="9"/>
  <c r="E8380" i="9"/>
  <c r="F8380" i="9"/>
  <c r="E8377" i="9"/>
  <c r="F8377" i="9"/>
  <c r="E8375" i="9"/>
  <c r="F8375" i="9"/>
  <c r="E8372" i="9"/>
  <c r="F8372" i="9"/>
  <c r="E8364" i="9"/>
  <c r="F8364" i="9"/>
  <c r="E8360" i="9"/>
  <c r="F8360" i="9"/>
  <c r="E8357" i="9"/>
  <c r="F8357" i="9"/>
  <c r="E8352" i="9"/>
  <c r="F8352" i="9"/>
  <c r="E8349" i="9"/>
  <c r="F8349" i="9"/>
  <c r="E8344" i="9"/>
  <c r="F8344" i="9"/>
  <c r="E8335" i="9"/>
  <c r="F8335" i="9"/>
  <c r="E8329" i="9"/>
  <c r="F8329" i="9"/>
  <c r="E8322" i="9"/>
  <c r="F8322" i="9"/>
  <c r="E8318" i="9"/>
  <c r="F8318" i="9"/>
  <c r="E8314" i="9"/>
  <c r="F8314" i="9"/>
  <c r="E8309" i="9"/>
  <c r="F8309" i="9"/>
  <c r="E8299" i="9"/>
  <c r="F8299" i="9"/>
  <c r="E8295" i="9"/>
  <c r="F8295" i="9"/>
  <c r="E8293" i="9"/>
  <c r="F8293" i="9"/>
  <c r="E8291" i="9"/>
  <c r="F8291" i="9"/>
  <c r="E8289" i="9"/>
  <c r="F8289" i="9"/>
  <c r="E8287" i="9"/>
  <c r="F8287" i="9"/>
  <c r="E8285" i="9"/>
  <c r="F8285" i="9"/>
  <c r="E8282" i="9"/>
  <c r="F8282" i="9"/>
  <c r="E8278" i="9"/>
  <c r="F8278" i="9"/>
  <c r="E8276" i="9"/>
  <c r="F8276" i="9"/>
  <c r="E8272" i="9"/>
  <c r="F8272" i="9"/>
  <c r="E8270" i="9"/>
  <c r="F8270" i="9"/>
  <c r="E8265" i="9"/>
  <c r="F8265" i="9"/>
  <c r="E8263" i="9"/>
  <c r="F8263" i="9"/>
  <c r="E8260" i="9"/>
  <c r="F8260" i="9"/>
  <c r="E8257" i="9"/>
  <c r="F8257" i="9"/>
  <c r="E8254" i="9"/>
  <c r="F8254" i="9"/>
  <c r="E8252" i="9"/>
  <c r="F8252" i="9"/>
  <c r="E8243" i="9"/>
  <c r="F8243" i="9"/>
  <c r="E8238" i="9"/>
  <c r="F8238" i="9"/>
  <c r="E8236" i="9"/>
  <c r="F8236" i="9"/>
  <c r="E8233" i="9"/>
  <c r="F8233" i="9"/>
  <c r="E8226" i="9"/>
  <c r="F8226" i="9"/>
  <c r="E8221" i="9"/>
  <c r="F8221" i="9"/>
  <c r="E8216" i="9"/>
  <c r="F8216" i="9"/>
  <c r="E8210" i="9"/>
  <c r="F8210" i="9"/>
  <c r="E8203" i="9"/>
  <c r="F8203" i="9"/>
  <c r="E8196" i="9"/>
  <c r="F8196" i="9"/>
  <c r="E8191" i="9"/>
  <c r="F8191" i="9"/>
  <c r="E8187" i="9"/>
  <c r="F8187" i="9"/>
  <c r="E8182" i="9"/>
  <c r="F8182" i="9"/>
  <c r="E8180" i="9"/>
  <c r="F8180" i="9"/>
  <c r="E8177" i="9"/>
  <c r="F8177" i="9"/>
  <c r="E8170" i="9"/>
  <c r="F8170" i="9"/>
  <c r="E8165" i="9"/>
  <c r="F8165" i="9"/>
  <c r="E8158" i="9"/>
  <c r="F8158" i="9"/>
  <c r="E8154" i="9"/>
  <c r="F8154" i="9"/>
  <c r="E8149" i="9"/>
  <c r="F8149" i="9"/>
  <c r="E8146" i="9"/>
  <c r="F8146" i="9"/>
  <c r="E8144" i="9"/>
  <c r="F8144" i="9"/>
  <c r="E8139" i="9"/>
  <c r="F8139" i="9"/>
  <c r="E8134" i="9"/>
  <c r="F8134" i="9"/>
  <c r="E8132" i="9"/>
  <c r="F8132" i="9"/>
  <c r="E8128" i="9"/>
  <c r="F8128" i="9"/>
  <c r="E8125" i="9"/>
  <c r="F8125" i="9"/>
  <c r="E8122" i="9"/>
  <c r="F8122" i="9"/>
  <c r="E8119" i="9"/>
  <c r="F8119" i="9"/>
  <c r="E8116" i="9"/>
  <c r="F8116" i="9"/>
  <c r="E8113" i="9"/>
  <c r="F8113" i="9"/>
  <c r="E8104" i="9"/>
  <c r="F8104" i="9"/>
  <c r="E8089" i="9"/>
  <c r="F8089" i="9"/>
  <c r="E8082" i="9"/>
  <c r="F8082" i="9"/>
  <c r="E8076" i="9"/>
  <c r="F8076" i="9"/>
  <c r="E8072" i="9"/>
  <c r="F8072" i="9"/>
  <c r="E8067" i="9"/>
  <c r="F8067" i="9"/>
  <c r="E8064" i="9"/>
  <c r="F8064" i="9"/>
  <c r="E8062" i="9"/>
  <c r="F8062" i="9"/>
  <c r="E8056" i="9"/>
  <c r="F8056" i="9"/>
  <c r="E8051" i="9"/>
  <c r="F8051" i="9"/>
  <c r="E8049" i="9"/>
  <c r="F8049" i="9"/>
  <c r="E8045" i="9"/>
  <c r="F8045" i="9"/>
  <c r="E8035" i="9"/>
  <c r="F8035" i="9"/>
  <c r="E8028" i="9"/>
  <c r="F8028" i="9"/>
  <c r="E8026" i="9"/>
  <c r="F8026" i="9"/>
  <c r="E8022" i="9"/>
  <c r="F8022" i="9"/>
  <c r="E8019" i="9"/>
  <c r="F8019" i="9"/>
  <c r="E8015" i="9"/>
  <c r="F8015" i="9"/>
  <c r="E8012" i="9"/>
  <c r="F8012" i="9"/>
  <c r="E8002" i="9"/>
  <c r="F8002" i="9"/>
  <c r="E7999" i="9"/>
  <c r="F7999" i="9"/>
  <c r="E7997" i="9"/>
  <c r="F7997" i="9"/>
  <c r="E7995" i="9"/>
  <c r="F7995" i="9"/>
  <c r="E7992" i="9"/>
  <c r="F7992" i="9"/>
  <c r="E7989" i="9"/>
  <c r="F7989" i="9"/>
  <c r="E7985" i="9"/>
  <c r="F7985" i="9"/>
  <c r="E7983" i="9"/>
  <c r="F7983" i="9"/>
  <c r="E7980" i="9"/>
  <c r="F7980" i="9"/>
  <c r="E7978" i="9"/>
  <c r="F7978" i="9"/>
  <c r="E7976" i="9"/>
  <c r="F7976" i="9"/>
  <c r="E7971" i="9"/>
  <c r="F7971" i="9"/>
  <c r="E7968" i="9"/>
  <c r="F7968" i="9"/>
  <c r="E7965" i="9"/>
  <c r="F7965" i="9"/>
  <c r="E7963" i="9"/>
  <c r="F7963" i="9"/>
  <c r="E7961" i="9"/>
  <c r="F7961" i="9"/>
  <c r="E7959" i="9"/>
  <c r="F7959" i="9"/>
  <c r="E7957" i="9"/>
  <c r="F7957" i="9"/>
  <c r="E7947" i="9"/>
  <c r="F7947" i="9"/>
  <c r="E7943" i="9"/>
  <c r="F7943" i="9"/>
  <c r="E7923" i="9"/>
  <c r="F7923" i="9"/>
  <c r="E7916" i="9"/>
  <c r="F7916" i="9"/>
  <c r="E7905" i="9"/>
  <c r="F7905" i="9"/>
  <c r="E7898" i="9"/>
  <c r="F7898" i="9"/>
  <c r="E7882" i="9"/>
  <c r="F7882" i="9"/>
  <c r="E7870" i="9"/>
  <c r="F7870" i="9"/>
  <c r="E7861" i="9"/>
  <c r="F7861" i="9"/>
  <c r="E7847" i="9"/>
  <c r="F7847" i="9"/>
  <c r="E7839" i="9"/>
  <c r="F7839" i="9"/>
  <c r="E7824" i="9"/>
  <c r="F7824" i="9"/>
  <c r="E7795" i="9"/>
  <c r="F7795" i="9"/>
  <c r="E7774" i="9"/>
  <c r="F7774" i="9"/>
  <c r="E7766" i="9"/>
  <c r="F7766" i="9"/>
  <c r="E7751" i="9"/>
  <c r="F7751" i="9"/>
  <c r="E7739" i="9"/>
  <c r="F7739" i="9"/>
  <c r="E7733" i="9"/>
  <c r="F7733" i="9"/>
  <c r="E7726" i="9"/>
  <c r="F7726" i="9"/>
  <c r="E7723" i="9"/>
  <c r="F7723" i="9"/>
  <c r="E7720" i="9"/>
  <c r="F7720" i="9"/>
  <c r="E7717" i="9"/>
  <c r="F7717" i="9"/>
  <c r="E7715" i="9"/>
  <c r="F7715" i="9"/>
  <c r="E7712" i="9"/>
  <c r="F7712" i="9"/>
  <c r="E7710" i="9"/>
  <c r="F7710" i="9"/>
  <c r="E7707" i="9"/>
  <c r="F7707" i="9"/>
  <c r="E7705" i="9"/>
  <c r="F7705" i="9"/>
  <c r="E7702" i="9"/>
  <c r="F7702" i="9"/>
  <c r="E7700" i="9"/>
  <c r="F7700" i="9"/>
  <c r="E7697" i="9"/>
  <c r="F7697" i="9"/>
  <c r="E7695" i="9"/>
  <c r="F7695" i="9"/>
  <c r="E7693" i="9"/>
  <c r="F7693" i="9"/>
  <c r="E7691" i="9"/>
  <c r="F7691" i="9"/>
  <c r="E7689" i="9"/>
  <c r="F7689" i="9"/>
  <c r="E7687" i="9"/>
  <c r="F7687" i="9"/>
  <c r="E7685" i="9"/>
  <c r="F7685" i="9"/>
  <c r="E7683" i="9"/>
  <c r="F7683" i="9"/>
  <c r="E7680" i="9"/>
  <c r="F7680" i="9"/>
  <c r="E7673" i="9"/>
  <c r="F7673" i="9"/>
  <c r="E7645" i="9"/>
  <c r="F7645" i="9"/>
  <c r="E7628" i="9"/>
  <c r="F7628" i="9"/>
  <c r="E7624" i="9"/>
  <c r="F7624" i="9"/>
  <c r="E7621" i="9"/>
  <c r="F7621" i="9"/>
  <c r="E7574" i="9"/>
  <c r="F7574" i="9"/>
  <c r="E7566" i="9"/>
  <c r="F7566" i="9"/>
  <c r="E7550" i="9"/>
  <c r="F7550" i="9"/>
  <c r="E7544" i="9"/>
  <c r="F7544" i="9"/>
  <c r="E7539" i="9"/>
  <c r="F7539" i="9"/>
  <c r="E7531" i="9"/>
  <c r="F7531" i="9"/>
  <c r="E7524" i="9"/>
  <c r="F7524" i="9"/>
  <c r="E7516" i="9"/>
  <c r="F7516" i="9"/>
  <c r="E7508" i="9"/>
  <c r="F7508" i="9"/>
  <c r="E7502" i="9"/>
  <c r="F7502" i="9"/>
  <c r="E7499" i="9"/>
  <c r="F7499" i="9"/>
  <c r="E7496" i="9"/>
  <c r="F7496" i="9"/>
  <c r="E7490" i="9"/>
  <c r="F7490" i="9"/>
  <c r="E7481" i="9"/>
  <c r="F7481" i="9"/>
  <c r="E7473" i="9"/>
  <c r="F7473" i="9"/>
  <c r="E7470" i="9"/>
  <c r="F7470" i="9"/>
  <c r="E7467" i="9"/>
  <c r="F7467" i="9"/>
  <c r="E7464" i="9"/>
  <c r="F7464" i="9"/>
  <c r="E7462" i="9"/>
  <c r="F7462" i="9"/>
  <c r="E7458" i="9"/>
  <c r="F7458" i="9"/>
  <c r="E7456" i="9"/>
  <c r="F7456" i="9"/>
  <c r="E7451" i="9"/>
  <c r="F7451" i="9"/>
  <c r="E7445" i="9"/>
  <c r="F7445" i="9"/>
  <c r="E7439" i="9"/>
  <c r="F7439" i="9"/>
  <c r="E7436" i="9"/>
  <c r="F7436" i="9"/>
  <c r="E7432" i="9"/>
  <c r="F7432" i="9"/>
  <c r="E7426" i="9"/>
  <c r="F7426" i="9"/>
  <c r="E7423" i="9"/>
  <c r="F7423" i="9"/>
  <c r="E7417" i="9"/>
  <c r="F7417" i="9"/>
  <c r="E7413" i="9"/>
  <c r="F7413" i="9"/>
  <c r="E7408" i="9"/>
  <c r="F7408" i="9"/>
  <c r="E7403" i="9"/>
  <c r="F7403" i="9"/>
  <c r="E7393" i="9"/>
  <c r="F7393" i="9"/>
  <c r="E7385" i="9"/>
  <c r="F7385" i="9"/>
  <c r="E7371" i="9"/>
  <c r="F7371" i="9"/>
  <c r="E7349" i="9"/>
  <c r="F7349" i="9"/>
  <c r="E7326" i="9"/>
  <c r="F7326" i="9"/>
  <c r="E7322" i="9"/>
  <c r="F7322" i="9"/>
  <c r="E7314" i="9"/>
  <c r="F7314" i="9"/>
  <c r="E7305" i="9"/>
  <c r="F7305" i="9"/>
  <c r="E7299" i="9"/>
  <c r="F7299" i="9"/>
  <c r="E7283" i="9"/>
  <c r="F7283" i="9"/>
  <c r="E7261" i="9"/>
  <c r="F7261" i="9"/>
  <c r="E7238" i="9"/>
  <c r="F7238" i="9"/>
  <c r="E7226" i="9"/>
  <c r="F7226" i="9"/>
  <c r="E7219" i="9"/>
  <c r="F7219" i="9"/>
  <c r="E7204" i="9"/>
  <c r="F7204" i="9"/>
  <c r="E7194" i="9"/>
  <c r="F7194" i="9"/>
  <c r="E7185" i="9"/>
  <c r="F7185" i="9"/>
  <c r="E7173" i="9"/>
  <c r="F7173" i="9"/>
  <c r="E7166" i="9"/>
  <c r="F7166" i="9"/>
  <c r="E7154" i="9"/>
  <c r="F7154" i="9"/>
  <c r="E7138" i="9"/>
  <c r="F7138" i="9"/>
  <c r="E7119" i="9"/>
  <c r="F7119" i="9"/>
  <c r="E7114" i="9"/>
  <c r="F7114" i="9"/>
  <c r="E7110" i="9"/>
  <c r="F7110" i="9"/>
  <c r="E7106" i="9"/>
  <c r="F7106" i="9"/>
  <c r="E7101" i="9"/>
  <c r="F7101" i="9"/>
  <c r="E7095" i="9"/>
  <c r="F7095" i="9"/>
  <c r="E7089" i="9"/>
  <c r="F7089" i="9"/>
  <c r="E7085" i="9"/>
  <c r="F7085" i="9"/>
  <c r="E7083" i="9"/>
  <c r="F7083" i="9"/>
  <c r="E7080" i="9"/>
  <c r="F7080" i="9"/>
  <c r="E7077" i="9"/>
  <c r="F7077" i="9"/>
  <c r="E7075" i="9"/>
  <c r="F7075" i="9"/>
  <c r="E7072" i="9"/>
  <c r="F7072" i="9"/>
  <c r="E7069" i="9"/>
  <c r="F7069" i="9"/>
  <c r="E7066" i="9"/>
  <c r="F7066" i="9"/>
  <c r="E7064" i="9"/>
  <c r="F7064" i="9"/>
  <c r="E7061" i="9"/>
  <c r="F7061" i="9"/>
  <c r="E7058" i="9"/>
  <c r="F7058" i="9"/>
  <c r="E7056" i="9"/>
  <c r="F7056" i="9"/>
  <c r="E7054" i="9"/>
  <c r="F7054" i="9"/>
  <c r="E7052" i="9"/>
  <c r="F7052" i="9"/>
  <c r="E7049" i="9"/>
  <c r="F7049" i="9"/>
  <c r="E7047" i="9"/>
  <c r="F7047" i="9"/>
  <c r="E7045" i="9"/>
  <c r="F7045" i="9"/>
  <c r="E7039" i="9"/>
  <c r="F7039" i="9"/>
  <c r="E7034" i="9"/>
  <c r="F7034" i="9"/>
  <c r="E7030" i="9"/>
  <c r="F7030" i="9"/>
  <c r="E7028" i="9"/>
  <c r="F7028" i="9"/>
  <c r="E7024" i="9"/>
  <c r="F7024" i="9"/>
  <c r="E7017" i="9"/>
  <c r="F7017" i="9"/>
  <c r="E6976" i="9"/>
  <c r="F6976" i="9"/>
  <c r="E6957" i="9"/>
  <c r="F6957" i="9"/>
  <c r="E6953" i="9"/>
  <c r="F6953" i="9"/>
  <c r="E6946" i="9"/>
  <c r="F6946" i="9"/>
  <c r="E6940" i="9"/>
  <c r="F6940" i="9"/>
  <c r="E6928" i="9"/>
  <c r="F6928" i="9"/>
  <c r="E6918" i="9"/>
  <c r="F6918" i="9"/>
  <c r="E6901" i="9"/>
  <c r="F6901" i="9"/>
  <c r="E6893" i="9"/>
  <c r="F6893" i="9"/>
  <c r="E6890" i="9"/>
  <c r="F6890" i="9"/>
  <c r="E6885" i="9"/>
  <c r="F6885" i="9"/>
  <c r="E6882" i="9"/>
  <c r="F6882" i="9"/>
  <c r="E6866" i="9"/>
  <c r="F6866" i="9"/>
  <c r="E6851" i="9"/>
  <c r="F6851" i="9"/>
  <c r="E6843" i="9"/>
  <c r="F6843" i="9"/>
  <c r="E6833" i="9"/>
  <c r="F6833" i="9"/>
  <c r="E6823" i="9"/>
  <c r="F6823" i="9"/>
  <c r="E6807" i="9"/>
  <c r="F6807" i="9"/>
  <c r="E6804" i="9"/>
  <c r="F6804" i="9"/>
  <c r="E6799" i="9"/>
  <c r="F6799" i="9"/>
  <c r="E6789" i="9"/>
  <c r="F6789" i="9"/>
  <c r="E6777" i="9"/>
  <c r="F6777" i="9"/>
  <c r="E6764" i="9"/>
  <c r="F6764" i="9"/>
  <c r="E6762" i="9"/>
  <c r="F6762" i="9"/>
  <c r="E6754" i="9"/>
  <c r="F6754" i="9"/>
  <c r="E6744" i="9"/>
  <c r="F6744" i="9"/>
  <c r="E6728" i="9"/>
  <c r="F6728" i="9"/>
  <c r="E6720" i="9"/>
  <c r="F6720" i="9"/>
  <c r="E6714" i="9"/>
  <c r="F6714" i="9"/>
  <c r="E6707" i="9"/>
  <c r="F6707" i="9"/>
  <c r="E6698" i="9"/>
  <c r="F6698" i="9"/>
  <c r="E6690" i="9"/>
  <c r="F6690" i="9"/>
  <c r="E6679" i="9"/>
  <c r="F6679" i="9"/>
  <c r="E6676" i="9"/>
  <c r="F6676" i="9"/>
  <c r="E6670" i="9"/>
  <c r="F6670" i="9"/>
  <c r="E6664" i="9"/>
  <c r="F6664" i="9"/>
  <c r="E6660" i="9"/>
  <c r="F6660" i="9"/>
  <c r="E6655" i="9"/>
  <c r="F6655" i="9"/>
  <c r="E6653" i="9"/>
  <c r="F6653" i="9"/>
  <c r="E6651" i="9"/>
  <c r="F6651" i="9"/>
  <c r="E6648" i="9"/>
  <c r="F6648" i="9"/>
  <c r="E6646" i="9"/>
  <c r="F6646" i="9"/>
  <c r="E6644" i="9"/>
  <c r="F6644" i="9"/>
  <c r="E6642" i="9"/>
  <c r="F6642" i="9"/>
  <c r="E6640" i="9"/>
  <c r="F6640" i="9"/>
  <c r="E6637" i="9"/>
  <c r="F6637" i="9"/>
  <c r="E6634" i="9"/>
  <c r="F6634" i="9"/>
  <c r="E6625" i="9"/>
  <c r="F6625" i="9"/>
  <c r="E6623" i="9"/>
  <c r="F6623" i="9"/>
  <c r="E6619" i="9"/>
  <c r="F6619" i="9"/>
  <c r="E6616" i="9"/>
  <c r="F6616" i="9"/>
  <c r="E6612" i="9"/>
  <c r="F6612" i="9"/>
  <c r="E6607" i="9"/>
  <c r="F6607" i="9"/>
  <c r="E6596" i="9"/>
  <c r="F6596" i="9"/>
  <c r="E6573" i="9"/>
  <c r="F6573" i="9"/>
  <c r="E6558" i="9"/>
  <c r="F6558" i="9"/>
  <c r="E6551" i="9"/>
  <c r="F6551" i="9"/>
  <c r="E6544" i="9"/>
  <c r="F6544" i="9"/>
  <c r="E6535" i="9"/>
  <c r="F6535" i="9"/>
  <c r="E6530" i="9"/>
  <c r="F6530" i="9"/>
  <c r="E6518" i="9"/>
  <c r="F6518" i="9"/>
  <c r="E6507" i="9"/>
  <c r="F6507" i="9"/>
  <c r="E6500" i="9"/>
  <c r="F6500" i="9"/>
  <c r="E6482" i="9"/>
  <c r="F6482" i="9"/>
  <c r="E6468" i="9"/>
  <c r="F6468" i="9"/>
  <c r="E6454" i="9"/>
  <c r="F6454" i="9"/>
  <c r="E6451" i="9"/>
  <c r="F6451" i="9"/>
  <c r="E6446" i="9"/>
  <c r="F6446" i="9"/>
  <c r="E6441" i="9"/>
  <c r="F6441" i="9"/>
  <c r="E6436" i="9"/>
  <c r="F6436" i="9"/>
  <c r="E6429" i="9"/>
  <c r="F6429" i="9"/>
  <c r="E6426" i="9"/>
  <c r="F6426" i="9"/>
  <c r="E6422" i="9"/>
  <c r="F6422" i="9"/>
  <c r="E6417" i="9"/>
  <c r="F6417" i="9"/>
  <c r="E6415" i="9"/>
  <c r="F6415" i="9"/>
  <c r="E6413" i="9"/>
  <c r="F6413" i="9"/>
  <c r="E6410" i="9"/>
  <c r="F6410" i="9"/>
  <c r="E6405" i="9"/>
  <c r="F6405" i="9"/>
  <c r="E6403" i="9"/>
  <c r="F6403" i="9"/>
  <c r="E6401" i="9"/>
  <c r="F6401" i="9"/>
  <c r="E6396" i="9"/>
  <c r="F6396" i="9"/>
  <c r="E6390" i="9"/>
  <c r="F6390" i="9"/>
  <c r="E6388" i="9"/>
  <c r="F6388" i="9"/>
  <c r="E6385" i="9"/>
  <c r="F6385" i="9"/>
  <c r="E6383" i="9"/>
  <c r="F6383" i="9"/>
  <c r="E6380" i="9"/>
  <c r="F6380" i="9"/>
  <c r="E6378" i="9"/>
  <c r="F6378" i="9"/>
  <c r="E6369" i="9"/>
  <c r="F6369" i="9"/>
  <c r="E6362" i="9"/>
  <c r="F6362" i="9"/>
  <c r="E6360" i="9"/>
  <c r="F6360" i="9"/>
  <c r="E6357" i="9"/>
  <c r="F6357" i="9"/>
  <c r="E6355" i="9"/>
  <c r="F6355" i="9"/>
  <c r="E6351" i="9"/>
  <c r="F6351" i="9"/>
  <c r="E6348" i="9"/>
  <c r="F6348" i="9"/>
  <c r="E6346" i="9"/>
  <c r="F6346" i="9"/>
  <c r="E6341" i="9"/>
  <c r="F6341" i="9"/>
  <c r="E6339" i="9"/>
  <c r="F6339" i="9"/>
  <c r="E6334" i="9"/>
  <c r="F6334" i="9"/>
  <c r="E6328" i="9"/>
  <c r="F6328" i="9"/>
  <c r="E6326" i="9"/>
  <c r="F6326" i="9"/>
  <c r="E6322" i="9"/>
  <c r="F6322" i="9"/>
  <c r="E6310" i="9"/>
  <c r="F6310" i="9"/>
  <c r="E6308" i="9"/>
  <c r="F6308" i="9"/>
  <c r="E6300" i="9"/>
  <c r="F6300" i="9"/>
  <c r="E6298" i="9"/>
  <c r="F6298" i="9"/>
  <c r="E6294" i="9"/>
  <c r="F6294" i="9"/>
  <c r="E6291" i="9"/>
  <c r="F6291" i="9"/>
  <c r="E6286" i="9"/>
  <c r="F6286" i="9"/>
  <c r="E6282" i="9"/>
  <c r="F6282" i="9"/>
  <c r="E6279" i="9"/>
  <c r="F6279" i="9"/>
  <c r="E6277" i="9"/>
  <c r="F6277" i="9"/>
  <c r="E6275" i="9"/>
  <c r="F6275" i="9"/>
  <c r="E6270" i="9"/>
  <c r="F6270" i="9"/>
  <c r="E6268" i="9"/>
  <c r="F6268" i="9"/>
  <c r="E6266" i="9"/>
  <c r="F6266" i="9"/>
  <c r="E6264" i="9"/>
  <c r="F6264" i="9"/>
  <c r="E6261" i="9"/>
  <c r="F6261" i="9"/>
  <c r="E6252" i="9"/>
  <c r="F6252" i="9"/>
  <c r="E6247" i="9"/>
  <c r="F6247" i="9"/>
  <c r="E6237" i="9"/>
  <c r="F6237" i="9"/>
  <c r="E6232" i="9"/>
  <c r="F6232" i="9"/>
  <c r="E6227" i="9"/>
  <c r="F6227" i="9"/>
  <c r="E6225" i="9"/>
  <c r="F6225" i="9"/>
  <c r="E6221" i="9"/>
  <c r="F6221" i="9"/>
  <c r="E6216" i="9"/>
  <c r="F6216" i="9"/>
  <c r="E6212" i="9"/>
  <c r="F6212" i="9"/>
  <c r="E6197" i="9"/>
  <c r="F6197" i="9"/>
  <c r="E6184" i="9"/>
  <c r="F6184" i="9"/>
  <c r="E6176" i="9"/>
  <c r="F6176" i="9"/>
  <c r="E6161" i="9"/>
  <c r="F6161" i="9"/>
  <c r="E6147" i="9"/>
  <c r="F6147" i="9"/>
  <c r="E6144" i="9"/>
  <c r="F6144" i="9"/>
  <c r="E6142" i="9"/>
  <c r="F6142" i="9"/>
  <c r="E6140" i="9"/>
  <c r="F6140" i="9"/>
  <c r="E6137" i="9"/>
  <c r="F6137" i="9"/>
  <c r="E6119" i="9"/>
  <c r="F6119" i="9"/>
  <c r="E6117" i="9"/>
  <c r="F6117" i="9"/>
  <c r="E6113" i="9"/>
  <c r="F6113" i="9"/>
  <c r="E6110" i="9"/>
  <c r="F6110" i="9"/>
  <c r="E6105" i="9"/>
  <c r="F6105" i="9"/>
  <c r="E6103" i="9"/>
  <c r="F6103" i="9"/>
  <c r="E6101" i="9"/>
  <c r="F6101" i="9"/>
  <c r="E6099" i="9"/>
  <c r="F6099" i="9"/>
  <c r="E6097" i="9"/>
  <c r="F6097" i="9"/>
  <c r="E6089" i="9"/>
  <c r="F6089" i="9"/>
  <c r="E6087" i="9"/>
  <c r="F6087" i="9"/>
  <c r="E6084" i="9"/>
  <c r="F6084" i="9"/>
  <c r="E6082" i="9"/>
  <c r="F6082" i="9"/>
  <c r="E6075" i="9"/>
  <c r="F6075" i="9"/>
  <c r="E6073" i="9"/>
  <c r="F6073" i="9"/>
  <c r="E6070" i="9"/>
  <c r="F6070" i="9"/>
  <c r="E6025" i="9"/>
  <c r="F6025" i="9"/>
  <c r="E6016" i="9"/>
  <c r="F6016" i="9"/>
  <c r="E6008" i="9"/>
  <c r="F6008" i="9"/>
  <c r="E5994" i="9"/>
  <c r="F5994" i="9"/>
  <c r="E5992" i="9"/>
  <c r="F5992" i="9"/>
  <c r="E5990" i="9"/>
  <c r="F5990" i="9"/>
  <c r="E5985" i="9"/>
  <c r="F5985" i="9"/>
  <c r="E5981" i="9"/>
  <c r="F5981" i="9"/>
  <c r="E5979" i="9"/>
  <c r="F5979" i="9"/>
  <c r="E5977" i="9"/>
  <c r="F5977" i="9"/>
  <c r="E5975" i="9"/>
  <c r="F5975" i="9"/>
  <c r="E5972" i="9"/>
  <c r="F5972" i="9"/>
  <c r="E5969" i="9"/>
  <c r="F5969" i="9"/>
  <c r="E5963" i="9"/>
  <c r="F5963" i="9"/>
  <c r="E5961" i="9"/>
  <c r="F5961" i="9"/>
  <c r="E5958" i="9"/>
  <c r="F5958" i="9"/>
  <c r="E5956" i="9"/>
  <c r="F5956" i="9"/>
  <c r="E5953" i="9"/>
  <c r="F5953" i="9"/>
  <c r="E5948" i="9"/>
  <c r="F5948" i="9"/>
  <c r="E5945" i="9"/>
  <c r="F5945" i="9"/>
  <c r="E5942" i="9"/>
  <c r="F5942" i="9"/>
  <c r="E5939" i="9"/>
  <c r="F5939" i="9"/>
  <c r="E5932" i="9"/>
  <c r="F5932" i="9"/>
  <c r="E5930" i="9"/>
  <c r="F5930" i="9"/>
  <c r="E5927" i="9"/>
  <c r="F5927" i="9"/>
  <c r="E5924" i="9"/>
  <c r="F5924" i="9"/>
  <c r="E5921" i="9"/>
  <c r="F5921" i="9"/>
  <c r="E5916" i="9"/>
  <c r="F5916" i="9"/>
  <c r="E5911" i="9"/>
  <c r="F5911" i="9"/>
  <c r="E5904" i="9"/>
  <c r="F5904" i="9"/>
  <c r="E5900" i="9"/>
  <c r="F5900" i="9"/>
  <c r="E5893" i="9"/>
  <c r="F5893" i="9"/>
  <c r="E5889" i="9"/>
  <c r="F5889" i="9"/>
  <c r="E5883" i="9"/>
  <c r="F5883" i="9"/>
  <c r="E5871" i="9"/>
  <c r="F5871" i="9"/>
  <c r="E5869" i="9"/>
  <c r="F5869" i="9"/>
  <c r="E5864" i="9"/>
  <c r="F5864" i="9"/>
  <c r="E5858" i="9"/>
  <c r="F5858" i="9"/>
  <c r="E5852" i="9"/>
  <c r="F5852" i="9"/>
  <c r="E5846" i="9"/>
  <c r="F5846" i="9"/>
  <c r="E5844" i="9"/>
  <c r="F5844" i="9"/>
  <c r="E5842" i="9"/>
  <c r="F5842" i="9"/>
  <c r="E5840" i="9"/>
  <c r="F5840" i="9"/>
  <c r="E5838" i="9"/>
  <c r="F5838" i="9"/>
  <c r="E5836" i="9"/>
  <c r="F5836" i="9"/>
  <c r="E5833" i="9"/>
  <c r="F5833" i="9"/>
  <c r="E5830" i="9"/>
  <c r="F5830" i="9"/>
  <c r="E5828" i="9"/>
  <c r="F5828" i="9"/>
  <c r="E5826" i="9"/>
  <c r="F5826" i="9"/>
  <c r="E5820" i="9"/>
  <c r="F5820" i="9"/>
  <c r="E5817" i="9"/>
  <c r="F5817" i="9"/>
  <c r="E5813" i="9"/>
  <c r="F5813" i="9"/>
  <c r="E5811" i="9"/>
  <c r="F5811" i="9"/>
  <c r="E5806" i="9"/>
  <c r="F5806" i="9"/>
  <c r="E5783" i="9"/>
  <c r="F5783" i="9"/>
  <c r="E5772" i="9"/>
  <c r="F5772" i="9"/>
  <c r="E5768" i="9"/>
  <c r="F5768" i="9"/>
  <c r="E5763" i="9"/>
  <c r="F5763" i="9"/>
  <c r="E5760" i="9"/>
  <c r="F5760" i="9"/>
  <c r="E5756" i="9"/>
  <c r="F5756" i="9"/>
  <c r="E5752" i="9"/>
  <c r="F5752" i="9"/>
  <c r="E5745" i="9"/>
  <c r="F5745" i="9"/>
  <c r="E5739" i="9"/>
  <c r="F5739" i="9"/>
  <c r="E5737" i="9"/>
  <c r="F5737" i="9"/>
  <c r="E5733" i="9"/>
  <c r="F5733" i="9"/>
  <c r="E5731" i="9"/>
  <c r="F5731" i="9"/>
  <c r="E5729" i="9"/>
  <c r="F5729" i="9"/>
  <c r="E5727" i="9"/>
  <c r="F5727" i="9"/>
  <c r="E5723" i="9"/>
  <c r="F5723" i="9"/>
  <c r="E5720" i="9"/>
  <c r="F5720" i="9"/>
  <c r="E5715" i="9"/>
  <c r="F5715" i="9"/>
  <c r="E5713" i="9"/>
  <c r="F5713" i="9"/>
  <c r="E5704" i="9"/>
  <c r="F5704" i="9"/>
  <c r="E5702" i="9"/>
  <c r="F5702" i="9"/>
  <c r="E5698" i="9"/>
  <c r="F5698" i="9"/>
  <c r="E5696" i="9"/>
  <c r="F5696" i="9"/>
  <c r="E5694" i="9"/>
  <c r="F5694" i="9"/>
  <c r="E5690" i="9"/>
  <c r="F5690" i="9"/>
  <c r="E5688" i="9"/>
  <c r="F5688" i="9"/>
  <c r="E5686" i="9"/>
  <c r="F5686" i="9"/>
  <c r="E5676" i="9"/>
  <c r="F5676" i="9"/>
  <c r="E5673" i="9"/>
  <c r="F5673" i="9"/>
  <c r="E5665" i="9"/>
  <c r="F5665" i="9"/>
  <c r="E5657" i="9"/>
  <c r="F5657" i="9"/>
  <c r="E5639" i="9"/>
  <c r="F5639" i="9"/>
  <c r="E5631" i="9"/>
  <c r="F5631" i="9"/>
  <c r="E5624" i="9"/>
  <c r="F5624" i="9"/>
  <c r="E5618" i="9"/>
  <c r="F5618" i="9"/>
  <c r="E5615" i="9"/>
  <c r="F5615" i="9"/>
  <c r="E5611" i="9"/>
  <c r="F5611" i="9"/>
  <c r="E5608" i="9"/>
  <c r="F5608" i="9"/>
  <c r="E5606" i="9"/>
  <c r="F5606" i="9"/>
  <c r="E5602" i="9"/>
  <c r="F5602" i="9"/>
  <c r="E5600" i="9"/>
  <c r="F5600" i="9"/>
  <c r="E5594" i="9"/>
  <c r="F5594" i="9"/>
  <c r="E5589" i="9"/>
  <c r="F5589" i="9"/>
  <c r="E5580" i="9"/>
  <c r="F5580" i="9"/>
  <c r="E5576" i="9"/>
  <c r="F5576" i="9"/>
  <c r="E5566" i="9"/>
  <c r="F5566" i="9"/>
  <c r="E5562" i="9"/>
  <c r="F5562" i="9"/>
  <c r="E5556" i="9"/>
  <c r="F5556" i="9"/>
  <c r="E5551" i="9"/>
  <c r="F5551" i="9"/>
  <c r="E5548" i="9"/>
  <c r="F5548" i="9"/>
  <c r="E5536" i="9"/>
  <c r="F5536" i="9"/>
  <c r="E5530" i="9"/>
  <c r="F5530" i="9"/>
  <c r="E5519" i="9"/>
  <c r="F5519" i="9"/>
  <c r="E5516" i="9"/>
  <c r="F5516" i="9"/>
  <c r="E5491" i="9"/>
  <c r="F5491" i="9"/>
  <c r="E5484" i="9"/>
  <c r="F5484" i="9"/>
  <c r="E5458" i="9"/>
  <c r="F5458" i="9"/>
  <c r="E5450" i="9"/>
  <c r="F5450" i="9"/>
  <c r="E5446" i="9"/>
  <c r="F5446" i="9"/>
  <c r="E5442" i="9"/>
  <c r="F5442" i="9"/>
  <c r="E5434" i="9"/>
  <c r="F5434" i="9"/>
  <c r="E5419" i="9"/>
  <c r="F5419" i="9"/>
  <c r="E5400" i="9"/>
  <c r="F5400" i="9"/>
  <c r="E5384" i="9"/>
  <c r="F5384" i="9"/>
  <c r="E5364" i="9"/>
  <c r="F5364" i="9"/>
  <c r="E5351" i="9"/>
  <c r="F5351" i="9"/>
  <c r="E5338" i="9"/>
  <c r="F5338" i="9"/>
  <c r="E5331" i="9"/>
  <c r="F5331" i="9"/>
  <c r="E5315" i="9"/>
  <c r="F5315" i="9"/>
  <c r="E5289" i="9"/>
  <c r="F5289" i="9"/>
  <c r="E5270" i="9"/>
  <c r="F5270" i="9"/>
  <c r="E5260" i="9"/>
  <c r="F5260" i="9"/>
  <c r="E5254" i="9"/>
  <c r="F5254" i="9"/>
  <c r="E5240" i="9"/>
  <c r="F5240" i="9"/>
  <c r="E5212" i="9"/>
  <c r="F5212" i="9"/>
  <c r="E5202" i="9"/>
  <c r="F5202" i="9"/>
  <c r="E5193" i="9"/>
  <c r="F5193" i="9"/>
  <c r="E5172" i="9"/>
  <c r="F5172" i="9"/>
  <c r="E5134" i="9"/>
  <c r="F5134" i="9"/>
  <c r="E5113" i="9"/>
  <c r="F5113" i="9"/>
  <c r="E5098" i="9"/>
  <c r="F5098" i="9"/>
  <c r="E5075" i="9"/>
  <c r="F5075" i="9"/>
  <c r="E5053" i="9"/>
  <c r="F5053" i="9"/>
  <c r="E5035" i="9"/>
  <c r="F5035" i="9"/>
  <c r="E5025" i="9"/>
  <c r="F5025" i="9"/>
  <c r="E5008" i="9"/>
  <c r="F5008" i="9"/>
  <c r="E5002" i="9"/>
  <c r="F5002" i="9"/>
  <c r="E5000" i="9"/>
  <c r="F5000" i="9"/>
  <c r="E4992" i="9"/>
  <c r="F4992" i="9"/>
  <c r="E4990" i="9"/>
  <c r="F4990" i="9"/>
  <c r="E4986" i="9"/>
  <c r="F4986" i="9"/>
  <c r="E4981" i="9"/>
  <c r="F4981" i="9"/>
  <c r="E4977" i="9"/>
  <c r="F4977" i="9"/>
  <c r="E4974" i="9"/>
  <c r="F4974" i="9"/>
  <c r="E4951" i="9"/>
  <c r="F4951" i="9"/>
  <c r="E4935" i="9"/>
  <c r="F4935" i="9"/>
  <c r="E4924" i="9"/>
  <c r="F4924" i="9"/>
  <c r="E4919" i="9"/>
  <c r="F4919" i="9"/>
  <c r="E4904" i="9"/>
  <c r="F4904" i="9"/>
  <c r="E4898" i="9"/>
  <c r="F4898" i="9"/>
  <c r="E4892" i="9"/>
  <c r="F4892" i="9"/>
  <c r="E4888" i="9"/>
  <c r="F4888" i="9"/>
  <c r="E4883" i="9"/>
  <c r="F4883" i="9"/>
  <c r="E4879" i="9"/>
  <c r="F4879" i="9"/>
  <c r="E4868" i="9"/>
  <c r="F4868" i="9"/>
  <c r="E4857" i="9"/>
  <c r="F4857" i="9"/>
  <c r="E4850" i="9"/>
  <c r="F4850" i="9"/>
  <c r="E4838" i="9"/>
  <c r="F4838" i="9"/>
  <c r="E4827" i="9"/>
  <c r="F4827" i="9"/>
  <c r="E4816" i="9"/>
  <c r="F4816" i="9"/>
  <c r="E4814" i="9"/>
  <c r="F4814" i="9"/>
  <c r="E4808" i="9"/>
  <c r="F4808" i="9"/>
  <c r="E4806" i="9"/>
  <c r="F4806" i="9"/>
  <c r="E4802" i="9"/>
  <c r="F4802" i="9"/>
  <c r="E4800" i="9"/>
  <c r="F4800" i="9"/>
  <c r="E4790" i="9"/>
  <c r="F4790" i="9"/>
  <c r="E4787" i="9"/>
  <c r="F4787" i="9"/>
  <c r="E4785" i="9"/>
  <c r="F4785" i="9"/>
  <c r="E4782" i="9"/>
  <c r="F4782" i="9"/>
  <c r="E4764" i="9"/>
  <c r="F4764" i="9"/>
  <c r="E4760" i="9"/>
  <c r="F4760" i="9"/>
  <c r="E4758" i="9"/>
  <c r="F4758" i="9"/>
  <c r="E4753" i="9"/>
  <c r="F4753" i="9"/>
  <c r="E4745" i="9"/>
  <c r="F4745" i="9"/>
  <c r="E4740" i="9"/>
  <c r="F4740" i="9"/>
  <c r="E4737" i="9"/>
  <c r="F4737" i="9"/>
  <c r="E4733" i="9"/>
  <c r="F4733" i="9"/>
  <c r="E4726" i="9"/>
  <c r="F4726" i="9"/>
  <c r="E4723" i="9"/>
  <c r="F4723" i="9"/>
  <c r="E4716" i="9"/>
  <c r="F4716" i="9"/>
  <c r="E4710" i="9"/>
  <c r="F4710" i="9"/>
  <c r="E4708" i="9"/>
  <c r="F4708" i="9"/>
  <c r="E4705" i="9"/>
  <c r="F4705" i="9"/>
  <c r="E4703" i="9"/>
  <c r="F4703" i="9"/>
  <c r="E4701" i="9"/>
  <c r="F4701" i="9"/>
  <c r="E4698" i="9"/>
  <c r="F4698" i="9"/>
  <c r="E4695" i="9"/>
  <c r="F4695" i="9"/>
  <c r="E4693" i="9"/>
  <c r="F4693" i="9"/>
  <c r="E4691" i="9"/>
  <c r="F4691" i="9"/>
  <c r="E4686" i="9"/>
  <c r="F4686" i="9"/>
  <c r="E4684" i="9"/>
  <c r="F4684" i="9"/>
  <c r="E4682" i="9"/>
  <c r="F4682" i="9"/>
  <c r="E4679" i="9"/>
  <c r="F4679" i="9"/>
  <c r="E4676" i="9"/>
  <c r="F4676" i="9"/>
  <c r="E4673" i="9"/>
  <c r="F4673" i="9"/>
  <c r="E4669" i="9"/>
  <c r="F4669" i="9"/>
  <c r="E4667" i="9"/>
  <c r="F4667" i="9"/>
  <c r="E4665" i="9"/>
  <c r="F4665" i="9"/>
  <c r="E4663" i="9"/>
  <c r="F4663" i="9"/>
  <c r="E4661" i="9"/>
  <c r="F4661" i="9"/>
  <c r="E4659" i="9"/>
  <c r="F4659" i="9"/>
  <c r="E4657" i="9"/>
  <c r="F4657" i="9"/>
  <c r="E4654" i="9"/>
  <c r="F4654" i="9"/>
  <c r="E4650" i="9"/>
  <c r="F4650" i="9"/>
  <c r="E4647" i="9"/>
  <c r="F4647" i="9"/>
  <c r="E4645" i="9"/>
  <c r="F4645" i="9"/>
  <c r="E4640" i="9"/>
  <c r="F4640" i="9"/>
  <c r="E4631" i="9"/>
  <c r="F4631" i="9"/>
  <c r="E4620" i="9"/>
  <c r="F4620" i="9"/>
  <c r="E4615" i="9"/>
  <c r="F4615" i="9"/>
  <c r="E4603" i="9"/>
  <c r="F4603" i="9"/>
  <c r="E4598" i="9"/>
  <c r="F4598" i="9"/>
  <c r="E4596" i="9"/>
  <c r="F4596" i="9"/>
  <c r="E4589" i="9"/>
  <c r="F4589" i="9"/>
  <c r="E4577" i="9"/>
  <c r="F4577" i="9"/>
  <c r="E4567" i="9"/>
  <c r="F4567" i="9"/>
  <c r="E4565" i="9"/>
  <c r="F4565" i="9"/>
  <c r="E4562" i="9"/>
  <c r="F4562" i="9"/>
  <c r="E4556" i="9"/>
  <c r="F4556" i="9"/>
  <c r="E4554" i="9"/>
  <c r="F4554" i="9"/>
  <c r="E4548" i="9"/>
  <c r="F4548" i="9"/>
  <c r="E4546" i="9"/>
  <c r="F4546" i="9"/>
  <c r="E4544" i="9"/>
  <c r="F4544" i="9"/>
  <c r="E4542" i="9"/>
  <c r="F4542" i="9"/>
  <c r="E4540" i="9"/>
  <c r="F4540" i="9"/>
  <c r="E4538" i="9"/>
  <c r="F4538" i="9"/>
  <c r="E4534" i="9"/>
  <c r="F4534" i="9"/>
  <c r="E4532" i="9"/>
  <c r="F4532" i="9"/>
  <c r="E4528" i="9"/>
  <c r="F4528" i="9"/>
  <c r="E4526" i="9"/>
  <c r="F4526" i="9"/>
  <c r="E4522" i="9"/>
  <c r="F4522" i="9"/>
  <c r="E4520" i="9"/>
  <c r="F4520" i="9"/>
  <c r="E4511" i="9"/>
  <c r="F4511" i="9"/>
  <c r="E4500" i="9"/>
  <c r="F4500" i="9"/>
  <c r="E4492" i="9"/>
  <c r="F4492" i="9"/>
  <c r="E4487" i="9"/>
  <c r="F4487" i="9"/>
  <c r="E4485" i="9"/>
  <c r="F4485" i="9"/>
  <c r="E4480" i="9"/>
  <c r="F4480" i="9"/>
  <c r="E4461" i="9"/>
  <c r="F4461" i="9"/>
  <c r="E4455" i="9"/>
  <c r="F4455" i="9"/>
  <c r="E4452" i="9"/>
  <c r="F4452" i="9"/>
  <c r="E4450" i="9"/>
  <c r="F4450" i="9"/>
  <c r="E4447" i="9"/>
  <c r="F4447" i="9"/>
  <c r="E4444" i="9"/>
  <c r="F4444" i="9"/>
  <c r="E4428" i="9"/>
  <c r="F4428" i="9"/>
  <c r="E4426" i="9"/>
  <c r="F4426" i="9"/>
  <c r="E4424" i="9"/>
  <c r="F4424" i="9"/>
  <c r="E4417" i="9"/>
  <c r="F4417" i="9"/>
  <c r="E4414" i="9"/>
  <c r="F4414" i="9"/>
  <c r="E4406" i="9"/>
  <c r="F4406" i="9"/>
  <c r="E4403" i="9"/>
  <c r="F4403" i="9"/>
  <c r="E4389" i="9"/>
  <c r="F4389" i="9"/>
  <c r="E4368" i="9"/>
  <c r="F4368" i="9"/>
  <c r="E4356" i="9"/>
  <c r="F4356" i="9"/>
  <c r="E4341" i="9"/>
  <c r="F4341" i="9"/>
  <c r="E4323" i="9"/>
  <c r="F4323" i="9"/>
  <c r="E4321" i="9"/>
  <c r="F4321" i="9"/>
  <c r="E4314" i="9"/>
  <c r="F4314" i="9"/>
  <c r="E4302" i="9"/>
  <c r="F4302" i="9"/>
  <c r="E4299" i="9"/>
  <c r="F4299" i="9"/>
  <c r="E4296" i="9"/>
  <c r="F4296" i="9"/>
  <c r="E4293" i="9"/>
  <c r="F4293" i="9"/>
  <c r="E4289" i="9"/>
  <c r="F4289" i="9"/>
  <c r="E4286" i="9"/>
  <c r="F4286" i="9"/>
  <c r="E4284" i="9"/>
  <c r="F4284" i="9"/>
  <c r="E4277" i="9"/>
  <c r="F4277" i="9"/>
  <c r="E4275" i="9"/>
  <c r="F4275" i="9"/>
  <c r="E4271" i="9"/>
  <c r="F4271" i="9"/>
  <c r="E4269" i="9"/>
  <c r="F4269" i="9"/>
  <c r="E4267" i="9"/>
  <c r="F4267" i="9"/>
  <c r="E4259" i="9"/>
  <c r="F4259" i="9"/>
  <c r="E4256" i="9"/>
  <c r="F4256" i="9"/>
  <c r="E4254" i="9"/>
  <c r="F4254" i="9"/>
  <c r="E4252" i="9"/>
  <c r="F4252" i="9"/>
  <c r="E4250" i="9"/>
  <c r="F4250" i="9"/>
  <c r="E4248" i="9"/>
  <c r="F4248" i="9"/>
  <c r="E4246" i="9"/>
  <c r="F4246" i="9"/>
  <c r="E4244" i="9"/>
  <c r="F4244" i="9"/>
  <c r="E4236" i="9"/>
  <c r="F4236" i="9"/>
  <c r="E4226" i="9"/>
  <c r="F4226" i="9"/>
  <c r="E4219" i="9"/>
  <c r="F4219" i="9"/>
  <c r="E4216" i="9"/>
  <c r="F4216" i="9"/>
  <c r="E4212" i="9"/>
  <c r="F4212" i="9"/>
  <c r="E4207" i="9"/>
  <c r="F4207" i="9"/>
  <c r="E4203" i="9"/>
  <c r="F4203" i="9"/>
  <c r="E4199" i="9"/>
  <c r="F4199" i="9"/>
  <c r="E4195" i="9"/>
  <c r="F4195" i="9"/>
  <c r="E4191" i="9"/>
  <c r="F4191" i="9"/>
  <c r="E4186" i="9"/>
  <c r="F4186" i="9"/>
  <c r="E4180" i="9"/>
  <c r="F4180" i="9"/>
  <c r="E4177" i="9"/>
  <c r="F4177" i="9"/>
  <c r="E4173" i="9"/>
  <c r="F4173" i="9"/>
  <c r="E4170" i="9"/>
  <c r="F4170" i="9"/>
  <c r="E4168" i="9"/>
  <c r="F4168" i="9"/>
  <c r="E4166" i="9"/>
  <c r="F4166" i="9"/>
  <c r="E4164" i="9"/>
  <c r="F4164" i="9"/>
  <c r="E4161" i="9"/>
  <c r="F4161" i="9"/>
  <c r="E4157" i="9"/>
  <c r="F4157" i="9"/>
  <c r="E4154" i="9"/>
  <c r="F4154" i="9"/>
  <c r="E4149" i="9"/>
  <c r="F4149" i="9"/>
  <c r="E4145" i="9"/>
  <c r="F4145" i="9"/>
  <c r="E4143" i="9"/>
  <c r="F4143" i="9"/>
  <c r="E4141" i="9"/>
  <c r="F4141" i="9"/>
  <c r="E4134" i="9"/>
  <c r="F4134" i="9"/>
  <c r="E4132" i="9"/>
  <c r="F4132" i="9"/>
  <c r="E4130" i="9"/>
  <c r="F4130" i="9"/>
  <c r="E4125" i="9"/>
  <c r="F4125" i="9"/>
  <c r="E4123" i="9"/>
  <c r="F4123" i="9"/>
  <c r="E4120" i="9"/>
  <c r="F4120" i="9"/>
  <c r="E4118" i="9"/>
  <c r="F4118" i="9"/>
  <c r="E4115" i="9"/>
  <c r="F4115" i="9"/>
  <c r="E4113" i="9"/>
  <c r="F4113" i="9"/>
  <c r="E4111" i="9"/>
  <c r="F4111" i="9"/>
  <c r="E4108" i="9"/>
  <c r="F4108" i="9"/>
  <c r="E4106" i="9"/>
  <c r="F4106" i="9"/>
  <c r="E4101" i="9"/>
  <c r="F4101" i="9"/>
  <c r="E4091" i="9"/>
  <c r="F4091" i="9"/>
  <c r="E4089" i="9"/>
  <c r="F4089" i="9"/>
  <c r="E4087" i="9"/>
  <c r="F4087" i="9"/>
  <c r="E4081" i="9"/>
  <c r="F4081" i="9"/>
  <c r="E4079" i="9"/>
  <c r="F4079" i="9"/>
  <c r="E4076" i="9"/>
  <c r="F4076" i="9"/>
  <c r="E4073" i="9"/>
  <c r="F4073" i="9"/>
  <c r="E4071" i="9"/>
  <c r="F4071" i="9"/>
  <c r="E4068" i="9"/>
  <c r="F4068" i="9"/>
  <c r="E4065" i="9"/>
  <c r="F4065" i="9"/>
  <c r="E4061" i="9"/>
  <c r="F4061" i="9"/>
  <c r="E4059" i="9"/>
  <c r="F4059" i="9"/>
  <c r="E4057" i="9"/>
  <c r="F4057" i="9"/>
  <c r="E4054" i="9"/>
  <c r="F4054" i="9"/>
  <c r="E4052" i="9"/>
  <c r="F4052" i="9"/>
  <c r="E4049" i="9"/>
  <c r="F4049" i="9"/>
  <c r="E4046" i="9"/>
  <c r="F4046" i="9"/>
  <c r="E4043" i="9"/>
  <c r="F4043" i="9"/>
  <c r="E4038" i="9"/>
  <c r="F4038" i="9"/>
  <c r="E4032" i="9"/>
  <c r="F4032" i="9"/>
  <c r="E4030" i="9"/>
  <c r="F4030" i="9"/>
  <c r="E4028" i="9"/>
  <c r="F4028" i="9"/>
  <c r="E4026" i="9"/>
  <c r="F4026" i="9"/>
  <c r="E4023" i="9"/>
  <c r="F4023" i="9"/>
  <c r="E4021" i="9"/>
  <c r="F4021" i="9"/>
  <c r="E4019" i="9"/>
  <c r="F4019" i="9"/>
  <c r="E4015" i="9"/>
  <c r="F4015" i="9"/>
  <c r="E4013" i="9"/>
  <c r="F4013" i="9"/>
  <c r="E4011" i="9"/>
  <c r="F4011" i="9"/>
  <c r="E4009" i="9"/>
  <c r="F4009" i="9"/>
  <c r="E4007" i="9"/>
  <c r="F4007" i="9"/>
  <c r="E4005" i="9"/>
  <c r="F4005" i="9"/>
  <c r="E4003" i="9"/>
  <c r="F4003" i="9"/>
  <c r="E4001" i="9"/>
  <c r="F4001" i="9"/>
  <c r="E3999" i="9"/>
  <c r="F3999" i="9"/>
  <c r="E3997" i="9"/>
  <c r="F3997" i="9"/>
  <c r="E3995" i="9"/>
  <c r="F3995" i="9"/>
  <c r="E3993" i="9"/>
  <c r="F3993" i="9"/>
  <c r="E3991" i="9"/>
  <c r="F3991" i="9"/>
  <c r="E3989" i="9"/>
  <c r="F3989" i="9"/>
  <c r="E3987" i="9"/>
  <c r="F3987" i="9"/>
  <c r="E3985" i="9"/>
  <c r="F3985" i="9"/>
  <c r="E3982" i="9"/>
  <c r="F3982" i="9"/>
  <c r="E3979" i="9"/>
  <c r="F3979" i="9"/>
  <c r="E3977" i="9"/>
  <c r="F3977" i="9"/>
  <c r="E3975" i="9"/>
  <c r="F3975" i="9"/>
  <c r="E3973" i="9"/>
  <c r="F3973" i="9"/>
  <c r="E3971" i="9"/>
  <c r="F3971" i="9"/>
  <c r="E3969" i="9"/>
  <c r="F3969" i="9"/>
  <c r="E3967" i="9"/>
  <c r="F3967" i="9"/>
  <c r="E3962" i="9"/>
  <c r="F3962" i="9"/>
  <c r="E3959" i="9"/>
  <c r="F3959" i="9"/>
  <c r="E3956" i="9"/>
  <c r="F3956" i="9"/>
  <c r="E3953" i="9"/>
  <c r="F3953" i="9"/>
  <c r="E3951" i="9"/>
  <c r="F3951" i="9"/>
  <c r="E3948" i="9"/>
  <c r="F3948" i="9"/>
  <c r="E3946" i="9"/>
  <c r="F3946" i="9"/>
  <c r="E3944" i="9"/>
  <c r="F3944" i="9"/>
  <c r="E3942" i="9"/>
  <c r="F3942" i="9"/>
  <c r="E3938" i="9"/>
  <c r="F3938" i="9"/>
  <c r="E3936" i="9"/>
  <c r="F3936" i="9"/>
  <c r="E3934" i="9"/>
  <c r="F3934" i="9"/>
  <c r="E3930" i="9"/>
  <c r="F3930" i="9"/>
  <c r="E3928" i="9"/>
  <c r="F3928" i="9"/>
  <c r="E3926" i="9"/>
  <c r="F3926" i="9"/>
  <c r="E3924" i="9"/>
  <c r="F3924" i="9"/>
  <c r="E3922" i="9"/>
  <c r="F3922" i="9"/>
  <c r="E3920" i="9"/>
  <c r="F3920" i="9"/>
  <c r="E3918" i="9"/>
  <c r="F3918" i="9"/>
  <c r="E3916" i="9"/>
  <c r="F3916" i="9"/>
  <c r="E3913" i="9"/>
  <c r="F3913" i="9"/>
  <c r="E3911" i="9"/>
  <c r="F3911" i="9"/>
  <c r="E3908" i="9"/>
  <c r="F3908" i="9"/>
  <c r="E3906" i="9"/>
  <c r="F3906" i="9"/>
  <c r="E3903" i="9"/>
  <c r="F3903" i="9"/>
  <c r="E3898" i="9"/>
  <c r="F3898" i="9"/>
  <c r="E3894" i="9"/>
  <c r="F3894" i="9"/>
  <c r="E3891" i="9"/>
  <c r="F3891" i="9"/>
  <c r="E3889" i="9"/>
  <c r="F3889" i="9"/>
  <c r="E3887" i="9"/>
  <c r="F3887" i="9"/>
  <c r="E3883" i="9"/>
  <c r="F3883" i="9"/>
  <c r="E3881" i="9"/>
  <c r="F3881" i="9"/>
  <c r="E3878" i="9"/>
  <c r="F3878" i="9"/>
  <c r="E3874" i="9"/>
  <c r="F3874" i="9"/>
  <c r="E3872" i="9"/>
  <c r="F3872" i="9"/>
  <c r="E3869" i="9"/>
  <c r="F3869" i="9"/>
  <c r="E3866" i="9"/>
  <c r="F3866" i="9"/>
  <c r="E3864" i="9"/>
  <c r="F3864" i="9"/>
  <c r="E3860" i="9"/>
  <c r="F3860" i="9"/>
  <c r="E3857" i="9"/>
  <c r="F3857" i="9"/>
  <c r="E3854" i="9"/>
  <c r="F3854" i="9"/>
  <c r="E3851" i="9"/>
  <c r="F3851" i="9"/>
  <c r="E3849" i="9"/>
  <c r="F3849" i="9"/>
  <c r="E3847" i="9"/>
  <c r="F3847" i="9"/>
  <c r="E3845" i="9"/>
  <c r="F3845" i="9"/>
  <c r="E3842" i="9"/>
  <c r="F3842" i="9"/>
  <c r="E3839" i="9"/>
  <c r="F3839" i="9"/>
  <c r="E3836" i="9"/>
  <c r="F3836" i="9"/>
  <c r="E3832" i="9"/>
  <c r="F3832" i="9"/>
  <c r="E3826" i="9"/>
  <c r="F3826" i="9"/>
  <c r="E3823" i="9"/>
  <c r="F3823" i="9"/>
  <c r="E3821" i="9"/>
  <c r="F3821" i="9"/>
  <c r="E3819" i="9"/>
  <c r="F3819" i="9"/>
  <c r="E3817" i="9"/>
  <c r="F3817" i="9"/>
  <c r="E3813" i="9"/>
  <c r="F3813" i="9"/>
  <c r="E3809" i="9"/>
  <c r="F3809" i="9"/>
  <c r="E3807" i="9"/>
  <c r="F3807" i="9"/>
  <c r="E3805" i="9"/>
  <c r="F3805" i="9"/>
  <c r="E3803" i="9"/>
  <c r="F3803" i="9"/>
  <c r="E3800" i="9"/>
  <c r="F3800" i="9"/>
  <c r="E3797" i="9"/>
  <c r="F3797" i="9"/>
  <c r="E3795" i="9"/>
  <c r="F3795" i="9"/>
  <c r="E3791" i="9"/>
  <c r="F3791" i="9"/>
  <c r="E3789" i="9"/>
  <c r="F3789" i="9"/>
  <c r="E3786" i="9"/>
  <c r="F3786" i="9"/>
  <c r="E3783" i="9"/>
  <c r="F3783" i="9"/>
  <c r="E3781" i="9"/>
  <c r="F3781" i="9"/>
  <c r="E3778" i="9"/>
  <c r="F3778" i="9"/>
  <c r="E3775" i="9"/>
  <c r="F3775" i="9"/>
  <c r="E3773" i="9"/>
  <c r="F3773" i="9"/>
  <c r="E3770" i="9"/>
  <c r="F3770" i="9"/>
  <c r="E3768" i="9"/>
  <c r="F3768" i="9"/>
  <c r="E3766" i="9"/>
  <c r="F3766" i="9"/>
  <c r="E3763" i="9"/>
  <c r="F3763" i="9"/>
  <c r="E3761" i="9"/>
  <c r="F3761" i="9"/>
  <c r="E3758" i="9"/>
  <c r="F3758" i="9"/>
  <c r="E3756" i="9"/>
  <c r="F3756" i="9"/>
  <c r="E3754" i="9"/>
  <c r="F3754" i="9"/>
  <c r="E3752" i="9"/>
  <c r="F3752" i="9"/>
  <c r="E3750" i="9"/>
  <c r="F3750" i="9"/>
  <c r="E3748" i="9"/>
  <c r="F3748" i="9"/>
  <c r="E3746" i="9"/>
  <c r="F3746" i="9"/>
  <c r="E3744" i="9"/>
  <c r="F3744" i="9"/>
  <c r="E3742" i="9"/>
  <c r="F3742" i="9"/>
  <c r="E3740" i="9"/>
  <c r="F3740" i="9"/>
  <c r="E3738" i="9"/>
  <c r="F3738" i="9"/>
  <c r="E3735" i="9"/>
  <c r="F3735" i="9"/>
  <c r="E3733" i="9"/>
  <c r="F3733" i="9"/>
  <c r="E3731" i="9"/>
  <c r="F3731" i="9"/>
  <c r="E3729" i="9"/>
  <c r="F3729" i="9"/>
  <c r="E3727" i="9"/>
  <c r="F3727" i="9"/>
  <c r="E3725" i="9"/>
  <c r="F3725" i="9"/>
  <c r="E3723" i="9"/>
  <c r="F3723" i="9"/>
  <c r="E3721" i="9"/>
  <c r="F3721" i="9"/>
  <c r="E3716" i="9"/>
  <c r="F3716" i="9"/>
  <c r="E3714" i="9"/>
  <c r="F3714" i="9"/>
  <c r="E3712" i="9"/>
  <c r="F3712" i="9"/>
  <c r="E3709" i="9"/>
  <c r="F3709" i="9"/>
  <c r="E3707" i="9"/>
  <c r="F3707" i="9"/>
  <c r="E3705" i="9"/>
  <c r="F3705" i="9"/>
  <c r="E3699" i="9"/>
  <c r="F3699" i="9"/>
  <c r="E3696" i="9"/>
  <c r="F3696" i="9"/>
  <c r="E3693" i="9"/>
  <c r="F3693" i="9"/>
  <c r="E3691" i="9"/>
  <c r="F3691" i="9"/>
  <c r="E3688" i="9"/>
  <c r="F3688" i="9"/>
  <c r="E3686" i="9"/>
  <c r="F3686" i="9"/>
  <c r="E3684" i="9"/>
  <c r="F3684" i="9"/>
  <c r="E3681" i="9"/>
  <c r="F3681" i="9"/>
  <c r="E3676" i="9"/>
  <c r="F3676" i="9"/>
  <c r="E3670" i="9"/>
  <c r="F3670" i="9"/>
  <c r="E3665" i="9"/>
  <c r="F3665" i="9"/>
  <c r="E3662" i="9"/>
  <c r="F3662" i="9"/>
  <c r="E3660" i="9"/>
  <c r="F3660" i="9"/>
  <c r="E3656" i="9"/>
  <c r="F3656" i="9"/>
  <c r="E3654" i="9"/>
  <c r="F3654" i="9"/>
  <c r="E3652" i="9"/>
  <c r="F3652" i="9"/>
  <c r="E3650" i="9"/>
  <c r="F3650" i="9"/>
  <c r="E3648" i="9"/>
  <c r="F3648" i="9"/>
  <c r="E3646" i="9"/>
  <c r="F3646" i="9"/>
  <c r="E3644" i="9"/>
  <c r="F3644" i="9"/>
  <c r="E3640" i="9"/>
  <c r="F3640" i="9"/>
  <c r="E3638" i="9"/>
  <c r="F3638" i="9"/>
  <c r="E3636" i="9"/>
  <c r="F3636" i="9"/>
  <c r="E3634" i="9"/>
  <c r="F3634" i="9"/>
  <c r="E3632" i="9"/>
  <c r="F3632" i="9"/>
  <c r="E3630" i="9"/>
  <c r="F3630" i="9"/>
  <c r="E3628" i="9"/>
  <c r="F3628" i="9"/>
  <c r="E3626" i="9"/>
  <c r="F3626" i="9"/>
  <c r="E3624" i="9"/>
  <c r="F3624" i="9"/>
  <c r="E3621" i="9"/>
  <c r="F3621" i="9"/>
  <c r="E3619" i="9"/>
  <c r="F3619" i="9"/>
  <c r="E3616" i="9"/>
  <c r="F3616" i="9"/>
  <c r="E3614" i="9"/>
  <c r="F3614" i="9"/>
  <c r="E3611" i="9"/>
  <c r="F3611" i="9"/>
  <c r="E3609" i="9"/>
  <c r="F3609" i="9"/>
  <c r="E3607" i="9"/>
  <c r="F3607" i="9"/>
  <c r="E3605" i="9"/>
  <c r="F3605" i="9"/>
  <c r="E3600" i="9"/>
  <c r="F3600" i="9"/>
  <c r="E3598" i="9"/>
  <c r="F3598" i="9"/>
  <c r="E3596" i="9"/>
  <c r="F3596" i="9"/>
  <c r="E3593" i="9"/>
  <c r="F3593" i="9"/>
  <c r="E3591" i="9"/>
  <c r="F3591" i="9"/>
  <c r="E3589" i="9"/>
  <c r="F3589" i="9"/>
  <c r="E3587" i="9"/>
  <c r="F3587" i="9"/>
  <c r="E3583" i="9"/>
  <c r="F3583" i="9"/>
  <c r="E3578" i="9"/>
  <c r="F3578" i="9"/>
  <c r="E3576" i="9"/>
  <c r="F3576" i="9"/>
  <c r="E3574" i="9"/>
  <c r="F3574" i="9"/>
  <c r="E3572" i="9"/>
  <c r="F3572" i="9"/>
  <c r="E3568" i="9"/>
  <c r="F3568" i="9"/>
  <c r="E3566" i="9"/>
  <c r="F3566" i="9"/>
  <c r="E3563" i="9"/>
  <c r="F3563" i="9"/>
  <c r="E3561" i="9"/>
  <c r="F3561" i="9"/>
  <c r="E3557" i="9"/>
  <c r="F3557" i="9"/>
  <c r="E3555" i="9"/>
  <c r="F3555" i="9"/>
  <c r="E3552" i="9"/>
  <c r="F3552" i="9"/>
  <c r="E3550" i="9"/>
  <c r="F3550" i="9"/>
  <c r="E3548" i="9"/>
  <c r="F3548" i="9"/>
  <c r="E3543" i="9"/>
  <c r="F3543" i="9"/>
  <c r="E3541" i="9"/>
  <c r="F3541" i="9"/>
  <c r="E3539" i="9"/>
  <c r="F3539" i="9"/>
  <c r="E3537" i="9"/>
  <c r="F3537" i="9"/>
  <c r="E3535" i="9"/>
  <c r="F3535" i="9"/>
  <c r="E3533" i="9"/>
  <c r="F3533" i="9"/>
  <c r="E3531" i="9"/>
  <c r="F3531" i="9"/>
  <c r="E3529" i="9"/>
  <c r="F3529" i="9"/>
  <c r="E3527" i="9"/>
  <c r="F3527" i="9"/>
  <c r="E3524" i="9"/>
  <c r="F3524" i="9"/>
  <c r="E3522" i="9"/>
  <c r="F3522" i="9"/>
  <c r="E3520" i="9"/>
  <c r="F3520" i="9"/>
  <c r="E3518" i="9"/>
  <c r="F3518" i="9"/>
  <c r="E3516" i="9"/>
  <c r="F3516" i="9"/>
  <c r="E3514" i="9"/>
  <c r="F3514" i="9"/>
  <c r="E3512" i="9"/>
  <c r="F3512" i="9"/>
  <c r="E3510" i="9"/>
  <c r="F3510" i="9"/>
  <c r="E3507" i="9"/>
  <c r="F3507" i="9"/>
  <c r="E3502" i="9"/>
  <c r="F3502" i="9"/>
  <c r="E3499" i="9"/>
  <c r="F3499" i="9"/>
  <c r="E3497" i="9"/>
  <c r="F3497" i="9"/>
  <c r="E3495" i="9"/>
  <c r="F3495" i="9"/>
  <c r="E3493" i="9"/>
  <c r="F3493" i="9"/>
  <c r="E3491" i="9"/>
  <c r="F3491" i="9"/>
  <c r="E3489" i="9"/>
  <c r="F3489" i="9"/>
  <c r="E3486" i="9"/>
  <c r="F3486" i="9"/>
  <c r="E3484" i="9"/>
  <c r="F3484" i="9"/>
  <c r="E3482" i="9"/>
  <c r="F3482" i="9"/>
  <c r="E3472" i="9"/>
  <c r="F3472" i="9"/>
  <c r="E3469" i="9"/>
  <c r="F3469" i="9"/>
  <c r="E3466" i="9"/>
  <c r="F3466" i="9"/>
  <c r="E3457" i="9"/>
  <c r="F3457" i="9"/>
  <c r="E3453" i="9"/>
  <c r="F3453" i="9"/>
  <c r="E3449" i="9"/>
  <c r="F3449" i="9"/>
  <c r="E3447" i="9"/>
  <c r="F3447" i="9"/>
  <c r="E3441" i="9"/>
  <c r="F3441" i="9"/>
  <c r="E3435" i="9"/>
  <c r="F3435" i="9"/>
  <c r="E3433" i="9"/>
  <c r="F3433" i="9"/>
  <c r="E3431" i="9"/>
  <c r="F3431" i="9"/>
  <c r="E3429" i="9"/>
  <c r="F3429" i="9"/>
  <c r="E3427" i="9"/>
  <c r="F3427" i="9"/>
  <c r="E3425" i="9"/>
  <c r="F3425" i="9"/>
  <c r="E3423" i="9"/>
  <c r="F3423" i="9"/>
  <c r="E3421" i="9"/>
  <c r="F3421" i="9"/>
  <c r="E3418" i="9"/>
  <c r="F3418" i="9"/>
  <c r="E3412" i="9"/>
  <c r="F3412" i="9"/>
  <c r="E3410" i="9"/>
  <c r="F3410" i="9"/>
  <c r="E3407" i="9"/>
  <c r="F3407" i="9"/>
  <c r="E3405" i="9"/>
  <c r="F3405" i="9"/>
  <c r="E3403" i="9"/>
  <c r="F3403" i="9"/>
  <c r="E3401" i="9"/>
  <c r="F3401" i="9"/>
  <c r="E3399" i="9"/>
  <c r="F3399" i="9"/>
  <c r="E3396" i="9"/>
  <c r="F3396" i="9"/>
  <c r="E3394" i="9"/>
  <c r="F3394" i="9"/>
  <c r="E3391" i="9"/>
  <c r="F3391" i="9"/>
  <c r="E3389" i="9"/>
  <c r="F3389" i="9"/>
  <c r="E3387" i="9"/>
  <c r="F3387" i="9"/>
  <c r="E3385" i="9"/>
  <c r="F3385" i="9"/>
  <c r="E3383" i="9"/>
  <c r="F3383" i="9"/>
  <c r="E3380" i="9"/>
  <c r="F3380" i="9"/>
  <c r="E3377" i="9"/>
  <c r="F3377" i="9"/>
  <c r="E3374" i="9"/>
  <c r="F3374" i="9"/>
  <c r="E3372" i="9"/>
  <c r="F3372" i="9"/>
  <c r="E3369" i="9"/>
  <c r="F3369" i="9"/>
  <c r="E3367" i="9"/>
  <c r="F3367" i="9"/>
  <c r="E3365" i="9"/>
  <c r="F3365" i="9"/>
  <c r="E3363" i="9"/>
  <c r="F3363" i="9"/>
  <c r="E3361" i="9"/>
  <c r="F3361" i="9"/>
  <c r="E3359" i="9"/>
  <c r="F3359" i="9"/>
  <c r="E3357" i="9"/>
  <c r="F3357" i="9"/>
  <c r="E3354" i="9"/>
  <c r="F3354" i="9"/>
  <c r="E3352" i="9"/>
  <c r="F3352" i="9"/>
  <c r="E3350" i="9"/>
  <c r="F3350" i="9"/>
  <c r="E3347" i="9"/>
  <c r="F3347" i="9"/>
  <c r="E3343" i="9"/>
  <c r="F3343" i="9"/>
  <c r="E3340" i="9"/>
  <c r="F3340" i="9"/>
  <c r="E3337" i="9"/>
  <c r="F3337" i="9"/>
  <c r="E3335" i="9"/>
  <c r="F3335" i="9"/>
  <c r="E3332" i="9"/>
  <c r="F3332" i="9"/>
  <c r="E3330" i="9"/>
  <c r="F3330" i="9"/>
  <c r="E3327" i="9"/>
  <c r="F3327" i="9"/>
  <c r="E3325" i="9"/>
  <c r="F3325" i="9"/>
  <c r="E3323" i="9"/>
  <c r="F3323" i="9"/>
  <c r="E3321" i="9"/>
  <c r="F3321" i="9"/>
  <c r="E3319" i="9"/>
  <c r="F3319" i="9"/>
  <c r="E3317" i="9"/>
  <c r="F3317" i="9"/>
  <c r="E3315" i="9"/>
  <c r="F3315" i="9"/>
  <c r="E3313" i="9"/>
  <c r="F3313" i="9"/>
  <c r="E3309" i="9"/>
  <c r="F3309" i="9"/>
  <c r="E3307" i="9"/>
  <c r="F3307" i="9"/>
  <c r="E3305" i="9"/>
  <c r="F3305" i="9"/>
  <c r="E3302" i="9"/>
  <c r="F3302" i="9"/>
  <c r="E3300" i="9"/>
  <c r="F3300" i="9"/>
  <c r="E3295" i="9"/>
  <c r="F3295" i="9"/>
  <c r="E3293" i="9"/>
  <c r="F3293" i="9"/>
  <c r="E3291" i="9"/>
  <c r="F3291" i="9"/>
  <c r="E3289" i="9"/>
  <c r="F3289" i="9"/>
  <c r="E3287" i="9"/>
  <c r="F3287" i="9"/>
  <c r="E3282" i="9"/>
  <c r="F3282" i="9"/>
  <c r="E3280" i="9"/>
  <c r="F3280" i="9"/>
  <c r="E3278" i="9"/>
  <c r="F3278" i="9"/>
  <c r="E3276" i="9"/>
  <c r="F3276" i="9"/>
  <c r="E3274" i="9"/>
  <c r="F3274" i="9"/>
  <c r="E3271" i="9"/>
  <c r="F3271" i="9"/>
  <c r="E3268" i="9"/>
  <c r="F3268" i="9"/>
  <c r="E3265" i="9"/>
  <c r="F3265" i="9"/>
  <c r="E3263" i="9"/>
  <c r="F3263" i="9"/>
  <c r="E3261" i="9"/>
  <c r="F3261" i="9"/>
  <c r="E3259" i="9"/>
  <c r="F3259" i="9"/>
  <c r="E3256" i="9"/>
  <c r="F3256" i="9"/>
  <c r="E3254" i="9"/>
  <c r="F3254" i="9"/>
  <c r="E3251" i="9"/>
  <c r="F3251" i="9"/>
  <c r="E3246" i="9"/>
  <c r="F3246" i="9"/>
  <c r="E3244" i="9"/>
  <c r="F3244" i="9"/>
  <c r="E3242" i="9"/>
  <c r="F3242" i="9"/>
  <c r="E3240" i="9"/>
  <c r="F3240" i="9"/>
  <c r="E3237" i="9"/>
  <c r="F3237" i="9"/>
  <c r="E3234" i="9"/>
  <c r="F3234" i="9"/>
  <c r="E3232" i="9"/>
  <c r="F3232" i="9"/>
  <c r="E3229" i="9"/>
  <c r="F3229" i="9"/>
  <c r="E3227" i="9"/>
  <c r="F3227" i="9"/>
  <c r="E3224" i="9"/>
  <c r="F3224" i="9"/>
  <c r="E3222" i="9"/>
  <c r="F3222" i="9"/>
  <c r="E3220" i="9"/>
  <c r="F3220" i="9"/>
  <c r="E3218" i="9"/>
  <c r="F3218" i="9"/>
  <c r="E3216" i="9"/>
  <c r="F3216" i="9"/>
  <c r="E3214" i="9"/>
  <c r="F3214" i="9"/>
  <c r="E3212" i="9"/>
  <c r="F3212" i="9"/>
  <c r="E3209" i="9"/>
  <c r="F3209" i="9"/>
  <c r="E3206" i="9"/>
  <c r="F3206" i="9"/>
  <c r="E3203" i="9"/>
  <c r="F3203" i="9"/>
  <c r="E3201" i="9"/>
  <c r="F3201" i="9"/>
  <c r="E3199" i="9"/>
  <c r="F3199" i="9"/>
  <c r="E3192" i="9"/>
  <c r="F3192" i="9"/>
  <c r="E3190" i="9"/>
  <c r="F3190" i="9"/>
  <c r="E3188" i="9"/>
  <c r="F3188" i="9"/>
  <c r="E3182" i="9"/>
  <c r="F3182" i="9"/>
  <c r="E3178" i="9"/>
  <c r="F3178" i="9"/>
  <c r="E3176" i="9"/>
  <c r="F3176" i="9"/>
  <c r="E3174" i="9"/>
  <c r="F3174" i="9"/>
  <c r="E3172" i="9"/>
  <c r="F3172" i="9"/>
  <c r="E3168" i="9"/>
  <c r="F3168" i="9"/>
  <c r="E3164" i="9"/>
  <c r="F3164" i="9"/>
  <c r="E3162" i="9"/>
  <c r="F3162" i="9"/>
  <c r="E3160" i="9"/>
  <c r="F3160" i="9"/>
  <c r="E3158" i="9"/>
  <c r="F3158" i="9"/>
  <c r="E3154" i="9"/>
  <c r="F3154" i="9"/>
  <c r="E3152" i="9"/>
  <c r="F3152" i="9"/>
  <c r="E3150" i="9"/>
  <c r="F3150" i="9"/>
  <c r="E3141" i="9"/>
  <c r="F3141" i="9"/>
  <c r="E3136" i="9"/>
  <c r="F3136" i="9"/>
  <c r="E3132" i="9"/>
  <c r="F3132" i="9"/>
  <c r="E3128" i="9"/>
  <c r="F3128" i="9"/>
  <c r="E3126" i="9"/>
  <c r="F3126" i="9"/>
  <c r="E3124" i="9"/>
  <c r="F3124" i="9"/>
  <c r="E3121" i="9"/>
  <c r="F3121" i="9"/>
  <c r="E3119" i="9"/>
  <c r="F3119" i="9"/>
  <c r="E3114" i="9"/>
  <c r="F3114" i="9"/>
  <c r="E3110" i="9"/>
  <c r="F3110" i="9"/>
  <c r="E3106" i="9"/>
  <c r="F3106" i="9"/>
  <c r="E3095" i="9"/>
  <c r="F3095" i="9"/>
  <c r="E3093" i="9"/>
  <c r="F3093" i="9"/>
  <c r="E3091" i="9"/>
  <c r="F3091" i="9"/>
  <c r="E3087" i="9"/>
  <c r="F3087" i="9"/>
  <c r="E3081" i="9"/>
  <c r="F3081" i="9"/>
  <c r="E3077" i="9"/>
  <c r="F3077" i="9"/>
  <c r="E3053" i="9"/>
  <c r="F3053" i="9"/>
  <c r="E3051" i="9"/>
  <c r="F3051" i="9"/>
  <c r="E3039" i="9"/>
  <c r="F3039" i="9"/>
  <c r="E3022" i="9"/>
  <c r="F3022" i="9"/>
  <c r="E3020" i="9"/>
  <c r="F3020" i="9"/>
  <c r="E3018" i="9"/>
  <c r="F3018" i="9"/>
  <c r="E3016" i="9"/>
  <c r="F3016" i="9"/>
  <c r="E3014" i="9"/>
  <c r="F3014" i="9"/>
  <c r="E3012" i="9"/>
  <c r="F3012" i="9"/>
  <c r="E3008" i="9"/>
  <c r="F3008" i="9"/>
  <c r="E3006" i="9"/>
  <c r="F3006" i="9"/>
  <c r="E3004" i="9"/>
  <c r="F3004" i="9"/>
  <c r="E3002" i="9"/>
  <c r="F3002" i="9"/>
  <c r="E3000" i="9"/>
  <c r="F3000" i="9"/>
  <c r="E2995" i="9"/>
  <c r="F2995" i="9"/>
  <c r="E2992" i="9"/>
  <c r="F2992" i="9"/>
  <c r="E2989" i="9"/>
  <c r="F2989" i="9"/>
  <c r="E2987" i="9"/>
  <c r="F2987" i="9"/>
  <c r="E2985" i="9"/>
  <c r="F2985" i="9"/>
  <c r="E2982" i="9"/>
  <c r="F2982" i="9"/>
  <c r="E2980" i="9"/>
  <c r="F2980" i="9"/>
  <c r="E2977" i="9"/>
  <c r="F2977" i="9"/>
  <c r="E2975" i="9"/>
  <c r="F2975" i="9"/>
  <c r="E2972" i="9"/>
  <c r="F2972" i="9"/>
  <c r="E2968" i="9"/>
  <c r="F2968" i="9"/>
  <c r="E2966" i="9"/>
  <c r="F2966" i="9"/>
  <c r="E2962" i="9"/>
  <c r="F2962" i="9"/>
  <c r="E2951" i="9"/>
  <c r="F2951" i="9"/>
  <c r="E2948" i="9"/>
  <c r="F2948" i="9"/>
  <c r="E2946" i="9"/>
  <c r="F2946" i="9"/>
  <c r="E2944" i="9"/>
  <c r="F2944" i="9"/>
  <c r="E2942" i="9"/>
  <c r="F2942" i="9"/>
  <c r="E2940" i="9"/>
  <c r="F2940" i="9"/>
  <c r="E2938" i="9"/>
  <c r="F2938" i="9"/>
  <c r="E2936" i="9"/>
  <c r="F2936" i="9"/>
  <c r="E2934" i="9"/>
  <c r="F2934" i="9"/>
  <c r="E2932" i="9"/>
  <c r="F2932" i="9"/>
  <c r="E2930" i="9"/>
  <c r="F2930" i="9"/>
  <c r="E2928" i="9"/>
  <c r="F2928" i="9"/>
  <c r="E2926" i="9"/>
  <c r="F2926" i="9"/>
  <c r="E2924" i="9"/>
  <c r="F2924" i="9"/>
  <c r="E2922" i="9"/>
  <c r="F2922" i="9"/>
  <c r="E2920" i="9"/>
  <c r="F2920" i="9"/>
  <c r="E2918" i="9"/>
  <c r="F2918" i="9"/>
  <c r="E2916" i="9"/>
  <c r="F2916" i="9"/>
  <c r="E2914" i="9"/>
  <c r="F2914" i="9"/>
  <c r="E2912" i="9"/>
  <c r="F2912" i="9"/>
  <c r="E2905" i="9"/>
  <c r="F2905" i="9"/>
  <c r="E2903" i="9"/>
  <c r="F2903" i="9"/>
  <c r="E2901" i="9"/>
  <c r="F2901" i="9"/>
  <c r="E2899" i="9"/>
  <c r="F2899" i="9"/>
  <c r="E2897" i="9"/>
  <c r="F2897" i="9"/>
  <c r="E2895" i="9"/>
  <c r="F2895" i="9"/>
  <c r="E2893" i="9"/>
  <c r="F2893" i="9"/>
  <c r="E2891" i="9"/>
  <c r="F2891" i="9"/>
  <c r="E2889" i="9"/>
  <c r="F2889" i="9"/>
  <c r="E2887" i="9"/>
  <c r="F2887" i="9"/>
  <c r="E2885" i="9"/>
  <c r="F2885" i="9"/>
  <c r="E2883" i="9"/>
  <c r="F2883" i="9"/>
  <c r="E2881" i="9"/>
  <c r="F2881" i="9"/>
  <c r="E2878" i="9"/>
  <c r="F2878" i="9"/>
  <c r="E2876" i="9"/>
  <c r="F2876" i="9"/>
  <c r="E2874" i="9"/>
  <c r="F2874" i="9"/>
  <c r="E2872" i="9"/>
  <c r="F2872" i="9"/>
  <c r="E2870" i="9"/>
  <c r="F2870" i="9"/>
  <c r="E2868" i="9"/>
  <c r="F2868" i="9"/>
  <c r="E2865" i="9"/>
  <c r="F2865" i="9"/>
  <c r="E2858" i="9"/>
  <c r="F2858" i="9"/>
  <c r="E2855" i="9"/>
  <c r="F2855" i="9"/>
  <c r="E2853" i="9"/>
  <c r="F2853" i="9"/>
  <c r="E2851" i="9"/>
  <c r="F2851" i="9"/>
  <c r="E2849" i="9"/>
  <c r="F2849" i="9"/>
  <c r="E2846" i="9"/>
  <c r="F2846" i="9"/>
  <c r="E2843" i="9"/>
  <c r="F2843" i="9"/>
  <c r="E2841" i="9"/>
  <c r="F2841" i="9"/>
  <c r="E2839" i="9"/>
  <c r="F2839" i="9"/>
  <c r="E2836" i="9"/>
  <c r="F2836" i="9"/>
  <c r="E2833" i="9"/>
  <c r="F2833" i="9"/>
  <c r="E2831" i="9"/>
  <c r="F2831" i="9"/>
  <c r="E2827" i="9"/>
  <c r="F2827" i="9"/>
  <c r="E2825" i="9"/>
  <c r="F2825" i="9"/>
  <c r="E2823" i="9"/>
  <c r="F2823" i="9"/>
  <c r="E2821" i="9"/>
  <c r="F2821" i="9"/>
  <c r="E2819" i="9"/>
  <c r="F2819" i="9"/>
  <c r="E2817" i="9"/>
  <c r="F2817" i="9"/>
  <c r="E2815" i="9"/>
  <c r="F2815" i="9"/>
  <c r="E2812" i="9"/>
  <c r="F2812" i="9"/>
  <c r="E2810" i="9"/>
  <c r="F2810" i="9"/>
  <c r="E2808" i="9"/>
  <c r="F2808" i="9"/>
  <c r="E2805" i="9"/>
  <c r="F2805" i="9"/>
  <c r="E2803" i="9"/>
  <c r="F2803" i="9"/>
  <c r="E2801" i="9"/>
  <c r="F2801" i="9"/>
  <c r="E2799" i="9"/>
  <c r="F2799" i="9"/>
  <c r="E2797" i="9"/>
  <c r="F2797" i="9"/>
  <c r="E2793" i="9"/>
  <c r="F2793" i="9"/>
  <c r="E2791" i="9"/>
  <c r="F2791" i="9"/>
  <c r="E2789" i="9"/>
  <c r="F2789" i="9"/>
  <c r="E2787" i="9"/>
  <c r="F2787" i="9"/>
  <c r="E2785" i="9"/>
  <c r="F2785" i="9"/>
  <c r="E2782" i="9"/>
  <c r="F2782" i="9"/>
  <c r="E2780" i="9"/>
  <c r="F2780" i="9"/>
  <c r="E2778" i="9"/>
  <c r="F2778" i="9"/>
  <c r="E2774" i="9"/>
  <c r="F2774" i="9"/>
  <c r="E2772" i="9"/>
  <c r="F2772" i="9"/>
  <c r="E2769" i="9"/>
  <c r="F2769" i="9"/>
  <c r="E2763" i="9"/>
  <c r="F2763" i="9"/>
  <c r="E2761" i="9"/>
  <c r="F2761" i="9"/>
  <c r="E2758" i="9"/>
  <c r="F2758" i="9"/>
  <c r="E2754" i="9"/>
  <c r="F2754" i="9"/>
  <c r="E2751" i="9"/>
  <c r="F2751" i="9"/>
  <c r="E2749" i="9"/>
  <c r="F2749" i="9"/>
  <c r="E2746" i="9"/>
  <c r="F2746" i="9"/>
  <c r="E2744" i="9"/>
  <c r="F2744" i="9"/>
  <c r="E2741" i="9"/>
  <c r="F2741" i="9"/>
  <c r="E2736" i="9"/>
  <c r="F2736" i="9"/>
  <c r="E2733" i="9"/>
  <c r="F2733" i="9"/>
  <c r="E2729" i="9"/>
  <c r="F2729" i="9"/>
  <c r="E2727" i="9"/>
  <c r="F2727" i="9"/>
  <c r="E2725" i="9"/>
  <c r="F2725" i="9"/>
  <c r="E2723" i="9"/>
  <c r="F2723" i="9"/>
  <c r="E2721" i="9"/>
  <c r="F2721" i="9"/>
  <c r="E2719" i="9"/>
  <c r="F2719" i="9"/>
  <c r="E2717" i="9"/>
  <c r="F2717" i="9"/>
  <c r="E2711" i="9"/>
  <c r="F2711" i="9"/>
  <c r="E2709" i="9"/>
  <c r="F2709" i="9"/>
  <c r="E2707" i="9"/>
  <c r="F2707" i="9"/>
  <c r="E2705" i="9"/>
  <c r="F2705" i="9"/>
  <c r="E2670" i="9"/>
  <c r="F2670" i="9"/>
  <c r="E2662" i="9"/>
  <c r="F2662" i="9"/>
  <c r="E2660" i="9"/>
  <c r="F2660" i="9"/>
  <c r="E2658" i="9"/>
  <c r="F2658" i="9"/>
  <c r="E2656" i="9"/>
  <c r="F2656" i="9"/>
  <c r="E2653" i="9"/>
  <c r="F2653" i="9"/>
  <c r="E2650" i="9"/>
  <c r="F2650" i="9"/>
  <c r="E2648" i="9"/>
  <c r="F2648" i="9"/>
  <c r="E2646" i="9"/>
  <c r="F2646" i="9"/>
  <c r="E2644" i="9"/>
  <c r="F2644" i="9"/>
  <c r="E2642" i="9"/>
  <c r="F2642" i="9"/>
  <c r="E2640" i="9"/>
  <c r="F2640" i="9"/>
  <c r="E2638" i="9"/>
  <c r="F2638" i="9"/>
  <c r="E2635" i="9"/>
  <c r="F2635" i="9"/>
  <c r="E2633" i="9"/>
  <c r="F2633" i="9"/>
  <c r="E2631" i="9"/>
  <c r="F2631" i="9"/>
  <c r="E2627" i="9"/>
  <c r="F2627" i="9"/>
  <c r="E2623" i="9"/>
  <c r="F2623" i="9"/>
  <c r="E2615" i="9"/>
  <c r="F2615" i="9"/>
  <c r="E2612" i="9"/>
  <c r="F2612" i="9"/>
  <c r="E2610" i="9"/>
  <c r="F2610" i="9"/>
  <c r="E2608" i="9"/>
  <c r="F2608" i="9"/>
  <c r="E2606" i="9"/>
  <c r="F2606" i="9"/>
  <c r="E2604" i="9"/>
  <c r="F2604" i="9"/>
  <c r="E2602" i="9"/>
  <c r="F2602" i="9"/>
  <c r="E2600" i="9"/>
  <c r="F2600" i="9"/>
  <c r="E2597" i="9"/>
  <c r="F2597" i="9"/>
  <c r="E2595" i="9"/>
  <c r="F2595" i="9"/>
  <c r="E2592" i="9"/>
  <c r="F2592" i="9"/>
  <c r="E2586" i="9"/>
  <c r="F2586" i="9"/>
  <c r="E2584" i="9"/>
  <c r="F2584" i="9"/>
  <c r="E2573" i="9"/>
  <c r="F2573" i="9"/>
  <c r="E2571" i="9"/>
  <c r="F2571" i="9"/>
  <c r="E2569" i="9"/>
  <c r="F2569" i="9"/>
  <c r="E2567" i="9"/>
  <c r="F2567" i="9"/>
  <c r="E2561" i="9"/>
  <c r="F2561" i="9"/>
  <c r="E2558" i="9"/>
  <c r="F2558" i="9"/>
  <c r="E2556" i="9"/>
  <c r="F2556" i="9"/>
  <c r="E2554" i="9"/>
  <c r="F2554" i="9"/>
  <c r="E2542" i="9"/>
  <c r="F2542" i="9"/>
  <c r="E2539" i="9"/>
  <c r="F2539" i="9"/>
  <c r="E2537" i="9"/>
  <c r="F2537" i="9"/>
  <c r="E2535" i="9"/>
  <c r="F2535" i="9"/>
  <c r="E2533" i="9"/>
  <c r="F2533" i="9"/>
  <c r="E2531" i="9"/>
  <c r="F2531" i="9"/>
  <c r="E2528" i="9"/>
  <c r="F2528" i="9"/>
  <c r="E2524" i="9"/>
  <c r="F2524" i="9"/>
  <c r="E2522" i="9"/>
  <c r="F2522" i="9"/>
  <c r="E2520" i="9"/>
  <c r="F2520" i="9"/>
  <c r="E2518" i="9"/>
  <c r="F2518" i="9"/>
  <c r="E2515" i="9"/>
  <c r="F2515" i="9"/>
  <c r="E2510" i="9"/>
  <c r="F2510" i="9"/>
  <c r="E2502" i="9"/>
  <c r="F2502" i="9"/>
  <c r="E2500" i="9"/>
  <c r="F2500" i="9"/>
  <c r="E2494" i="9"/>
  <c r="F2494" i="9"/>
  <c r="E2492" i="9"/>
  <c r="F2492" i="9"/>
  <c r="E2490" i="9"/>
  <c r="F2490" i="9"/>
  <c r="E2487" i="9"/>
  <c r="F2487" i="9"/>
  <c r="E2484" i="9"/>
  <c r="F2484" i="9"/>
  <c r="E2482" i="9"/>
  <c r="F2482" i="9"/>
  <c r="E2480" i="9"/>
  <c r="F2480" i="9"/>
  <c r="E2470" i="9"/>
  <c r="F2470" i="9"/>
  <c r="E2454" i="9"/>
  <c r="F2454" i="9"/>
  <c r="E2433" i="9"/>
  <c r="F2433" i="9"/>
  <c r="E2425" i="9"/>
  <c r="F2425" i="9"/>
  <c r="E2418" i="9"/>
  <c r="F2418" i="9"/>
  <c r="E2410" i="9"/>
  <c r="F2410" i="9"/>
  <c r="E2379" i="9"/>
  <c r="F2379" i="9"/>
  <c r="E2377" i="9"/>
  <c r="F2377" i="9"/>
  <c r="E2370" i="9"/>
  <c r="F2370" i="9"/>
  <c r="E2365" i="9"/>
  <c r="F2365" i="9"/>
  <c r="E2349" i="9"/>
  <c r="F2349" i="9"/>
  <c r="E2345" i="9"/>
  <c r="F2345" i="9"/>
  <c r="E2343" i="9"/>
  <c r="F2343" i="9"/>
  <c r="E2340" i="9"/>
  <c r="F2340" i="9"/>
  <c r="E2338" i="9"/>
  <c r="F2338" i="9"/>
  <c r="E2335" i="9"/>
  <c r="F2335" i="9"/>
  <c r="E2332" i="9"/>
  <c r="F2332" i="9"/>
  <c r="E2330" i="9"/>
  <c r="F2330" i="9"/>
  <c r="E2328" i="9"/>
  <c r="F2328" i="9"/>
  <c r="E2326" i="9"/>
  <c r="F2326" i="9"/>
  <c r="E2324" i="9"/>
  <c r="F2324" i="9"/>
  <c r="E2320" i="9"/>
  <c r="F2320" i="9"/>
  <c r="E2301" i="9"/>
  <c r="F2301" i="9"/>
  <c r="E2294" i="9"/>
  <c r="F2294" i="9"/>
  <c r="E2283" i="9"/>
  <c r="F2283" i="9"/>
  <c r="E2271" i="9"/>
  <c r="F2271" i="9"/>
  <c r="E2244" i="9"/>
  <c r="F2244" i="9"/>
  <c r="E2238" i="9"/>
  <c r="F2238" i="9"/>
  <c r="E2228" i="9"/>
  <c r="F2228" i="9"/>
  <c r="E2218" i="9"/>
  <c r="F2218" i="9"/>
  <c r="E2212" i="9"/>
  <c r="F2212" i="9"/>
  <c r="E2203" i="9"/>
  <c r="F2203" i="9"/>
  <c r="E2196" i="9"/>
  <c r="F2196" i="9"/>
  <c r="E2181" i="9"/>
  <c r="F2181" i="9"/>
  <c r="E2173" i="9"/>
  <c r="F2173" i="9"/>
  <c r="E2166" i="9"/>
  <c r="F2166" i="9"/>
  <c r="E2156" i="9"/>
  <c r="F2156" i="9"/>
  <c r="E2154" i="9"/>
  <c r="F2154" i="9"/>
  <c r="E2152" i="9"/>
  <c r="F2152" i="9"/>
  <c r="E2150" i="9"/>
  <c r="F2150" i="9"/>
  <c r="E2148" i="9"/>
  <c r="F2148" i="9"/>
  <c r="E2133" i="9"/>
  <c r="F2133" i="9"/>
  <c r="E2121" i="9"/>
  <c r="F2121" i="9"/>
  <c r="E2117" i="9"/>
  <c r="F2117" i="9"/>
  <c r="E2110" i="9"/>
  <c r="F2110" i="9"/>
  <c r="E2107" i="9"/>
  <c r="F2107" i="9"/>
  <c r="E2104" i="9"/>
  <c r="F2104" i="9"/>
  <c r="E2102" i="9"/>
  <c r="F2102" i="9"/>
  <c r="E2098" i="9"/>
  <c r="F2098" i="9"/>
  <c r="E2093" i="9"/>
  <c r="F2093" i="9"/>
  <c r="E2090" i="9"/>
  <c r="F2090" i="9"/>
  <c r="E2079" i="9"/>
  <c r="F2079" i="9"/>
  <c r="E2074" i="9"/>
  <c r="F2074" i="9"/>
  <c r="E2070" i="9"/>
  <c r="F2070" i="9"/>
  <c r="E2067" i="9"/>
  <c r="F2067" i="9"/>
  <c r="E2061" i="9"/>
  <c r="F2061" i="9"/>
  <c r="E2059" i="9"/>
  <c r="F2059" i="9"/>
  <c r="E2056" i="9"/>
  <c r="F2056" i="9"/>
  <c r="E2052" i="9"/>
  <c r="F2052" i="9"/>
  <c r="E2048" i="9"/>
  <c r="F2048" i="9"/>
  <c r="E2040" i="9"/>
  <c r="F2040" i="9"/>
  <c r="E2036" i="9"/>
  <c r="F2036" i="9"/>
  <c r="E2033" i="9"/>
  <c r="F2033" i="9"/>
  <c r="E2030" i="9"/>
  <c r="F2030" i="9"/>
  <c r="E2027" i="9"/>
  <c r="F2027" i="9"/>
  <c r="E2024" i="9"/>
  <c r="F2024" i="9"/>
  <c r="E2021" i="9"/>
  <c r="F2021" i="9"/>
  <c r="E2019" i="9"/>
  <c r="F2019" i="9"/>
  <c r="E2016" i="9"/>
  <c r="F2016" i="9"/>
  <c r="E2003" i="9"/>
  <c r="F2003" i="9"/>
  <c r="E1999" i="9"/>
  <c r="F1999" i="9"/>
  <c r="E1991" i="9"/>
  <c r="F1991" i="9"/>
  <c r="E1986" i="9"/>
  <c r="F1986" i="9"/>
  <c r="E1972" i="9"/>
  <c r="F1972" i="9"/>
  <c r="E1965" i="9"/>
  <c r="F1965" i="9"/>
  <c r="E1958" i="9"/>
  <c r="F1958" i="9"/>
  <c r="E1950" i="9"/>
  <c r="F1950" i="9"/>
  <c r="E1940" i="9"/>
  <c r="F1940" i="9"/>
  <c r="E1938" i="9"/>
  <c r="F1938" i="9"/>
  <c r="E1933" i="9"/>
  <c r="F1933" i="9"/>
  <c r="E1930" i="9"/>
  <c r="F1930" i="9"/>
  <c r="E1928" i="9"/>
  <c r="F1928" i="9"/>
  <c r="E1921" i="9"/>
  <c r="F1921" i="9"/>
  <c r="E1916" i="9"/>
  <c r="F1916" i="9"/>
  <c r="E1911" i="9"/>
  <c r="F1911" i="9"/>
  <c r="E1906" i="9"/>
  <c r="F1906" i="9"/>
  <c r="E1903" i="9"/>
  <c r="F1903" i="9"/>
  <c r="E1893" i="9"/>
  <c r="F1893" i="9"/>
  <c r="E1889" i="9"/>
  <c r="F1889" i="9"/>
  <c r="E1883" i="9"/>
  <c r="F1883" i="9"/>
  <c r="E1880" i="9"/>
  <c r="F1880" i="9"/>
  <c r="E1876" i="9"/>
  <c r="F1876" i="9"/>
  <c r="E1870" i="9"/>
  <c r="F1870" i="9"/>
  <c r="E1865" i="9"/>
  <c r="F1865" i="9"/>
  <c r="E1858" i="9"/>
  <c r="F1858" i="9"/>
  <c r="E1855" i="9"/>
  <c r="F1855" i="9"/>
  <c r="E1853" i="9"/>
  <c r="F1853" i="9"/>
  <c r="E1845" i="9"/>
  <c r="F1845" i="9"/>
  <c r="E1843" i="9"/>
  <c r="F1843" i="9"/>
  <c r="E1836" i="9"/>
  <c r="F1836" i="9"/>
  <c r="E1826" i="9"/>
  <c r="F1826" i="9"/>
  <c r="E1822" i="9"/>
  <c r="F1822" i="9"/>
  <c r="E1815" i="9"/>
  <c r="F1815" i="9"/>
  <c r="E1800" i="9"/>
  <c r="F1800" i="9"/>
  <c r="E1782" i="9"/>
  <c r="F1782" i="9"/>
  <c r="E1780" i="9"/>
  <c r="F1780" i="9"/>
  <c r="E1770" i="9"/>
  <c r="F1770" i="9"/>
  <c r="E1767" i="9"/>
  <c r="F1767" i="9"/>
  <c r="E1761" i="9"/>
  <c r="F1761" i="9"/>
  <c r="E1742" i="9"/>
  <c r="F1742" i="9"/>
  <c r="E1738" i="9"/>
  <c r="F1738" i="9"/>
  <c r="E1724" i="9"/>
  <c r="F1724" i="9"/>
  <c r="E1708" i="9"/>
  <c r="F1708" i="9"/>
  <c r="E1705" i="9"/>
  <c r="F1705" i="9"/>
  <c r="E1703" i="9"/>
  <c r="F1703" i="9"/>
  <c r="E1693" i="9"/>
  <c r="F1693" i="9"/>
  <c r="E1687" i="9"/>
  <c r="F1687" i="9"/>
  <c r="E1674" i="9"/>
  <c r="F1674" i="9"/>
  <c r="E1672" i="9"/>
  <c r="F1672" i="9"/>
  <c r="E1658" i="9"/>
  <c r="F1658" i="9"/>
  <c r="E1650" i="9"/>
  <c r="F1650" i="9"/>
  <c r="E1647" i="9"/>
  <c r="F1647" i="9"/>
  <c r="E1615" i="9"/>
  <c r="F1615" i="9"/>
  <c r="E1609" i="9"/>
  <c r="F1609" i="9"/>
  <c r="E1589" i="9"/>
  <c r="F1589" i="9"/>
  <c r="E1576" i="9"/>
  <c r="F1576" i="9"/>
  <c r="E1570" i="9"/>
  <c r="F1570" i="9"/>
  <c r="E1566" i="9"/>
  <c r="F1566" i="9"/>
  <c r="E1564" i="9"/>
  <c r="F1564" i="9"/>
  <c r="E1562" i="9"/>
  <c r="F1562" i="9"/>
  <c r="E1560" i="9"/>
  <c r="F1560" i="9"/>
  <c r="E1528" i="9"/>
  <c r="F1528" i="9"/>
  <c r="E1514" i="9"/>
  <c r="F1514" i="9"/>
  <c r="E1512" i="9"/>
  <c r="F1512" i="9"/>
  <c r="E1510" i="9"/>
  <c r="F1510" i="9"/>
  <c r="E1506" i="9"/>
  <c r="F1506" i="9"/>
  <c r="E1500" i="9"/>
  <c r="F1500" i="9"/>
  <c r="E1498" i="9"/>
  <c r="F1498" i="9"/>
  <c r="E1496" i="9"/>
  <c r="F1496" i="9"/>
  <c r="E1492" i="9"/>
  <c r="F1492" i="9"/>
  <c r="E1488" i="9"/>
  <c r="F1488" i="9"/>
  <c r="E1485" i="9"/>
  <c r="F1485" i="9"/>
  <c r="E1481" i="9"/>
  <c r="F1481" i="9"/>
  <c r="E1475" i="9"/>
  <c r="F1475" i="9"/>
  <c r="E1471" i="9"/>
  <c r="F1471" i="9"/>
  <c r="E1463" i="9"/>
  <c r="F1463" i="9"/>
  <c r="E1461" i="9"/>
  <c r="F1461" i="9"/>
  <c r="E1459" i="9"/>
  <c r="F1459" i="9"/>
  <c r="E1457" i="9"/>
  <c r="F1457" i="9"/>
  <c r="E1455" i="9"/>
  <c r="F1455" i="9"/>
  <c r="E1453" i="9"/>
  <c r="F1453" i="9"/>
  <c r="E1449" i="9"/>
  <c r="F1449" i="9"/>
  <c r="E1447" i="9"/>
  <c r="F1447" i="9"/>
  <c r="E1445" i="9"/>
  <c r="F1445" i="9"/>
  <c r="E1443" i="9"/>
  <c r="F1443" i="9"/>
  <c r="E1440" i="9"/>
  <c r="F1440" i="9"/>
  <c r="E1436" i="9"/>
  <c r="F1436" i="9"/>
  <c r="E1425" i="9"/>
  <c r="F1425" i="9"/>
  <c r="E1422" i="9"/>
  <c r="F1422" i="9"/>
  <c r="E1420" i="9"/>
  <c r="F1420" i="9"/>
  <c r="E1415" i="9"/>
  <c r="F1415" i="9"/>
  <c r="E1413" i="9"/>
  <c r="F1413" i="9"/>
  <c r="E1410" i="9"/>
  <c r="F1410" i="9"/>
  <c r="E1408" i="9"/>
  <c r="F1408" i="9"/>
  <c r="E1405" i="9"/>
  <c r="F1405" i="9"/>
  <c r="E1403" i="9"/>
  <c r="F1403" i="9"/>
  <c r="E1401" i="9"/>
  <c r="F1401" i="9"/>
  <c r="E1399" i="9"/>
  <c r="F1399" i="9"/>
  <c r="E1396" i="9"/>
  <c r="F1396" i="9"/>
  <c r="E1388" i="9"/>
  <c r="F1388" i="9"/>
  <c r="E1386" i="9"/>
  <c r="F1386" i="9"/>
  <c r="E1384" i="9"/>
  <c r="F1384" i="9"/>
  <c r="E1382" i="9"/>
  <c r="F1382" i="9"/>
  <c r="E1375" i="9"/>
  <c r="F1375" i="9"/>
  <c r="E1371" i="9"/>
  <c r="F1371" i="9"/>
  <c r="E1366" i="9"/>
  <c r="F1366" i="9"/>
  <c r="E1361" i="9"/>
  <c r="F1361" i="9"/>
  <c r="E1355" i="9"/>
  <c r="F1355" i="9"/>
  <c r="E1352" i="9"/>
  <c r="F1352" i="9"/>
  <c r="E1345" i="9"/>
  <c r="F1345" i="9"/>
  <c r="E1343" i="9"/>
  <c r="F1343" i="9"/>
  <c r="E1340" i="9"/>
  <c r="F1340" i="9"/>
  <c r="E1338" i="9"/>
  <c r="F1338" i="9"/>
  <c r="E1336" i="9"/>
  <c r="F1336" i="9"/>
  <c r="E1333" i="9"/>
  <c r="F1333" i="9"/>
  <c r="E1330" i="9"/>
  <c r="F1330" i="9"/>
  <c r="E1327" i="9"/>
  <c r="F1327" i="9"/>
  <c r="E1325" i="9"/>
  <c r="F1325" i="9"/>
  <c r="E1321" i="9"/>
  <c r="F1321" i="9"/>
  <c r="E1317" i="9"/>
  <c r="F1317" i="9"/>
  <c r="E1314" i="9"/>
  <c r="F1314" i="9"/>
  <c r="E1312" i="9"/>
  <c r="F1312" i="9"/>
  <c r="E1306" i="9"/>
  <c r="F1306" i="9"/>
  <c r="E1303" i="9"/>
  <c r="F1303" i="9"/>
  <c r="E1298" i="9"/>
  <c r="F1298" i="9"/>
  <c r="E1294" i="9"/>
  <c r="F1294" i="9"/>
  <c r="E1288" i="9"/>
  <c r="F1288" i="9"/>
  <c r="E1282" i="9"/>
  <c r="F1282" i="9"/>
  <c r="E1277" i="9"/>
  <c r="F1277" i="9"/>
  <c r="E1274" i="9"/>
  <c r="F1274" i="9"/>
  <c r="E1270" i="9"/>
  <c r="F1270" i="9"/>
  <c r="E1265" i="9"/>
  <c r="F1265" i="9"/>
  <c r="E1263" i="9"/>
  <c r="F1263" i="9"/>
  <c r="E1261" i="9"/>
  <c r="F1261" i="9"/>
  <c r="E1259" i="9"/>
  <c r="F1259" i="9"/>
  <c r="E1257" i="9"/>
  <c r="F1257" i="9"/>
  <c r="E1254" i="9"/>
  <c r="F1254" i="9"/>
  <c r="E1250" i="9"/>
  <c r="F1250" i="9"/>
  <c r="E1248" i="9"/>
  <c r="F1248" i="9"/>
  <c r="E1242" i="9"/>
  <c r="F1242" i="9"/>
  <c r="E1240" i="9"/>
  <c r="F1240" i="9"/>
  <c r="E1238" i="9"/>
  <c r="F1238" i="9"/>
  <c r="E1236" i="9"/>
  <c r="F1236" i="9"/>
  <c r="E1234" i="9"/>
  <c r="F1234" i="9"/>
  <c r="E1230" i="9"/>
  <c r="F1230" i="9"/>
  <c r="E1228" i="9"/>
  <c r="F1228" i="9"/>
  <c r="E1226" i="9"/>
  <c r="F1226" i="9"/>
  <c r="E1224" i="9"/>
  <c r="F1224" i="9"/>
  <c r="E1222" i="9"/>
  <c r="F1222" i="9"/>
  <c r="E1219" i="9"/>
  <c r="F1219" i="9"/>
  <c r="E1217" i="9"/>
  <c r="F1217" i="9"/>
  <c r="E1215" i="9"/>
  <c r="F1215" i="9"/>
  <c r="E1212" i="9"/>
  <c r="F1212" i="9"/>
  <c r="E1210" i="9"/>
  <c r="F1210" i="9"/>
  <c r="E1208" i="9"/>
  <c r="F1208" i="9"/>
  <c r="E1203" i="9"/>
  <c r="F1203" i="9"/>
  <c r="E1196" i="9"/>
  <c r="F1196" i="9"/>
  <c r="E1192" i="9"/>
  <c r="F1192" i="9"/>
  <c r="E1188" i="9"/>
  <c r="F1188" i="9"/>
  <c r="E1184" i="9"/>
  <c r="F1184" i="9"/>
  <c r="E1182" i="9"/>
  <c r="F1182" i="9"/>
  <c r="E1180" i="9"/>
  <c r="F1180" i="9"/>
  <c r="E1178" i="9"/>
  <c r="F1178" i="9"/>
  <c r="E1176" i="9"/>
  <c r="F1176" i="9"/>
  <c r="E1174" i="9"/>
  <c r="F1174" i="9"/>
  <c r="E1169" i="9"/>
  <c r="F1169" i="9"/>
  <c r="E1162" i="9"/>
  <c r="F1162" i="9"/>
  <c r="E1160" i="9"/>
  <c r="F1160" i="9"/>
  <c r="E1157" i="9"/>
  <c r="F1157" i="9"/>
  <c r="E1155" i="9"/>
  <c r="F1155" i="9"/>
  <c r="E1152" i="9"/>
  <c r="F1152" i="9"/>
  <c r="E1138" i="9"/>
  <c r="F1138" i="9"/>
  <c r="E1122" i="9"/>
  <c r="F1122" i="9"/>
  <c r="E1118" i="9"/>
  <c r="F1118" i="9"/>
  <c r="E1113" i="9"/>
  <c r="F1113" i="9"/>
  <c r="E1111" i="9"/>
  <c r="F1111" i="9"/>
  <c r="E1109" i="9"/>
  <c r="F1109" i="9"/>
  <c r="E1107" i="9"/>
  <c r="F1107" i="9"/>
  <c r="E1105" i="9"/>
  <c r="F1105" i="9"/>
  <c r="E1102" i="9"/>
  <c r="F1102" i="9"/>
  <c r="E1100" i="9"/>
  <c r="F1100" i="9"/>
  <c r="E1097" i="9"/>
  <c r="F1097" i="9"/>
  <c r="E1095" i="9"/>
  <c r="F1095" i="9"/>
  <c r="E1093" i="9"/>
  <c r="F1093" i="9"/>
  <c r="E1090" i="9"/>
  <c r="F1090" i="9"/>
  <c r="E1088" i="9"/>
  <c r="F1088" i="9"/>
  <c r="E1084" i="9"/>
  <c r="F1084" i="9"/>
  <c r="E1082" i="9"/>
  <c r="F1082" i="9"/>
  <c r="E1079" i="9"/>
  <c r="F1079" i="9"/>
  <c r="E1077" i="9"/>
  <c r="F1077" i="9"/>
  <c r="E1075" i="9"/>
  <c r="F1075" i="9"/>
  <c r="E1063" i="9"/>
  <c r="F1063" i="9"/>
  <c r="E1060" i="9"/>
  <c r="F1060" i="9"/>
  <c r="E1058" i="9"/>
  <c r="F1058" i="9"/>
  <c r="E1055" i="9"/>
  <c r="F1055" i="9"/>
  <c r="E1052" i="9"/>
  <c r="F1052" i="9"/>
  <c r="E1039" i="9"/>
  <c r="F1039" i="9"/>
  <c r="E1034" i="9"/>
  <c r="F1034" i="9"/>
  <c r="E1030" i="9"/>
  <c r="F1030" i="9"/>
  <c r="E1028" i="9"/>
  <c r="F1028" i="9"/>
  <c r="E1026" i="9"/>
  <c r="F1026" i="9"/>
  <c r="E1024" i="9"/>
  <c r="F1024" i="9"/>
  <c r="E1022" i="9"/>
  <c r="F1022" i="9"/>
  <c r="E1020" i="9"/>
  <c r="F1020" i="9"/>
  <c r="E1017" i="9"/>
  <c r="F1017" i="9"/>
  <c r="E1011" i="9"/>
  <c r="F1011" i="9"/>
  <c r="E1001" i="9"/>
  <c r="F1001" i="9"/>
  <c r="E999" i="9"/>
  <c r="F999" i="9"/>
  <c r="E997" i="9"/>
  <c r="F997" i="9"/>
  <c r="E995" i="9"/>
  <c r="F995" i="9"/>
  <c r="E993" i="9"/>
  <c r="F993" i="9"/>
  <c r="E991" i="9"/>
  <c r="F991" i="9"/>
  <c r="E988" i="9"/>
  <c r="F988" i="9"/>
  <c r="E986" i="9"/>
  <c r="F986" i="9"/>
  <c r="E981" i="9"/>
  <c r="F981" i="9"/>
  <c r="E979" i="9"/>
  <c r="F979" i="9"/>
  <c r="E974" i="9"/>
  <c r="F974" i="9"/>
  <c r="E972" i="9"/>
  <c r="F972" i="9"/>
  <c r="E967" i="9"/>
  <c r="F967" i="9"/>
  <c r="E964" i="9"/>
  <c r="F964" i="9"/>
  <c r="E961" i="9"/>
  <c r="F961" i="9"/>
  <c r="E957" i="9"/>
  <c r="F957" i="9"/>
  <c r="E955" i="9"/>
  <c r="F955" i="9"/>
  <c r="E952" i="9"/>
  <c r="F952" i="9"/>
  <c r="E949" i="9"/>
  <c r="F949" i="9"/>
  <c r="E947" i="9"/>
  <c r="F947" i="9"/>
  <c r="E945" i="9"/>
  <c r="F945" i="9"/>
  <c r="E942" i="9"/>
  <c r="F942" i="9"/>
  <c r="E940" i="9"/>
  <c r="F940" i="9"/>
  <c r="E937" i="9"/>
  <c r="F937" i="9"/>
  <c r="E935" i="9"/>
  <c r="F935" i="9"/>
  <c r="E933" i="9"/>
  <c r="F933" i="9"/>
  <c r="E928" i="9"/>
  <c r="F928" i="9"/>
  <c r="E926" i="9"/>
  <c r="F926" i="9"/>
  <c r="E924" i="9"/>
  <c r="F924" i="9"/>
  <c r="E918" i="9"/>
  <c r="F918" i="9"/>
  <c r="E916" i="9"/>
  <c r="F916" i="9"/>
  <c r="E914" i="9"/>
  <c r="F914" i="9"/>
  <c r="E908" i="9"/>
  <c r="F908" i="9"/>
  <c r="E904" i="9"/>
  <c r="F904" i="9"/>
  <c r="E901" i="9"/>
  <c r="F901" i="9"/>
  <c r="E898" i="9"/>
  <c r="F898" i="9"/>
  <c r="E895" i="9"/>
  <c r="F895" i="9"/>
  <c r="E893" i="9"/>
  <c r="F893" i="9"/>
  <c r="E891" i="9"/>
  <c r="F891" i="9"/>
  <c r="E888" i="9"/>
  <c r="F888" i="9"/>
  <c r="E886" i="9"/>
  <c r="F886" i="9"/>
  <c r="E884" i="9"/>
  <c r="F884" i="9"/>
  <c r="E877" i="9"/>
  <c r="F877" i="9"/>
  <c r="E874" i="9"/>
  <c r="F874" i="9"/>
  <c r="E868" i="9"/>
  <c r="F868" i="9"/>
  <c r="E864" i="9"/>
  <c r="F864" i="9"/>
  <c r="E862" i="9"/>
  <c r="F862" i="9"/>
  <c r="E860" i="9"/>
  <c r="F860" i="9"/>
  <c r="E857" i="9"/>
  <c r="F857" i="9"/>
  <c r="E854" i="9"/>
  <c r="F854" i="9"/>
  <c r="E851" i="9"/>
  <c r="F851" i="9"/>
  <c r="E848" i="9"/>
  <c r="F848" i="9"/>
  <c r="E846" i="9"/>
  <c r="F846" i="9"/>
  <c r="E843" i="9"/>
  <c r="F843" i="9"/>
  <c r="E841" i="9"/>
  <c r="F841" i="9"/>
  <c r="E839" i="9"/>
  <c r="F839" i="9"/>
  <c r="E836" i="9"/>
  <c r="F836" i="9"/>
  <c r="E833" i="9"/>
  <c r="F833" i="9"/>
  <c r="E830" i="9"/>
  <c r="F830" i="9"/>
  <c r="E826" i="9"/>
  <c r="F826" i="9"/>
  <c r="E823" i="9"/>
  <c r="F823" i="9"/>
  <c r="E821" i="9"/>
  <c r="F821" i="9"/>
  <c r="E819" i="9"/>
  <c r="F819" i="9"/>
  <c r="E817" i="9"/>
  <c r="F817" i="9"/>
  <c r="E814" i="9"/>
  <c r="F814" i="9"/>
  <c r="E811" i="9"/>
  <c r="F811" i="9"/>
  <c r="E805" i="9"/>
  <c r="F805" i="9"/>
  <c r="E803" i="9"/>
  <c r="F803" i="9"/>
  <c r="E800" i="9"/>
  <c r="F800" i="9"/>
  <c r="E797" i="9"/>
  <c r="F797" i="9"/>
  <c r="E795" i="9"/>
  <c r="F795" i="9"/>
  <c r="E793" i="9"/>
  <c r="F793" i="9"/>
  <c r="E789" i="9"/>
  <c r="F789" i="9"/>
  <c r="E787" i="9"/>
  <c r="F787" i="9"/>
  <c r="E783" i="9"/>
  <c r="F783" i="9"/>
  <c r="E774" i="9"/>
  <c r="F774" i="9"/>
  <c r="E772" i="9"/>
  <c r="F772" i="9"/>
  <c r="E761" i="9"/>
  <c r="F761" i="9"/>
  <c r="E753" i="9"/>
  <c r="F753" i="9"/>
  <c r="E749" i="9"/>
  <c r="F749" i="9"/>
  <c r="E742" i="9"/>
  <c r="F742" i="9"/>
  <c r="E737" i="9"/>
  <c r="F737" i="9"/>
  <c r="E732" i="9"/>
  <c r="F732" i="9"/>
  <c r="E727" i="9"/>
  <c r="F727" i="9"/>
  <c r="E724" i="9"/>
  <c r="F724" i="9"/>
  <c r="E720" i="9"/>
  <c r="F720" i="9"/>
  <c r="E718" i="9"/>
  <c r="F718" i="9"/>
  <c r="E716" i="9"/>
  <c r="F716" i="9"/>
  <c r="E713" i="9"/>
  <c r="F713" i="9"/>
  <c r="E711" i="9"/>
  <c r="F711" i="9"/>
  <c r="E706" i="9"/>
  <c r="F706" i="9"/>
  <c r="E704" i="9"/>
  <c r="F704" i="9"/>
  <c r="E702" i="9"/>
  <c r="F702" i="9"/>
  <c r="E700" i="9"/>
  <c r="F700" i="9"/>
  <c r="E697" i="9"/>
  <c r="F697" i="9"/>
  <c r="E695" i="9"/>
  <c r="F695" i="9"/>
  <c r="E691" i="9"/>
  <c r="F691" i="9"/>
  <c r="E689" i="9"/>
  <c r="F689" i="9"/>
  <c r="E687" i="9"/>
  <c r="F687" i="9"/>
  <c r="E685" i="9"/>
  <c r="F685" i="9"/>
  <c r="E683" i="9"/>
  <c r="F683" i="9"/>
  <c r="E681" i="9"/>
  <c r="F681" i="9"/>
  <c r="E679" i="9"/>
  <c r="F679" i="9"/>
  <c r="E677" i="9"/>
  <c r="F677" i="9"/>
  <c r="E674" i="9"/>
  <c r="F674" i="9"/>
  <c r="E671" i="9"/>
  <c r="F671" i="9"/>
  <c r="E669" i="9"/>
  <c r="F669" i="9"/>
  <c r="E667" i="9"/>
  <c r="F667" i="9"/>
  <c r="E664" i="9"/>
  <c r="F664" i="9"/>
  <c r="E661" i="9"/>
  <c r="F661" i="9"/>
  <c r="E659" i="9"/>
  <c r="F659" i="9"/>
  <c r="E657" i="9"/>
  <c r="F657" i="9"/>
  <c r="E654" i="9"/>
  <c r="F654" i="9"/>
  <c r="E651" i="9"/>
  <c r="F651" i="9"/>
  <c r="E648" i="9"/>
  <c r="F648" i="9"/>
  <c r="E644" i="9"/>
  <c r="F644" i="9"/>
  <c r="E642" i="9"/>
  <c r="F642" i="9"/>
  <c r="E640" i="9"/>
  <c r="F640" i="9"/>
  <c r="E637" i="9"/>
  <c r="F637" i="9"/>
  <c r="E634" i="9"/>
  <c r="F634" i="9"/>
  <c r="E631" i="9"/>
  <c r="F631" i="9"/>
  <c r="E628" i="9"/>
  <c r="F628" i="9"/>
  <c r="E626" i="9"/>
  <c r="F626" i="9"/>
  <c r="E624" i="9"/>
  <c r="F624" i="9"/>
  <c r="E621" i="9"/>
  <c r="F621" i="9"/>
  <c r="E616" i="9"/>
  <c r="F616" i="9"/>
  <c r="E614" i="9"/>
  <c r="F614" i="9"/>
  <c r="E612" i="9"/>
  <c r="F612" i="9"/>
  <c r="E607" i="9"/>
  <c r="F607" i="9"/>
  <c r="E605" i="9"/>
  <c r="F605" i="9"/>
  <c r="E602" i="9"/>
  <c r="F602" i="9"/>
  <c r="E597" i="9"/>
  <c r="F597" i="9"/>
  <c r="E595" i="9"/>
  <c r="F595" i="9"/>
  <c r="E593" i="9"/>
  <c r="F593" i="9"/>
  <c r="E591" i="9"/>
  <c r="F591" i="9"/>
  <c r="E587" i="9"/>
  <c r="F587" i="9"/>
  <c r="E585" i="9"/>
  <c r="F585" i="9"/>
  <c r="E582" i="9"/>
  <c r="F582" i="9"/>
  <c r="E579" i="9"/>
  <c r="F579" i="9"/>
  <c r="E576" i="9"/>
  <c r="F576" i="9"/>
  <c r="E574" i="9"/>
  <c r="F574" i="9"/>
  <c r="E570" i="9"/>
  <c r="F570" i="9"/>
  <c r="E568" i="9"/>
  <c r="F568" i="9"/>
  <c r="E565" i="9"/>
  <c r="F565" i="9"/>
  <c r="E563" i="9"/>
  <c r="F563" i="9"/>
  <c r="E561" i="9"/>
  <c r="F561" i="9"/>
  <c r="E559" i="9"/>
  <c r="F559" i="9"/>
  <c r="E557" i="9"/>
  <c r="F557" i="9"/>
  <c r="E555" i="9"/>
  <c r="F555" i="9"/>
  <c r="E553" i="9"/>
  <c r="F553" i="9"/>
  <c r="E551" i="9"/>
  <c r="F551" i="9"/>
  <c r="E545" i="9"/>
  <c r="F545" i="9"/>
  <c r="E542" i="9"/>
  <c r="F542" i="9"/>
  <c r="E539" i="9"/>
  <c r="F539" i="9"/>
  <c r="E532" i="9"/>
  <c r="F532" i="9"/>
  <c r="E522" i="9"/>
  <c r="F522" i="9"/>
  <c r="E520" i="9"/>
  <c r="F520" i="9"/>
  <c r="E518" i="9"/>
  <c r="F518" i="9"/>
  <c r="E516" i="9"/>
  <c r="F516" i="9"/>
  <c r="E512" i="9"/>
  <c r="F512" i="9"/>
  <c r="E504" i="9"/>
  <c r="F504" i="9"/>
  <c r="E500" i="9"/>
  <c r="F500" i="9"/>
  <c r="E498" i="9"/>
  <c r="F498" i="9"/>
  <c r="E490" i="9"/>
  <c r="F490" i="9"/>
  <c r="E488" i="9"/>
  <c r="F488" i="9"/>
  <c r="E486" i="9"/>
  <c r="F486" i="9"/>
  <c r="E483" i="9"/>
  <c r="F483" i="9"/>
  <c r="E479" i="9"/>
  <c r="F479" i="9"/>
  <c r="E477" i="9"/>
  <c r="F477" i="9"/>
  <c r="E471" i="9"/>
  <c r="F471" i="9"/>
  <c r="E469" i="9"/>
  <c r="F469" i="9"/>
  <c r="E465" i="9"/>
  <c r="F465" i="9"/>
  <c r="E463" i="9"/>
  <c r="F463" i="9"/>
  <c r="E460" i="9"/>
  <c r="F460" i="9"/>
  <c r="E458" i="9"/>
  <c r="F458" i="9"/>
  <c r="E455" i="9"/>
  <c r="F455" i="9"/>
  <c r="E453" i="9"/>
  <c r="F453" i="9"/>
  <c r="E450" i="9"/>
  <c r="F450" i="9"/>
  <c r="E445" i="9"/>
  <c r="F445" i="9"/>
  <c r="E443" i="9"/>
  <c r="F443" i="9"/>
  <c r="E441" i="9"/>
  <c r="F441" i="9"/>
  <c r="E439" i="9"/>
  <c r="F439" i="9"/>
  <c r="E434" i="9"/>
  <c r="F434" i="9"/>
  <c r="E432" i="9"/>
  <c r="F432" i="9"/>
  <c r="E430" i="9"/>
  <c r="F430" i="9"/>
  <c r="E428" i="9"/>
  <c r="F428" i="9"/>
  <c r="E425" i="9"/>
  <c r="F425" i="9"/>
  <c r="E422" i="9"/>
  <c r="F422" i="9"/>
  <c r="E420" i="9"/>
  <c r="F420" i="9"/>
  <c r="E417" i="9"/>
  <c r="F417" i="9"/>
  <c r="E415" i="9"/>
  <c r="F415" i="9"/>
  <c r="E413" i="9"/>
  <c r="F413" i="9"/>
  <c r="E410" i="9"/>
  <c r="F410" i="9"/>
  <c r="E407" i="9"/>
  <c r="F407" i="9"/>
  <c r="E404" i="9"/>
  <c r="F404" i="9"/>
  <c r="E402" i="9"/>
  <c r="F402" i="9"/>
  <c r="E400" i="9"/>
  <c r="F400" i="9"/>
  <c r="E398" i="9"/>
  <c r="F398" i="9"/>
  <c r="E396" i="9"/>
  <c r="F396" i="9"/>
  <c r="E394" i="9"/>
  <c r="F394" i="9"/>
  <c r="E391" i="9"/>
  <c r="F391" i="9"/>
  <c r="E389" i="9"/>
  <c r="F389" i="9"/>
  <c r="E387" i="9"/>
  <c r="F387" i="9"/>
  <c r="E385" i="9"/>
  <c r="F385" i="9"/>
  <c r="E382" i="9"/>
  <c r="F382" i="9"/>
  <c r="E379" i="9"/>
  <c r="F379" i="9"/>
  <c r="E376" i="9"/>
  <c r="F376" i="9"/>
  <c r="E372" i="9"/>
  <c r="F372" i="9"/>
  <c r="E370" i="9"/>
  <c r="F370" i="9"/>
  <c r="E367" i="9"/>
  <c r="F367" i="9"/>
  <c r="E365" i="9"/>
  <c r="F365" i="9"/>
  <c r="E362" i="9"/>
  <c r="F362" i="9"/>
  <c r="E360" i="9"/>
  <c r="F360" i="9"/>
  <c r="E358" i="9"/>
  <c r="F358" i="9"/>
  <c r="E356" i="9"/>
  <c r="F356" i="9"/>
  <c r="E347" i="9"/>
  <c r="F347" i="9"/>
  <c r="E345" i="9"/>
  <c r="F345" i="9"/>
  <c r="E342" i="9"/>
  <c r="F342" i="9"/>
  <c r="E340" i="9"/>
  <c r="F340" i="9"/>
  <c r="E338" i="9"/>
  <c r="F338" i="9"/>
  <c r="E336" i="9"/>
  <c r="F336" i="9"/>
  <c r="E333" i="9"/>
  <c r="F333" i="9"/>
  <c r="E331" i="9"/>
  <c r="F331" i="9"/>
  <c r="E328" i="9"/>
  <c r="F328" i="9"/>
  <c r="E325" i="9"/>
  <c r="F325" i="9"/>
  <c r="E323" i="9"/>
  <c r="F323" i="9"/>
  <c r="E321" i="9"/>
  <c r="F321" i="9"/>
  <c r="E319" i="9"/>
  <c r="F319" i="9"/>
  <c r="E315" i="9"/>
  <c r="F315" i="9"/>
  <c r="E313" i="9"/>
  <c r="F313" i="9"/>
  <c r="E311" i="9"/>
  <c r="F311" i="9"/>
  <c r="E309" i="9"/>
  <c r="F309" i="9"/>
  <c r="E307" i="9"/>
  <c r="F307" i="9"/>
  <c r="E302" i="9"/>
  <c r="F302" i="9"/>
  <c r="E300" i="9"/>
  <c r="F300" i="9"/>
  <c r="E283" i="9"/>
  <c r="F283" i="9"/>
  <c r="E281" i="9"/>
  <c r="F281" i="9"/>
  <c r="E273" i="9"/>
  <c r="F273" i="9"/>
  <c r="E269" i="9"/>
  <c r="F269" i="9"/>
  <c r="E265" i="9"/>
  <c r="F265" i="9"/>
  <c r="E259" i="9"/>
  <c r="F259" i="9"/>
  <c r="E257" i="9"/>
  <c r="F257" i="9"/>
  <c r="E250" i="9"/>
  <c r="F250" i="9"/>
  <c r="E248" i="9"/>
  <c r="F248" i="9"/>
  <c r="E241" i="9"/>
  <c r="F241" i="9"/>
  <c r="E237" i="9"/>
  <c r="F237" i="9"/>
  <c r="E234" i="9"/>
  <c r="F234" i="9"/>
  <c r="E225" i="9"/>
  <c r="F225" i="9"/>
  <c r="E217" i="9"/>
  <c r="F217" i="9"/>
  <c r="E200" i="9"/>
  <c r="F200" i="9"/>
  <c r="E198" i="9"/>
  <c r="F198" i="9"/>
  <c r="E175" i="9"/>
  <c r="F175" i="9"/>
  <c r="E173" i="9"/>
  <c r="F173" i="9"/>
  <c r="E170" i="9"/>
  <c r="F170" i="9"/>
  <c r="E166" i="9"/>
  <c r="F166" i="9"/>
  <c r="E163" i="9"/>
  <c r="F163" i="9"/>
  <c r="E161" i="9"/>
  <c r="F161" i="9"/>
  <c r="E159" i="9"/>
  <c r="F159" i="9"/>
  <c r="E157" i="9"/>
  <c r="F157" i="9"/>
  <c r="E155" i="9"/>
  <c r="F155" i="9"/>
  <c r="E153" i="9"/>
  <c r="F153" i="9"/>
  <c r="E151" i="9"/>
  <c r="F151" i="9"/>
  <c r="E149" i="9"/>
  <c r="F149" i="9"/>
  <c r="E147" i="9"/>
  <c r="F147" i="9"/>
  <c r="E138" i="9"/>
  <c r="F138" i="9"/>
  <c r="E135" i="9"/>
  <c r="F135" i="9"/>
  <c r="E133" i="9"/>
  <c r="F133" i="9"/>
  <c r="E130" i="9"/>
  <c r="F130" i="9"/>
  <c r="E127" i="9"/>
  <c r="F127" i="9"/>
  <c r="E123" i="9"/>
  <c r="F123" i="9"/>
  <c r="E121" i="9"/>
  <c r="F121" i="9"/>
  <c r="E118" i="9"/>
  <c r="F118" i="9"/>
  <c r="E116" i="9"/>
  <c r="F116" i="9"/>
  <c r="E114" i="9"/>
  <c r="F114" i="9"/>
  <c r="E111" i="9"/>
  <c r="F111" i="9"/>
  <c r="E109" i="9"/>
  <c r="F109" i="9"/>
  <c r="E107" i="9"/>
  <c r="F107" i="9"/>
  <c r="E105" i="9"/>
  <c r="F105" i="9"/>
  <c r="E103" i="9"/>
  <c r="F103" i="9"/>
  <c r="E101" i="9"/>
  <c r="F101" i="9"/>
  <c r="E99" i="9"/>
  <c r="F99" i="9"/>
  <c r="E97" i="9"/>
  <c r="F97" i="9"/>
  <c r="E95" i="9"/>
  <c r="F95" i="9"/>
  <c r="E93" i="9"/>
  <c r="F93" i="9"/>
  <c r="E91" i="9"/>
  <c r="F91" i="9"/>
  <c r="E88" i="9"/>
  <c r="F88" i="9"/>
  <c r="E86" i="9"/>
  <c r="F86" i="9"/>
  <c r="E84" i="9"/>
  <c r="F84" i="9"/>
  <c r="E82" i="9"/>
  <c r="F82" i="9"/>
  <c r="E79" i="9"/>
  <c r="F79" i="9"/>
  <c r="E77" i="9"/>
  <c r="F77" i="9"/>
  <c r="E74" i="9"/>
  <c r="F74" i="9"/>
  <c r="E72" i="9"/>
  <c r="F72" i="9"/>
  <c r="E70" i="9"/>
  <c r="F70" i="9"/>
  <c r="E68" i="9"/>
  <c r="F68" i="9"/>
  <c r="E66" i="9"/>
  <c r="F66" i="9"/>
  <c r="E64" i="9"/>
  <c r="F64" i="9"/>
  <c r="E62" i="9"/>
  <c r="F62" i="9"/>
  <c r="E60" i="9"/>
  <c r="F60" i="9"/>
  <c r="E58" i="9"/>
  <c r="F58" i="9"/>
  <c r="E56" i="9"/>
  <c r="F56" i="9"/>
  <c r="E54" i="9"/>
  <c r="F54" i="9"/>
  <c r="E52" i="9"/>
  <c r="F52" i="9"/>
  <c r="E50" i="9"/>
  <c r="F50" i="9"/>
  <c r="E48" i="9"/>
  <c r="F48" i="9"/>
  <c r="E46" i="9"/>
  <c r="F46" i="9"/>
  <c r="E44" i="9"/>
  <c r="F44" i="9"/>
  <c r="E41" i="9"/>
  <c r="F41" i="9"/>
  <c r="E39" i="9"/>
  <c r="F39" i="9"/>
  <c r="E37" i="9"/>
  <c r="F37" i="9"/>
  <c r="E35" i="9"/>
  <c r="F35" i="9"/>
  <c r="E33" i="9"/>
  <c r="F33" i="9"/>
  <c r="E30" i="9"/>
  <c r="F30" i="9"/>
  <c r="E26" i="9"/>
  <c r="F26" i="9"/>
  <c r="E24" i="9"/>
  <c r="F24" i="9"/>
  <c r="E21" i="9"/>
  <c r="F21" i="9"/>
  <c r="E19" i="9"/>
  <c r="F19" i="9"/>
  <c r="E16" i="9"/>
  <c r="F16" i="9"/>
  <c r="E14" i="9"/>
  <c r="F14" i="9"/>
  <c r="E12" i="9"/>
  <c r="F12" i="9"/>
  <c r="E10" i="9"/>
  <c r="F10" i="9"/>
  <c r="E8" i="9"/>
  <c r="F8" i="9"/>
  <c r="E6" i="9"/>
  <c r="F6" i="9"/>
  <c r="F26929" i="9" l="1"/>
  <c r="G4604" i="7" l="1"/>
  <c r="F4604" i="7"/>
  <c r="G4576" i="7"/>
  <c r="F4576" i="7"/>
  <c r="G4560" i="7"/>
  <c r="F4560" i="7"/>
  <c r="G4498" i="7"/>
  <c r="F4498" i="7"/>
  <c r="G4495" i="7"/>
  <c r="F4495" i="7"/>
  <c r="G4493" i="7"/>
  <c r="F4493" i="7"/>
  <c r="G4491" i="7"/>
  <c r="F4491" i="7"/>
  <c r="G4488" i="7"/>
  <c r="F4488" i="7"/>
  <c r="G4486" i="7"/>
  <c r="F4486" i="7"/>
  <c r="G4472" i="7"/>
  <c r="F4472" i="7"/>
  <c r="G4469" i="7"/>
  <c r="F4469" i="7"/>
  <c r="G4466" i="7"/>
  <c r="F4466" i="7"/>
  <c r="G4464" i="7"/>
  <c r="F4464" i="7"/>
  <c r="G4462" i="7"/>
  <c r="F4462" i="7"/>
  <c r="G4459" i="7"/>
  <c r="F4459" i="7"/>
  <c r="G4457" i="7"/>
  <c r="F4457" i="7"/>
  <c r="G4455" i="7"/>
  <c r="F4455" i="7"/>
  <c r="G4451" i="7"/>
  <c r="F4451" i="7"/>
  <c r="G4445" i="7"/>
  <c r="F4445" i="7"/>
  <c r="G4443" i="7"/>
  <c r="F4443" i="7"/>
  <c r="G4440" i="7"/>
  <c r="F4440" i="7"/>
  <c r="G4438" i="7"/>
  <c r="F4438" i="7"/>
  <c r="G4436" i="7"/>
  <c r="F4436" i="7"/>
  <c r="G4434" i="7"/>
  <c r="F4434" i="7"/>
  <c r="G4431" i="7"/>
  <c r="F4431" i="7"/>
  <c r="G4429" i="7"/>
  <c r="F4429" i="7"/>
  <c r="G4421" i="7"/>
  <c r="F4421" i="7"/>
  <c r="G4417" i="7"/>
  <c r="F4417" i="7"/>
  <c r="G4414" i="7"/>
  <c r="F4414" i="7"/>
  <c r="G4411" i="7"/>
  <c r="F4411" i="7"/>
  <c r="G4409" i="7"/>
  <c r="F4409" i="7"/>
  <c r="G4404" i="7"/>
  <c r="F4404" i="7"/>
  <c r="G4401" i="7"/>
  <c r="F4401" i="7"/>
  <c r="G4398" i="7"/>
  <c r="F4398" i="7"/>
  <c r="G4385" i="7"/>
  <c r="F4385" i="7"/>
  <c r="G4382" i="7"/>
  <c r="F4382" i="7"/>
  <c r="G4379" i="7"/>
  <c r="F4379" i="7"/>
  <c r="G4376" i="7"/>
  <c r="F4376" i="7"/>
  <c r="G4373" i="7"/>
  <c r="F4373" i="7"/>
  <c r="G4370" i="7"/>
  <c r="F4370" i="7"/>
  <c r="G4365" i="7"/>
  <c r="F4365" i="7"/>
  <c r="G4362" i="7"/>
  <c r="F4362" i="7"/>
  <c r="G4360" i="7"/>
  <c r="F4360" i="7"/>
  <c r="G4356" i="7"/>
  <c r="F4356" i="7"/>
  <c r="G4329" i="7"/>
  <c r="F4329" i="7"/>
  <c r="G4326" i="7"/>
  <c r="F4326" i="7"/>
  <c r="G4321" i="7"/>
  <c r="F4321" i="7"/>
  <c r="G4319" i="7"/>
  <c r="F4319" i="7"/>
  <c r="G4314" i="7"/>
  <c r="F4314" i="7"/>
  <c r="G4279" i="7"/>
  <c r="F4279" i="7"/>
  <c r="G4277" i="7"/>
  <c r="F4277" i="7"/>
  <c r="G4275" i="7"/>
  <c r="F4275" i="7"/>
  <c r="G4273" i="7"/>
  <c r="F4273" i="7"/>
  <c r="G4271" i="7"/>
  <c r="F4271" i="7"/>
  <c r="G4269" i="7"/>
  <c r="F4269" i="7"/>
  <c r="G4267" i="7"/>
  <c r="F4267" i="7"/>
  <c r="G4265" i="7"/>
  <c r="F4265" i="7"/>
  <c r="G4263" i="7"/>
  <c r="F4263" i="7"/>
  <c r="G4260" i="7"/>
  <c r="F4260" i="7"/>
  <c r="G4258" i="7"/>
  <c r="F4258" i="7"/>
  <c r="G4256" i="7"/>
  <c r="F4256" i="7"/>
  <c r="G4253" i="7"/>
  <c r="F4253" i="7"/>
  <c r="G4250" i="7"/>
  <c r="F4250" i="7"/>
  <c r="G4248" i="7"/>
  <c r="F4248" i="7"/>
  <c r="G4246" i="7"/>
  <c r="F4246" i="7"/>
  <c r="G4243" i="7"/>
  <c r="F4243" i="7"/>
  <c r="G4241" i="7"/>
  <c r="F4241" i="7"/>
  <c r="G4239" i="7"/>
  <c r="F4239" i="7"/>
  <c r="G4237" i="7"/>
  <c r="F4237" i="7"/>
  <c r="G4235" i="7"/>
  <c r="F4235" i="7"/>
  <c r="G4233" i="7"/>
  <c r="F4233" i="7"/>
  <c r="G4230" i="7"/>
  <c r="F4230" i="7"/>
  <c r="G4228" i="7"/>
  <c r="F4228" i="7"/>
  <c r="G4226" i="7"/>
  <c r="F4226" i="7"/>
  <c r="G4224" i="7"/>
  <c r="F4224" i="7"/>
  <c r="G4222" i="7"/>
  <c r="F4222" i="7"/>
  <c r="G4220" i="7"/>
  <c r="F4220" i="7"/>
  <c r="G4218" i="7"/>
  <c r="F4218" i="7"/>
  <c r="G4216" i="7"/>
  <c r="F4216" i="7"/>
  <c r="G4214" i="7"/>
  <c r="F4214" i="7"/>
  <c r="G4212" i="7"/>
  <c r="F4212" i="7"/>
  <c r="G4210" i="7"/>
  <c r="F4210" i="7"/>
  <c r="G4208" i="7"/>
  <c r="F4208" i="7"/>
  <c r="G4206" i="7"/>
  <c r="F4206" i="7"/>
  <c r="G4204" i="7"/>
  <c r="F4204" i="7"/>
  <c r="G4202" i="7"/>
  <c r="F4202" i="7"/>
  <c r="G4199" i="7"/>
  <c r="F4199" i="7"/>
  <c r="G4197" i="7"/>
  <c r="F4197" i="7"/>
  <c r="G4195" i="7"/>
  <c r="F4195" i="7"/>
  <c r="G4193" i="7"/>
  <c r="F4193" i="7"/>
  <c r="G4191" i="7"/>
  <c r="F4191" i="7"/>
  <c r="G4189" i="7"/>
  <c r="F4189" i="7"/>
  <c r="G4187" i="7"/>
  <c r="F4187" i="7"/>
  <c r="G4185" i="7"/>
  <c r="F4185" i="7"/>
  <c r="G4183" i="7"/>
  <c r="F4183" i="7"/>
  <c r="G4181" i="7"/>
  <c r="F4181" i="7"/>
  <c r="G4179" i="7"/>
  <c r="F4179" i="7"/>
  <c r="G4177" i="7"/>
  <c r="F4177" i="7"/>
  <c r="G4175" i="7"/>
  <c r="F4175" i="7"/>
  <c r="G4173" i="7"/>
  <c r="F4173" i="7"/>
  <c r="G4171" i="7"/>
  <c r="F4171" i="7"/>
  <c r="G4169" i="7"/>
  <c r="F4169" i="7"/>
  <c r="G4167" i="7"/>
  <c r="F4167" i="7"/>
  <c r="G4165" i="7"/>
  <c r="F4165" i="7"/>
  <c r="G4162" i="7"/>
  <c r="F4162" i="7"/>
  <c r="G4160" i="7"/>
  <c r="F4160" i="7"/>
  <c r="G4157" i="7"/>
  <c r="F4157" i="7"/>
  <c r="G4155" i="7"/>
  <c r="F4155" i="7"/>
  <c r="G4153" i="7"/>
  <c r="F4153" i="7"/>
  <c r="G4151" i="7"/>
  <c r="F4151" i="7"/>
  <c r="G4149" i="7"/>
  <c r="F4149" i="7"/>
  <c r="G4147" i="7"/>
  <c r="F4147" i="7"/>
  <c r="G4145" i="7"/>
  <c r="F4145" i="7"/>
  <c r="G4143" i="7"/>
  <c r="F4143" i="7"/>
  <c r="G4141" i="7"/>
  <c r="F4141" i="7"/>
  <c r="G4139" i="7"/>
  <c r="F4139" i="7"/>
  <c r="G4137" i="7"/>
  <c r="F4137" i="7"/>
  <c r="G4135" i="7"/>
  <c r="F4135" i="7"/>
  <c r="G4133" i="7"/>
  <c r="F4133" i="7"/>
  <c r="G4130" i="7"/>
  <c r="F4130" i="7"/>
  <c r="G4128" i="7"/>
  <c r="F4128" i="7"/>
  <c r="G4126" i="7"/>
  <c r="F4126" i="7"/>
  <c r="G4124" i="7"/>
  <c r="F4124" i="7"/>
  <c r="G4122" i="7"/>
  <c r="F4122" i="7"/>
  <c r="G4120" i="7"/>
  <c r="F4120" i="7"/>
  <c r="G4118" i="7"/>
  <c r="F4118" i="7"/>
  <c r="G4116" i="7"/>
  <c r="F4116" i="7"/>
  <c r="G4114" i="7"/>
  <c r="F4114" i="7"/>
  <c r="G4112" i="7"/>
  <c r="F4112" i="7"/>
  <c r="G4110" i="7"/>
  <c r="F4110" i="7"/>
  <c r="G4108" i="7"/>
  <c r="F4108" i="7"/>
  <c r="G4106" i="7"/>
  <c r="F4106" i="7"/>
  <c r="G4104" i="7"/>
  <c r="F4104" i="7"/>
  <c r="G4102" i="7"/>
  <c r="F4102" i="7"/>
  <c r="G4100" i="7"/>
  <c r="F4100" i="7"/>
  <c r="G4098" i="7"/>
  <c r="F4098" i="7"/>
  <c r="G4096" i="7"/>
  <c r="F4096" i="7"/>
  <c r="G4094" i="7"/>
  <c r="F4094" i="7"/>
  <c r="G4092" i="7"/>
  <c r="F4092" i="7"/>
  <c r="G4089" i="7"/>
  <c r="F4089" i="7"/>
  <c r="G4087" i="7"/>
  <c r="F4087" i="7"/>
  <c r="G4085" i="7"/>
  <c r="F4085" i="7"/>
  <c r="G4083" i="7"/>
  <c r="F4083" i="7"/>
  <c r="G4081" i="7"/>
  <c r="F4081" i="7"/>
  <c r="G4079" i="7"/>
  <c r="F4079" i="7"/>
  <c r="G4077" i="7"/>
  <c r="F4077" i="7"/>
  <c r="G4075" i="7"/>
  <c r="F4075" i="7"/>
  <c r="G4073" i="7"/>
  <c r="F4073" i="7"/>
  <c r="G4071" i="7"/>
  <c r="F4071" i="7"/>
  <c r="G4068" i="7"/>
  <c r="F4068" i="7"/>
  <c r="G4066" i="7"/>
  <c r="F4066" i="7"/>
  <c r="G4064" i="7"/>
  <c r="F4064" i="7"/>
  <c r="G4062" i="7"/>
  <c r="F4062" i="7"/>
  <c r="G4060" i="7"/>
  <c r="F4060" i="7"/>
  <c r="G4058" i="7"/>
  <c r="F4058" i="7"/>
  <c r="G4051" i="7"/>
  <c r="F4051" i="7"/>
  <c r="G4049" i="7"/>
  <c r="F4049" i="7"/>
  <c r="G4024" i="7"/>
  <c r="F4024" i="7"/>
  <c r="G3995" i="7"/>
  <c r="F3995" i="7"/>
  <c r="G3984" i="7"/>
  <c r="F3984" i="7"/>
  <c r="G3982" i="7"/>
  <c r="F3982" i="7"/>
  <c r="G3979" i="7"/>
  <c r="F3979" i="7"/>
  <c r="G3977" i="7"/>
  <c r="F3977" i="7"/>
  <c r="G3975" i="7"/>
  <c r="F3975" i="7"/>
  <c r="G3973" i="7"/>
  <c r="F3973" i="7"/>
  <c r="G3971" i="7"/>
  <c r="F3971" i="7"/>
  <c r="G3968" i="7"/>
  <c r="F3968" i="7"/>
  <c r="G3966" i="7"/>
  <c r="F3966" i="7"/>
  <c r="G3964" i="7"/>
  <c r="F3964" i="7"/>
  <c r="G3962" i="7"/>
  <c r="F3962" i="7"/>
  <c r="G3960" i="7"/>
  <c r="F3960" i="7"/>
  <c r="G3958" i="7"/>
  <c r="F3958" i="7"/>
  <c r="G3956" i="7"/>
  <c r="F3956" i="7"/>
  <c r="G3954" i="7"/>
  <c r="F3954" i="7"/>
  <c r="G3952" i="7"/>
  <c r="F3952" i="7"/>
  <c r="G3950" i="7"/>
  <c r="F3950" i="7"/>
  <c r="G3948" i="7"/>
  <c r="F3948" i="7"/>
  <c r="G3945" i="7"/>
  <c r="F3945" i="7"/>
  <c r="G3943" i="7"/>
  <c r="F3943" i="7"/>
  <c r="G3941" i="7"/>
  <c r="F3941" i="7"/>
  <c r="G3939" i="7"/>
  <c r="F3939" i="7"/>
  <c r="G3937" i="7"/>
  <c r="F3937" i="7"/>
  <c r="G3935" i="7"/>
  <c r="F3935" i="7"/>
  <c r="G3933" i="7"/>
  <c r="F3933" i="7"/>
  <c r="G3931" i="7"/>
  <c r="F3931" i="7"/>
  <c r="G3927" i="7"/>
  <c r="F3927" i="7"/>
  <c r="G3925" i="7"/>
  <c r="F3925" i="7"/>
  <c r="G3923" i="7"/>
  <c r="F3923" i="7"/>
  <c r="G3921" i="7"/>
  <c r="F3921" i="7"/>
  <c r="G3919" i="7"/>
  <c r="F3919" i="7"/>
  <c r="G3917" i="7"/>
  <c r="F3917" i="7"/>
  <c r="G3915" i="7"/>
  <c r="F3915" i="7"/>
  <c r="G3913" i="7"/>
  <c r="F3913" i="7"/>
  <c r="G3911" i="7"/>
  <c r="F3911" i="7"/>
  <c r="G3909" i="7"/>
  <c r="F3909" i="7"/>
  <c r="G3907" i="7"/>
  <c r="F3907" i="7"/>
  <c r="G3905" i="7"/>
  <c r="F3905" i="7"/>
  <c r="G3901" i="7"/>
  <c r="F3901" i="7"/>
  <c r="G3899" i="7"/>
  <c r="F3899" i="7"/>
  <c r="G3897" i="7"/>
  <c r="F3897" i="7"/>
  <c r="G3895" i="7"/>
  <c r="F3895" i="7"/>
  <c r="G3891" i="7"/>
  <c r="F3891" i="7"/>
  <c r="G3889" i="7"/>
  <c r="F3889" i="7"/>
  <c r="G3887" i="7"/>
  <c r="F3887" i="7"/>
  <c r="G3883" i="7"/>
  <c r="F3883" i="7"/>
  <c r="G3881" i="7"/>
  <c r="F3881" i="7"/>
  <c r="G3878" i="7"/>
  <c r="F3878" i="7"/>
  <c r="G3876" i="7"/>
  <c r="F3876" i="7"/>
  <c r="G3874" i="7"/>
  <c r="F3874" i="7"/>
  <c r="G3872" i="7"/>
  <c r="F3872" i="7"/>
  <c r="G3870" i="7"/>
  <c r="F3870" i="7"/>
  <c r="G3868" i="7"/>
  <c r="F3868" i="7"/>
  <c r="G3864" i="7"/>
  <c r="F3864" i="7"/>
  <c r="G3862" i="7"/>
  <c r="F3862" i="7"/>
  <c r="G3860" i="7"/>
  <c r="F3860" i="7"/>
  <c r="G3858" i="7"/>
  <c r="F3858" i="7"/>
  <c r="G3855" i="7"/>
  <c r="F3855" i="7"/>
  <c r="G3852" i="7"/>
  <c r="F3852" i="7"/>
  <c r="G3849" i="7"/>
  <c r="F3849" i="7"/>
  <c r="G3846" i="7"/>
  <c r="F3846" i="7"/>
  <c r="G3844" i="7"/>
  <c r="F3844" i="7"/>
  <c r="G3842" i="7"/>
  <c r="F3842" i="7"/>
  <c r="G3840" i="7"/>
  <c r="F3840" i="7"/>
  <c r="G3838" i="7"/>
  <c r="F3838" i="7"/>
  <c r="G3836" i="7"/>
  <c r="F3836" i="7"/>
  <c r="G3833" i="7"/>
  <c r="F3833" i="7"/>
  <c r="G3830" i="7"/>
  <c r="F3830" i="7"/>
  <c r="G3828" i="7"/>
  <c r="F3828" i="7"/>
  <c r="G3826" i="7"/>
  <c r="F3826" i="7"/>
  <c r="G3823" i="7"/>
  <c r="F3823" i="7"/>
  <c r="G3820" i="7"/>
  <c r="F3820" i="7"/>
  <c r="G3818" i="7"/>
  <c r="F3818" i="7"/>
  <c r="G3816" i="7"/>
  <c r="F3816" i="7"/>
  <c r="G3813" i="7"/>
  <c r="F3813" i="7"/>
  <c r="G3811" i="7"/>
  <c r="F3811" i="7"/>
  <c r="G3809" i="7"/>
  <c r="F3809" i="7"/>
  <c r="G3806" i="7"/>
  <c r="F3806" i="7"/>
  <c r="G3804" i="7"/>
  <c r="F3804" i="7"/>
  <c r="G3801" i="7"/>
  <c r="F3801" i="7"/>
  <c r="G3799" i="7"/>
  <c r="F3799" i="7"/>
  <c r="G3797" i="7"/>
  <c r="F3797" i="7"/>
  <c r="G3795" i="7"/>
  <c r="F3795" i="7"/>
  <c r="G3792" i="7"/>
  <c r="F3792" i="7"/>
  <c r="G3790" i="7"/>
  <c r="F3790" i="7"/>
  <c r="G3787" i="7"/>
  <c r="F3787" i="7"/>
  <c r="G3785" i="7"/>
  <c r="F3785" i="7"/>
  <c r="G3782" i="7"/>
  <c r="F3782" i="7"/>
  <c r="G3779" i="7"/>
  <c r="F3779" i="7"/>
  <c r="G3777" i="7"/>
  <c r="F3777" i="7"/>
  <c r="G3775" i="7"/>
  <c r="F3775" i="7"/>
  <c r="G3773" i="7"/>
  <c r="F3773" i="7"/>
  <c r="G3771" i="7"/>
  <c r="F3771" i="7"/>
  <c r="G3769" i="7"/>
  <c r="F3769" i="7"/>
  <c r="G3767" i="7"/>
  <c r="F3767" i="7"/>
  <c r="G3765" i="7"/>
  <c r="F3765" i="7"/>
  <c r="G3763" i="7"/>
  <c r="F3763" i="7"/>
  <c r="G3761" i="7"/>
  <c r="F3761" i="7"/>
  <c r="G3759" i="7"/>
  <c r="F3759" i="7"/>
  <c r="G3757" i="7"/>
  <c r="F3757" i="7"/>
  <c r="G3755" i="7"/>
  <c r="F3755" i="7"/>
  <c r="G3753" i="7"/>
  <c r="F3753" i="7"/>
  <c r="G3751" i="7"/>
  <c r="F3751" i="7"/>
  <c r="G3749" i="7"/>
  <c r="F3749" i="7"/>
  <c r="G3747" i="7"/>
  <c r="F3747" i="7"/>
  <c r="G3730" i="7"/>
  <c r="F3730" i="7"/>
  <c r="G3719" i="7"/>
  <c r="F3719" i="7"/>
  <c r="G3715" i="7"/>
  <c r="F3715" i="7"/>
  <c r="G3713" i="7"/>
  <c r="F3713" i="7"/>
  <c r="G3705" i="7"/>
  <c r="F3705" i="7"/>
  <c r="G3691" i="7"/>
  <c r="F3691" i="7"/>
  <c r="G3689" i="7"/>
  <c r="F3689" i="7"/>
  <c r="G3680" i="7"/>
  <c r="F3680" i="7"/>
  <c r="G3677" i="7"/>
  <c r="F3677" i="7"/>
  <c r="G3675" i="7"/>
  <c r="F3675" i="7"/>
  <c r="G3672" i="7"/>
  <c r="F3672" i="7"/>
  <c r="G3670" i="7"/>
  <c r="F3670" i="7"/>
  <c r="G3666" i="7"/>
  <c r="F3666" i="7"/>
  <c r="G3664" i="7"/>
  <c r="F3664" i="7"/>
  <c r="G3662" i="7"/>
  <c r="F3662" i="7"/>
  <c r="G3660" i="7"/>
  <c r="F3660" i="7"/>
  <c r="G3658" i="7"/>
  <c r="F3658" i="7"/>
  <c r="G3650" i="7"/>
  <c r="F3650" i="7"/>
  <c r="G3647" i="7"/>
  <c r="F3647" i="7"/>
  <c r="G3643" i="7"/>
  <c r="F3643" i="7"/>
  <c r="G3640" i="7"/>
  <c r="F3640" i="7"/>
  <c r="G3634" i="7"/>
  <c r="F3634" i="7"/>
  <c r="G3632" i="7"/>
  <c r="F3632" i="7"/>
  <c r="G3625" i="7"/>
  <c r="F3625" i="7"/>
  <c r="G3623" i="7"/>
  <c r="F3623" i="7"/>
  <c r="G3612" i="7"/>
  <c r="F3612" i="7"/>
  <c r="G3610" i="7"/>
  <c r="F3610" i="7"/>
  <c r="G3607" i="7"/>
  <c r="F3607" i="7"/>
  <c r="G3605" i="7"/>
  <c r="F3605" i="7"/>
  <c r="G3603" i="7"/>
  <c r="F3603" i="7"/>
  <c r="G3600" i="7"/>
  <c r="F3600" i="7"/>
  <c r="G3596" i="7"/>
  <c r="F3596" i="7"/>
  <c r="G3593" i="7"/>
  <c r="F3593" i="7"/>
  <c r="G3589" i="7"/>
  <c r="F3589" i="7"/>
  <c r="G3587" i="7"/>
  <c r="F3587" i="7"/>
  <c r="G3583" i="7"/>
  <c r="F3583" i="7"/>
  <c r="G3580" i="7"/>
  <c r="F3580" i="7"/>
  <c r="G3578" i="7"/>
  <c r="F3578" i="7"/>
  <c r="G3576" i="7"/>
  <c r="F3576" i="7"/>
  <c r="G3574" i="7"/>
  <c r="F3574" i="7"/>
  <c r="G3572" i="7"/>
  <c r="F3572" i="7"/>
  <c r="G3569" i="7"/>
  <c r="F3569" i="7"/>
  <c r="G3567" i="7"/>
  <c r="F3567" i="7"/>
  <c r="G3564" i="7"/>
  <c r="F3564" i="7"/>
  <c r="G3562" i="7"/>
  <c r="F3562" i="7"/>
  <c r="G3559" i="7"/>
  <c r="F3559" i="7"/>
  <c r="G3557" i="7"/>
  <c r="F3557" i="7"/>
  <c r="G3555" i="7"/>
  <c r="F3555" i="7"/>
  <c r="G3552" i="7"/>
  <c r="F3552" i="7"/>
  <c r="G3550" i="7"/>
  <c r="F3550" i="7"/>
  <c r="G3548" i="7"/>
  <c r="F3548" i="7"/>
  <c r="G3546" i="7"/>
  <c r="F3546" i="7"/>
  <c r="G3540" i="7"/>
  <c r="F3540" i="7"/>
  <c r="G3523" i="7"/>
  <c r="F3523" i="7"/>
  <c r="G3519" i="7"/>
  <c r="F3519" i="7"/>
  <c r="G3482" i="7"/>
  <c r="F3482" i="7"/>
  <c r="G3473" i="7"/>
  <c r="F3473" i="7"/>
  <c r="G3471" i="7"/>
  <c r="F3471" i="7"/>
  <c r="G3456" i="7"/>
  <c r="F3456" i="7"/>
  <c r="G3452" i="7"/>
  <c r="F3452" i="7"/>
  <c r="G3448" i="7"/>
  <c r="F3448" i="7"/>
  <c r="G3446" i="7"/>
  <c r="F3446" i="7"/>
  <c r="G3444" i="7"/>
  <c r="F3444" i="7"/>
  <c r="G3442" i="7"/>
  <c r="F3442" i="7"/>
  <c r="G3440" i="7"/>
  <c r="F3440" i="7"/>
  <c r="G3438" i="7"/>
  <c r="F3438" i="7"/>
  <c r="G3435" i="7"/>
  <c r="F3435" i="7"/>
  <c r="G3430" i="7"/>
  <c r="F3430" i="7"/>
  <c r="G3323" i="7"/>
  <c r="F3323" i="7"/>
  <c r="G3319" i="7"/>
  <c r="F3319" i="7"/>
  <c r="G3316" i="7"/>
  <c r="F3316" i="7"/>
  <c r="G3314" i="7"/>
  <c r="F3314" i="7"/>
  <c r="G3312" i="7"/>
  <c r="F3312" i="7"/>
  <c r="G3309" i="7"/>
  <c r="F3309" i="7"/>
  <c r="G3299" i="7"/>
  <c r="F3299" i="7"/>
  <c r="G3297" i="7"/>
  <c r="F3297" i="7"/>
  <c r="G3272" i="7"/>
  <c r="F3272" i="7"/>
  <c r="G3269" i="7"/>
  <c r="F3269" i="7"/>
  <c r="G3265" i="7"/>
  <c r="F3265" i="7"/>
  <c r="G3218" i="7"/>
  <c r="F3218" i="7"/>
  <c r="G3207" i="7"/>
  <c r="F3207" i="7"/>
  <c r="G3205" i="7"/>
  <c r="F3205" i="7"/>
  <c r="G3201" i="7"/>
  <c r="F3201" i="7"/>
  <c r="G3197" i="7"/>
  <c r="F3197" i="7"/>
  <c r="G3195" i="7"/>
  <c r="F3195" i="7"/>
  <c r="G3191" i="7"/>
  <c r="F3191" i="7"/>
  <c r="G3183" i="7"/>
  <c r="F3183" i="7"/>
  <c r="G3178" i="7"/>
  <c r="F3178" i="7"/>
  <c r="G3174" i="7"/>
  <c r="F3174" i="7"/>
  <c r="G3171" i="7"/>
  <c r="F3171" i="7"/>
  <c r="G3169" i="7"/>
  <c r="F3169" i="7"/>
  <c r="G3166" i="7"/>
  <c r="F3166" i="7"/>
  <c r="G3163" i="7"/>
  <c r="F3163" i="7"/>
  <c r="G3160" i="7"/>
  <c r="F3160" i="7"/>
  <c r="G3158" i="7"/>
  <c r="F3158" i="7"/>
  <c r="G3155" i="7"/>
  <c r="F3155" i="7"/>
  <c r="G3153" i="7"/>
  <c r="F3153" i="7"/>
  <c r="G3148" i="7"/>
  <c r="F3148" i="7"/>
  <c r="G3146" i="7"/>
  <c r="F3146" i="7"/>
  <c r="G3137" i="7"/>
  <c r="F3137" i="7"/>
  <c r="G3135" i="7"/>
  <c r="F3135" i="7"/>
  <c r="G3116" i="7"/>
  <c r="F3116" i="7"/>
  <c r="G3112" i="7"/>
  <c r="F3112" i="7"/>
  <c r="G3108" i="7"/>
  <c r="F3108" i="7"/>
  <c r="G3103" i="7"/>
  <c r="F3103" i="7"/>
  <c r="G3084" i="7"/>
  <c r="F3084" i="7"/>
  <c r="G3081" i="7"/>
  <c r="F3081" i="7"/>
  <c r="G3074" i="7"/>
  <c r="F3074" i="7"/>
  <c r="G3020" i="7"/>
  <c r="F3020" i="7"/>
  <c r="G3004" i="7"/>
  <c r="F3004" i="7"/>
  <c r="G3002" i="7"/>
  <c r="F3002" i="7"/>
  <c r="G2999" i="7"/>
  <c r="F2999" i="7"/>
  <c r="G2994" i="7"/>
  <c r="F2994" i="7"/>
  <c r="G2992" i="7"/>
  <c r="F2992" i="7"/>
  <c r="G2987" i="7"/>
  <c r="F2987" i="7"/>
  <c r="G2982" i="7"/>
  <c r="F2982" i="7"/>
  <c r="G2976" i="7"/>
  <c r="F2976" i="7"/>
  <c r="G2974" i="7"/>
  <c r="F2974" i="7"/>
  <c r="G2972" i="7"/>
  <c r="F2972" i="7"/>
  <c r="G2966" i="7"/>
  <c r="F2966" i="7"/>
  <c r="G2961" i="7"/>
  <c r="F2961" i="7"/>
  <c r="G2956" i="7"/>
  <c r="F2956" i="7"/>
  <c r="G2954" i="7"/>
  <c r="F2954" i="7"/>
  <c r="G2950" i="7"/>
  <c r="F2950" i="7"/>
  <c r="G2948" i="7"/>
  <c r="F2948" i="7"/>
  <c r="G2944" i="7"/>
  <c r="F2944" i="7"/>
  <c r="G2942" i="7"/>
  <c r="F2942" i="7"/>
  <c r="G2939" i="7"/>
  <c r="F2939" i="7"/>
  <c r="G2936" i="7"/>
  <c r="F2936" i="7"/>
  <c r="G2934" i="7"/>
  <c r="F2934" i="7"/>
  <c r="G2932" i="7"/>
  <c r="F2932" i="7"/>
  <c r="G2913" i="7"/>
  <c r="F2913" i="7"/>
  <c r="G2911" i="7"/>
  <c r="F2911" i="7"/>
  <c r="G2907" i="7"/>
  <c r="F2907" i="7"/>
  <c r="G2902" i="7"/>
  <c r="F2902" i="7"/>
  <c r="G2885" i="7"/>
  <c r="F2885" i="7"/>
  <c r="G2881" i="7"/>
  <c r="F2881" i="7"/>
  <c r="G2874" i="7"/>
  <c r="F2874" i="7"/>
  <c r="G2868" i="7"/>
  <c r="F2868" i="7"/>
  <c r="G2862" i="7"/>
  <c r="F2862" i="7"/>
  <c r="G2841" i="7"/>
  <c r="F2841" i="7"/>
  <c r="G2836" i="7"/>
  <c r="F2836" i="7"/>
  <c r="G2833" i="7"/>
  <c r="F2833" i="7"/>
  <c r="G2796" i="7"/>
  <c r="F2796" i="7"/>
  <c r="G2793" i="7"/>
  <c r="F2793" i="7"/>
  <c r="G2790" i="7"/>
  <c r="F2790" i="7"/>
  <c r="G2788" i="7"/>
  <c r="F2788" i="7"/>
  <c r="G2764" i="7"/>
  <c r="F2764" i="7"/>
  <c r="G2761" i="7"/>
  <c r="F2761" i="7"/>
  <c r="G2755" i="7"/>
  <c r="F2755" i="7"/>
  <c r="G2716" i="7"/>
  <c r="F2716" i="7"/>
  <c r="G2703" i="7"/>
  <c r="F2703" i="7"/>
  <c r="G2698" i="7"/>
  <c r="F2698" i="7"/>
  <c r="G2696" i="7"/>
  <c r="F2696" i="7"/>
  <c r="G2645" i="7"/>
  <c r="F2645" i="7"/>
  <c r="G2624" i="7"/>
  <c r="F2624" i="7"/>
  <c r="G2620" i="7"/>
  <c r="F2620" i="7"/>
  <c r="G2618" i="7"/>
  <c r="F2618" i="7"/>
  <c r="G2615" i="7"/>
  <c r="F2615" i="7"/>
  <c r="G2602" i="7"/>
  <c r="F2602" i="7"/>
  <c r="G2600" i="7"/>
  <c r="F2600" i="7"/>
  <c r="G2569" i="7"/>
  <c r="F2569" i="7"/>
  <c r="G2567" i="7"/>
  <c r="F2567" i="7"/>
  <c r="G2559" i="7"/>
  <c r="F2559" i="7"/>
  <c r="G2532" i="7"/>
  <c r="F2532" i="7"/>
  <c r="G2513" i="7"/>
  <c r="F2513" i="7"/>
  <c r="G2511" i="7"/>
  <c r="F2511" i="7"/>
  <c r="G2508" i="7"/>
  <c r="F2508" i="7"/>
  <c r="G2505" i="7"/>
  <c r="F2505" i="7"/>
  <c r="G2500" i="7"/>
  <c r="F2500" i="7"/>
  <c r="G2497" i="7"/>
  <c r="F2497" i="7"/>
  <c r="G2492" i="7"/>
  <c r="F2492" i="7"/>
  <c r="G2487" i="7"/>
  <c r="F2487" i="7"/>
  <c r="G2485" i="7"/>
  <c r="F2485" i="7"/>
  <c r="G2480" i="7"/>
  <c r="F2480" i="7"/>
  <c r="G2475" i="7"/>
  <c r="F2475" i="7"/>
  <c r="G2473" i="7"/>
  <c r="F2473" i="7"/>
  <c r="G2469" i="7"/>
  <c r="F2469" i="7"/>
  <c r="G2449" i="7"/>
  <c r="F2449" i="7"/>
  <c r="G2446" i="7"/>
  <c r="F2446" i="7"/>
  <c r="G2443" i="7"/>
  <c r="F2443" i="7"/>
  <c r="G2441" i="7"/>
  <c r="F2441" i="7"/>
  <c r="G2417" i="7"/>
  <c r="F2417" i="7"/>
  <c r="G2409" i="7"/>
  <c r="F2409" i="7"/>
  <c r="G2407" i="7"/>
  <c r="F2407" i="7"/>
  <c r="G2405" i="7"/>
  <c r="F2405" i="7"/>
  <c r="G2400" i="7"/>
  <c r="F2400" i="7"/>
  <c r="G2398" i="7"/>
  <c r="F2398" i="7"/>
  <c r="G2396" i="7"/>
  <c r="F2396" i="7"/>
  <c r="G2393" i="7"/>
  <c r="F2393" i="7"/>
  <c r="G2391" i="7"/>
  <c r="F2391" i="7"/>
  <c r="G2389" i="7"/>
  <c r="F2389" i="7"/>
  <c r="G2387" i="7"/>
  <c r="F2387" i="7"/>
  <c r="G2385" i="7"/>
  <c r="F2385" i="7"/>
  <c r="G2383" i="7"/>
  <c r="F2383" i="7"/>
  <c r="G2380" i="7"/>
  <c r="F2380" i="7"/>
  <c r="G2378" i="7"/>
  <c r="F2378" i="7"/>
  <c r="G2375" i="7"/>
  <c r="F2375" i="7"/>
  <c r="G2362" i="7"/>
  <c r="F2362" i="7"/>
  <c r="G2360" i="7"/>
  <c r="F2360" i="7"/>
  <c r="G2343" i="7"/>
  <c r="F2343" i="7"/>
  <c r="G2335" i="7"/>
  <c r="F2335" i="7"/>
  <c r="G2308" i="7"/>
  <c r="F2308" i="7"/>
  <c r="G2292" i="7"/>
  <c r="F2292" i="7"/>
  <c r="G2285" i="7"/>
  <c r="F2285" i="7"/>
  <c r="G2270" i="7"/>
  <c r="F2270" i="7"/>
  <c r="G2264" i="7"/>
  <c r="F2264" i="7"/>
  <c r="G2262" i="7"/>
  <c r="F2262" i="7"/>
  <c r="G2251" i="7"/>
  <c r="F2251" i="7"/>
  <c r="G2248" i="7"/>
  <c r="F2248" i="7"/>
  <c r="G2244" i="7"/>
  <c r="F2244" i="7"/>
  <c r="G2238" i="7"/>
  <c r="F2238" i="7"/>
  <c r="G2234" i="7"/>
  <c r="F2234" i="7"/>
  <c r="G2232" i="7"/>
  <c r="F2232" i="7"/>
  <c r="G2228" i="7"/>
  <c r="F2228" i="7"/>
  <c r="G2225" i="7"/>
  <c r="F2225" i="7"/>
  <c r="G2221" i="7"/>
  <c r="F2221" i="7"/>
  <c r="G2219" i="7"/>
  <c r="F2219" i="7"/>
  <c r="G2204" i="7"/>
  <c r="F2204" i="7"/>
  <c r="G2200" i="7"/>
  <c r="F2200" i="7"/>
  <c r="G2198" i="7"/>
  <c r="F2198" i="7"/>
  <c r="G2195" i="7"/>
  <c r="F2195" i="7"/>
  <c r="G2178" i="7"/>
  <c r="F2178" i="7"/>
  <c r="G2176" i="7"/>
  <c r="F2176" i="7"/>
  <c r="G2174" i="7"/>
  <c r="F2174" i="7"/>
  <c r="G2172" i="7"/>
  <c r="F2172" i="7"/>
  <c r="G2170" i="7"/>
  <c r="F2170" i="7"/>
  <c r="G2162" i="7"/>
  <c r="F2162" i="7"/>
  <c r="G2160" i="7"/>
  <c r="F2160" i="7"/>
  <c r="G2157" i="7"/>
  <c r="F2157" i="7"/>
  <c r="G2150" i="7"/>
  <c r="F2150" i="7"/>
  <c r="G2145" i="7"/>
  <c r="F2145" i="7"/>
  <c r="G2141" i="7"/>
  <c r="F2141" i="7"/>
  <c r="G2137" i="7"/>
  <c r="F2137" i="7"/>
  <c r="G2124" i="7"/>
  <c r="F2124" i="7"/>
  <c r="G2120" i="7"/>
  <c r="F2120" i="7"/>
  <c r="G2115" i="7"/>
  <c r="F2115" i="7"/>
  <c r="G2113" i="7"/>
  <c r="F2113" i="7"/>
  <c r="G2111" i="7"/>
  <c r="F2111" i="7"/>
  <c r="G2109" i="7"/>
  <c r="F2109" i="7"/>
  <c r="G2107" i="7"/>
  <c r="F2107" i="7"/>
  <c r="G2105" i="7"/>
  <c r="F2105" i="7"/>
  <c r="G2098" i="7"/>
  <c r="F2098" i="7"/>
  <c r="G2096" i="7"/>
  <c r="F2096" i="7"/>
  <c r="G2093" i="7"/>
  <c r="F2093" i="7"/>
  <c r="G2090" i="7"/>
  <c r="F2090" i="7"/>
  <c r="G2087" i="7"/>
  <c r="F2087" i="7"/>
  <c r="G2084" i="7"/>
  <c r="F2084" i="7"/>
  <c r="G2082" i="7"/>
  <c r="F2082" i="7"/>
  <c r="G2078" i="7"/>
  <c r="F2078" i="7"/>
  <c r="G2074" i="7"/>
  <c r="F2074" i="7"/>
  <c r="G2072" i="7"/>
  <c r="F2072" i="7"/>
  <c r="G2070" i="7"/>
  <c r="F2070" i="7"/>
  <c r="G2067" i="7"/>
  <c r="F2067" i="7"/>
  <c r="G1998" i="7"/>
  <c r="F1998" i="7"/>
  <c r="G1996" i="7"/>
  <c r="F1996" i="7"/>
  <c r="G1994" i="7"/>
  <c r="F1994" i="7"/>
  <c r="G1992" i="7"/>
  <c r="F1992" i="7"/>
  <c r="G1990" i="7"/>
  <c r="F1990" i="7"/>
  <c r="G1988" i="7"/>
  <c r="F1988" i="7"/>
  <c r="G1986" i="7"/>
  <c r="F1986" i="7"/>
  <c r="G1984" i="7"/>
  <c r="F1984" i="7"/>
  <c r="G1982" i="7"/>
  <c r="F1982" i="7"/>
  <c r="G1980" i="7"/>
  <c r="F1980" i="7"/>
  <c r="G1939" i="7"/>
  <c r="F1939" i="7"/>
  <c r="G1923" i="7"/>
  <c r="F1923" i="7"/>
  <c r="G1914" i="7"/>
  <c r="F1914" i="7"/>
  <c r="G1890" i="7"/>
  <c r="F1890" i="7"/>
  <c r="G1887" i="7"/>
  <c r="F1887" i="7"/>
  <c r="G1885" i="7"/>
  <c r="F1885" i="7"/>
  <c r="G1883" i="7"/>
  <c r="F1883" i="7"/>
  <c r="G1881" i="7"/>
  <c r="F1881" i="7"/>
  <c r="G1879" i="7"/>
  <c r="F1879" i="7"/>
  <c r="G1877" i="7"/>
  <c r="F1877" i="7"/>
  <c r="G1874" i="7"/>
  <c r="F1874" i="7"/>
  <c r="G1871" i="7"/>
  <c r="F1871" i="7"/>
  <c r="G1869" i="7"/>
  <c r="F1869" i="7"/>
  <c r="G1867" i="7"/>
  <c r="F1867" i="7"/>
  <c r="G1864" i="7"/>
  <c r="F1864" i="7"/>
  <c r="G1862" i="7"/>
  <c r="F1862" i="7"/>
  <c r="G1860" i="7"/>
  <c r="F1860" i="7"/>
  <c r="G1858" i="7"/>
  <c r="F1858" i="7"/>
  <c r="G1856" i="7"/>
  <c r="F1856" i="7"/>
  <c r="G1854" i="7"/>
  <c r="F1854" i="7"/>
  <c r="G1852" i="7"/>
  <c r="F1852" i="7"/>
  <c r="G1850" i="7"/>
  <c r="F1850" i="7"/>
  <c r="G1846" i="7"/>
  <c r="F1846" i="7"/>
  <c r="G1843" i="7"/>
  <c r="F1843" i="7"/>
  <c r="G1841" i="7"/>
  <c r="F1841" i="7"/>
  <c r="G1838" i="7"/>
  <c r="F1838" i="7"/>
  <c r="G1836" i="7"/>
  <c r="F1836" i="7"/>
  <c r="G1833" i="7"/>
  <c r="F1833" i="7"/>
  <c r="G1830" i="7"/>
  <c r="F1830" i="7"/>
  <c r="G1822" i="7"/>
  <c r="F1822" i="7"/>
  <c r="G1820" i="7"/>
  <c r="F1820" i="7"/>
  <c r="G1818" i="7"/>
  <c r="F1818" i="7"/>
  <c r="G1816" i="7"/>
  <c r="F1816" i="7"/>
  <c r="G1814" i="7"/>
  <c r="F1814" i="7"/>
  <c r="G1812" i="7"/>
  <c r="F1812" i="7"/>
  <c r="G1810" i="7"/>
  <c r="F1810" i="7"/>
  <c r="G1808" i="7"/>
  <c r="F1808" i="7"/>
  <c r="G1806" i="7"/>
  <c r="F1806" i="7"/>
  <c r="G1804" i="7"/>
  <c r="F1804" i="7"/>
  <c r="G1799" i="7"/>
  <c r="F1799" i="7"/>
  <c r="G1797" i="7"/>
  <c r="F1797" i="7"/>
  <c r="G1795" i="7"/>
  <c r="F1795" i="7"/>
  <c r="G1793" i="7"/>
  <c r="F1793" i="7"/>
  <c r="G1791" i="7"/>
  <c r="F1791" i="7"/>
  <c r="G1789" i="7"/>
  <c r="F1789" i="7"/>
  <c r="G1779" i="7"/>
  <c r="F1779" i="7"/>
  <c r="G1771" i="7"/>
  <c r="F1771" i="7"/>
  <c r="G1769" i="7"/>
  <c r="F1769" i="7"/>
  <c r="G1767" i="7"/>
  <c r="F1767" i="7"/>
  <c r="G1765" i="7"/>
  <c r="F1765" i="7"/>
  <c r="G1763" i="7"/>
  <c r="F1763" i="7"/>
  <c r="G1761" i="7"/>
  <c r="F1761" i="7"/>
  <c r="G1756" i="7"/>
  <c r="F1756" i="7"/>
  <c r="G1753" i="7"/>
  <c r="F1753" i="7"/>
  <c r="G1751" i="7"/>
  <c r="F1751" i="7"/>
  <c r="G1744" i="7"/>
  <c r="F1744" i="7"/>
  <c r="G1742" i="7"/>
  <c r="F1742" i="7"/>
  <c r="G1737" i="7"/>
  <c r="F1737" i="7"/>
  <c r="G1735" i="7"/>
  <c r="F1735" i="7"/>
  <c r="G1724" i="7"/>
  <c r="F1724" i="7"/>
  <c r="G1722" i="7"/>
  <c r="F1722" i="7"/>
  <c r="G1717" i="7"/>
  <c r="F1717" i="7"/>
  <c r="G1715" i="7"/>
  <c r="F1715" i="7"/>
  <c r="G1713" i="7"/>
  <c r="F1713" i="7"/>
  <c r="G1709" i="7"/>
  <c r="F1709" i="7"/>
  <c r="G1707" i="7"/>
  <c r="F1707" i="7"/>
  <c r="G1704" i="7"/>
  <c r="F1704" i="7"/>
  <c r="G1669" i="7"/>
  <c r="F1669" i="7"/>
  <c r="G1664" i="7"/>
  <c r="F1664" i="7"/>
  <c r="G1661" i="7"/>
  <c r="F1661" i="7"/>
  <c r="G1657" i="7"/>
  <c r="F1657" i="7"/>
  <c r="G1649" i="7"/>
  <c r="F1649" i="7"/>
  <c r="G1646" i="7"/>
  <c r="F1646" i="7"/>
  <c r="G1643" i="7"/>
  <c r="F1643" i="7"/>
  <c r="G1641" i="7"/>
  <c r="F1641" i="7"/>
  <c r="G1639" i="7"/>
  <c r="F1639" i="7"/>
  <c r="G1637" i="7"/>
  <c r="F1637" i="7"/>
  <c r="G1629" i="7"/>
  <c r="F1629" i="7"/>
  <c r="G1626" i="7"/>
  <c r="F1626" i="7"/>
  <c r="G1614" i="7"/>
  <c r="F1614" i="7"/>
  <c r="G1612" i="7"/>
  <c r="F1612" i="7"/>
  <c r="G1607" i="7"/>
  <c r="F1607" i="7"/>
  <c r="G1602" i="7"/>
  <c r="F1602" i="7"/>
  <c r="G1599" i="7"/>
  <c r="F1599" i="7"/>
  <c r="G1595" i="7"/>
  <c r="F1595" i="7"/>
  <c r="G1593" i="7"/>
  <c r="F1593" i="7"/>
  <c r="G1588" i="7"/>
  <c r="F1588" i="7"/>
  <c r="G1585" i="7"/>
  <c r="F1585" i="7"/>
  <c r="G1574" i="7"/>
  <c r="F1574" i="7"/>
  <c r="G1562" i="7"/>
  <c r="F1562" i="7"/>
  <c r="G1558" i="7"/>
  <c r="F1558" i="7"/>
  <c r="G1553" i="7"/>
  <c r="F1553" i="7"/>
  <c r="G1551" i="7"/>
  <c r="F1551" i="7"/>
  <c r="G1549" i="7"/>
  <c r="F1549" i="7"/>
  <c r="G1547" i="7"/>
  <c r="F1547" i="7"/>
  <c r="G1545" i="7"/>
  <c r="F1545" i="7"/>
  <c r="G1543" i="7"/>
  <c r="F1543" i="7"/>
  <c r="G1541" i="7"/>
  <c r="F1541" i="7"/>
  <c r="G1539" i="7"/>
  <c r="F1539" i="7"/>
  <c r="G1537" i="7"/>
  <c r="F1537" i="7"/>
  <c r="G1519" i="7"/>
  <c r="F1519" i="7"/>
  <c r="G1517" i="7"/>
  <c r="F1517" i="7"/>
  <c r="G1514" i="7"/>
  <c r="F1514" i="7"/>
  <c r="G1512" i="7"/>
  <c r="F1512" i="7"/>
  <c r="G1510" i="7"/>
  <c r="F1510" i="7"/>
  <c r="G1508" i="7"/>
  <c r="F1508" i="7"/>
  <c r="G1506" i="7"/>
  <c r="F1506" i="7"/>
  <c r="G1502" i="7"/>
  <c r="F1502" i="7"/>
  <c r="G1499" i="7"/>
  <c r="F1499" i="7"/>
  <c r="G1496" i="7"/>
  <c r="F1496" i="7"/>
  <c r="G1493" i="7"/>
  <c r="F1493" i="7"/>
  <c r="G1490" i="7"/>
  <c r="F1490" i="7"/>
  <c r="G1488" i="7"/>
  <c r="F1488" i="7"/>
  <c r="G1480" i="7"/>
  <c r="F1480" i="7"/>
  <c r="G1477" i="7"/>
  <c r="F1477" i="7"/>
  <c r="G1475" i="7"/>
  <c r="F1475" i="7"/>
  <c r="G1471" i="7"/>
  <c r="F1471" i="7"/>
  <c r="G1463" i="7"/>
  <c r="F1463" i="7"/>
  <c r="G1439" i="7"/>
  <c r="F1439" i="7"/>
  <c r="G1430" i="7"/>
  <c r="F1430" i="7"/>
  <c r="G1426" i="7"/>
  <c r="F1426" i="7"/>
  <c r="G1416" i="7"/>
  <c r="F1416" i="7"/>
  <c r="G1413" i="7"/>
  <c r="F1413" i="7"/>
  <c r="G1392" i="7"/>
  <c r="F1392" i="7"/>
  <c r="G1386" i="7"/>
  <c r="F1386" i="7"/>
  <c r="G1384" i="7"/>
  <c r="F1384" i="7"/>
  <c r="G1382" i="7"/>
  <c r="F1382" i="7"/>
  <c r="G1379" i="7"/>
  <c r="F1379" i="7"/>
  <c r="G1377" i="7"/>
  <c r="F1377" i="7"/>
  <c r="G1375" i="7"/>
  <c r="F1375" i="7"/>
  <c r="G1371" i="7"/>
  <c r="F1371" i="7"/>
  <c r="G1369" i="7"/>
  <c r="F1369" i="7"/>
  <c r="G1367" i="7"/>
  <c r="F1367" i="7"/>
  <c r="G1365" i="7"/>
  <c r="F1365" i="7"/>
  <c r="G1363" i="7"/>
  <c r="F1363" i="7"/>
  <c r="G1361" i="7"/>
  <c r="F1361" i="7"/>
  <c r="G1357" i="7"/>
  <c r="F1357" i="7"/>
  <c r="G1355" i="7"/>
  <c r="F1355" i="7"/>
  <c r="G1351" i="7"/>
  <c r="F1351" i="7"/>
  <c r="G1349" i="7"/>
  <c r="F1349" i="7"/>
  <c r="G1344" i="7"/>
  <c r="F1344" i="7"/>
  <c r="G1340" i="7"/>
  <c r="F1340" i="7"/>
  <c r="G1337" i="7"/>
  <c r="F1337" i="7"/>
  <c r="G1332" i="7"/>
  <c r="F1332" i="7"/>
  <c r="G1330" i="7"/>
  <c r="F1330" i="7"/>
  <c r="G1322" i="7"/>
  <c r="F1322" i="7"/>
  <c r="G1298" i="7"/>
  <c r="F1298" i="7"/>
  <c r="G1293" i="7"/>
  <c r="F1293" i="7"/>
  <c r="G1289" i="7"/>
  <c r="F1289" i="7"/>
  <c r="G1287" i="7"/>
  <c r="F1287" i="7"/>
  <c r="G1285" i="7"/>
  <c r="F1285" i="7"/>
  <c r="G1283" i="7"/>
  <c r="F1283" i="7"/>
  <c r="G1281" i="7"/>
  <c r="F1281" i="7"/>
  <c r="G1279" i="7"/>
  <c r="F1279" i="7"/>
  <c r="G1277" i="7"/>
  <c r="F1277" i="7"/>
  <c r="G1270" i="7"/>
  <c r="F1270" i="7"/>
  <c r="G1268" i="7"/>
  <c r="F1268" i="7"/>
  <c r="G1265" i="7"/>
  <c r="F1265" i="7"/>
  <c r="G1263" i="7"/>
  <c r="F1263" i="7"/>
  <c r="G1251" i="7"/>
  <c r="F1251" i="7"/>
  <c r="G1246" i="7"/>
  <c r="F1246" i="7"/>
  <c r="G1244" i="7"/>
  <c r="F1244" i="7"/>
  <c r="G1239" i="7"/>
  <c r="F1239" i="7"/>
  <c r="G1234" i="7"/>
  <c r="F1234" i="7"/>
  <c r="G1232" i="7"/>
  <c r="F1232" i="7"/>
  <c r="G1230" i="7"/>
  <c r="F1230" i="7"/>
  <c r="G1228" i="7"/>
  <c r="F1228" i="7"/>
  <c r="G1226" i="7"/>
  <c r="F1226" i="7"/>
  <c r="G1224" i="7"/>
  <c r="F1224" i="7"/>
  <c r="G1222" i="7"/>
  <c r="F1222" i="7"/>
  <c r="G1220" i="7"/>
  <c r="F1220" i="7"/>
  <c r="G1218" i="7"/>
  <c r="F1218" i="7"/>
  <c r="G1216" i="7"/>
  <c r="F1216" i="7"/>
  <c r="G1214" i="7"/>
  <c r="F1214" i="7"/>
  <c r="G1211" i="7"/>
  <c r="F1211" i="7"/>
  <c r="G1209" i="7"/>
  <c r="F1209" i="7"/>
  <c r="G1205" i="7"/>
  <c r="F1205" i="7"/>
  <c r="G1203" i="7"/>
  <c r="F1203" i="7"/>
  <c r="G1201" i="7"/>
  <c r="F1201" i="7"/>
  <c r="G1199" i="7"/>
  <c r="F1199" i="7"/>
  <c r="G1197" i="7"/>
  <c r="F1197" i="7"/>
  <c r="G1194" i="7"/>
  <c r="F1194" i="7"/>
  <c r="G1192" i="7"/>
  <c r="F1192" i="7"/>
  <c r="G1190" i="7"/>
  <c r="F1190" i="7"/>
  <c r="G1188" i="7"/>
  <c r="F1188" i="7"/>
  <c r="G1186" i="7"/>
  <c r="F1186" i="7"/>
  <c r="G1184" i="7"/>
  <c r="F1184" i="7"/>
  <c r="G1181" i="7"/>
  <c r="F1181" i="7"/>
  <c r="G1179" i="7"/>
  <c r="F1179" i="7"/>
  <c r="G1177" i="7"/>
  <c r="F1177" i="7"/>
  <c r="G1174" i="7"/>
  <c r="F1174" i="7"/>
  <c r="G1172" i="7"/>
  <c r="F1172" i="7"/>
  <c r="G1170" i="7"/>
  <c r="F1170" i="7"/>
  <c r="G1168" i="7"/>
  <c r="F1168" i="7"/>
  <c r="G1166" i="7"/>
  <c r="F1166" i="7"/>
  <c r="G1164" i="7"/>
  <c r="F1164" i="7"/>
  <c r="G1162" i="7"/>
  <c r="F1162" i="7"/>
  <c r="G1160" i="7"/>
  <c r="F1160" i="7"/>
  <c r="G1157" i="7"/>
  <c r="F1157" i="7"/>
  <c r="G1155" i="7"/>
  <c r="F1155" i="7"/>
  <c r="G1152" i="7"/>
  <c r="F1152" i="7"/>
  <c r="G1149" i="7"/>
  <c r="F1149" i="7"/>
  <c r="G1147" i="7"/>
  <c r="F1147" i="7"/>
  <c r="G1145" i="7"/>
  <c r="F1145" i="7"/>
  <c r="G1142" i="7"/>
  <c r="F1142" i="7"/>
  <c r="G1140" i="7"/>
  <c r="F1140" i="7"/>
  <c r="G1137" i="7"/>
  <c r="F1137" i="7"/>
  <c r="G1135" i="7"/>
  <c r="F1135" i="7"/>
  <c r="G1133" i="7"/>
  <c r="F1133" i="7"/>
  <c r="G1131" i="7"/>
  <c r="F1131" i="7"/>
  <c r="G1129" i="7"/>
  <c r="F1129" i="7"/>
  <c r="G1127" i="7"/>
  <c r="F1127" i="7"/>
  <c r="G1125" i="7"/>
  <c r="F1125" i="7"/>
  <c r="G1123" i="7"/>
  <c r="F1123" i="7"/>
  <c r="G1121" i="7"/>
  <c r="F1121" i="7"/>
  <c r="G1119" i="7"/>
  <c r="F1119" i="7"/>
  <c r="G1117" i="7"/>
  <c r="F1117" i="7"/>
  <c r="G1115" i="7"/>
  <c r="F1115" i="7"/>
  <c r="G1112" i="7"/>
  <c r="F1112" i="7"/>
  <c r="G1110" i="7"/>
  <c r="F1110" i="7"/>
  <c r="G1108" i="7"/>
  <c r="F1108" i="7"/>
  <c r="G1106" i="7"/>
  <c r="F1106" i="7"/>
  <c r="G1103" i="7"/>
  <c r="F1103" i="7"/>
  <c r="G1101" i="7"/>
  <c r="F1101" i="7"/>
  <c r="G1099" i="7"/>
  <c r="F1099" i="7"/>
  <c r="G1097" i="7"/>
  <c r="F1097" i="7"/>
  <c r="G1095" i="7"/>
  <c r="F1095" i="7"/>
  <c r="G1093" i="7"/>
  <c r="F1093" i="7"/>
  <c r="G1090" i="7"/>
  <c r="F1090" i="7"/>
  <c r="G1083" i="7"/>
  <c r="F1083" i="7"/>
  <c r="G1073" i="7"/>
  <c r="F1073" i="7"/>
  <c r="G1066" i="7"/>
  <c r="F1066" i="7"/>
  <c r="G1063" i="7"/>
  <c r="F1063" i="7"/>
  <c r="G1032" i="7"/>
  <c r="F1032" i="7"/>
  <c r="G1030" i="7"/>
  <c r="F1030" i="7"/>
  <c r="G1026" i="7"/>
  <c r="F1026" i="7"/>
  <c r="G1022" i="7"/>
  <c r="F1022" i="7"/>
  <c r="G1020" i="7"/>
  <c r="F1020" i="7"/>
  <c r="G1018" i="7"/>
  <c r="F1018" i="7"/>
  <c r="G1015" i="7"/>
  <c r="F1015" i="7"/>
  <c r="G1013" i="7"/>
  <c r="F1013" i="7"/>
  <c r="G1011" i="7"/>
  <c r="F1011" i="7"/>
  <c r="G1009" i="7"/>
  <c r="F1009" i="7"/>
  <c r="G1007" i="7"/>
  <c r="F1007" i="7"/>
  <c r="G1005" i="7"/>
  <c r="F1005" i="7"/>
  <c r="G978" i="7"/>
  <c r="F978" i="7"/>
  <c r="G974" i="7"/>
  <c r="F974" i="7"/>
  <c r="G972" i="7"/>
  <c r="F972" i="7"/>
  <c r="G963" i="7"/>
  <c r="F963" i="7"/>
  <c r="G961" i="7"/>
  <c r="F961" i="7"/>
  <c r="G959" i="7"/>
  <c r="F959" i="7"/>
  <c r="G957" i="7"/>
  <c r="F957" i="7"/>
  <c r="G955" i="7"/>
  <c r="F955" i="7"/>
  <c r="G953" i="7"/>
  <c r="F953" i="7"/>
  <c r="G951" i="7"/>
  <c r="F951" i="7"/>
  <c r="G949" i="7"/>
  <c r="F949" i="7"/>
  <c r="G947" i="7"/>
  <c r="F947" i="7"/>
  <c r="G945" i="7"/>
  <c r="F945" i="7"/>
  <c r="G943" i="7"/>
  <c r="F943" i="7"/>
  <c r="G939" i="7"/>
  <c r="F939" i="7"/>
  <c r="G937" i="7"/>
  <c r="F937" i="7"/>
  <c r="G935" i="7"/>
  <c r="F935" i="7"/>
  <c r="G933" i="7"/>
  <c r="F933" i="7"/>
  <c r="G930" i="7"/>
  <c r="F930" i="7"/>
  <c r="G928" i="7"/>
  <c r="F928" i="7"/>
  <c r="G926" i="7"/>
  <c r="F926" i="7"/>
  <c r="G923" i="7"/>
  <c r="F923" i="7"/>
  <c r="G921" i="7"/>
  <c r="F921" i="7"/>
  <c r="G919" i="7"/>
  <c r="F919" i="7"/>
  <c r="G915" i="7"/>
  <c r="F915" i="7"/>
  <c r="G913" i="7"/>
  <c r="F913" i="7"/>
  <c r="G909" i="7"/>
  <c r="F909" i="7"/>
  <c r="G906" i="7"/>
  <c r="F906" i="7"/>
  <c r="G904" i="7"/>
  <c r="F904" i="7"/>
  <c r="G902" i="7"/>
  <c r="F902" i="7"/>
  <c r="G898" i="7"/>
  <c r="F898" i="7"/>
  <c r="G892" i="7"/>
  <c r="F892" i="7"/>
  <c r="G890" i="7"/>
  <c r="F890" i="7"/>
  <c r="G888" i="7"/>
  <c r="F888" i="7"/>
  <c r="G886" i="7"/>
  <c r="F886" i="7"/>
  <c r="G884" i="7"/>
  <c r="F884" i="7"/>
  <c r="G882" i="7"/>
  <c r="F882" i="7"/>
  <c r="G879" i="7"/>
  <c r="F879" i="7"/>
  <c r="G877" i="7"/>
  <c r="F877" i="7"/>
  <c r="G875" i="7"/>
  <c r="F875" i="7"/>
  <c r="G873" i="7"/>
  <c r="F873" i="7"/>
  <c r="G871" i="7"/>
  <c r="F871" i="7"/>
  <c r="G869" i="7"/>
  <c r="F869" i="7"/>
  <c r="G866" i="7"/>
  <c r="F866" i="7"/>
  <c r="G864" i="7"/>
  <c r="F864" i="7"/>
  <c r="G862" i="7"/>
  <c r="F862" i="7"/>
  <c r="G860" i="7"/>
  <c r="F860" i="7"/>
  <c r="G858" i="7"/>
  <c r="F858" i="7"/>
  <c r="G854" i="7"/>
  <c r="F854" i="7"/>
  <c r="G852" i="7"/>
  <c r="F852" i="7"/>
  <c r="G849" i="7"/>
  <c r="F849" i="7"/>
  <c r="G846" i="7"/>
  <c r="F846" i="7"/>
  <c r="G844" i="7"/>
  <c r="F844" i="7"/>
  <c r="G842" i="7"/>
  <c r="F842" i="7"/>
  <c r="G840" i="7"/>
  <c r="F840" i="7"/>
  <c r="G838" i="7"/>
  <c r="F838" i="7"/>
  <c r="G836" i="7"/>
  <c r="F836" i="7"/>
  <c r="G834" i="7"/>
  <c r="F834" i="7"/>
  <c r="G830" i="7"/>
  <c r="F830" i="7"/>
  <c r="G827" i="7"/>
  <c r="F827" i="7"/>
  <c r="G824" i="7"/>
  <c r="F824" i="7"/>
  <c r="G821" i="7"/>
  <c r="F821" i="7"/>
  <c r="G819" i="7"/>
  <c r="F819" i="7"/>
  <c r="G817" i="7"/>
  <c r="F817" i="7"/>
  <c r="G815" i="7"/>
  <c r="F815" i="7"/>
  <c r="G812" i="7"/>
  <c r="F812" i="7"/>
  <c r="G809" i="7"/>
  <c r="F809" i="7"/>
  <c r="G805" i="7"/>
  <c r="F805" i="7"/>
  <c r="G803" i="7"/>
  <c r="F803" i="7"/>
  <c r="G800" i="7"/>
  <c r="F800" i="7"/>
  <c r="G792" i="7"/>
  <c r="F792" i="7"/>
  <c r="G790" i="7"/>
  <c r="F790" i="7"/>
  <c r="G788" i="7"/>
  <c r="F788" i="7"/>
  <c r="G786" i="7"/>
  <c r="F786" i="7"/>
  <c r="G784" i="7"/>
  <c r="F784" i="7"/>
  <c r="G780" i="7"/>
  <c r="F780" i="7"/>
  <c r="G778" i="7"/>
  <c r="F778" i="7"/>
  <c r="G776" i="7"/>
  <c r="F776" i="7"/>
  <c r="G773" i="7"/>
  <c r="F773" i="7"/>
  <c r="G771" i="7"/>
  <c r="F771" i="7"/>
  <c r="G769" i="7"/>
  <c r="F769" i="7"/>
  <c r="G762" i="7"/>
  <c r="F762" i="7"/>
  <c r="G759" i="7"/>
  <c r="F759" i="7"/>
  <c r="G757" i="7"/>
  <c r="F757" i="7"/>
  <c r="G755" i="7"/>
  <c r="F755" i="7"/>
  <c r="G749" i="7"/>
  <c r="F749" i="7"/>
  <c r="G746" i="7"/>
  <c r="F746" i="7"/>
  <c r="G742" i="7"/>
  <c r="F742" i="7"/>
  <c r="G736" i="7"/>
  <c r="F736" i="7"/>
  <c r="G734" i="7"/>
  <c r="F734" i="7"/>
  <c r="G731" i="7"/>
  <c r="F731" i="7"/>
  <c r="G729" i="7"/>
  <c r="F729" i="7"/>
  <c r="G725" i="7"/>
  <c r="F725" i="7"/>
  <c r="G723" i="7"/>
  <c r="F723" i="7"/>
  <c r="G718" i="7"/>
  <c r="F718" i="7"/>
  <c r="G712" i="7"/>
  <c r="F712" i="7"/>
  <c r="G708" i="7"/>
  <c r="F708" i="7"/>
  <c r="G706" i="7"/>
  <c r="F706" i="7"/>
  <c r="G704" i="7"/>
  <c r="F704" i="7"/>
  <c r="G702" i="7"/>
  <c r="F702" i="7"/>
  <c r="G700" i="7"/>
  <c r="F700" i="7"/>
  <c r="G698" i="7"/>
  <c r="F698" i="7"/>
  <c r="G694" i="7"/>
  <c r="F694" i="7"/>
  <c r="G692" i="7"/>
  <c r="F692" i="7"/>
  <c r="G689" i="7"/>
  <c r="F689" i="7"/>
  <c r="G687" i="7"/>
  <c r="F687" i="7"/>
  <c r="G684" i="7"/>
  <c r="F684" i="7"/>
  <c r="G682" i="7"/>
  <c r="F682" i="7"/>
  <c r="G680" i="7"/>
  <c r="F680" i="7"/>
  <c r="G678" i="7"/>
  <c r="F678" i="7"/>
  <c r="G676" i="7"/>
  <c r="F676" i="7"/>
  <c r="G674" i="7"/>
  <c r="F674" i="7"/>
  <c r="G672" i="7"/>
  <c r="F672" i="7"/>
  <c r="G670" i="7"/>
  <c r="F670" i="7"/>
  <c r="G668" i="7"/>
  <c r="F668" i="7"/>
  <c r="G666" i="7"/>
  <c r="F666" i="7"/>
  <c r="G664" i="7"/>
  <c r="F664" i="7"/>
  <c r="G662" i="7"/>
  <c r="F662" i="7"/>
  <c r="G660" i="7"/>
  <c r="F660" i="7"/>
  <c r="G658" i="7"/>
  <c r="F658" i="7"/>
  <c r="G656" i="7"/>
  <c r="F656" i="7"/>
  <c r="G654" i="7"/>
  <c r="F654" i="7"/>
  <c r="G652" i="7"/>
  <c r="F652" i="7"/>
  <c r="G649" i="7"/>
  <c r="F649" i="7"/>
  <c r="G644" i="7"/>
  <c r="F644" i="7"/>
  <c r="G642" i="7"/>
  <c r="F642" i="7"/>
  <c r="G640" i="7"/>
  <c r="F640" i="7"/>
  <c r="G635" i="7"/>
  <c r="F635" i="7"/>
  <c r="G628" i="7"/>
  <c r="F628" i="7"/>
  <c r="G626" i="7"/>
  <c r="F626" i="7"/>
  <c r="G623" i="7"/>
  <c r="F623" i="7"/>
  <c r="G621" i="7"/>
  <c r="F621" i="7"/>
  <c r="G606" i="7"/>
  <c r="F606" i="7"/>
  <c r="G602" i="7"/>
  <c r="F602" i="7"/>
  <c r="G594" i="7"/>
  <c r="F594" i="7"/>
  <c r="G592" i="7"/>
  <c r="F592" i="7"/>
  <c r="G590" i="7"/>
  <c r="F590" i="7"/>
  <c r="G588" i="7"/>
  <c r="F588" i="7"/>
  <c r="G584" i="7"/>
  <c r="F584" i="7"/>
  <c r="G582" i="7"/>
  <c r="F582" i="7"/>
  <c r="G579" i="7"/>
  <c r="F579" i="7"/>
  <c r="G575" i="7"/>
  <c r="F575" i="7"/>
  <c r="G573" i="7"/>
  <c r="F573" i="7"/>
  <c r="G571" i="7"/>
  <c r="F571" i="7"/>
  <c r="G569" i="7"/>
  <c r="F569" i="7"/>
  <c r="G567" i="7"/>
  <c r="F567" i="7"/>
  <c r="G563" i="7"/>
  <c r="F563" i="7"/>
  <c r="G561" i="7"/>
  <c r="F561" i="7"/>
  <c r="G559" i="7"/>
  <c r="F559" i="7"/>
  <c r="G557" i="7"/>
  <c r="F557" i="7"/>
  <c r="G555" i="7"/>
  <c r="F555" i="7"/>
  <c r="G553" i="7"/>
  <c r="F553" i="7"/>
  <c r="G551" i="7"/>
  <c r="F551" i="7"/>
  <c r="G532" i="7"/>
  <c r="F532" i="7"/>
  <c r="G528" i="7"/>
  <c r="F528" i="7"/>
  <c r="G522" i="7"/>
  <c r="F522" i="7"/>
  <c r="G520" i="7"/>
  <c r="F520" i="7"/>
  <c r="G518" i="7"/>
  <c r="F518" i="7"/>
  <c r="G516" i="7"/>
  <c r="F516" i="7"/>
  <c r="G512" i="7"/>
  <c r="F512" i="7"/>
  <c r="G510" i="7"/>
  <c r="F510" i="7"/>
  <c r="G508" i="7"/>
  <c r="F508" i="7"/>
  <c r="G506" i="7"/>
  <c r="F506" i="7"/>
  <c r="G485" i="7"/>
  <c r="F485" i="7"/>
  <c r="G483" i="7"/>
  <c r="F483" i="7"/>
  <c r="G479" i="7"/>
  <c r="F479" i="7"/>
  <c r="G477" i="7"/>
  <c r="F477" i="7"/>
  <c r="G475" i="7"/>
  <c r="F475" i="7"/>
  <c r="G472" i="7"/>
  <c r="F472" i="7"/>
  <c r="G470" i="7"/>
  <c r="F470" i="7"/>
  <c r="G468" i="7"/>
  <c r="F468" i="7"/>
  <c r="G466" i="7"/>
  <c r="F466" i="7"/>
  <c r="G464" i="7"/>
  <c r="F464" i="7"/>
  <c r="G462" i="7"/>
  <c r="F462" i="7"/>
  <c r="G459" i="7"/>
  <c r="F459" i="7"/>
  <c r="G457" i="7"/>
  <c r="F457" i="7"/>
  <c r="G455" i="7"/>
  <c r="F455" i="7"/>
  <c r="G453" i="7"/>
  <c r="F453" i="7"/>
  <c r="G451" i="7"/>
  <c r="F451" i="7"/>
  <c r="G449" i="7"/>
  <c r="F449" i="7"/>
  <c r="G447" i="7"/>
  <c r="F447" i="7"/>
  <c r="G445" i="7"/>
  <c r="F445" i="7"/>
  <c r="G442" i="7"/>
  <c r="F442" i="7"/>
  <c r="G439" i="7"/>
  <c r="F439" i="7"/>
  <c r="G435" i="7"/>
  <c r="F435" i="7"/>
  <c r="G433" i="7"/>
  <c r="F433" i="7"/>
  <c r="G431" i="7"/>
  <c r="F431" i="7"/>
  <c r="G429" i="7"/>
  <c r="F429" i="7"/>
  <c r="G424" i="7"/>
  <c r="F424" i="7"/>
  <c r="G419" i="7"/>
  <c r="F419" i="7"/>
  <c r="G417" i="7"/>
  <c r="F417" i="7"/>
  <c r="G415" i="7"/>
  <c r="F415" i="7"/>
  <c r="G411" i="7"/>
  <c r="F411" i="7"/>
  <c r="G408" i="7"/>
  <c r="F408" i="7"/>
  <c r="G404" i="7"/>
  <c r="F404" i="7"/>
  <c r="G402" i="7"/>
  <c r="F402" i="7"/>
  <c r="G399" i="7"/>
  <c r="F399" i="7"/>
  <c r="G397" i="7"/>
  <c r="F397" i="7"/>
  <c r="G395" i="7"/>
  <c r="F395" i="7"/>
  <c r="G392" i="7"/>
  <c r="F392" i="7"/>
  <c r="G390" i="7"/>
  <c r="F390" i="7"/>
  <c r="G386" i="7"/>
  <c r="F386" i="7"/>
  <c r="G384" i="7"/>
  <c r="F384" i="7"/>
  <c r="G382" i="7"/>
  <c r="F382" i="7"/>
  <c r="G379" i="7"/>
  <c r="F379" i="7"/>
  <c r="G375" i="7"/>
  <c r="F375" i="7"/>
  <c r="G373" i="7"/>
  <c r="F373" i="7"/>
  <c r="G370" i="7"/>
  <c r="F370" i="7"/>
  <c r="G366" i="7"/>
  <c r="F366" i="7"/>
  <c r="G339" i="7"/>
  <c r="F339" i="7"/>
  <c r="G329" i="7"/>
  <c r="F329" i="7"/>
  <c r="G316" i="7"/>
  <c r="F316" i="7"/>
  <c r="G304" i="7"/>
  <c r="F304" i="7"/>
  <c r="G298" i="7"/>
  <c r="F298" i="7"/>
  <c r="G290" i="7"/>
  <c r="F290" i="7"/>
  <c r="G286" i="7"/>
  <c r="F286" i="7"/>
  <c r="G276" i="7"/>
  <c r="F276" i="7"/>
  <c r="G267" i="7"/>
  <c r="F267" i="7"/>
  <c r="G265" i="7"/>
  <c r="F265" i="7"/>
  <c r="G263" i="7"/>
  <c r="F263" i="7"/>
  <c r="G261" i="7"/>
  <c r="F261" i="7"/>
  <c r="G258" i="7"/>
  <c r="F258" i="7"/>
  <c r="G255" i="7"/>
  <c r="F255" i="7"/>
  <c r="G253" i="7"/>
  <c r="F253" i="7"/>
  <c r="G251" i="7"/>
  <c r="F251" i="7"/>
  <c r="G249" i="7"/>
  <c r="F249" i="7"/>
  <c r="G247" i="7"/>
  <c r="F247" i="7"/>
  <c r="G245" i="7"/>
  <c r="F245" i="7"/>
  <c r="G243" i="7"/>
  <c r="F243" i="7"/>
  <c r="G241" i="7"/>
  <c r="F241" i="7"/>
  <c r="G239" i="7"/>
  <c r="F239" i="7"/>
  <c r="G237" i="7"/>
  <c r="F237" i="7"/>
  <c r="G235" i="7"/>
  <c r="F235" i="7"/>
  <c r="G233" i="7"/>
  <c r="F233" i="7"/>
  <c r="G229" i="7"/>
  <c r="F229" i="7"/>
  <c r="G227" i="7"/>
  <c r="F227" i="7"/>
  <c r="G225" i="7"/>
  <c r="F225" i="7"/>
  <c r="G222" i="7"/>
  <c r="F222" i="7"/>
  <c r="G220" i="7"/>
  <c r="F220" i="7"/>
  <c r="G218" i="7"/>
  <c r="F218" i="7"/>
  <c r="G216" i="7"/>
  <c r="F216" i="7"/>
  <c r="G214" i="7"/>
  <c r="F214" i="7"/>
  <c r="G212" i="7"/>
  <c r="F212" i="7"/>
  <c r="G210" i="7"/>
  <c r="F210" i="7"/>
  <c r="G208" i="7"/>
  <c r="F208" i="7"/>
  <c r="G206" i="7"/>
  <c r="F206" i="7"/>
  <c r="G202" i="7"/>
  <c r="F202" i="7"/>
  <c r="G200" i="7"/>
  <c r="F200" i="7"/>
  <c r="G198" i="7"/>
  <c r="F198" i="7"/>
  <c r="G195" i="7"/>
  <c r="F195" i="7"/>
  <c r="G193" i="7"/>
  <c r="F193" i="7"/>
  <c r="G191" i="7"/>
  <c r="F191" i="7"/>
  <c r="G189" i="7"/>
  <c r="F189" i="7"/>
  <c r="G187" i="7"/>
  <c r="F187" i="7"/>
  <c r="G184" i="7"/>
  <c r="F184" i="7"/>
  <c r="G182" i="7"/>
  <c r="F182" i="7"/>
  <c r="G180" i="7"/>
  <c r="F180" i="7"/>
  <c r="G178" i="7"/>
  <c r="F178" i="7"/>
  <c r="G176" i="7"/>
  <c r="F176" i="7"/>
  <c r="G173" i="7"/>
  <c r="F173" i="7"/>
  <c r="G170" i="7"/>
  <c r="F170" i="7"/>
  <c r="G168" i="7"/>
  <c r="F168" i="7"/>
  <c r="G166" i="7"/>
  <c r="F166" i="7"/>
  <c r="G163" i="7"/>
  <c r="F163" i="7"/>
  <c r="G161" i="7"/>
  <c r="F161" i="7"/>
  <c r="G159" i="7"/>
  <c r="F159" i="7"/>
  <c r="G157" i="7"/>
  <c r="F157" i="7"/>
  <c r="G154" i="7"/>
  <c r="F154" i="7"/>
  <c r="G151" i="7"/>
  <c r="F151" i="7"/>
  <c r="G149" i="7"/>
  <c r="F149" i="7"/>
  <c r="G147" i="7"/>
  <c r="F147" i="7"/>
  <c r="G144" i="7"/>
  <c r="F144" i="7"/>
  <c r="G142" i="7"/>
  <c r="F142" i="7"/>
  <c r="G138" i="7"/>
  <c r="F138" i="7"/>
  <c r="G136" i="7"/>
  <c r="F136" i="7"/>
  <c r="G134" i="7"/>
  <c r="F134" i="7"/>
  <c r="G132" i="7"/>
  <c r="F132" i="7"/>
  <c r="G129" i="7"/>
  <c r="F129" i="7"/>
  <c r="G127" i="7"/>
  <c r="F127" i="7"/>
  <c r="G125" i="7"/>
  <c r="F125" i="7"/>
  <c r="G123" i="7"/>
  <c r="F123" i="7"/>
  <c r="G121" i="7"/>
  <c r="F121" i="7"/>
  <c r="G118" i="7"/>
  <c r="F118" i="7"/>
  <c r="G115" i="7"/>
  <c r="F115" i="7"/>
  <c r="G113" i="7"/>
  <c r="F113" i="7"/>
  <c r="G110" i="7"/>
  <c r="F110" i="7"/>
  <c r="G108" i="7"/>
  <c r="F108" i="7"/>
  <c r="G106" i="7"/>
  <c r="F106" i="7"/>
  <c r="G104" i="7"/>
  <c r="F104" i="7"/>
  <c r="G102" i="7"/>
  <c r="F102" i="7"/>
  <c r="G99" i="7"/>
  <c r="F99" i="7"/>
  <c r="G97" i="7"/>
  <c r="F97" i="7"/>
  <c r="G94" i="7"/>
  <c r="F94" i="7"/>
  <c r="G89" i="7"/>
  <c r="F89" i="7"/>
  <c r="G86" i="7"/>
  <c r="F86" i="7"/>
  <c r="G84" i="7"/>
  <c r="F84" i="7"/>
  <c r="G81" i="7"/>
  <c r="F81" i="7"/>
  <c r="G78" i="7"/>
  <c r="F78" i="7"/>
  <c r="G76" i="7"/>
  <c r="F76" i="7"/>
  <c r="G72" i="7"/>
  <c r="F72" i="7"/>
  <c r="G70" i="7"/>
  <c r="F70" i="7"/>
  <c r="G68" i="7"/>
  <c r="F68" i="7"/>
  <c r="G65" i="7"/>
  <c r="F65" i="7"/>
  <c r="G63" i="7"/>
  <c r="F63" i="7"/>
  <c r="G61" i="7"/>
  <c r="F61" i="7"/>
  <c r="G59" i="7"/>
  <c r="F59" i="7"/>
  <c r="G57" i="7"/>
  <c r="F57" i="7"/>
  <c r="G55" i="7"/>
  <c r="F55" i="7"/>
  <c r="G53" i="7"/>
  <c r="F53" i="7"/>
  <c r="G50" i="7"/>
  <c r="F50" i="7"/>
  <c r="G48" i="7"/>
  <c r="F48" i="7"/>
  <c r="G46" i="7"/>
  <c r="F46" i="7"/>
  <c r="G43" i="7"/>
  <c r="F43" i="7"/>
  <c r="G40" i="7"/>
  <c r="F40" i="7"/>
  <c r="G36" i="7"/>
  <c r="F36" i="7"/>
  <c r="G34" i="7"/>
  <c r="F34" i="7"/>
  <c r="G29" i="7"/>
  <c r="F29" i="7"/>
  <c r="G26" i="7"/>
  <c r="F26" i="7"/>
  <c r="G24" i="7"/>
  <c r="F24" i="7"/>
  <c r="G22" i="7"/>
  <c r="F22" i="7"/>
  <c r="G20" i="7"/>
  <c r="F20" i="7"/>
  <c r="G18" i="7"/>
  <c r="F18" i="7"/>
  <c r="G16" i="7"/>
  <c r="F16" i="7"/>
  <c r="G14" i="7"/>
  <c r="F14" i="7"/>
  <c r="G12" i="7"/>
  <c r="F12" i="7"/>
  <c r="G10" i="7"/>
  <c r="F10" i="7"/>
  <c r="G8" i="7"/>
  <c r="F8" i="7"/>
  <c r="G6" i="7"/>
  <c r="G4" i="7"/>
  <c r="F4" i="7"/>
  <c r="E100"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3" i="5"/>
  <c r="E99" i="5"/>
  <c r="G4605" i="7" l="1"/>
  <c r="F119" i="4"/>
  <c r="E119" i="4"/>
  <c r="D119" i="4"/>
  <c r="D10" i="2" l="1"/>
  <c r="E10" i="2" s="1"/>
  <c r="B10" i="2"/>
  <c r="C10" i="2" s="1"/>
  <c r="E9" i="2"/>
  <c r="C9" i="2"/>
  <c r="E8" i="2"/>
  <c r="C8" i="2"/>
  <c r="E7" i="2"/>
  <c r="C7" i="2"/>
  <c r="E6" i="2"/>
  <c r="C6" i="2"/>
  <c r="E5" i="2"/>
  <c r="C5" i="2"/>
  <c r="E4" i="2"/>
  <c r="C4" i="2"/>
  <c r="E3" i="2"/>
  <c r="D183"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E183" i="1" l="1"/>
  <c r="E11" i="2"/>
</calcChain>
</file>

<file path=xl/sharedStrings.xml><?xml version="1.0" encoding="utf-8"?>
<sst xmlns="http://schemas.openxmlformats.org/spreadsheetml/2006/main" count="98567" uniqueCount="20815">
  <si>
    <t>S.no</t>
  </si>
  <si>
    <t>Partner</t>
  </si>
  <si>
    <t>Exports</t>
  </si>
  <si>
    <t>Imports</t>
  </si>
  <si>
    <t>Trade Surplus/Deficit</t>
  </si>
  <si>
    <t>Afghanistan</t>
  </si>
  <si>
    <t>Albania</t>
  </si>
  <si>
    <t>Algeria</t>
  </si>
  <si>
    <t>American Samoa</t>
  </si>
  <si>
    <t>Andorra</t>
  </si>
  <si>
    <t>Angola</t>
  </si>
  <si>
    <t>Anguilla</t>
  </si>
  <si>
    <t>Antigua and Barbuda</t>
  </si>
  <si>
    <t>Argentina</t>
  </si>
  <si>
    <t>Armenia</t>
  </si>
  <si>
    <t>Australia</t>
  </si>
  <si>
    <t>Austria</t>
  </si>
  <si>
    <t>Azerbaijan</t>
  </si>
  <si>
    <t>Bahamas</t>
  </si>
  <si>
    <t>Bahrain</t>
  </si>
  <si>
    <t>Bangladesh</t>
  </si>
  <si>
    <t>Barbados</t>
  </si>
  <si>
    <t>Belarus</t>
  </si>
  <si>
    <t>Belgium</t>
  </si>
  <si>
    <t>Belize</t>
  </si>
  <si>
    <t>Benin</t>
  </si>
  <si>
    <t>Bermuda</t>
  </si>
  <si>
    <t>Bhutan</t>
  </si>
  <si>
    <t>Bolivia</t>
  </si>
  <si>
    <t>Bosnia and Herzegovina</t>
  </si>
  <si>
    <t>Brazil</t>
  </si>
  <si>
    <t>British Indian Ocean Territory</t>
  </si>
  <si>
    <t>Brunei Darussalam</t>
  </si>
  <si>
    <t>Bulgaria</t>
  </si>
  <si>
    <t>Burundi</t>
  </si>
  <si>
    <t>Cambodia</t>
  </si>
  <si>
    <t>Cameroon</t>
  </si>
  <si>
    <t>Canada</t>
  </si>
  <si>
    <t>Cape Verde</t>
  </si>
  <si>
    <t>Cayman Islands</t>
  </si>
  <si>
    <t>Central African Republic</t>
  </si>
  <si>
    <t>Chile</t>
  </si>
  <si>
    <t>China</t>
  </si>
  <si>
    <t>Christmas Island[Australia]</t>
  </si>
  <si>
    <t>Cocos (Keeling) Islands</t>
  </si>
  <si>
    <t>Colombia</t>
  </si>
  <si>
    <t>Comoros</t>
  </si>
  <si>
    <t>Congo</t>
  </si>
  <si>
    <t>Costa Rica</t>
  </si>
  <si>
    <t>Cote d'Ivoire</t>
  </si>
  <si>
    <t>Croatia</t>
  </si>
  <si>
    <t>Cuba</t>
  </si>
  <si>
    <t>Cyprus</t>
  </si>
  <si>
    <t>Czech Republic</t>
  </si>
  <si>
    <t>Denmark</t>
  </si>
  <si>
    <t>Djibouti</t>
  </si>
  <si>
    <t>Dominican Republic</t>
  </si>
  <si>
    <t>Ecuador</t>
  </si>
  <si>
    <t>Egypt</t>
  </si>
  <si>
    <t>El Salvador</t>
  </si>
  <si>
    <t>Eritrea</t>
  </si>
  <si>
    <t>Estonia</t>
  </si>
  <si>
    <t>Ethiopia</t>
  </si>
  <si>
    <t>Faeroe Islands</t>
  </si>
  <si>
    <t>Finland</t>
  </si>
  <si>
    <t>France</t>
  </si>
  <si>
    <t>French Guiana</t>
  </si>
  <si>
    <t>Georgia</t>
  </si>
  <si>
    <t>Germany</t>
  </si>
  <si>
    <t>Ghana</t>
  </si>
  <si>
    <t>Greece</t>
  </si>
  <si>
    <t>Guam</t>
  </si>
  <si>
    <t>Guatemala</t>
  </si>
  <si>
    <t>Guinea</t>
  </si>
  <si>
    <t>Guyana</t>
  </si>
  <si>
    <t>Haiti</t>
  </si>
  <si>
    <t>Honduras</t>
  </si>
  <si>
    <t>Hong Kong</t>
  </si>
  <si>
    <t>Hungary</t>
  </si>
  <si>
    <t>Iceland</t>
  </si>
  <si>
    <t>India</t>
  </si>
  <si>
    <t>Indonesia</t>
  </si>
  <si>
    <t>Iran</t>
  </si>
  <si>
    <t>Iraq</t>
  </si>
  <si>
    <t>Ireland</t>
  </si>
  <si>
    <t>Isle of Man</t>
  </si>
  <si>
    <t>Israel</t>
  </si>
  <si>
    <t>Italy</t>
  </si>
  <si>
    <t>Japan</t>
  </si>
  <si>
    <t>Jordan</t>
  </si>
  <si>
    <t>Kazakstan</t>
  </si>
  <si>
    <t>Kenya</t>
  </si>
  <si>
    <t>Korea, Republic of</t>
  </si>
  <si>
    <t>Kuwait</t>
  </si>
  <si>
    <t>Kyrgyzstan</t>
  </si>
  <si>
    <t>Lao P. D. R.</t>
  </si>
  <si>
    <t>Latvia</t>
  </si>
  <si>
    <t>Lebanon</t>
  </si>
  <si>
    <t>Liberia</t>
  </si>
  <si>
    <t>Libyan Arab Jamahiriya</t>
  </si>
  <si>
    <t>Liechtenstein</t>
  </si>
  <si>
    <t>Lithuania</t>
  </si>
  <si>
    <t>Luxembourg</t>
  </si>
  <si>
    <t>Macau</t>
  </si>
  <si>
    <t>Macedonia</t>
  </si>
  <si>
    <t>Madagascar</t>
  </si>
  <si>
    <t>Malawi</t>
  </si>
  <si>
    <t>Malaysia</t>
  </si>
  <si>
    <t>Maldives</t>
  </si>
  <si>
    <t>Mali</t>
  </si>
  <si>
    <t>Malta</t>
  </si>
  <si>
    <t>Mauritania</t>
  </si>
  <si>
    <t>Mauritius</t>
  </si>
  <si>
    <t>Mexico</t>
  </si>
  <si>
    <t>Midway Islands</t>
  </si>
  <si>
    <t>Monaco</t>
  </si>
  <si>
    <t>Mongolia</t>
  </si>
  <si>
    <t>Morocco</t>
  </si>
  <si>
    <t>Mozambique</t>
  </si>
  <si>
    <t>Myanmar</t>
  </si>
  <si>
    <t>Namibia</t>
  </si>
  <si>
    <t>Netherlands</t>
  </si>
  <si>
    <t>New Caledonia</t>
  </si>
  <si>
    <t>New Zealand</t>
  </si>
  <si>
    <t>Nicaragua</t>
  </si>
  <si>
    <t>Niger</t>
  </si>
  <si>
    <t>Nigeria</t>
  </si>
  <si>
    <t>Niue</t>
  </si>
  <si>
    <t>Norway</t>
  </si>
  <si>
    <t>Oman</t>
  </si>
  <si>
    <t>Pakistan</t>
  </si>
  <si>
    <t>Panama</t>
  </si>
  <si>
    <t>Papua New Guinea</t>
  </si>
  <si>
    <t>Paraguay</t>
  </si>
  <si>
    <t>Peru</t>
  </si>
  <si>
    <t>Philippines</t>
  </si>
  <si>
    <t>Poland</t>
  </si>
  <si>
    <t>Portugal</t>
  </si>
  <si>
    <t>Puerto Rico</t>
  </si>
  <si>
    <t>Qatar</t>
  </si>
  <si>
    <t>Moldova</t>
  </si>
  <si>
    <t>Reunion</t>
  </si>
  <si>
    <t>Romania</t>
  </si>
  <si>
    <t>Russian Federation</t>
  </si>
  <si>
    <t>Rwanda</t>
  </si>
  <si>
    <t>Saint Kitts and Nevis</t>
  </si>
  <si>
    <t>San Marino</t>
  </si>
  <si>
    <t>Sao Tome and Principe</t>
  </si>
  <si>
    <t>Saudi Arabia</t>
  </si>
  <si>
    <t>Seychelles</t>
  </si>
  <si>
    <t>Sierra Leone</t>
  </si>
  <si>
    <t>Singapore</t>
  </si>
  <si>
    <t>Slovakia</t>
  </si>
  <si>
    <t>Slovenia</t>
  </si>
  <si>
    <t>Solomon Islands</t>
  </si>
  <si>
    <t>Somalia</t>
  </si>
  <si>
    <t>South Africa</t>
  </si>
  <si>
    <t>Spain</t>
  </si>
  <si>
    <t>Sri Lanka</t>
  </si>
  <si>
    <t>Sudan</t>
  </si>
  <si>
    <t>Suriname</t>
  </si>
  <si>
    <t>Sweden</t>
  </si>
  <si>
    <t>Switzerland</t>
  </si>
  <si>
    <t>Syrian Arab Republic</t>
  </si>
  <si>
    <t>Taiwan</t>
  </si>
  <si>
    <t>Tajikistan</t>
  </si>
  <si>
    <t>Thailand</t>
  </si>
  <si>
    <t>Togo</t>
  </si>
  <si>
    <t>Tokelau</t>
  </si>
  <si>
    <t>Trinidad and Tobago</t>
  </si>
  <si>
    <t>Tunisia</t>
  </si>
  <si>
    <t>Turkey</t>
  </si>
  <si>
    <t>Turks and Caicos Islands</t>
  </si>
  <si>
    <t>Uganda</t>
  </si>
  <si>
    <t>Ukraine</t>
  </si>
  <si>
    <t>United Arab Emirates</t>
  </si>
  <si>
    <t>United Kingdom</t>
  </si>
  <si>
    <t>Tanzania</t>
  </si>
  <si>
    <t>United States</t>
  </si>
  <si>
    <t>United States Virgin Islands</t>
  </si>
  <si>
    <t>Uruguay</t>
  </si>
  <si>
    <t>Venezuela</t>
  </si>
  <si>
    <t>Viet Nam</t>
  </si>
  <si>
    <t>Zambia</t>
  </si>
  <si>
    <t>Zimbabwe</t>
  </si>
  <si>
    <t>Total</t>
  </si>
  <si>
    <t>Import Duty Rate
(%)</t>
  </si>
  <si>
    <t>Import Duty</t>
  </si>
  <si>
    <t>Duty Share</t>
  </si>
  <si>
    <t>Import Value</t>
  </si>
  <si>
    <t>Value Share</t>
  </si>
  <si>
    <t xml:space="preserve">Total </t>
  </si>
  <si>
    <t>Description</t>
  </si>
  <si>
    <t>Value</t>
  </si>
  <si>
    <t>01</t>
  </si>
  <si>
    <t>Live animals.</t>
  </si>
  <si>
    <t>02</t>
  </si>
  <si>
    <t>Meat and edible meat offal.</t>
  </si>
  <si>
    <t>03</t>
  </si>
  <si>
    <t>Fish and crustaceans, molluscs and other aquatic invertebrates.</t>
  </si>
  <si>
    <t>04</t>
  </si>
  <si>
    <t>Dairy produce; birds' eggs; natural honey; edible products of animal origin</t>
  </si>
  <si>
    <t>05</t>
  </si>
  <si>
    <t>Products of animal origin, not elsewhere specified or included</t>
  </si>
  <si>
    <t>06</t>
  </si>
  <si>
    <t>Live trees and other plants; bulbs, roots and the like; cut flowerrs</t>
  </si>
  <si>
    <t>07</t>
  </si>
  <si>
    <t>Edible vegetables and certain roots and tubers.</t>
  </si>
  <si>
    <t>08</t>
  </si>
  <si>
    <t>09</t>
  </si>
  <si>
    <t>Coffee, tea, mate and spices.</t>
  </si>
  <si>
    <t>10</t>
  </si>
  <si>
    <t>Cereals crops</t>
  </si>
  <si>
    <t>11</t>
  </si>
  <si>
    <t>Products of the milling industry; malt; starches; inulin; wheat gluten.</t>
  </si>
  <si>
    <t>12</t>
  </si>
  <si>
    <t>Oil seeds and oleaginous fruits; miscellaneous grains, seeds and fruit; industrial or medicinal plants; straw and fodder.</t>
  </si>
  <si>
    <t>13</t>
  </si>
  <si>
    <t>Lac; gums, resins and other vegetable saps and extracts.</t>
  </si>
  <si>
    <t>14</t>
  </si>
  <si>
    <t>Vegetable plaiting materials; vegetable products not elsewhere specified or included.</t>
  </si>
  <si>
    <t>15</t>
  </si>
  <si>
    <t>Animal or vegetable fats and oils and their cleavage products; prepared edible fats; animal or vegetable waxes.</t>
  </si>
  <si>
    <t>16</t>
  </si>
  <si>
    <t>Preparations of meat, or fish or of crustaceans, molluscs or other aquatic invertebrates.</t>
  </si>
  <si>
    <t>17</t>
  </si>
  <si>
    <t>Sugars and sugar confectionery.</t>
  </si>
  <si>
    <t>18</t>
  </si>
  <si>
    <t>Cocoa and cocoa preparations.</t>
  </si>
  <si>
    <t>19</t>
  </si>
  <si>
    <t>Preparations of cereals, flour, starch or milk; pastrycooks' products.</t>
  </si>
  <si>
    <t>20</t>
  </si>
  <si>
    <t>Preparations of vegetables, fruit, nuts or other parts of plants.</t>
  </si>
  <si>
    <t>21</t>
  </si>
  <si>
    <t>Miscellaneous edible preparations.</t>
  </si>
  <si>
    <t>22</t>
  </si>
  <si>
    <t>Beverages, spirits and vinegar.</t>
  </si>
  <si>
    <t>23</t>
  </si>
  <si>
    <t>Residues and waste from the food industries; prepared animal fodder.</t>
  </si>
  <si>
    <t>24</t>
  </si>
  <si>
    <t>Tobacco and manufactured tobacco substitutes.</t>
  </si>
  <si>
    <t>25</t>
  </si>
  <si>
    <t>Salt; sulphur; earths and stone; plastering materials, lime and cement.</t>
  </si>
  <si>
    <t>26</t>
  </si>
  <si>
    <t>Ores, slag and ash.</t>
  </si>
  <si>
    <t>27</t>
  </si>
  <si>
    <t>Pterolium products and other  mineral oils and products of</t>
  </si>
  <si>
    <t>28</t>
  </si>
  <si>
    <t>Inorganic chemicals; organic or inorganic compounds of precious metals, of rare-earth metals, of radioactive elements or of isotopes.</t>
  </si>
  <si>
    <t>29</t>
  </si>
  <si>
    <t>Organic chemicals.</t>
  </si>
  <si>
    <t>30</t>
  </si>
  <si>
    <t>Pharmaceutical products.</t>
  </si>
  <si>
    <t>31</t>
  </si>
  <si>
    <t>Fertilisers.</t>
  </si>
  <si>
    <t>32</t>
  </si>
  <si>
    <t>Tanning or dyeing extracts; tannins and their derivatives; dyes, pigments and other colouring matter; paints and varnishes; putty and other mastics; inks.</t>
  </si>
  <si>
    <t>33</t>
  </si>
  <si>
    <t>Essential oils and resinoids; perfumery, cosmetic or toilet preparations.</t>
  </si>
  <si>
    <t>34</t>
  </si>
  <si>
    <t>Soap, organic surface-active agents, washing preparations, lubricating preparations, artificial waxes, prepared waxes, polishing or scouring preparations, candles and similar articles, modelling pastes, "dental waxes" and dental preparations wi</t>
  </si>
  <si>
    <t>35</t>
  </si>
  <si>
    <t>Albuminoidal substances; modified starches; glues; enzymes.</t>
  </si>
  <si>
    <t>36</t>
  </si>
  <si>
    <t>Explosives; pyrotechnic products; matches; pyrophoric alloys; certain combustible preparations.</t>
  </si>
  <si>
    <t>37</t>
  </si>
  <si>
    <t>Photographic or cinematographic goods.</t>
  </si>
  <si>
    <t>38</t>
  </si>
  <si>
    <t>Miscellaneous chemical products</t>
  </si>
  <si>
    <t>39</t>
  </si>
  <si>
    <t>Plastics and articles thereof.</t>
  </si>
  <si>
    <t>40</t>
  </si>
  <si>
    <t>Rubber and articles thereof.</t>
  </si>
  <si>
    <t>41</t>
  </si>
  <si>
    <t>Raw hides and skins (other than furskins) and leather</t>
  </si>
  <si>
    <t>42</t>
  </si>
  <si>
    <t>Articles of leather; saddlery and harness; travel goods, handbags and similar containers; articles of animal gut (other than silk-worm gut).</t>
  </si>
  <si>
    <t>43</t>
  </si>
  <si>
    <t>Furskins and artificial fur; manufactures thereof.</t>
  </si>
  <si>
    <t>44</t>
  </si>
  <si>
    <t xml:space="preserve">Wood and articles of wood; wood charcoal. </t>
  </si>
  <si>
    <t>45</t>
  </si>
  <si>
    <t xml:space="preserve">Cork and articles of cork. </t>
  </si>
  <si>
    <t>46</t>
  </si>
  <si>
    <t>Manufactures of straw, of esparto or of other plaiting materials; basketware and wickerwork.</t>
  </si>
  <si>
    <t>47</t>
  </si>
  <si>
    <t>Pulp of wood or of other fibrous cellulosic material; waste and scrap or paper or paperboard.</t>
  </si>
  <si>
    <t>48</t>
  </si>
  <si>
    <t>Paper and paperboard; articles of paper pulp, of paper or of paperboard.</t>
  </si>
  <si>
    <t>49</t>
  </si>
  <si>
    <t>Printed books, newspapers, pictures and other products of the printing industry; manuscripts, typescripts and plans.</t>
  </si>
  <si>
    <t>50</t>
  </si>
  <si>
    <t>Silk</t>
  </si>
  <si>
    <t>51</t>
  </si>
  <si>
    <t>Wool, fine or coarse animal hair; horsehair yarn and woven fabric.</t>
  </si>
  <si>
    <t>52</t>
  </si>
  <si>
    <t xml:space="preserve">Cotton.   </t>
  </si>
  <si>
    <t>53</t>
  </si>
  <si>
    <t>Other vegetable textile fibres; paper yarn and woven fabrics of paper yarn.</t>
  </si>
  <si>
    <t>54</t>
  </si>
  <si>
    <t>Man-made filaments; strip and the like of man-made textile materials.</t>
  </si>
  <si>
    <t>55</t>
  </si>
  <si>
    <t xml:space="preserve">Man-made staple fibres. </t>
  </si>
  <si>
    <t>56</t>
  </si>
  <si>
    <t>Wadding, felt and nonwovens; special yarns; twine, cordage, ropes and cables and articles thereof.</t>
  </si>
  <si>
    <t>57</t>
  </si>
  <si>
    <t>Carpets and other textile floor coverings.</t>
  </si>
  <si>
    <t>58</t>
  </si>
  <si>
    <t>Special woven fabrics; tufted textile fabrics; lace;  tapestries; trimmings; embroidery.</t>
  </si>
  <si>
    <t>59</t>
  </si>
  <si>
    <t>Impregnated, coated, covered or laminated textile fabrics; textile articles of a kind suitable for industrial use.</t>
  </si>
  <si>
    <t>60</t>
  </si>
  <si>
    <t>Knitted or crocheted fabrics.</t>
  </si>
  <si>
    <t>61</t>
  </si>
  <si>
    <t>Articles of apparel and clothing accessories, knitted or crocheted.</t>
  </si>
  <si>
    <t>62</t>
  </si>
  <si>
    <t>Articles of apparel and clothing accessories, not knitted or crocheted.</t>
  </si>
  <si>
    <t>63</t>
  </si>
  <si>
    <t>Other made up textile articles; sets; worn clothing and worn textile articles; rags.</t>
  </si>
  <si>
    <t>64</t>
  </si>
  <si>
    <t>Footwear, gaiters and the like; parts of such articles.</t>
  </si>
  <si>
    <t>65</t>
  </si>
  <si>
    <t>Headgear and parts thereof.</t>
  </si>
  <si>
    <t>66</t>
  </si>
  <si>
    <t>Umbrellas, sun umbrellas, walking-sticks, seat-sticks, whips, riding-crops and parts thereof.</t>
  </si>
  <si>
    <t>67</t>
  </si>
  <si>
    <t>Prepared feathers and down and articles made of feathers or of down; artificial flowers; articles of human hair.</t>
  </si>
  <si>
    <t>68</t>
  </si>
  <si>
    <t>Articles of stone, plaster, cement, asbestos, mica or similar materials.</t>
  </si>
  <si>
    <t>69</t>
  </si>
  <si>
    <t>Ceramic products.</t>
  </si>
  <si>
    <t>70</t>
  </si>
  <si>
    <t>Glass and glassware.</t>
  </si>
  <si>
    <t>71</t>
  </si>
  <si>
    <t>Natural or cultured pearls, precious or semi-precious stones, precious metals, metals clad with precious metal and articles thereof; imitation jewellery; coin.</t>
  </si>
  <si>
    <t>72</t>
  </si>
  <si>
    <t>Iron and steel.</t>
  </si>
  <si>
    <t>73</t>
  </si>
  <si>
    <t>Articles of iron or steel.</t>
  </si>
  <si>
    <t>74</t>
  </si>
  <si>
    <t>Copper and articles thereof.</t>
  </si>
  <si>
    <t>75</t>
  </si>
  <si>
    <t>Nickel and articles thereof.</t>
  </si>
  <si>
    <t>76</t>
  </si>
  <si>
    <t>Aluminium and articles thereof.</t>
  </si>
  <si>
    <t>78</t>
  </si>
  <si>
    <t>Lead and articles thereof.</t>
  </si>
  <si>
    <t>79</t>
  </si>
  <si>
    <t>Zinc and articles thereof.</t>
  </si>
  <si>
    <t>80</t>
  </si>
  <si>
    <t>Tin and articles thereof.</t>
  </si>
  <si>
    <t>81</t>
  </si>
  <si>
    <t>Other base metals; cermets; articles thereof.</t>
  </si>
  <si>
    <t>82</t>
  </si>
  <si>
    <t>Tools, implements, cutlery, spoons and forks, of base metal; parts thereof of base metal.</t>
  </si>
  <si>
    <t>83</t>
  </si>
  <si>
    <t>Miscellaneous articles of base metal.</t>
  </si>
  <si>
    <t>84</t>
  </si>
  <si>
    <t>Nuclear reactors, boilers, machinery and mechanical appliances; parts thereof.</t>
  </si>
  <si>
    <t>85</t>
  </si>
  <si>
    <t>Electrical machinery and equipment and parts thereof; sound recorders and reproducers, television image and sound recorders and reproducers, and parts and accessories of such articles.</t>
  </si>
  <si>
    <t>86</t>
  </si>
  <si>
    <t>Railway or tramway locomotives, rolling-stock and parts thereof; railway or tramway track fixtures and fittings and parts thereof; mechanical (including Electro-mechanical) traffic signalling equipment of all kinds.</t>
  </si>
  <si>
    <t>87</t>
  </si>
  <si>
    <t xml:space="preserve">Vehicles and its accessories </t>
  </si>
  <si>
    <t>88</t>
  </si>
  <si>
    <t>Aircraft, spacecraft, and parts thereof.</t>
  </si>
  <si>
    <t>89</t>
  </si>
  <si>
    <t xml:space="preserve">Ships, boats and floating structures. </t>
  </si>
  <si>
    <t>90</t>
  </si>
  <si>
    <t>Optical, photographic, cinematographic, measuring, checking, precision, medical or surgical instruments and apparatus; parts and accessories thereof.</t>
  </si>
  <si>
    <t>91</t>
  </si>
  <si>
    <t>Clocks and watches and parts thereof.</t>
  </si>
  <si>
    <t>92</t>
  </si>
  <si>
    <t>Musical instruments; parts and accessories of such articles.</t>
  </si>
  <si>
    <t>93</t>
  </si>
  <si>
    <t>Arms and ammunition; parts and accessories thereof.</t>
  </si>
  <si>
    <t>94</t>
  </si>
  <si>
    <t>Furniture; bedding, mattresses, mattress supports, cushions and similar stuffed furnishings; lamps and lighting fittings, not elsewhere specified or included; lluminated signs, illuminated name-plates and the like; prefabricated buildings.</t>
  </si>
  <si>
    <t>95</t>
  </si>
  <si>
    <t>Toys, games and sports requisites; parts and accessories thereof.</t>
  </si>
  <si>
    <t>96</t>
  </si>
  <si>
    <t>Miscellaneous manufactured articles.</t>
  </si>
  <si>
    <t>97</t>
  </si>
  <si>
    <t>Works of art, collectors' pieces and antiques.</t>
  </si>
  <si>
    <t xml:space="preserve">Edible fruit and nuts </t>
  </si>
  <si>
    <t>Chapters</t>
  </si>
  <si>
    <t>S.no.</t>
  </si>
  <si>
    <t>Balance</t>
  </si>
  <si>
    <t/>
  </si>
  <si>
    <t>Edible fruit and nut</t>
  </si>
  <si>
    <t>% Share</t>
  </si>
  <si>
    <t>Revenue</t>
  </si>
  <si>
    <t>Others</t>
  </si>
  <si>
    <t>HsCode</t>
  </si>
  <si>
    <t>Unit</t>
  </si>
  <si>
    <t>Quantity</t>
  </si>
  <si>
    <t>01012900</t>
  </si>
  <si>
    <t>Pcs</t>
  </si>
  <si>
    <t>01022900</t>
  </si>
  <si>
    <t>01023100</t>
  </si>
  <si>
    <t>01023900</t>
  </si>
  <si>
    <t>01029000</t>
  </si>
  <si>
    <t>01031000</t>
  </si>
  <si>
    <t>01039100</t>
  </si>
  <si>
    <t>01039200</t>
  </si>
  <si>
    <t>01041000</t>
  </si>
  <si>
    <t>01042000</t>
  </si>
  <si>
    <t>01061900</t>
  </si>
  <si>
    <t>01069000</t>
  </si>
  <si>
    <t>02013000</t>
  </si>
  <si>
    <t>Kg.</t>
  </si>
  <si>
    <t>02021000</t>
  </si>
  <si>
    <t>02022000</t>
  </si>
  <si>
    <t>02023000</t>
  </si>
  <si>
    <t>02032100</t>
  </si>
  <si>
    <t>02101900</t>
  </si>
  <si>
    <t>02102000</t>
  </si>
  <si>
    <t>02109900</t>
  </si>
  <si>
    <t>03011100</t>
  </si>
  <si>
    <t>03011900</t>
  </si>
  <si>
    <t>03019900</t>
  </si>
  <si>
    <t>03027900</t>
  </si>
  <si>
    <t>03055900</t>
  </si>
  <si>
    <t>04011000</t>
  </si>
  <si>
    <t>04015000</t>
  </si>
  <si>
    <t>04021000</t>
  </si>
  <si>
    <t>Milk and cream in powder, granules or othe _  solid forms of</t>
  </si>
  <si>
    <t>04022900</t>
  </si>
  <si>
    <t>04029900</t>
  </si>
  <si>
    <t>04039000</t>
  </si>
  <si>
    <t>04041000</t>
  </si>
  <si>
    <t>Whey &amp; modified whey, whether or not conce_ ntrated or conta</t>
  </si>
  <si>
    <t>04049000</t>
  </si>
  <si>
    <t>04051000</t>
  </si>
  <si>
    <t>04059000</t>
  </si>
  <si>
    <t>04061000</t>
  </si>
  <si>
    <t xml:space="preserve">Fresh (unripened or uncured)cheese, includ_ ing whey cheese </t>
  </si>
  <si>
    <t>04063000</t>
  </si>
  <si>
    <t>04069000</t>
  </si>
  <si>
    <t>04090000</t>
  </si>
  <si>
    <t>04100000</t>
  </si>
  <si>
    <t>05010000</t>
  </si>
  <si>
    <t xml:space="preserve"> Korea, Republic of</t>
  </si>
  <si>
    <t>05029000</t>
  </si>
  <si>
    <t>05061000</t>
  </si>
  <si>
    <t>05069000</t>
  </si>
  <si>
    <t>05079000</t>
  </si>
  <si>
    <t>Tortoise-shell, whalebone and whalebone-ha_ ir, etc, unworke</t>
  </si>
  <si>
    <t>06011000</t>
  </si>
  <si>
    <t>Bulbs, tubers, tuberous roots, corms, crow_ ns &amp; rhizomes, d</t>
  </si>
  <si>
    <t>06029000</t>
  </si>
  <si>
    <t>06031900</t>
  </si>
  <si>
    <t>06039000</t>
  </si>
  <si>
    <t>Dried, dyed, bleached or otherwise prepare_ d cut flowers an</t>
  </si>
  <si>
    <t>06042000</t>
  </si>
  <si>
    <t>07011000</t>
  </si>
  <si>
    <t>07019000</t>
  </si>
  <si>
    <t>07020000</t>
  </si>
  <si>
    <t>07032000</t>
  </si>
  <si>
    <t>07041000</t>
  </si>
  <si>
    <t>07042000</t>
  </si>
  <si>
    <t>07049000</t>
  </si>
  <si>
    <t>07051100</t>
  </si>
  <si>
    <t>07061000</t>
  </si>
  <si>
    <t>07069000</t>
  </si>
  <si>
    <t>07081000</t>
  </si>
  <si>
    <t>07082000</t>
  </si>
  <si>
    <t>07089000</t>
  </si>
  <si>
    <t>07095100</t>
  </si>
  <si>
    <t>07095900</t>
  </si>
  <si>
    <t>07096000</t>
  </si>
  <si>
    <t>07099300</t>
  </si>
  <si>
    <t>07099900</t>
  </si>
  <si>
    <t>07101000</t>
  </si>
  <si>
    <t>07102100</t>
  </si>
  <si>
    <t>07102900</t>
  </si>
  <si>
    <t>07108000</t>
  </si>
  <si>
    <t>07109000</t>
  </si>
  <si>
    <t>07115900</t>
  </si>
  <si>
    <t>07119000</t>
  </si>
  <si>
    <t xml:space="preserve">Other vegetables and  mixture of vegetable_ s provisionally </t>
  </si>
  <si>
    <t>07122000</t>
  </si>
  <si>
    <t>07123900</t>
  </si>
  <si>
    <t>07129012</t>
  </si>
  <si>
    <t>07131000</t>
  </si>
  <si>
    <t>07133100</t>
  </si>
  <si>
    <t>07133200</t>
  </si>
  <si>
    <t>Dried adzuki beans, shelled whether or not _ skinned or spli</t>
  </si>
  <si>
    <t>07133900</t>
  </si>
  <si>
    <t>07134000</t>
  </si>
  <si>
    <t>07139000</t>
  </si>
  <si>
    <t>07141000</t>
  </si>
  <si>
    <t>08011900</t>
  </si>
  <si>
    <t>08012100</t>
  </si>
  <si>
    <t>08013100</t>
  </si>
  <si>
    <t>08025100</t>
  </si>
  <si>
    <t>08025200</t>
  </si>
  <si>
    <t>08028000</t>
  </si>
  <si>
    <t>08029000</t>
  </si>
  <si>
    <t>08039000</t>
  </si>
  <si>
    <t>08045000</t>
  </si>
  <si>
    <t>08051000</t>
  </si>
  <si>
    <t>08055000</t>
  </si>
  <si>
    <t>Lemons ( Cirtus limon, Cirtus limonum) and_  limes (Cirtus a</t>
  </si>
  <si>
    <t>08059000</t>
  </si>
  <si>
    <t>08061000</t>
  </si>
  <si>
    <t>08072000</t>
  </si>
  <si>
    <t>08081000</t>
  </si>
  <si>
    <t>08083000</t>
  </si>
  <si>
    <t>08091000</t>
  </si>
  <si>
    <t>08092900</t>
  </si>
  <si>
    <t>08093000</t>
  </si>
  <si>
    <t>08094000</t>
  </si>
  <si>
    <t>08101000</t>
  </si>
  <si>
    <t>08109000</t>
  </si>
  <si>
    <t>08119000</t>
  </si>
  <si>
    <t>08131000</t>
  </si>
  <si>
    <t>08134000</t>
  </si>
  <si>
    <t>08135000</t>
  </si>
  <si>
    <t>09011100</t>
  </si>
  <si>
    <t>09011200</t>
  </si>
  <si>
    <t>09012100</t>
  </si>
  <si>
    <t>09012200</t>
  </si>
  <si>
    <t>09019000</t>
  </si>
  <si>
    <t>Coffee husks and skins,coffee substitutes _ containing coffe</t>
  </si>
  <si>
    <t>09021000</t>
  </si>
  <si>
    <t xml:space="preserve">Green tea,whether or not flavoured, in imm _ diate packings </t>
  </si>
  <si>
    <t>09022000</t>
  </si>
  <si>
    <t>09023000</t>
  </si>
  <si>
    <t>Black tea(fermented) &amp; partly fermented,wh _ ther or not fla</t>
  </si>
  <si>
    <t>09024000</t>
  </si>
  <si>
    <t>Black tea(fermented) and partly fermented, _ hether or not f</t>
  </si>
  <si>
    <t>09041100</t>
  </si>
  <si>
    <t>09042100</t>
  </si>
  <si>
    <t>09042200</t>
  </si>
  <si>
    <t>09061100</t>
  </si>
  <si>
    <t>Cinnamon (Cunnamomum zeylanicum Blume) - N_ either crushed n</t>
  </si>
  <si>
    <t>09061900</t>
  </si>
  <si>
    <t xml:space="preserve">Other - Cinnamon &amp; cinnamon tree flowers, _ neither crushed </t>
  </si>
  <si>
    <t>09062000</t>
  </si>
  <si>
    <t>09082100</t>
  </si>
  <si>
    <t>09083110</t>
  </si>
  <si>
    <t>09092100</t>
  </si>
  <si>
    <t>09101110</t>
  </si>
  <si>
    <t>09101190</t>
  </si>
  <si>
    <t>09101200</t>
  </si>
  <si>
    <t>09103020</t>
  </si>
  <si>
    <t>09103090</t>
  </si>
  <si>
    <t>09109100</t>
  </si>
  <si>
    <t>09109910</t>
  </si>
  <si>
    <t>09109990</t>
  </si>
  <si>
    <t>10051000</t>
  </si>
  <si>
    <t>10079000</t>
  </si>
  <si>
    <t>10081000</t>
  </si>
  <si>
    <t>10082100</t>
  </si>
  <si>
    <t>10082900</t>
  </si>
  <si>
    <t>10083000</t>
  </si>
  <si>
    <t>10085000</t>
  </si>
  <si>
    <t>11010000</t>
  </si>
  <si>
    <t>11029000</t>
  </si>
  <si>
    <t>11031100</t>
  </si>
  <si>
    <t>11031900</t>
  </si>
  <si>
    <t>11041900</t>
  </si>
  <si>
    <t>11042200</t>
  </si>
  <si>
    <t>11042900</t>
  </si>
  <si>
    <t>11051000</t>
  </si>
  <si>
    <t>11061000</t>
  </si>
  <si>
    <t xml:space="preserve">Flour, meal and powder of the dried legumi _ ous vegetables </t>
  </si>
  <si>
    <t>12011000</t>
  </si>
  <si>
    <t>12019000</t>
  </si>
  <si>
    <t>12023000</t>
  </si>
  <si>
    <t>12024100</t>
  </si>
  <si>
    <t>12040000</t>
  </si>
  <si>
    <t>12071000</t>
  </si>
  <si>
    <t>12072900</t>
  </si>
  <si>
    <t>12081000</t>
  </si>
  <si>
    <t>12099100</t>
  </si>
  <si>
    <t>12099900</t>
  </si>
  <si>
    <t xml:space="preserve">Other seeds, fruit and spores, of a kind u_ sed for sowing, </t>
  </si>
  <si>
    <t>12119000</t>
  </si>
  <si>
    <t>Other plants or parts, of a kind used in p_ erfumery, pharma</t>
  </si>
  <si>
    <t>12119010</t>
  </si>
  <si>
    <t>12119090</t>
  </si>
  <si>
    <t>12129900</t>
  </si>
  <si>
    <t>Vegetable products used primarily for huma_ n consumption,fr</t>
  </si>
  <si>
    <t>13021900</t>
  </si>
  <si>
    <t>14011000</t>
  </si>
  <si>
    <t>14019000</t>
  </si>
  <si>
    <t>14049011</t>
  </si>
  <si>
    <t>14049012</t>
  </si>
  <si>
    <t>14049013</t>
  </si>
  <si>
    <t>14049015</t>
  </si>
  <si>
    <t>14049016</t>
  </si>
  <si>
    <t>14049017</t>
  </si>
  <si>
    <t>14049018</t>
  </si>
  <si>
    <t>14049090</t>
  </si>
  <si>
    <t>15071000</t>
  </si>
  <si>
    <t>15081000</t>
  </si>
  <si>
    <t>15141900</t>
  </si>
  <si>
    <t xml:space="preserve">Other oil of low erucic acid rape or      _   colza oil and </t>
  </si>
  <si>
    <t>15149110</t>
  </si>
  <si>
    <t>15159000</t>
  </si>
  <si>
    <t>15161000</t>
  </si>
  <si>
    <t>15171000</t>
  </si>
  <si>
    <t>17011410</t>
  </si>
  <si>
    <t>17025000</t>
  </si>
  <si>
    <t>17029000</t>
  </si>
  <si>
    <t>17031000</t>
  </si>
  <si>
    <t>Cane molasses resulting from the extractio _  or refining of</t>
  </si>
  <si>
    <t>17041000</t>
  </si>
  <si>
    <t>17049000</t>
  </si>
  <si>
    <t>Sugar confectionery (incl white chocolate )_  not containing</t>
  </si>
  <si>
    <t>18010000</t>
  </si>
  <si>
    <t>18062000</t>
  </si>
  <si>
    <t>Chocolate, etc, containing cocoa, in block _ , slabs or bars</t>
  </si>
  <si>
    <t>18069000</t>
  </si>
  <si>
    <t xml:space="preserve">Chocolate, etc, containing cocoa, not in b _ ocks, slabs or </t>
  </si>
  <si>
    <t>19019000</t>
  </si>
  <si>
    <t xml:space="preserve">Food prep's of goods of hdgs 0401-0404 or _ of flour, meal, </t>
  </si>
  <si>
    <t>19021100</t>
  </si>
  <si>
    <t>19021900</t>
  </si>
  <si>
    <t>19022000</t>
  </si>
  <si>
    <t>19023000</t>
  </si>
  <si>
    <t>19030000</t>
  </si>
  <si>
    <t>Preparation from starch in a form of flake_ s grains, pearls</t>
  </si>
  <si>
    <t>19041000</t>
  </si>
  <si>
    <t>Prepared foods obtained by the swelling or_  roasting of cer</t>
  </si>
  <si>
    <t>19042000</t>
  </si>
  <si>
    <t>Prepared foods obtained from unroasted cer_ eal flakes or mi</t>
  </si>
  <si>
    <t>19049000</t>
  </si>
  <si>
    <t>19053100</t>
  </si>
  <si>
    <t>19054000</t>
  </si>
  <si>
    <t>19059020</t>
  </si>
  <si>
    <t>19059090</t>
  </si>
  <si>
    <t>20021000</t>
  </si>
  <si>
    <t>Tomatoes, whole or in pieces, preserved ot _ her than by vin</t>
  </si>
  <si>
    <t>20031000</t>
  </si>
  <si>
    <t>Mushrooms of the genus Agaricus preserved _ otherwise by vin</t>
  </si>
  <si>
    <t>20041000</t>
  </si>
  <si>
    <t xml:space="preserve">Potatoes, preserved other than by vinegar _ or acetic acid, </t>
  </si>
  <si>
    <t>20059100</t>
  </si>
  <si>
    <t>Bamboo shoots preserved other than by vine _ ar or autic aci</t>
  </si>
  <si>
    <t>20060000</t>
  </si>
  <si>
    <t>Vegetables, fruit, nuts, fruit-peel and ot _ er parts of pla</t>
  </si>
  <si>
    <t>20071000</t>
  </si>
  <si>
    <t>Jams, fruit jellies, marmalades, etc, homo _ enized preparat</t>
  </si>
  <si>
    <t>20079100</t>
  </si>
  <si>
    <t>20086000</t>
  </si>
  <si>
    <t>20089910</t>
  </si>
  <si>
    <t>20089990</t>
  </si>
  <si>
    <t>20091100</t>
  </si>
  <si>
    <t>Frozen orange juice, unfermented, not cont _ ining added spi</t>
  </si>
  <si>
    <t>LTR</t>
  </si>
  <si>
    <t>20092100</t>
  </si>
  <si>
    <t>20093900</t>
  </si>
  <si>
    <t>20094100</t>
  </si>
  <si>
    <t>20095000</t>
  </si>
  <si>
    <t>20097100</t>
  </si>
  <si>
    <t>20097900</t>
  </si>
  <si>
    <t>20099000</t>
  </si>
  <si>
    <t>Mixtures of juices, unfermented, not conta _ ning added spir</t>
  </si>
  <si>
    <t>20230000</t>
  </si>
  <si>
    <t>21011100</t>
  </si>
  <si>
    <t>21013000</t>
  </si>
  <si>
    <t>21022000</t>
  </si>
  <si>
    <t>21023000</t>
  </si>
  <si>
    <t>21032000</t>
  </si>
  <si>
    <t>21039000</t>
  </si>
  <si>
    <t>Sauces and sauce preparations; mixed condi_ ments and season</t>
  </si>
  <si>
    <t>21042000</t>
  </si>
  <si>
    <t>21061000</t>
  </si>
  <si>
    <t>21069010</t>
  </si>
  <si>
    <t>21069050</t>
  </si>
  <si>
    <t>21069060</t>
  </si>
  <si>
    <t>21069070</t>
  </si>
  <si>
    <t xml:space="preserve">Scented betelnut without tobacco                            </t>
  </si>
  <si>
    <t>21069090</t>
  </si>
  <si>
    <t>22011000</t>
  </si>
  <si>
    <t>22029000</t>
  </si>
  <si>
    <t>Other non-alcoholic beverages (excl fruit  _ r veg juices of</t>
  </si>
  <si>
    <t>22030000</t>
  </si>
  <si>
    <t>22043000</t>
  </si>
  <si>
    <t>Other Grapes must,nes (Wine containing alc _ hol above 17% )</t>
  </si>
  <si>
    <t>22059000</t>
  </si>
  <si>
    <t>22083090</t>
  </si>
  <si>
    <t>22084090</t>
  </si>
  <si>
    <t>22087090</t>
  </si>
  <si>
    <t>22089090</t>
  </si>
  <si>
    <t>23023000</t>
  </si>
  <si>
    <t>23024000</t>
  </si>
  <si>
    <t>23025000</t>
  </si>
  <si>
    <t>23032000</t>
  </si>
  <si>
    <t>23033000</t>
  </si>
  <si>
    <t>23062000</t>
  </si>
  <si>
    <t>23064100</t>
  </si>
  <si>
    <t>23080000</t>
  </si>
  <si>
    <t>Vegitable materials &amp; waste,residues,by pr_ oducts of kind u</t>
  </si>
  <si>
    <t>23091000</t>
  </si>
  <si>
    <t>23099000</t>
  </si>
  <si>
    <t>24013000</t>
  </si>
  <si>
    <t>24039910</t>
  </si>
  <si>
    <t xml:space="preserve">JARDA,chewing tobacco,nus and tobacco mixe _  products (inc </t>
  </si>
  <si>
    <t>24039990</t>
  </si>
  <si>
    <t>25010010</t>
  </si>
  <si>
    <t>25010090</t>
  </si>
  <si>
    <t>25061000</t>
  </si>
  <si>
    <t>25084000</t>
  </si>
  <si>
    <t>25151100</t>
  </si>
  <si>
    <t>SQM</t>
  </si>
  <si>
    <t>25162000</t>
  </si>
  <si>
    <t>MTQ</t>
  </si>
  <si>
    <t>25169000</t>
  </si>
  <si>
    <t>Porphyry, sylnite, etc, merely cut into a  _ quare or rectan</t>
  </si>
  <si>
    <t>25199000</t>
  </si>
  <si>
    <t>25232100</t>
  </si>
  <si>
    <t>25233000</t>
  </si>
  <si>
    <t>25239000</t>
  </si>
  <si>
    <t>25261000</t>
  </si>
  <si>
    <t>25262000</t>
  </si>
  <si>
    <t>25309000</t>
  </si>
  <si>
    <t>26190000</t>
  </si>
  <si>
    <t xml:space="preserve">Slag, dross, sealings &amp; other waste, from  _ he manufacture </t>
  </si>
  <si>
    <t>26201900</t>
  </si>
  <si>
    <t>Ash and residues containing mainly zinc (e _ cl hard zinc sp</t>
  </si>
  <si>
    <t>27101980</t>
  </si>
  <si>
    <t>27101992</t>
  </si>
  <si>
    <t>27149000</t>
  </si>
  <si>
    <t>Bitumen and asphalt; natural asphaltites a _ d asphaltic roc</t>
  </si>
  <si>
    <t>28030000</t>
  </si>
  <si>
    <t>28044000</t>
  </si>
  <si>
    <t>28112100</t>
  </si>
  <si>
    <t>28112900</t>
  </si>
  <si>
    <t>28252000</t>
  </si>
  <si>
    <t>28433000</t>
  </si>
  <si>
    <t>29232000</t>
  </si>
  <si>
    <t>30022000</t>
  </si>
  <si>
    <t>30023000</t>
  </si>
  <si>
    <t>30031000</t>
  </si>
  <si>
    <t>Medicaments ofpenicillins or streptomyc ins_  not for retail</t>
  </si>
  <si>
    <t>30032000</t>
  </si>
  <si>
    <t>30039010</t>
  </si>
  <si>
    <t>30039040</t>
  </si>
  <si>
    <t>Battisa, Draskchhyasab, Trifala, Kabjahar, _ Chyawanprash, K</t>
  </si>
  <si>
    <t>30039090</t>
  </si>
  <si>
    <t>Others - Medicaments, not put in measure d _ ses or in forms</t>
  </si>
  <si>
    <t>30043900</t>
  </si>
  <si>
    <t>30045000</t>
  </si>
  <si>
    <t>Other medicaments of vitamins or other pro _ ucts of 2936 fo</t>
  </si>
  <si>
    <t>30049010</t>
  </si>
  <si>
    <t>30049040</t>
  </si>
  <si>
    <t>30049090</t>
  </si>
  <si>
    <t>Other - Medicaments put up in measured dos _ s or in forms o</t>
  </si>
  <si>
    <t>30051000</t>
  </si>
  <si>
    <t xml:space="preserve">Adhesive dressings &amp; other articles having _ adhesive layer </t>
  </si>
  <si>
    <t>30065000</t>
  </si>
  <si>
    <t>31010000</t>
  </si>
  <si>
    <t>32019010</t>
  </si>
  <si>
    <t>32030010</t>
  </si>
  <si>
    <t>32030090</t>
  </si>
  <si>
    <t>32050000</t>
  </si>
  <si>
    <t>Colour lakes; preparations based on colour _ lakes as specif</t>
  </si>
  <si>
    <t>32064100</t>
  </si>
  <si>
    <t>32064900</t>
  </si>
  <si>
    <t xml:space="preserve">Other colouring matter; preparations as sp _ cified in note </t>
  </si>
  <si>
    <t>32081000</t>
  </si>
  <si>
    <t>Paints &amp; varnishes based on polyesters, in _ a non-aqueous m</t>
  </si>
  <si>
    <t>32091000</t>
  </si>
  <si>
    <t xml:space="preserve">Paints &amp; varnishes based on acrylic or vin _ l polymers, in </t>
  </si>
  <si>
    <t>32099000</t>
  </si>
  <si>
    <t>32100000</t>
  </si>
  <si>
    <t>Other paints and varnishes (incl enamels,  _ aquers &amp; distem</t>
  </si>
  <si>
    <t>32121000</t>
  </si>
  <si>
    <t>32129000</t>
  </si>
  <si>
    <t>32131000</t>
  </si>
  <si>
    <t>32139000</t>
  </si>
  <si>
    <t>Artists', students' or signboard painters' _ colours in pack</t>
  </si>
  <si>
    <t>32151900</t>
  </si>
  <si>
    <t>Printing ink, whether or not concentrated  _ r solid (excl b</t>
  </si>
  <si>
    <t>33011200</t>
  </si>
  <si>
    <t>33011300</t>
  </si>
  <si>
    <t>33011900</t>
  </si>
  <si>
    <t>Essential oils of citrus fruit (incl conc r_ tes and absolut</t>
  </si>
  <si>
    <t>33012400</t>
  </si>
  <si>
    <t>Essential oils of peppermint (incl concre t_ s and absolutes</t>
  </si>
  <si>
    <t>33012900</t>
  </si>
  <si>
    <t>33019000</t>
  </si>
  <si>
    <t>Concentrates of essential oils in fats  aqu_ ous distillates</t>
  </si>
  <si>
    <t>33029000</t>
  </si>
  <si>
    <t>Mixtures of,or with a basis of,odoriferous _ subst's incl al</t>
  </si>
  <si>
    <t>33030000</t>
  </si>
  <si>
    <t>33041000</t>
  </si>
  <si>
    <t>33049100</t>
  </si>
  <si>
    <t>33049900</t>
  </si>
  <si>
    <t>33051000</t>
  </si>
  <si>
    <t>33053000</t>
  </si>
  <si>
    <t>33059000</t>
  </si>
  <si>
    <t>33061000</t>
  </si>
  <si>
    <t>33071000</t>
  </si>
  <si>
    <t>33074100</t>
  </si>
  <si>
    <t>Agarbatti and other odiferous preparations _ which operate b</t>
  </si>
  <si>
    <t>33079000</t>
  </si>
  <si>
    <t>34011100</t>
  </si>
  <si>
    <t>34011900</t>
  </si>
  <si>
    <t>Other Type of Soaps in the forms of bars,  _ akes, moulded p</t>
  </si>
  <si>
    <t>34012000</t>
  </si>
  <si>
    <t>34013000</t>
  </si>
  <si>
    <t>Organic surface-active prod&amp; prep for wa sh_ ng the skin, in</t>
  </si>
  <si>
    <t>34021900</t>
  </si>
  <si>
    <t>34022000</t>
  </si>
  <si>
    <t>34049000</t>
  </si>
  <si>
    <t>34052000</t>
  </si>
  <si>
    <t xml:space="preserve">Polishes, creams and similar preparations  _ or maintenance </t>
  </si>
  <si>
    <t>34053000</t>
  </si>
  <si>
    <t>Polishes and similar preparations for coac _ work (excl meta</t>
  </si>
  <si>
    <t>35069100</t>
  </si>
  <si>
    <t xml:space="preserve">Adhesives based on polymers of heading 39 0_  to 3913 or on </t>
  </si>
  <si>
    <t>36050000</t>
  </si>
  <si>
    <t>38051000</t>
  </si>
  <si>
    <t>38059000</t>
  </si>
  <si>
    <t>Other turpenic oils, nes; crude dipentene, _ crude paracymen</t>
  </si>
  <si>
    <t>38061000</t>
  </si>
  <si>
    <t>38122000</t>
  </si>
  <si>
    <t>39029000</t>
  </si>
  <si>
    <t>Other polymers of propylene or other olefi _ s, in primary f</t>
  </si>
  <si>
    <t>39051900</t>
  </si>
  <si>
    <t xml:space="preserve">Polyvinyl acetate, not in aqueous dispersi _ ns, in primary </t>
  </si>
  <si>
    <t>39072000</t>
  </si>
  <si>
    <t>39075000</t>
  </si>
  <si>
    <t>39129000</t>
  </si>
  <si>
    <t xml:space="preserve">Cellulose and its chemical derivatives, in _ primary forms, </t>
  </si>
  <si>
    <t>39139000</t>
  </si>
  <si>
    <t>Natural and modified natural polymers, nes _ in primary form</t>
  </si>
  <si>
    <t>39140000</t>
  </si>
  <si>
    <t>Ion-exchangers based on polymers of 3901  t_  3913, in prima</t>
  </si>
  <si>
    <t>39151000</t>
  </si>
  <si>
    <t>39159000</t>
  </si>
  <si>
    <t>39171000</t>
  </si>
  <si>
    <t>Artificial guts of hardened proteins or ce _ lulosic materia</t>
  </si>
  <si>
    <t>39172100</t>
  </si>
  <si>
    <t>39172300</t>
  </si>
  <si>
    <t>Tubes, pipes and hoses, rigid, of polymers _ of vinyl chlori</t>
  </si>
  <si>
    <t>39172900</t>
  </si>
  <si>
    <t>39173100</t>
  </si>
  <si>
    <t>Flexible tubes, pipes and hoses, with a bu _ st pressure &gt;=2</t>
  </si>
  <si>
    <t>39173200</t>
  </si>
  <si>
    <t xml:space="preserve">Tubes, pipes and hoses, not reinforced, wi _ hout fittings, </t>
  </si>
  <si>
    <t>39173900</t>
  </si>
  <si>
    <t>39174000</t>
  </si>
  <si>
    <t>39181010</t>
  </si>
  <si>
    <t>Roofing Sheets, Roofing Tiles of Polymers  _ f Vinyl Chlorid</t>
  </si>
  <si>
    <t>MTR</t>
  </si>
  <si>
    <t>39181090</t>
  </si>
  <si>
    <t>Other Sheets, Tiles of Polymers of Vinyl C _ loride, in Roll</t>
  </si>
  <si>
    <t>39189090</t>
  </si>
  <si>
    <t>39191000</t>
  </si>
  <si>
    <t>39199000</t>
  </si>
  <si>
    <t>Other self-adhesive plates, tape, strip, f _ il of plastics,</t>
  </si>
  <si>
    <t>39201000</t>
  </si>
  <si>
    <t>39206900</t>
  </si>
  <si>
    <t>39211400</t>
  </si>
  <si>
    <t>Cellular plates, strips of polymers of  reg_ nerated cellulo</t>
  </si>
  <si>
    <t>39211900</t>
  </si>
  <si>
    <t>39219000</t>
  </si>
  <si>
    <t>39229000</t>
  </si>
  <si>
    <t>Bidets, lavatory pans and other sanitar y w_ re of plastics,</t>
  </si>
  <si>
    <t>39231010</t>
  </si>
  <si>
    <t>39231090</t>
  </si>
  <si>
    <t>Other Boxes, cases, crates and similar art _ cles of plastic</t>
  </si>
  <si>
    <t>39232100</t>
  </si>
  <si>
    <t>39232900</t>
  </si>
  <si>
    <t>39233010</t>
  </si>
  <si>
    <t>39233090</t>
  </si>
  <si>
    <t xml:space="preserve">Other - Carboys, bottles, flasks and simil _ r articles nes </t>
  </si>
  <si>
    <t>39235000</t>
  </si>
  <si>
    <t>39239000</t>
  </si>
  <si>
    <t>39241090</t>
  </si>
  <si>
    <t>39249000</t>
  </si>
  <si>
    <t>39251000</t>
  </si>
  <si>
    <t>Reservoirs and similar containers, capa cit_  &gt;300 l, of pla</t>
  </si>
  <si>
    <t>39263000</t>
  </si>
  <si>
    <t>39269010</t>
  </si>
  <si>
    <t>39269030</t>
  </si>
  <si>
    <t>39269090</t>
  </si>
  <si>
    <t>40011000</t>
  </si>
  <si>
    <t>Natural rubber latex, in primary forms or  _ n plates, sheet</t>
  </si>
  <si>
    <t>40040000</t>
  </si>
  <si>
    <t xml:space="preserve">Waste, parings and scrap of rubber (excl  h_ rd rubber) and </t>
  </si>
  <si>
    <t>40092100</t>
  </si>
  <si>
    <t>Tubes, pipeswithout fittings, reinforced  o_  otherwise comb</t>
  </si>
  <si>
    <t>40094100</t>
  </si>
  <si>
    <t>Tubes, pipes  etc, without fittings, rei nf_ rced or combine</t>
  </si>
  <si>
    <t>40111000</t>
  </si>
  <si>
    <t>New pneumatic tyres, of rubber of a kind u _ ed on motor car</t>
  </si>
  <si>
    <t>40119900</t>
  </si>
  <si>
    <t>Other pneumatic tyres, of rubber, nes (exc _  of herring-bon</t>
  </si>
  <si>
    <t>40121990</t>
  </si>
  <si>
    <t>40129000</t>
  </si>
  <si>
    <t xml:space="preserve">Other solid tyres, interchangeable tyre  tr_ ads and flaps, </t>
  </si>
  <si>
    <t>40169910</t>
  </si>
  <si>
    <t>40170000</t>
  </si>
  <si>
    <t>Hard rubber (eg ebonite) in all forms; ar t_ cles of hard ru</t>
  </si>
  <si>
    <t>41015000</t>
  </si>
  <si>
    <t>FTK</t>
  </si>
  <si>
    <t>41021000</t>
  </si>
  <si>
    <t>41022900</t>
  </si>
  <si>
    <t>41041100</t>
  </si>
  <si>
    <t>41041900</t>
  </si>
  <si>
    <t>Other, leather of bovine or equine animals _  in the wet sta</t>
  </si>
  <si>
    <t>41044100</t>
  </si>
  <si>
    <t>41044900</t>
  </si>
  <si>
    <t>Other, leather of bovine or equine animals _ in the dry stat</t>
  </si>
  <si>
    <t>41051000</t>
  </si>
  <si>
    <t>41062100</t>
  </si>
  <si>
    <t>41062200</t>
  </si>
  <si>
    <t>41069100</t>
  </si>
  <si>
    <t>41069200</t>
  </si>
  <si>
    <t>Tanned or crust hides and skins of other a _ imals, in the d</t>
  </si>
  <si>
    <t>41079900</t>
  </si>
  <si>
    <t>41139000</t>
  </si>
  <si>
    <t>Other leather, further prepared after tann _ ng or crusting,</t>
  </si>
  <si>
    <t>41151000</t>
  </si>
  <si>
    <t>Composition leather with a basis of leathe _  or leather fib</t>
  </si>
  <si>
    <t>42021900</t>
  </si>
  <si>
    <t>42022100</t>
  </si>
  <si>
    <t xml:space="preserve">Handbags with outer surface of leather, of _ composition or </t>
  </si>
  <si>
    <t>42022200</t>
  </si>
  <si>
    <t>Handbags with outer surface of plastic she _ ting or textile</t>
  </si>
  <si>
    <t>42022900</t>
  </si>
  <si>
    <t xml:space="preserve">Handbags, nes </t>
  </si>
  <si>
    <t>42023100</t>
  </si>
  <si>
    <t>Articles normally carried in pocket or han _ bag, of leather</t>
  </si>
  <si>
    <t>42023200</t>
  </si>
  <si>
    <t>Articles normally carried in pocket or han _ bag, of plastic</t>
  </si>
  <si>
    <t>42023900</t>
  </si>
  <si>
    <t>42029200</t>
  </si>
  <si>
    <t>Cases and containers, nes, with outer surf _ ce ofplastic or</t>
  </si>
  <si>
    <t>42029900</t>
  </si>
  <si>
    <t>Cases and containers, nes, with outer surf _ ce of other mat</t>
  </si>
  <si>
    <t>42033000</t>
  </si>
  <si>
    <t>42050000</t>
  </si>
  <si>
    <t>44013100</t>
  </si>
  <si>
    <t>44029000</t>
  </si>
  <si>
    <t>44072600</t>
  </si>
  <si>
    <t>44081000</t>
  </si>
  <si>
    <t>Coniferous veneer sheets and sheets for pl _ wood, etc, =&lt;6m</t>
  </si>
  <si>
    <t>44083900</t>
  </si>
  <si>
    <t>Tropical veneer sheets and sheets for plyw _ od specified in</t>
  </si>
  <si>
    <t>44089000</t>
  </si>
  <si>
    <t>Veneer sheets and sheets for plywood and o _ her wood, =&lt;6mm</t>
  </si>
  <si>
    <t>44109000</t>
  </si>
  <si>
    <t>44121000</t>
  </si>
  <si>
    <t>Plywood, Veneered Panels and similar lamin _ ted wood of bam</t>
  </si>
  <si>
    <t>44123100</t>
  </si>
  <si>
    <t>With at least one outer ply of tropical woo_  specified in S</t>
  </si>
  <si>
    <t>44123200</t>
  </si>
  <si>
    <t>Other plywood, with a least one outer ply  _ f nonconiferous</t>
  </si>
  <si>
    <t>44123900</t>
  </si>
  <si>
    <t>44129400</t>
  </si>
  <si>
    <t>44129900</t>
  </si>
  <si>
    <t>44140000</t>
  </si>
  <si>
    <t>Wooden frames for paintings, photographs,  _ irrors or simil</t>
  </si>
  <si>
    <t>44151000</t>
  </si>
  <si>
    <t>44152000</t>
  </si>
  <si>
    <t>Pallets, box pallets and other load boards _ of wood; pallet</t>
  </si>
  <si>
    <t>44181000</t>
  </si>
  <si>
    <t>44182000</t>
  </si>
  <si>
    <t>44190000</t>
  </si>
  <si>
    <t>44201000</t>
  </si>
  <si>
    <t>44209000</t>
  </si>
  <si>
    <t>Wood marquetry, inlaid wood; caskets &amp; cas _ s for jewellery</t>
  </si>
  <si>
    <t>44211000</t>
  </si>
  <si>
    <t>44219010</t>
  </si>
  <si>
    <t>44219030</t>
  </si>
  <si>
    <t>44219090</t>
  </si>
  <si>
    <t>45011000</t>
  </si>
  <si>
    <t>46012100</t>
  </si>
  <si>
    <t>Mats, mattings and screens of vegetables m _ terials of bamb</t>
  </si>
  <si>
    <t>46012200</t>
  </si>
  <si>
    <t>46012900</t>
  </si>
  <si>
    <t>Other - mats, mattings and screens of vege _ ables materials</t>
  </si>
  <si>
    <t>46019200</t>
  </si>
  <si>
    <t>Other plaints &amp; similar products of plaiti _ g  materials of</t>
  </si>
  <si>
    <t>46021100</t>
  </si>
  <si>
    <t>46021900</t>
  </si>
  <si>
    <t>46029000</t>
  </si>
  <si>
    <t>Articles of plaiting materials (excl of v e_ etable material</t>
  </si>
  <si>
    <t>47069200</t>
  </si>
  <si>
    <t>47072000</t>
  </si>
  <si>
    <t>47073000</t>
  </si>
  <si>
    <t>47079000</t>
  </si>
  <si>
    <t>48021000</t>
  </si>
  <si>
    <t>48025400</t>
  </si>
  <si>
    <t>48025700</t>
  </si>
  <si>
    <t xml:space="preserve">Other paper &amp; paperboard weighing 40 g/m2  _ r more but not </t>
  </si>
  <si>
    <t>48026200</t>
  </si>
  <si>
    <t>Paperin sheets with one side &gt;= 435mm an d _ ther side &lt;= 29</t>
  </si>
  <si>
    <t>48051900</t>
  </si>
  <si>
    <t>48054000</t>
  </si>
  <si>
    <t>48055000</t>
  </si>
  <si>
    <t>48089000</t>
  </si>
  <si>
    <t>Paper and paperboard, corrugated, creped,  _ tc, in rolls or</t>
  </si>
  <si>
    <t>48099000</t>
  </si>
  <si>
    <t>Carbon paper, Copying or transfer papers,  _ es, in rolls or</t>
  </si>
  <si>
    <t>48101400</t>
  </si>
  <si>
    <t>Paper &amp;In sheets with one side &lt;= 435mm  an_  otherside &lt;= 2</t>
  </si>
  <si>
    <t>48101900</t>
  </si>
  <si>
    <t>Other paper &amp; paperboardgarphics purpose ,o_  which &gt;10%  or</t>
  </si>
  <si>
    <t>48102900</t>
  </si>
  <si>
    <t>Other Paper &amp; paperboard for writing, p rin_ ing etc, &gt;10% m</t>
  </si>
  <si>
    <t>48103900</t>
  </si>
  <si>
    <t>48109200</t>
  </si>
  <si>
    <t>48109900</t>
  </si>
  <si>
    <t>48114100</t>
  </si>
  <si>
    <t>48115900</t>
  </si>
  <si>
    <t>Other paper &amp; paperboard coated, impregnat _ d or covered wi</t>
  </si>
  <si>
    <t>48116000</t>
  </si>
  <si>
    <t xml:space="preserve">Paper and paperboard, coated, impregnated  _ r covered with </t>
  </si>
  <si>
    <t>48119090</t>
  </si>
  <si>
    <t>Other paper &amp; paperboard, cellulose waddin _  &amp; webs of cell</t>
  </si>
  <si>
    <t>48142000</t>
  </si>
  <si>
    <t>Wallpaper&amp;similar wall coverings, consisti _ g,of paper coat</t>
  </si>
  <si>
    <t>48149000</t>
  </si>
  <si>
    <t xml:space="preserve">Wallpaper and other wall coverings; window _ transparencies </t>
  </si>
  <si>
    <t>48171000</t>
  </si>
  <si>
    <t>48172000</t>
  </si>
  <si>
    <t xml:space="preserve">Letter cards, plain postcards and correspo _ dance cards of </t>
  </si>
  <si>
    <t>48173000</t>
  </si>
  <si>
    <t xml:space="preserve">Boxes, pouches, wallets &amp; writing, of p ape_  or paperboard </t>
  </si>
  <si>
    <t>48181000</t>
  </si>
  <si>
    <t>48182000</t>
  </si>
  <si>
    <t>Handkerchiefs, cleansing or facial tissues _ &amp; towel of pape</t>
  </si>
  <si>
    <t>48183000</t>
  </si>
  <si>
    <t>48189000</t>
  </si>
  <si>
    <t>Household, sanitary or hospital articles o _  paper, etc, ne</t>
  </si>
  <si>
    <t>48191000</t>
  </si>
  <si>
    <t>Cartons, boxes and cases, of corrugated pa _ er or paperboar</t>
  </si>
  <si>
    <t>48192000</t>
  </si>
  <si>
    <t xml:space="preserve">Folding cartons, boxes and cases, of non-c _ rrugated paper </t>
  </si>
  <si>
    <t>48194000</t>
  </si>
  <si>
    <t>48195000</t>
  </si>
  <si>
    <t>Packing containers, including record sleev _ s, of paper, ne</t>
  </si>
  <si>
    <t>48196000</t>
  </si>
  <si>
    <t>48201000</t>
  </si>
  <si>
    <t>Registers,accbooks,note books,order&amp;recei p_  books,letpad,m</t>
  </si>
  <si>
    <t>48202000</t>
  </si>
  <si>
    <t>48209000</t>
  </si>
  <si>
    <t>Blotting pads, book covers and other artic _ es of stationer</t>
  </si>
  <si>
    <t>48211000</t>
  </si>
  <si>
    <t>48234090</t>
  </si>
  <si>
    <t>48236900</t>
  </si>
  <si>
    <t>Other - Trays, dishes, plates, cups &amp; the  _ ike of paper or</t>
  </si>
  <si>
    <t>48239000</t>
  </si>
  <si>
    <t>Paper and paperboard, cut to size and arti _ les of paper, e</t>
  </si>
  <si>
    <t>49011000</t>
  </si>
  <si>
    <t>49019900</t>
  </si>
  <si>
    <t>Printed books, brochures, leaflets and sim _ lar printed mat</t>
  </si>
  <si>
    <t>49021000</t>
  </si>
  <si>
    <t>Newspapers, journals and periodicals, appe _ ring at least f</t>
  </si>
  <si>
    <t>49029000</t>
  </si>
  <si>
    <t xml:space="preserve">Newspapers, journals and periodicals, appe _ ring less than </t>
  </si>
  <si>
    <t>49030000</t>
  </si>
  <si>
    <t>49040000</t>
  </si>
  <si>
    <t>Music, printed or in manuscript, whether o _  not bound or i</t>
  </si>
  <si>
    <t>49059100</t>
  </si>
  <si>
    <t>49070000</t>
  </si>
  <si>
    <t>Unused postage, stamp-impressed paper;  ban_  note, stock, s</t>
  </si>
  <si>
    <t>49090000</t>
  </si>
  <si>
    <t>Printed or illustrated postcards; printed  _ ards bearing gr</t>
  </si>
  <si>
    <t>49100000</t>
  </si>
  <si>
    <t>49111000</t>
  </si>
  <si>
    <t xml:space="preserve">Trade advertising material, commercial cat _ logues and the </t>
  </si>
  <si>
    <t>49119100</t>
  </si>
  <si>
    <t>49119900</t>
  </si>
  <si>
    <t>50010000</t>
  </si>
  <si>
    <t>50610000</t>
  </si>
  <si>
    <t>51021100</t>
  </si>
  <si>
    <t>51052900</t>
  </si>
  <si>
    <t>52010000</t>
  </si>
  <si>
    <t>52029900</t>
  </si>
  <si>
    <t>52042000</t>
  </si>
  <si>
    <t>52061100</t>
  </si>
  <si>
    <t>Uncombed single cotton yarn, with &lt;85% cot _ on, nprs, &lt;=14m</t>
  </si>
  <si>
    <t>52062500</t>
  </si>
  <si>
    <t>52084900</t>
  </si>
  <si>
    <t>52094200</t>
  </si>
  <si>
    <t xml:space="preserve">Coloured denim cotton weave, with &gt;=85% co _ ton, &gt;=200g/m2 </t>
  </si>
  <si>
    <t>52102900</t>
  </si>
  <si>
    <t>Bleached woven cotton fabrics, nes, with &lt; _ 5% cotton, =&lt;20</t>
  </si>
  <si>
    <t>52111100</t>
  </si>
  <si>
    <t xml:space="preserve">Unbleached plain cotton weave, with &lt;85% c _ tton, &gt;200g/m2 </t>
  </si>
  <si>
    <t>53021000</t>
  </si>
  <si>
    <t>53029000</t>
  </si>
  <si>
    <t>53031000</t>
  </si>
  <si>
    <t>53039000</t>
  </si>
  <si>
    <t>Jute, etc (excl flax, true hemp and ramie )_  nes; tow and w</t>
  </si>
  <si>
    <t>53050000</t>
  </si>
  <si>
    <t>Coconut, abaca(Manila hemp or Musa  textil _ s Nee), ramie &amp;</t>
  </si>
  <si>
    <t>53071000</t>
  </si>
  <si>
    <t>53101000</t>
  </si>
  <si>
    <t xml:space="preserve">Unbleached woven fabrics of jute or of oth _ r textile bast </t>
  </si>
  <si>
    <t>53109000</t>
  </si>
  <si>
    <t>Woven fabrics of jute or other textile bas _  fibres of head</t>
  </si>
  <si>
    <t>54023300</t>
  </si>
  <si>
    <t>54025100</t>
  </si>
  <si>
    <t>Other single yarn of nylon or other polyam _ des with a twis</t>
  </si>
  <si>
    <t>54041900</t>
  </si>
  <si>
    <t>54072000</t>
  </si>
  <si>
    <t>54079100</t>
  </si>
  <si>
    <t>Unbleached or bleached woven fabrics of sy _ thetic filament</t>
  </si>
  <si>
    <t>55051000</t>
  </si>
  <si>
    <t>Waste of synthetic fibre, (incl noils, ya r_  waste and garn</t>
  </si>
  <si>
    <t>55091100</t>
  </si>
  <si>
    <t>Single yarn, with &gt;=85% staple fibres of n _ lon or other po</t>
  </si>
  <si>
    <t>55092100</t>
  </si>
  <si>
    <t>55092200</t>
  </si>
  <si>
    <t>Multiple or cabled yarn, with &gt;=85% polyes _ er staple fibre</t>
  </si>
  <si>
    <t>55093100</t>
  </si>
  <si>
    <t>Single yarn, with &gt;=85% acrylic or modacry _ ic staple fibre</t>
  </si>
  <si>
    <t>55093200</t>
  </si>
  <si>
    <t>Multiple or cabled yarn, &gt;=85% acrylic or  _ odacrylic stapl</t>
  </si>
  <si>
    <t>55095100</t>
  </si>
  <si>
    <t xml:space="preserve">Other yarn, &lt;85% polyester staple fibres,  _ ith artificial </t>
  </si>
  <si>
    <t>55101100</t>
  </si>
  <si>
    <t>Single yarn (other than sewing thread), wi _ h &gt;=85% artific</t>
  </si>
  <si>
    <t>55122100</t>
  </si>
  <si>
    <t>Unbleached or bleached woven fabrics, &gt;=85 _  acrylic or mod</t>
  </si>
  <si>
    <t>55131100</t>
  </si>
  <si>
    <t xml:space="preserve">Unbleached or bleached plain weave fabrics _ &lt;85% polyester </t>
  </si>
  <si>
    <t>55142200</t>
  </si>
  <si>
    <t>55144900</t>
  </si>
  <si>
    <t>Printed woven fabrics, &lt;85% synthetic fibr _ s + cotton &gt;170</t>
  </si>
  <si>
    <t>56012100</t>
  </si>
  <si>
    <t>56021000</t>
  </si>
  <si>
    <t>56022100</t>
  </si>
  <si>
    <t>Felt of wool or fine animal hair (excl im p_ egnated, coated</t>
  </si>
  <si>
    <t>56022900</t>
  </si>
  <si>
    <t>56029000</t>
  </si>
  <si>
    <t>felt, nes</t>
  </si>
  <si>
    <t>56031200</t>
  </si>
  <si>
    <t>Nonwovens, of man-made filaments, weighing _ &gt;25g/m2 but &lt;=7</t>
  </si>
  <si>
    <t>56031300</t>
  </si>
  <si>
    <t>Nonwovens, of man-made filaments, weighing _ &gt;70g/m2 but &lt;=1</t>
  </si>
  <si>
    <t>56039200</t>
  </si>
  <si>
    <t>Nonwovens, not of man-made filaments, weig _ ing &gt;25g/m2 but</t>
  </si>
  <si>
    <t>56050000</t>
  </si>
  <si>
    <t>Metallized yarn, being textile yarn, or st _ ip, etc, in thr</t>
  </si>
  <si>
    <t>56072100</t>
  </si>
  <si>
    <t>56072900</t>
  </si>
  <si>
    <t>Twine, cordage, rope and cables, of sisal, _ etc, of the gen</t>
  </si>
  <si>
    <t>56079000</t>
  </si>
  <si>
    <t>56081100</t>
  </si>
  <si>
    <t>56090000</t>
  </si>
  <si>
    <t>Articles of yarn, strip, etc, twine, corda _ e, rope or cabl</t>
  </si>
  <si>
    <t>57011000</t>
  </si>
  <si>
    <t>Carpets and other textile floor coverings, _ of wool or fine</t>
  </si>
  <si>
    <t>Iran, Islamic Republic of</t>
  </si>
  <si>
    <t>57019000</t>
  </si>
  <si>
    <t>Carpets and other textile floor coverings, _ of other textil</t>
  </si>
  <si>
    <t>57024100</t>
  </si>
  <si>
    <t>Pile floor coverings of wool or fine anima _  hair, woven, m</t>
  </si>
  <si>
    <t>57029100</t>
  </si>
  <si>
    <t>Non-pile floor coverings of wool or fine a _ imal hair, wove</t>
  </si>
  <si>
    <t>57031000</t>
  </si>
  <si>
    <t>57033000</t>
  </si>
  <si>
    <t>57041000</t>
  </si>
  <si>
    <t>Carpet tiles =&lt;03m2 surface area, of felt ,_ not tufted or f</t>
  </si>
  <si>
    <t>57049000</t>
  </si>
  <si>
    <t>57050000</t>
  </si>
  <si>
    <t>58089000</t>
  </si>
  <si>
    <t xml:space="preserve">Ornamental trimmings in the piece; tassels _  pompons, etc, </t>
  </si>
  <si>
    <t>59050000</t>
  </si>
  <si>
    <t>59069900</t>
  </si>
  <si>
    <t>59070000</t>
  </si>
  <si>
    <t xml:space="preserve">Textile fabrics otherwise impregnated, coa _ ed or covered, </t>
  </si>
  <si>
    <t>59080000</t>
  </si>
  <si>
    <t>Textile wicks, woven,plaited or knitted fo _  lamps,stovesin</t>
  </si>
  <si>
    <t>59100000</t>
  </si>
  <si>
    <t>Transmission or conveyor belts or belting, _ of textile mate</t>
  </si>
  <si>
    <t>60019200</t>
  </si>
  <si>
    <t>Pile fabrics of man-made fibres, nes, knit _ ed or crocheted</t>
  </si>
  <si>
    <t>60052400</t>
  </si>
  <si>
    <t>60062400</t>
  </si>
  <si>
    <t>61012000</t>
  </si>
  <si>
    <t>Men's or boys' coats, capes, cloaks, wind- _ ackets, etc, of</t>
  </si>
  <si>
    <t>61019000</t>
  </si>
  <si>
    <t>Men's or boys' coats, capes, cloaks, etc,  _ f other textile</t>
  </si>
  <si>
    <t>61021000</t>
  </si>
  <si>
    <t>Woman's or girls' coats, capes,cloaks,wind _ jacket, etc, of</t>
  </si>
  <si>
    <t>61022000</t>
  </si>
  <si>
    <t xml:space="preserve">Woman's or girls' coats, capes,cloaks,wind _ jacket,etc, of </t>
  </si>
  <si>
    <t>61023000</t>
  </si>
  <si>
    <t>Woman's or girls' coats, capes, cloaks, et _ , of man-made f</t>
  </si>
  <si>
    <t>61031000</t>
  </si>
  <si>
    <t>61033100</t>
  </si>
  <si>
    <t xml:space="preserve">Men's or boys' jackets and blazers of wool _ or fine animal </t>
  </si>
  <si>
    <t>61033200</t>
  </si>
  <si>
    <t>Men's or boys' jackets and blazers of cott _ n, knitted or c</t>
  </si>
  <si>
    <t>61033900</t>
  </si>
  <si>
    <t>Men's or boys' jackets &amp; blazers of other  _ extiles, nes, k</t>
  </si>
  <si>
    <t>61034200</t>
  </si>
  <si>
    <t>Men's or boys' trousers, bib &amp; brace, shor _ s, etc, of cott</t>
  </si>
  <si>
    <t>61034300</t>
  </si>
  <si>
    <t>Men's or boys' trousers, bib&amp;brace,shorts, _ tc, of syntheti</t>
  </si>
  <si>
    <t>61034900</t>
  </si>
  <si>
    <t xml:space="preserve">Men's or boys' trousers, bib &amp; brace,short _ ,etc, of other </t>
  </si>
  <si>
    <t>61041300</t>
  </si>
  <si>
    <t>Women's or girls' suits of synthetic fibre _ , knitted or cr</t>
  </si>
  <si>
    <t>61041900</t>
  </si>
  <si>
    <t xml:space="preserve">Women's or girls' suits of other textiles  _ aterials, nes, </t>
  </si>
  <si>
    <t>61043100</t>
  </si>
  <si>
    <t>Women's or girls' jackets &amp; brazers of woo _  or fine animal</t>
  </si>
  <si>
    <t>61043200</t>
  </si>
  <si>
    <t xml:space="preserve">Women's or girls' jackets &amp; brazers of cot _ on, knitted or </t>
  </si>
  <si>
    <t>61043900</t>
  </si>
  <si>
    <t>Woman's or girls' jackets &amp; brazers of oth _ r textiles, kni</t>
  </si>
  <si>
    <t>61044100</t>
  </si>
  <si>
    <t>Woman's or girls' dresses of wool or fine  _ nimal hair, kni</t>
  </si>
  <si>
    <t>61044200</t>
  </si>
  <si>
    <t>61044300</t>
  </si>
  <si>
    <t xml:space="preserve">Woman's or girls' dresses of synthetic fib _ es, knitted or </t>
  </si>
  <si>
    <t>61044900</t>
  </si>
  <si>
    <t>Woman's or girls' dresses of other textile _ material, knitt</t>
  </si>
  <si>
    <t>61045100</t>
  </si>
  <si>
    <t>Woman's or girls' skirts and divided skirt _  of wool or fin</t>
  </si>
  <si>
    <t>61045200</t>
  </si>
  <si>
    <t>Woman's or girls' skirts and divided skirt _  of cotton, kni</t>
  </si>
  <si>
    <t>61046100</t>
  </si>
  <si>
    <t>Women's or girls' trousers, bib &amp; brace, s _ orts, etc, of w</t>
  </si>
  <si>
    <t>61046200</t>
  </si>
  <si>
    <t>Women's or girls' trousers, bib &amp; brace, s _ orts, etc, of c</t>
  </si>
  <si>
    <t>61046900</t>
  </si>
  <si>
    <t>Women's or girls' trousers,bib&amp;brace,short _ , etc, of other</t>
  </si>
  <si>
    <t>61051000</t>
  </si>
  <si>
    <t>61052000</t>
  </si>
  <si>
    <t>Men's or boys' shirts of man-made fibres,  _ nitted or croch</t>
  </si>
  <si>
    <t>61061000</t>
  </si>
  <si>
    <t>Women's or girls' blouses, shirts &amp; shirt- _ louses of cotto</t>
  </si>
  <si>
    <t>61062000</t>
  </si>
  <si>
    <t>Women's or girls' blouses, shirt &amp;shirt-bl _ uses of man-mad</t>
  </si>
  <si>
    <t>61069000</t>
  </si>
  <si>
    <t>Women's or girls' blouses,shirt&amp;shirt-blou _ es of other tex</t>
  </si>
  <si>
    <t>61091000</t>
  </si>
  <si>
    <t xml:space="preserve">T-shirts, singlets and other vests, of cot _ on, knitted or </t>
  </si>
  <si>
    <t>61099000</t>
  </si>
  <si>
    <t>T-shirts, singlets &amp; other vests of other  _ extiles, nes, k</t>
  </si>
  <si>
    <t>61101100</t>
  </si>
  <si>
    <t xml:space="preserve">Jerseys,pullovers,cardigans,waistcoats &amp; s _ milar articles </t>
  </si>
  <si>
    <t>61101200</t>
  </si>
  <si>
    <t>Jerseys,pullovers,cardigans,waistcoats&amp;sim _ lar articles of</t>
  </si>
  <si>
    <t>61101900</t>
  </si>
  <si>
    <t>Other jerseys,pullovers,cardigans,waistcoa _ s&amp;similar artic</t>
  </si>
  <si>
    <t>61102000</t>
  </si>
  <si>
    <t>Jerseys, pullovers, cardigans, waistcoats, _ etc, of cotton,</t>
  </si>
  <si>
    <t>61103000</t>
  </si>
  <si>
    <t>Jerseys, pullovers, cardigans, waistcoats, _ etc, of man-mad</t>
  </si>
  <si>
    <t>61109000</t>
  </si>
  <si>
    <t>Jerseys, pullovers,cardigans, waistcoats,  _ tc,of other tex</t>
  </si>
  <si>
    <t>61112000</t>
  </si>
  <si>
    <t>Babies' garments &amp; clothing accessories of _ cotton, knitted</t>
  </si>
  <si>
    <t>61119000</t>
  </si>
  <si>
    <t>Babies' garments &amp; clothing accessories of _ other textiles,</t>
  </si>
  <si>
    <t>61121100</t>
  </si>
  <si>
    <t>61121200</t>
  </si>
  <si>
    <t>61121900</t>
  </si>
  <si>
    <t>61122000</t>
  </si>
  <si>
    <t>61123100</t>
  </si>
  <si>
    <t>Men's or boys' swimwear of synthetic fibre _ , knitted or cr</t>
  </si>
  <si>
    <t>61124900</t>
  </si>
  <si>
    <t>Women's or girls' swimwear of other textil _ s,(excl synthet</t>
  </si>
  <si>
    <t>61142000</t>
  </si>
  <si>
    <t>61149000</t>
  </si>
  <si>
    <t>61153000</t>
  </si>
  <si>
    <t>Other women's full length or knee length h _ siery, measurin</t>
  </si>
  <si>
    <t>61159400</t>
  </si>
  <si>
    <t>61159600</t>
  </si>
  <si>
    <t>61159900</t>
  </si>
  <si>
    <t>Hosiery and footwear, of other textiles, k _ itted or croche</t>
  </si>
  <si>
    <t>61161000</t>
  </si>
  <si>
    <t>Gloves, mittens and mitts, impregnated  wit_  plastics or ru</t>
  </si>
  <si>
    <t>61169100</t>
  </si>
  <si>
    <t>Gloves, mittens and mitts, of wool or fine _ animal hair, kn</t>
  </si>
  <si>
    <t>61169200</t>
  </si>
  <si>
    <t>Gloves, mittens and mitts, of cotton, knit _ ed or crocheted</t>
  </si>
  <si>
    <t>61169300</t>
  </si>
  <si>
    <t>Gloves, mittens and mitts, of synthetic fi _ res, knitted or</t>
  </si>
  <si>
    <t>61169900</t>
  </si>
  <si>
    <t>Gloves, mittens and mitts, of other textil _ s, knitted or c</t>
  </si>
  <si>
    <t>61171000</t>
  </si>
  <si>
    <t xml:space="preserve">Shawls, scarves, mufflers, mantillas, veil _ , etc, knitted </t>
  </si>
  <si>
    <t>61178000</t>
  </si>
  <si>
    <t>61179000</t>
  </si>
  <si>
    <t>Parts of garments or clothing accessories, _ knitted or croc</t>
  </si>
  <si>
    <t>62011100</t>
  </si>
  <si>
    <t xml:space="preserve">Men's or boys' overcoats, raincoat, car-co _ t, capes, etc, </t>
  </si>
  <si>
    <t>62011200</t>
  </si>
  <si>
    <t>Men's or boys' overcoats, raincoat, car-co _ t, capes, cloak</t>
  </si>
  <si>
    <t>62019100</t>
  </si>
  <si>
    <t xml:space="preserve">Men's or boys' anoraks, wind-cheaters, win _ -jackets, etc, </t>
  </si>
  <si>
    <t>62019300</t>
  </si>
  <si>
    <t>Men's or boys' anoraks, wind-cheaters,wind _ jackets &amp; simil</t>
  </si>
  <si>
    <t>62021100</t>
  </si>
  <si>
    <t>Woman's or girls' overcoats, rain coat, ca _ -coat, caps, et</t>
  </si>
  <si>
    <t>62021200</t>
  </si>
  <si>
    <t>62029900</t>
  </si>
  <si>
    <t>Woman's or girls'anoraks,wind-cheaters,win _ jackets&amp;similar</t>
  </si>
  <si>
    <t>62031100</t>
  </si>
  <si>
    <t>62031200</t>
  </si>
  <si>
    <t>62032200</t>
  </si>
  <si>
    <t>62032900</t>
  </si>
  <si>
    <t>62033100</t>
  </si>
  <si>
    <t>62033200</t>
  </si>
  <si>
    <t>62033900</t>
  </si>
  <si>
    <t>Men's or boys' jackets and blazers of othe _  textiles mater</t>
  </si>
  <si>
    <t>62034100</t>
  </si>
  <si>
    <t>Men's or boys' trousers, bib&amp;brace overall _  breeches&amp;short</t>
  </si>
  <si>
    <t>62034200</t>
  </si>
  <si>
    <t>Men's or boys' trousers, bib &amp; brace overa _ l, breeches &amp; s</t>
  </si>
  <si>
    <t>62034300</t>
  </si>
  <si>
    <t>62034900</t>
  </si>
  <si>
    <t>62041100</t>
  </si>
  <si>
    <t>62041200</t>
  </si>
  <si>
    <t>62042100</t>
  </si>
  <si>
    <t>62042200</t>
  </si>
  <si>
    <t>62042900</t>
  </si>
  <si>
    <t>Women's or girls' ensembles of other texti _ es materials, n</t>
  </si>
  <si>
    <t>62043100</t>
  </si>
  <si>
    <t>Women's or girls' jackets and blazers of w _ ol or fine anim</t>
  </si>
  <si>
    <t>62043200</t>
  </si>
  <si>
    <t>62043300</t>
  </si>
  <si>
    <t>62043900</t>
  </si>
  <si>
    <t>Women's or girls' jackets and blazers of o _ her textiles ma</t>
  </si>
  <si>
    <t>62044100</t>
  </si>
  <si>
    <t>62044200</t>
  </si>
  <si>
    <t>62044900</t>
  </si>
  <si>
    <t>62045100</t>
  </si>
  <si>
    <t>Women's or girls' skirts and divided skirt _  of wool or fin</t>
  </si>
  <si>
    <t>62045200</t>
  </si>
  <si>
    <t>62045300</t>
  </si>
  <si>
    <t>Women's or girls' skirts and divided skirt _  of synthetic f</t>
  </si>
  <si>
    <t>62045900</t>
  </si>
  <si>
    <t>Women's or girls' skirts and divided skirt _  of other texti</t>
  </si>
  <si>
    <t>62046100</t>
  </si>
  <si>
    <t>Women's or girls' trousers, breeches, etc, _ of wool or fine</t>
  </si>
  <si>
    <t>62046200</t>
  </si>
  <si>
    <t>62046300</t>
  </si>
  <si>
    <t>Women's or girls' trousers, breeches, etc, _ of synthetic fi</t>
  </si>
  <si>
    <t>62046900</t>
  </si>
  <si>
    <t>Women's or girls' trousers, breeches, etc, _ of other textil</t>
  </si>
  <si>
    <t>62052000</t>
  </si>
  <si>
    <t>62053000</t>
  </si>
  <si>
    <t>62059000</t>
  </si>
  <si>
    <t>62061000</t>
  </si>
  <si>
    <t>Women's or girls' blouses, shirts, shirt-b _ ouse of silk or</t>
  </si>
  <si>
    <t>62062000</t>
  </si>
  <si>
    <t>Women's or girls' blouses, shirts, shirt-b _ ouse of wool or</t>
  </si>
  <si>
    <t>62063000</t>
  </si>
  <si>
    <t>62064000</t>
  </si>
  <si>
    <t>Women's or girls' blouses, shirts, shirt-b _ ouse of man-mad</t>
  </si>
  <si>
    <t>62069000</t>
  </si>
  <si>
    <t>Women's or girls' blouses, shirts, shirt-b _ ouse of other t</t>
  </si>
  <si>
    <t>62071100</t>
  </si>
  <si>
    <t>62072100</t>
  </si>
  <si>
    <t>62072200</t>
  </si>
  <si>
    <t>62079100</t>
  </si>
  <si>
    <t>62082200</t>
  </si>
  <si>
    <t>Women's or girls' nightdresses and pyjamas _ of man-made fib</t>
  </si>
  <si>
    <t>62082900</t>
  </si>
  <si>
    <t>Women's or girls' nightdresses and pyjamas _ of textile mate</t>
  </si>
  <si>
    <t>62089100</t>
  </si>
  <si>
    <t>62089900</t>
  </si>
  <si>
    <t>Women's or girls' dressing gowns, panties, _ etc, of other t</t>
  </si>
  <si>
    <t>62099000</t>
  </si>
  <si>
    <t>Babies' garments and clothing accessories  _ f other textile</t>
  </si>
  <si>
    <t>62101000</t>
  </si>
  <si>
    <t>62103000</t>
  </si>
  <si>
    <t>Garments of 620211 to 19, made up of fabr i_ s of 5903, 5906</t>
  </si>
  <si>
    <t>62104000</t>
  </si>
  <si>
    <t xml:space="preserve">Other men's or boys' garments made up of f _ brics of 5903, </t>
  </si>
  <si>
    <t>62105000</t>
  </si>
  <si>
    <t>Other women's or girls' garments made up o _  fabrics of 590</t>
  </si>
  <si>
    <t>62113200</t>
  </si>
  <si>
    <t>62113300</t>
  </si>
  <si>
    <t>62113900</t>
  </si>
  <si>
    <t>62114200</t>
  </si>
  <si>
    <t>62114300</t>
  </si>
  <si>
    <t>62114900</t>
  </si>
  <si>
    <t>Other Garments, Women's or Girls of Other T_ xtile Materials</t>
  </si>
  <si>
    <t>62123000</t>
  </si>
  <si>
    <t>62129000</t>
  </si>
  <si>
    <t>62132000</t>
  </si>
  <si>
    <t>62139000</t>
  </si>
  <si>
    <t>62141000</t>
  </si>
  <si>
    <t xml:space="preserve">Shawls, scarves, mufflers, mantillas, veil _ , etc, of silk </t>
  </si>
  <si>
    <t>62142000</t>
  </si>
  <si>
    <t xml:space="preserve">Shawls, scarves, mufflers, mantillas, veil _ , etc, of wool </t>
  </si>
  <si>
    <t>62143000</t>
  </si>
  <si>
    <t>Shawls, scarves, mufflers, mantillas, veil _ , etc, of synth</t>
  </si>
  <si>
    <t>62144000</t>
  </si>
  <si>
    <t>Shawls, scarves, mufflers, mantillas, veil _ , etc, of artif</t>
  </si>
  <si>
    <t>62149000</t>
  </si>
  <si>
    <t>Shawls, scarves, mufflers, mantillas, veil _ , etc, of other</t>
  </si>
  <si>
    <t>62160000</t>
  </si>
  <si>
    <t>62171000</t>
  </si>
  <si>
    <t>62179000</t>
  </si>
  <si>
    <t>Parts of garments or of clothing accessori _ s, other than t</t>
  </si>
  <si>
    <t>63012000</t>
  </si>
  <si>
    <t xml:space="preserve">Blankets (excl electric blankets) and tra v_ lling rugs, of </t>
  </si>
  <si>
    <t>63013000</t>
  </si>
  <si>
    <t>63014000</t>
  </si>
  <si>
    <t>Blankets (excl electric blankets) &amp; trave l_ ing rugs of syn</t>
  </si>
  <si>
    <t>63019000</t>
  </si>
  <si>
    <t>63021000</t>
  </si>
  <si>
    <t>63022100</t>
  </si>
  <si>
    <t>63022200</t>
  </si>
  <si>
    <t>Printed bed-linen of man-made fibres (excl _ knitted or croc</t>
  </si>
  <si>
    <t>63023100</t>
  </si>
  <si>
    <t>63023200</t>
  </si>
  <si>
    <t>Bed linen of man-made fibres (excl printe d_  knitted or cro</t>
  </si>
  <si>
    <t>63023900</t>
  </si>
  <si>
    <t>Bad linen of other textiles materials (exc _  printed, knitt</t>
  </si>
  <si>
    <t>63024000</t>
  </si>
  <si>
    <t>63025100</t>
  </si>
  <si>
    <t>63025300</t>
  </si>
  <si>
    <t>Table linen of man-made fibres (excl knit t_ d or crocheted)</t>
  </si>
  <si>
    <t>63025900</t>
  </si>
  <si>
    <t>Table linen of other textiles, nes (excl  k_ itted or croche</t>
  </si>
  <si>
    <t>63029100</t>
  </si>
  <si>
    <t>63031200</t>
  </si>
  <si>
    <t>Curtains, interior blinds, bed, valances o _  synthetic fibr</t>
  </si>
  <si>
    <t>63039100</t>
  </si>
  <si>
    <t>Curtains and interior blinds; curtain or b _ d valances of c</t>
  </si>
  <si>
    <t>63039900</t>
  </si>
  <si>
    <t>Curtains and interior blinds; curtain/bed  _ alances of othe</t>
  </si>
  <si>
    <t>63041100</t>
  </si>
  <si>
    <t>63041900</t>
  </si>
  <si>
    <t>63049200</t>
  </si>
  <si>
    <t>63049300</t>
  </si>
  <si>
    <t>Furnishing articles of synthetic fibres (e _ cl knitted or c</t>
  </si>
  <si>
    <t>63051000</t>
  </si>
  <si>
    <t>Sacks and bags, used for packing goods, of _ jute or of othe</t>
  </si>
  <si>
    <t>63052000</t>
  </si>
  <si>
    <t>63053300</t>
  </si>
  <si>
    <t xml:space="preserve">Sacks and bags,used for packing goods, of  _ olyethylene or </t>
  </si>
  <si>
    <t>63053900</t>
  </si>
  <si>
    <t>Sacks and bags, used for packing goods, of _ man-made textil</t>
  </si>
  <si>
    <t>63059000</t>
  </si>
  <si>
    <t>Sacks and bags, used for packing goods, of _ other textiles,</t>
  </si>
  <si>
    <t>63061900</t>
  </si>
  <si>
    <t>Tarpaulins, awnings and sunblinds, of othe _  textiles mater</t>
  </si>
  <si>
    <t>63062900</t>
  </si>
  <si>
    <t>Tents of other textiles, (excl cotton or  s_ nthetic fibres)</t>
  </si>
  <si>
    <t>United Republic of Tanzania</t>
  </si>
  <si>
    <t>63069000</t>
  </si>
  <si>
    <t>63071000</t>
  </si>
  <si>
    <t>Floor-cloths, dish-cloths, dusters and sim _ lar cleaning cl</t>
  </si>
  <si>
    <t>63072000</t>
  </si>
  <si>
    <t>63079090</t>
  </si>
  <si>
    <t>63090000</t>
  </si>
  <si>
    <t>63101000</t>
  </si>
  <si>
    <t>Used or new rags,scrap twine, cordage,rope _ &amp; cable&amp;worn ou</t>
  </si>
  <si>
    <t>63109000</t>
  </si>
  <si>
    <t>Used or new rags,scrap twine,cordage,rope&amp; _ able&amp;worn out a</t>
  </si>
  <si>
    <t>64029900</t>
  </si>
  <si>
    <t xml:space="preserve">Other footwear, nes, not covering the ankl _ , of rubber or </t>
  </si>
  <si>
    <t>Pair</t>
  </si>
  <si>
    <t>64032000</t>
  </si>
  <si>
    <t>Sandles, with leather soles and straps (ov _ r instep, aroun</t>
  </si>
  <si>
    <t>64039900</t>
  </si>
  <si>
    <t>Footwear with rubber soles, leather upp ers_  not covering t</t>
  </si>
  <si>
    <t>64041900</t>
  </si>
  <si>
    <t xml:space="preserve">Sports footwear, with rubber or plastic so _ es and textile </t>
  </si>
  <si>
    <t>64042000</t>
  </si>
  <si>
    <t>Footwear with outer soles of leather or co _ position leathe</t>
  </si>
  <si>
    <t>64051000</t>
  </si>
  <si>
    <t>Footwear, nes, with leather or composition _ leather uppersà</t>
  </si>
  <si>
    <t>64052090</t>
  </si>
  <si>
    <t>Other footware with uppers of other textil _  materials othe</t>
  </si>
  <si>
    <t>64059000</t>
  </si>
  <si>
    <t>65010000</t>
  </si>
  <si>
    <t>Hat-forms, hat bodies and hoods of felt; p _ ateaux and manc</t>
  </si>
  <si>
    <t>65020000</t>
  </si>
  <si>
    <t>Hat-shapes, plaited or made by assembling  _ trips of any ma</t>
  </si>
  <si>
    <t>65040000</t>
  </si>
  <si>
    <t>Hats and other headgear, plaited or assemb _ ed by strips of</t>
  </si>
  <si>
    <t>65050000</t>
  </si>
  <si>
    <t>Hats and other headgear, knitted or crochet_ d,or made up fr</t>
  </si>
  <si>
    <t>65061000</t>
  </si>
  <si>
    <t>65069900</t>
  </si>
  <si>
    <t>65070000</t>
  </si>
  <si>
    <t>Head-bands, linings, covers, hat foundatio _ s, etc, for hea</t>
  </si>
  <si>
    <t>66039000</t>
  </si>
  <si>
    <t>Parts, trimmings and accessories of articl _ s of 6601 or 66</t>
  </si>
  <si>
    <t>67010000</t>
  </si>
  <si>
    <t xml:space="preserve">Skins &amp; other parts of birds with other fe _ thers or down, </t>
  </si>
  <si>
    <t>67029000</t>
  </si>
  <si>
    <t>Artificial flowers, foliage, etc and artic _ es thereof of o</t>
  </si>
  <si>
    <t>67030000</t>
  </si>
  <si>
    <t>Human hair, dressed, etc; animal hair and  _ ther textile ma</t>
  </si>
  <si>
    <t>67041100</t>
  </si>
  <si>
    <t>68022100</t>
  </si>
  <si>
    <t>Marble, travertine, alabaster, cut/sawn, w _ th flat/even su</t>
  </si>
  <si>
    <t>68022900</t>
  </si>
  <si>
    <t>Monumental/building stone, nes, cut/sawn,  _ ith flat/even s</t>
  </si>
  <si>
    <t>68041000</t>
  </si>
  <si>
    <t>Millstones and grindstones for milling, gr _ nding or pulpin</t>
  </si>
  <si>
    <t>68042200</t>
  </si>
  <si>
    <t>Millstones, grindstones, etc, of other agg _ omerated abrasi</t>
  </si>
  <si>
    <t>68042300</t>
  </si>
  <si>
    <t>Millstones, grindstones, grinding wheels &amp; _ the like of nat</t>
  </si>
  <si>
    <t>68051000</t>
  </si>
  <si>
    <t>Natural or artificial abrasive powder/grai _ , on  a base of</t>
  </si>
  <si>
    <t>68053000</t>
  </si>
  <si>
    <t xml:space="preserve">Natural or artificial abrasive powder/grai _ , on a base of </t>
  </si>
  <si>
    <t>68062000</t>
  </si>
  <si>
    <t>Exfoliated vermiculite, expanded clays, et _  (incl intermix</t>
  </si>
  <si>
    <t>68080010</t>
  </si>
  <si>
    <t>Boards/pannels made of mixtures of dust,ce _ ent and differe</t>
  </si>
  <si>
    <t>68101100</t>
  </si>
  <si>
    <t xml:space="preserve">Building blocks and bricks, of cement or a _ tificial stone </t>
  </si>
  <si>
    <t>68159100</t>
  </si>
  <si>
    <t>69010000</t>
  </si>
  <si>
    <t>69029000</t>
  </si>
  <si>
    <t>69031000</t>
  </si>
  <si>
    <t>Refractory ceramic goods, nes, &gt;50% of gra _ hite or other c</t>
  </si>
  <si>
    <t>69032000</t>
  </si>
  <si>
    <t xml:space="preserve">Refractory ceramic goods, nes, &gt;50% of alu _ ina (Al2O3) or </t>
  </si>
  <si>
    <t>Republic of Moldova</t>
  </si>
  <si>
    <t>69039000</t>
  </si>
  <si>
    <t>69041000</t>
  </si>
  <si>
    <t>TPC</t>
  </si>
  <si>
    <t>69049000</t>
  </si>
  <si>
    <t>Ceramic flooring blocks, support or filler _ tiles and the l</t>
  </si>
  <si>
    <t>69051000</t>
  </si>
  <si>
    <t>69059000</t>
  </si>
  <si>
    <t>69081000</t>
  </si>
  <si>
    <t>69089000</t>
  </si>
  <si>
    <t>Glazed ceramic flags and paving, hearth or _ wall tiles, etc</t>
  </si>
  <si>
    <t>69109000</t>
  </si>
  <si>
    <t>Ceramic sinks, wash basins, baths and o the_  sanitary fixtu</t>
  </si>
  <si>
    <t>69111000</t>
  </si>
  <si>
    <t>69119000</t>
  </si>
  <si>
    <t>69120000</t>
  </si>
  <si>
    <t>Ceramic tableware, kitchenware, other hous _ hold articles (</t>
  </si>
  <si>
    <t>69131000</t>
  </si>
  <si>
    <t>Statuettes and other ornamental ceramic ar _ icles of porcel</t>
  </si>
  <si>
    <t>69139000</t>
  </si>
  <si>
    <t>Statuettes and other ornamental articles ( _ xcl porcelain o</t>
  </si>
  <si>
    <t>69141000</t>
  </si>
  <si>
    <t>69149000</t>
  </si>
  <si>
    <t>70010000</t>
  </si>
  <si>
    <t>Cullet and other waste and scrap of glass; _ glass in the ma</t>
  </si>
  <si>
    <t>70052900</t>
  </si>
  <si>
    <t xml:space="preserve">Non-wired unworked sheets of float/ground/ _ olished glass, </t>
  </si>
  <si>
    <t>70072900</t>
  </si>
  <si>
    <t>70091000</t>
  </si>
  <si>
    <t>70131000</t>
  </si>
  <si>
    <t>Glass-ceramic objects, used for table, kit _ hen, toilet, of</t>
  </si>
  <si>
    <t>70134200</t>
  </si>
  <si>
    <t>Glassware for table of glass having a line _ r coefficient o</t>
  </si>
  <si>
    <t>70139900</t>
  </si>
  <si>
    <t>70140000</t>
  </si>
  <si>
    <t>Signalling glassware and optical elements  _ f glass, not op</t>
  </si>
  <si>
    <t>70151000</t>
  </si>
  <si>
    <t>70181010</t>
  </si>
  <si>
    <t>71129900</t>
  </si>
  <si>
    <t>Other waste &amp; scrap of precious metal or o _  metal clad wit</t>
  </si>
  <si>
    <t>71131100</t>
  </si>
  <si>
    <t>71131900</t>
  </si>
  <si>
    <t xml:space="preserve">Articles of jewellery and parts thereof of _ precious metal </t>
  </si>
  <si>
    <t>71132000</t>
  </si>
  <si>
    <t>Articles of jewellery &amp; parts thereof of b _ se metal clad w</t>
  </si>
  <si>
    <t>71162000</t>
  </si>
  <si>
    <t>Articles of precious or semi-precious ston _ s (excl pearls)</t>
  </si>
  <si>
    <t>71171900</t>
  </si>
  <si>
    <t>71179000</t>
  </si>
  <si>
    <t>72042100</t>
  </si>
  <si>
    <t>72042900</t>
  </si>
  <si>
    <t>72043000</t>
  </si>
  <si>
    <t>72044100</t>
  </si>
  <si>
    <t>Turnings, shavings, chips,milling waste,sa _ dust,filings,tr</t>
  </si>
  <si>
    <t>72044900</t>
  </si>
  <si>
    <t>72091800</t>
  </si>
  <si>
    <t>Flat/cold-rolled iron/steel, in coils, wid _ h &gt;=600mm, &lt; 05</t>
  </si>
  <si>
    <t>72092500</t>
  </si>
  <si>
    <t xml:space="preserve">Flat/cold-rolled iron/steel, not in coils, _ width &gt;=600mm, </t>
  </si>
  <si>
    <t>72104100</t>
  </si>
  <si>
    <t>72104900</t>
  </si>
  <si>
    <t>Flat-rolled iron/steel,width &gt;=600mm, plat _ d or coated wit</t>
  </si>
  <si>
    <t>72107000</t>
  </si>
  <si>
    <t>Rolled iron/steel, width &gt;=600mm, painted, _ varnished or co</t>
  </si>
  <si>
    <t>72109000</t>
  </si>
  <si>
    <t>Rolled iron/steel, width &gt;=600mm, otherwis _  clad,plated or</t>
  </si>
  <si>
    <t>72112300</t>
  </si>
  <si>
    <t>Flat/cold-rolled iron/steel, width &lt;600mm, _ containing by w</t>
  </si>
  <si>
    <t>72122000</t>
  </si>
  <si>
    <t>Flat-rolled iron or non-alloy steel, width _ &lt;600mm, electro</t>
  </si>
  <si>
    <t>72123000</t>
  </si>
  <si>
    <t>Flat-rolled iron/steel, width &lt;600mm, plat _ d or coated wit</t>
  </si>
  <si>
    <t>72124000</t>
  </si>
  <si>
    <t>Flat-rolled iron/steel, width &lt;600mm, pain _ ed, varnished o</t>
  </si>
  <si>
    <t>72162200</t>
  </si>
  <si>
    <t>72171000</t>
  </si>
  <si>
    <t>Wire of iron or non-alloy steel,not plated _ or coated, whet</t>
  </si>
  <si>
    <t>72172000</t>
  </si>
  <si>
    <t>Wire of iron or non-alloy steel,plated or  _ oated with zinc</t>
  </si>
  <si>
    <t>73024000</t>
  </si>
  <si>
    <t>73030000</t>
  </si>
  <si>
    <t>73043900</t>
  </si>
  <si>
    <t xml:space="preserve">Seamless iron/steel tubes/pipes/profiles,  _ ircular, cross </t>
  </si>
  <si>
    <t>73061100</t>
  </si>
  <si>
    <t>Line pipe for oil or gas pipelines welded, _ of stainless st</t>
  </si>
  <si>
    <t>73061900</t>
  </si>
  <si>
    <t>73063000</t>
  </si>
  <si>
    <t>Other tubes,pipes&amp;hollow profile, welded,o _  circular cross</t>
  </si>
  <si>
    <t>73066900</t>
  </si>
  <si>
    <t>Tube, pipes a, welded, of non ciruclar cro _ ssection of oth</t>
  </si>
  <si>
    <t>73069090</t>
  </si>
  <si>
    <t>73072900</t>
  </si>
  <si>
    <t>73079900</t>
  </si>
  <si>
    <t>Tube or pipe fittings of iron or steel (ex _ l stainless), n</t>
  </si>
  <si>
    <t>73081000</t>
  </si>
  <si>
    <t>73083000</t>
  </si>
  <si>
    <t>Doors, window-frames and thresholds for do _ rs of iron or s</t>
  </si>
  <si>
    <t>73084000</t>
  </si>
  <si>
    <t>Equipment for scaffolding,shuttering, prop _ ing or pitpropp</t>
  </si>
  <si>
    <t>73089000</t>
  </si>
  <si>
    <t>73090000</t>
  </si>
  <si>
    <t>73102900</t>
  </si>
  <si>
    <t>Tanks, casks, drums (excl for gas) of  iron_ or steel, &lt;50 l</t>
  </si>
  <si>
    <t>73110000</t>
  </si>
  <si>
    <t>Containers for compressed or liquefied gas _  of iron or ste</t>
  </si>
  <si>
    <t>73121000</t>
  </si>
  <si>
    <t>Stranded wire, cables of iron or steel, no _  electically in</t>
  </si>
  <si>
    <t>73129000</t>
  </si>
  <si>
    <t>Plaited bands, slings, etc, of iron or ste _ l, not electica</t>
  </si>
  <si>
    <t>73130000</t>
  </si>
  <si>
    <t>73144100</t>
  </si>
  <si>
    <t>Iron/steel cloth, grill, netting &amp; fencing _  nes, plated or</t>
  </si>
  <si>
    <t>73144200</t>
  </si>
  <si>
    <t>Iron/steel cloth, grill, netting &amp; fencing _  coated with pl</t>
  </si>
  <si>
    <t>73158100</t>
  </si>
  <si>
    <t>73158900</t>
  </si>
  <si>
    <t>73160000</t>
  </si>
  <si>
    <t>73181900</t>
  </si>
  <si>
    <t>73211200</t>
  </si>
  <si>
    <t>Cooking appliances, plate warmers, for liq _ id fuel of iron</t>
  </si>
  <si>
    <t>73231000</t>
  </si>
  <si>
    <t>Iron or steel wool, pot scourers, scouring _ or polishing pa</t>
  </si>
  <si>
    <t>73239100</t>
  </si>
  <si>
    <t>Table, kitchen or household articles of  ca_ t iron, not ena</t>
  </si>
  <si>
    <t>73239300</t>
  </si>
  <si>
    <t>73239900</t>
  </si>
  <si>
    <t>Table, kitchen or household articles of  ir_ n or steel, nes</t>
  </si>
  <si>
    <t>73242100</t>
  </si>
  <si>
    <t>73249000</t>
  </si>
  <si>
    <t>73269000</t>
  </si>
  <si>
    <t>74032100</t>
  </si>
  <si>
    <t>74040000</t>
  </si>
  <si>
    <t>74072100</t>
  </si>
  <si>
    <t>74081900</t>
  </si>
  <si>
    <t xml:space="preserve">Wire of refined copper, maximum cross-sect _ onal dimension </t>
  </si>
  <si>
    <t>74082100</t>
  </si>
  <si>
    <t>74091100</t>
  </si>
  <si>
    <t>Plates, sheets and strip, of refined coppe _ , in coils, &gt;01</t>
  </si>
  <si>
    <t>74092100</t>
  </si>
  <si>
    <t>Plates, sheets and strip, of brass, in coi _ s, &gt;015mm thick</t>
  </si>
  <si>
    <t>74092900</t>
  </si>
  <si>
    <t>Plates, sheets and strip, of brass, uncoil _ d, &gt;015mm thick</t>
  </si>
  <si>
    <t>74093900</t>
  </si>
  <si>
    <t>Plates, sheets and strip, of bronze, uncoi _ ed, &gt;015mm thic</t>
  </si>
  <si>
    <t>74094000</t>
  </si>
  <si>
    <t>Plates, sheets and strip, of cupro-nickel/ _ ickel silver, &gt;</t>
  </si>
  <si>
    <t>74181000</t>
  </si>
  <si>
    <t>Table, kitchen or other household articles _ nd parts thereo</t>
  </si>
  <si>
    <t>74182000</t>
  </si>
  <si>
    <t>74191000</t>
  </si>
  <si>
    <t>74199100</t>
  </si>
  <si>
    <t>Cast, moulded, stamped or forged articles  _ f copper, but n</t>
  </si>
  <si>
    <t>74199900</t>
  </si>
  <si>
    <t>75051100</t>
  </si>
  <si>
    <t>76041010</t>
  </si>
  <si>
    <t>76041090</t>
  </si>
  <si>
    <t>76042100</t>
  </si>
  <si>
    <t>76042900</t>
  </si>
  <si>
    <t>76051900</t>
  </si>
  <si>
    <t>Wire of aluminium, not alloyed, maximum cr _ ss-sectional di</t>
  </si>
  <si>
    <t>76081000</t>
  </si>
  <si>
    <t>76101000</t>
  </si>
  <si>
    <t>Doors, windows and their frames and thresh _ lds for door, o</t>
  </si>
  <si>
    <t>76109000</t>
  </si>
  <si>
    <t>76129000</t>
  </si>
  <si>
    <t>76149000</t>
  </si>
  <si>
    <t xml:space="preserve">Stranded wire, cables, plated bands, of  al_ minium alloys, </t>
  </si>
  <si>
    <t>76151000</t>
  </si>
  <si>
    <t>76152000</t>
  </si>
  <si>
    <t>76169900</t>
  </si>
  <si>
    <t>78060000</t>
  </si>
  <si>
    <t>79020000</t>
  </si>
  <si>
    <t>79031000</t>
  </si>
  <si>
    <t>79050000</t>
  </si>
  <si>
    <t>80020000</t>
  </si>
  <si>
    <t>80070000</t>
  </si>
  <si>
    <t>82011000</t>
  </si>
  <si>
    <t>Spades and shovels; hand tools, used in ag _ iculture, horti</t>
  </si>
  <si>
    <t>82014000</t>
  </si>
  <si>
    <t>Axes, bill hooks and similar hewing tools; _ hand tools,used</t>
  </si>
  <si>
    <t>82015000</t>
  </si>
  <si>
    <t xml:space="preserve">Secateurs and similar one-handed pruners a _ d shears (incl </t>
  </si>
  <si>
    <t>82023900</t>
  </si>
  <si>
    <t>Circular saw blades(inclslittingblades  but_ exclwith workin</t>
  </si>
  <si>
    <t>82034000</t>
  </si>
  <si>
    <t>Pipe-cutters, bolt croppers, perforating p _ nches and simil</t>
  </si>
  <si>
    <t>82041100</t>
  </si>
  <si>
    <t>82051000</t>
  </si>
  <si>
    <t>82052000</t>
  </si>
  <si>
    <t>82053000</t>
  </si>
  <si>
    <t>Planes, chisels, gouges and similar cuttin _  tools for work</t>
  </si>
  <si>
    <t>82055100</t>
  </si>
  <si>
    <t>82055900</t>
  </si>
  <si>
    <t>82060000</t>
  </si>
  <si>
    <t>Tools of two or more of 8202 to 8205, pu t _ p in sets for r</t>
  </si>
  <si>
    <t>82075000</t>
  </si>
  <si>
    <t>Interchangeable tools for drilling, other  _ han for rock dr</t>
  </si>
  <si>
    <t>82090000</t>
  </si>
  <si>
    <t>Plates, sticks tips &amp; the like for tools,  _ nmounted, of ce</t>
  </si>
  <si>
    <t>82119100</t>
  </si>
  <si>
    <t>82119500</t>
  </si>
  <si>
    <t>82142000</t>
  </si>
  <si>
    <t>Manicure or pedicure sets and instruments  _ incl nail files</t>
  </si>
  <si>
    <t>83061090</t>
  </si>
  <si>
    <t>83062100</t>
  </si>
  <si>
    <t xml:space="preserve">Statuettes and other ornaments of base met _ l, plated with </t>
  </si>
  <si>
    <t>83062900</t>
  </si>
  <si>
    <t>Statuettes and other ornaments of base met _ l (excl plated)</t>
  </si>
  <si>
    <t>83063000</t>
  </si>
  <si>
    <t>Photograph, picture or similar frames; mir _ ors of base met</t>
  </si>
  <si>
    <t>83079000</t>
  </si>
  <si>
    <t>83089000</t>
  </si>
  <si>
    <t>Clasps, buckles beads andspangles of ba se _ etal (incl part</t>
  </si>
  <si>
    <t>83111000</t>
  </si>
  <si>
    <t>83119000</t>
  </si>
  <si>
    <t>Other wire, rods, tubes,plates, electrodes _ similar product</t>
  </si>
  <si>
    <t>84042000</t>
  </si>
  <si>
    <t>84051000</t>
  </si>
  <si>
    <t>Producer gas or water gas generators; acet _ lene gas genera</t>
  </si>
  <si>
    <t>84059000</t>
  </si>
  <si>
    <t>84099900</t>
  </si>
  <si>
    <t>Parts for compression-ignition internal co _ bustion engines</t>
  </si>
  <si>
    <t>84131900</t>
  </si>
  <si>
    <t>Pumps for liquids, with or designed to be  _ itted with a me</t>
  </si>
  <si>
    <t>84132000</t>
  </si>
  <si>
    <t>84137000</t>
  </si>
  <si>
    <t>84145100</t>
  </si>
  <si>
    <t>Table, floor, wal, ceiling or roof fans, w _ th self-contain</t>
  </si>
  <si>
    <t>84186900</t>
  </si>
  <si>
    <t>84191900</t>
  </si>
  <si>
    <t>84212100</t>
  </si>
  <si>
    <t>84223000</t>
  </si>
  <si>
    <t>Machinery for filling, closing, capsuling  _ tcbottles, cans</t>
  </si>
  <si>
    <t>84224000</t>
  </si>
  <si>
    <t xml:space="preserve">Packing or wrapping machinery, (incl heat -_ hrink wrapping </t>
  </si>
  <si>
    <t>84229000</t>
  </si>
  <si>
    <t>84241000</t>
  </si>
  <si>
    <t>84251900</t>
  </si>
  <si>
    <t>Pulley tackle and hoists, nes (excl sk ip o_  vehicle hoists</t>
  </si>
  <si>
    <t>84254900</t>
  </si>
  <si>
    <t>84261200</t>
  </si>
  <si>
    <t>84342000</t>
  </si>
  <si>
    <t>84351000</t>
  </si>
  <si>
    <t>Presses, crushers, etc, for making wine, c _ der, fruit juic</t>
  </si>
  <si>
    <t>84379000</t>
  </si>
  <si>
    <t>84433900</t>
  </si>
  <si>
    <t>84440000</t>
  </si>
  <si>
    <t>Machines for extruding, drawing, texturing _ or cutting man-</t>
  </si>
  <si>
    <t>84485900</t>
  </si>
  <si>
    <t>84592900</t>
  </si>
  <si>
    <t>84601100</t>
  </si>
  <si>
    <t>Flat-surface grinding machines, &gt;=001mm a c_ uracy, numerica</t>
  </si>
  <si>
    <t>84624900</t>
  </si>
  <si>
    <t>84659500</t>
  </si>
  <si>
    <t>Drilling or morticing machines for working _ wood, cork, bon</t>
  </si>
  <si>
    <t>84662000</t>
  </si>
  <si>
    <t>84669400</t>
  </si>
  <si>
    <t>84671100</t>
  </si>
  <si>
    <t>84672100</t>
  </si>
  <si>
    <t>84681000</t>
  </si>
  <si>
    <t>84682000</t>
  </si>
  <si>
    <t>Gas-operated machinery and apparatus, for  _ oldering, brazi</t>
  </si>
  <si>
    <t>84689000</t>
  </si>
  <si>
    <t>Parts of soldering, brazing or welding mac _ inery and appar</t>
  </si>
  <si>
    <t>84713000</t>
  </si>
  <si>
    <t>Portable automatic data processing machine _ , with CPU, key</t>
  </si>
  <si>
    <t>84714100</t>
  </si>
  <si>
    <t>Non-portable ADP machines, comprising at l _ ast CPU &amp; input</t>
  </si>
  <si>
    <t>84733000</t>
  </si>
  <si>
    <t>84742000</t>
  </si>
  <si>
    <t>84778000</t>
  </si>
  <si>
    <t>Machinery for working rubber/plastics or m _ king products t</t>
  </si>
  <si>
    <t>84781000</t>
  </si>
  <si>
    <t>84795000</t>
  </si>
  <si>
    <t>84807900</t>
  </si>
  <si>
    <t>Moulds for rubber or plastics (excl injec t_ on of compressi</t>
  </si>
  <si>
    <t>84813000</t>
  </si>
  <si>
    <t>84839000</t>
  </si>
  <si>
    <t>Toothed wheels,chain sprockets and other t _ ansmission elem</t>
  </si>
  <si>
    <t>85021100</t>
  </si>
  <si>
    <t xml:space="preserve">Generating sets with compression-ignition  _ iston engines, </t>
  </si>
  <si>
    <t>85023900</t>
  </si>
  <si>
    <t>85044000</t>
  </si>
  <si>
    <t>85049000</t>
  </si>
  <si>
    <t>Parts of transformers, inductors and stati _  converters (he</t>
  </si>
  <si>
    <t>85051900</t>
  </si>
  <si>
    <t xml:space="preserve">Permanent magnets and articles becoming pe _ manent magnets </t>
  </si>
  <si>
    <t>85068000</t>
  </si>
  <si>
    <t>85072000</t>
  </si>
  <si>
    <t>85079000</t>
  </si>
  <si>
    <t>85109000</t>
  </si>
  <si>
    <t>Parts of shavers and hair clippers with se _ f-contained ele</t>
  </si>
  <si>
    <t>85131000</t>
  </si>
  <si>
    <t>Portable electric lamps worked by dry batt _ ries, accumulat</t>
  </si>
  <si>
    <t>85152100</t>
  </si>
  <si>
    <t xml:space="preserve">Machines for resistance welding of metal,  _ ully or partly </t>
  </si>
  <si>
    <t>85152900</t>
  </si>
  <si>
    <t>Machines and apparatus for resistance weld _ ng of metal, no</t>
  </si>
  <si>
    <t>85158000</t>
  </si>
  <si>
    <t>Machines and apparatus for welding/sprayin _  of metals, nes</t>
  </si>
  <si>
    <t>85166000</t>
  </si>
  <si>
    <t>Electric ovens, nes; cookers, cooking plat _ s, boiling ring</t>
  </si>
  <si>
    <t>85182200</t>
  </si>
  <si>
    <t>85185000</t>
  </si>
  <si>
    <t>85189000</t>
  </si>
  <si>
    <t>85229090</t>
  </si>
  <si>
    <t>Parts &amp; accessories of other apparatus oth _ r than deck,sou</t>
  </si>
  <si>
    <t>85238000</t>
  </si>
  <si>
    <t>Other discs, tapes, solid state non volati _ e storages devi</t>
  </si>
  <si>
    <t>85287210</t>
  </si>
  <si>
    <t>85287290</t>
  </si>
  <si>
    <t>85312000</t>
  </si>
  <si>
    <t>Indicator panels with liquid crystal devic _ s (LCD) or ligh</t>
  </si>
  <si>
    <t>85364900</t>
  </si>
  <si>
    <t>85371000</t>
  </si>
  <si>
    <t>Boards equipped with two or more appara tus_ of 8535 or 8536</t>
  </si>
  <si>
    <t>85389000</t>
  </si>
  <si>
    <t>85404000</t>
  </si>
  <si>
    <t>Data/graphic display tubes, monochrome;data_ graphic display</t>
  </si>
  <si>
    <t>85412900</t>
  </si>
  <si>
    <t>Transistors (excl phototransistors), with  _  dissipation ra</t>
  </si>
  <si>
    <t>85432000</t>
  </si>
  <si>
    <t>85441100</t>
  </si>
  <si>
    <t>85442000</t>
  </si>
  <si>
    <t>85446000</t>
  </si>
  <si>
    <t>85481000</t>
  </si>
  <si>
    <t>Waste &amp; scrap of primary cells/batteries/a _ cumulators; spe</t>
  </si>
  <si>
    <t>85489000</t>
  </si>
  <si>
    <t>87120000</t>
  </si>
  <si>
    <t>Bicycles, other cycles ( including deliver _  try cycle ) no</t>
  </si>
  <si>
    <t>87149200</t>
  </si>
  <si>
    <t>88033000</t>
  </si>
  <si>
    <t>Parts of aeroplanes or helicopters, nes o f_ heading 8801 or</t>
  </si>
  <si>
    <t>90029000</t>
  </si>
  <si>
    <t>Mounted lenses, prisms, mirrors, etc, of a _ y material, nes</t>
  </si>
  <si>
    <t>The former Yugoslav Rep. Macedonia</t>
  </si>
  <si>
    <t>90049000</t>
  </si>
  <si>
    <t>90061000</t>
  </si>
  <si>
    <t>Cameras for preparing printing plates or cylinders</t>
  </si>
  <si>
    <t>90072000</t>
  </si>
  <si>
    <t>90089000</t>
  </si>
  <si>
    <t>Parts and accessories of image projectors, _ photo enlargers</t>
  </si>
  <si>
    <t>90158000</t>
  </si>
  <si>
    <t>Other instruments and appliances for meteo _ ological purpos</t>
  </si>
  <si>
    <t>90178000</t>
  </si>
  <si>
    <t>Other Instruments for measuring length, fo _  use in the han</t>
  </si>
  <si>
    <t>90183200</t>
  </si>
  <si>
    <t>Tubular metal needles and needles for sutu _ es, for medical</t>
  </si>
  <si>
    <t>90189000</t>
  </si>
  <si>
    <t>Other instruments and apparatus, nes, for  _ edical, surgica</t>
  </si>
  <si>
    <t>90213900</t>
  </si>
  <si>
    <t>Other artificial parts of the body (excl  a_ tificial joints</t>
  </si>
  <si>
    <t>90222900</t>
  </si>
  <si>
    <t>Apparatus of alpha, beta or gamma radiatio _ s for other use</t>
  </si>
  <si>
    <t>90230000</t>
  </si>
  <si>
    <t>Instruments, apparatus and models designed _ for demonstrati</t>
  </si>
  <si>
    <t>90271000</t>
  </si>
  <si>
    <t>90273000</t>
  </si>
  <si>
    <t>Spectrometers, spectrophotometers &amp; spectr _ graphs using op</t>
  </si>
  <si>
    <t>90279000</t>
  </si>
  <si>
    <t>90318000</t>
  </si>
  <si>
    <t>Instruments, appliances and machines for m _ asuring or chec</t>
  </si>
  <si>
    <t>90328100</t>
  </si>
  <si>
    <t>Automatic regulating instruments/appara tus_  hydraulic or p</t>
  </si>
  <si>
    <t>90328900</t>
  </si>
  <si>
    <t>Automatic regulating or controlling instru _ ents and appara</t>
  </si>
  <si>
    <t>91011900</t>
  </si>
  <si>
    <t>91012000</t>
  </si>
  <si>
    <t>91099900</t>
  </si>
  <si>
    <t>92021000</t>
  </si>
  <si>
    <t xml:space="preserve">String musical instruments played with a b _ w (eg Guitars, </t>
  </si>
  <si>
    <t>92029000</t>
  </si>
  <si>
    <t>92029200</t>
  </si>
  <si>
    <t>Parts and accessories for the musical inst _ uments of Headi</t>
  </si>
  <si>
    <t>92051000</t>
  </si>
  <si>
    <t>92059000</t>
  </si>
  <si>
    <t>92060000</t>
  </si>
  <si>
    <t>Percussion musical instruments (eg drums,  _ ylophones, cymb</t>
  </si>
  <si>
    <t>92079000</t>
  </si>
  <si>
    <t>Musical instruments, nes, with electricall _  produced or am</t>
  </si>
  <si>
    <t>92093000</t>
  </si>
  <si>
    <t>92099900</t>
  </si>
  <si>
    <t>93070000</t>
  </si>
  <si>
    <t>94015100</t>
  </si>
  <si>
    <t>94031000</t>
  </si>
  <si>
    <t>94033000</t>
  </si>
  <si>
    <t>94034000</t>
  </si>
  <si>
    <t>Wooden furniture of a kind used in the kit _ hen (excl seats</t>
  </si>
  <si>
    <t>94035000</t>
  </si>
  <si>
    <t>Wooden furniture of a kind used in the bed _ oom (excl seats</t>
  </si>
  <si>
    <t>94036000</t>
  </si>
  <si>
    <t>94037000</t>
  </si>
  <si>
    <t>94038100</t>
  </si>
  <si>
    <t>94038900</t>
  </si>
  <si>
    <t>94039000</t>
  </si>
  <si>
    <t>94041000</t>
  </si>
  <si>
    <t>94042100</t>
  </si>
  <si>
    <t>94042900</t>
  </si>
  <si>
    <t>94049000</t>
  </si>
  <si>
    <t>Articles of bedding, stuffed, etc (excl m a_ tresses and sle</t>
  </si>
  <si>
    <t>94052000</t>
  </si>
  <si>
    <t>94054000</t>
  </si>
  <si>
    <t>94056000</t>
  </si>
  <si>
    <t>94059110</t>
  </si>
  <si>
    <t>94059900</t>
  </si>
  <si>
    <t>Parts (excl of glass or plastics) of lamp s_ and lighting fi</t>
  </si>
  <si>
    <t>95030000</t>
  </si>
  <si>
    <t xml:space="preserve">Tricycles, scooters, pedal cars and simila _  wheeled toys; </t>
  </si>
  <si>
    <t>95049000</t>
  </si>
  <si>
    <t>95051000</t>
  </si>
  <si>
    <t>95059000</t>
  </si>
  <si>
    <t>95064000</t>
  </si>
  <si>
    <t>96019000</t>
  </si>
  <si>
    <t>Worked bone, tortoise-shell, horn antler,  _ oral, and artic</t>
  </si>
  <si>
    <t>96031000</t>
  </si>
  <si>
    <t xml:space="preserve">Brooms and brushes, of twigs or other vege _ able materials </t>
  </si>
  <si>
    <t>96034000</t>
  </si>
  <si>
    <t>Paint, distemper, varnish or similar brush _ s; paint pads a</t>
  </si>
  <si>
    <t>96061000</t>
  </si>
  <si>
    <t xml:space="preserve">Press-fasteners, snap-fasteners and press- _ tuds and parts </t>
  </si>
  <si>
    <t>96062100</t>
  </si>
  <si>
    <t>96062200</t>
  </si>
  <si>
    <t>96062900</t>
  </si>
  <si>
    <t>Buttons,nes</t>
  </si>
  <si>
    <t>96071900</t>
  </si>
  <si>
    <t>Slide fasteners not fitted with chain scoo _ s of base metal</t>
  </si>
  <si>
    <t>96091000</t>
  </si>
  <si>
    <t>96140000</t>
  </si>
  <si>
    <t>Smoking pipes (including pipe  bowls) and  _ igar or cigaret</t>
  </si>
  <si>
    <t>96170000</t>
  </si>
  <si>
    <t>96190000</t>
  </si>
  <si>
    <t>Sanitary towels (pads) and tampons,napkins _ nd napkin liner</t>
  </si>
  <si>
    <t>97011000</t>
  </si>
  <si>
    <t>97019000</t>
  </si>
  <si>
    <t>97030000</t>
  </si>
  <si>
    <t>Original sculptures and statuary, in any material</t>
  </si>
  <si>
    <t>Scented betelnut without tobacco                             Total</t>
  </si>
  <si>
    <t>Handbags, nes  Total</t>
  </si>
  <si>
    <t>felt, nes Total</t>
  </si>
  <si>
    <t>Cameras for preparing printing plates or cylinders Total</t>
  </si>
  <si>
    <t>Buttons,nes Total</t>
  </si>
  <si>
    <t>Original sculptures and statuary, in any material Total</t>
  </si>
  <si>
    <t>Grand Total</t>
  </si>
  <si>
    <t>Other horses</t>
  </si>
  <si>
    <t>Other horses Total</t>
  </si>
  <si>
    <t>Other cattle Live bovine animals Total</t>
  </si>
  <si>
    <t>Purebred breeding animals (buffalo) Total</t>
  </si>
  <si>
    <t xml:space="preserve">Live sheep </t>
  </si>
  <si>
    <t>Live sheep  Total</t>
  </si>
  <si>
    <t>Live goats</t>
  </si>
  <si>
    <t>Live goats Total</t>
  </si>
  <si>
    <t xml:space="preserve">Live pure-bred breeding swine </t>
  </si>
  <si>
    <t>Live pure-bred breeding swine Total</t>
  </si>
  <si>
    <t>Other cattle Live bovine animals</t>
  </si>
  <si>
    <t>01012100</t>
  </si>
  <si>
    <t>01019000</t>
  </si>
  <si>
    <t>01059900</t>
  </si>
  <si>
    <t>Live ducks, geese, turkeys and guinea fowl _  weighing &gt;185g</t>
  </si>
  <si>
    <t>01061400</t>
  </si>
  <si>
    <t>02011000</t>
  </si>
  <si>
    <t>02031100</t>
  </si>
  <si>
    <t>02031200</t>
  </si>
  <si>
    <t>Fresh or chilled with bone hams, shoulders_  and cuts thereo</t>
  </si>
  <si>
    <t>02031900</t>
  </si>
  <si>
    <t>02032900</t>
  </si>
  <si>
    <t>02044200</t>
  </si>
  <si>
    <t>02044300</t>
  </si>
  <si>
    <t>02045000</t>
  </si>
  <si>
    <t>02050000</t>
  </si>
  <si>
    <t>Meat of horses, asses, mules or hinnies, f_ resh, chilled or</t>
  </si>
  <si>
    <t>02062900</t>
  </si>
  <si>
    <t>02063000</t>
  </si>
  <si>
    <t>02071400</t>
  </si>
  <si>
    <t>02072500</t>
  </si>
  <si>
    <t>02074400</t>
  </si>
  <si>
    <t>02074500</t>
  </si>
  <si>
    <t>02101200</t>
  </si>
  <si>
    <t>02109200</t>
  </si>
  <si>
    <t>Meat of  whales, dolphins and porpoises of _ anatees ààà Not</t>
  </si>
  <si>
    <t>03019200</t>
  </si>
  <si>
    <t>03019400</t>
  </si>
  <si>
    <t>Atlantic and Pacific bluefin  tunas (Thunnu_  thynnus, Thunn</t>
  </si>
  <si>
    <t>03021400</t>
  </si>
  <si>
    <t>Atlantic salmon  (Salmo salar)  and Danube _ almon (Hucho hu</t>
  </si>
  <si>
    <t>03021900</t>
  </si>
  <si>
    <t>03023300</t>
  </si>
  <si>
    <t>03023900</t>
  </si>
  <si>
    <t>03025900</t>
  </si>
  <si>
    <t>Other fish fresh or chilledexcluding fish f_ llets &amp; other f</t>
  </si>
  <si>
    <t>03031900</t>
  </si>
  <si>
    <t xml:space="preserve">Others Tilapias (Oreochromis spp), catfish _ Pangasius spp, </t>
  </si>
  <si>
    <t>03032900</t>
  </si>
  <si>
    <t>03033900</t>
  </si>
  <si>
    <t>03034900</t>
  </si>
  <si>
    <t>03043200</t>
  </si>
  <si>
    <t>Catfish (Pangasius spp, Silurus spp, Claria_  spp, Ictalurus</t>
  </si>
  <si>
    <t>03044900</t>
  </si>
  <si>
    <t>03045900</t>
  </si>
  <si>
    <t>03046200</t>
  </si>
  <si>
    <t>03049900</t>
  </si>
  <si>
    <t>03051000</t>
  </si>
  <si>
    <t>Flours meals and pellets of fish,fit for h_ uman consumption</t>
  </si>
  <si>
    <t>03054900</t>
  </si>
  <si>
    <t>03061100</t>
  </si>
  <si>
    <t>03061400</t>
  </si>
  <si>
    <t>03062700</t>
  </si>
  <si>
    <t>03071900</t>
  </si>
  <si>
    <t>03072900</t>
  </si>
  <si>
    <t>03073900</t>
  </si>
  <si>
    <t>03079900</t>
  </si>
  <si>
    <t>04012000</t>
  </si>
  <si>
    <t>Milk and cream of &gt;1% but =&lt;6% fat, not co_ ncentrated or sw</t>
  </si>
  <si>
    <t>04022100</t>
  </si>
  <si>
    <t>04029100</t>
  </si>
  <si>
    <t>Concentrated milk and cream, unsweetened ( _ xcl in solid fo</t>
  </si>
  <si>
    <t>04031000</t>
  </si>
  <si>
    <t>04052000</t>
  </si>
  <si>
    <t>04062000</t>
  </si>
  <si>
    <t>04064000</t>
  </si>
  <si>
    <t>Blueveined cheese and other chese containi_ ng veins produce</t>
  </si>
  <si>
    <t>04072900</t>
  </si>
  <si>
    <t>05021000</t>
  </si>
  <si>
    <t>Pigs', hogs', or boars' bristles or hair a_ nd waste there o</t>
  </si>
  <si>
    <t>05040000</t>
  </si>
  <si>
    <t>05051000</t>
  </si>
  <si>
    <t>05059000</t>
  </si>
  <si>
    <t>05080000</t>
  </si>
  <si>
    <t xml:space="preserve">Coral; shells of molluscs, crustaceans or _ echinoderms and </t>
  </si>
  <si>
    <t>05111000</t>
  </si>
  <si>
    <t>05119100</t>
  </si>
  <si>
    <t>Products of fish or crustaceans, molluses,_  etc; dead anima</t>
  </si>
  <si>
    <t>05119990</t>
  </si>
  <si>
    <t xml:space="preserve">Other animal products of chapter 2,3 nes, _ unfit for human </t>
  </si>
  <si>
    <t>06012000</t>
  </si>
  <si>
    <t>06021000</t>
  </si>
  <si>
    <t>06022000</t>
  </si>
  <si>
    <t>Trees, shrubs and bushes, grafted or not, _ of kind which be</t>
  </si>
  <si>
    <t>06024000</t>
  </si>
  <si>
    <t>06031100</t>
  </si>
  <si>
    <t>06031200</t>
  </si>
  <si>
    <t>06031300</t>
  </si>
  <si>
    <t>06049000</t>
  </si>
  <si>
    <t>07031000</t>
  </si>
  <si>
    <t>07039000</t>
  </si>
  <si>
    <t>07052900</t>
  </si>
  <si>
    <t>07070000</t>
  </si>
  <si>
    <t>07092000</t>
  </si>
  <si>
    <t>07093000</t>
  </si>
  <si>
    <t>07097000</t>
  </si>
  <si>
    <t>07099200</t>
  </si>
  <si>
    <t>07104000</t>
  </si>
  <si>
    <t>07114000</t>
  </si>
  <si>
    <t>07115100</t>
  </si>
  <si>
    <t>07123100</t>
  </si>
  <si>
    <t>07123300</t>
  </si>
  <si>
    <t>07129011</t>
  </si>
  <si>
    <t>07129090</t>
  </si>
  <si>
    <t>07132000</t>
  </si>
  <si>
    <t>07133300</t>
  </si>
  <si>
    <t xml:space="preserve">Dried kidney beans, incl white pea beans,  _ helled whether </t>
  </si>
  <si>
    <t>07133400</t>
  </si>
  <si>
    <t>07135000</t>
  </si>
  <si>
    <t>07136000</t>
  </si>
  <si>
    <t>07142000</t>
  </si>
  <si>
    <t>08011100</t>
  </si>
  <si>
    <t>08011200</t>
  </si>
  <si>
    <t>08012200</t>
  </si>
  <si>
    <t>08013200</t>
  </si>
  <si>
    <t>08021100</t>
  </si>
  <si>
    <t>08021200</t>
  </si>
  <si>
    <t>08022200</t>
  </si>
  <si>
    <t>08023100</t>
  </si>
  <si>
    <t>08023200</t>
  </si>
  <si>
    <t>08024200</t>
  </si>
  <si>
    <t>08026100</t>
  </si>
  <si>
    <t>08031000</t>
  </si>
  <si>
    <t>08041000</t>
  </si>
  <si>
    <t>08042000</t>
  </si>
  <si>
    <t>08043000</t>
  </si>
  <si>
    <t>08054000</t>
  </si>
  <si>
    <t>08062000</t>
  </si>
  <si>
    <t>08071100</t>
  </si>
  <si>
    <t>08071900</t>
  </si>
  <si>
    <t>08092100</t>
  </si>
  <si>
    <t>08102000</t>
  </si>
  <si>
    <t>Raspberries, blackberries, mulberries and _ loganberries, fr</t>
  </si>
  <si>
    <t>08103000</t>
  </si>
  <si>
    <t>08104000</t>
  </si>
  <si>
    <t>Cranberries, bilberries and other fruiits _ of the genus Vac</t>
  </si>
  <si>
    <t>08105000</t>
  </si>
  <si>
    <t>08106000</t>
  </si>
  <si>
    <t>08111000</t>
  </si>
  <si>
    <t>08121000</t>
  </si>
  <si>
    <t>Cherries, provisionally preserved, not for_  immediate consu</t>
  </si>
  <si>
    <t>08129000</t>
  </si>
  <si>
    <t>Other fruit and nuts, provisionally preser_ ved, not for imm</t>
  </si>
  <si>
    <t>08132000</t>
  </si>
  <si>
    <t>08133000</t>
  </si>
  <si>
    <t>08140000</t>
  </si>
  <si>
    <t>Peel of citrus fruit or melons, fresh,froz_ en, dried or pro</t>
  </si>
  <si>
    <t>09030000</t>
  </si>
  <si>
    <t>09041200</t>
  </si>
  <si>
    <t>09051000</t>
  </si>
  <si>
    <t>09052000</t>
  </si>
  <si>
    <t>09071000</t>
  </si>
  <si>
    <t>09072000</t>
  </si>
  <si>
    <t>09081100</t>
  </si>
  <si>
    <t>09081200</t>
  </si>
  <si>
    <t>09083120</t>
  </si>
  <si>
    <t>09083210</t>
  </si>
  <si>
    <t>09083220</t>
  </si>
  <si>
    <t>09092200</t>
  </si>
  <si>
    <t>09093100</t>
  </si>
  <si>
    <t>09093200</t>
  </si>
  <si>
    <t>09096100</t>
  </si>
  <si>
    <t>Seeds of anisa,badian,caraway or fennel;jun_ iper berries Ne</t>
  </si>
  <si>
    <t>09096200</t>
  </si>
  <si>
    <t>Seeds of anisa,badian,caraway or fennel; ju_l; ju_ niper ber</t>
  </si>
  <si>
    <t>09102000</t>
  </si>
  <si>
    <t>09103010</t>
  </si>
  <si>
    <t>10011100</t>
  </si>
  <si>
    <t>10011900</t>
  </si>
  <si>
    <t>10019100</t>
  </si>
  <si>
    <t>10019900</t>
  </si>
  <si>
    <t>10029000</t>
  </si>
  <si>
    <t>10031000</t>
  </si>
  <si>
    <t>10039000</t>
  </si>
  <si>
    <t>10041000</t>
  </si>
  <si>
    <t>10049000</t>
  </si>
  <si>
    <t>10059000</t>
  </si>
  <si>
    <t>10061000</t>
  </si>
  <si>
    <t>10062000</t>
  </si>
  <si>
    <t>10063000</t>
  </si>
  <si>
    <t>Semi-milled or wholly milled rice, whether _ or not polished</t>
  </si>
  <si>
    <t>10064000</t>
  </si>
  <si>
    <t>10071000</t>
  </si>
  <si>
    <t>10089000</t>
  </si>
  <si>
    <t>10121000</t>
  </si>
  <si>
    <t>10420000</t>
  </si>
  <si>
    <t>10511000</t>
  </si>
  <si>
    <t>Live fowls of species gallus domesticus, w_ eighing =&lt;185g (</t>
  </si>
  <si>
    <t>10690000</t>
  </si>
  <si>
    <t>11022000</t>
  </si>
  <si>
    <t>11031300</t>
  </si>
  <si>
    <t>11032000</t>
  </si>
  <si>
    <t>11041200</t>
  </si>
  <si>
    <t>11042300</t>
  </si>
  <si>
    <t>11043000</t>
  </si>
  <si>
    <t>11052000</t>
  </si>
  <si>
    <t>11062000</t>
  </si>
  <si>
    <t>Flour, meal and powder of sago or of roots _ or tubers of 07</t>
  </si>
  <si>
    <t>11063000</t>
  </si>
  <si>
    <t>11071000</t>
  </si>
  <si>
    <t>11072000</t>
  </si>
  <si>
    <t>11081100</t>
  </si>
  <si>
    <t>11081200</t>
  </si>
  <si>
    <t>11081400</t>
  </si>
  <si>
    <t>11081900</t>
  </si>
  <si>
    <t>11082000</t>
  </si>
  <si>
    <t>11090000</t>
  </si>
  <si>
    <t>12024200</t>
  </si>
  <si>
    <t>12030000</t>
  </si>
  <si>
    <t>12051000</t>
  </si>
  <si>
    <t>12059000</t>
  </si>
  <si>
    <t>12060000</t>
  </si>
  <si>
    <t>12074000</t>
  </si>
  <si>
    <t>12075000</t>
  </si>
  <si>
    <t>12076000</t>
  </si>
  <si>
    <t>12077000</t>
  </si>
  <si>
    <t>12079900</t>
  </si>
  <si>
    <t>12089000</t>
  </si>
  <si>
    <t>Other flours and meal of oil seeds or olea_ ginous fruit, ne</t>
  </si>
  <si>
    <t>12092200</t>
  </si>
  <si>
    <t>12092300</t>
  </si>
  <si>
    <t>12092400</t>
  </si>
  <si>
    <t>12092500</t>
  </si>
  <si>
    <t>12092900</t>
  </si>
  <si>
    <t>Other seeds of forage plants, of a kind us_ ed for sowing, n</t>
  </si>
  <si>
    <t>12093000</t>
  </si>
  <si>
    <t>12101000</t>
  </si>
  <si>
    <t>12102000</t>
  </si>
  <si>
    <t>12112000</t>
  </si>
  <si>
    <t>12114000</t>
  </si>
  <si>
    <t>12122100</t>
  </si>
  <si>
    <t>12122900</t>
  </si>
  <si>
    <t>12129300</t>
  </si>
  <si>
    <t>12129400</t>
  </si>
  <si>
    <t>12130000</t>
  </si>
  <si>
    <t>12149000</t>
  </si>
  <si>
    <t>13012000</t>
  </si>
  <si>
    <t>13019000</t>
  </si>
  <si>
    <t xml:space="preserve">Natural gums, resins, gum-resins,natural o_ leoresesins and </t>
  </si>
  <si>
    <t>13021300</t>
  </si>
  <si>
    <t>13022000</t>
  </si>
  <si>
    <t>13023100</t>
  </si>
  <si>
    <t>13023200</t>
  </si>
  <si>
    <t>Mucilages and thickeners of locust beans,  _ ean seeds and g</t>
  </si>
  <si>
    <t>13023900</t>
  </si>
  <si>
    <t>Mucilages and thickeners, derived from veg _ table products,</t>
  </si>
  <si>
    <t>14012000</t>
  </si>
  <si>
    <t>14042000</t>
  </si>
  <si>
    <t>14049014</t>
  </si>
  <si>
    <t>15011000</t>
  </si>
  <si>
    <t>15019000</t>
  </si>
  <si>
    <t>15021000</t>
  </si>
  <si>
    <t>15029000</t>
  </si>
  <si>
    <t>15030000</t>
  </si>
  <si>
    <t>Lard stearin, lardoil, oleostearin, oleo-o_ il and tallow oi</t>
  </si>
  <si>
    <t>15041090</t>
  </si>
  <si>
    <t>15042000</t>
  </si>
  <si>
    <t>15043000</t>
  </si>
  <si>
    <t>15050000</t>
  </si>
  <si>
    <t>Wool grease and fatty substances derived  _   therefrom (inc</t>
  </si>
  <si>
    <t>15060000</t>
  </si>
  <si>
    <t>15079000</t>
  </si>
  <si>
    <t>15089000</t>
  </si>
  <si>
    <t>15091000</t>
  </si>
  <si>
    <t>15099000</t>
  </si>
  <si>
    <t>15100000</t>
  </si>
  <si>
    <t>Other oils and their fractions, obtained s_ olely from olive</t>
  </si>
  <si>
    <t>15111000</t>
  </si>
  <si>
    <t>15119000</t>
  </si>
  <si>
    <t>15121100</t>
  </si>
  <si>
    <t>15121900</t>
  </si>
  <si>
    <t>15122900</t>
  </si>
  <si>
    <t>15131100</t>
  </si>
  <si>
    <t>15131900</t>
  </si>
  <si>
    <t>15132100</t>
  </si>
  <si>
    <t>15132900</t>
  </si>
  <si>
    <t>15141100</t>
  </si>
  <si>
    <t>15149990</t>
  </si>
  <si>
    <t>Other of rape, colza or mustard oil &amp; frac_ tions thereof ne</t>
  </si>
  <si>
    <t>15151100</t>
  </si>
  <si>
    <t>15151900</t>
  </si>
  <si>
    <t>15152900</t>
  </si>
  <si>
    <t>15153000</t>
  </si>
  <si>
    <t>15155000</t>
  </si>
  <si>
    <t>15162000</t>
  </si>
  <si>
    <t>Vegetable fats and oils and their fraction_ s, hydrogenated,</t>
  </si>
  <si>
    <t>15179000</t>
  </si>
  <si>
    <t>15180000</t>
  </si>
  <si>
    <t>15200000</t>
  </si>
  <si>
    <t>15211000</t>
  </si>
  <si>
    <t>15219000</t>
  </si>
  <si>
    <t>15220000</t>
  </si>
  <si>
    <t>Degras; residues of fatty substances or an_ imal or vegetabl</t>
  </si>
  <si>
    <t>16010000</t>
  </si>
  <si>
    <t xml:space="preserve">Sausages and similar products; food prepar_ ations based on </t>
  </si>
  <si>
    <t>16022000</t>
  </si>
  <si>
    <t>16023900</t>
  </si>
  <si>
    <t>16024100</t>
  </si>
  <si>
    <t>16024200</t>
  </si>
  <si>
    <t>16024900</t>
  </si>
  <si>
    <t>16025000</t>
  </si>
  <si>
    <t>16029000</t>
  </si>
  <si>
    <t>16041300</t>
  </si>
  <si>
    <t>Prepared or preserved sardines, sardinella_ , brisling or sp</t>
  </si>
  <si>
    <t>16041400</t>
  </si>
  <si>
    <t>Prepared or preserved tuna, skipjack and b_ onito (sarda spp</t>
  </si>
  <si>
    <t>16041500</t>
  </si>
  <si>
    <t>16041600</t>
  </si>
  <si>
    <t>16041900</t>
  </si>
  <si>
    <t>16042000</t>
  </si>
  <si>
    <t>16051000</t>
  </si>
  <si>
    <t>16052100</t>
  </si>
  <si>
    <t>16055400</t>
  </si>
  <si>
    <t>16056300</t>
  </si>
  <si>
    <t>17011200</t>
  </si>
  <si>
    <t>17011310</t>
  </si>
  <si>
    <t>17011320</t>
  </si>
  <si>
    <t>17011390</t>
  </si>
  <si>
    <t>17011420</t>
  </si>
  <si>
    <t>17011490</t>
  </si>
  <si>
    <t>17019100</t>
  </si>
  <si>
    <t>Cane or beet sugar, containing added flavo_ uring or colouri</t>
  </si>
  <si>
    <t>17019900</t>
  </si>
  <si>
    <t>17021100</t>
  </si>
  <si>
    <t>Lactose and lactose syrup containing by we_ ight&gt;=99% lactos</t>
  </si>
  <si>
    <t>17021900</t>
  </si>
  <si>
    <t>Lactose and lactose syrup containing by we_ ight &lt;99% lactos</t>
  </si>
  <si>
    <t>17022000</t>
  </si>
  <si>
    <t>17023000</t>
  </si>
  <si>
    <t>17024000</t>
  </si>
  <si>
    <t>Glucose and glucose syrup, containing &gt;=20_ % but &lt;50% fruct</t>
  </si>
  <si>
    <t>17026000</t>
  </si>
  <si>
    <t>Other fructose and fructose syrup, contain_ ing &gt;50% fructos</t>
  </si>
  <si>
    <t>17039000</t>
  </si>
  <si>
    <t>Molasses resulting from the extraction or  _ efining of suga</t>
  </si>
  <si>
    <t>18020000</t>
  </si>
  <si>
    <t>18031000</t>
  </si>
  <si>
    <t>18040000</t>
  </si>
  <si>
    <t>18050000</t>
  </si>
  <si>
    <t>Cocoa powder, not containing added sugar o_ r other sweeteni</t>
  </si>
  <si>
    <t>18061000</t>
  </si>
  <si>
    <t>Cocoa powder, containing added sugar or ot _ er sweetening m</t>
  </si>
  <si>
    <t>18063100</t>
  </si>
  <si>
    <t>18063200</t>
  </si>
  <si>
    <t>Chocolate, etc, containing cocoa in blocks _  slabs or bars,</t>
  </si>
  <si>
    <t>19011000</t>
  </si>
  <si>
    <t>Preparations for infant use, for retail sa_ le, of flour, gr</t>
  </si>
  <si>
    <t>19012000</t>
  </si>
  <si>
    <t>19024000</t>
  </si>
  <si>
    <t>19043000</t>
  </si>
  <si>
    <t>19051000</t>
  </si>
  <si>
    <t>19052000</t>
  </si>
  <si>
    <t>19053200</t>
  </si>
  <si>
    <t>19059010</t>
  </si>
  <si>
    <t>20011000</t>
  </si>
  <si>
    <t>Cucumbers and gherkins, preserved by vineg _ er or acetic ac</t>
  </si>
  <si>
    <t>20019000</t>
  </si>
  <si>
    <t>Other vegetables, fruits, etc, preserved b _  y vinegar or a</t>
  </si>
  <si>
    <t>20029000</t>
  </si>
  <si>
    <t>Tomatoes, preserved otherwise than by vine _ gar or acetic a</t>
  </si>
  <si>
    <t>20039000</t>
  </si>
  <si>
    <t xml:space="preserve">Other mushrooms prepared or preserved by v_ inegar of autic </t>
  </si>
  <si>
    <t>20049000</t>
  </si>
  <si>
    <t>Other vegetables preserved other than by v_ inegar, etc, fro</t>
  </si>
  <si>
    <t>20051000</t>
  </si>
  <si>
    <t>Homogenized vegetable, preserved other tha_ n by vinegar, et</t>
  </si>
  <si>
    <t>20052010</t>
  </si>
  <si>
    <t>20052090</t>
  </si>
  <si>
    <t>20054000</t>
  </si>
  <si>
    <t xml:space="preserve">Peas, preserved other than by vinegar or a _ etic acid, not </t>
  </si>
  <si>
    <t>20055100</t>
  </si>
  <si>
    <t>Shelled beans, preserved other than by vin _ gar, etc, not f</t>
  </si>
  <si>
    <t>20055900</t>
  </si>
  <si>
    <t>Beans, unshelled, preserved other than by  _ inegar, etc, no</t>
  </si>
  <si>
    <t>20056000</t>
  </si>
  <si>
    <t>Asparagus, preserved other than by vinegar_  or acetic acid,</t>
  </si>
  <si>
    <t>20057000</t>
  </si>
  <si>
    <t>Olives, preserved other than by vinegar or_  acetic acid, no</t>
  </si>
  <si>
    <t>20058000</t>
  </si>
  <si>
    <t>Sweetcorn, preserved other than by vinegar _ or acetic acid,</t>
  </si>
  <si>
    <t>20059900</t>
  </si>
  <si>
    <t>Other - Vegetables &amp; mixtures of veg pres e_ ved otherwise t</t>
  </si>
  <si>
    <t>20079900</t>
  </si>
  <si>
    <t>Other jams, fruit jellies, marmalades, etc_ , obtained by co</t>
  </si>
  <si>
    <t>20081100</t>
  </si>
  <si>
    <t>20081900</t>
  </si>
  <si>
    <t>20082000</t>
  </si>
  <si>
    <t xml:space="preserve">Pineapples, prepared or preserved (excl t h_ se of 2006 and </t>
  </si>
  <si>
    <t>20083000</t>
  </si>
  <si>
    <t>Citrus fruit, prepared or preserved (excl  _ hose of 2006 an</t>
  </si>
  <si>
    <t>20084000</t>
  </si>
  <si>
    <t>Pears, prepared or preserved (excl those  o_  2006 and 2007)</t>
  </si>
  <si>
    <t>20085000</t>
  </si>
  <si>
    <t>20087000</t>
  </si>
  <si>
    <t>Peaches,incl nectarines prepared or        _ preserved (excl</t>
  </si>
  <si>
    <t>20088000</t>
  </si>
  <si>
    <t>20089100</t>
  </si>
  <si>
    <t>20089700</t>
  </si>
  <si>
    <t>20091200</t>
  </si>
  <si>
    <t xml:space="preserve">Orange juice not frozen, of a brix value   _ not execeeding </t>
  </si>
  <si>
    <t>20091900</t>
  </si>
  <si>
    <t>Unfrozen orange juice, unfermented, not co_ ntaining added s</t>
  </si>
  <si>
    <t>20092900</t>
  </si>
  <si>
    <t>20093100</t>
  </si>
  <si>
    <t>Juice of any other single citrus fruit of  _  a brix value &lt;</t>
  </si>
  <si>
    <t>20094900</t>
  </si>
  <si>
    <t>20096100</t>
  </si>
  <si>
    <t>20096900</t>
  </si>
  <si>
    <t>20098100</t>
  </si>
  <si>
    <t>Cranberry (Vaccinium macrocarpon, Vaccinium_ oxycoccos,Vacci</t>
  </si>
  <si>
    <t>20098900</t>
  </si>
  <si>
    <t>20319000</t>
  </si>
  <si>
    <t>20422000</t>
  </si>
  <si>
    <t>20714000</t>
  </si>
  <si>
    <t>20745000</t>
  </si>
  <si>
    <t>21011200</t>
  </si>
  <si>
    <t>Preparations with a basis of extract, esse_ nces or concentr</t>
  </si>
  <si>
    <t>21012000</t>
  </si>
  <si>
    <t>Extracts, essences, concentrates and prepa_ rations of tea o</t>
  </si>
  <si>
    <t>21021000</t>
  </si>
  <si>
    <t>21031000</t>
  </si>
  <si>
    <t>21033000</t>
  </si>
  <si>
    <t>21041000</t>
  </si>
  <si>
    <t>21050000</t>
  </si>
  <si>
    <t xml:space="preserve">Ice cream and other edible ice, whether or_  not containing </t>
  </si>
  <si>
    <t>21069020</t>
  </si>
  <si>
    <t>21069030</t>
  </si>
  <si>
    <t>21069040</t>
  </si>
  <si>
    <t>22019000</t>
  </si>
  <si>
    <t>22021000</t>
  </si>
  <si>
    <t>22041000</t>
  </si>
  <si>
    <t>22042100</t>
  </si>
  <si>
    <t>Wine (not sparkling) grape must with by al _cohol upto 12-17</t>
  </si>
  <si>
    <t>22042900</t>
  </si>
  <si>
    <t>Wine (not sparkling); grape must with by a _ cohol 12% to 17</t>
  </si>
  <si>
    <t>22051000</t>
  </si>
  <si>
    <t>Others wine of fresh grapes above than 17% _ alcohol level c</t>
  </si>
  <si>
    <t>22060010</t>
  </si>
  <si>
    <t>22071000</t>
  </si>
  <si>
    <t>22072000</t>
  </si>
  <si>
    <t>22082090</t>
  </si>
  <si>
    <t>22083010</t>
  </si>
  <si>
    <t>Raw Material of Whiskey (alcoholic fluids  _ ncl spirits) &lt;8</t>
  </si>
  <si>
    <t>22084010</t>
  </si>
  <si>
    <t>Alcoholic fluids including spirits used as _ raw materials o</t>
  </si>
  <si>
    <t>22085010</t>
  </si>
  <si>
    <t>Raw Material for Gin &amp; Geneva (alcoholic f _ uids incl spiri</t>
  </si>
  <si>
    <t>22085090</t>
  </si>
  <si>
    <t>22086090</t>
  </si>
  <si>
    <t>22087010</t>
  </si>
  <si>
    <t>Raw Material of Liqueurs &amp; Cordials (alcoh _ lic fluids incl</t>
  </si>
  <si>
    <t>22090000</t>
  </si>
  <si>
    <t>Vinegar and substitutes for vinegar obtain_ ed from acetic a</t>
  </si>
  <si>
    <t>23011000</t>
  </si>
  <si>
    <t>Flours, meals and pellets, of meat unfit f_ or human consump</t>
  </si>
  <si>
    <t>23012000</t>
  </si>
  <si>
    <t>Flours, meals and pellets of fish, etc, un_ fit for human co</t>
  </si>
  <si>
    <t>23021000</t>
  </si>
  <si>
    <t>23031000</t>
  </si>
  <si>
    <t>23040000</t>
  </si>
  <si>
    <t>23061000</t>
  </si>
  <si>
    <t>23063000</t>
  </si>
  <si>
    <t>23064900</t>
  </si>
  <si>
    <t>23065000</t>
  </si>
  <si>
    <t>23069000</t>
  </si>
  <si>
    <t>23070000</t>
  </si>
  <si>
    <t>24011000</t>
  </si>
  <si>
    <t>24012000</t>
  </si>
  <si>
    <t>24021000</t>
  </si>
  <si>
    <t>24022000</t>
  </si>
  <si>
    <t>24029000</t>
  </si>
  <si>
    <t>Cigars, cigarillos, cigarettes, etc, not c_ ontaining tobacc</t>
  </si>
  <si>
    <t>24031990</t>
  </si>
  <si>
    <t>24039920</t>
  </si>
  <si>
    <t>24039930</t>
  </si>
  <si>
    <t>25020000</t>
  </si>
  <si>
    <t>25030000</t>
  </si>
  <si>
    <t>25041000</t>
  </si>
  <si>
    <t>25049000</t>
  </si>
  <si>
    <t>25051000</t>
  </si>
  <si>
    <t>25059000</t>
  </si>
  <si>
    <t xml:space="preserve">Other natural sands, (excl metal-bearing  s_ nds of chapter </t>
  </si>
  <si>
    <t>25062000</t>
  </si>
  <si>
    <t>25070000</t>
  </si>
  <si>
    <t>25081000</t>
  </si>
  <si>
    <t>25083000</t>
  </si>
  <si>
    <t>25085000</t>
  </si>
  <si>
    <t>25087000</t>
  </si>
  <si>
    <t>25090000</t>
  </si>
  <si>
    <t>25101000</t>
  </si>
  <si>
    <t>Unground natural calcium phosphates, alumi_ nium calcium pho</t>
  </si>
  <si>
    <t>25102000</t>
  </si>
  <si>
    <t>Ground natural calcium phosphates, alumini_ um calcium phosp</t>
  </si>
  <si>
    <t>25111000</t>
  </si>
  <si>
    <t>25112000</t>
  </si>
  <si>
    <t>25120000</t>
  </si>
  <si>
    <t xml:space="preserve">Siliceous fossil meals(kieselguhr,tripolit_ e,etc);&amp;similar </t>
  </si>
  <si>
    <t>25131000</t>
  </si>
  <si>
    <t>25132000</t>
  </si>
  <si>
    <t xml:space="preserve">Emery, natural corundum, natural garnet an_ d other natural </t>
  </si>
  <si>
    <t>25140000</t>
  </si>
  <si>
    <t>Slate, crude, roughly trimmed or merely cu _  or not into bl</t>
  </si>
  <si>
    <t>25151200</t>
  </si>
  <si>
    <t>Marble and travertine merely cut into bloc_ ks or slabs of a</t>
  </si>
  <si>
    <t>25152000</t>
  </si>
  <si>
    <t>Ecaussine and other calcarcous monumental _ or  building sto</t>
  </si>
  <si>
    <t>25161100</t>
  </si>
  <si>
    <t>25161200</t>
  </si>
  <si>
    <t xml:space="preserve">Granite, merely cut into blocks or slabs o _  a rectangular </t>
  </si>
  <si>
    <t>25162020</t>
  </si>
  <si>
    <t>Crude or roughly trimmed sand stone of gre _ ter than 25 inc</t>
  </si>
  <si>
    <t>25171010</t>
  </si>
  <si>
    <t>Pebbles, gravels, broken or crushed stones _ not exceeding 2</t>
  </si>
  <si>
    <t>25171020</t>
  </si>
  <si>
    <t>Pebbles, gravels, broken or crushed stones _  exceeding 2 in</t>
  </si>
  <si>
    <t>25171030</t>
  </si>
  <si>
    <t>25172010</t>
  </si>
  <si>
    <t>25172020</t>
  </si>
  <si>
    <t>Crude or roughly trimmed sand stone upto 2 _  inches in size</t>
  </si>
  <si>
    <t>25173000</t>
  </si>
  <si>
    <t>25174100</t>
  </si>
  <si>
    <t>25174910</t>
  </si>
  <si>
    <t>25174990</t>
  </si>
  <si>
    <t>Other - Granules chippings and powder othe _  than stone pow</t>
  </si>
  <si>
    <t>25181000</t>
  </si>
  <si>
    <t>25182000</t>
  </si>
  <si>
    <t>25183000</t>
  </si>
  <si>
    <t>25191000</t>
  </si>
  <si>
    <t>25201000</t>
  </si>
  <si>
    <t>25202000</t>
  </si>
  <si>
    <t>25210000</t>
  </si>
  <si>
    <t>25221000</t>
  </si>
  <si>
    <t>25222000</t>
  </si>
  <si>
    <t>25223000</t>
  </si>
  <si>
    <t>25231000</t>
  </si>
  <si>
    <t>25232900</t>
  </si>
  <si>
    <t>25241000</t>
  </si>
  <si>
    <t>25249000</t>
  </si>
  <si>
    <t>25251000</t>
  </si>
  <si>
    <t>25252000</t>
  </si>
  <si>
    <t>25280000</t>
  </si>
  <si>
    <t>Natural borates and concentrates thereof (w_ ether or not ca</t>
  </si>
  <si>
    <t>25291000</t>
  </si>
  <si>
    <t>25293000</t>
  </si>
  <si>
    <t>25301000</t>
  </si>
  <si>
    <t>25302000</t>
  </si>
  <si>
    <t>26011100</t>
  </si>
  <si>
    <t>26011200</t>
  </si>
  <si>
    <t>26012000</t>
  </si>
  <si>
    <t>26020000</t>
  </si>
  <si>
    <t>Manganese ores and concentrates,(incl fer r_ ginous), with a</t>
  </si>
  <si>
    <t>26050000</t>
  </si>
  <si>
    <t>26060000</t>
  </si>
  <si>
    <t>26070000</t>
  </si>
  <si>
    <t>26080000</t>
  </si>
  <si>
    <t>26139000</t>
  </si>
  <si>
    <t>26169000</t>
  </si>
  <si>
    <t>26171000</t>
  </si>
  <si>
    <t>26179000</t>
  </si>
  <si>
    <t>26180000</t>
  </si>
  <si>
    <t>Granulated slag (slag sand) from the manuf _ cture of iron o</t>
  </si>
  <si>
    <t>26201100</t>
  </si>
  <si>
    <t>26211000</t>
  </si>
  <si>
    <t>26219000</t>
  </si>
  <si>
    <t>27011100</t>
  </si>
  <si>
    <t>27011200</t>
  </si>
  <si>
    <t>27011900</t>
  </si>
  <si>
    <t>27012000</t>
  </si>
  <si>
    <t>Briquettes, ovoids and similar solid fuels _ manufactured fr</t>
  </si>
  <si>
    <t>27030000</t>
  </si>
  <si>
    <t>27040000</t>
  </si>
  <si>
    <t xml:space="preserve">Coke and semi-coke of coal, of lignite or  _ f peat; retort </t>
  </si>
  <si>
    <t>27050000</t>
  </si>
  <si>
    <t>Coal gas, water gas, producer gas and simi _ ar gases, not p</t>
  </si>
  <si>
    <t>27071000</t>
  </si>
  <si>
    <t>27072000</t>
  </si>
  <si>
    <t>27074000</t>
  </si>
  <si>
    <t>27075000</t>
  </si>
  <si>
    <t>27079100</t>
  </si>
  <si>
    <t>27079900</t>
  </si>
  <si>
    <t>Other oils and oil products of distillatio _  of high temp c</t>
  </si>
  <si>
    <t>27081000</t>
  </si>
  <si>
    <t>27082000</t>
  </si>
  <si>
    <t>Pitch coke obtained from coal tar or from  _ ther mineral ta</t>
  </si>
  <si>
    <t>27090000</t>
  </si>
  <si>
    <t>Petroleum oils and oils obtained from bitu _ inous minerals,</t>
  </si>
  <si>
    <t>27101210</t>
  </si>
  <si>
    <t>27101220</t>
  </si>
  <si>
    <t>27101290</t>
  </si>
  <si>
    <t>27101910</t>
  </si>
  <si>
    <t>27101911</t>
  </si>
  <si>
    <t>27101919</t>
  </si>
  <si>
    <t>27101920</t>
  </si>
  <si>
    <t>27101930</t>
  </si>
  <si>
    <t>27101940</t>
  </si>
  <si>
    <t>27101950</t>
  </si>
  <si>
    <t>27101960</t>
  </si>
  <si>
    <t>27101970</t>
  </si>
  <si>
    <t>27101991</t>
  </si>
  <si>
    <t>27101993</t>
  </si>
  <si>
    <t>27101994</t>
  </si>
  <si>
    <t>27101995</t>
  </si>
  <si>
    <t>27101999</t>
  </si>
  <si>
    <t>27102000</t>
  </si>
  <si>
    <t>Petroleum oils and oils obtained from bitum_ nous minerals(o</t>
  </si>
  <si>
    <t>27109100</t>
  </si>
  <si>
    <t>Waste oils contaning polychiorinated biphe_ nyls(PCBs),PCTs,</t>
  </si>
  <si>
    <t>27109900</t>
  </si>
  <si>
    <t>27111100</t>
  </si>
  <si>
    <t>27111300</t>
  </si>
  <si>
    <t>27111400</t>
  </si>
  <si>
    <t>27111900</t>
  </si>
  <si>
    <t>Petroleum gases and other gaseous hydrocar _ ons, liquefied,</t>
  </si>
  <si>
    <t>27112900</t>
  </si>
  <si>
    <t xml:space="preserve">Petroleum gases and other gaseous hydrocar _ ons in gaseous </t>
  </si>
  <si>
    <t>27121000</t>
  </si>
  <si>
    <t>27122000</t>
  </si>
  <si>
    <t>27129000</t>
  </si>
  <si>
    <t>27131100</t>
  </si>
  <si>
    <t>27131200</t>
  </si>
  <si>
    <t>27132000</t>
  </si>
  <si>
    <t>27139000</t>
  </si>
  <si>
    <t xml:space="preserve">Other residues of petroleum oils or of oil _  obtained from </t>
  </si>
  <si>
    <t>27141000</t>
  </si>
  <si>
    <t>27150000</t>
  </si>
  <si>
    <t>Bituminous mixtures based on natural aspha _ t, bitumen(eg c</t>
  </si>
  <si>
    <t>28011000</t>
  </si>
  <si>
    <t>28012000</t>
  </si>
  <si>
    <t>28013000</t>
  </si>
  <si>
    <t>28020000</t>
  </si>
  <si>
    <t>28041000</t>
  </si>
  <si>
    <t>28042100</t>
  </si>
  <si>
    <t>28042900</t>
  </si>
  <si>
    <t>28043000</t>
  </si>
  <si>
    <t>28046100</t>
  </si>
  <si>
    <t>28046900</t>
  </si>
  <si>
    <t>28047000</t>
  </si>
  <si>
    <t>28049000</t>
  </si>
  <si>
    <t>28051100</t>
  </si>
  <si>
    <t>28051200</t>
  </si>
  <si>
    <t>28051900</t>
  </si>
  <si>
    <t>28054000</t>
  </si>
  <si>
    <t>28061000</t>
  </si>
  <si>
    <t>28070000</t>
  </si>
  <si>
    <t>28080000</t>
  </si>
  <si>
    <t>28091000</t>
  </si>
  <si>
    <t>28092000</t>
  </si>
  <si>
    <t>28100000</t>
  </si>
  <si>
    <t>28111100</t>
  </si>
  <si>
    <t>28111900</t>
  </si>
  <si>
    <t>28112200</t>
  </si>
  <si>
    <t>28121000</t>
  </si>
  <si>
    <t>28129000</t>
  </si>
  <si>
    <t>28131000</t>
  </si>
  <si>
    <t>28139000</t>
  </si>
  <si>
    <t>Sulphides of non-metals (excl carbon)comm e_ cial phosphorus</t>
  </si>
  <si>
    <t>28141000</t>
  </si>
  <si>
    <t>28142000</t>
  </si>
  <si>
    <t>28151100</t>
  </si>
  <si>
    <t>28151200</t>
  </si>
  <si>
    <t>Sodium hydroxide in aqueous solution (soda _ lye or liquid s</t>
  </si>
  <si>
    <t>28152000</t>
  </si>
  <si>
    <t>28153000</t>
  </si>
  <si>
    <t>28161000</t>
  </si>
  <si>
    <t>28164000</t>
  </si>
  <si>
    <t>28170000</t>
  </si>
  <si>
    <t>28182000</t>
  </si>
  <si>
    <t>28183000</t>
  </si>
  <si>
    <t>28191000</t>
  </si>
  <si>
    <t>28199000</t>
  </si>
  <si>
    <t>28201000</t>
  </si>
  <si>
    <t>28209000</t>
  </si>
  <si>
    <t>28211000</t>
  </si>
  <si>
    <t>28212000</t>
  </si>
  <si>
    <t>28220000</t>
  </si>
  <si>
    <t>28230000</t>
  </si>
  <si>
    <t>28249000</t>
  </si>
  <si>
    <t>28251000</t>
  </si>
  <si>
    <t>28253000</t>
  </si>
  <si>
    <t>28255000</t>
  </si>
  <si>
    <t>28256000</t>
  </si>
  <si>
    <t>28258000</t>
  </si>
  <si>
    <t>28259000</t>
  </si>
  <si>
    <t xml:space="preserve">Other inorganic bases; other metal oxides, _ hydroxides and </t>
  </si>
  <si>
    <t>28261200</t>
  </si>
  <si>
    <t>28261900</t>
  </si>
  <si>
    <t>28263000</t>
  </si>
  <si>
    <t>28269000</t>
  </si>
  <si>
    <t>28271000</t>
  </si>
  <si>
    <t>28272000</t>
  </si>
  <si>
    <t>28273100</t>
  </si>
  <si>
    <t>28273200</t>
  </si>
  <si>
    <t>28273500</t>
  </si>
  <si>
    <t>28273900</t>
  </si>
  <si>
    <t>28274100</t>
  </si>
  <si>
    <t>28274900</t>
  </si>
  <si>
    <t>28275100</t>
  </si>
  <si>
    <t>28275900</t>
  </si>
  <si>
    <t>Bromides and bromide oxides (excl of sodi u_  and potassium)</t>
  </si>
  <si>
    <t>28276000</t>
  </si>
  <si>
    <t>28281000</t>
  </si>
  <si>
    <t>Commercial calcium hypochlorite and other  _ alcium hypochlo</t>
  </si>
  <si>
    <t>28289000</t>
  </si>
  <si>
    <t>Hypochlorites (excl of calcium) and chlor i_ es; hypobromite</t>
  </si>
  <si>
    <t>28291100</t>
  </si>
  <si>
    <t>28291900</t>
  </si>
  <si>
    <t>28299000</t>
  </si>
  <si>
    <t>Perchlorates; bromates and perbromates; io _ ates and period</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</si>
  <si>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</si>
  <si>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</si>
  <si>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</si>
  <si>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</si>
  <si>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</si>
  <si>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</si>
  <si>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</si>
  <si>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</si>
  <si>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</si>
  <si>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</si>
  <si>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</si>
  <si>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</si>
  <si>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</si>
  <si>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</si>
  <si>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</si>
  <si>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</si>
  <si>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</si>
  <si>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</si>
  <si>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</si>
  <si>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</si>
  <si>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Nitrates of barium; of beryllium; of cadmi _ m; of cobaltetc</t>
  </si>
  <si>
    <t>28351000</t>
  </si>
  <si>
    <t>28352200</t>
  </si>
  <si>
    <t>28352400</t>
  </si>
  <si>
    <t>28352500</t>
  </si>
  <si>
    <t>28352600</t>
  </si>
  <si>
    <t>28352900</t>
  </si>
  <si>
    <t>28353100</t>
  </si>
  <si>
    <t>28353900</t>
  </si>
  <si>
    <t>28362000</t>
  </si>
  <si>
    <t>28363000</t>
  </si>
  <si>
    <t>28364000</t>
  </si>
  <si>
    <t>28365000</t>
  </si>
  <si>
    <t>28366000</t>
  </si>
  <si>
    <t>28369100</t>
  </si>
  <si>
    <t>28369900</t>
  </si>
  <si>
    <t>28371900</t>
  </si>
  <si>
    <t>28372000</t>
  </si>
  <si>
    <t>28391100</t>
  </si>
  <si>
    <t>28391900</t>
  </si>
  <si>
    <t>28399000</t>
  </si>
  <si>
    <t>28401100</t>
  </si>
  <si>
    <t>28401900</t>
  </si>
  <si>
    <t>28402000</t>
  </si>
  <si>
    <t>28403000</t>
  </si>
  <si>
    <t>28413000</t>
  </si>
  <si>
    <t>28415000</t>
  </si>
  <si>
    <t>28416100</t>
  </si>
  <si>
    <t>28416900</t>
  </si>
  <si>
    <t>Manganites, manganates and permanganates ( _ xcl potassium p</t>
  </si>
  <si>
    <t>28417000</t>
  </si>
  <si>
    <t>28418000</t>
  </si>
  <si>
    <t>28419000</t>
  </si>
  <si>
    <t>28421000</t>
  </si>
  <si>
    <t>Double or complex silicates, incl alumino s_ licates wheathe</t>
  </si>
  <si>
    <t>28429000</t>
  </si>
  <si>
    <t>Other salts of inorganic acids or peroxoac _ ds (excl azides</t>
  </si>
  <si>
    <t>28431000</t>
  </si>
  <si>
    <t>28432100</t>
  </si>
  <si>
    <t>28432900</t>
  </si>
  <si>
    <t>28439000</t>
  </si>
  <si>
    <t>28441000</t>
  </si>
  <si>
    <t>Natural uranium and its compounds alloys,  _ ispersions, cer</t>
  </si>
  <si>
    <t>28444000</t>
  </si>
  <si>
    <t>28451000</t>
  </si>
  <si>
    <t>28459000</t>
  </si>
  <si>
    <t>Other isotopes and their inorganic or orga _ ic compounds, n</t>
  </si>
  <si>
    <t>28461000</t>
  </si>
  <si>
    <t>28469000</t>
  </si>
  <si>
    <t>Compounds, inorganic or organic, of rare-e _ rth metals, etc</t>
  </si>
  <si>
    <t>28470000</t>
  </si>
  <si>
    <t>28480000</t>
  </si>
  <si>
    <t>Phosphides, whether or not chemically defi _ ed,(excl ferrop</t>
  </si>
  <si>
    <t>28491000</t>
  </si>
  <si>
    <t>28492000</t>
  </si>
  <si>
    <t>28499000</t>
  </si>
  <si>
    <t>28500000</t>
  </si>
  <si>
    <t>Hydrides, nitrides, azides,silicides &amp; bor _ des,chem define</t>
  </si>
  <si>
    <t>28521000</t>
  </si>
  <si>
    <t>28529000</t>
  </si>
  <si>
    <t>28530000</t>
  </si>
  <si>
    <t>Other inorganic compounds, liquid air, com _ resed air, amal</t>
  </si>
  <si>
    <t>29011000</t>
  </si>
  <si>
    <t>29012100</t>
  </si>
  <si>
    <t>29012300</t>
  </si>
  <si>
    <t>29012400</t>
  </si>
  <si>
    <t>29012900</t>
  </si>
  <si>
    <t>29021100</t>
  </si>
  <si>
    <t>29022000</t>
  </si>
  <si>
    <t>29023000</t>
  </si>
  <si>
    <t>29024100</t>
  </si>
  <si>
    <t>29024200</t>
  </si>
  <si>
    <t>29024300</t>
  </si>
  <si>
    <t>29024400</t>
  </si>
  <si>
    <t>29025000</t>
  </si>
  <si>
    <t>29029000</t>
  </si>
  <si>
    <t>29031100</t>
  </si>
  <si>
    <t>Chloromethane (methyl chloride) and chloro _ thane (ethyl ch</t>
  </si>
  <si>
    <t>29031200</t>
  </si>
  <si>
    <t>29031300</t>
  </si>
  <si>
    <t>29031400</t>
  </si>
  <si>
    <t>29031500</t>
  </si>
  <si>
    <t>29031900</t>
  </si>
  <si>
    <t>Saturated chlorinated derivatives of acycl _ c hydrocarbons,</t>
  </si>
  <si>
    <t>29032100</t>
  </si>
  <si>
    <t>29032200</t>
  </si>
  <si>
    <t>29032300</t>
  </si>
  <si>
    <t>29032900</t>
  </si>
  <si>
    <t>Unsaturated chlorinated derivatives of acy _ lic hydrocarbon</t>
  </si>
  <si>
    <t>29033900</t>
  </si>
  <si>
    <t>Other - Fluorinated, brominated or iodinat _ d derivatives o</t>
  </si>
  <si>
    <t>29037100</t>
  </si>
  <si>
    <t>29037900</t>
  </si>
  <si>
    <t>29038200</t>
  </si>
  <si>
    <t>29038900</t>
  </si>
  <si>
    <t>29039100</t>
  </si>
  <si>
    <t>29039200</t>
  </si>
  <si>
    <t>Hexachlorobenzene (ISO) and DDT (ISO) (clof_ notane (INN),1,</t>
  </si>
  <si>
    <t>29039900</t>
  </si>
  <si>
    <t>29041000</t>
  </si>
  <si>
    <t>Hydrocarbon derivatives containing only su_ lpho groups, the</t>
  </si>
  <si>
    <t>29042000</t>
  </si>
  <si>
    <t>Hydrocarbon derivatives containing only ni_ tro/nitroso grou</t>
  </si>
  <si>
    <t>29049000</t>
  </si>
  <si>
    <t>Sulphonated, nitrated or nitrosated deriva_ tives of hydroca</t>
  </si>
  <si>
    <t>29051100</t>
  </si>
  <si>
    <t>29051200</t>
  </si>
  <si>
    <t>Propan-1-ol (propyl alcohol) and propan-2-_ ol (isopropyl al</t>
  </si>
  <si>
    <t>29051300</t>
  </si>
  <si>
    <t>29051400</t>
  </si>
  <si>
    <t>29051600</t>
  </si>
  <si>
    <t>29051700</t>
  </si>
  <si>
    <t>29051900</t>
  </si>
  <si>
    <t>29052200</t>
  </si>
  <si>
    <t>29052900</t>
  </si>
  <si>
    <t>29053100</t>
  </si>
  <si>
    <t>29053200</t>
  </si>
  <si>
    <t>29053900</t>
  </si>
  <si>
    <t>29054100</t>
  </si>
  <si>
    <t>2-ethyl-2-(hydroxymethyl)propane-1,3-diol _ (trimethylolprop</t>
  </si>
  <si>
    <t>29054200</t>
  </si>
  <si>
    <t>29054300</t>
  </si>
  <si>
    <t>29054400</t>
  </si>
  <si>
    <t>29054500</t>
  </si>
  <si>
    <t>29054900</t>
  </si>
  <si>
    <t>29055900</t>
  </si>
  <si>
    <t>29061100</t>
  </si>
  <si>
    <t>29061300</t>
  </si>
  <si>
    <t>29061900</t>
  </si>
  <si>
    <t>Cyclanic, cyclenic or cycloterpenic alcoho_ ls and derivativ</t>
  </si>
  <si>
    <t>29062100</t>
  </si>
  <si>
    <t>29062900</t>
  </si>
  <si>
    <t>29071100</t>
  </si>
  <si>
    <t>29071200</t>
  </si>
  <si>
    <t>29071300</t>
  </si>
  <si>
    <t>29071500</t>
  </si>
  <si>
    <t>29071900</t>
  </si>
  <si>
    <t>29072100</t>
  </si>
  <si>
    <t>29072200</t>
  </si>
  <si>
    <t>29072300</t>
  </si>
  <si>
    <t>4,4-isopropylidenediphenol (bisphenol a, d_ iphenylolpropane</t>
  </si>
  <si>
    <t>29072900</t>
  </si>
  <si>
    <t>29081100</t>
  </si>
  <si>
    <t>29081900</t>
  </si>
  <si>
    <t>Other - Derivatives containing only haloge_ n substituents &amp;</t>
  </si>
  <si>
    <t>29089900</t>
  </si>
  <si>
    <t>Other - Sulphonated, nitrated or nitrosate_ d derivatives of</t>
  </si>
  <si>
    <t>29091100</t>
  </si>
  <si>
    <t>29091900</t>
  </si>
  <si>
    <t>29092000</t>
  </si>
  <si>
    <t>29093000</t>
  </si>
  <si>
    <t>Aromatic ethers and their halogenated, sul_ phonated, nitrat</t>
  </si>
  <si>
    <t>29094100</t>
  </si>
  <si>
    <t>29094300</t>
  </si>
  <si>
    <t>Monobutyl ethers of ethylene glycol or of _ diethylene glyco</t>
  </si>
  <si>
    <t>29094400</t>
  </si>
  <si>
    <t xml:space="preserve">Other monoalkylethers of ethylene glycol o_ r of diethylene </t>
  </si>
  <si>
    <t>29094900</t>
  </si>
  <si>
    <t>Other ether-alcohols and their halogenated _  sulphonated, n</t>
  </si>
  <si>
    <t>29095000</t>
  </si>
  <si>
    <t>Ether-phenols, ether-alcohol-phenols and h _ logenated deriv</t>
  </si>
  <si>
    <t>29096000</t>
  </si>
  <si>
    <t xml:space="preserve">Alcohol, ether and ketone peroxides and th _ ir halogenated </t>
  </si>
  <si>
    <t>29101000</t>
  </si>
  <si>
    <t>29103000</t>
  </si>
  <si>
    <t>29109000</t>
  </si>
  <si>
    <t>Epoxides with a three-membered ring and  th_ ir derivatives,</t>
  </si>
  <si>
    <t>29110000</t>
  </si>
  <si>
    <t>29121100</t>
  </si>
  <si>
    <t>29121200</t>
  </si>
  <si>
    <t>29121900</t>
  </si>
  <si>
    <t>29122100</t>
  </si>
  <si>
    <t>29122900</t>
  </si>
  <si>
    <t>29124100</t>
  </si>
  <si>
    <t>29124200</t>
  </si>
  <si>
    <t>29124900</t>
  </si>
  <si>
    <t>Aldehyde-ethers, aldehyde-phenols, with ox _ gen function, n</t>
  </si>
  <si>
    <t>29126000</t>
  </si>
  <si>
    <t>29130000</t>
  </si>
  <si>
    <t>Halogenated, sulphonated, nitrated or nitr _ sated derivativ</t>
  </si>
  <si>
    <t>29141100</t>
  </si>
  <si>
    <t>29141200</t>
  </si>
  <si>
    <t>29141300</t>
  </si>
  <si>
    <t>29141900</t>
  </si>
  <si>
    <t>29142200</t>
  </si>
  <si>
    <t>29142900</t>
  </si>
  <si>
    <t>Cyclanic, cyclenic or cycloterpenic ketone _  without oxygen</t>
  </si>
  <si>
    <t>29143100</t>
  </si>
  <si>
    <t>29143900</t>
  </si>
  <si>
    <t>Aromatic ketones without other oxygen func _ ion (excl Pheny</t>
  </si>
  <si>
    <t>29144000</t>
  </si>
  <si>
    <t>29145000</t>
  </si>
  <si>
    <t>29146900</t>
  </si>
  <si>
    <t>29147000</t>
  </si>
  <si>
    <t>Halogenated or nitrosated derivatives o f k_ tones and quino</t>
  </si>
  <si>
    <t>29151100</t>
  </si>
  <si>
    <t>29151200</t>
  </si>
  <si>
    <t>29152100</t>
  </si>
  <si>
    <t>29152900</t>
  </si>
  <si>
    <t>29153100</t>
  </si>
  <si>
    <t>29153200</t>
  </si>
  <si>
    <t>29153300</t>
  </si>
  <si>
    <t>29153600</t>
  </si>
  <si>
    <t>29153900</t>
  </si>
  <si>
    <t>29154000</t>
  </si>
  <si>
    <t>Mono-, di- or trichloroacetic acids, their _ salts and ester</t>
  </si>
  <si>
    <t>29155000</t>
  </si>
  <si>
    <t>29156000</t>
  </si>
  <si>
    <t>29157000</t>
  </si>
  <si>
    <t>29159000</t>
  </si>
  <si>
    <t>Saturated acyclic monocarboxylic acids and _ their derivativ</t>
  </si>
  <si>
    <t>29161100</t>
  </si>
  <si>
    <t>29161500</t>
  </si>
  <si>
    <t>Oleic, linoleic or linolenic acids, their  _ alts and esters</t>
  </si>
  <si>
    <t>29161900</t>
  </si>
  <si>
    <t>Unsaturated acyclic monocarboxylic acids a _ d their derivat</t>
  </si>
  <si>
    <t>29162000</t>
  </si>
  <si>
    <t>Cyclaniccycloterpenic monocarboxylic ac ids_  etc, their der</t>
  </si>
  <si>
    <t>29163100</t>
  </si>
  <si>
    <t>29163200</t>
  </si>
  <si>
    <t>29163900</t>
  </si>
  <si>
    <t>Aromatic monocarboxylic acids, etc, their  _ erivatives, nes</t>
  </si>
  <si>
    <t>29171100</t>
  </si>
  <si>
    <t>29171200</t>
  </si>
  <si>
    <t>29171300</t>
  </si>
  <si>
    <t>29171400</t>
  </si>
  <si>
    <t>29171900</t>
  </si>
  <si>
    <t>29173200</t>
  </si>
  <si>
    <t>29173300</t>
  </si>
  <si>
    <t>29173400</t>
  </si>
  <si>
    <t>29173500</t>
  </si>
  <si>
    <t>29173700</t>
  </si>
  <si>
    <t>29173900</t>
  </si>
  <si>
    <t>Aromatic polycarboxylic acids, etc, their  _ erivatives, nes</t>
  </si>
  <si>
    <t>29181100</t>
  </si>
  <si>
    <t>29181200</t>
  </si>
  <si>
    <t>29181300</t>
  </si>
  <si>
    <t>29181400</t>
  </si>
  <si>
    <t>29181500</t>
  </si>
  <si>
    <t>29181600</t>
  </si>
  <si>
    <t>29181900</t>
  </si>
  <si>
    <t>Carboxylic acids with alcohol function, wi _ hout oxygen fun</t>
  </si>
  <si>
    <t>29182100</t>
  </si>
  <si>
    <t>29182200</t>
  </si>
  <si>
    <t>29182300</t>
  </si>
  <si>
    <t>29182900</t>
  </si>
  <si>
    <t>Carboxylic acids with phenol function, wit _ out oxygen func</t>
  </si>
  <si>
    <t>29183000</t>
  </si>
  <si>
    <t xml:space="preserve">Carboxylic acids with aldehyde, ketone but _ without oxygen </t>
  </si>
  <si>
    <t>29189100</t>
  </si>
  <si>
    <t>2, 4,5  T (ISO) (2, 4, 5 trichlorophenoxya _ etic acid), its</t>
  </si>
  <si>
    <t>29189900</t>
  </si>
  <si>
    <t>29199000</t>
  </si>
  <si>
    <t>29201900</t>
  </si>
  <si>
    <t>29209000</t>
  </si>
  <si>
    <t>Esters of other inorganic acids (excl of  h_ drogen halides)</t>
  </si>
  <si>
    <t>29211100</t>
  </si>
  <si>
    <t>29211900</t>
  </si>
  <si>
    <t>Acylic monoamines and their derivatives, n _ s; salts thereo</t>
  </si>
  <si>
    <t>29212100</t>
  </si>
  <si>
    <t>29212200</t>
  </si>
  <si>
    <t>29212900</t>
  </si>
  <si>
    <t>Acyclic polyamines and their derivatives,  _ es; salts there</t>
  </si>
  <si>
    <t>29213000</t>
  </si>
  <si>
    <t>Cyclanicor cycloterpenic mono- or polya min_ s, etc; salts t</t>
  </si>
  <si>
    <t>29214100</t>
  </si>
  <si>
    <t>29214200</t>
  </si>
  <si>
    <t>29214400</t>
  </si>
  <si>
    <t>29214500</t>
  </si>
  <si>
    <t>1-naphthylamine, 2-naphthylamine and their _ derivatives; sa</t>
  </si>
  <si>
    <t>29214900</t>
  </si>
  <si>
    <t>Other - aromatic monoamines and their deri _ atives, salts t</t>
  </si>
  <si>
    <t>29215100</t>
  </si>
  <si>
    <t>O-, m-, p-phenylenediamine, diaminotoluene _ , etc; salts th</t>
  </si>
  <si>
    <t>29215900</t>
  </si>
  <si>
    <t>Aromatic polyamines and their derivatives, _ nes; salts ther</t>
  </si>
  <si>
    <t>29221100</t>
  </si>
  <si>
    <t>29221200</t>
  </si>
  <si>
    <t>29221300</t>
  </si>
  <si>
    <t>29221900</t>
  </si>
  <si>
    <t>Other - Amino alcohols, their ethers &amp; est _ rs; salts there</t>
  </si>
  <si>
    <t>29222100</t>
  </si>
  <si>
    <t>29222900</t>
  </si>
  <si>
    <t>Amino-naphthols and -phenols, etc one o xyg_ n function; sal</t>
  </si>
  <si>
    <t>29223900</t>
  </si>
  <si>
    <t>Other amino -aldehydes, amino-ketones &amp; am _ no-quinones nes</t>
  </si>
  <si>
    <t>29224100</t>
  </si>
  <si>
    <t>29224200</t>
  </si>
  <si>
    <t>29224900</t>
  </si>
  <si>
    <t>Amino-acids and their esters, not &gt;1 oxyge _  function; salt</t>
  </si>
  <si>
    <t>29225000</t>
  </si>
  <si>
    <t>Amino-alcohol/acid-phenols; amino-compound _  with oxygen fu</t>
  </si>
  <si>
    <t>29231000</t>
  </si>
  <si>
    <t>29239000</t>
  </si>
  <si>
    <t>29241900</t>
  </si>
  <si>
    <t>Other acyclic amides (incl acyclic carbon a_ es) and their d</t>
  </si>
  <si>
    <t>29242100</t>
  </si>
  <si>
    <t>29242900</t>
  </si>
  <si>
    <t>29251100</t>
  </si>
  <si>
    <t>29251900</t>
  </si>
  <si>
    <t>29252900</t>
  </si>
  <si>
    <t>29261000</t>
  </si>
  <si>
    <t>29269000</t>
  </si>
  <si>
    <t>29270000</t>
  </si>
  <si>
    <t>29280000</t>
  </si>
  <si>
    <t>29291000</t>
  </si>
  <si>
    <t>29299000</t>
  </si>
  <si>
    <t>29302000</t>
  </si>
  <si>
    <t>29304000</t>
  </si>
  <si>
    <t>29309000</t>
  </si>
  <si>
    <t>29311000</t>
  </si>
  <si>
    <t>29319000</t>
  </si>
  <si>
    <t>29321100</t>
  </si>
  <si>
    <t>29321200</t>
  </si>
  <si>
    <t>29321300</t>
  </si>
  <si>
    <t>29321900</t>
  </si>
  <si>
    <t>Compounds containing an unfused furan ring _ in the structur</t>
  </si>
  <si>
    <t>29322000</t>
  </si>
  <si>
    <t>29329300</t>
  </si>
  <si>
    <t>29329900</t>
  </si>
  <si>
    <t>Other heterocyclic compounds with oxygen h _ tero-atom(s) on</t>
  </si>
  <si>
    <t>29331100</t>
  </si>
  <si>
    <t>29331900</t>
  </si>
  <si>
    <t>Compounds containing an unfused pyrazole r _ ng in the struc</t>
  </si>
  <si>
    <t>29332900</t>
  </si>
  <si>
    <t>Compounds containing an unfused imidazole  _ ing in the stru</t>
  </si>
  <si>
    <t>29333100</t>
  </si>
  <si>
    <t>29333200</t>
  </si>
  <si>
    <t>29333300</t>
  </si>
  <si>
    <t>Alfentanil(INN),anileridine(INN),bezitrami _ e(INN),bromazep</t>
  </si>
  <si>
    <t>29333900</t>
  </si>
  <si>
    <t>Compounds containing an unfused pyridine r _ ng in the struc</t>
  </si>
  <si>
    <t>29334900</t>
  </si>
  <si>
    <t xml:space="preserve">Other - compounds containing in the struct _ re a quinoline </t>
  </si>
  <si>
    <t>29335400</t>
  </si>
  <si>
    <t>Other derivatives of malonylurea (bartitur _ cacid); salts t</t>
  </si>
  <si>
    <t>29335900</t>
  </si>
  <si>
    <t>Other - Compounds containing a pyrimidine  _ ing or piperazi</t>
  </si>
  <si>
    <t>29336100</t>
  </si>
  <si>
    <t>29336900</t>
  </si>
  <si>
    <t>Other - Compounds containing an unfused tr _ azine ring in t</t>
  </si>
  <si>
    <t>29337100</t>
  </si>
  <si>
    <t>29337900</t>
  </si>
  <si>
    <t>29339100</t>
  </si>
  <si>
    <t>Alprazolam (INN),camazepam, chlordiazepoxi _  e,clonazepam(I</t>
  </si>
  <si>
    <t>29339900</t>
  </si>
  <si>
    <t>Other - Heterocyclic compounds with nitrog _ n hetero-atom o</t>
  </si>
  <si>
    <t>29341000</t>
  </si>
  <si>
    <t>Compounds containing an unfused thiazole r _ ng in the struc</t>
  </si>
  <si>
    <t>29349900</t>
  </si>
  <si>
    <t>29350000</t>
  </si>
  <si>
    <t>29362100</t>
  </si>
  <si>
    <t>29362200</t>
  </si>
  <si>
    <t>29362300</t>
  </si>
  <si>
    <t>29362400</t>
  </si>
  <si>
    <t>D- or dl- pantothenic acid (vitamin B3 or  _ 5) and their de</t>
  </si>
  <si>
    <t>29362500</t>
  </si>
  <si>
    <t>29362600</t>
  </si>
  <si>
    <t>29362700</t>
  </si>
  <si>
    <t>29362800</t>
  </si>
  <si>
    <t>29362900</t>
  </si>
  <si>
    <t>29369000</t>
  </si>
  <si>
    <t>29372100</t>
  </si>
  <si>
    <t>Cortisone, hydrocortisone, prednisone and  _ rednisolone (de</t>
  </si>
  <si>
    <t>29372200</t>
  </si>
  <si>
    <t>29372300</t>
  </si>
  <si>
    <t>29372900</t>
  </si>
  <si>
    <t xml:space="preserve">Other - Steroidal hormons, their derivativ _ s &amp; structural </t>
  </si>
  <si>
    <t>29375000</t>
  </si>
  <si>
    <t>Prostaglandins,thromboxanes and leukotrien _ s, their deriva</t>
  </si>
  <si>
    <t>29379000</t>
  </si>
  <si>
    <t>Other - Hormons, prostaglandins, thromboxa _ es &amp; leukotrien</t>
  </si>
  <si>
    <t>29389000</t>
  </si>
  <si>
    <t>Glycosides and their salts, ethers, esters _ and other deriv</t>
  </si>
  <si>
    <t>29391100</t>
  </si>
  <si>
    <t>Concentrates of poppy straw;buprenophine ( _ NN),codeine,(IN</t>
  </si>
  <si>
    <t>29391900</t>
  </si>
  <si>
    <t>Other - Alkaloids of opium and their deriv _ tives; salts th</t>
  </si>
  <si>
    <t>29393000</t>
  </si>
  <si>
    <t>29394200</t>
  </si>
  <si>
    <t>29395900</t>
  </si>
  <si>
    <t xml:space="preserve">Other - Theophylline, aminophyline and the _ r derivatives, </t>
  </si>
  <si>
    <t>29396900</t>
  </si>
  <si>
    <t xml:space="preserve">Other alkaloids of rye ergot and their der _ vatives; salts </t>
  </si>
  <si>
    <t>29399900</t>
  </si>
  <si>
    <t>Other - Vegetable alkaloids, their salts,  _ thers, esters n</t>
  </si>
  <si>
    <t>29400000</t>
  </si>
  <si>
    <t>Sugars, pure (excl glucose, etc); sugar e t_ ers, acetals, e</t>
  </si>
  <si>
    <t>29411000</t>
  </si>
  <si>
    <t>Penicillins and derivatives with a penicil _ anic acid struc</t>
  </si>
  <si>
    <t>29412000</t>
  </si>
  <si>
    <t>29413000</t>
  </si>
  <si>
    <t>29414000</t>
  </si>
  <si>
    <t>29415000</t>
  </si>
  <si>
    <t>29419000</t>
  </si>
  <si>
    <t>29420000</t>
  </si>
  <si>
    <t>30012000</t>
  </si>
  <si>
    <t>30019000</t>
  </si>
  <si>
    <t>Substances of human or animal origin,for p _ ophylactic uses</t>
  </si>
  <si>
    <t>30021000</t>
  </si>
  <si>
    <t xml:space="preserve">Antisera,other blood fractions and immunolo_ ical products, </t>
  </si>
  <si>
    <t>30029010</t>
  </si>
  <si>
    <t>30029090</t>
  </si>
  <si>
    <t>Human and Animal Blood; Microbial Cultures _  Toxins, etc, n</t>
  </si>
  <si>
    <t>30033900</t>
  </si>
  <si>
    <t>30034000</t>
  </si>
  <si>
    <t>Medicaments of alkaloids or derivatives th _ reof, not for r</t>
  </si>
  <si>
    <t>30041000</t>
  </si>
  <si>
    <t>Medicaments of penicillins or streptomy cin_ , for retail sa</t>
  </si>
  <si>
    <t>30042000</t>
  </si>
  <si>
    <t>30043100</t>
  </si>
  <si>
    <t>30043200</t>
  </si>
  <si>
    <t>Madicaments of  corticosteroid hormones, t _ eir derivatives</t>
  </si>
  <si>
    <t>30044000</t>
  </si>
  <si>
    <t>Medicaments of alkaloids or derivatives th _ reof, for retai</t>
  </si>
  <si>
    <t xml:space="preserve">Dasamularist, kalpasundari, herbal vitamins                 </t>
  </si>
  <si>
    <t>30059000</t>
  </si>
  <si>
    <t>Wadding, gauze, etc with pharmaceutical su _ stances for ret</t>
  </si>
  <si>
    <t>30061000</t>
  </si>
  <si>
    <t xml:space="preserve">Sterile surgical catgut, similar sterile s _ ture materials </t>
  </si>
  <si>
    <t>30062000</t>
  </si>
  <si>
    <t>30063000</t>
  </si>
  <si>
    <t>Opacifying preparations for x-ray examinat _ ons; diagnostic</t>
  </si>
  <si>
    <t>30064000</t>
  </si>
  <si>
    <t>Dental cements and other dental fillings;  _ one reconstruct</t>
  </si>
  <si>
    <t>30066000</t>
  </si>
  <si>
    <t xml:space="preserve">Chem contraceptive prepbased on hormones  o_  other prod of </t>
  </si>
  <si>
    <t>30067000</t>
  </si>
  <si>
    <t>Gel preparation designed to be used in hum _ n or veterinary</t>
  </si>
  <si>
    <t>30069100</t>
  </si>
  <si>
    <t>30119000</t>
  </si>
  <si>
    <t>30319000</t>
  </si>
  <si>
    <t>30459000</t>
  </si>
  <si>
    <t>30559000</t>
  </si>
  <si>
    <t>30563000</t>
  </si>
  <si>
    <t>30759000</t>
  </si>
  <si>
    <t>30799000</t>
  </si>
  <si>
    <t>31021000</t>
  </si>
  <si>
    <t>31022100</t>
  </si>
  <si>
    <t>31022900</t>
  </si>
  <si>
    <t>Double salts and mixtures of ammonium sulp _ ate and ammoniu</t>
  </si>
  <si>
    <t>31025000</t>
  </si>
  <si>
    <t>31029000</t>
  </si>
  <si>
    <t>Mineral or chemical fertilizers, nitrogeno _ s, including mi</t>
  </si>
  <si>
    <t>31031000</t>
  </si>
  <si>
    <t>31042000</t>
  </si>
  <si>
    <t>31043000</t>
  </si>
  <si>
    <t>31049000</t>
  </si>
  <si>
    <t>31051000</t>
  </si>
  <si>
    <t>Fertilizers, in tablets or similar forms o _  in packages of</t>
  </si>
  <si>
    <t>31052000</t>
  </si>
  <si>
    <t xml:space="preserve">Mineral or chemical fertilizers with nitro _ en, phosphorus </t>
  </si>
  <si>
    <t>31053000</t>
  </si>
  <si>
    <t>31054000</t>
  </si>
  <si>
    <t>Ammonium dihydrogenorthophosphate (monoamm _ nium phosphate)</t>
  </si>
  <si>
    <t>31055900</t>
  </si>
  <si>
    <t>Mineral or chemical fertilizers with nitro _ en and phosphor</t>
  </si>
  <si>
    <t>31059000</t>
  </si>
  <si>
    <t>32011000</t>
  </si>
  <si>
    <t>32012000</t>
  </si>
  <si>
    <t>32019090</t>
  </si>
  <si>
    <t>32021000</t>
  </si>
  <si>
    <t>32029000</t>
  </si>
  <si>
    <t>Inorganic tanning substances; tanning prep _ rations, enzyma</t>
  </si>
  <si>
    <t>32030000</t>
  </si>
  <si>
    <t>Colouring matter of vegetable or animal or _ gin, and prepar</t>
  </si>
  <si>
    <t>32041100</t>
  </si>
  <si>
    <t>32041200</t>
  </si>
  <si>
    <t>32041300</t>
  </si>
  <si>
    <t>32041400</t>
  </si>
  <si>
    <t>32041500</t>
  </si>
  <si>
    <t>32041600</t>
  </si>
  <si>
    <t>32041700</t>
  </si>
  <si>
    <t>32041900</t>
  </si>
  <si>
    <t>Other synthetic organic colouring matter ( _ ncl mixtures) o</t>
  </si>
  <si>
    <t>32042000</t>
  </si>
  <si>
    <t>Synthetic organic products used as fluores _ ent brightening</t>
  </si>
  <si>
    <t>32049000</t>
  </si>
  <si>
    <t>32061100</t>
  </si>
  <si>
    <t>Pigments and preparations based on titaniu _  dioxide, cont'</t>
  </si>
  <si>
    <t>32061900</t>
  </si>
  <si>
    <t>32062000</t>
  </si>
  <si>
    <t>32064200</t>
  </si>
  <si>
    <t>Lithopone and other pigments and preparati _ ns based on zin</t>
  </si>
  <si>
    <t>32065000</t>
  </si>
  <si>
    <t>32071000</t>
  </si>
  <si>
    <t>Prepared pigments, opacifiers and colours  _ or ceramics, et</t>
  </si>
  <si>
    <t>32072000</t>
  </si>
  <si>
    <t>Vitrifiable enamels and glazes, englobes a _ d similar prepa</t>
  </si>
  <si>
    <t>32073000</t>
  </si>
  <si>
    <t>32074000</t>
  </si>
  <si>
    <t>Glass frit and other glass in the form of  _ owder, granules</t>
  </si>
  <si>
    <t>32082000</t>
  </si>
  <si>
    <t>32089000</t>
  </si>
  <si>
    <t>32110000</t>
  </si>
  <si>
    <t>32141000</t>
  </si>
  <si>
    <t>Glaziers'&amp; grafting putty, resin cements,c _ ulking comp's &amp;</t>
  </si>
  <si>
    <t>32149000</t>
  </si>
  <si>
    <t>32151100</t>
  </si>
  <si>
    <t>32159000</t>
  </si>
  <si>
    <t>33012500</t>
  </si>
  <si>
    <t>Essential oils of mints (incl concretes a n_  absolutes), ne</t>
  </si>
  <si>
    <t>33013000</t>
  </si>
  <si>
    <t>33021000</t>
  </si>
  <si>
    <t xml:space="preserve">Mixtures of,or with basis of,odoriferous s _ bst's incl alc </t>
  </si>
  <si>
    <t>33042000</t>
  </si>
  <si>
    <t>33043000</t>
  </si>
  <si>
    <t>33052000</t>
  </si>
  <si>
    <t>33062000</t>
  </si>
  <si>
    <t>Yarn used to clean between the teeth (dent _ l floss),in ind</t>
  </si>
  <si>
    <t>33069000</t>
  </si>
  <si>
    <t>Preparations for oral or dental hygiene (i _ cl denture fixa</t>
  </si>
  <si>
    <t>33072000</t>
  </si>
  <si>
    <t>33073000</t>
  </si>
  <si>
    <t>33074900</t>
  </si>
  <si>
    <t>34021100</t>
  </si>
  <si>
    <t>34021200</t>
  </si>
  <si>
    <t>34021300</t>
  </si>
  <si>
    <t>34029010</t>
  </si>
  <si>
    <t>Linear Allkyl Benzene Sulphonic Acid(LABSA _ or Acid slurry)</t>
  </si>
  <si>
    <t>34029090</t>
  </si>
  <si>
    <t>34031100</t>
  </si>
  <si>
    <t>Lubricating preparation materials, with &lt;7 _ % petroleum oil</t>
  </si>
  <si>
    <t>34031900</t>
  </si>
  <si>
    <t>Other lubricating preparations, with &lt;70%  _ etroleum oil, n</t>
  </si>
  <si>
    <t>34039100</t>
  </si>
  <si>
    <t>34039900</t>
  </si>
  <si>
    <t>34042000</t>
  </si>
  <si>
    <t>Artificial waxes &amp; prepared waxes of poly( _ xyethylene)(pol</t>
  </si>
  <si>
    <t>34051000</t>
  </si>
  <si>
    <t xml:space="preserve">Polishes, creams and similar preparations  _ or footwear or </t>
  </si>
  <si>
    <t>34054000</t>
  </si>
  <si>
    <t>Scouring pastes and powders and other scou _ ing preparation</t>
  </si>
  <si>
    <t>34059000</t>
  </si>
  <si>
    <t>34060000</t>
  </si>
  <si>
    <t>34070000</t>
  </si>
  <si>
    <t>Modelling pastes; dental wax and impressio _  compounds, for</t>
  </si>
  <si>
    <t>35011000</t>
  </si>
  <si>
    <t>35019000</t>
  </si>
  <si>
    <t>35021100</t>
  </si>
  <si>
    <t>35022000</t>
  </si>
  <si>
    <t>Milk albumin, including concentrates of tw _  or more whey p</t>
  </si>
  <si>
    <t>35029000</t>
  </si>
  <si>
    <t xml:space="preserve">Albumins (excl egg albumin and milk album i_ ), albuminates </t>
  </si>
  <si>
    <t>35030000</t>
  </si>
  <si>
    <t>Gelatin and derivatives; isinglass; glues  _ f animal origin</t>
  </si>
  <si>
    <t>35040000</t>
  </si>
  <si>
    <t>Peptones/protein substances and derivative _ , nes; hide pow</t>
  </si>
  <si>
    <t>35051000</t>
  </si>
  <si>
    <t>35052000</t>
  </si>
  <si>
    <t>Glues based on starches, dextrins or other _ modified starch</t>
  </si>
  <si>
    <t>35061000</t>
  </si>
  <si>
    <t>Products put up as glues or adhesives for  _ etail sale, =&lt;1</t>
  </si>
  <si>
    <t>35069900</t>
  </si>
  <si>
    <t>35071000</t>
  </si>
  <si>
    <t>35079000</t>
  </si>
  <si>
    <t>Enzymes; prepared enzymes (not elsewhere s _ ecified or incl</t>
  </si>
  <si>
    <t>36010000</t>
  </si>
  <si>
    <t>36020000</t>
  </si>
  <si>
    <t>36030000</t>
  </si>
  <si>
    <t>Safety fuses; detonating fuses; caps; igni _ ers; electric d</t>
  </si>
  <si>
    <t>36049000</t>
  </si>
  <si>
    <t>Signalling flares and other pyrotechnic  ar_ icles (excl fir</t>
  </si>
  <si>
    <t>36061000</t>
  </si>
  <si>
    <t>Liquid or liquefied-gas fuels in container _ , for lighters,</t>
  </si>
  <si>
    <t>36069000</t>
  </si>
  <si>
    <t>Ferro-cerium, pyrophoric alloys; articles  _ f combustible m</t>
  </si>
  <si>
    <t>37011000</t>
  </si>
  <si>
    <t>Photographic plates &amp; film for x-ray, in t _ e flat, unexpos</t>
  </si>
  <si>
    <t>37012000</t>
  </si>
  <si>
    <t>37013000</t>
  </si>
  <si>
    <t>37019100</t>
  </si>
  <si>
    <t>Photographic plates, in the flat for co lou_  photography, u</t>
  </si>
  <si>
    <t>37019900</t>
  </si>
  <si>
    <t>Photographic plates and film, in the flat  _ excl for colour</t>
  </si>
  <si>
    <t>37021000</t>
  </si>
  <si>
    <t>37023100</t>
  </si>
  <si>
    <t>Polychrome film, in rolls, non-perforated, _ of width =&lt;105m</t>
  </si>
  <si>
    <t>37023900</t>
  </si>
  <si>
    <t>37029600</t>
  </si>
  <si>
    <t>PVC film Of a width not exceeding 35 mm and_ of a length not</t>
  </si>
  <si>
    <t>37029800</t>
  </si>
  <si>
    <t>37031000</t>
  </si>
  <si>
    <t>Photographic paper, paperboard and textill _ s, in rolls, wi</t>
  </si>
  <si>
    <t>37032000</t>
  </si>
  <si>
    <t>Other photographic paper, paperboard and t _ xtiles for colo</t>
  </si>
  <si>
    <t>37039000</t>
  </si>
  <si>
    <t>37040000</t>
  </si>
  <si>
    <t>Photographic plates, film, paper, expos ed _ ut not develope</t>
  </si>
  <si>
    <t>37051000</t>
  </si>
  <si>
    <t>Photographic plates, exposed and develo ped_  for offset rep</t>
  </si>
  <si>
    <t>37059000</t>
  </si>
  <si>
    <t>37069000</t>
  </si>
  <si>
    <t>37071000</t>
  </si>
  <si>
    <t>37079000</t>
  </si>
  <si>
    <t>38011000</t>
  </si>
  <si>
    <t>38013000</t>
  </si>
  <si>
    <t xml:space="preserve">Carbonaceous pastes for electrodes and pas _ es for furnace </t>
  </si>
  <si>
    <t>38019000</t>
  </si>
  <si>
    <t>Preparations based on graphite or carbon i _  the form of pa</t>
  </si>
  <si>
    <t>38021000</t>
  </si>
  <si>
    <t>38029000</t>
  </si>
  <si>
    <t>38030000</t>
  </si>
  <si>
    <t>38062000</t>
  </si>
  <si>
    <t>Salts of rosin, of resin acids or of deriv _ s of rosin or r</t>
  </si>
  <si>
    <t>38063000</t>
  </si>
  <si>
    <t>38069000</t>
  </si>
  <si>
    <t>Derivatives of rosin and resin acids, nes; _ rosin spirit an</t>
  </si>
  <si>
    <t>38070000</t>
  </si>
  <si>
    <t>Wood tar; wood tar oils; wood creosote; wo _ d naphtha, vege</t>
  </si>
  <si>
    <t>38085000</t>
  </si>
  <si>
    <t>38089110</t>
  </si>
  <si>
    <t>Household Insecticide like Anti-Mosquito, A_ ti-Cockroach Pr</t>
  </si>
  <si>
    <t>38089190</t>
  </si>
  <si>
    <t>38089200</t>
  </si>
  <si>
    <t>38089300</t>
  </si>
  <si>
    <t>Herbicides, antisprouting products and pla _ tgrowth regulat</t>
  </si>
  <si>
    <t>38089400</t>
  </si>
  <si>
    <t>38089900</t>
  </si>
  <si>
    <t>Other - rodenticides, herbicides, a plan t _ rowth regulator</t>
  </si>
  <si>
    <t>38091000</t>
  </si>
  <si>
    <t>Finishing agents, etc, with a basis of amy _ aceous substanc</t>
  </si>
  <si>
    <t>38099100</t>
  </si>
  <si>
    <t>Finishing agents, etc, of a kind used in t _ e textile or li</t>
  </si>
  <si>
    <t>38099200</t>
  </si>
  <si>
    <t>Finishing agents, etc, of a kind used in t _ e paper or like</t>
  </si>
  <si>
    <t>38099300</t>
  </si>
  <si>
    <t>Finishing agents, etc, of a kind used in t _ e leather or li</t>
  </si>
  <si>
    <t>38101000</t>
  </si>
  <si>
    <t>Pickling preparations for metal surfaces;  _ oldering, brazi</t>
  </si>
  <si>
    <t>38109000</t>
  </si>
  <si>
    <t>38111100</t>
  </si>
  <si>
    <t>38111900</t>
  </si>
  <si>
    <t>38112100</t>
  </si>
  <si>
    <t xml:space="preserve">Additives for lubricating oils with petrol _ um oils or oil </t>
  </si>
  <si>
    <t>38112900</t>
  </si>
  <si>
    <t>38119000</t>
  </si>
  <si>
    <t>38121000</t>
  </si>
  <si>
    <t>38123000</t>
  </si>
  <si>
    <t xml:space="preserve">Anti-oxidising preparations and stabiliser _  for rubber or </t>
  </si>
  <si>
    <t>38130000</t>
  </si>
  <si>
    <t>Preparations for fire-extinguishers; charg _ d fire-extingui</t>
  </si>
  <si>
    <t>38140000</t>
  </si>
  <si>
    <t>Organic composite solvents and thinners, n _ s; paint or var</t>
  </si>
  <si>
    <t>38151100</t>
  </si>
  <si>
    <t>Supported catalysts with nickel or its com _ ounds as the ac</t>
  </si>
  <si>
    <t>38151200</t>
  </si>
  <si>
    <t>Supported catalysts with precious metal or _ its compounds a</t>
  </si>
  <si>
    <t>38151900</t>
  </si>
  <si>
    <t>38159000</t>
  </si>
  <si>
    <t>Others - Reactive initiators, accelerators _ &amp; catalytic pre</t>
  </si>
  <si>
    <t>38160000</t>
  </si>
  <si>
    <t>Refractory cements, mortars, concretes and _ similar composi</t>
  </si>
  <si>
    <t>38170000</t>
  </si>
  <si>
    <t>Mixed alkylbenzenes and mixed alkylnaphtha _  enes other tha</t>
  </si>
  <si>
    <t>38180000</t>
  </si>
  <si>
    <t>Chemical elements in disk form and compoun _ s, doped for el</t>
  </si>
  <si>
    <t>38190000</t>
  </si>
  <si>
    <t>Hydraulic brake fluids and similar liquids _ with &lt;70% petro</t>
  </si>
  <si>
    <t>38200000</t>
  </si>
  <si>
    <t>38210000</t>
  </si>
  <si>
    <t xml:space="preserve">Prepared culture media for development or  _ aintenance of  </t>
  </si>
  <si>
    <t>38220000</t>
  </si>
  <si>
    <t>Diagnostic or labreagents on a backing; p r_ pared diagnosti</t>
  </si>
  <si>
    <t>38231100</t>
  </si>
  <si>
    <t>38231300</t>
  </si>
  <si>
    <t>38231900</t>
  </si>
  <si>
    <t>Industrial monocarboxylic fatty acids &amp; ac _ d oils from ref</t>
  </si>
  <si>
    <t>38237000</t>
  </si>
  <si>
    <t>38241000</t>
  </si>
  <si>
    <t>38243000</t>
  </si>
  <si>
    <t>Non-agglomerated metal carbides mixed toge _ her or with met</t>
  </si>
  <si>
    <t>38244000</t>
  </si>
  <si>
    <t>38245000</t>
  </si>
  <si>
    <t>38246000</t>
  </si>
  <si>
    <t>38247100</t>
  </si>
  <si>
    <t>Mixture containing chlorofluorocarbons(CFC _ ), with or with</t>
  </si>
  <si>
    <t>38247200</t>
  </si>
  <si>
    <t>Mixture containing bromochlorodifluorometh _ ne,bromotrifluo</t>
  </si>
  <si>
    <t>38247300</t>
  </si>
  <si>
    <t>38247800</t>
  </si>
  <si>
    <t>Mixtures containing PFCs or hydrofluorocar _ ons(HFCs),but n</t>
  </si>
  <si>
    <t>38247900</t>
  </si>
  <si>
    <t>Mixtures cont'g perhalogenated derivatives _ of acyclic hydr</t>
  </si>
  <si>
    <t>38248300</t>
  </si>
  <si>
    <t>38249000</t>
  </si>
  <si>
    <t>Other, Chemical products and residual prod _ cts of chemical</t>
  </si>
  <si>
    <t>38252000</t>
  </si>
  <si>
    <t>38254900</t>
  </si>
  <si>
    <t>38256100</t>
  </si>
  <si>
    <t>Other wastes from chemical or allied indus _ ries mainly con</t>
  </si>
  <si>
    <t>38256900</t>
  </si>
  <si>
    <t>38259000</t>
  </si>
  <si>
    <t>Other residual products of the chemical or _ allied industri</t>
  </si>
  <si>
    <t>39011000</t>
  </si>
  <si>
    <t>Polyethylene having a specific gravity &lt;0 9_ , in primary fo</t>
  </si>
  <si>
    <t>39012000</t>
  </si>
  <si>
    <t>Polyethylene having a specific gravity &gt;=0 _ 4, in primary f</t>
  </si>
  <si>
    <t>39013000</t>
  </si>
  <si>
    <t>39019000</t>
  </si>
  <si>
    <t>39021000</t>
  </si>
  <si>
    <t>39022000</t>
  </si>
  <si>
    <t>39023000</t>
  </si>
  <si>
    <t>39031100</t>
  </si>
  <si>
    <t>39031900</t>
  </si>
  <si>
    <t>39039000</t>
  </si>
  <si>
    <t>39041000</t>
  </si>
  <si>
    <t>Poly(vinyl chloride), not mixed with other _ N substances, i</t>
  </si>
  <si>
    <t>39042100</t>
  </si>
  <si>
    <t>Non-plasticised poly(vinyl chloride) mixed _  in primary for</t>
  </si>
  <si>
    <t>39042200</t>
  </si>
  <si>
    <t>39043000</t>
  </si>
  <si>
    <t>39045000</t>
  </si>
  <si>
    <t>39046100</t>
  </si>
  <si>
    <t>39046900</t>
  </si>
  <si>
    <t>Fluoro-polymers (excl polytetrafluoroethy l_ ne), in primary</t>
  </si>
  <si>
    <t>39049000</t>
  </si>
  <si>
    <t>39051200</t>
  </si>
  <si>
    <t>Poly(vinyl acetate) in aqueous dispersion  _ n primary forms</t>
  </si>
  <si>
    <t>39052100</t>
  </si>
  <si>
    <t>Vinyl acetate copolymers in aqueous disper _ ion, in primary</t>
  </si>
  <si>
    <t>39052900</t>
  </si>
  <si>
    <t>Vinyl acetate copolymers, not in aqueous d _ spersion, in pr</t>
  </si>
  <si>
    <t>39053000</t>
  </si>
  <si>
    <t>Poly(vinyl alcohol), whether or not contai _ ing unhydrolyse</t>
  </si>
  <si>
    <t>39059100</t>
  </si>
  <si>
    <t>39059900</t>
  </si>
  <si>
    <t>Polymers of other vinyl esters &amp; other vin _ l polymers in p</t>
  </si>
  <si>
    <t>39061000</t>
  </si>
  <si>
    <t>39069000</t>
  </si>
  <si>
    <t>39071000</t>
  </si>
  <si>
    <t>39073000</t>
  </si>
  <si>
    <t>39074000</t>
  </si>
  <si>
    <t>39076000</t>
  </si>
  <si>
    <t>39079100</t>
  </si>
  <si>
    <t>39079900</t>
  </si>
  <si>
    <t>39081000</t>
  </si>
  <si>
    <t>Polyamide -6, -11, -12, -6,6, -6,9, -6,10  _ r -6,12, in pri</t>
  </si>
  <si>
    <t>39089000</t>
  </si>
  <si>
    <t>39091000</t>
  </si>
  <si>
    <t>39092000</t>
  </si>
  <si>
    <t>39093000</t>
  </si>
  <si>
    <t>39094000</t>
  </si>
  <si>
    <t>39095000</t>
  </si>
  <si>
    <t>39100000</t>
  </si>
  <si>
    <t>39111000</t>
  </si>
  <si>
    <t>Petroleum resins other resins and polyt erp_ nes, in primary</t>
  </si>
  <si>
    <t>39119000</t>
  </si>
  <si>
    <t>Polysulphides, polysulphones and other pro _ ucts, in primar</t>
  </si>
  <si>
    <t>39121100</t>
  </si>
  <si>
    <t>39121200</t>
  </si>
  <si>
    <t>39122000</t>
  </si>
  <si>
    <t>39123100</t>
  </si>
  <si>
    <t>39123900</t>
  </si>
  <si>
    <t>39131000</t>
  </si>
  <si>
    <t>39153000</t>
  </si>
  <si>
    <t>39161000</t>
  </si>
  <si>
    <t>Monofilament &gt;1mm, rods and profile sha pes_  of polymers of</t>
  </si>
  <si>
    <t>39162000</t>
  </si>
  <si>
    <t>Monofilament &gt;1mm, rods, etc, of polyme rs _ f vinyl chlorid</t>
  </si>
  <si>
    <t>39169000</t>
  </si>
  <si>
    <t>Monofilament &gt;1mm, rods and profile sha pes_  of other plast</t>
  </si>
  <si>
    <t>39172200</t>
  </si>
  <si>
    <t>39173300</t>
  </si>
  <si>
    <t>Tubes, pipes and hoses, not reinforced, wi _ h fittings atta</t>
  </si>
  <si>
    <t>39189010</t>
  </si>
  <si>
    <t>Roofing Sheets, Roofing Tiles of Other Pla _ tic in Rolls of</t>
  </si>
  <si>
    <t>39202000</t>
  </si>
  <si>
    <t>39203000</t>
  </si>
  <si>
    <t>39204300</t>
  </si>
  <si>
    <t>Platesa, polymers of vinyl chloride, conta _ ning &lt;6% of pla</t>
  </si>
  <si>
    <t>39204900</t>
  </si>
  <si>
    <t>39205100</t>
  </si>
  <si>
    <t>39205900</t>
  </si>
  <si>
    <t>Plates, of other acrylic polymers, not  rei_ forced, etc, ne</t>
  </si>
  <si>
    <t>39206100</t>
  </si>
  <si>
    <t>39206200</t>
  </si>
  <si>
    <t>Plates, of polyethylene terephthalate,  not_ reinforced, etc</t>
  </si>
  <si>
    <t>39206300</t>
  </si>
  <si>
    <t>39207100</t>
  </si>
  <si>
    <t>39207900</t>
  </si>
  <si>
    <t>Plates, of other cellulose derivatives,  no_  reinforced, et</t>
  </si>
  <si>
    <t>39209100</t>
  </si>
  <si>
    <t>39209200</t>
  </si>
  <si>
    <t>39209400</t>
  </si>
  <si>
    <t>39209900</t>
  </si>
  <si>
    <t>39211100</t>
  </si>
  <si>
    <t>39211200</t>
  </si>
  <si>
    <t>39211300</t>
  </si>
  <si>
    <t>39221000</t>
  </si>
  <si>
    <t>39222000</t>
  </si>
  <si>
    <t>Sacks and bags (incl cones) of other plas t_ cs (excl ethyle</t>
  </si>
  <si>
    <t>39234010</t>
  </si>
  <si>
    <t>39234090</t>
  </si>
  <si>
    <t xml:space="preserve">Other - spools, cops, bobbins and similar  _ upports nes of </t>
  </si>
  <si>
    <t>39241010</t>
  </si>
  <si>
    <t>39241020</t>
  </si>
  <si>
    <t>39252000</t>
  </si>
  <si>
    <t xml:space="preserve">Doors, windows and their frames and thresh _ lds for doors, </t>
  </si>
  <si>
    <t>39253000</t>
  </si>
  <si>
    <t>Shutters, blinds and similar articles and  _ arts, of plasti</t>
  </si>
  <si>
    <t>39259000</t>
  </si>
  <si>
    <t>39261000</t>
  </si>
  <si>
    <t>39262000</t>
  </si>
  <si>
    <t>Articles of apparel and clothing accessori _ s (including gl</t>
  </si>
  <si>
    <t>39264000</t>
  </si>
  <si>
    <t>39269020</t>
  </si>
  <si>
    <t>40012100</t>
  </si>
  <si>
    <t>40012200</t>
  </si>
  <si>
    <t xml:space="preserve">Technically specified natural rubber, in p _ imary forms or </t>
  </si>
  <si>
    <t>40012900</t>
  </si>
  <si>
    <t xml:space="preserve">Other natural rubber, in primary forms or  _ n plates, etc, </t>
  </si>
  <si>
    <t>40013000</t>
  </si>
  <si>
    <t>Balata, gutta-percha and similar gums,  in _ rimary forms or</t>
  </si>
  <si>
    <t>40021100</t>
  </si>
  <si>
    <t>Latex of styrene-butadiene or carboxylated _ styrene-butadie</t>
  </si>
  <si>
    <t>40021900</t>
  </si>
  <si>
    <t>Styrene-butadiene rubber; carboxylated sty _ ene-butadiene r</t>
  </si>
  <si>
    <t>40022000</t>
  </si>
  <si>
    <t>Butadiene rubber, in primary forms or in p _ ates, sheets or</t>
  </si>
  <si>
    <t>40023100</t>
  </si>
  <si>
    <t>40024100</t>
  </si>
  <si>
    <t>40024900</t>
  </si>
  <si>
    <t>40025100</t>
  </si>
  <si>
    <t>40025900</t>
  </si>
  <si>
    <t>40027000</t>
  </si>
  <si>
    <t>40029100</t>
  </si>
  <si>
    <t>40029900</t>
  </si>
  <si>
    <t>40030000</t>
  </si>
  <si>
    <t xml:space="preserve">Reclaimed rubber in primary forms or in pl _ tes, sheets or </t>
  </si>
  <si>
    <t>40051000</t>
  </si>
  <si>
    <t>Rubber compounded with carbon black or sil _ ca, unvulcanize</t>
  </si>
  <si>
    <t>40052000</t>
  </si>
  <si>
    <t>40059100</t>
  </si>
  <si>
    <t>Plates, sheets and strip of unvulcanized,  _ ompounded rubbe</t>
  </si>
  <si>
    <t>40059900</t>
  </si>
  <si>
    <t>40061000</t>
  </si>
  <si>
    <t>40069000</t>
  </si>
  <si>
    <t>40070000</t>
  </si>
  <si>
    <t>40081100</t>
  </si>
  <si>
    <t>40081900</t>
  </si>
  <si>
    <t>Rods and profile shapes of cellular vulcan _ zed rubber, nes</t>
  </si>
  <si>
    <t>40082100</t>
  </si>
  <si>
    <t>Plates, sheets and strip of non-cellular,  _ ulcanized rubbe</t>
  </si>
  <si>
    <t>40082900</t>
  </si>
  <si>
    <t>Rods and profile shapes of non-cellular, v _ lcanized rubber</t>
  </si>
  <si>
    <t>40091100</t>
  </si>
  <si>
    <t>Tubes,pipewithout fittings, not reinforc ed_ or otherwise co</t>
  </si>
  <si>
    <t>40091200</t>
  </si>
  <si>
    <t>Tubes,pipeswith fittings, not reinforced  o_  otherwise comb</t>
  </si>
  <si>
    <t>40092200</t>
  </si>
  <si>
    <t>Tubes, pipes with fittings, reinforced o r _ therwise combin</t>
  </si>
  <si>
    <t>40093100</t>
  </si>
  <si>
    <t>Tubes, pipeswithout fittings, reinforced  o_  othewise combi</t>
  </si>
  <si>
    <t>40093200</t>
  </si>
  <si>
    <t>Tube,pipewith fittings reinforced or ot her_ ise combined wi</t>
  </si>
  <si>
    <t>40094200</t>
  </si>
  <si>
    <t>Tubes, pipes  etc, with fittings, reinfo rc_ d or combined w</t>
  </si>
  <si>
    <t>40101100</t>
  </si>
  <si>
    <t xml:space="preserve">Conveyor belts or belting,of vulcanized ru _ ber reinforced </t>
  </si>
  <si>
    <t>40101200</t>
  </si>
  <si>
    <t>Conveyor belts or belting, of vulcanised r _ bber reinforced</t>
  </si>
  <si>
    <t>40101900</t>
  </si>
  <si>
    <t>40103100</t>
  </si>
  <si>
    <t>Endless transm'n belt of trapezoidal cross _ sec(V-belt),V-r</t>
  </si>
  <si>
    <t>40103200</t>
  </si>
  <si>
    <t>Endless transm'n belt of trapezoidal cross _ sec(V-belt) wit</t>
  </si>
  <si>
    <t>40103300</t>
  </si>
  <si>
    <t>Eneless transm'n belts of trapezoidal cros _ -sec,V-ribbed w</t>
  </si>
  <si>
    <t>40103400</t>
  </si>
  <si>
    <t>Endless transm'n belts of trapazoidal cros _ -sec(V-belts) w</t>
  </si>
  <si>
    <t>40103500</t>
  </si>
  <si>
    <t>Endless synchronous belts, of an outside c _ rcumference &gt; 6</t>
  </si>
  <si>
    <t>40103600</t>
  </si>
  <si>
    <t>Endless synchronous belts of an outside ci _ cumference &gt;150</t>
  </si>
  <si>
    <t>40103900</t>
  </si>
  <si>
    <t>40112000</t>
  </si>
  <si>
    <t xml:space="preserve">New pneumatic tyres, of rubber of a kind u _ ed on buses or </t>
  </si>
  <si>
    <t>40113000</t>
  </si>
  <si>
    <t>40114000</t>
  </si>
  <si>
    <t>New pneumatic tyres, of rubber of a kind u _ ed on motorcycl</t>
  </si>
  <si>
    <t>40115000</t>
  </si>
  <si>
    <t>40116100</t>
  </si>
  <si>
    <t xml:space="preserve">Tyres, of a kind used on agricultural or f _ restry vehical </t>
  </si>
  <si>
    <t>40116200</t>
  </si>
  <si>
    <t xml:space="preserve">Tyres, for construction or industrial hand _ ing vechicle &amp; </t>
  </si>
  <si>
    <t>40116300</t>
  </si>
  <si>
    <t xml:space="preserve">Tyres, for construction or industrial hand _ ing vehicles &amp; </t>
  </si>
  <si>
    <t>40116900</t>
  </si>
  <si>
    <t>Other new pneumatic tyres, of rubber, havi _ g a "herring-bo</t>
  </si>
  <si>
    <t>40119200</t>
  </si>
  <si>
    <t>Other pneumatic tyre of rubber of a kind u _ ed on agricultu</t>
  </si>
  <si>
    <t>40119300</t>
  </si>
  <si>
    <t>Other tyres, for construction or industria _  handling vehic</t>
  </si>
  <si>
    <t>40119400</t>
  </si>
  <si>
    <t>Other tyres, for construction or industria _  handling vehl&amp;</t>
  </si>
  <si>
    <t>40121100</t>
  </si>
  <si>
    <t>Retreated tyres, of a kind used on motor c _ rs (including s</t>
  </si>
  <si>
    <t>40121200</t>
  </si>
  <si>
    <t>40121300</t>
  </si>
  <si>
    <t>40121910</t>
  </si>
  <si>
    <t>40121920</t>
  </si>
  <si>
    <t>40121930</t>
  </si>
  <si>
    <t>40122000</t>
  </si>
  <si>
    <t>40131000</t>
  </si>
  <si>
    <t>Inner tubes, of rubber of a kind used on m _ tor cars, buses</t>
  </si>
  <si>
    <t>40132000</t>
  </si>
  <si>
    <t>40139010</t>
  </si>
  <si>
    <t>40139020</t>
  </si>
  <si>
    <t>40139090</t>
  </si>
  <si>
    <t>40141000</t>
  </si>
  <si>
    <t>40149000</t>
  </si>
  <si>
    <t xml:space="preserve">Hygienic or pharmaceutical articles of vul _ anized rubber, </t>
  </si>
  <si>
    <t>40151100</t>
  </si>
  <si>
    <t>40151900</t>
  </si>
  <si>
    <t>Gloves mittens and mitts of vulcanized rub _ er (excl surgic</t>
  </si>
  <si>
    <t>40159000</t>
  </si>
  <si>
    <t>Articles of apparel and clothing accessori _ s of vulcanized</t>
  </si>
  <si>
    <t>40161000</t>
  </si>
  <si>
    <t>40169100</t>
  </si>
  <si>
    <t>Floor coverings and mats of vulcanized rub _ er, non-cellula</t>
  </si>
  <si>
    <t>40169200</t>
  </si>
  <si>
    <t>40169300</t>
  </si>
  <si>
    <t>40169400</t>
  </si>
  <si>
    <t>40169500</t>
  </si>
  <si>
    <t>40169990</t>
  </si>
  <si>
    <t>40210000</t>
  </si>
  <si>
    <t>40221000</t>
  </si>
  <si>
    <t>40229000</t>
  </si>
  <si>
    <t>40299000</t>
  </si>
  <si>
    <t>40390000</t>
  </si>
  <si>
    <t>40410000</t>
  </si>
  <si>
    <t>40510000</t>
  </si>
  <si>
    <t>40520000</t>
  </si>
  <si>
    <t>40590000</t>
  </si>
  <si>
    <t>40690000</t>
  </si>
  <si>
    <t>41012000</t>
  </si>
  <si>
    <t>Whole hides &amp; skins, &lt;=8kg when dried, 10k _  when dry-salte</t>
  </si>
  <si>
    <t>41022100</t>
  </si>
  <si>
    <t>41039000</t>
  </si>
  <si>
    <t>Other hides and skins, fresh or preserved, _ not tanned, nes</t>
  </si>
  <si>
    <t>41063200</t>
  </si>
  <si>
    <t xml:space="preserve">Tanned or crust hides and skins of swine i _  the dry state </t>
  </si>
  <si>
    <t>41071100</t>
  </si>
  <si>
    <t>Leather  whole hides and skins, full gra in_ , unsplit (excl</t>
  </si>
  <si>
    <t>41071200</t>
  </si>
  <si>
    <t>41071900</t>
  </si>
  <si>
    <t>Other, whole hides and skins (excl leathe r_ of heading 4114</t>
  </si>
  <si>
    <t>41079100</t>
  </si>
  <si>
    <t>41131000</t>
  </si>
  <si>
    <t>Prepared leather of goats of kids, without _ wool or hair on</t>
  </si>
  <si>
    <t>41133000</t>
  </si>
  <si>
    <t xml:space="preserve">Prepared leather of repties, excluding lea _ her of heading </t>
  </si>
  <si>
    <t>41141000</t>
  </si>
  <si>
    <t>41142000</t>
  </si>
  <si>
    <t>Patent leather and patent laminated leathe _ , metallised le</t>
  </si>
  <si>
    <t>41152000</t>
  </si>
  <si>
    <t>Parings, waste of leathernot sutiable fo r _ anufacture of l</t>
  </si>
  <si>
    <t>42010000</t>
  </si>
  <si>
    <t>42021100</t>
  </si>
  <si>
    <t>42021200</t>
  </si>
  <si>
    <t xml:space="preserve">Trunks, suit-cases, etc, with outer sur fac_  of plastic or </t>
  </si>
  <si>
    <t>42029100</t>
  </si>
  <si>
    <t>42031000</t>
  </si>
  <si>
    <t>42032100</t>
  </si>
  <si>
    <t>42032900</t>
  </si>
  <si>
    <t>Protective gloves, mittens and mitts for t _ ades, nes, of l</t>
  </si>
  <si>
    <t>42034000</t>
  </si>
  <si>
    <t>Clothing accessories of leather or composi _ ion leather, ne</t>
  </si>
  <si>
    <t>42060000</t>
  </si>
  <si>
    <t>Articles of gut(other than silkworm gut),o _  goldbeater's s</t>
  </si>
  <si>
    <t>43016000</t>
  </si>
  <si>
    <t>43019000</t>
  </si>
  <si>
    <t>43021900</t>
  </si>
  <si>
    <t>43039000</t>
  </si>
  <si>
    <t>43040010</t>
  </si>
  <si>
    <t>43040090</t>
  </si>
  <si>
    <t>44011000</t>
  </si>
  <si>
    <t>Fuel wood, in logs, in billets in faggots  _ r in similar fo</t>
  </si>
  <si>
    <t>44012100</t>
  </si>
  <si>
    <t>44012200</t>
  </si>
  <si>
    <t>44013900</t>
  </si>
  <si>
    <t>44021000</t>
  </si>
  <si>
    <t>44031000</t>
  </si>
  <si>
    <t>Wood in the rough, treated with paint,  sta_ ns, creosote, e</t>
  </si>
  <si>
    <t>44032000</t>
  </si>
  <si>
    <t>44034900</t>
  </si>
  <si>
    <t xml:space="preserve">Other tropical wood specified in subhdg no _ e 1 to Ch40,in </t>
  </si>
  <si>
    <t>44039900</t>
  </si>
  <si>
    <t>44041000</t>
  </si>
  <si>
    <t>Coniferous hoopwood; split poles, etc; woo _ en sticks, etc;</t>
  </si>
  <si>
    <t>44042000</t>
  </si>
  <si>
    <t xml:space="preserve">Non-coniferous hoopwood; split poles, etc; _ wooden sticks, </t>
  </si>
  <si>
    <t>44050000</t>
  </si>
  <si>
    <t>44071000</t>
  </si>
  <si>
    <t>Coniferous wood sawn or chipped lengthwise _  sliced or peel</t>
  </si>
  <si>
    <t>44072500</t>
  </si>
  <si>
    <t>Dark Red Meranti, Light Red Meranti and Me _ anti Bakau sawn</t>
  </si>
  <si>
    <t>44072900</t>
  </si>
  <si>
    <t>Other tropical wood specified in Subheadin _  Note 1 of Chap</t>
  </si>
  <si>
    <t>44079900</t>
  </si>
  <si>
    <t>Wood, nes sawn or chipped lengthwise, slic _ d or peeled, &gt;6</t>
  </si>
  <si>
    <t>44083100</t>
  </si>
  <si>
    <t>Dark Red Meranti, Light Red Meranti &amp; Mera _ ti Bakau veneer</t>
  </si>
  <si>
    <t>44091000</t>
  </si>
  <si>
    <t>Coniferous wood, continuously shaped along _ any of its edge</t>
  </si>
  <si>
    <t>44092900</t>
  </si>
  <si>
    <t>Other - Non-coniferous, wood continuously  _ haped along any</t>
  </si>
  <si>
    <t>44101100</t>
  </si>
  <si>
    <t>44101200</t>
  </si>
  <si>
    <t>44101900</t>
  </si>
  <si>
    <t>44111200</t>
  </si>
  <si>
    <t>Medium density fiberboard (MDF), of a thic _ ness not exceed</t>
  </si>
  <si>
    <t>44111300</t>
  </si>
  <si>
    <t xml:space="preserve">Medium density fiberboard (MDF), Of a thic _ ness exceeding </t>
  </si>
  <si>
    <t>44111400</t>
  </si>
  <si>
    <t>44119200</t>
  </si>
  <si>
    <t xml:space="preserve">Other fiberboard of wood or other ligneous _ materials of a </t>
  </si>
  <si>
    <t>44119300</t>
  </si>
  <si>
    <t>44119400</t>
  </si>
  <si>
    <t>44130000</t>
  </si>
  <si>
    <t>Densified wood, in blocks, plates, strips  _ r profile shape</t>
  </si>
  <si>
    <t>44160000</t>
  </si>
  <si>
    <t>Casks, barrets, vats, tubs, etc, and parts _ thereof, of woo</t>
  </si>
  <si>
    <t>44170000</t>
  </si>
  <si>
    <t>Tools, broom or brush bodies of wood ; boot_ or shoe trees o</t>
  </si>
  <si>
    <t>44184000</t>
  </si>
  <si>
    <t>44185000</t>
  </si>
  <si>
    <t>44186000</t>
  </si>
  <si>
    <t>44187100</t>
  </si>
  <si>
    <t>44187200</t>
  </si>
  <si>
    <t>44187900</t>
  </si>
  <si>
    <t>44189000</t>
  </si>
  <si>
    <t>44219020</t>
  </si>
  <si>
    <t>45031000</t>
  </si>
  <si>
    <t>45041000</t>
  </si>
  <si>
    <t>Blocks, tiles of any shape, solid cylin der_ , of agglomerat</t>
  </si>
  <si>
    <t>45049000</t>
  </si>
  <si>
    <t>46019300</t>
  </si>
  <si>
    <t>46019400</t>
  </si>
  <si>
    <t>46019900</t>
  </si>
  <si>
    <t>47010000</t>
  </si>
  <si>
    <t>47031100</t>
  </si>
  <si>
    <t>Unbleached coniferous chemical wood pulp,  _ oda or sulphate</t>
  </si>
  <si>
    <t>47032100</t>
  </si>
  <si>
    <t>Semi-bleached or bleached coniferous chemi _ al wood pulp, s</t>
  </si>
  <si>
    <t>47032900</t>
  </si>
  <si>
    <t>Semi- or bleached non-coniferous chemical  _ ood pulp, soda,</t>
  </si>
  <si>
    <t>47062000</t>
  </si>
  <si>
    <t>Pulps of fibres derived from recovered (wa _ te and scrap) p</t>
  </si>
  <si>
    <t>47063000</t>
  </si>
  <si>
    <t>Other Pulps of fibres derived from recover _ d paper or pape</t>
  </si>
  <si>
    <t>47069100</t>
  </si>
  <si>
    <t>Mechanical pulp of fibrous cellulosic mate _ ial (excl wood)</t>
  </si>
  <si>
    <t>48010000</t>
  </si>
  <si>
    <t>48022000</t>
  </si>
  <si>
    <t>48024000</t>
  </si>
  <si>
    <t>48025500</t>
  </si>
  <si>
    <t>Paper &amp; paperboard weighing 40 g/m2 or mor _  but not more t</t>
  </si>
  <si>
    <t>48025600</t>
  </si>
  <si>
    <t>Paper weighing &gt;=40 g/m2 &amp;&lt;= 150 g/m2,in s _ eets,sides &gt;= 4</t>
  </si>
  <si>
    <t>48025800</t>
  </si>
  <si>
    <t>48026100</t>
  </si>
  <si>
    <t>Paper (&gt;10% of mechanical fibres), unco ate_ , in rolls, nes</t>
  </si>
  <si>
    <t>48026900</t>
  </si>
  <si>
    <t>Other paper or paperboard, &gt;10% of mechani _ al or semi mech</t>
  </si>
  <si>
    <t>48030000</t>
  </si>
  <si>
    <t>Toilet similar paper used for household  or_ sanitory purpos</t>
  </si>
  <si>
    <t>48041100</t>
  </si>
  <si>
    <t>48041900</t>
  </si>
  <si>
    <t>Kraftliner, uncoated (excl unbleached), i n_ rolls or sheets</t>
  </si>
  <si>
    <t>48042100</t>
  </si>
  <si>
    <t>48042900</t>
  </si>
  <si>
    <t xml:space="preserve">Sack kraft paper (excl unbleached), uncoa t_ d, in rolls or </t>
  </si>
  <si>
    <t>48043100</t>
  </si>
  <si>
    <t>48043900</t>
  </si>
  <si>
    <t>48044100</t>
  </si>
  <si>
    <t>48044200</t>
  </si>
  <si>
    <t>Kraft paper, weighing &gt;150g/m2 but &lt;225 g/m_ , bleached unif</t>
  </si>
  <si>
    <t>48044900</t>
  </si>
  <si>
    <t>48045100</t>
  </si>
  <si>
    <t>48045900</t>
  </si>
  <si>
    <t>48051100</t>
  </si>
  <si>
    <t>48052400</t>
  </si>
  <si>
    <t xml:space="preserve">Papera testliner (recycled liner board) we _ ghing 150 g/m2 </t>
  </si>
  <si>
    <t>48053000</t>
  </si>
  <si>
    <t>48059100</t>
  </si>
  <si>
    <t>48059200</t>
  </si>
  <si>
    <t xml:space="preserve">Other paper,weighing more than 150 g/m2 bu _  less than 225 </t>
  </si>
  <si>
    <t>48059300</t>
  </si>
  <si>
    <t>48061000</t>
  </si>
  <si>
    <t>48062000</t>
  </si>
  <si>
    <t>48063000</t>
  </si>
  <si>
    <t>48064000</t>
  </si>
  <si>
    <t>Glassine and other glazed transparent or t _ anslucent paper</t>
  </si>
  <si>
    <t>48070000</t>
  </si>
  <si>
    <t>Composite paper and paperboard, not surfac _ -coated or impr</t>
  </si>
  <si>
    <t>48081000</t>
  </si>
  <si>
    <t>Corrugated paper and paperboard, whether o _  not perforated</t>
  </si>
  <si>
    <t>48084000</t>
  </si>
  <si>
    <t>Kraft paper, creped or crinkled, whether or_ not embossed or</t>
  </si>
  <si>
    <t>48092000</t>
  </si>
  <si>
    <t>48101300</t>
  </si>
  <si>
    <t>Paperin rolls of a kind used for writin g &amp;_ printing  &lt;=10%</t>
  </si>
  <si>
    <t>48102200</t>
  </si>
  <si>
    <t>Light-weight coated paper&amp;paperboard of a  _ ind used for wr</t>
  </si>
  <si>
    <t>48103100</t>
  </si>
  <si>
    <t xml:space="preserve">Kraft paper &amp; paperboard, bleached, &gt;95 % c_ emical fibres, </t>
  </si>
  <si>
    <t>48103200</t>
  </si>
  <si>
    <t>48111000</t>
  </si>
  <si>
    <t>48114900</t>
  </si>
  <si>
    <t>Other gummed paper &amp; paperboard  celluos e _ heading 4803,48</t>
  </si>
  <si>
    <t>48115100</t>
  </si>
  <si>
    <t>Paper &amp; paperboard,  celluose bleached , we_ ghing more than</t>
  </si>
  <si>
    <t>48119010</t>
  </si>
  <si>
    <t>48120000</t>
  </si>
  <si>
    <t>48131000</t>
  </si>
  <si>
    <t>48132000</t>
  </si>
  <si>
    <t>48139000</t>
  </si>
  <si>
    <t>48162000</t>
  </si>
  <si>
    <t>48169000</t>
  </si>
  <si>
    <t>Carbon paper, copying or transfer paper, n _ s; offset plate</t>
  </si>
  <si>
    <t>48185000</t>
  </si>
  <si>
    <t>48193000</t>
  </si>
  <si>
    <t>Sacks and bags, having a base of a width o _  &gt;=40cm of pape</t>
  </si>
  <si>
    <t>48203000</t>
  </si>
  <si>
    <t xml:space="preserve">Binders (other than book covers), folders  _ nd file covers </t>
  </si>
  <si>
    <t>48204000</t>
  </si>
  <si>
    <t>Manifold business forms and interleaved ca _ bon sets of pap</t>
  </si>
  <si>
    <t>48205000</t>
  </si>
  <si>
    <t>Albums for stamps or for collections of pa _ er or paperboar</t>
  </si>
  <si>
    <t>48219000</t>
  </si>
  <si>
    <t>48221000</t>
  </si>
  <si>
    <t>Bobbins, spools, cops &amp;similar supports, o _  paper or paper</t>
  </si>
  <si>
    <t>48229000</t>
  </si>
  <si>
    <t>Bobbins, spools,cops and similar supports  _ f paper or pape</t>
  </si>
  <si>
    <t>48232010</t>
  </si>
  <si>
    <t>48232090</t>
  </si>
  <si>
    <t>48234010</t>
  </si>
  <si>
    <t xml:space="preserve">Cardiograph,ultrasonography,spirometre,enc _ phalograph and </t>
  </si>
  <si>
    <t>48236100</t>
  </si>
  <si>
    <t>Trays, dishes, plates, cups &amp; the like of  _ aper or paperbo</t>
  </si>
  <si>
    <t>48237000</t>
  </si>
  <si>
    <t>49019100</t>
  </si>
  <si>
    <t>Dictionaries and encyclopaedias, and seria _  instalments th</t>
  </si>
  <si>
    <t>49051000</t>
  </si>
  <si>
    <t>49059900</t>
  </si>
  <si>
    <t>Maps and hydrographic or similar charts, p _ inted, not in b</t>
  </si>
  <si>
    <t>49060000</t>
  </si>
  <si>
    <t>Plans &amp; drawing for architectural purpo ses_  handwitten tex</t>
  </si>
  <si>
    <t>49089000</t>
  </si>
  <si>
    <t>50020000</t>
  </si>
  <si>
    <t>50030000</t>
  </si>
  <si>
    <t>Silk waste (including cocoons unsuitable fo_  reeling,yarn w</t>
  </si>
  <si>
    <t>50040000</t>
  </si>
  <si>
    <t>Silk yarn (excl spun from silk waste), no t_ put up for reta</t>
  </si>
  <si>
    <t>50050000</t>
  </si>
  <si>
    <t>50060000</t>
  </si>
  <si>
    <t>Silk yarn &amp; yarn spun from silk waste, put _ up for retail s</t>
  </si>
  <si>
    <t>50071000</t>
  </si>
  <si>
    <t>50072000</t>
  </si>
  <si>
    <t>Woven fabrics of silk,containing&gt;=85% weig _ t of silk/of si</t>
  </si>
  <si>
    <t>50079000</t>
  </si>
  <si>
    <t>Woven fabrics, containing &lt;85% weight of s _ lk or of silk w</t>
  </si>
  <si>
    <t>50510000</t>
  </si>
  <si>
    <t>51011100</t>
  </si>
  <si>
    <t>51011900</t>
  </si>
  <si>
    <t>51012100</t>
  </si>
  <si>
    <t>Degreased shorn wool, not carbonised, not  _ arded or combed</t>
  </si>
  <si>
    <t>51012900</t>
  </si>
  <si>
    <t>Degreased wool (excl shorn), not carbonis e_ , not carded or</t>
  </si>
  <si>
    <t>51013000</t>
  </si>
  <si>
    <t>51021900</t>
  </si>
  <si>
    <t>51031000</t>
  </si>
  <si>
    <t>51032000</t>
  </si>
  <si>
    <t xml:space="preserve">Other waste of wool or of fine animal hair _  not garnetted </t>
  </si>
  <si>
    <t>51033000</t>
  </si>
  <si>
    <t>51051000</t>
  </si>
  <si>
    <t>51052100</t>
  </si>
  <si>
    <t>51053100</t>
  </si>
  <si>
    <t>Fine animal hair, carded or combed of Kash _ ir (cashmere) g</t>
  </si>
  <si>
    <t>51053900</t>
  </si>
  <si>
    <t>51061000</t>
  </si>
  <si>
    <t>Yarn of carded wool, not put up for retail _ sale, with &gt;=85</t>
  </si>
  <si>
    <t>51062000</t>
  </si>
  <si>
    <t>Yarn of carded wool, not put up for retail _ sale, with &lt;85%</t>
  </si>
  <si>
    <t>51071000</t>
  </si>
  <si>
    <t>Yarn of combed wool, not put up for retail _ sale, with &gt;=85</t>
  </si>
  <si>
    <t>51072000</t>
  </si>
  <si>
    <t>Yarn of combed wool, not put up for retail _ sale, with &lt;85%</t>
  </si>
  <si>
    <t>51081000</t>
  </si>
  <si>
    <t>Carded yarn of fine animal hair, not put u _  for retail sal</t>
  </si>
  <si>
    <t>51082000</t>
  </si>
  <si>
    <t>Combed yarn of fine animal hair, not put u _  for retail sal</t>
  </si>
  <si>
    <t>51091000</t>
  </si>
  <si>
    <t xml:space="preserve">Yarn of wool, with &gt;=85% weight of wool or _ of fine animal </t>
  </si>
  <si>
    <t>51099000</t>
  </si>
  <si>
    <t>Yarn of wool, with &lt;85% weight of wool or  _ f fine animal h</t>
  </si>
  <si>
    <t>51100000</t>
  </si>
  <si>
    <t>Yarn of coarse animal hair or of horse-hai _  (incl gimped h</t>
  </si>
  <si>
    <t>51111100</t>
  </si>
  <si>
    <t>Woven fabrics, with &gt;=85% weight of carded _ wool or of fine</t>
  </si>
  <si>
    <t>51111900</t>
  </si>
  <si>
    <t>Woven fabrics, with &gt;=85% carded wool or o _  fine animal ha</t>
  </si>
  <si>
    <t>51112000</t>
  </si>
  <si>
    <t>Woven fabrics of carded wool, mixed with m _ n-made filament</t>
  </si>
  <si>
    <t>51113000</t>
  </si>
  <si>
    <t>Woven fabrics of carded wool, mixed with m _ n-made staple f</t>
  </si>
  <si>
    <t>51119000</t>
  </si>
  <si>
    <t>Other woven fabrics of carded wool or card _ d fine animal h</t>
  </si>
  <si>
    <t>51121100</t>
  </si>
  <si>
    <t>Woven fabrics with &gt;=85% combed wool or of _ fine animal hai</t>
  </si>
  <si>
    <t>51121900</t>
  </si>
  <si>
    <t>51122000</t>
  </si>
  <si>
    <t>Woven fabrics of combed wool, mixed with m _ n-made filament</t>
  </si>
  <si>
    <t>51129000</t>
  </si>
  <si>
    <t>Woven fabrics of combed wool or of combed  _ ine animal hair</t>
  </si>
  <si>
    <t>52021000</t>
  </si>
  <si>
    <t>52029100</t>
  </si>
  <si>
    <t>52030000</t>
  </si>
  <si>
    <t>52041100</t>
  </si>
  <si>
    <t>Cotton sewing thread, with &gt;=85% weight of _ cotton, not put</t>
  </si>
  <si>
    <t>52041900</t>
  </si>
  <si>
    <t xml:space="preserve">Cotton sewing thread, with &lt;85% weight of  _ otton, not put </t>
  </si>
  <si>
    <t>52051100</t>
  </si>
  <si>
    <t>Uncombed single cotton yarn, with &gt;=85% co _ ton, nprs, &lt;=14</t>
  </si>
  <si>
    <t>52051200</t>
  </si>
  <si>
    <t>Uncombed single cotton yarn, with &gt;=85% co _ ton, nprs, &gt;14m</t>
  </si>
  <si>
    <t>52051300</t>
  </si>
  <si>
    <t>Uncombed single cotton yarn, with &gt;=85% co _ ton, nprs, &gt;43m</t>
  </si>
  <si>
    <t>52051400</t>
  </si>
  <si>
    <t>Uncombed single cotton yarn, with &gt;=85% co _ ton, nprs, &gt;52m</t>
  </si>
  <si>
    <t>52051500</t>
  </si>
  <si>
    <t>Uncombed single cotton yarn, with &gt;=85% co _ ton, nprs, &gt;80m</t>
  </si>
  <si>
    <t>52052100</t>
  </si>
  <si>
    <t>Combed single cotton yarn, with &gt;=85% cott _ n, nprs, &lt;=14mn</t>
  </si>
  <si>
    <t>52052200</t>
  </si>
  <si>
    <t xml:space="preserve">Combed single cotton yarn, with &gt;=85% cott _ n, nprs, &gt;14mn </t>
  </si>
  <si>
    <t>52052300</t>
  </si>
  <si>
    <t xml:space="preserve">Combed single cotton yarn, with &gt;=85% cott _ n, nprs, &gt;43mn </t>
  </si>
  <si>
    <t>52052400</t>
  </si>
  <si>
    <t xml:space="preserve">Combed single cotton yarn, with &gt;=85% cott _ n, nprs, &gt;52mn </t>
  </si>
  <si>
    <t>52052700</t>
  </si>
  <si>
    <t xml:space="preserve">Combed single cotton yarn, with &gt;=85% cott _ n, nprs, &gt;94mn </t>
  </si>
  <si>
    <t>52052800</t>
  </si>
  <si>
    <t>Combed single cotton yarn, with &gt;=85% cott _ n, nprs, &gt;120mn</t>
  </si>
  <si>
    <t>52053100</t>
  </si>
  <si>
    <t>Uncombed cabled cotton yarn, with &gt;=85% co _ ton, nprs, &lt;=14</t>
  </si>
  <si>
    <t>52053200</t>
  </si>
  <si>
    <t>Uncombed cabled cotton yarn, with &gt;=85% co _ ton, nprs, &gt;14m</t>
  </si>
  <si>
    <t>52053400</t>
  </si>
  <si>
    <t>Uncombed cabled cotton yarn, with &gt;=85% co _ ton, nprs, &gt;52m</t>
  </si>
  <si>
    <t>52053500</t>
  </si>
  <si>
    <t>Uncombed cabled cotton yarn, with&gt;=85% cot _ on, nprs, &gt;80mn</t>
  </si>
  <si>
    <t>52054100</t>
  </si>
  <si>
    <t>Combed cabled cotton yarn, with &gt;=85% cott _ n, nprs, &lt;=14mn</t>
  </si>
  <si>
    <t>52054200</t>
  </si>
  <si>
    <t xml:space="preserve">Combed cabled cotton yarn, with &gt;=85% cott _ n, nprs, &gt;14mn </t>
  </si>
  <si>
    <t>52054400</t>
  </si>
  <si>
    <t xml:space="preserve">Combed cabled cotton yarn, with &gt;=85% cott _ n, nprs, &gt;52mn </t>
  </si>
  <si>
    <t>52054600</t>
  </si>
  <si>
    <t xml:space="preserve">Combed cabled cotton yarn, with &gt;=85% cott _ n, nprs, &gt;80mn </t>
  </si>
  <si>
    <t>52054700</t>
  </si>
  <si>
    <t xml:space="preserve">Combed cabled cotton yarn, with &gt;=85% cott _ n, nprs, &gt;94mn </t>
  </si>
  <si>
    <t>52054800</t>
  </si>
  <si>
    <t>Combed cabled cotton yarn, with &gt;=85% cott _ n, nprs, &gt;120mn</t>
  </si>
  <si>
    <t>52061200</t>
  </si>
  <si>
    <t>Uncombed single cotton yarn, with &lt;85% cot _ on, nprs, &gt;14mn</t>
  </si>
  <si>
    <t>52061500</t>
  </si>
  <si>
    <t>Uncombed single cotton yarn, with &lt;85% cot _ on, nprs, &gt;80mn</t>
  </si>
  <si>
    <t>52062100</t>
  </si>
  <si>
    <t>52062200</t>
  </si>
  <si>
    <t>Combed single cotton yarn, with &lt;85% cotto _ , nprs, &gt;14mn b</t>
  </si>
  <si>
    <t>52062300</t>
  </si>
  <si>
    <t>Combed single cotton yarn, with &lt;85% cotto _ , nprs, &gt;43mn b</t>
  </si>
  <si>
    <t>52063100</t>
  </si>
  <si>
    <t>Uncombed cabled cotton yarn, with &lt;85% cot _ on, nprs, &lt;=14m</t>
  </si>
  <si>
    <t>52063200</t>
  </si>
  <si>
    <t>Uncombed cabled cotton yarn, with &lt;85% cot _ on, nprs, &gt;14mn</t>
  </si>
  <si>
    <t>52063300</t>
  </si>
  <si>
    <t>Uncombed cabled cotton yarn, with &lt;85% cot _ on, nprs, &gt;43mn</t>
  </si>
  <si>
    <t>52063500</t>
  </si>
  <si>
    <t>Uncombed cabled cotton yarn, with &lt;85% cot _ on, nprs, &gt;80mn</t>
  </si>
  <si>
    <t>52064100</t>
  </si>
  <si>
    <t xml:space="preserve">Combed cabled cotton yarn, with &lt;85% cotto _ , nprs, &lt;=14mn </t>
  </si>
  <si>
    <t>52064200</t>
  </si>
  <si>
    <t>Combed cabled cotton yarn, with &lt;85% cotto _ , nprs, &gt;14mn b</t>
  </si>
  <si>
    <t>52064400</t>
  </si>
  <si>
    <t>Combed cabled cotton yarn, with &lt;85% cotto _ , nprs, &gt;52mn b</t>
  </si>
  <si>
    <t>52064500</t>
  </si>
  <si>
    <t>Combed cabled cotton yarn, with &lt;85% cotto _ , nprs, &gt;80mn p</t>
  </si>
  <si>
    <t>52071000</t>
  </si>
  <si>
    <t>Cotton yarn (excl sewing), put up for ret a_ l sale, with &gt;=</t>
  </si>
  <si>
    <t>52079000</t>
  </si>
  <si>
    <t>Cotton yarn (excl sewing), put up for ret a_ l sale, with &lt;8</t>
  </si>
  <si>
    <t>52081100</t>
  </si>
  <si>
    <t>Unbleached plain cotton weave, with &gt;=85%  _ otton, =&lt;100g/m</t>
  </si>
  <si>
    <t>52081900</t>
  </si>
  <si>
    <t>Unbleached woven cotton fabrics, nes, with _ &gt;=85% cotton, &lt;</t>
  </si>
  <si>
    <t>52082100</t>
  </si>
  <si>
    <t xml:space="preserve">Bleached plain cotton weave, with &gt;=85% co _ ton, =&lt;100g/m2 </t>
  </si>
  <si>
    <t>52082300</t>
  </si>
  <si>
    <t>Bleached 3 or 4-thread twill (incl cross  t_ ill), with &gt;=85</t>
  </si>
  <si>
    <t>52082900</t>
  </si>
  <si>
    <t>Bleached woven cotton fabrics, nes, with &gt; _ 85% cotton, &lt;20</t>
  </si>
  <si>
    <t>52083100</t>
  </si>
  <si>
    <t>Dyed plain cotton weave, with &gt;=85% cotton _  =&lt;100g/m2 by w</t>
  </si>
  <si>
    <t>52083200</t>
  </si>
  <si>
    <t>Dyed plain cotton weave, with &gt;=85% cotton _  &gt;100g/m2 but &lt;</t>
  </si>
  <si>
    <t>52083900</t>
  </si>
  <si>
    <t>Dyed woven cotton fabrics, with &gt;=85% cott _ n, &lt;200 g/m2 by</t>
  </si>
  <si>
    <t>52084100</t>
  </si>
  <si>
    <t xml:space="preserve">Coloured plain cotton weave, with &gt;=85% co _ ton, =&lt;100g/m2 </t>
  </si>
  <si>
    <t>52084200</t>
  </si>
  <si>
    <t>Coloured plain cotton weave, with &gt;=85% co _ ton, &gt;100g/m2 b</t>
  </si>
  <si>
    <t>52084300</t>
  </si>
  <si>
    <t>Coloured 3 or 4-thread twill (incl cross  t_ ill), with &gt;=85</t>
  </si>
  <si>
    <t>52085200</t>
  </si>
  <si>
    <t>Printed plain cotton weave, with &gt;=85% cot _ on, &gt;100g/m2 bu</t>
  </si>
  <si>
    <t>52085900</t>
  </si>
  <si>
    <t>Printed woven cotton fabrics, with &gt;=85% c _ tton, &lt;200 g/m2</t>
  </si>
  <si>
    <t>52091100</t>
  </si>
  <si>
    <t>Unbleached plain cotton weave, with &gt;=85%  _ otton, &gt;=200g/m</t>
  </si>
  <si>
    <t>52091900</t>
  </si>
  <si>
    <t>Unbleached cotton fabrics, with &gt;=85% cott _ n, &gt;=200g/m2 by</t>
  </si>
  <si>
    <t>52092100</t>
  </si>
  <si>
    <t xml:space="preserve">Bleached plain cotton weave, with &gt;=85% co _ ton, &gt;=200g/m2 </t>
  </si>
  <si>
    <t>52092200</t>
  </si>
  <si>
    <t>Bleached 3 or 4-thread twill, &gt;=85% cotton _  &gt;=200g/m2 by w</t>
  </si>
  <si>
    <t>52092900</t>
  </si>
  <si>
    <t>Bleached woven cotton fabrics, with &gt;=85%  _ otton, &gt;=200g/m</t>
  </si>
  <si>
    <t>52093100</t>
  </si>
  <si>
    <t>Dyed plain cotton weave, with &gt;=85% cotton _  &gt;=200g/m2 by w</t>
  </si>
  <si>
    <t>52093200</t>
  </si>
  <si>
    <t>Dyed 3 or 4-thread twill (incl cross twil l_ , with &gt;=85% co</t>
  </si>
  <si>
    <t>52094100</t>
  </si>
  <si>
    <t xml:space="preserve">Coloured plain cotton weave, with &gt;=85% co _ ton, &gt;=200g/m2 </t>
  </si>
  <si>
    <t>52094300</t>
  </si>
  <si>
    <t>Coloured 3 or 4-thread twill, (incl cross  _ will) with &gt;=85</t>
  </si>
  <si>
    <t>52094900</t>
  </si>
  <si>
    <t>Coloured woven cotton fabrics, with &gt;=85%  _ otton, &gt;200g/m2</t>
  </si>
  <si>
    <t>52095100</t>
  </si>
  <si>
    <t>Printed plain cotton weave, with &gt;=85% cot _ on, &gt;200g/m2 by</t>
  </si>
  <si>
    <t>52095200</t>
  </si>
  <si>
    <t>Printed 3 or 4-thread twill, (incl cross  t_ ill) with &gt;=85%</t>
  </si>
  <si>
    <t>52095900</t>
  </si>
  <si>
    <t xml:space="preserve">Printed woven cotton fabrics, with &gt;=85% c _ tton, &gt;200g/m2 </t>
  </si>
  <si>
    <t>52101100</t>
  </si>
  <si>
    <t>Unbleached plain cotton weave, with &lt;85% c _ tton, =&lt;200g/m2</t>
  </si>
  <si>
    <t>52103900</t>
  </si>
  <si>
    <t>Dyed woven cotton fabrics, nes, with &lt;85%  _ otton, =&lt;200g/m</t>
  </si>
  <si>
    <t>52104900</t>
  </si>
  <si>
    <t>Coloured woven cotton fabrics, nes, with &lt; _ 5% cotton, =&lt;20</t>
  </si>
  <si>
    <t>52105900</t>
  </si>
  <si>
    <t>Printed woven cotton fabrics, nes, with &lt;8 _ % cotton, =&lt;200</t>
  </si>
  <si>
    <t>52111900</t>
  </si>
  <si>
    <t>Unbleached woven cotton fabrics, nes, with _ &lt;85% cotton, &gt;2</t>
  </si>
  <si>
    <t>52112000</t>
  </si>
  <si>
    <t>Bleached woven fabrics of cotton, with &lt;85 _  cotton, &gt;200g/</t>
  </si>
  <si>
    <t>52113100</t>
  </si>
  <si>
    <t>Dyed plain cotton weave, with &lt;85% cotton, _ &gt;200g/m2 by wei</t>
  </si>
  <si>
    <t>52113200</t>
  </si>
  <si>
    <t>Dyed 3 or 4-thread twill, (incl cross twi l_ ) with &lt;85% cot</t>
  </si>
  <si>
    <t>52113900</t>
  </si>
  <si>
    <t>Dyed woven cotton fabrics, nes, with &lt;85%  _ otton, &gt;200g/m2</t>
  </si>
  <si>
    <t>52114100</t>
  </si>
  <si>
    <t>Coloured plain cotton weave, with &lt;85% cot _ on, &gt;200g/m2 by</t>
  </si>
  <si>
    <t>52114200</t>
  </si>
  <si>
    <t>Coloured denim cotton weave, with &lt;85% cot _ on, &gt;200g/m2 by</t>
  </si>
  <si>
    <t>52114900</t>
  </si>
  <si>
    <t>Coloured woven cotton fabrics, nes, with &lt; _ 5% cotton, &gt;200</t>
  </si>
  <si>
    <t>52115100</t>
  </si>
  <si>
    <t xml:space="preserve">Printed plain cotton weave, with &lt;85% cott _ n, &gt;200g/m2 by </t>
  </si>
  <si>
    <t>52115900</t>
  </si>
  <si>
    <t>Printed woven cotton fabrics, nes, with &lt;8 _ % cotton, &gt;200g</t>
  </si>
  <si>
    <t>52121100</t>
  </si>
  <si>
    <t>Unbleached woven fabrics of cotton, =&lt;200g _ m2 by weight, n</t>
  </si>
  <si>
    <t>52121200</t>
  </si>
  <si>
    <t>Bleached woven fabrics of cotton, =&lt;200g/m _  by weight, nes</t>
  </si>
  <si>
    <t>52121300</t>
  </si>
  <si>
    <t>52121400</t>
  </si>
  <si>
    <t>Coloured woven fabrics of cotton, =&lt;200g/m _  by weight, nes</t>
  </si>
  <si>
    <t>52121500</t>
  </si>
  <si>
    <t>52122100</t>
  </si>
  <si>
    <t>Unbleached woven fabrics of cotton, &gt;200g/ _ 2 by weight, ne</t>
  </si>
  <si>
    <t>52122200</t>
  </si>
  <si>
    <t>52122300</t>
  </si>
  <si>
    <t>52122400</t>
  </si>
  <si>
    <t>52122500</t>
  </si>
  <si>
    <t>53012900</t>
  </si>
  <si>
    <t>53061000</t>
  </si>
  <si>
    <t>53062000</t>
  </si>
  <si>
    <t>53081000</t>
  </si>
  <si>
    <t>53082000</t>
  </si>
  <si>
    <t>53089000</t>
  </si>
  <si>
    <t>53091100</t>
  </si>
  <si>
    <t xml:space="preserve">Bleached or unbleached, woven fabrics of f _ ax, with &gt;=85% </t>
  </si>
  <si>
    <t>53091900</t>
  </si>
  <si>
    <t>53092100</t>
  </si>
  <si>
    <t>Bleached or unbleached, woven fabrics of f _ ax, with &lt;85% f</t>
  </si>
  <si>
    <t>53092900</t>
  </si>
  <si>
    <t>53110000</t>
  </si>
  <si>
    <t>Woven fabrics of other vegetable textile f _ bres; woven fab</t>
  </si>
  <si>
    <t>54011000</t>
  </si>
  <si>
    <t>54012000</t>
  </si>
  <si>
    <t>54021100</t>
  </si>
  <si>
    <t>54021900</t>
  </si>
  <si>
    <t>54022000</t>
  </si>
  <si>
    <t>54023100</t>
  </si>
  <si>
    <t>Textured yarn, of nylon or other polyamide _ , =&lt;50tex, nprs</t>
  </si>
  <si>
    <t>54023200</t>
  </si>
  <si>
    <t>54023400</t>
  </si>
  <si>
    <t>54023900</t>
  </si>
  <si>
    <t>54024500</t>
  </si>
  <si>
    <t>Other, of nylon or other polyamides yarn,  _ ingle,untwisted</t>
  </si>
  <si>
    <t>54024600</t>
  </si>
  <si>
    <t>Other-of polyesters,partially oriented yar _ ,single,untwist</t>
  </si>
  <si>
    <t>54024700</t>
  </si>
  <si>
    <t>Other, of polyesters yarn, single, untwist _ d or with a twi</t>
  </si>
  <si>
    <t>54024800</t>
  </si>
  <si>
    <t xml:space="preserve">Other, of polypropylene yarn, single, untw _ sted or with a </t>
  </si>
  <si>
    <t>54024900</t>
  </si>
  <si>
    <t>Single synthetic yarn, nes, with =&lt;50turns _ per metre, nprs</t>
  </si>
  <si>
    <t>54025200</t>
  </si>
  <si>
    <t>Other single yarn of polyesters with a twi _ t &gt;50 turns per</t>
  </si>
  <si>
    <t>54025900</t>
  </si>
  <si>
    <t>54026100</t>
  </si>
  <si>
    <t>Other yarn, multiple or cabled of nylon or _ other polymides</t>
  </si>
  <si>
    <t>54026200</t>
  </si>
  <si>
    <t>54026900</t>
  </si>
  <si>
    <t>54031000</t>
  </si>
  <si>
    <t>High tenacity yarn of viscose rayon, nprs  _ other than sewi</t>
  </si>
  <si>
    <t>54033100</t>
  </si>
  <si>
    <t>Single yarn of viscose rayon untwisted or  _ ith a twist, wi</t>
  </si>
  <si>
    <t>54033900</t>
  </si>
  <si>
    <t>54034100</t>
  </si>
  <si>
    <t>54034900</t>
  </si>
  <si>
    <t>54041100</t>
  </si>
  <si>
    <t>54041200</t>
  </si>
  <si>
    <t>54049000</t>
  </si>
  <si>
    <t>54050000</t>
  </si>
  <si>
    <t xml:space="preserve">Artificial monofilament; strip and the lik _  of artificial </t>
  </si>
  <si>
    <t>54060000</t>
  </si>
  <si>
    <t>Manmade filament yarn (other than sewing t _ read), put up f</t>
  </si>
  <si>
    <t>54071000</t>
  </si>
  <si>
    <t xml:space="preserve">Woven fabric obtained from high tenacity y _ rn of nylon or </t>
  </si>
  <si>
    <t>54073000</t>
  </si>
  <si>
    <t xml:space="preserve">Fabrics of synthetic filament yarn specifi _ d in note 9 to </t>
  </si>
  <si>
    <t>54074100</t>
  </si>
  <si>
    <t>Unbleached or bleached woven fabrics, &gt;=85 _  nylon or other</t>
  </si>
  <si>
    <t>54074200</t>
  </si>
  <si>
    <t>Dyed woven fabrics of synthetic filament y _ rn, &gt;=85% nylon</t>
  </si>
  <si>
    <t>54074300</t>
  </si>
  <si>
    <t>Coloured woven fabrics of synthetic filame _ t yarn, &gt;=85% n</t>
  </si>
  <si>
    <t>54074400</t>
  </si>
  <si>
    <t>Printed woven fabrics of synthetic filamen _  yarn, &gt;=85% ny</t>
  </si>
  <si>
    <t>54075100</t>
  </si>
  <si>
    <t>Unbleached or bleached woven fabrics, &gt;=85 _  textured polye</t>
  </si>
  <si>
    <t>54075200</t>
  </si>
  <si>
    <t>Dyed woven fabrics of synthetic filament y _ rn, &gt;=85% textu</t>
  </si>
  <si>
    <t>54075300</t>
  </si>
  <si>
    <t>Coloured woven fabrics of synthetic yarn,  _ =85% textured p</t>
  </si>
  <si>
    <t>54075400</t>
  </si>
  <si>
    <t>Printed woven fabrics of synthetic yarn, &gt; _ 85% textured po</t>
  </si>
  <si>
    <t>54076100</t>
  </si>
  <si>
    <t xml:space="preserve">Other woven fabrics of synthetic yarn, &gt;=8 _ % non-textured </t>
  </si>
  <si>
    <t>54076900</t>
  </si>
  <si>
    <t>Other woven fabrics of synthetic yarn, &gt;=8 _ % polyester fil</t>
  </si>
  <si>
    <t>54077100</t>
  </si>
  <si>
    <t>Unbleached or bleached woven fabrics, &gt;=85 _  synthetic fila</t>
  </si>
  <si>
    <t>54077200</t>
  </si>
  <si>
    <t>54077300</t>
  </si>
  <si>
    <t>54077400</t>
  </si>
  <si>
    <t>54078100</t>
  </si>
  <si>
    <t>Unbleached or bleached woven fabrics, &lt;85% _ synthetic filam</t>
  </si>
  <si>
    <t>54078200</t>
  </si>
  <si>
    <t>Dyed woven fabrics, &lt;85% synthetic filamen _ s, mixed with c</t>
  </si>
  <si>
    <t>54078400</t>
  </si>
  <si>
    <t>Printed woven fabrics, &lt;85% synthetic fila _ ents, mixed wit</t>
  </si>
  <si>
    <t>54079200</t>
  </si>
  <si>
    <t>54079300</t>
  </si>
  <si>
    <t>54079400</t>
  </si>
  <si>
    <t>54081000</t>
  </si>
  <si>
    <t>Woven fabrics of high tenacity artificial  _ ilament yarn, o</t>
  </si>
  <si>
    <t>54082200</t>
  </si>
  <si>
    <t>54082300</t>
  </si>
  <si>
    <t>54082400</t>
  </si>
  <si>
    <t>54083200</t>
  </si>
  <si>
    <t>54083400</t>
  </si>
  <si>
    <t>55011000</t>
  </si>
  <si>
    <t>55012000</t>
  </si>
  <si>
    <t>55019000</t>
  </si>
  <si>
    <t>55020000</t>
  </si>
  <si>
    <t>55031100</t>
  </si>
  <si>
    <t>Synthetic staple fibres of nylon or other  _ olyamides of ar</t>
  </si>
  <si>
    <t>55031900</t>
  </si>
  <si>
    <t>Other -Synthetic staple fibres of nylon or _ other polyamide</t>
  </si>
  <si>
    <t>55032000</t>
  </si>
  <si>
    <t>55033000</t>
  </si>
  <si>
    <t>Acrylic or modacrylic synthetic staple fib _ es, not carded,</t>
  </si>
  <si>
    <t>55034000</t>
  </si>
  <si>
    <t>Synthetic staple fibres, of polypropylene, _ not carded, etc</t>
  </si>
  <si>
    <t>55039000</t>
  </si>
  <si>
    <t>55041000</t>
  </si>
  <si>
    <t>Artificial staple fibres, of viscose rayon _  not carded, et</t>
  </si>
  <si>
    <t>55049000</t>
  </si>
  <si>
    <t>Artificial staple fibres, (excl viscose r a_ on), not carded</t>
  </si>
  <si>
    <t>55052000</t>
  </si>
  <si>
    <t>Waste of artificial fibre, (incl noils, y a_ n waste and gar</t>
  </si>
  <si>
    <t>55061000</t>
  </si>
  <si>
    <t>Synthetic staple fibres, of nylon or other _ polyamides, car</t>
  </si>
  <si>
    <t>55062000</t>
  </si>
  <si>
    <t>55063000</t>
  </si>
  <si>
    <t>Acrylic or modacrylic synthetic staple fib _ es, carded, etc</t>
  </si>
  <si>
    <t>55069000</t>
  </si>
  <si>
    <t>55070000</t>
  </si>
  <si>
    <t>Artificial staple fibres, carded, combed o _  other polyamid</t>
  </si>
  <si>
    <t>55081000</t>
  </si>
  <si>
    <t>55082000</t>
  </si>
  <si>
    <t>55091200</t>
  </si>
  <si>
    <t>Multiple or cabled yarn, &gt;=85% staple fibr _ s of nylon, etc</t>
  </si>
  <si>
    <t>55094100</t>
  </si>
  <si>
    <t>Single yarn, with &gt;=85% synthetic staple f _ bres, nes, nprs</t>
  </si>
  <si>
    <t>55095200</t>
  </si>
  <si>
    <t>Other yarn, &lt;85% polyester staple fibres,  _ ith wool or fin</t>
  </si>
  <si>
    <t>55095300</t>
  </si>
  <si>
    <t>Other yarn, &lt;85% polyester staple fibres,  _ ixed with cotto</t>
  </si>
  <si>
    <t>55095900</t>
  </si>
  <si>
    <t>55096100</t>
  </si>
  <si>
    <t>Other yarn, &lt;85% acrylic or modacrylic sta _ le fibres, with</t>
  </si>
  <si>
    <t>55096200</t>
  </si>
  <si>
    <t>55096900</t>
  </si>
  <si>
    <t xml:space="preserve">Other yarn, &lt;85%acrylic or modacrylic stap _ e fibres, nes, </t>
  </si>
  <si>
    <t>55099100</t>
  </si>
  <si>
    <t xml:space="preserve">Other yarn, &lt;85% synthetic staple fibres,  _ es, mixed with </t>
  </si>
  <si>
    <t>55099200</t>
  </si>
  <si>
    <t>55099900</t>
  </si>
  <si>
    <t>55102000</t>
  </si>
  <si>
    <t>Other yarn, with &lt;85% artificial staple fi _ res, mixed with</t>
  </si>
  <si>
    <t>55109000</t>
  </si>
  <si>
    <t>55111000</t>
  </si>
  <si>
    <t>Yarn, with &gt;=85% synthetic staple fibres,  _ ut up for retai</t>
  </si>
  <si>
    <t>55113000</t>
  </si>
  <si>
    <t>55121100</t>
  </si>
  <si>
    <t>Unbleached or bleached woven fabrics, &gt;=85 _  polyester stap</t>
  </si>
  <si>
    <t>55121900</t>
  </si>
  <si>
    <t>55122900</t>
  </si>
  <si>
    <t>Other woven fabrics, &gt;=85% acrylic or moda _ rylie staple fi</t>
  </si>
  <si>
    <t>55129100</t>
  </si>
  <si>
    <t>Unbleached or bleached woven fabrics, &gt;=85 _  synthetic stap</t>
  </si>
  <si>
    <t>55129900</t>
  </si>
  <si>
    <t>55131200</t>
  </si>
  <si>
    <t>3 or 4-thread twill weave fabric, &lt;85% pol _ ester staple fi</t>
  </si>
  <si>
    <t>55131300</t>
  </si>
  <si>
    <t xml:space="preserve">Woven fabrics, nes, &lt;85% polyester staple  _ ibres + cotton </t>
  </si>
  <si>
    <t>55131900</t>
  </si>
  <si>
    <t>Other woven fabrics, &lt;85% synthetic staple _ fibres + cotton</t>
  </si>
  <si>
    <t>55132100</t>
  </si>
  <si>
    <t>Dyed plain weave fabrics, &lt;85% polyester f _ bres + cotton =</t>
  </si>
  <si>
    <t>55132900</t>
  </si>
  <si>
    <t>Dyed woven fabrics, &lt;85% synthetic fibres  _  cotton =&lt;170g/</t>
  </si>
  <si>
    <t>55133100</t>
  </si>
  <si>
    <t>Coloured plain weave fabrics, &lt;85% polyest _ r staple fibres</t>
  </si>
  <si>
    <t>55133900</t>
  </si>
  <si>
    <t>Coloured woven fabrics, &lt;85% synthetic fib _ es + cotton =&lt;1</t>
  </si>
  <si>
    <t>55134100</t>
  </si>
  <si>
    <t>Printed plain weave fabrics, &lt;85% polyeste _  fibres + cotto</t>
  </si>
  <si>
    <t>55134900</t>
  </si>
  <si>
    <t>Printed woven fabrics, &lt;85% synthetic fibr _ s + cotton =&lt;17</t>
  </si>
  <si>
    <t>55141100</t>
  </si>
  <si>
    <t>Plain weave fabrics, &lt;85% polyester staple _ fibres + cotton</t>
  </si>
  <si>
    <t>55141900</t>
  </si>
  <si>
    <t>Woven fabrics, &lt;85% synthetic staple fibre _  + cotton &gt;170g</t>
  </si>
  <si>
    <t>55142300</t>
  </si>
  <si>
    <t>Dyed woven fabrics, nes, &lt;85% polyester st _ ple fibres + co</t>
  </si>
  <si>
    <t>55142900</t>
  </si>
  <si>
    <t>Dyed woven fabrics, &lt;85% synthetic fibres  _  cotton &gt;170g/m</t>
  </si>
  <si>
    <t>55143000</t>
  </si>
  <si>
    <t>Dyed woven fabrics, &lt;85% synthetic fibres  _ cotton &gt;170g/m2</t>
  </si>
  <si>
    <t>55144100</t>
  </si>
  <si>
    <t>55144300</t>
  </si>
  <si>
    <t>Printed woven fabrics, nes, &lt;85% polyester _ fibres + cotton</t>
  </si>
  <si>
    <t>55151100</t>
  </si>
  <si>
    <t>Woven fabrics, of polyester staple fibres, _ with viscose ra</t>
  </si>
  <si>
    <t>55151200</t>
  </si>
  <si>
    <t>Woven fabrics of polyester staple fibres,  _ ixed with man-m</t>
  </si>
  <si>
    <t>55151300</t>
  </si>
  <si>
    <t xml:space="preserve">Woven fabrics of polyester staple fibres,  _ ixed with wool </t>
  </si>
  <si>
    <t>55151900</t>
  </si>
  <si>
    <t>55152100</t>
  </si>
  <si>
    <t>Woven fabrics of acrylic or modacrylic fib _ es, with man-ma</t>
  </si>
  <si>
    <t>55152200</t>
  </si>
  <si>
    <t xml:space="preserve">Woven fabrics of acrylic or modacrylic fib _ es, mixed with </t>
  </si>
  <si>
    <t>55152900</t>
  </si>
  <si>
    <t>55159100</t>
  </si>
  <si>
    <t>Woven fabrics of synthetic staple fibres,  _ es, with man-ma</t>
  </si>
  <si>
    <t>55159900</t>
  </si>
  <si>
    <t>55161100</t>
  </si>
  <si>
    <t>Unbleached or bleached woven fabrics, &gt;=85 _  artificial sta</t>
  </si>
  <si>
    <t>55161200</t>
  </si>
  <si>
    <t>55161300</t>
  </si>
  <si>
    <t>55161400</t>
  </si>
  <si>
    <t>55162100</t>
  </si>
  <si>
    <t>Unbleached or bleached woven fabrics, &lt;85% _ artificial fibr</t>
  </si>
  <si>
    <t>55162200</t>
  </si>
  <si>
    <t xml:space="preserve">Dyed woven fabrics, &lt;85% artificial fibres _  with man-made </t>
  </si>
  <si>
    <t>55162400</t>
  </si>
  <si>
    <t>Printed woven fabrics, &lt;85% artificial fib _ es, with man-ma</t>
  </si>
  <si>
    <t>55163100</t>
  </si>
  <si>
    <t xml:space="preserve">Unbleached/bleached woven fabrics,&lt;85% art _ ficial fibres, </t>
  </si>
  <si>
    <t>55163400</t>
  </si>
  <si>
    <t>Printed woven fabrics, &lt;85% artificial sta _ le fibres, with</t>
  </si>
  <si>
    <t>55164100</t>
  </si>
  <si>
    <t>Unbleached or bleached woven fabrics, &lt;85% _ artificial stap</t>
  </si>
  <si>
    <t>55164200</t>
  </si>
  <si>
    <t>Dyed woven fabrics, &lt;85% artificial staple _ fibres, mixed w</t>
  </si>
  <si>
    <t>55164400</t>
  </si>
  <si>
    <t>Printed woven fabrics, &lt;85% artificial sta _ le fibres, mixe</t>
  </si>
  <si>
    <t>55169200</t>
  </si>
  <si>
    <t>55169300</t>
  </si>
  <si>
    <t>Coloured woven fabrics, &lt;85% artificial st _ ple fibres, nes</t>
  </si>
  <si>
    <t>55169400</t>
  </si>
  <si>
    <t>56012200</t>
  </si>
  <si>
    <t>56012900</t>
  </si>
  <si>
    <t>56013000</t>
  </si>
  <si>
    <t>56031100</t>
  </si>
  <si>
    <t>56031400</t>
  </si>
  <si>
    <t>56039100</t>
  </si>
  <si>
    <t>56039300</t>
  </si>
  <si>
    <t>Nonwovens, not of man-made filaments, weig _ ing &gt;70g/m2 but</t>
  </si>
  <si>
    <t>56039400</t>
  </si>
  <si>
    <t>56041000</t>
  </si>
  <si>
    <t>56049000</t>
  </si>
  <si>
    <t>56060000</t>
  </si>
  <si>
    <t>56074100</t>
  </si>
  <si>
    <t>56074900</t>
  </si>
  <si>
    <t>Twine, cordage, rope and cables, of polyet _ ylene or polypr</t>
  </si>
  <si>
    <t>56075000</t>
  </si>
  <si>
    <t>56081900</t>
  </si>
  <si>
    <t>Knotted netting of man-made textile materi _ ls (excl fishin</t>
  </si>
  <si>
    <t>56089000</t>
  </si>
  <si>
    <t>Knotted netting of twine, cordage or rope  _ f textile mater</t>
  </si>
  <si>
    <t>57021000</t>
  </si>
  <si>
    <t>Kelem, schumacks, karamanie and other simi _ ar hand-woven r</t>
  </si>
  <si>
    <t>57022000</t>
  </si>
  <si>
    <t>57023200</t>
  </si>
  <si>
    <t>Pile floor coverings of man-made textiles, _ woven, not made</t>
  </si>
  <si>
    <t>57023900</t>
  </si>
  <si>
    <t>Pile floor coverings of other textiles, wo _ en, not made up</t>
  </si>
  <si>
    <t>57024200</t>
  </si>
  <si>
    <t>57024900</t>
  </si>
  <si>
    <t>Pile floor coverings of other textiles, wo _ en, made up, ne</t>
  </si>
  <si>
    <t>57025000</t>
  </si>
  <si>
    <t>Other textile floor coverings not of pile  _ onstruction, no</t>
  </si>
  <si>
    <t>57029900</t>
  </si>
  <si>
    <t>Non-pile floor coverings of other textile  _ aterials, woven</t>
  </si>
  <si>
    <t>57032000</t>
  </si>
  <si>
    <t>57039010</t>
  </si>
  <si>
    <t>57039090</t>
  </si>
  <si>
    <t>58011000</t>
  </si>
  <si>
    <t>Woven pile fabrics and chenille fabrics of _ wool or fine an</t>
  </si>
  <si>
    <t>58012100</t>
  </si>
  <si>
    <t>58012200</t>
  </si>
  <si>
    <t>58012300</t>
  </si>
  <si>
    <t>58012600</t>
  </si>
  <si>
    <t>58012700</t>
  </si>
  <si>
    <t>58013100</t>
  </si>
  <si>
    <t>58013200</t>
  </si>
  <si>
    <t>58013300</t>
  </si>
  <si>
    <t>58013600</t>
  </si>
  <si>
    <t>58013700</t>
  </si>
  <si>
    <t>58019000</t>
  </si>
  <si>
    <t>58021100</t>
  </si>
  <si>
    <t>Unbleached terry towelling and similar wov _ n terry fabrics</t>
  </si>
  <si>
    <t>58021900</t>
  </si>
  <si>
    <t>Terry towelling and similar woven terry fa _ rics, of cotton</t>
  </si>
  <si>
    <t>58022000</t>
  </si>
  <si>
    <t xml:space="preserve">Terry towelling and similar woven terry fa _ rics, of other </t>
  </si>
  <si>
    <t>58023000</t>
  </si>
  <si>
    <t>58030000</t>
  </si>
  <si>
    <t>58041000</t>
  </si>
  <si>
    <t>58042100</t>
  </si>
  <si>
    <t xml:space="preserve">Lace of man-made fibres in piece, in strip _  or in motifs, </t>
  </si>
  <si>
    <t>58042900</t>
  </si>
  <si>
    <t>Lace of other textiles in piece, in strips _ or in motifs, m</t>
  </si>
  <si>
    <t>58043000</t>
  </si>
  <si>
    <t>58050000</t>
  </si>
  <si>
    <t>Hand-woven tapestries of the type Gobelins _  Flandres, aubu</t>
  </si>
  <si>
    <t>58061000</t>
  </si>
  <si>
    <t>58062000</t>
  </si>
  <si>
    <t>Narrow woven fabrics, with &gt;=5% elastomeri _  yarn or rubber</t>
  </si>
  <si>
    <t>58063100</t>
  </si>
  <si>
    <t>58063200</t>
  </si>
  <si>
    <t>58063900</t>
  </si>
  <si>
    <t>58064000</t>
  </si>
  <si>
    <t>Fabrics with warp without weft assembled b _  means of an ad</t>
  </si>
  <si>
    <t>58071000</t>
  </si>
  <si>
    <t>Labels, badges of textiles, woven, in p iec_ , not embroider</t>
  </si>
  <si>
    <t>58079000</t>
  </si>
  <si>
    <t>Labels, badges of textiles, unwoven, in  pi_ ce, not embroid</t>
  </si>
  <si>
    <t>58081000</t>
  </si>
  <si>
    <t>58090000</t>
  </si>
  <si>
    <t>Woven fabrics of metal thread and woven fa _ rics of metalli</t>
  </si>
  <si>
    <t>58101000</t>
  </si>
  <si>
    <t>58109100</t>
  </si>
  <si>
    <t>58109200</t>
  </si>
  <si>
    <t xml:space="preserve">Embroidery of man-made fibres, in the piec _ , in strips or </t>
  </si>
  <si>
    <t>58109900</t>
  </si>
  <si>
    <t>Embroidery of other textiles, in the piece _  in strips or i</t>
  </si>
  <si>
    <t>58110000</t>
  </si>
  <si>
    <t xml:space="preserve">Quilted textile products in the piece (exc _  embroidery of </t>
  </si>
  <si>
    <t>59011000</t>
  </si>
  <si>
    <t>Textile fabrics coated with gum or amylace _ us substances f</t>
  </si>
  <si>
    <t>59019000</t>
  </si>
  <si>
    <t>59021000</t>
  </si>
  <si>
    <t>Tyre cord fabric of high tenacity yarn of  _ ylon or other p</t>
  </si>
  <si>
    <t>59022000</t>
  </si>
  <si>
    <t>59029000</t>
  </si>
  <si>
    <t>59031000</t>
  </si>
  <si>
    <t>Textile fabrics impregnated, coated covere _  or laminated w</t>
  </si>
  <si>
    <t>59032000</t>
  </si>
  <si>
    <t>59039000</t>
  </si>
  <si>
    <t>59041000</t>
  </si>
  <si>
    <t>59049000</t>
  </si>
  <si>
    <t>Other floor coverings consisting of a coat _ ng/covering app</t>
  </si>
  <si>
    <t>59061000</t>
  </si>
  <si>
    <t>59069100</t>
  </si>
  <si>
    <t>Knitted or crocheted rubberized textile fa _ rics (excl adhe</t>
  </si>
  <si>
    <t>59090000</t>
  </si>
  <si>
    <t>Textile hosepiping &amp; similar tubing, wi th _ r without linin</t>
  </si>
  <si>
    <t>59111000</t>
  </si>
  <si>
    <t>Textile fabrics,combined with rubber,le ath_ r or other mate</t>
  </si>
  <si>
    <t>59112000</t>
  </si>
  <si>
    <t>59113100</t>
  </si>
  <si>
    <t>Textile fabrics and felts, for paper-makin _  machines, &lt;650</t>
  </si>
  <si>
    <t>59113200</t>
  </si>
  <si>
    <t>Textile fabrics and felts, for paper-makin _  machines, &gt;=65</t>
  </si>
  <si>
    <t>59114000</t>
  </si>
  <si>
    <t>Straining cloth of a kind used in oil pres _ es or the like,</t>
  </si>
  <si>
    <t>59119000</t>
  </si>
  <si>
    <t>Textile products &amp; articles for technical  _ ses, nes, as sp</t>
  </si>
  <si>
    <t>60011000</t>
  </si>
  <si>
    <t>60012100</t>
  </si>
  <si>
    <t>60012200</t>
  </si>
  <si>
    <t>Looped pile fabrics of man-made fibres, kn _ tted or crochet</t>
  </si>
  <si>
    <t>60012900</t>
  </si>
  <si>
    <t>Looped pile fabrics of  other textile mate _ ials, knitted o</t>
  </si>
  <si>
    <t>60019100</t>
  </si>
  <si>
    <t>60019900</t>
  </si>
  <si>
    <t>Pile fabrics of other textile materials, n _ s, knitted or c</t>
  </si>
  <si>
    <t>60024000</t>
  </si>
  <si>
    <t>Fabric, &gt;=5% by weight of elastomeric yarn _ but without rub</t>
  </si>
  <si>
    <t>60029000</t>
  </si>
  <si>
    <t xml:space="preserve">Knitted or crosheted fabrics, nes width = &lt;_ 0cm containing </t>
  </si>
  <si>
    <t>60031000</t>
  </si>
  <si>
    <t>60032000</t>
  </si>
  <si>
    <t>60033000</t>
  </si>
  <si>
    <t>60034000</t>
  </si>
  <si>
    <t>60039000</t>
  </si>
  <si>
    <t>Other knitted or crosheted fabrics, of a w _ dth=&lt;30cm (exce</t>
  </si>
  <si>
    <t>60041000</t>
  </si>
  <si>
    <t>60049000</t>
  </si>
  <si>
    <t>Other knitted or crosheted fabrics, nes w i_ th &gt;30cm contai</t>
  </si>
  <si>
    <t>60052100</t>
  </si>
  <si>
    <t>60052200</t>
  </si>
  <si>
    <t>60053300</t>
  </si>
  <si>
    <t xml:space="preserve">Wrap knit fabric of synthetic fibres of ya _ ns of diffrent </t>
  </si>
  <si>
    <t>60053400</t>
  </si>
  <si>
    <t>60054400</t>
  </si>
  <si>
    <t>60059000</t>
  </si>
  <si>
    <t>Wrap knit fabric (incl those made on gall o_  knitting machi</t>
  </si>
  <si>
    <t>60061000</t>
  </si>
  <si>
    <t xml:space="preserve">Other kintted or crocheted fabrics of wool _ or fine animal </t>
  </si>
  <si>
    <t>60062100</t>
  </si>
  <si>
    <t>Unbleached or bleached kintted or crochete _  fabrics of cot</t>
  </si>
  <si>
    <t>60062200</t>
  </si>
  <si>
    <t>60062300</t>
  </si>
  <si>
    <t>Kintted or crocheted fabrics of yarns of d _ fferent colours</t>
  </si>
  <si>
    <t>60063100</t>
  </si>
  <si>
    <t>Unbleached or bleached kintted or crochete _  fabrics of syn</t>
  </si>
  <si>
    <t>60063200</t>
  </si>
  <si>
    <t>Dyed kintted or crocheted fabrics of synth _ tic fibres, nes</t>
  </si>
  <si>
    <t>60063300</t>
  </si>
  <si>
    <t>Other kintted or crocheted fabrics of yarn _  of different c</t>
  </si>
  <si>
    <t>60063400</t>
  </si>
  <si>
    <t xml:space="preserve">Printed kintted or crocheted fabrics of sy _ thetic fibres, </t>
  </si>
  <si>
    <t>60064100</t>
  </si>
  <si>
    <t>Unbleached or bleached kintted or crochete _  fabrics of art</t>
  </si>
  <si>
    <t>60064200</t>
  </si>
  <si>
    <t>Dyed  kintted or crocheted fabrics of arti _ icial fibres, n</t>
  </si>
  <si>
    <t>60064300</t>
  </si>
  <si>
    <t>60064400</t>
  </si>
  <si>
    <t>Printed kintted or crocheted fabrics of ar _ ificial fibres,</t>
  </si>
  <si>
    <t>60069000</t>
  </si>
  <si>
    <t>60290000</t>
  </si>
  <si>
    <t>61013000</t>
  </si>
  <si>
    <t>Men's or boys' coats, capes, cloaks, etc,  _ f man-made fibr</t>
  </si>
  <si>
    <t>61029000</t>
  </si>
  <si>
    <t>Woman's or girls' coats, capes, cloaks, et _ , of other text</t>
  </si>
  <si>
    <t>61032200</t>
  </si>
  <si>
    <t>61032300</t>
  </si>
  <si>
    <t>Men's or boys' ensembles of synthetic fibr _ s, knitted or c</t>
  </si>
  <si>
    <t>61032900</t>
  </si>
  <si>
    <t>Men's or boys' ensembles of other textiles _  nes, knitted o</t>
  </si>
  <si>
    <t>61033300</t>
  </si>
  <si>
    <t>Men's or boys' jackets &amp; blazers of synthe _ ic fibres, knit</t>
  </si>
  <si>
    <t>61034100</t>
  </si>
  <si>
    <t>Men's or boys' trousers, bib &amp; brace, shor _ s, etc, of wool</t>
  </si>
  <si>
    <t>61042200</t>
  </si>
  <si>
    <t>Women's or girls' ensembles, of cotton, kn _ tted or crochet</t>
  </si>
  <si>
    <t>61042300</t>
  </si>
  <si>
    <t xml:space="preserve">Women's or girls' ensembles, of synthetic  _ ibres, knitted </t>
  </si>
  <si>
    <t>61042900</t>
  </si>
  <si>
    <t>Women's or girls' ensembles, of other text _ les, knitted or</t>
  </si>
  <si>
    <t>61043300</t>
  </si>
  <si>
    <t>Women's or girls' jackets &amp; brazers of syn _ hetic fibres, k</t>
  </si>
  <si>
    <t>61044400</t>
  </si>
  <si>
    <t>Woman's or girls' dresses of artificial fi _ res, knitted or</t>
  </si>
  <si>
    <t>61045300</t>
  </si>
  <si>
    <t>Woman's or girls' skirts and divided skirt _  of synthetic f</t>
  </si>
  <si>
    <t>61045900</t>
  </si>
  <si>
    <t>Woman's or girls' skirts and divided skirt _  of other texti</t>
  </si>
  <si>
    <t>61046300</t>
  </si>
  <si>
    <t>Women's or girls' trousers, bib &amp; brace, s _ orts, etc, of s</t>
  </si>
  <si>
    <t>61059000</t>
  </si>
  <si>
    <t>Men's or boys' shirts of other textiles, n _ s, knitted or c</t>
  </si>
  <si>
    <t>61071100</t>
  </si>
  <si>
    <t>Men's or boys' underpants and briefs of co _ ton, knitted or</t>
  </si>
  <si>
    <t>61071200</t>
  </si>
  <si>
    <t>Men's or boys' underpants and briefs of ma _ -made fibres, k</t>
  </si>
  <si>
    <t>61071900</t>
  </si>
  <si>
    <t>Men's or boys' underpants and briefs of ot _ er textiles nes</t>
  </si>
  <si>
    <t>61072100</t>
  </si>
  <si>
    <t>Men's or boys' night shirts &amp; pyjamas of c _ tton, knitted o</t>
  </si>
  <si>
    <t>61072200</t>
  </si>
  <si>
    <t>Men's or boys' night shirts &amp; pyjamas of m _ n-madefibres, k</t>
  </si>
  <si>
    <t>61072900</t>
  </si>
  <si>
    <t>Men's or boys' night shirts &amp; pyjamas of o _ her textiles, n</t>
  </si>
  <si>
    <t>61079100</t>
  </si>
  <si>
    <t>Men's or boys' dressing gowns, etc, of cot _ on, nes knitted</t>
  </si>
  <si>
    <t>61079900</t>
  </si>
  <si>
    <t>Men's or boys' dressing gowns, of other te _ tiles,nes, knit</t>
  </si>
  <si>
    <t>61081100</t>
  </si>
  <si>
    <t>Women's or girls' slips &amp; petticoats etc,  _ f man-made fibr</t>
  </si>
  <si>
    <t>61081900</t>
  </si>
  <si>
    <t>Women's or girls' slips &amp; petticoats etc,  _ f other textile</t>
  </si>
  <si>
    <t>61082100</t>
  </si>
  <si>
    <t>Women's or girls' briefs and panties of co _ ton, knitted or</t>
  </si>
  <si>
    <t>61082200</t>
  </si>
  <si>
    <t>Women's or girls' briefs &amp; panties of man- _ ade fibres, kni</t>
  </si>
  <si>
    <t>61082900</t>
  </si>
  <si>
    <t xml:space="preserve">Women's or girls' briefs &amp; panties of othe _  textiles,nes, </t>
  </si>
  <si>
    <t>61083100</t>
  </si>
  <si>
    <t>Women's or girls' nightdresses &amp; pyjamas o _  cotton, knitte</t>
  </si>
  <si>
    <t>61083200</t>
  </si>
  <si>
    <t>Women's or girls' nightdresses &amp; pyjamas o _  man-made fibre</t>
  </si>
  <si>
    <t>61083900</t>
  </si>
  <si>
    <t>Women's or girls' nightdresses &amp; pyjamas o _  other textiles</t>
  </si>
  <si>
    <t>61089100</t>
  </si>
  <si>
    <t>Women's or girls' dressing gowns, of co tto_ , knitted or cr</t>
  </si>
  <si>
    <t>61089200</t>
  </si>
  <si>
    <t>Women's or girls' dressing gowns of man -ma_ e fibre, knitte</t>
  </si>
  <si>
    <t>61089900</t>
  </si>
  <si>
    <t>Women's or girls' dressing gowns of oth er _ extiles,nes, kn</t>
  </si>
  <si>
    <t>61113000</t>
  </si>
  <si>
    <t>Babies' garments &amp; clothing accessories of _ synthetic fibre</t>
  </si>
  <si>
    <t>61123900</t>
  </si>
  <si>
    <t>Men's or boys' swimwear of other textiles, _ excl synthetic)</t>
  </si>
  <si>
    <t>61130000</t>
  </si>
  <si>
    <t>Garments made up of knitted or crocheted f _ brics of headin</t>
  </si>
  <si>
    <t>61143000</t>
  </si>
  <si>
    <t>61151000</t>
  </si>
  <si>
    <t xml:space="preserve">Graduated compression hosiery (for example _  stockings for </t>
  </si>
  <si>
    <t>61152100</t>
  </si>
  <si>
    <t>Other Panty hose &amp; tights of synthetic fib _ es, measuring p</t>
  </si>
  <si>
    <t>61152200</t>
  </si>
  <si>
    <t xml:space="preserve">Other panty hose&amp;tights of synthetic fibre _ ,measuring per </t>
  </si>
  <si>
    <t>61152900</t>
  </si>
  <si>
    <t>61159500</t>
  </si>
  <si>
    <t>62011300</t>
  </si>
  <si>
    <t>62011900</t>
  </si>
  <si>
    <t>62019200</t>
  </si>
  <si>
    <t>Men's or boys' anoraks, wind-cheaters, win _ -jackets &amp; simi</t>
  </si>
  <si>
    <t>62019900</t>
  </si>
  <si>
    <t xml:space="preserve">Men's or boys' anoraks,wind-cheaters,wind- _ acket &amp;similar </t>
  </si>
  <si>
    <t>62021300</t>
  </si>
  <si>
    <t>62021900</t>
  </si>
  <si>
    <t>62029100</t>
  </si>
  <si>
    <t>Woman's or girls' anoraks, wind-cheaters,  _ ind-jackets &amp; s</t>
  </si>
  <si>
    <t>62029200</t>
  </si>
  <si>
    <t>62029300</t>
  </si>
  <si>
    <t>Woman's or girls' anoraks,wind-cheaters,wi _ d-jackets&amp;simil</t>
  </si>
  <si>
    <t>62031900</t>
  </si>
  <si>
    <t>62032300</t>
  </si>
  <si>
    <t>62033300</t>
  </si>
  <si>
    <t>62041300</t>
  </si>
  <si>
    <t>62041900</t>
  </si>
  <si>
    <t>62042300</t>
  </si>
  <si>
    <t>62044300</t>
  </si>
  <si>
    <t>62044400</t>
  </si>
  <si>
    <t>62071900</t>
  </si>
  <si>
    <t>Men's or boys' underpants and briefs of te _ tile materials,</t>
  </si>
  <si>
    <t>62072900</t>
  </si>
  <si>
    <t>Men's or boys' nightshirts and pyjamas of  _ extile material</t>
  </si>
  <si>
    <t>62079900</t>
  </si>
  <si>
    <t>Men's or boys' singlets dressing gowns,  et_ , of other text</t>
  </si>
  <si>
    <t>62081100</t>
  </si>
  <si>
    <t>62081900</t>
  </si>
  <si>
    <t>Women's or girls' slips and petticoats of  _ ther textiles m</t>
  </si>
  <si>
    <t>62082100</t>
  </si>
  <si>
    <t>62089200</t>
  </si>
  <si>
    <t>Women's or girls' dressing gowns, panties, _ etc, of man-mad</t>
  </si>
  <si>
    <t>62092000</t>
  </si>
  <si>
    <t>62093000</t>
  </si>
  <si>
    <t>Babies' garments and clothing accessories  _ f synthetic fib</t>
  </si>
  <si>
    <t>62102000</t>
  </si>
  <si>
    <t>Garments of 620111 to 19, made up of fabr i_ s of 5903, 5906</t>
  </si>
  <si>
    <t>62111100</t>
  </si>
  <si>
    <t>62111200</t>
  </si>
  <si>
    <t>62112000</t>
  </si>
  <si>
    <t>62121000</t>
  </si>
  <si>
    <t>62122000</t>
  </si>
  <si>
    <t>62151000</t>
  </si>
  <si>
    <t>62152000</t>
  </si>
  <si>
    <t>62159000</t>
  </si>
  <si>
    <t>Ties, bow ties and cravats of other textil _ s materials, ne</t>
  </si>
  <si>
    <t>63011000</t>
  </si>
  <si>
    <t>63022900</t>
  </si>
  <si>
    <t>Printed bed-linen of other textiles (excl  _ nitted or croch</t>
  </si>
  <si>
    <t>63026000</t>
  </si>
  <si>
    <t>Toilet linen and kitchen linen, of terry f _ brics, of cotto</t>
  </si>
  <si>
    <t>63029300</t>
  </si>
  <si>
    <t>63029900</t>
  </si>
  <si>
    <t>Toilet linen and kitchen linen of other te _ tiles materials</t>
  </si>
  <si>
    <t>63031900</t>
  </si>
  <si>
    <t>Curtains, interior blinds, bed, valances o _  textile materi</t>
  </si>
  <si>
    <t>63039200</t>
  </si>
  <si>
    <t>Curtains and interior blinds; curtain/bed  _ alances of synt</t>
  </si>
  <si>
    <t>63049100</t>
  </si>
  <si>
    <t>63049900</t>
  </si>
  <si>
    <t>Furnishing articles of other textiles (exc _  knitted or cro</t>
  </si>
  <si>
    <t>63053200</t>
  </si>
  <si>
    <t>Flexible intermediate bulk containers, of  _ an-made textile</t>
  </si>
  <si>
    <t>63061200</t>
  </si>
  <si>
    <t>63062200</t>
  </si>
  <si>
    <t>63063000</t>
  </si>
  <si>
    <t>63064000</t>
  </si>
  <si>
    <t>63079010</t>
  </si>
  <si>
    <t>Cloth, cut into triangular shape in the fo _ m to cover umbr</t>
  </si>
  <si>
    <t>63080000</t>
  </si>
  <si>
    <t>Sets of woven fabric &amp; yarn, for making up _ into rugs, tape</t>
  </si>
  <si>
    <t>64011000</t>
  </si>
  <si>
    <t>Waterproof footwear incorporating a protec _ ive metal toe-c</t>
  </si>
  <si>
    <t>64019200</t>
  </si>
  <si>
    <t>64019900</t>
  </si>
  <si>
    <t>64021200</t>
  </si>
  <si>
    <t>Ski-boots, cross-country ski footwear and  _ nowboard boots,</t>
  </si>
  <si>
    <t>64021900</t>
  </si>
  <si>
    <t>64022000</t>
  </si>
  <si>
    <t>Footwear with upper straps or thongs plugg _ d into soles, o</t>
  </si>
  <si>
    <t>64029100</t>
  </si>
  <si>
    <t>64031200</t>
  </si>
  <si>
    <t>Ski-boots,snowboard boots,with rubber,  pla_ tics, leather s</t>
  </si>
  <si>
    <t>64031900</t>
  </si>
  <si>
    <t>Sports footwear, with rubber, plastics, le _ thersoles, leat</t>
  </si>
  <si>
    <t>64034000</t>
  </si>
  <si>
    <t>64035100</t>
  </si>
  <si>
    <t>Footwear with leather soles and uppers, co _ ering the ankle</t>
  </si>
  <si>
    <t>64035900</t>
  </si>
  <si>
    <t>Footwear with leather soles and uppers, no _  covering the a</t>
  </si>
  <si>
    <t>64039100</t>
  </si>
  <si>
    <t>Footwear with rubber soles and leather  upp_ rs, covering th</t>
  </si>
  <si>
    <t>64041110</t>
  </si>
  <si>
    <t>64041190</t>
  </si>
  <si>
    <t>Sport footwear having the upper parts of o _ her fabric othe</t>
  </si>
  <si>
    <t>64052010</t>
  </si>
  <si>
    <t>64061000</t>
  </si>
  <si>
    <t>64062000</t>
  </si>
  <si>
    <t>64069000</t>
  </si>
  <si>
    <t>65069100</t>
  </si>
  <si>
    <t>66011000</t>
  </si>
  <si>
    <t>66019100</t>
  </si>
  <si>
    <t>66019900</t>
  </si>
  <si>
    <t>66020000</t>
  </si>
  <si>
    <t>Walking-sticks, seat-sticks, whips, riding _ crops and the l</t>
  </si>
  <si>
    <t>66032000</t>
  </si>
  <si>
    <t>Umbrella frames, including frames mounted  _ n shafts (stick</t>
  </si>
  <si>
    <t>67021000</t>
  </si>
  <si>
    <t>Artificial flowers, foliage and fruit and  _ rticles thereof</t>
  </si>
  <si>
    <t>67041900</t>
  </si>
  <si>
    <t>False beards, eyebrows and eyelashes, etc, _ of synthetic fi</t>
  </si>
  <si>
    <t>67042000</t>
  </si>
  <si>
    <t>Wigs, false beards, eyebrows, etc and arti _ les, nes, of hu</t>
  </si>
  <si>
    <t>67049000</t>
  </si>
  <si>
    <t>68010000</t>
  </si>
  <si>
    <t>Setts, curbstones and flagstones, of natur _ l stone (except</t>
  </si>
  <si>
    <t>68021000</t>
  </si>
  <si>
    <t>68022300</t>
  </si>
  <si>
    <t>68029100</t>
  </si>
  <si>
    <t>68029200</t>
  </si>
  <si>
    <t xml:space="preserve">Calcareous stone (excl marble, travertine  _ nd alabaster), </t>
  </si>
  <si>
    <t>68029300</t>
  </si>
  <si>
    <t>68029900</t>
  </si>
  <si>
    <t>68030000</t>
  </si>
  <si>
    <t>Worked slate and articles of slate or of a _ glomerated slat</t>
  </si>
  <si>
    <t>68042100</t>
  </si>
  <si>
    <t>Millstones, grindstones, etc, of agglomera _ ed synthetic or</t>
  </si>
  <si>
    <t>68043000</t>
  </si>
  <si>
    <t>68052000</t>
  </si>
  <si>
    <t>Natural or artificial abrasive powder/grai _ , on paper/pape</t>
  </si>
  <si>
    <t>68061000</t>
  </si>
  <si>
    <t>Slag wool, rock wool, etc (incl intermixt u_ es) in bulk, sh</t>
  </si>
  <si>
    <t>68069000</t>
  </si>
  <si>
    <t>68071000</t>
  </si>
  <si>
    <t>68079000</t>
  </si>
  <si>
    <t>Articles of asphalt or of similar material _ (excl in rolls)</t>
  </si>
  <si>
    <t>68080090</t>
  </si>
  <si>
    <t>68091100</t>
  </si>
  <si>
    <t>Boards, sheets, tiles, of plaster, r einfor_ ed with paper o</t>
  </si>
  <si>
    <t>68091900</t>
  </si>
  <si>
    <t>Boards, sheets, tiles, of plaster or co mpo_ itions based on</t>
  </si>
  <si>
    <t>68099000</t>
  </si>
  <si>
    <t>68101900</t>
  </si>
  <si>
    <t>Flagstones and similar articles of cement, _ concrete or art</t>
  </si>
  <si>
    <t>68109100</t>
  </si>
  <si>
    <t xml:space="preserve">Prefabricated structural components for bu _ lding, etc, of </t>
  </si>
  <si>
    <t>68109900</t>
  </si>
  <si>
    <t>68114000</t>
  </si>
  <si>
    <t>68118100</t>
  </si>
  <si>
    <t>68118200</t>
  </si>
  <si>
    <t>Other sheets, panels, tiles and similar ar _ icles, not cont</t>
  </si>
  <si>
    <t>68118900</t>
  </si>
  <si>
    <t>68128000</t>
  </si>
  <si>
    <t>68129100</t>
  </si>
  <si>
    <t>Other fabricated asbestos fibres, clothing _  clothing acces</t>
  </si>
  <si>
    <t>68129200</t>
  </si>
  <si>
    <t>Other fabricated asbestos fibres, paper, m _ llboard and fel</t>
  </si>
  <si>
    <t>68129300</t>
  </si>
  <si>
    <t>Other fabricated asbestos fibres, compress _ d asbestos fibr</t>
  </si>
  <si>
    <t>68129900</t>
  </si>
  <si>
    <t>68132000</t>
  </si>
  <si>
    <t>Frictional material &amp; articles there of co _ taining asbesto</t>
  </si>
  <si>
    <t>68138100</t>
  </si>
  <si>
    <t>68138900</t>
  </si>
  <si>
    <t>68141000</t>
  </si>
  <si>
    <t>Plates, sheets and strips of agglomerated  _ r reconstituted</t>
  </si>
  <si>
    <t>68149000</t>
  </si>
  <si>
    <t>68151000</t>
  </si>
  <si>
    <t xml:space="preserve">Non-electrical articles of graphite or oth _ r carbon (incl </t>
  </si>
  <si>
    <t>68152000</t>
  </si>
  <si>
    <t>68159900</t>
  </si>
  <si>
    <t>69021000</t>
  </si>
  <si>
    <t>69022000</t>
  </si>
  <si>
    <t>Refractory bricks, blocks, &gt;50% silica  (Si_ 3) or alumina (</t>
  </si>
  <si>
    <t>69060000</t>
  </si>
  <si>
    <t>69071000</t>
  </si>
  <si>
    <t>Unglazed ceramic tiles, cubes and similar  _ rticles, for mo</t>
  </si>
  <si>
    <t>69079000</t>
  </si>
  <si>
    <t>Unglazed ceramic flags and paving, hearth  _ r wall tiles, e</t>
  </si>
  <si>
    <t>69091100</t>
  </si>
  <si>
    <t>69091200</t>
  </si>
  <si>
    <t>Ceramic wares for laboratory use, havin g a_ hardness &gt;=9 on</t>
  </si>
  <si>
    <t>69091900</t>
  </si>
  <si>
    <t>Ceramic wares for laboratory use(exclp orce_ ain or china)ha</t>
  </si>
  <si>
    <t>69099000</t>
  </si>
  <si>
    <t>Ceramic (agricultural) troughs, tubs; c era_ ic pot, jars, n</t>
  </si>
  <si>
    <t>69101000</t>
  </si>
  <si>
    <t>Ceramic sinks, wash basin, and other sa nit_ ry fixtures, of</t>
  </si>
  <si>
    <t>70022000</t>
  </si>
  <si>
    <t>70023100</t>
  </si>
  <si>
    <t>70023200</t>
  </si>
  <si>
    <t>70023900</t>
  </si>
  <si>
    <t>70031200</t>
  </si>
  <si>
    <t xml:space="preserve">Non-wired unworked sheets of cast/rolled g _ ass, coloured, </t>
  </si>
  <si>
    <t>70031900</t>
  </si>
  <si>
    <t>70042000</t>
  </si>
  <si>
    <t>Unworked drawn/blown glass, coloured, opac _ fied,flashed or</t>
  </si>
  <si>
    <t>70049000</t>
  </si>
  <si>
    <t>Unworked drawn/blown glass (excl coloured ,_ opacified, etc)</t>
  </si>
  <si>
    <t>70051000</t>
  </si>
  <si>
    <t>70052100</t>
  </si>
  <si>
    <t>70053000</t>
  </si>
  <si>
    <t>70060000</t>
  </si>
  <si>
    <t xml:space="preserve">Glass of 7003, 7004 or 7005, bent, edge -wo_ ked, engraved, </t>
  </si>
  <si>
    <t>70071100</t>
  </si>
  <si>
    <t>Toughened (tempered) safety glass for use  _ n vehicles, air</t>
  </si>
  <si>
    <t>70071900</t>
  </si>
  <si>
    <t>70072100</t>
  </si>
  <si>
    <t xml:space="preserve">Laminated safety glass for vehicles, aircr _ ft, spacecraft </t>
  </si>
  <si>
    <t>70080000</t>
  </si>
  <si>
    <t>70099100</t>
  </si>
  <si>
    <t>70099200</t>
  </si>
  <si>
    <t>70101000</t>
  </si>
  <si>
    <t>70102000</t>
  </si>
  <si>
    <t>70109000</t>
  </si>
  <si>
    <t>Carboys, bottles, flasks, jar, pot, phials _ etc of glass, n</t>
  </si>
  <si>
    <t>70111000</t>
  </si>
  <si>
    <t xml:space="preserve">Open glass envelopes (incl bulbs and tube s_ , for electric </t>
  </si>
  <si>
    <t>70112000</t>
  </si>
  <si>
    <t>Open glass envelopes (incl bulbs and tube s_ , for cathode-r</t>
  </si>
  <si>
    <t>70119000</t>
  </si>
  <si>
    <t>70132200</t>
  </si>
  <si>
    <t xml:space="preserve">Stemware drinking glasses, other than of g _ ass - ceramics </t>
  </si>
  <si>
    <t>70132800</t>
  </si>
  <si>
    <t>Other stemware drinking glases, other than _ of glass - cera</t>
  </si>
  <si>
    <t>70133300</t>
  </si>
  <si>
    <t>Other drinking glasses, other than of glas _  ceramic of lea</t>
  </si>
  <si>
    <t>70133700</t>
  </si>
  <si>
    <t>70134100</t>
  </si>
  <si>
    <t>Glassware of a kind used for tableor kitch _ n purpose of le</t>
  </si>
  <si>
    <t>70134900</t>
  </si>
  <si>
    <t>70139100</t>
  </si>
  <si>
    <t xml:space="preserve">Glassware for toilet, office, indoor decor _ tions, etc, of </t>
  </si>
  <si>
    <t>70159000</t>
  </si>
  <si>
    <t>Clock or watch glasses, glass for non-corr _ ctive spectacle</t>
  </si>
  <si>
    <t>70161000</t>
  </si>
  <si>
    <t>Glass cubes and other glass smallwares, fo _  decorative pur</t>
  </si>
  <si>
    <t>70169000</t>
  </si>
  <si>
    <t>Paving blocks, slabs, briks,tilesof gla ss,_ for building or</t>
  </si>
  <si>
    <t>70171000</t>
  </si>
  <si>
    <t>Laboratory, hygienic or pharmaceutical gla _ sware, of fused</t>
  </si>
  <si>
    <t>70172000</t>
  </si>
  <si>
    <t>Laboratory, hygienic or pharmaceutical gla _ sware, lce =&lt;5x</t>
  </si>
  <si>
    <t>70179000</t>
  </si>
  <si>
    <t>70181090</t>
  </si>
  <si>
    <t>70182000</t>
  </si>
  <si>
    <t>70189000</t>
  </si>
  <si>
    <t>Glass statuettes and other ornaments of la _ p-worked glass,</t>
  </si>
  <si>
    <t>70191100</t>
  </si>
  <si>
    <t>70191200</t>
  </si>
  <si>
    <t>70191900</t>
  </si>
  <si>
    <t>70193100</t>
  </si>
  <si>
    <t>70193200</t>
  </si>
  <si>
    <t xml:space="preserve">Nonwoven thin sheets (voiles), of glass fi _ re (incl glass </t>
  </si>
  <si>
    <t>70193900</t>
  </si>
  <si>
    <t>Nonwoven webs, mattresses, boards and simi _ ar nonwoven pro</t>
  </si>
  <si>
    <t>70194000</t>
  </si>
  <si>
    <t>70195200</t>
  </si>
  <si>
    <t>Woven fabrics of glass fibre, of a width &gt; _ 30 cm, plain we</t>
  </si>
  <si>
    <t>70195900</t>
  </si>
  <si>
    <t>70199000</t>
  </si>
  <si>
    <t>70200000</t>
  </si>
  <si>
    <t>70420000</t>
  </si>
  <si>
    <t>70490000</t>
  </si>
  <si>
    <t>70511000</t>
  </si>
  <si>
    <t>70610000</t>
  </si>
  <si>
    <t>70810000</t>
  </si>
  <si>
    <t>70920000</t>
  </si>
  <si>
    <t>70930000</t>
  </si>
  <si>
    <t>70960000</t>
  </si>
  <si>
    <t>70999000</t>
  </si>
  <si>
    <t>71011000</t>
  </si>
  <si>
    <t>71022900</t>
  </si>
  <si>
    <t>71023900</t>
  </si>
  <si>
    <t>71031000</t>
  </si>
  <si>
    <t xml:space="preserve">Precious(excldiamonds)or semi-precious st o_ es,unworked or </t>
  </si>
  <si>
    <t>71039100</t>
  </si>
  <si>
    <t>71040000</t>
  </si>
  <si>
    <t>71042000</t>
  </si>
  <si>
    <t>Synthetic or reconstructed precious or sem _ -precious stone</t>
  </si>
  <si>
    <t>71049000</t>
  </si>
  <si>
    <t>71059000</t>
  </si>
  <si>
    <t>Dust &amp; powder of natural or synthetic prec _ ous or semi-pre</t>
  </si>
  <si>
    <t>71069100</t>
  </si>
  <si>
    <t>Unwrought silver (incl silver plated with  _ old or platinum</t>
  </si>
  <si>
    <t>71069200</t>
  </si>
  <si>
    <t xml:space="preserve">Semi-manufactured silver (incl silver pla t_ d with gold or </t>
  </si>
  <si>
    <t>71070000</t>
  </si>
  <si>
    <t>Base metals clad with silver, not further  _ orked then semi</t>
  </si>
  <si>
    <t>71080000</t>
  </si>
  <si>
    <t>71081300</t>
  </si>
  <si>
    <t>Other semi-manufactured gold (incl gold p l_ ted with platin</t>
  </si>
  <si>
    <t>71090000</t>
  </si>
  <si>
    <t>Base metals or silver, clad with gold, up  _ o semi-manufact</t>
  </si>
  <si>
    <t>71104900</t>
  </si>
  <si>
    <t>71120000</t>
  </si>
  <si>
    <t>Olives provisionally preserved, not for im_ mediate consumpt</t>
  </si>
  <si>
    <t>71129100</t>
  </si>
  <si>
    <t>Wastof gold,inclmetal clad with gold b ut e_ cl sweepings co</t>
  </si>
  <si>
    <t>71141100</t>
  </si>
  <si>
    <t>71141900</t>
  </si>
  <si>
    <t>Articles of goldsmiths' or silversmiths' w _ res of other pr</t>
  </si>
  <si>
    <t>71151000</t>
  </si>
  <si>
    <t>71159000</t>
  </si>
  <si>
    <t>71161000</t>
  </si>
  <si>
    <t>71171100</t>
  </si>
  <si>
    <t>71181000</t>
  </si>
  <si>
    <t>71189000</t>
  </si>
  <si>
    <t>71310000</t>
  </si>
  <si>
    <t>71320000</t>
  </si>
  <si>
    <t>71339000</t>
  </si>
  <si>
    <t>71340000</t>
  </si>
  <si>
    <t>72011000</t>
  </si>
  <si>
    <t xml:space="preserve">Non-alloy pig iron containing, =&lt;05% phos p_ orus, in pigs, </t>
  </si>
  <si>
    <t>72012000</t>
  </si>
  <si>
    <t>Non-alloy pig iron containing, &gt;05% phosp h_ rus, in pigs, b</t>
  </si>
  <si>
    <t>72015000</t>
  </si>
  <si>
    <t>Alloy pig iron;spiegeleisen; in pigs, bloc _ s or other prim</t>
  </si>
  <si>
    <t>72021100</t>
  </si>
  <si>
    <t>72021900</t>
  </si>
  <si>
    <t>72022100</t>
  </si>
  <si>
    <t>72022900</t>
  </si>
  <si>
    <t>72023000</t>
  </si>
  <si>
    <t>72024900</t>
  </si>
  <si>
    <t>72025000</t>
  </si>
  <si>
    <t>72029200</t>
  </si>
  <si>
    <t>72029900</t>
  </si>
  <si>
    <t>72031000</t>
  </si>
  <si>
    <t>Ferrous products obtained by direct reduct _ on of iron ore,</t>
  </si>
  <si>
    <t>72039000</t>
  </si>
  <si>
    <t>Spongy ferrous products, nes, and 9994% p u_ e iron, in lump</t>
  </si>
  <si>
    <t>72041000</t>
  </si>
  <si>
    <t>72051000</t>
  </si>
  <si>
    <t>72052100</t>
  </si>
  <si>
    <t>72052900</t>
  </si>
  <si>
    <t>Powders of pig iron, spiegeleisen, iron or _ steel (excl all</t>
  </si>
  <si>
    <t>72061000</t>
  </si>
  <si>
    <t>72069000</t>
  </si>
  <si>
    <t xml:space="preserve">Iron and non-alloy steel, in primary forms _ (excl ingots), </t>
  </si>
  <si>
    <t>72071100</t>
  </si>
  <si>
    <t>Semi-finished products of iron/steel, &lt;02 5_  carbon, of squ</t>
  </si>
  <si>
    <t>72071200</t>
  </si>
  <si>
    <t>Semi-finished products of iron/steel, &lt;02 5_  carbon, of rec</t>
  </si>
  <si>
    <t>72071900</t>
  </si>
  <si>
    <t>Semi-finished products of iron or non-allo _  steel, &lt;025% c</t>
  </si>
  <si>
    <t>72072000</t>
  </si>
  <si>
    <t xml:space="preserve">Semi-finished products of iron or non-allo _  steel, &gt;=025% </t>
  </si>
  <si>
    <t>72081000</t>
  </si>
  <si>
    <t>Flat/hot-rolled iron/steel,in coils, width _ &gt;=600mm, with p</t>
  </si>
  <si>
    <t>72082500</t>
  </si>
  <si>
    <t>Flat/hot-rolled iron/steel,in coils, width _ &gt;=600mm, pickle</t>
  </si>
  <si>
    <t>72082600</t>
  </si>
  <si>
    <t>Flat/hot-rolled iron/steel,in coils, width _ =600mm, pickled</t>
  </si>
  <si>
    <t>72082700</t>
  </si>
  <si>
    <t>72083600</t>
  </si>
  <si>
    <t>Flat/hot-rolled iron/steel,in coils, width _ &gt;=600mm, not pi</t>
  </si>
  <si>
    <t>72083700</t>
  </si>
  <si>
    <t>Flat/hot-rolled iron/steel,in coils, width _ =600mm,not pick</t>
  </si>
  <si>
    <t>72083800</t>
  </si>
  <si>
    <t>72083900</t>
  </si>
  <si>
    <t>Flat/hot-rolled iron/steel,in colis, width _ &gt;=600mm, not pi</t>
  </si>
  <si>
    <t>72084000</t>
  </si>
  <si>
    <t>Flat/hot-rolled iron/steel,not in coils, w _ dth &gt;=600mm, wi</t>
  </si>
  <si>
    <t>72085100</t>
  </si>
  <si>
    <t xml:space="preserve">Flat/hot-rolled iron/steel,not in coils, w _ dth &gt;=600mm, &gt; </t>
  </si>
  <si>
    <t>72085200</t>
  </si>
  <si>
    <t>Flat/hot-rolled iron/steel,not in coils, w _ dth &gt;=600mm, &gt;=</t>
  </si>
  <si>
    <t>72085300</t>
  </si>
  <si>
    <t>72085400</t>
  </si>
  <si>
    <t>Flat/hot-rolled iron/steel,not in coils, w _ dth &gt;=600mm, &lt;3</t>
  </si>
  <si>
    <t>72089000</t>
  </si>
  <si>
    <t>Flat/hot-rolled iron/steel, width &gt;=600mm  _ es (inclfurther</t>
  </si>
  <si>
    <t>72091500</t>
  </si>
  <si>
    <t>Flat/cold-rolled iron/steel, in coils, wid _ h &gt;=600mm, &gt;=3m</t>
  </si>
  <si>
    <t>72091600</t>
  </si>
  <si>
    <t>Flat/cold-rolled iron/steel, in coils, wid _ h &gt;=600mm, &gt;1mm</t>
  </si>
  <si>
    <t>72091700</t>
  </si>
  <si>
    <t>Flat/cold-rolled iron/steel, in coils, wid _ h &gt;=600mm, &gt;=05</t>
  </si>
  <si>
    <t>72092600</t>
  </si>
  <si>
    <t>72099000</t>
  </si>
  <si>
    <t>Flat/cold-rolled iron or non-alloy steel,  _ idth &gt;=600mm, n</t>
  </si>
  <si>
    <t>72101100</t>
  </si>
  <si>
    <t>Flat-rolled iron/steel, width &gt;=600mm, &gt;=  _ 5mm thickness,c</t>
  </si>
  <si>
    <t>72101200</t>
  </si>
  <si>
    <t>Flat-rolled iron/steel, width &gt;=600mm, &lt;0 5_ m thickness, cl</t>
  </si>
  <si>
    <t>72102000</t>
  </si>
  <si>
    <t>Flat-rolled iron/steel, width &gt;=600mm, pla _ ed or coated wi</t>
  </si>
  <si>
    <t>72111300</t>
  </si>
  <si>
    <t>Hot-rolled iron/steel, on 4 faces, width &gt; _ 50mm but &lt;600mm</t>
  </si>
  <si>
    <t>72111400</t>
  </si>
  <si>
    <t>Flat/hot-rolled iron/steel, width &lt;600mm,  _ =475mm thick, n</t>
  </si>
  <si>
    <t>72111900</t>
  </si>
  <si>
    <t>Flat/hot-rolled iron or non-alloy steel, w _ dth &lt;600mm, &lt;47</t>
  </si>
  <si>
    <t>72112900</t>
  </si>
  <si>
    <t>72119000</t>
  </si>
  <si>
    <t>Flat-rolled iron or non-alloy steel, width _ &lt;600mm, nes (in</t>
  </si>
  <si>
    <t>72121000</t>
  </si>
  <si>
    <t xml:space="preserve">Flat-rolled iron or non-alloy steel, width _ &lt;600mm, plated </t>
  </si>
  <si>
    <t>72125000</t>
  </si>
  <si>
    <t>72126000</t>
  </si>
  <si>
    <t>72131000</t>
  </si>
  <si>
    <t>Hot-rolled iron/steel bars &amp; rods, in coil _ , cont'g deform</t>
  </si>
  <si>
    <t>72139110</t>
  </si>
  <si>
    <t>Bar &amp; rods, hot-rolled circular cross-sect _ on measuring &lt;=</t>
  </si>
  <si>
    <t>72139190</t>
  </si>
  <si>
    <t>Other bar &amp; rod, hot-rolled circular cross _ section measuri</t>
  </si>
  <si>
    <t>72139900</t>
  </si>
  <si>
    <t>Hot-rolled iron or non-alloy steel bars &amp;  _ ods, in irregul</t>
  </si>
  <si>
    <t>72141000</t>
  </si>
  <si>
    <t>72142000</t>
  </si>
  <si>
    <t>Iron/steel bars &amp; rods, hot-rolled,twis ted_  or with deform</t>
  </si>
  <si>
    <t>72143000</t>
  </si>
  <si>
    <t xml:space="preserve">Bars and rods of free-cutting steel, hot-r _ lled,hot-drawn </t>
  </si>
  <si>
    <t>72149100</t>
  </si>
  <si>
    <t>Iron/steel bars and rods, hot-rolled,of  re_ tangular (other</t>
  </si>
  <si>
    <t>72149910</t>
  </si>
  <si>
    <t xml:space="preserve">Re-rollable bar &amp; rod length &gt;=1800mm, wid _ h 60mm &amp; &gt;=5mm </t>
  </si>
  <si>
    <t>72149990</t>
  </si>
  <si>
    <t>72151000</t>
  </si>
  <si>
    <t>Bars and rods of free-cutting steel, not f _ rther worked th</t>
  </si>
  <si>
    <t>72159000</t>
  </si>
  <si>
    <t>Other bars&amp;rods of iron/steel, nes (incl  f_ rther worked th</t>
  </si>
  <si>
    <t>72161000</t>
  </si>
  <si>
    <t>72162100</t>
  </si>
  <si>
    <t>72163100</t>
  </si>
  <si>
    <t>72163200</t>
  </si>
  <si>
    <t>72163300</t>
  </si>
  <si>
    <t>72164000</t>
  </si>
  <si>
    <t>72165000</t>
  </si>
  <si>
    <t>Angles, shapes and sections of iron/steel, _ not further wor</t>
  </si>
  <si>
    <t>72166100</t>
  </si>
  <si>
    <t>Anglessections of iron/steel,not furthe r w_ rked than cold-</t>
  </si>
  <si>
    <t>72166900</t>
  </si>
  <si>
    <t xml:space="preserve">Angles,shapes &amp; sections of iron/steel,not _ further worked </t>
  </si>
  <si>
    <t>72169900</t>
  </si>
  <si>
    <t>Angles, shapes and sections of iron or non _ alloy steel, ne</t>
  </si>
  <si>
    <t>72173000</t>
  </si>
  <si>
    <t>Wire of iron or non-alloy steel,plated or  _ oated with base</t>
  </si>
  <si>
    <t>72179000</t>
  </si>
  <si>
    <t>72189100</t>
  </si>
  <si>
    <t>Semi-finished products of stainless steel, _ f rectangular (</t>
  </si>
  <si>
    <t>72189900</t>
  </si>
  <si>
    <t>72191100</t>
  </si>
  <si>
    <t>Hot-rolled stainless steel, in coils, &gt;=60 _ mm width &amp; &gt;10m</t>
  </si>
  <si>
    <t>72191200</t>
  </si>
  <si>
    <t>Hot-rolled stainless steel, in coils, &gt;=60 _ mm width &amp; &gt;=47</t>
  </si>
  <si>
    <t>72191300</t>
  </si>
  <si>
    <t xml:space="preserve">Hot-rolled stainless steel, in coils, &gt;=60 _ mm width &amp; &gt;=3 </t>
  </si>
  <si>
    <t>72191400</t>
  </si>
  <si>
    <t>Hot-rolled stainless steel, in coils, &gt;=60 _ mm width &amp; &lt;3mm</t>
  </si>
  <si>
    <t>72192100</t>
  </si>
  <si>
    <t>Hot-rolled stainless steel, uncoiled, &gt;=60 _ mm width &amp; &gt;10m</t>
  </si>
  <si>
    <t>72192200</t>
  </si>
  <si>
    <t>Hot-rolled stainless steel, uncoiled, &gt;=60 _ mm width &amp; &gt;=47</t>
  </si>
  <si>
    <t>72192300</t>
  </si>
  <si>
    <t xml:space="preserve">Hot-rolled stainless steel, uncoiled, &gt;=60 _ mm width &amp; &gt;=3 </t>
  </si>
  <si>
    <t>72192400</t>
  </si>
  <si>
    <t>Hot-rolled stainless steel, uncoiled, &gt;=60 _ mm width &amp; &lt;3mm</t>
  </si>
  <si>
    <t>72193300</t>
  </si>
  <si>
    <t>Cold-rolled stainless steel,  &gt;=600mm widt _  &amp; &gt;1 &amp; &lt;3mm th</t>
  </si>
  <si>
    <t>72193400</t>
  </si>
  <si>
    <t>Cold-rolled stainless steel,  &gt;=600mm widt _  &amp; &gt;=05 &amp; &lt;=1mm</t>
  </si>
  <si>
    <t>72193500</t>
  </si>
  <si>
    <t>Cold-rolled stainless steel,  &gt;=600mm widt _  &amp; &gt;05mm thickn</t>
  </si>
  <si>
    <t>72199000</t>
  </si>
  <si>
    <t>Flat-rolled products of stainless steel, &gt; _ 600mm wide, nes</t>
  </si>
  <si>
    <t>72201200</t>
  </si>
  <si>
    <t>Hot-rolled stainless steel, &lt;600mm width &amp; _ &lt;475mm thicknes</t>
  </si>
  <si>
    <t>72202000</t>
  </si>
  <si>
    <t>72209000</t>
  </si>
  <si>
    <t>72210000</t>
  </si>
  <si>
    <t>Stainless steel bars &amp; rods, hot-rolled, i _  irregularly wo</t>
  </si>
  <si>
    <t>72221100</t>
  </si>
  <si>
    <t>Stainless steel bars &amp; rods, not further w _ rked than hot-r</t>
  </si>
  <si>
    <t>72221900</t>
  </si>
  <si>
    <t>72222000</t>
  </si>
  <si>
    <t>72223000</t>
  </si>
  <si>
    <t>72224000</t>
  </si>
  <si>
    <t>72230000</t>
  </si>
  <si>
    <t>72241000</t>
  </si>
  <si>
    <t>Ingots and other primary forms, of alloy s _ eel (excl stain</t>
  </si>
  <si>
    <t>72249000</t>
  </si>
  <si>
    <t>72251100</t>
  </si>
  <si>
    <t xml:space="preserve">Flat-rolled products of silicon-electrical _ steel, &gt;=600mm </t>
  </si>
  <si>
    <t>72251900</t>
  </si>
  <si>
    <t>72253000</t>
  </si>
  <si>
    <t>72254000</t>
  </si>
  <si>
    <t>72255000</t>
  </si>
  <si>
    <t>72259200</t>
  </si>
  <si>
    <t>Flat-rolled alloy steel,&gt;=600mm wide,plate _  or coated with</t>
  </si>
  <si>
    <t>72261100</t>
  </si>
  <si>
    <t>Flat-rolled products of silicon-electrical _ steel, &lt;600mm w</t>
  </si>
  <si>
    <t>72262000</t>
  </si>
  <si>
    <t>72269100</t>
  </si>
  <si>
    <t>Flat-rolled products of alloy steel,not fu _ ther worked tha</t>
  </si>
  <si>
    <t>72269900</t>
  </si>
  <si>
    <t>Flat-rolled products of other alloy steel, _ &lt;600mm wide, ne</t>
  </si>
  <si>
    <t>72271000</t>
  </si>
  <si>
    <t>72279000</t>
  </si>
  <si>
    <t>72281000</t>
  </si>
  <si>
    <t>72282000</t>
  </si>
  <si>
    <t>72283000</t>
  </si>
  <si>
    <t>Bars and rods of alloy steel, nes, hot-rol _ ed, hot-drawn o</t>
  </si>
  <si>
    <t>72284000</t>
  </si>
  <si>
    <t>72285000</t>
  </si>
  <si>
    <t>Bars and rods of alloy steel, nes, cold-fo _ med or cold-fin</t>
  </si>
  <si>
    <t>72286000</t>
  </si>
  <si>
    <t>72287000</t>
  </si>
  <si>
    <t>72288000</t>
  </si>
  <si>
    <t>72299000</t>
  </si>
  <si>
    <t>73011000</t>
  </si>
  <si>
    <t>Sheet piling of iron or steel, whether or  _ ot crilled, pun</t>
  </si>
  <si>
    <t>73012000</t>
  </si>
  <si>
    <t>73021000</t>
  </si>
  <si>
    <t>73023000</t>
  </si>
  <si>
    <t>Railway switch blades and other crossing p _ eces of iron or</t>
  </si>
  <si>
    <t>73029000</t>
  </si>
  <si>
    <t>Railway track construction material of iro _  or steel, etc,</t>
  </si>
  <si>
    <t>73041100</t>
  </si>
  <si>
    <t>Line pipe used for oil or gas pipelines of _ stainless steel</t>
  </si>
  <si>
    <t>73041900</t>
  </si>
  <si>
    <t>73042200</t>
  </si>
  <si>
    <t xml:space="preserve">Drill pipe of stainless steel used in dril _ ing for oil or </t>
  </si>
  <si>
    <t>73042300</t>
  </si>
  <si>
    <t>73042400</t>
  </si>
  <si>
    <t>73042900</t>
  </si>
  <si>
    <t xml:space="preserve">Seamless iron/steel casing or tubing (excl _ rill pipe)of a </t>
  </si>
  <si>
    <t>73043100</t>
  </si>
  <si>
    <t>73044100</t>
  </si>
  <si>
    <t>Seamless stainless steel tubes/pipes/profi _ es, circular, c</t>
  </si>
  <si>
    <t>73044900</t>
  </si>
  <si>
    <t>73045100</t>
  </si>
  <si>
    <t>Seamless alloy steel tubes/pipes/profiles, _ cold-drawn/roll</t>
  </si>
  <si>
    <t>73045900</t>
  </si>
  <si>
    <t>73049000</t>
  </si>
  <si>
    <t>Seamless iron/steel tubes/pipes/profiles o _  non-circular x</t>
  </si>
  <si>
    <t>73051100</t>
  </si>
  <si>
    <t>Iron/steel line pipe, longitudinally subme _ ged arc welded,</t>
  </si>
  <si>
    <t>73051900</t>
  </si>
  <si>
    <t>Iron/steel line pipe, spirally  welded, ci _ cular x-section</t>
  </si>
  <si>
    <t>73052000</t>
  </si>
  <si>
    <t>Iron/steel casing for drilling for oil or  _ as, &gt;4064mm ext</t>
  </si>
  <si>
    <t>73053100</t>
  </si>
  <si>
    <t>Iron/steel tubes and pipes, (exclline pip e_  longitudinally</t>
  </si>
  <si>
    <t>73053900</t>
  </si>
  <si>
    <t>Iron/steel tubes and pipes, spirally welde _ , &gt;4064mm exter</t>
  </si>
  <si>
    <t>73059000</t>
  </si>
  <si>
    <t>73062100</t>
  </si>
  <si>
    <t>Cashing &amp; tubing used in drilling for oil  _ r gas welded, o</t>
  </si>
  <si>
    <t>73062900</t>
  </si>
  <si>
    <t>73064000</t>
  </si>
  <si>
    <t>Other tubes, pipes&amp;hallow profile, welded, _ of circular cro</t>
  </si>
  <si>
    <t>73065000</t>
  </si>
  <si>
    <t>Other tubes, pipes&amp;hollow profile,welded,  _ f circular cros</t>
  </si>
  <si>
    <t>73066100</t>
  </si>
  <si>
    <t>Tube, pipesa, welded, of non ciruclar cros _ section of squa</t>
  </si>
  <si>
    <t>73069010</t>
  </si>
  <si>
    <t>73071100</t>
  </si>
  <si>
    <t>73071900</t>
  </si>
  <si>
    <t>73072100</t>
  </si>
  <si>
    <t>73072200</t>
  </si>
  <si>
    <t>73072300</t>
  </si>
  <si>
    <t>Butt welding fittings (excl elbows and be n_ s) of stainless</t>
  </si>
  <si>
    <t>73079100</t>
  </si>
  <si>
    <t>73079200</t>
  </si>
  <si>
    <t xml:space="preserve">Threaded elbows, bends and sleeves of iron _ or steel (excl </t>
  </si>
  <si>
    <t>73079300</t>
  </si>
  <si>
    <t>73082000</t>
  </si>
  <si>
    <t>73101000</t>
  </si>
  <si>
    <t>Tanks, casks, drums, cans (excl for ga s) o_  iron or steel,</t>
  </si>
  <si>
    <t>73102100</t>
  </si>
  <si>
    <t xml:space="preserve">Cans used for preserving food and drink of _ iron or steel, </t>
  </si>
  <si>
    <t>73141200</t>
  </si>
  <si>
    <t>Woven cloth of stainless steel endless ban _ s for machinery</t>
  </si>
  <si>
    <t>73141400</t>
  </si>
  <si>
    <t>Woven cloth of stainless steel (excl endl e_ s bands for mac</t>
  </si>
  <si>
    <t>73141900</t>
  </si>
  <si>
    <t>Woven cloth of iron or steel wire (exclen d_ ess bands or st</t>
  </si>
  <si>
    <t>73142000</t>
  </si>
  <si>
    <t>Wire iron/steel grillfencing, welded a t in_ ersection, mesh</t>
  </si>
  <si>
    <t>73143100</t>
  </si>
  <si>
    <t>Iron/steel grill, netting &amp; fencing, welde _  at intersectio</t>
  </si>
  <si>
    <t>73143900</t>
  </si>
  <si>
    <t>73144900</t>
  </si>
  <si>
    <t>73145000</t>
  </si>
  <si>
    <t>73151100</t>
  </si>
  <si>
    <t>73151200</t>
  </si>
  <si>
    <t>Articulated link chain (excl roller chain )_ of iron or stee</t>
  </si>
  <si>
    <t>73151900</t>
  </si>
  <si>
    <t>73152000</t>
  </si>
  <si>
    <t>73158200</t>
  </si>
  <si>
    <t>73159000</t>
  </si>
  <si>
    <t>73170000</t>
  </si>
  <si>
    <t>Nails, tacks, drawing pins, corrugated nai _ s of iron or st</t>
  </si>
  <si>
    <t>73181100</t>
  </si>
  <si>
    <t>73181200</t>
  </si>
  <si>
    <t>73181300</t>
  </si>
  <si>
    <t>73181400</t>
  </si>
  <si>
    <t>73181500</t>
  </si>
  <si>
    <t>73181600</t>
  </si>
  <si>
    <t>73182100</t>
  </si>
  <si>
    <t>73182200</t>
  </si>
  <si>
    <t>73182300</t>
  </si>
  <si>
    <t>73182400</t>
  </si>
  <si>
    <t>73182900</t>
  </si>
  <si>
    <t>73194000</t>
  </si>
  <si>
    <t>73199000</t>
  </si>
  <si>
    <t xml:space="preserve">Sewing needles, knitting needles, bodkins, _ crochet hooks, </t>
  </si>
  <si>
    <t>73201010</t>
  </si>
  <si>
    <t>springs and leaves for springs of iron or  _ teel for Ricksh</t>
  </si>
  <si>
    <t>73201090</t>
  </si>
  <si>
    <t>springs and leaves for spring of iron or s _ eel for vehicle</t>
  </si>
  <si>
    <t>73202000</t>
  </si>
  <si>
    <t>73209000</t>
  </si>
  <si>
    <t>73211100</t>
  </si>
  <si>
    <t>Cooking appliances, plate warmers, for gas _ fuel of iron or</t>
  </si>
  <si>
    <t>73211900</t>
  </si>
  <si>
    <t>Other cooking appliances &amp; plate warmers,  _ ncluding applia</t>
  </si>
  <si>
    <t>73218100</t>
  </si>
  <si>
    <t>Appliances,(excl cookers) for gas fuel  or _ or both gas and</t>
  </si>
  <si>
    <t>73218200</t>
  </si>
  <si>
    <t xml:space="preserve">Appliances,(excl cooking appliances or pl a_ e warmers),for </t>
  </si>
  <si>
    <t>73218900</t>
  </si>
  <si>
    <t>73219000</t>
  </si>
  <si>
    <t>73221100</t>
  </si>
  <si>
    <t>Radiators, not electrically heated, and pa _ ts thereof of c</t>
  </si>
  <si>
    <t>73221900</t>
  </si>
  <si>
    <t>Radiators, not electrically heated, and pa _ ts thereof of i</t>
  </si>
  <si>
    <t>73229000</t>
  </si>
  <si>
    <t>Air heaters/hot air distributors, nes ( non_ electric) of ir</t>
  </si>
  <si>
    <t>73239200</t>
  </si>
  <si>
    <t>Table, kitchen or household articles of  ca_ t iron, enamell</t>
  </si>
  <si>
    <t>73239400</t>
  </si>
  <si>
    <t>Table, kitchen or household articles of  ir_ n or steel, ena</t>
  </si>
  <si>
    <t>73241000</t>
  </si>
  <si>
    <t>73242900</t>
  </si>
  <si>
    <t>73251000</t>
  </si>
  <si>
    <t>73259100</t>
  </si>
  <si>
    <t>Grinding balls and similar articles for mi _ ls of iron or s</t>
  </si>
  <si>
    <t>73259900</t>
  </si>
  <si>
    <t>73261100</t>
  </si>
  <si>
    <t>Grinding balls for mills, forged or sta mpe_ , of iron or st</t>
  </si>
  <si>
    <t>73261900</t>
  </si>
  <si>
    <t>73262000</t>
  </si>
  <si>
    <t>74010000</t>
  </si>
  <si>
    <t>74020000</t>
  </si>
  <si>
    <t>74031200</t>
  </si>
  <si>
    <t>74031300</t>
  </si>
  <si>
    <t>74031900</t>
  </si>
  <si>
    <t>74032200</t>
  </si>
  <si>
    <t>74032900</t>
  </si>
  <si>
    <t>Copper (excl master alloys or heading 74 05_  nes, unwrought</t>
  </si>
  <si>
    <t>74050000</t>
  </si>
  <si>
    <t>74061000</t>
  </si>
  <si>
    <t>74062000</t>
  </si>
  <si>
    <t>74071000</t>
  </si>
  <si>
    <t>74072900</t>
  </si>
  <si>
    <t>74081100</t>
  </si>
  <si>
    <t>74082200</t>
  </si>
  <si>
    <t>74082900</t>
  </si>
  <si>
    <t>74091900</t>
  </si>
  <si>
    <t>Plates, sheets and strip, of refined coppe _ , uncoiled, &gt;01</t>
  </si>
  <si>
    <t>74093100</t>
  </si>
  <si>
    <t>Plates, sheets and strip, of bronze, in co _ ls, &gt;015mm thic</t>
  </si>
  <si>
    <t>74099000</t>
  </si>
  <si>
    <t>Plates, sheets and strip, of other copper  _ lloys, nes, &gt;01</t>
  </si>
  <si>
    <t>74101100</t>
  </si>
  <si>
    <t>74101200</t>
  </si>
  <si>
    <t>74102200</t>
  </si>
  <si>
    <t>Foil, backed with paper, paperboard, plast _ c, of copper al</t>
  </si>
  <si>
    <t>74111000</t>
  </si>
  <si>
    <t>74112100</t>
  </si>
  <si>
    <t>74112200</t>
  </si>
  <si>
    <t>74112900</t>
  </si>
  <si>
    <t>74121000</t>
  </si>
  <si>
    <t>74122000</t>
  </si>
  <si>
    <t>74130000</t>
  </si>
  <si>
    <t>Stranded wire, cables, plaited bands &amp; the _ like of copper,</t>
  </si>
  <si>
    <t>74151000</t>
  </si>
  <si>
    <t xml:space="preserve">Nails and tacks, drawing pins, staples, et _ , of copper or </t>
  </si>
  <si>
    <t>74152100</t>
  </si>
  <si>
    <t>Washers of copper, not threaded (including _ spring washers)</t>
  </si>
  <si>
    <t>74152900</t>
  </si>
  <si>
    <t>Non-threaded articles such as rivets, cott _ rs, cotter-pins</t>
  </si>
  <si>
    <t>74153300</t>
  </si>
  <si>
    <t>74153900</t>
  </si>
  <si>
    <t>75021000</t>
  </si>
  <si>
    <t>75022000</t>
  </si>
  <si>
    <t>75030000</t>
  </si>
  <si>
    <t>75040000</t>
  </si>
  <si>
    <t>75051200</t>
  </si>
  <si>
    <t>75052200</t>
  </si>
  <si>
    <t>75061000</t>
  </si>
  <si>
    <t>75062000</t>
  </si>
  <si>
    <t>75071100</t>
  </si>
  <si>
    <t>75071200</t>
  </si>
  <si>
    <t>75072000</t>
  </si>
  <si>
    <t>75081000</t>
  </si>
  <si>
    <t>75089000</t>
  </si>
  <si>
    <t>76011000</t>
  </si>
  <si>
    <t>76012000</t>
  </si>
  <si>
    <t>76020000</t>
  </si>
  <si>
    <t>76031000</t>
  </si>
  <si>
    <t>76032000</t>
  </si>
  <si>
    <t>76051100</t>
  </si>
  <si>
    <t>76052100</t>
  </si>
  <si>
    <t>Wire of aluminium alloys, maximum cross-se _ tional dimensio</t>
  </si>
  <si>
    <t>76052900</t>
  </si>
  <si>
    <t>76061100</t>
  </si>
  <si>
    <t>Rectangular (incl square) plates, sheet &amp;  _ trip of alumini</t>
  </si>
  <si>
    <t>76061200</t>
  </si>
  <si>
    <t>76069100</t>
  </si>
  <si>
    <t>Plates, sheet &amp; strip (excl rectangula r) o_  aluminium, not</t>
  </si>
  <si>
    <t>76069200</t>
  </si>
  <si>
    <t>Plates, sheet &amp; strip (excl rectangula r) o_  aluminium allo</t>
  </si>
  <si>
    <t>76071100</t>
  </si>
  <si>
    <t>Aluminium foil, =&lt;02mm thick, not backed,  _ olled but not f</t>
  </si>
  <si>
    <t>76071900</t>
  </si>
  <si>
    <t>76072000</t>
  </si>
  <si>
    <t>76082000</t>
  </si>
  <si>
    <t>76090000</t>
  </si>
  <si>
    <t>Aluminium tube or pipe fittings (ex coupl i_ gs, elbows, sle</t>
  </si>
  <si>
    <t>76110000</t>
  </si>
  <si>
    <t>Aluminium reservoirs, tanks, etc, (excl f o_  gas) &gt;=300 l o</t>
  </si>
  <si>
    <t>76121000</t>
  </si>
  <si>
    <t>Collapsible tubular containers of aluminiu _ , (excl for gas</t>
  </si>
  <si>
    <t>76130000</t>
  </si>
  <si>
    <t>76141000</t>
  </si>
  <si>
    <t>Cables, plated bands, of aluminium, wit h s_ eel core, not e</t>
  </si>
  <si>
    <t>76161000</t>
  </si>
  <si>
    <t>Nails, tacks, staples, screws, bolts, nuts _  rivits, cotter</t>
  </si>
  <si>
    <t>76169100</t>
  </si>
  <si>
    <t>78011000</t>
  </si>
  <si>
    <t>78019100</t>
  </si>
  <si>
    <t>Unwrought lead, containing antimony as the _ principale othe</t>
  </si>
  <si>
    <t>78019900</t>
  </si>
  <si>
    <t>78020000</t>
  </si>
  <si>
    <t>78041100</t>
  </si>
  <si>
    <t>78041900</t>
  </si>
  <si>
    <t>Lead plates, lead sheets, strip and foil,  _ 02 mm thick, ne</t>
  </si>
  <si>
    <t>78042000</t>
  </si>
  <si>
    <t>79011100</t>
  </si>
  <si>
    <t>79011200</t>
  </si>
  <si>
    <t>79012000</t>
  </si>
  <si>
    <t>79039000</t>
  </si>
  <si>
    <t>79040000</t>
  </si>
  <si>
    <t>79070000</t>
  </si>
  <si>
    <t>80011000</t>
  </si>
  <si>
    <t>80012000</t>
  </si>
  <si>
    <t>80030000</t>
  </si>
  <si>
    <t>80212000</t>
  </si>
  <si>
    <t>80280000</t>
  </si>
  <si>
    <t>80290000</t>
  </si>
  <si>
    <t>80440000</t>
  </si>
  <si>
    <t>80450000</t>
  </si>
  <si>
    <t>80510000</t>
  </si>
  <si>
    <t>80540000</t>
  </si>
  <si>
    <t>80550000</t>
  </si>
  <si>
    <t>80719000</t>
  </si>
  <si>
    <t>80720000</t>
  </si>
  <si>
    <t>80929000</t>
  </si>
  <si>
    <t>81019400</t>
  </si>
  <si>
    <t>Unwrought tungsten, including bars and rod _  obtained simpl</t>
  </si>
  <si>
    <t>81019900</t>
  </si>
  <si>
    <t>81029500</t>
  </si>
  <si>
    <t>Bars and rods,other than those obtained si _ ply by sinterin</t>
  </si>
  <si>
    <t>81029600</t>
  </si>
  <si>
    <t>81041100</t>
  </si>
  <si>
    <t>81041900</t>
  </si>
  <si>
    <t>81042000</t>
  </si>
  <si>
    <t>81049000</t>
  </si>
  <si>
    <t>81052000</t>
  </si>
  <si>
    <t>Cobalt mattes &amp; other intermediate product _  of cobalt mata</t>
  </si>
  <si>
    <t>81059000</t>
  </si>
  <si>
    <t>81060000</t>
  </si>
  <si>
    <t>81072000</t>
  </si>
  <si>
    <t>81089000</t>
  </si>
  <si>
    <t>81090000</t>
  </si>
  <si>
    <t>81101000</t>
  </si>
  <si>
    <t>81110000</t>
  </si>
  <si>
    <t>81121900</t>
  </si>
  <si>
    <t>81129900</t>
  </si>
  <si>
    <t>81190000</t>
  </si>
  <si>
    <t>82013000</t>
  </si>
  <si>
    <t>Mattocks, picks, hoes and rakes; hand tool _ , used in agric</t>
  </si>
  <si>
    <t>82016000</t>
  </si>
  <si>
    <t>Hedge shears, two-handed pruning shears an _  similar two-ha</t>
  </si>
  <si>
    <t>82019000</t>
  </si>
  <si>
    <t>Scythes timber wedges and other agricul tur_ l/forestry hand</t>
  </si>
  <si>
    <t>82021000</t>
  </si>
  <si>
    <t>82022000</t>
  </si>
  <si>
    <t>82023100</t>
  </si>
  <si>
    <t xml:space="preserve">Circular saw blades(incl slitting or slot t_ ng saw blades) </t>
  </si>
  <si>
    <t>82024000</t>
  </si>
  <si>
    <t>82029100</t>
  </si>
  <si>
    <t>82029900</t>
  </si>
  <si>
    <t>82031000</t>
  </si>
  <si>
    <t>82032000</t>
  </si>
  <si>
    <t>82033000</t>
  </si>
  <si>
    <t>82041200</t>
  </si>
  <si>
    <t>82042000</t>
  </si>
  <si>
    <t>82054000</t>
  </si>
  <si>
    <t>82056000</t>
  </si>
  <si>
    <t>82057000</t>
  </si>
  <si>
    <t>82059000</t>
  </si>
  <si>
    <t>Other, including sets of articles of two or_ more subheading</t>
  </si>
  <si>
    <t>82071300</t>
  </si>
  <si>
    <t xml:space="preserve">Rock drilling or earth boring tools, with  _ orking part of </t>
  </si>
  <si>
    <t>82071900</t>
  </si>
  <si>
    <t>Rock drilling or earth boring tools (excl t_ ose with workin</t>
  </si>
  <si>
    <t>82072000</t>
  </si>
  <si>
    <t>82073000</t>
  </si>
  <si>
    <t>82074000</t>
  </si>
  <si>
    <t>82076000</t>
  </si>
  <si>
    <t>82077000</t>
  </si>
  <si>
    <t>82078000</t>
  </si>
  <si>
    <t>82079000</t>
  </si>
  <si>
    <t>82081000</t>
  </si>
  <si>
    <t>82082000</t>
  </si>
  <si>
    <t>82083000</t>
  </si>
  <si>
    <t>Knives and cutting blades, for kitchen app _ iances or for m</t>
  </si>
  <si>
    <t>82084000</t>
  </si>
  <si>
    <t>Knives and cutting blades, for agricultura _ , horticultural</t>
  </si>
  <si>
    <t>82089000</t>
  </si>
  <si>
    <t>Knives and cutting blades, for machines or _ mechanical appl</t>
  </si>
  <si>
    <t>82100000</t>
  </si>
  <si>
    <t>Hand-operated machanical appliances, =&lt;10k _ , used for food</t>
  </si>
  <si>
    <t>82111000</t>
  </si>
  <si>
    <t>82119200</t>
  </si>
  <si>
    <t>82119300</t>
  </si>
  <si>
    <t>82119400</t>
  </si>
  <si>
    <t>82121000</t>
  </si>
  <si>
    <t>82122000</t>
  </si>
  <si>
    <t>82129000</t>
  </si>
  <si>
    <t>82130000</t>
  </si>
  <si>
    <t>Scissors, tailors' shears and similar shea _ s, and blades t</t>
  </si>
  <si>
    <t>82141000</t>
  </si>
  <si>
    <t>Paper knives, letter openers, erasing kniv _ s, pencil sharp</t>
  </si>
  <si>
    <t>82149000</t>
  </si>
  <si>
    <t>82151000</t>
  </si>
  <si>
    <t>Sets of assorted spoons, forks, etc (one o _  more plated wi</t>
  </si>
  <si>
    <t>82152000</t>
  </si>
  <si>
    <t>Sets of assorted spoons, forks, etc (ex cl _ lated with prec</t>
  </si>
  <si>
    <t>82159100</t>
  </si>
  <si>
    <t>Spoons, forks or similar tableware, pla ted_ with precious m</t>
  </si>
  <si>
    <t>82159900</t>
  </si>
  <si>
    <t>83011000</t>
  </si>
  <si>
    <t>83012000</t>
  </si>
  <si>
    <t>83013000</t>
  </si>
  <si>
    <t>83014000</t>
  </si>
  <si>
    <t>83015000</t>
  </si>
  <si>
    <t>Clasps and frames with clasps, incorporati _ g locks of base</t>
  </si>
  <si>
    <t>83016000</t>
  </si>
  <si>
    <t>83017000</t>
  </si>
  <si>
    <t>83021000</t>
  </si>
  <si>
    <t>83022000</t>
  </si>
  <si>
    <t>83023000</t>
  </si>
  <si>
    <t xml:space="preserve">Mountings, fittings, etc, suitable for mot _ r vehicles, of </t>
  </si>
  <si>
    <t>83024100</t>
  </si>
  <si>
    <t xml:space="preserve">Mountings, fittings, etc, suitable for bui _ dings, of base </t>
  </si>
  <si>
    <t>83024200</t>
  </si>
  <si>
    <t>Mountings, fittings, etc, for furniture, o _  base metal, ne</t>
  </si>
  <si>
    <t>83024900</t>
  </si>
  <si>
    <t>Mountings, fittings, etc, for doors, stair _ ases, of base m</t>
  </si>
  <si>
    <t>83025000</t>
  </si>
  <si>
    <t>Hat-racks, hat-pegs, brackets and similar  _ ixtures of base</t>
  </si>
  <si>
    <t>83026000</t>
  </si>
  <si>
    <t>83030000</t>
  </si>
  <si>
    <t>Armoured or reinforced safes, strong-boxes _ and doors of ba</t>
  </si>
  <si>
    <t>83040000</t>
  </si>
  <si>
    <t xml:space="preserve">Filing cabinets, card-index cabinets or  de_ k equipment of </t>
  </si>
  <si>
    <t>83051000</t>
  </si>
  <si>
    <t>83052000</t>
  </si>
  <si>
    <t>83059000</t>
  </si>
  <si>
    <t>Office articles like letter clips,letter c _ rners,paper cli</t>
  </si>
  <si>
    <t>83061010</t>
  </si>
  <si>
    <t>83071000</t>
  </si>
  <si>
    <t>83081000</t>
  </si>
  <si>
    <t>83082000</t>
  </si>
  <si>
    <t>83091000</t>
  </si>
  <si>
    <t>83099010</t>
  </si>
  <si>
    <t>83099090</t>
  </si>
  <si>
    <t>Others - Stoppers, caps and lids (excl cr o_ n corks),a of b</t>
  </si>
  <si>
    <t>83100000</t>
  </si>
  <si>
    <t>Sign-plates, name-plates, address-plates,  _ tc, of base met</t>
  </si>
  <si>
    <t>83112000</t>
  </si>
  <si>
    <t>83113000</t>
  </si>
  <si>
    <t>Coated rods and cored wire of base metal,  _ or soldering, b</t>
  </si>
  <si>
    <t>84012000</t>
  </si>
  <si>
    <t>Machinery and apparatus for isotopic separ _ tion, parts the</t>
  </si>
  <si>
    <t>84013000</t>
  </si>
  <si>
    <t>Fuel elements (cartridges), non-irradiated _  for nuclear re</t>
  </si>
  <si>
    <t>84014000</t>
  </si>
  <si>
    <t>84021100</t>
  </si>
  <si>
    <t>84021200</t>
  </si>
  <si>
    <t>84021900</t>
  </si>
  <si>
    <t>Other vapour generating boilers, nes (incl _ hybrid boilers)</t>
  </si>
  <si>
    <t>84022000</t>
  </si>
  <si>
    <t>84029000</t>
  </si>
  <si>
    <t xml:space="preserve">Parts of vapour generating boilers and sup _ r-heated water </t>
  </si>
  <si>
    <t>84031000</t>
  </si>
  <si>
    <t>84039000</t>
  </si>
  <si>
    <t>84041000</t>
  </si>
  <si>
    <t>84049000</t>
  </si>
  <si>
    <t>84061000</t>
  </si>
  <si>
    <t>Steam turbines and other vapour turbines f _ r marine propul</t>
  </si>
  <si>
    <t>84069000</t>
  </si>
  <si>
    <t>84071000</t>
  </si>
  <si>
    <t>84072100</t>
  </si>
  <si>
    <t>84072900</t>
  </si>
  <si>
    <t>Marine propulsion spark-ignition piston en _ ines (excl outb</t>
  </si>
  <si>
    <t>84073100</t>
  </si>
  <si>
    <t xml:space="preserve">Spark-ignition reciprocating piston engine _  for vehicles, </t>
  </si>
  <si>
    <t>84073200</t>
  </si>
  <si>
    <t>84073300</t>
  </si>
  <si>
    <t>84073400</t>
  </si>
  <si>
    <t>84079000</t>
  </si>
  <si>
    <t>Spark-ignition reciprocating/rotary intern _ l combustion en</t>
  </si>
  <si>
    <t>84081000</t>
  </si>
  <si>
    <t>84082000</t>
  </si>
  <si>
    <t>Compression-ignition internal combustion p _ ston engines fo</t>
  </si>
  <si>
    <t>84089000</t>
  </si>
  <si>
    <t>Compression-ignition internal combustion p _ ston engines, n</t>
  </si>
  <si>
    <t>84091000</t>
  </si>
  <si>
    <t>84099100</t>
  </si>
  <si>
    <t>Parts for spark-ignition internal combusti _ n engines (excl</t>
  </si>
  <si>
    <t>84101100</t>
  </si>
  <si>
    <t>84101200</t>
  </si>
  <si>
    <t>84101300</t>
  </si>
  <si>
    <t>84109000</t>
  </si>
  <si>
    <t>Parts of hydraulic turbines, water wheels  _ ncluding regula</t>
  </si>
  <si>
    <t>84111100</t>
  </si>
  <si>
    <t>84111200</t>
  </si>
  <si>
    <t>84112100</t>
  </si>
  <si>
    <t>84112200</t>
  </si>
  <si>
    <t>84119100</t>
  </si>
  <si>
    <t>84119900</t>
  </si>
  <si>
    <t>Parts of gas turbines (excl of turbo-jets  _ nd turbo-propel</t>
  </si>
  <si>
    <t>84121000</t>
  </si>
  <si>
    <t>84122100</t>
  </si>
  <si>
    <t>Hydraulic power engines and motors, linear _ acting (cylinde</t>
  </si>
  <si>
    <t>84122900</t>
  </si>
  <si>
    <t>84123100</t>
  </si>
  <si>
    <t>Pneumatic power engines and motors, linear _ acting (cylinde</t>
  </si>
  <si>
    <t>84123900</t>
  </si>
  <si>
    <t>84128000</t>
  </si>
  <si>
    <t>84129000</t>
  </si>
  <si>
    <t>84131100</t>
  </si>
  <si>
    <t>Pumps for dispensing fuel or lubricants, f _ r filling-stati</t>
  </si>
  <si>
    <t>84133000</t>
  </si>
  <si>
    <t>Fuel/lubricating/cooling-medium pumps for  _ nternal combust</t>
  </si>
  <si>
    <t>84134000</t>
  </si>
  <si>
    <t>84135000</t>
  </si>
  <si>
    <t>Reciprocating positive displacement pumps  _ or liquids, nes</t>
  </si>
  <si>
    <t>84136000</t>
  </si>
  <si>
    <t>84138100</t>
  </si>
  <si>
    <t>84138200</t>
  </si>
  <si>
    <t xml:space="preserve">Pumping Sets &gt;=2HP &amp; &lt;=8HP with engine and _  hosepipe upto </t>
  </si>
  <si>
    <t>84139100</t>
  </si>
  <si>
    <t>84139200</t>
  </si>
  <si>
    <t>84141000</t>
  </si>
  <si>
    <t>84142000</t>
  </si>
  <si>
    <t>84143000</t>
  </si>
  <si>
    <t>84144000</t>
  </si>
  <si>
    <t>84145900</t>
  </si>
  <si>
    <t>84146000</t>
  </si>
  <si>
    <t>Hoods incorporating a fan having a maximum _ horizontal side</t>
  </si>
  <si>
    <t>84148000</t>
  </si>
  <si>
    <t>84149000</t>
  </si>
  <si>
    <t>Parts of air/vacuum pumps, of air/gas comp _ essors, of fans</t>
  </si>
  <si>
    <t>84151000</t>
  </si>
  <si>
    <t>Window or wall air conditioning machines,  _ elf-contained o</t>
  </si>
  <si>
    <t>84152000</t>
  </si>
  <si>
    <t>Air conditioning machines of a kind used f _ r persons,in mo</t>
  </si>
  <si>
    <t>84158100</t>
  </si>
  <si>
    <t>AC incorporating a refrigerating unitval ve_ cooling/heat cy</t>
  </si>
  <si>
    <t>84158200</t>
  </si>
  <si>
    <t>Air conditioning machines, with refrigerat _ ng unit, no val</t>
  </si>
  <si>
    <t>84158300</t>
  </si>
  <si>
    <t>84159000</t>
  </si>
  <si>
    <t>84161000</t>
  </si>
  <si>
    <t>84162000</t>
  </si>
  <si>
    <t>Furnace burners for solid fuel or gas (inc _  combination bu</t>
  </si>
  <si>
    <t>84163000</t>
  </si>
  <si>
    <t>Mechanical stokers, including their mechan _ cal grates,mech</t>
  </si>
  <si>
    <t>84169000</t>
  </si>
  <si>
    <t>Parts of furnace burners for liquid/solid/ _ as fuel; mechan</t>
  </si>
  <si>
    <t>84171000</t>
  </si>
  <si>
    <t>Furnaces and ovens for roasting, melting  o_  ores/pyrites/m</t>
  </si>
  <si>
    <t>84172000</t>
  </si>
  <si>
    <t>84178000</t>
  </si>
  <si>
    <t>Other industrial or laboratory furnaces (i _ cl incinerators</t>
  </si>
  <si>
    <t>84179000</t>
  </si>
  <si>
    <t>84181000</t>
  </si>
  <si>
    <t>Combined refrigerators-freezers, with sepa _ ate external do</t>
  </si>
  <si>
    <t>84182100</t>
  </si>
  <si>
    <t>84182900</t>
  </si>
  <si>
    <t>84183000</t>
  </si>
  <si>
    <t>84184000</t>
  </si>
  <si>
    <t>84185000</t>
  </si>
  <si>
    <t>Other furniture incorporating freeze(chest _ ,cabinets,displ</t>
  </si>
  <si>
    <t>84186100</t>
  </si>
  <si>
    <t>Heat pumps other than air conditioning mac _ ines of heading</t>
  </si>
  <si>
    <t>84189100</t>
  </si>
  <si>
    <t>Furniture designed to receive refrigeratin _  or freezing eq</t>
  </si>
  <si>
    <t>84189900</t>
  </si>
  <si>
    <t>84191100</t>
  </si>
  <si>
    <t>84192000</t>
  </si>
  <si>
    <t>84193100</t>
  </si>
  <si>
    <t>84193200</t>
  </si>
  <si>
    <t>84193900</t>
  </si>
  <si>
    <t>84194000</t>
  </si>
  <si>
    <t>84195000</t>
  </si>
  <si>
    <t>84196000</t>
  </si>
  <si>
    <t>84198100</t>
  </si>
  <si>
    <t>Other non-domestic equipment, for making h _ t drinks or for</t>
  </si>
  <si>
    <t>84198900</t>
  </si>
  <si>
    <t>84199000</t>
  </si>
  <si>
    <t>84201000</t>
  </si>
  <si>
    <t>Calendering or other rolling machines (exc _  for metal/glas</t>
  </si>
  <si>
    <t>84209100</t>
  </si>
  <si>
    <t>84209900</t>
  </si>
  <si>
    <t>84211100</t>
  </si>
  <si>
    <t>84211200</t>
  </si>
  <si>
    <t>84211900</t>
  </si>
  <si>
    <t>84212200</t>
  </si>
  <si>
    <t xml:space="preserve">Machinery and apparatus for filtering/puri _ ying beverages </t>
  </si>
  <si>
    <t>84212300</t>
  </si>
  <si>
    <t>84212900</t>
  </si>
  <si>
    <t>Machinery and apparatus for filtering/puri _ ying liquids, n</t>
  </si>
  <si>
    <t>84213100</t>
  </si>
  <si>
    <t>84213900</t>
  </si>
  <si>
    <t xml:space="preserve">Machinery and apparatus for filtering or p _ rifying gases, </t>
  </si>
  <si>
    <t>84219100</t>
  </si>
  <si>
    <t>84219900</t>
  </si>
  <si>
    <t>Parts of machinery for filtering/purify ing_ liquids or gase</t>
  </si>
  <si>
    <t>84221100</t>
  </si>
  <si>
    <t>84221900</t>
  </si>
  <si>
    <t>84222000</t>
  </si>
  <si>
    <t>Machinery for cleaning or drying bottles o _  other containe</t>
  </si>
  <si>
    <t>84231000</t>
  </si>
  <si>
    <t>Personal weighing machines (incl baby sca l_ s), household s</t>
  </si>
  <si>
    <t>84232000</t>
  </si>
  <si>
    <t>84233000</t>
  </si>
  <si>
    <t>Constant weight scales and scales for disc _ arging a predet</t>
  </si>
  <si>
    <t>84238100</t>
  </si>
  <si>
    <t>84238200</t>
  </si>
  <si>
    <t>84238900</t>
  </si>
  <si>
    <t>84239000</t>
  </si>
  <si>
    <t>Weighing machine weights of all kinds; par _ s of weighing m</t>
  </si>
  <si>
    <t>84242000</t>
  </si>
  <si>
    <t>84243000</t>
  </si>
  <si>
    <t>Steam or sand blasting machines and simila _  jet projecting</t>
  </si>
  <si>
    <t>84248100</t>
  </si>
  <si>
    <t>Machinery for projecting liquids/powder s f_ r agriculture o</t>
  </si>
  <si>
    <t>84248900</t>
  </si>
  <si>
    <t>Mechanical appliances for projecting, disp _ rsing or sprayi</t>
  </si>
  <si>
    <t>84249000</t>
  </si>
  <si>
    <t>84251100</t>
  </si>
  <si>
    <t>84253100</t>
  </si>
  <si>
    <t>84253900</t>
  </si>
  <si>
    <t>84254100</t>
  </si>
  <si>
    <t>84254200</t>
  </si>
  <si>
    <t>84261100</t>
  </si>
  <si>
    <t>84261900</t>
  </si>
  <si>
    <t>Transporter cranes, gantry cranes and brid _ e cranes, overh</t>
  </si>
  <si>
    <t>84262000</t>
  </si>
  <si>
    <t>84263000</t>
  </si>
  <si>
    <t>84264100</t>
  </si>
  <si>
    <t>84264900</t>
  </si>
  <si>
    <t>Derricks, cranes, etc, nes, self-propelled _ (excl on tyres)</t>
  </si>
  <si>
    <t>84269100</t>
  </si>
  <si>
    <t xml:space="preserve">Derricks, cranes, etc, nes, designed for m _ unting on road </t>
  </si>
  <si>
    <t>84269900</t>
  </si>
  <si>
    <t>84271000</t>
  </si>
  <si>
    <t>84272000</t>
  </si>
  <si>
    <t>84279000</t>
  </si>
  <si>
    <t>Works trucks fitted with lifting or handli _ g equipment, ne</t>
  </si>
  <si>
    <t>84281000</t>
  </si>
  <si>
    <t>84282000</t>
  </si>
  <si>
    <t>84283100</t>
  </si>
  <si>
    <t>Continuous-action elevators and conveyors, _ for underground</t>
  </si>
  <si>
    <t>84283200</t>
  </si>
  <si>
    <t>Continuous-action elevators and conveyors, _ bucket type, ne</t>
  </si>
  <si>
    <t>84283300</t>
  </si>
  <si>
    <t>84283900</t>
  </si>
  <si>
    <t>84284000</t>
  </si>
  <si>
    <t>84286000</t>
  </si>
  <si>
    <t>Teleferics, chair-lifts; traction mecha nis_ s for funicular</t>
  </si>
  <si>
    <t>84289000</t>
  </si>
  <si>
    <t>84291100</t>
  </si>
  <si>
    <t>84291900</t>
  </si>
  <si>
    <t>Self-propelled bulldozers and angledozers, _ (excl track lay</t>
  </si>
  <si>
    <t>84292000</t>
  </si>
  <si>
    <t>84293000</t>
  </si>
  <si>
    <t>84294000</t>
  </si>
  <si>
    <t>84295100</t>
  </si>
  <si>
    <t>84295200</t>
  </si>
  <si>
    <t>Self-propelled bulldozers with a 360o r evo_ ving superstruc</t>
  </si>
  <si>
    <t>84295900</t>
  </si>
  <si>
    <t>84301000</t>
  </si>
  <si>
    <t>84302000</t>
  </si>
  <si>
    <t>84303100</t>
  </si>
  <si>
    <t>Self-propelled coal or rock cutters and tu _ nelling machine</t>
  </si>
  <si>
    <t>84303900</t>
  </si>
  <si>
    <t>Coal or rock cutters and tunnelling machin _ ry (excl self-p</t>
  </si>
  <si>
    <t>84304100</t>
  </si>
  <si>
    <t>84304900</t>
  </si>
  <si>
    <t>84305000</t>
  </si>
  <si>
    <t>Self-propelled earth moving, grading, excv _ ting machinery,</t>
  </si>
  <si>
    <t>84306100</t>
  </si>
  <si>
    <t>84306900</t>
  </si>
  <si>
    <t>Earth moving, excavating, extracting ma chi_ ery, not self-p</t>
  </si>
  <si>
    <t>84311000</t>
  </si>
  <si>
    <t>84312000</t>
  </si>
  <si>
    <t>84313100</t>
  </si>
  <si>
    <t>84313900</t>
  </si>
  <si>
    <t>Parts of machinery of 8428 (excl lift, s ki_  hoists or esca</t>
  </si>
  <si>
    <t>84314100</t>
  </si>
  <si>
    <t>Buckets, shovels, grabs and grips of machi _ ery of 8426, 84</t>
  </si>
  <si>
    <t>84314200</t>
  </si>
  <si>
    <t>84314300</t>
  </si>
  <si>
    <t>Parts for boring or sinking machinery of s _ bheading 843041</t>
  </si>
  <si>
    <t>84314900</t>
  </si>
  <si>
    <t>84321000</t>
  </si>
  <si>
    <t>84322100</t>
  </si>
  <si>
    <t>84322900</t>
  </si>
  <si>
    <t>Harrows (excl disc harrows), scarifiers,  c_ ltivators, weed</t>
  </si>
  <si>
    <t>84323000</t>
  </si>
  <si>
    <t>84324000</t>
  </si>
  <si>
    <t>84328000</t>
  </si>
  <si>
    <t>Soil preparation/cultivation machinery, ne _ ; lawn/sports-g</t>
  </si>
  <si>
    <t>84329000</t>
  </si>
  <si>
    <t>Parts of soil preparation/cultivation mach _ nery (843210 to</t>
  </si>
  <si>
    <t>84331100</t>
  </si>
  <si>
    <t>Mowers, powered, the cutting device rot ati_ g in a horizont</t>
  </si>
  <si>
    <t>84331900</t>
  </si>
  <si>
    <t>84332000</t>
  </si>
  <si>
    <t>84333000</t>
  </si>
  <si>
    <t>84334000</t>
  </si>
  <si>
    <t>84335100</t>
  </si>
  <si>
    <t>84335200</t>
  </si>
  <si>
    <t>84335300</t>
  </si>
  <si>
    <t>84335900</t>
  </si>
  <si>
    <t>84336000</t>
  </si>
  <si>
    <t>Machines for cleaning, sorting or grading  _ ggs, fruit or o</t>
  </si>
  <si>
    <t>84339000</t>
  </si>
  <si>
    <t>84341000</t>
  </si>
  <si>
    <t>84349000</t>
  </si>
  <si>
    <t>84359000</t>
  </si>
  <si>
    <t>Parts of machinery for making wine, cider, _ fruit juices, e</t>
  </si>
  <si>
    <t>84361000</t>
  </si>
  <si>
    <t>84362100</t>
  </si>
  <si>
    <t>84362900</t>
  </si>
  <si>
    <t>84368000</t>
  </si>
  <si>
    <t>84369100</t>
  </si>
  <si>
    <t>Parts of poultry-keeping machinery or poul _ ry incubators a</t>
  </si>
  <si>
    <t>84369900</t>
  </si>
  <si>
    <t>Parts of agricultural, herticultural, fore _ try, poultry-ke</t>
  </si>
  <si>
    <t>84371000</t>
  </si>
  <si>
    <t>Machines for cleaning/sorting/grading seed _  grain or dried</t>
  </si>
  <si>
    <t>84378000</t>
  </si>
  <si>
    <t>Machinery for milling or working cereals o _  dried vegetabl</t>
  </si>
  <si>
    <t>84381000</t>
  </si>
  <si>
    <t>Bakery machinery and machinery for making  _ acaroni, spaghe</t>
  </si>
  <si>
    <t>84382000</t>
  </si>
  <si>
    <t>Machinery for the manufacture of confectio _ ery, cocoa or c</t>
  </si>
  <si>
    <t>84383000</t>
  </si>
  <si>
    <t>84384000</t>
  </si>
  <si>
    <t>84385000</t>
  </si>
  <si>
    <t>84386000</t>
  </si>
  <si>
    <t>Machinery for the preparation of fruits, n _ ts or vegetable</t>
  </si>
  <si>
    <t>84388010</t>
  </si>
  <si>
    <t>Machinery for tea shorting, CTC, tea forme _ ting, tea drier</t>
  </si>
  <si>
    <t>84388090</t>
  </si>
  <si>
    <t>84389000</t>
  </si>
  <si>
    <t>84391000</t>
  </si>
  <si>
    <t>84392000</t>
  </si>
  <si>
    <t>84393000</t>
  </si>
  <si>
    <t>84399100</t>
  </si>
  <si>
    <t>Parts of machinery for making pulp of fibr _ us cellulosic m</t>
  </si>
  <si>
    <t>84399900</t>
  </si>
  <si>
    <t>Parts of machinery for making/finishing pa _ er or paperboar</t>
  </si>
  <si>
    <t>84401000</t>
  </si>
  <si>
    <t>84409000</t>
  </si>
  <si>
    <t>84411000</t>
  </si>
  <si>
    <t>84412000</t>
  </si>
  <si>
    <t>Machines for making bags, sacks or envelop _ s of paper or p</t>
  </si>
  <si>
    <t>84413000</t>
  </si>
  <si>
    <t>Machines for making cartons, boxes, etc, o _  paper or paper</t>
  </si>
  <si>
    <t>84414000</t>
  </si>
  <si>
    <t>Machines for moulding articles in paper pu _ p, paper or pap</t>
  </si>
  <si>
    <t>84418000</t>
  </si>
  <si>
    <t>Machinery for making up paper pulp, paper  _ r paperboard, n</t>
  </si>
  <si>
    <t>84419000</t>
  </si>
  <si>
    <t>Parts of machinery for making up paper pul _ , paper or pape</t>
  </si>
  <si>
    <t>84423000</t>
  </si>
  <si>
    <t>Machinery, apparatus &amp; equipment for makin _  plates,cilinde</t>
  </si>
  <si>
    <t>84424000</t>
  </si>
  <si>
    <t>84425000</t>
  </si>
  <si>
    <t xml:space="preserve">Plates, cylinders and other printing  comp _ nents; plates, </t>
  </si>
  <si>
    <t>84431100</t>
  </si>
  <si>
    <t>84431200</t>
  </si>
  <si>
    <t>Offset printing machinery,sheetfed,office  _ ype, one side &lt;</t>
  </si>
  <si>
    <t>84431300</t>
  </si>
  <si>
    <t>84431400</t>
  </si>
  <si>
    <t>Letterpress printing machinery, reel fed,  _ xcluding flexog</t>
  </si>
  <si>
    <t>84431500</t>
  </si>
  <si>
    <t>Letterpress printing machinery, other than _ reel fed, exclu</t>
  </si>
  <si>
    <t>84431600</t>
  </si>
  <si>
    <t>84431700</t>
  </si>
  <si>
    <t>84431900</t>
  </si>
  <si>
    <t>84433100</t>
  </si>
  <si>
    <t>Machines which perform multi functions(pri _ ting,copying or</t>
  </si>
  <si>
    <t>84433200</t>
  </si>
  <si>
    <t>Other machine, printing, copying or fax et _  connecting wit</t>
  </si>
  <si>
    <t>84439100</t>
  </si>
  <si>
    <t>Parts &amp; accessories of printing machinery  _ sed for printin</t>
  </si>
  <si>
    <t>84439900</t>
  </si>
  <si>
    <t>84451100</t>
  </si>
  <si>
    <t>84451200</t>
  </si>
  <si>
    <t>84451300</t>
  </si>
  <si>
    <t>84451900</t>
  </si>
  <si>
    <t>84452000</t>
  </si>
  <si>
    <t>84453000</t>
  </si>
  <si>
    <t>84454000</t>
  </si>
  <si>
    <t>84459000</t>
  </si>
  <si>
    <t>84461000</t>
  </si>
  <si>
    <t>84462100</t>
  </si>
  <si>
    <t>Power looms for weaving fabrics, =&lt;30cm wi _ e, shuttle type</t>
  </si>
  <si>
    <t>84462900</t>
  </si>
  <si>
    <t xml:space="preserve">Weaving machines for weaving fabrics, &gt;30c _  wide, shuttle </t>
  </si>
  <si>
    <t>84463000</t>
  </si>
  <si>
    <t>Weaving machines for weaving fabrics, &gt;30c _  wide, shuttlel</t>
  </si>
  <si>
    <t>84471100</t>
  </si>
  <si>
    <t>Circular knitting machines, with cylinder  _ iameter =&lt;165mm</t>
  </si>
  <si>
    <t>84471200</t>
  </si>
  <si>
    <t>84472000</t>
  </si>
  <si>
    <t>84479000</t>
  </si>
  <si>
    <t xml:space="preserve">Machines for making gimped yarn, tulle, la _ e, embroidery, </t>
  </si>
  <si>
    <t>84481100</t>
  </si>
  <si>
    <t>Dobbies and jacquards; card reducing, copy _ ng, punching Ma</t>
  </si>
  <si>
    <t>84481900</t>
  </si>
  <si>
    <t>Auxiliary machinery for machines of 8444,  _ 445, 8446, 8447</t>
  </si>
  <si>
    <t>84482000</t>
  </si>
  <si>
    <t>Parts and accessories of machines of 8444  _ r their auxilia</t>
  </si>
  <si>
    <t>84483100</t>
  </si>
  <si>
    <t>84483200</t>
  </si>
  <si>
    <t>Parts and accessories of machines for prep _ ring textile fi</t>
  </si>
  <si>
    <t>84483300</t>
  </si>
  <si>
    <t>Spindles and spindle flyers, spinning ring _ and ring travel</t>
  </si>
  <si>
    <t>84483900</t>
  </si>
  <si>
    <t>84484200</t>
  </si>
  <si>
    <t>84484900</t>
  </si>
  <si>
    <t>84485100</t>
  </si>
  <si>
    <t>Sinkers, needles and other articles used i _  forming stitch</t>
  </si>
  <si>
    <t>84490000</t>
  </si>
  <si>
    <t>Machinery for the manufacture or finishing _ of felt or nonw</t>
  </si>
  <si>
    <t>84501100</t>
  </si>
  <si>
    <t>84501200</t>
  </si>
  <si>
    <t>Washing machines with built-in centrifugal _ drier, capacity</t>
  </si>
  <si>
    <t>84501900</t>
  </si>
  <si>
    <t>84502000</t>
  </si>
  <si>
    <t>84509000</t>
  </si>
  <si>
    <t>84511000</t>
  </si>
  <si>
    <t>84512100</t>
  </si>
  <si>
    <t>84512900</t>
  </si>
  <si>
    <t>84513000</t>
  </si>
  <si>
    <t>84514000</t>
  </si>
  <si>
    <t>84515000</t>
  </si>
  <si>
    <t>Machines for reeling, unreeling, folding,  _ utting or pinki</t>
  </si>
  <si>
    <t>84518000</t>
  </si>
  <si>
    <t xml:space="preserve">Machines for wringing, dressing, finishing _ textile yarns, </t>
  </si>
  <si>
    <t>84519000</t>
  </si>
  <si>
    <t>84521000</t>
  </si>
  <si>
    <t>84522100</t>
  </si>
  <si>
    <t>84522900</t>
  </si>
  <si>
    <t>84523000</t>
  </si>
  <si>
    <t>84529000</t>
  </si>
  <si>
    <t>Furniture, bases and covers for sewing mach_ nes and parts t</t>
  </si>
  <si>
    <t>84531000</t>
  </si>
  <si>
    <t>Machinery for preparing, tanning or workin _  hides, skins o</t>
  </si>
  <si>
    <t>84532000</t>
  </si>
  <si>
    <t>84538000</t>
  </si>
  <si>
    <t>Machinery for making/repairing articles of _ hides, skins or</t>
  </si>
  <si>
    <t>84539000</t>
  </si>
  <si>
    <t>Parts of machinery for preparing  leath er,_ making footware</t>
  </si>
  <si>
    <t>84541000</t>
  </si>
  <si>
    <t>Converters of a kind used in metallurgy or _ in metal foundr</t>
  </si>
  <si>
    <t>84542000</t>
  </si>
  <si>
    <t>Ingot moulds, ladles used in metallurgy or _ in metal foundr</t>
  </si>
  <si>
    <t>84543000</t>
  </si>
  <si>
    <t>84549000</t>
  </si>
  <si>
    <t>Parts of converters, ladles, ingot moulds  _  casting machin</t>
  </si>
  <si>
    <t>84551000</t>
  </si>
  <si>
    <t>84552100</t>
  </si>
  <si>
    <t>84552200</t>
  </si>
  <si>
    <t>84553000</t>
  </si>
  <si>
    <t>84559000</t>
  </si>
  <si>
    <t>84561000</t>
  </si>
  <si>
    <t>Machine-tools operated by laser or other l _ ght or photon b</t>
  </si>
  <si>
    <t>84562000</t>
  </si>
  <si>
    <t>84563000</t>
  </si>
  <si>
    <t>84571000</t>
  </si>
  <si>
    <t>84572000</t>
  </si>
  <si>
    <t>Unit contruction machines (single station) _ for working met</t>
  </si>
  <si>
    <t>84573000</t>
  </si>
  <si>
    <t>84581100</t>
  </si>
  <si>
    <t>Horizontal lathes for removing metal, nume _ ically controll</t>
  </si>
  <si>
    <t>84581900</t>
  </si>
  <si>
    <t>Horizontal lathes for removing metal (excl _ numerically con</t>
  </si>
  <si>
    <t>84589100</t>
  </si>
  <si>
    <t>84589900</t>
  </si>
  <si>
    <t>Lathes for removing metal, nes (excl nume r_ cally controlle</t>
  </si>
  <si>
    <t>84591000</t>
  </si>
  <si>
    <t>Way-type unit head machines for drilling,  _ oring by removi</t>
  </si>
  <si>
    <t>84592100</t>
  </si>
  <si>
    <t>Drilling machines for removing metal, nume _ ically controll</t>
  </si>
  <si>
    <t>84593100</t>
  </si>
  <si>
    <t>Boring-milling machines for metal, numeric _ lly controlled,</t>
  </si>
  <si>
    <t>84593900</t>
  </si>
  <si>
    <t>84595100</t>
  </si>
  <si>
    <t>Milling machines, knee-type, for metal, nu _ erically contro</t>
  </si>
  <si>
    <t>84595900</t>
  </si>
  <si>
    <t>Milling machines, knee-type, for metal (ex _ l numerically c</t>
  </si>
  <si>
    <t>84596100</t>
  </si>
  <si>
    <t>Milling machines for metal, numerically co _ trolled (excl k</t>
  </si>
  <si>
    <t>84596900</t>
  </si>
  <si>
    <t>84597000</t>
  </si>
  <si>
    <t>Threading or tapping machines for metal, w _ rked by removin</t>
  </si>
  <si>
    <t>84601900</t>
  </si>
  <si>
    <t>84602100</t>
  </si>
  <si>
    <t>Grinding machines, nes, accurate to &gt;=001 m_ , numerically c</t>
  </si>
  <si>
    <t>84602900</t>
  </si>
  <si>
    <t>84603100</t>
  </si>
  <si>
    <t>Sharpening (tool or cutter grinding) machi _ es, numerically</t>
  </si>
  <si>
    <t>84603900</t>
  </si>
  <si>
    <t>84604000</t>
  </si>
  <si>
    <t>84609000</t>
  </si>
  <si>
    <t>Machines for deburring, grinding, polishin _ , etc, metal, n</t>
  </si>
  <si>
    <t>84612000</t>
  </si>
  <si>
    <t>84614000</t>
  </si>
  <si>
    <t>Gear cutting/grinding/finishing machines f _ r working metal</t>
  </si>
  <si>
    <t>84615000</t>
  </si>
  <si>
    <t>Sawing or cutting-off machines for working _ metal or cermet</t>
  </si>
  <si>
    <t>84619000</t>
  </si>
  <si>
    <t>84621000</t>
  </si>
  <si>
    <t>Forging or die-stamping machines (incl pr e_ ses) and hammer</t>
  </si>
  <si>
    <t>84622100</t>
  </si>
  <si>
    <t>Bending, folding machines (incl presse s), _ umerically cont</t>
  </si>
  <si>
    <t>84622900</t>
  </si>
  <si>
    <t>Bending, folding, straightening or flatten _ ng machines (in</t>
  </si>
  <si>
    <t>84623100</t>
  </si>
  <si>
    <t>84623900</t>
  </si>
  <si>
    <t>84624100</t>
  </si>
  <si>
    <t xml:space="preserve">Punching or notching machines (incl press e_ ), numerically </t>
  </si>
  <si>
    <t>84629100</t>
  </si>
  <si>
    <t>84629900</t>
  </si>
  <si>
    <t xml:space="preserve">Other machine tools for working metals or  _ etal carbides, </t>
  </si>
  <si>
    <t>84631000</t>
  </si>
  <si>
    <t>84632000</t>
  </si>
  <si>
    <t>Thread rolling machines for working metal, _ without removin</t>
  </si>
  <si>
    <t>84633000</t>
  </si>
  <si>
    <t>Machines for working wire, without removin _  material for w</t>
  </si>
  <si>
    <t>84639000</t>
  </si>
  <si>
    <t>Machine-tools for working metal, without r _ moving material</t>
  </si>
  <si>
    <t>84641000</t>
  </si>
  <si>
    <t>Sawing machines, for workingstone, ceramic _ , concrete, etc</t>
  </si>
  <si>
    <t>84642000</t>
  </si>
  <si>
    <t>Grinding or polishing machines, for workin _  stone, ceramic</t>
  </si>
  <si>
    <t>84649000</t>
  </si>
  <si>
    <t>84651000</t>
  </si>
  <si>
    <t>Machines which can change operation withou _  changing tools</t>
  </si>
  <si>
    <t>84659100</t>
  </si>
  <si>
    <t>Sawing machines for working wood, cork, bo _ e, hard rubber,</t>
  </si>
  <si>
    <t>84659200</t>
  </si>
  <si>
    <t>Planing, milling or moulding machines for  _ orking wood, co</t>
  </si>
  <si>
    <t>84659300</t>
  </si>
  <si>
    <t xml:space="preserve">Grinding, sanding or polishing machines fo _  working wood, </t>
  </si>
  <si>
    <t>84659400</t>
  </si>
  <si>
    <t>Bending or assembling machines for working _ wood, cork, bon</t>
  </si>
  <si>
    <t>84659600</t>
  </si>
  <si>
    <t>Splitting, slicing or paring machines for  _ orking wood, co</t>
  </si>
  <si>
    <t>84659900</t>
  </si>
  <si>
    <t>Machine-tools, nes, for working wood, cork _  bone, hard rub</t>
  </si>
  <si>
    <t>84661000</t>
  </si>
  <si>
    <t>84663000</t>
  </si>
  <si>
    <t>Dividing heads and other special attachmen _ s for machine-t</t>
  </si>
  <si>
    <t>84669100</t>
  </si>
  <si>
    <t>84669200</t>
  </si>
  <si>
    <t>84669300</t>
  </si>
  <si>
    <t>84671900</t>
  </si>
  <si>
    <t>Pneumatic tools (excl rotary type), for w o_ king in the han</t>
  </si>
  <si>
    <t>84672200</t>
  </si>
  <si>
    <t>84672900</t>
  </si>
  <si>
    <t>84678100</t>
  </si>
  <si>
    <t>84678900</t>
  </si>
  <si>
    <t>Tools for working in the hand, with non-el _ ctric motor, ne</t>
  </si>
  <si>
    <t>84679100</t>
  </si>
  <si>
    <t>84679200</t>
  </si>
  <si>
    <t>84679900</t>
  </si>
  <si>
    <t>84688000</t>
  </si>
  <si>
    <t>Machinery and apparatus for soldering, bra _ ing or welding,</t>
  </si>
  <si>
    <t>84690000</t>
  </si>
  <si>
    <t>Typewriters other than printers of Heading _ 8443; word proc</t>
  </si>
  <si>
    <t>84701000</t>
  </si>
  <si>
    <t>Elec calculators operating without extern a_  elec power; po</t>
  </si>
  <si>
    <t>84702100</t>
  </si>
  <si>
    <t>Electronic calculating machines, nes, with _ a printing devi</t>
  </si>
  <si>
    <t>84702900</t>
  </si>
  <si>
    <t>Electronic calculating machines, nes, with _ ut a printing d</t>
  </si>
  <si>
    <t>84703000</t>
  </si>
  <si>
    <t>84705000</t>
  </si>
  <si>
    <t>84709000</t>
  </si>
  <si>
    <t>84714900</t>
  </si>
  <si>
    <t>Non-portable ADP machines, nes, presented  _ n the form of s</t>
  </si>
  <si>
    <t>84715000</t>
  </si>
  <si>
    <t>Processing units excluding subheading 8471 _ 1 or 847149, wh</t>
  </si>
  <si>
    <t>84716000</t>
  </si>
  <si>
    <t>ADP input or output units whether or not c _ ntaining storag</t>
  </si>
  <si>
    <t>84717000</t>
  </si>
  <si>
    <t>84718000</t>
  </si>
  <si>
    <t>84719000</t>
  </si>
  <si>
    <t>Magnetic or optical readers; machines for  _ ranscribing dat</t>
  </si>
  <si>
    <t>84721000</t>
  </si>
  <si>
    <t>84723000</t>
  </si>
  <si>
    <t>Machines for dealing (sorting,folding,inse _ ting in envolop</t>
  </si>
  <si>
    <t>84729000</t>
  </si>
  <si>
    <t>Office machines, nes(incl coin-sorting/co u_ ting/wrapping m</t>
  </si>
  <si>
    <t>84731000</t>
  </si>
  <si>
    <t>84732100</t>
  </si>
  <si>
    <t>Parts and accessories of the electronic ca _ culating of 847</t>
  </si>
  <si>
    <t>84732900</t>
  </si>
  <si>
    <t>84734000</t>
  </si>
  <si>
    <t>84735000</t>
  </si>
  <si>
    <t>Parts &amp; acccessories equally suitable for  _ se with machine</t>
  </si>
  <si>
    <t>84741000</t>
  </si>
  <si>
    <t>Sorting, screening, separating or washing  _ achines for ear</t>
  </si>
  <si>
    <t>84743100</t>
  </si>
  <si>
    <t>84743200</t>
  </si>
  <si>
    <t>84743900</t>
  </si>
  <si>
    <t>Mixing or kneading machines for earth, sto _ e, ores, etc ne</t>
  </si>
  <si>
    <t>84748000</t>
  </si>
  <si>
    <t>Other machinery for sorting, screening, se _ aratinga earth,</t>
  </si>
  <si>
    <t>84749000</t>
  </si>
  <si>
    <t>84751000</t>
  </si>
  <si>
    <t>Machines for assembling electric lamps, tu _ es of flash bul</t>
  </si>
  <si>
    <t>84752100</t>
  </si>
  <si>
    <t>84752900</t>
  </si>
  <si>
    <t>Machines for manufacturing or hot working  _ lass or glasswa</t>
  </si>
  <si>
    <t>84759000</t>
  </si>
  <si>
    <t>84762900</t>
  </si>
  <si>
    <t>Automatic beverage-vending machines, witho _ t heating or re</t>
  </si>
  <si>
    <t>84768100</t>
  </si>
  <si>
    <t>Automatic vending machines with heating or _ refrigerating d</t>
  </si>
  <si>
    <t>84768900</t>
  </si>
  <si>
    <t>Automatic vending machines without heating _ refrigerating d</t>
  </si>
  <si>
    <t>84769000</t>
  </si>
  <si>
    <t>84771000</t>
  </si>
  <si>
    <t>Injection-moulding machines for working ru _ ber or plastics</t>
  </si>
  <si>
    <t>84772000</t>
  </si>
  <si>
    <t>Extruders for working rubber or plastics a _ d making produc</t>
  </si>
  <si>
    <t>84773000</t>
  </si>
  <si>
    <t>Blow moulding machines for working rubber  _ r plastics, etc</t>
  </si>
  <si>
    <t>84774000</t>
  </si>
  <si>
    <t xml:space="preserve">Vacuum moulding machines and other thermof _ rming machines </t>
  </si>
  <si>
    <t>84775100</t>
  </si>
  <si>
    <t xml:space="preserve">Machinery for moulding or retreading pneum _ tic tyresa, or </t>
  </si>
  <si>
    <t>84775900</t>
  </si>
  <si>
    <t>Machinery for moulding or forming rubber o _  plastics, etc,</t>
  </si>
  <si>
    <t>84779000</t>
  </si>
  <si>
    <t>84789000</t>
  </si>
  <si>
    <t>84791000</t>
  </si>
  <si>
    <t>84792000</t>
  </si>
  <si>
    <t>Machinery for the extraction/preparation o _  animal/vegetab</t>
  </si>
  <si>
    <t>84793000</t>
  </si>
  <si>
    <t>Machinery for treating wood or cork, havin _  individual fun</t>
  </si>
  <si>
    <t>84794000</t>
  </si>
  <si>
    <t>84796000</t>
  </si>
  <si>
    <t>84797100</t>
  </si>
  <si>
    <t>84798100</t>
  </si>
  <si>
    <t>Machines for treating metal, incl electri c_ wire coil-winde</t>
  </si>
  <si>
    <t>84798200</t>
  </si>
  <si>
    <t xml:space="preserve">Machines for mixing, kneading, crushing,gr _ nding,, having </t>
  </si>
  <si>
    <t>84798910</t>
  </si>
  <si>
    <t>84798990</t>
  </si>
  <si>
    <t xml:space="preserve">Other- machines &amp; mechanical appliances ha _ ing individual </t>
  </si>
  <si>
    <t>84799000</t>
  </si>
  <si>
    <t>Parts of machines heading 8479 having ind i_ idual functions</t>
  </si>
  <si>
    <t>84801000</t>
  </si>
  <si>
    <t>84802000</t>
  </si>
  <si>
    <t>84803000</t>
  </si>
  <si>
    <t>84804100</t>
  </si>
  <si>
    <t>Injection or compression type moulds for m _ tal or metal ca</t>
  </si>
  <si>
    <t>84804900</t>
  </si>
  <si>
    <t>Moulds for metal or metal carbides (excl  i_ jection or comp</t>
  </si>
  <si>
    <t>84805000</t>
  </si>
  <si>
    <t>84806000</t>
  </si>
  <si>
    <t>84807100</t>
  </si>
  <si>
    <t>Injection or compression type moulds for r _ bber or plastic</t>
  </si>
  <si>
    <t>84811000</t>
  </si>
  <si>
    <t>84812000</t>
  </si>
  <si>
    <t>Valves for the control of oleohydraulic or _ pneumatic trans</t>
  </si>
  <si>
    <t>84814000</t>
  </si>
  <si>
    <t>84818000</t>
  </si>
  <si>
    <t>Other appliances such as taps, cocks and o _ her valves, nes</t>
  </si>
  <si>
    <t>84818010</t>
  </si>
  <si>
    <t xml:space="preserve">Gas regulator's valve                                       </t>
  </si>
  <si>
    <t>84818090</t>
  </si>
  <si>
    <t>84819000</t>
  </si>
  <si>
    <t>84821000</t>
  </si>
  <si>
    <t>84822000</t>
  </si>
  <si>
    <t>Tapered roller bearings, including cone an _  tapered roller</t>
  </si>
  <si>
    <t>84823000</t>
  </si>
  <si>
    <t>84824000</t>
  </si>
  <si>
    <t>84825000</t>
  </si>
  <si>
    <t>84828000</t>
  </si>
  <si>
    <t>Ball or roller bearings (incl combined ba l_ /roller bearing</t>
  </si>
  <si>
    <t>84829100</t>
  </si>
  <si>
    <t>84829900</t>
  </si>
  <si>
    <t xml:space="preserve">Parts of ball or roller bearings (excl ba l_ s, needles and </t>
  </si>
  <si>
    <t>84831000</t>
  </si>
  <si>
    <t>Transmission shafts (incl cam and crank s h_ fts) and cranks</t>
  </si>
  <si>
    <t>84832000</t>
  </si>
  <si>
    <t>84833000</t>
  </si>
  <si>
    <t>84834000</t>
  </si>
  <si>
    <t>Gears and gearing; ball or roller screws;  _ ear boxes and o</t>
  </si>
  <si>
    <t>84835000</t>
  </si>
  <si>
    <t>84836000</t>
  </si>
  <si>
    <t>84841000</t>
  </si>
  <si>
    <t>Gaskets of metal combined with other ma ter_ als or &gt;1 metal</t>
  </si>
  <si>
    <t>84842000</t>
  </si>
  <si>
    <t>84849000</t>
  </si>
  <si>
    <t>84862000</t>
  </si>
  <si>
    <t>Machines and apparatus for the manufacture _ of semiconducto</t>
  </si>
  <si>
    <t>84864000</t>
  </si>
  <si>
    <t>Machines and apparatus specified in Note 9 _ C)  to this Cha</t>
  </si>
  <si>
    <t>84869000</t>
  </si>
  <si>
    <t>84871000</t>
  </si>
  <si>
    <t>84879000</t>
  </si>
  <si>
    <t>Others - machinery parts, not containing e _ ectrical connec</t>
  </si>
  <si>
    <t>85011000</t>
  </si>
  <si>
    <t>85012000</t>
  </si>
  <si>
    <t>85013100</t>
  </si>
  <si>
    <t>85013200</t>
  </si>
  <si>
    <t>85013300</t>
  </si>
  <si>
    <t>85013400</t>
  </si>
  <si>
    <t>85014000</t>
  </si>
  <si>
    <t>85015100</t>
  </si>
  <si>
    <t>85015200</t>
  </si>
  <si>
    <t>85015300</t>
  </si>
  <si>
    <t>85016100</t>
  </si>
  <si>
    <t>85016200</t>
  </si>
  <si>
    <t>Ac generators (alternators) of an output &gt; _ 5 kVA-&lt;=375 kVA</t>
  </si>
  <si>
    <t>85016300</t>
  </si>
  <si>
    <t>Ac generators (alternators) of an output &gt; _ 75 kVA-&lt;=750 kV</t>
  </si>
  <si>
    <t>85016400</t>
  </si>
  <si>
    <t>85021200</t>
  </si>
  <si>
    <t xml:space="preserve">Generating sets with compressionignition  p_ ston engines &gt; </t>
  </si>
  <si>
    <t>85021300</t>
  </si>
  <si>
    <t>85022000</t>
  </si>
  <si>
    <t>Generating sets with spark-ignition intern _ l combustion pi</t>
  </si>
  <si>
    <t>85023100</t>
  </si>
  <si>
    <t>85024000</t>
  </si>
  <si>
    <t>85030000</t>
  </si>
  <si>
    <t>85041000</t>
  </si>
  <si>
    <t>85042100</t>
  </si>
  <si>
    <t>Liquid dielectric transformers, power hand _ ing capacity =&lt;</t>
  </si>
  <si>
    <t>85042200</t>
  </si>
  <si>
    <t>Liquid dielectric transformers, power hand _ ing capacity 65</t>
  </si>
  <si>
    <t>85042300</t>
  </si>
  <si>
    <t>Liquid dielectric transformers, power hand _ ing capacity &gt;1</t>
  </si>
  <si>
    <t>85043100</t>
  </si>
  <si>
    <t>85043200</t>
  </si>
  <si>
    <t>85043300</t>
  </si>
  <si>
    <t>85043400</t>
  </si>
  <si>
    <t>85045000</t>
  </si>
  <si>
    <t>85051100</t>
  </si>
  <si>
    <t>85052000</t>
  </si>
  <si>
    <t>85059000</t>
  </si>
  <si>
    <t>Electro-magnetic or permanent magnet chuck _ , etc; parts of</t>
  </si>
  <si>
    <t>85061000</t>
  </si>
  <si>
    <t>85063000</t>
  </si>
  <si>
    <t>85064000</t>
  </si>
  <si>
    <t>85065000</t>
  </si>
  <si>
    <t>85066000</t>
  </si>
  <si>
    <t>85069000</t>
  </si>
  <si>
    <t>85071000</t>
  </si>
  <si>
    <t>85073000</t>
  </si>
  <si>
    <t>85074000</t>
  </si>
  <si>
    <t>85075000</t>
  </si>
  <si>
    <t>85076000</t>
  </si>
  <si>
    <t>85078000</t>
  </si>
  <si>
    <t>Electric accumulators (excl lead-acid, ni c_ el-cadmium or n</t>
  </si>
  <si>
    <t>85081100</t>
  </si>
  <si>
    <t>Vacuum Cleaners with electric motor of a p _ wer &lt;=1,500 W &amp;</t>
  </si>
  <si>
    <t>85081900</t>
  </si>
  <si>
    <t>85086000</t>
  </si>
  <si>
    <t>85087000</t>
  </si>
  <si>
    <t>85094000</t>
  </si>
  <si>
    <t>Electro-mechanical domestic food grinders/ _ ixers/juice ext</t>
  </si>
  <si>
    <t>85098000</t>
  </si>
  <si>
    <t>Electro-mechanical domestic appliances, ne _ , with electric</t>
  </si>
  <si>
    <t>85099000</t>
  </si>
  <si>
    <t>85101000</t>
  </si>
  <si>
    <t>85102000</t>
  </si>
  <si>
    <t>85103000</t>
  </si>
  <si>
    <t>Hair-removing appliances with self-contain _ d electric moto</t>
  </si>
  <si>
    <t>85111000</t>
  </si>
  <si>
    <t>85112000</t>
  </si>
  <si>
    <t>85113000</t>
  </si>
  <si>
    <t>85114000</t>
  </si>
  <si>
    <t>85115000</t>
  </si>
  <si>
    <t>85118000</t>
  </si>
  <si>
    <t xml:space="preserve">Ignition/starting equipment, nes, for inte _ nal combustion </t>
  </si>
  <si>
    <t>85119000</t>
  </si>
  <si>
    <t>85121000</t>
  </si>
  <si>
    <t>85122000</t>
  </si>
  <si>
    <t>Lighting or visual signalling equipment fo _  motor vehicles</t>
  </si>
  <si>
    <t>85123000</t>
  </si>
  <si>
    <t>85124000</t>
  </si>
  <si>
    <t>Windscreen wipers, defrosters and demister _  for motor vehi</t>
  </si>
  <si>
    <t>85129000</t>
  </si>
  <si>
    <t>Parts of vehicle lighting/signalling, etc, _ equipment of 85</t>
  </si>
  <si>
    <t>85139000</t>
  </si>
  <si>
    <t>85141000</t>
  </si>
  <si>
    <t>Resistance heated industrial or laboratory _ furnaces and ov</t>
  </si>
  <si>
    <t>85142000</t>
  </si>
  <si>
    <t xml:space="preserve">Furnaces and ovens functioning by inductio _  or dielectric </t>
  </si>
  <si>
    <t>85143000</t>
  </si>
  <si>
    <t>85144000</t>
  </si>
  <si>
    <t>Other equipment for the heat treatment of  _ aterials by ind</t>
  </si>
  <si>
    <t>85149000</t>
  </si>
  <si>
    <t>Parts of industrial or laboratory furnaces _ and ovens, etc,</t>
  </si>
  <si>
    <t>85151100</t>
  </si>
  <si>
    <t>85151900</t>
  </si>
  <si>
    <t>85153100</t>
  </si>
  <si>
    <t>Machines for arc (incl plasma arc) weldin g_ of metals, auto</t>
  </si>
  <si>
    <t>85153900</t>
  </si>
  <si>
    <t xml:space="preserve">Machines for arc (incl plasma arc) weldin g_ of metals, not </t>
  </si>
  <si>
    <t>85159000</t>
  </si>
  <si>
    <t>Parts of soldering, brazing, welding, etc, _ machines/appara</t>
  </si>
  <si>
    <t>85161000</t>
  </si>
  <si>
    <t>Electric instantaneous or storage water he _ ters and immers</t>
  </si>
  <si>
    <t>85162100</t>
  </si>
  <si>
    <t>85162900</t>
  </si>
  <si>
    <t>85163100</t>
  </si>
  <si>
    <t>85163200</t>
  </si>
  <si>
    <t>Electro-thermic hair-dressing apparatus, e _ c (excl dryers)</t>
  </si>
  <si>
    <t>85163300</t>
  </si>
  <si>
    <t>85164000</t>
  </si>
  <si>
    <t>85165000</t>
  </si>
  <si>
    <t>85167100</t>
  </si>
  <si>
    <t>85167200</t>
  </si>
  <si>
    <t>85167900</t>
  </si>
  <si>
    <t>85168000</t>
  </si>
  <si>
    <t>85169000</t>
  </si>
  <si>
    <t>85171100</t>
  </si>
  <si>
    <t>85171200</t>
  </si>
  <si>
    <t>Telephones for cellular networks or for ot _ er wireless net</t>
  </si>
  <si>
    <t>85171800</t>
  </si>
  <si>
    <t>85176100</t>
  </si>
  <si>
    <t>85176200</t>
  </si>
  <si>
    <t>Machines for the reception, conversion and _ transmission or</t>
  </si>
  <si>
    <t>85176900</t>
  </si>
  <si>
    <t>Other apparatus for transmission or recept _ on of voice, im</t>
  </si>
  <si>
    <t>85177000</t>
  </si>
  <si>
    <t>Parts of telephone, cell phone&amp;other for t _ ansmior recepti</t>
  </si>
  <si>
    <t>85181000</t>
  </si>
  <si>
    <t>85182100</t>
  </si>
  <si>
    <t>85182900</t>
  </si>
  <si>
    <t>85183000</t>
  </si>
  <si>
    <t>Headphones, earphones whether or not combi _ ed with a micro</t>
  </si>
  <si>
    <t>85184000</t>
  </si>
  <si>
    <t>85192000</t>
  </si>
  <si>
    <t>Apparatus operated by coins, banknotes, ba _ k cards, tokens</t>
  </si>
  <si>
    <t>85193000</t>
  </si>
  <si>
    <t>85195000</t>
  </si>
  <si>
    <t>85198100</t>
  </si>
  <si>
    <t>Other sound recording or reproducing appar _ tus using magne</t>
  </si>
  <si>
    <t>85198900</t>
  </si>
  <si>
    <t>85211000</t>
  </si>
  <si>
    <t xml:space="preserve">Video recording or reproducing apparatus,  _ ith or without </t>
  </si>
  <si>
    <t>85219000</t>
  </si>
  <si>
    <t>85221000</t>
  </si>
  <si>
    <t>85229010</t>
  </si>
  <si>
    <t>85229020</t>
  </si>
  <si>
    <t>85232100</t>
  </si>
  <si>
    <t>85232910</t>
  </si>
  <si>
    <t>85232990</t>
  </si>
  <si>
    <t>85234100</t>
  </si>
  <si>
    <t>85234900</t>
  </si>
  <si>
    <t>85235100</t>
  </si>
  <si>
    <t>85235200</t>
  </si>
  <si>
    <t>85235900</t>
  </si>
  <si>
    <t>85238010</t>
  </si>
  <si>
    <t>85255000</t>
  </si>
  <si>
    <t>85256000</t>
  </si>
  <si>
    <t>85258000</t>
  </si>
  <si>
    <t>Television cameras, digital cameras and vi _ eo camera recor</t>
  </si>
  <si>
    <t>85261000</t>
  </si>
  <si>
    <t>85269100</t>
  </si>
  <si>
    <t>85269200</t>
  </si>
  <si>
    <t>85271200</t>
  </si>
  <si>
    <t>85271300</t>
  </si>
  <si>
    <t>Radio broadcast reception apparatus combin _ d with sound re</t>
  </si>
  <si>
    <t>85271900</t>
  </si>
  <si>
    <t>Radio receivers, portable, (excl sound re c_ rding/reproduci</t>
  </si>
  <si>
    <t>85272100</t>
  </si>
  <si>
    <t>Radio receivers for motor vehicles, with s _ und reproducing</t>
  </si>
  <si>
    <t>85272900</t>
  </si>
  <si>
    <t>85279100</t>
  </si>
  <si>
    <t>Reception apparatus for radio broadcasting _ with sound reco</t>
  </si>
  <si>
    <t>85279200</t>
  </si>
  <si>
    <t>Reception apparatus for radio broadcasting _ without sound r</t>
  </si>
  <si>
    <t>85279900</t>
  </si>
  <si>
    <t>85284100</t>
  </si>
  <si>
    <t xml:space="preserve">CRT monitors of a kind solely or principal _ y used in Data </t>
  </si>
  <si>
    <t>85284900</t>
  </si>
  <si>
    <t>85285100</t>
  </si>
  <si>
    <t>Other monitors of a kind solely or princip _ lly used in Dat</t>
  </si>
  <si>
    <t>85285900</t>
  </si>
  <si>
    <t>85286100</t>
  </si>
  <si>
    <t>Projectors of a kind solely or principally _ used in data pr</t>
  </si>
  <si>
    <t>85286900</t>
  </si>
  <si>
    <t>85287100</t>
  </si>
  <si>
    <t>Reception apparatus for TV not designed to _ incorporate a v</t>
  </si>
  <si>
    <t>85287300</t>
  </si>
  <si>
    <t>85291000</t>
  </si>
  <si>
    <t>Aerials and aerial reflectors of all kinds _ and parts there</t>
  </si>
  <si>
    <t>85299010</t>
  </si>
  <si>
    <t>85299090</t>
  </si>
  <si>
    <t>Parts of apparatus of heading 8525-8528  ex_ ept for televis</t>
  </si>
  <si>
    <t>85301000</t>
  </si>
  <si>
    <t>85308000</t>
  </si>
  <si>
    <t>Electrical signalling equipment for roa ds,_ inland waterway</t>
  </si>
  <si>
    <t>85309000</t>
  </si>
  <si>
    <t>Parts of electrical signalling equipment f _ r railways, etc</t>
  </si>
  <si>
    <t>85311000</t>
  </si>
  <si>
    <t>85318000</t>
  </si>
  <si>
    <t>Electrical apparatus for sound/visual sign _ lling, nes(bell</t>
  </si>
  <si>
    <t>85319000</t>
  </si>
  <si>
    <t>85321000</t>
  </si>
  <si>
    <t>Fixed capacitors for 50/60 hz circuits hav _ ng power capaci</t>
  </si>
  <si>
    <t>85322100</t>
  </si>
  <si>
    <t>85322200</t>
  </si>
  <si>
    <t>85322300</t>
  </si>
  <si>
    <t xml:space="preserve">Fixed electrical capacitors of ceramic die _ ectric, single </t>
  </si>
  <si>
    <t>85322400</t>
  </si>
  <si>
    <t>Fixed electrical capacitors of ceramic die _ ectric, multila</t>
  </si>
  <si>
    <t>85322500</t>
  </si>
  <si>
    <t>Fixed electrical capacitors of dielectric  _ f paper or plas</t>
  </si>
  <si>
    <t>85322900</t>
  </si>
  <si>
    <t>85323000</t>
  </si>
  <si>
    <t>85329000</t>
  </si>
  <si>
    <t>85331000</t>
  </si>
  <si>
    <t>85332100</t>
  </si>
  <si>
    <t>85332900</t>
  </si>
  <si>
    <t>85333100</t>
  </si>
  <si>
    <t>Wirewound variable resistors for a power h _ ndling capacity</t>
  </si>
  <si>
    <t>85333900</t>
  </si>
  <si>
    <t>85334000</t>
  </si>
  <si>
    <t>Variable resistors, nes (incl rheostats a n_  potentiometers</t>
  </si>
  <si>
    <t>85339000</t>
  </si>
  <si>
    <t>Parts of electrical resistors, rheostats a _ d potentiometer</t>
  </si>
  <si>
    <t>85340000</t>
  </si>
  <si>
    <t>85351000</t>
  </si>
  <si>
    <t>85352100</t>
  </si>
  <si>
    <t>85352900</t>
  </si>
  <si>
    <t>85353000</t>
  </si>
  <si>
    <t>85354000</t>
  </si>
  <si>
    <t>Lightning arresters, voltage limiters and  _ urge suppressor</t>
  </si>
  <si>
    <t>85359000</t>
  </si>
  <si>
    <t>Other apparatus for switching electrica l c_ rcuits, &gt;1000 V</t>
  </si>
  <si>
    <t>85361000</t>
  </si>
  <si>
    <t>85362000</t>
  </si>
  <si>
    <t>85363000</t>
  </si>
  <si>
    <t xml:space="preserve">Apparatus for protecting electrical circui _ s, nes, =&lt;1000 </t>
  </si>
  <si>
    <t>85364100</t>
  </si>
  <si>
    <t>85365000</t>
  </si>
  <si>
    <t>85366100</t>
  </si>
  <si>
    <t>85366900</t>
  </si>
  <si>
    <t>85367000</t>
  </si>
  <si>
    <t>Connectors for optical fibres, optical fib _ e bundles or ca</t>
  </si>
  <si>
    <t>85369000</t>
  </si>
  <si>
    <t>Apparatus for switching electrical circ uit_ , nes, =&lt;1000 V</t>
  </si>
  <si>
    <t>85372000</t>
  </si>
  <si>
    <t>85381000</t>
  </si>
  <si>
    <t xml:space="preserve">Boards desks, cabinets and other bases  for_ goods of 8537, </t>
  </si>
  <si>
    <t>85391000</t>
  </si>
  <si>
    <t>85392100</t>
  </si>
  <si>
    <t>Tungsten halogen filament lamps (excl ult r_ -violet or infr</t>
  </si>
  <si>
    <t>85392200</t>
  </si>
  <si>
    <t>Filament lamps of a power =&lt;200w and of a  _ oltage &gt;100v, n</t>
  </si>
  <si>
    <t>85392900</t>
  </si>
  <si>
    <t>Filament lamps, nes (excl ultra-violet o r _ nfra red lamps)</t>
  </si>
  <si>
    <t>85393100</t>
  </si>
  <si>
    <t>Discharge lamps, other than ultra-violet l _ mps, fluorescen</t>
  </si>
  <si>
    <t>85393200</t>
  </si>
  <si>
    <t>85393900</t>
  </si>
  <si>
    <t>Discharge lamps, other than ultra-violet l _ mps, mercury or</t>
  </si>
  <si>
    <t>85394100</t>
  </si>
  <si>
    <t>85394900</t>
  </si>
  <si>
    <t>85399000</t>
  </si>
  <si>
    <t>85401100</t>
  </si>
  <si>
    <t>Colour cathode-ray television picture tube _  (incl video mo</t>
  </si>
  <si>
    <t>85401200</t>
  </si>
  <si>
    <t>85402000</t>
  </si>
  <si>
    <t>Television camera tubes; image converters/ _ ntensifiers; ph</t>
  </si>
  <si>
    <t>85406000</t>
  </si>
  <si>
    <t>85407100</t>
  </si>
  <si>
    <t>85407900</t>
  </si>
  <si>
    <t>Microwave tubes (excl magnetrons, klystro n_  and grid-contr</t>
  </si>
  <si>
    <t>85408100</t>
  </si>
  <si>
    <t>85408900</t>
  </si>
  <si>
    <t>85409100</t>
  </si>
  <si>
    <t>85409900</t>
  </si>
  <si>
    <t>Parts of tubes and valves of 8540 (excl  pa_ ts of cathode-r</t>
  </si>
  <si>
    <t>85411000</t>
  </si>
  <si>
    <t>85412100</t>
  </si>
  <si>
    <t>85413000</t>
  </si>
  <si>
    <t>Thyristors, diacs and triacs, other than p _ otosensitive de</t>
  </si>
  <si>
    <t>85414000</t>
  </si>
  <si>
    <t xml:space="preserve">Photosensitive semiconductor devices; (inc _  photo voltaic </t>
  </si>
  <si>
    <t>85415000</t>
  </si>
  <si>
    <t>85416000</t>
  </si>
  <si>
    <t>85419000</t>
  </si>
  <si>
    <t>85423100</t>
  </si>
  <si>
    <t>Processors and controllers, whether or not _ combined with m</t>
  </si>
  <si>
    <t>85423200</t>
  </si>
  <si>
    <t>85423300</t>
  </si>
  <si>
    <t>85423900</t>
  </si>
  <si>
    <t>85429000</t>
  </si>
  <si>
    <t>85431000</t>
  </si>
  <si>
    <t>85433000</t>
  </si>
  <si>
    <t>Machines/apparatus for electroplating, ele _ trolysis or ele</t>
  </si>
  <si>
    <t>85437000</t>
  </si>
  <si>
    <t>Other machines and apparatus having indivi _ ual function, n</t>
  </si>
  <si>
    <t>85439000</t>
  </si>
  <si>
    <t>Parts of electrical machines/apparatus wit _  individual fun</t>
  </si>
  <si>
    <t>85441900</t>
  </si>
  <si>
    <t>85443000</t>
  </si>
  <si>
    <t>Ignition wiring sets and other wiring sets _ for vehicles, a</t>
  </si>
  <si>
    <t>85444200</t>
  </si>
  <si>
    <t>Electric conductors, for a voltage &lt;=1000V _ fitted with con</t>
  </si>
  <si>
    <t>85444900</t>
  </si>
  <si>
    <t>Electric conductors, nes, for a voltage &lt;= _ 000V, not fitte</t>
  </si>
  <si>
    <t>85447000</t>
  </si>
  <si>
    <t>Optical fibre cables made up of individual _ y sheathed fibr</t>
  </si>
  <si>
    <t>85451100</t>
  </si>
  <si>
    <t>85451900</t>
  </si>
  <si>
    <t>85452000</t>
  </si>
  <si>
    <t>85459000</t>
  </si>
  <si>
    <t xml:space="preserve">Articles of graphite or other carbon, nes, _ for electrical </t>
  </si>
  <si>
    <t>85461000</t>
  </si>
  <si>
    <t>85462000</t>
  </si>
  <si>
    <t>85469000</t>
  </si>
  <si>
    <t>85471000</t>
  </si>
  <si>
    <t>85472000</t>
  </si>
  <si>
    <t>85479000</t>
  </si>
  <si>
    <t>Insulating fittings, nes, for electrical m _ chines; conduit</t>
  </si>
  <si>
    <t>86012000</t>
  </si>
  <si>
    <t>86040000</t>
  </si>
  <si>
    <t>Railway or tramway maintenance or service  _ ehicles(worksho</t>
  </si>
  <si>
    <t>86061000</t>
  </si>
  <si>
    <t>86063000</t>
  </si>
  <si>
    <t>Self discharging vans and wagons, other th _ n  those of   S</t>
  </si>
  <si>
    <t>86071900</t>
  </si>
  <si>
    <t>Axles, wheels and parts of bogies, etc, of _ railway locos/r</t>
  </si>
  <si>
    <t>86072900</t>
  </si>
  <si>
    <t>Brakes and parts thereof, of railway lo com_ tives/rolling s</t>
  </si>
  <si>
    <t>86073000</t>
  </si>
  <si>
    <t>Hooks and other coupling devices, buffers, _ and parts there</t>
  </si>
  <si>
    <t>86080000</t>
  </si>
  <si>
    <t>Railway/tramway track fixtures/fittings; m _ chanical signal</t>
  </si>
  <si>
    <t>86090000</t>
  </si>
  <si>
    <t>Containers specially designed for transpor _  by one or more</t>
  </si>
  <si>
    <t>87011010</t>
  </si>
  <si>
    <t>Pedestrian controlled Tractor up to 1800 C _ ( other than He</t>
  </si>
  <si>
    <t>87012010</t>
  </si>
  <si>
    <t>87012090</t>
  </si>
  <si>
    <t>87019000</t>
  </si>
  <si>
    <t>87021010</t>
  </si>
  <si>
    <t>Bus (with a capacity 26 seats and above) ( _ iesel or semi d</t>
  </si>
  <si>
    <t>87021020</t>
  </si>
  <si>
    <t>87021030</t>
  </si>
  <si>
    <t>87021090</t>
  </si>
  <si>
    <t>87029010</t>
  </si>
  <si>
    <t>Buses ( 26 seats and above ) (excl diesel  _ r semi diesel e</t>
  </si>
  <si>
    <t>87029020</t>
  </si>
  <si>
    <t>Mini-Buses (15 to 25 seats) (excl diesel  o_  semi diesel en</t>
  </si>
  <si>
    <t>87029090</t>
  </si>
  <si>
    <t xml:space="preserve">Ambulance &amp; sab-bahan - other (excl diese l_ or semi diesel </t>
  </si>
  <si>
    <t>87031090</t>
  </si>
  <si>
    <t>87032110</t>
  </si>
  <si>
    <t>87032190</t>
  </si>
  <si>
    <t>87032200</t>
  </si>
  <si>
    <t xml:space="preserve">Vehicles of a cylinder capacity exceeding  _ 000 cc but not </t>
  </si>
  <si>
    <t>87032300</t>
  </si>
  <si>
    <t xml:space="preserve">Vehicles of a cylinder capacity exceeding  _ 500 cc but not </t>
  </si>
  <si>
    <t>87032400</t>
  </si>
  <si>
    <t>Vehicles with spark-ignition engine of cyl _ nder capacity &gt;</t>
  </si>
  <si>
    <t>87033100</t>
  </si>
  <si>
    <t>87033200</t>
  </si>
  <si>
    <t>Vehicles with diesel engine of cylinder  ca_ acity 1500-2500</t>
  </si>
  <si>
    <t>87033300</t>
  </si>
  <si>
    <t>87039000</t>
  </si>
  <si>
    <t>87041000</t>
  </si>
  <si>
    <t>87042110</t>
  </si>
  <si>
    <t>Goods Vehicles, pick-up with capacity of m _ re than two per</t>
  </si>
  <si>
    <t>87042120</t>
  </si>
  <si>
    <t xml:space="preserve">Goods Vehicles, pick-up with capacity of t _ o persons incl </t>
  </si>
  <si>
    <t>87042190</t>
  </si>
  <si>
    <t>87042290</t>
  </si>
  <si>
    <t>Others diesel or semi diesel motor vehicle _  gvw 6-20 tonne</t>
  </si>
  <si>
    <t>87042300</t>
  </si>
  <si>
    <t>Goods vehicles, with diesel or semi-diesel _ engines, gvw &gt;2</t>
  </si>
  <si>
    <t>87043100</t>
  </si>
  <si>
    <t>87043200</t>
  </si>
  <si>
    <t>Goods vehicles, with spark-ignition piston _ engines, gvw &gt;5</t>
  </si>
  <si>
    <t>87049000</t>
  </si>
  <si>
    <t>87051000</t>
  </si>
  <si>
    <t>87052000</t>
  </si>
  <si>
    <t>87053000</t>
  </si>
  <si>
    <t>87054000</t>
  </si>
  <si>
    <t>87059000</t>
  </si>
  <si>
    <t>Special purpose motor vehicles, nes (eg br _ akdown lorries,</t>
  </si>
  <si>
    <t>87060011</t>
  </si>
  <si>
    <t>87060012</t>
  </si>
  <si>
    <t>87060014</t>
  </si>
  <si>
    <t>87060015</t>
  </si>
  <si>
    <t>87060019</t>
  </si>
  <si>
    <t>87060080</t>
  </si>
  <si>
    <t>87071000</t>
  </si>
  <si>
    <t>87079000</t>
  </si>
  <si>
    <t>87081000</t>
  </si>
  <si>
    <t>87082100</t>
  </si>
  <si>
    <t>87082900</t>
  </si>
  <si>
    <t xml:space="preserve">Parts and accessories of bodies (incl cab s_ , (excl safety </t>
  </si>
  <si>
    <t>87083000</t>
  </si>
  <si>
    <t>87084000</t>
  </si>
  <si>
    <t>87085000</t>
  </si>
  <si>
    <t>Driveaxles with diff, whether or not prov i_ ed with other t</t>
  </si>
  <si>
    <t>87087000</t>
  </si>
  <si>
    <t>87088000</t>
  </si>
  <si>
    <t>Suspension systems and parts thereof (incl _ ding shockabsor</t>
  </si>
  <si>
    <t>87089100</t>
  </si>
  <si>
    <t>87089200</t>
  </si>
  <si>
    <t>87089300</t>
  </si>
  <si>
    <t>87089400</t>
  </si>
  <si>
    <t>Steering wheels, steering columns and stee _ ing boxes; part</t>
  </si>
  <si>
    <t>87089500</t>
  </si>
  <si>
    <t>87089900</t>
  </si>
  <si>
    <t>Other parts &amp; accessories of motor vehicle _  of 8701 to 870</t>
  </si>
  <si>
    <t>87091100</t>
  </si>
  <si>
    <t>Electrical vehicles, not fitted with lifti _ g or handling e</t>
  </si>
  <si>
    <t>87091900</t>
  </si>
  <si>
    <t>Works trucks (excl electrical), not fitte d_ with lifting eq</t>
  </si>
  <si>
    <t>87099000</t>
  </si>
  <si>
    <t>87100000</t>
  </si>
  <si>
    <t>Motorized tanks and other armoured fightin _  vehicles and p</t>
  </si>
  <si>
    <t>87111000</t>
  </si>
  <si>
    <t>Motorcycles and cycles with reciprocating  _ ngine of capaci</t>
  </si>
  <si>
    <t>87112000</t>
  </si>
  <si>
    <t>Motorcycles with reciprocating engine of c _ pacity 50-250cc</t>
  </si>
  <si>
    <t>87113000</t>
  </si>
  <si>
    <t>Motorcycles with reciprocating piston engi _ e of capacity 2</t>
  </si>
  <si>
    <t>87114000</t>
  </si>
  <si>
    <t>Motorcycles with reciprocating piston engi _ e of capacity 5</t>
  </si>
  <si>
    <t>87115000</t>
  </si>
  <si>
    <t>Motorcycles with reciprocating piston engi _ e of capacity &gt;</t>
  </si>
  <si>
    <t>87119000</t>
  </si>
  <si>
    <t>87131000</t>
  </si>
  <si>
    <t>87139000</t>
  </si>
  <si>
    <t>Invalid carriages, motorised or otherwise  _ echanically pro</t>
  </si>
  <si>
    <t>87141000</t>
  </si>
  <si>
    <t>87142000</t>
  </si>
  <si>
    <t>87149100</t>
  </si>
  <si>
    <t>87149300</t>
  </si>
  <si>
    <t>Hubs, not coaster braking hubs and free -wh_ el sproket-whee</t>
  </si>
  <si>
    <t>87149400</t>
  </si>
  <si>
    <t>Brakes, coaster braking hubs and hub brake _  and parts ther</t>
  </si>
  <si>
    <t>87149500</t>
  </si>
  <si>
    <t>87149600</t>
  </si>
  <si>
    <t>87149910</t>
  </si>
  <si>
    <t>87149990</t>
  </si>
  <si>
    <t>87150000</t>
  </si>
  <si>
    <t>87161000</t>
  </si>
  <si>
    <t>Trailers and semi-trailers of the caravan  _ ype, for housin</t>
  </si>
  <si>
    <t>87162000</t>
  </si>
  <si>
    <t>Self-loading/unloading trailers and semi-t _ ailers for agri</t>
  </si>
  <si>
    <t>87163100</t>
  </si>
  <si>
    <t>87163900</t>
  </si>
  <si>
    <t>Trailers and semi-trailers for the transpo _ t of goods, nes</t>
  </si>
  <si>
    <t>87164000</t>
  </si>
  <si>
    <t>87168000</t>
  </si>
  <si>
    <t>87169010</t>
  </si>
  <si>
    <t>87169090</t>
  </si>
  <si>
    <t>Parts of trailers &amp; semi-trailers, other v _ hicles,not mech</t>
  </si>
  <si>
    <t>88010000</t>
  </si>
  <si>
    <t>Balloons and dirigibles; gliders, hang gli _ ers and other n</t>
  </si>
  <si>
    <t>88021100</t>
  </si>
  <si>
    <t>88022000</t>
  </si>
  <si>
    <t>Aeroplanes and other aircraft, of an unlad _ n weight =&lt;2000</t>
  </si>
  <si>
    <t>88023000</t>
  </si>
  <si>
    <t>Aeroplanes and other aircraft, of an unlad _ n weight &gt;2000k</t>
  </si>
  <si>
    <t>88024000</t>
  </si>
  <si>
    <t>Aeroplanes and other aircraft, of an unlad _ n weight &gt;15000</t>
  </si>
  <si>
    <t>88031000</t>
  </si>
  <si>
    <t>Propellers and rotors and parts thereof of _ heading 8801 or</t>
  </si>
  <si>
    <t>88032000</t>
  </si>
  <si>
    <t>88039000</t>
  </si>
  <si>
    <t>88040000</t>
  </si>
  <si>
    <t>Parachutes (incl dirigible parachutes and  _ aragliders) and</t>
  </si>
  <si>
    <t>88051000</t>
  </si>
  <si>
    <t>Aircraft launching gear, deck-arrestors or _ similar gear an</t>
  </si>
  <si>
    <t>88052100</t>
  </si>
  <si>
    <t>88052900</t>
  </si>
  <si>
    <t>89011000</t>
  </si>
  <si>
    <t>Cruise ships, excursion boats, etc, for pe _ ple; ferry boat</t>
  </si>
  <si>
    <t>89019000</t>
  </si>
  <si>
    <t xml:space="preserve">Other vessels for the transport of goods a _ d both persons </t>
  </si>
  <si>
    <t>89031000</t>
  </si>
  <si>
    <t>89039100</t>
  </si>
  <si>
    <t>89039900</t>
  </si>
  <si>
    <t>Vessels for pleasure or sports, nes; rowin _  boats and cano</t>
  </si>
  <si>
    <t>89059000</t>
  </si>
  <si>
    <t>89069000</t>
  </si>
  <si>
    <t>89071000</t>
  </si>
  <si>
    <t>89079000</t>
  </si>
  <si>
    <t>Floating structures (eg tanks, coffer-dams _  landing-stages</t>
  </si>
  <si>
    <t>90011000</t>
  </si>
  <si>
    <t>Optical fibres, optical fibre bundles and  _ ables (excl tho</t>
  </si>
  <si>
    <t>90012000</t>
  </si>
  <si>
    <t>90013010</t>
  </si>
  <si>
    <t>90013090</t>
  </si>
  <si>
    <t>90014000</t>
  </si>
  <si>
    <t>90015000</t>
  </si>
  <si>
    <t>90019000</t>
  </si>
  <si>
    <t>Prisms, mirrors and other optical elements _  unmounted, nes</t>
  </si>
  <si>
    <t>90021100</t>
  </si>
  <si>
    <t>Mounted objective lenses, of any material, _ for cameras, pr</t>
  </si>
  <si>
    <t>90021900</t>
  </si>
  <si>
    <t>90022000</t>
  </si>
  <si>
    <t>90031100</t>
  </si>
  <si>
    <t xml:space="preserve">Frames and mountings for spectacles, goggl _ s or the like, </t>
  </si>
  <si>
    <t>90031900</t>
  </si>
  <si>
    <t>90039000</t>
  </si>
  <si>
    <t>Parts of frames and mountings for spectacl _ s, goggles or t</t>
  </si>
  <si>
    <t>90041000</t>
  </si>
  <si>
    <t>90051000</t>
  </si>
  <si>
    <t>90058000</t>
  </si>
  <si>
    <t>90059000</t>
  </si>
  <si>
    <t>90063000</t>
  </si>
  <si>
    <t>Cameras for underwater use, for aerial sur _ ey, for medical</t>
  </si>
  <si>
    <t>90064000</t>
  </si>
  <si>
    <t>90065100</t>
  </si>
  <si>
    <t>Cameras with a through-the-lens viewfinder _ (slr), taking =</t>
  </si>
  <si>
    <t>90065200</t>
  </si>
  <si>
    <t>90065900</t>
  </si>
  <si>
    <t>90066100</t>
  </si>
  <si>
    <t>90066900</t>
  </si>
  <si>
    <t>90069100</t>
  </si>
  <si>
    <t>90069900</t>
  </si>
  <si>
    <t>Parts and accessories for photographic fla _ hlight apparatu</t>
  </si>
  <si>
    <t>90071000</t>
  </si>
  <si>
    <t>90079100</t>
  </si>
  <si>
    <t>90079200</t>
  </si>
  <si>
    <t>90085000</t>
  </si>
  <si>
    <t>90101000</t>
  </si>
  <si>
    <t>Apparatus and equipment for automatically  _ eveloping photo</t>
  </si>
  <si>
    <t>90105000</t>
  </si>
  <si>
    <t>Apparatus &amp; equipment for photographic(&amp; c _ nematographic)l</t>
  </si>
  <si>
    <t>90106000</t>
  </si>
  <si>
    <t>90109000</t>
  </si>
  <si>
    <t>Parts and accessories of photo-laboratory  _ pparatus of 901</t>
  </si>
  <si>
    <t>90111000</t>
  </si>
  <si>
    <t>90112000</t>
  </si>
  <si>
    <t>Other microscopes, for photomicrography,   _ inephotomicrogr</t>
  </si>
  <si>
    <t>90118000</t>
  </si>
  <si>
    <t>90119000</t>
  </si>
  <si>
    <t>90121000</t>
  </si>
  <si>
    <t>Microscopes (excl optical microscopes) an d_ diffraction app</t>
  </si>
  <si>
    <t>90122000</t>
  </si>
  <si>
    <t>90129000</t>
  </si>
  <si>
    <t>Parts and accessories of microscopes and d _ ffraction appar</t>
  </si>
  <si>
    <t>90131000</t>
  </si>
  <si>
    <t>Telescopic sights for fitting to arms; per _ scopes, telesco</t>
  </si>
  <si>
    <t>90132000</t>
  </si>
  <si>
    <t>90138000</t>
  </si>
  <si>
    <t>90139000</t>
  </si>
  <si>
    <t xml:space="preserve">Parts and accessories of lasers and optica _  devices, nes, </t>
  </si>
  <si>
    <t>90141000</t>
  </si>
  <si>
    <t>90142000</t>
  </si>
  <si>
    <t>Instruments/apparatus for aeronautical/spa _ e navigation (e</t>
  </si>
  <si>
    <t>90148000</t>
  </si>
  <si>
    <t>90149000</t>
  </si>
  <si>
    <t>Parts and accessories of instruments and a _ paratus for nav</t>
  </si>
  <si>
    <t>90151000</t>
  </si>
  <si>
    <t>90152000</t>
  </si>
  <si>
    <t>90153000</t>
  </si>
  <si>
    <t>90154000</t>
  </si>
  <si>
    <t>90159000</t>
  </si>
  <si>
    <t>Parts and accessories of surveying inst rum_ nts/apparatus o</t>
  </si>
  <si>
    <t>90160000</t>
  </si>
  <si>
    <t>Balances of a sensitivity of 5 cg or bette _ , with or witho</t>
  </si>
  <si>
    <t>90171000</t>
  </si>
  <si>
    <t>90172000</t>
  </si>
  <si>
    <t>Other drawing, marking out or mathematical _ calculating ins</t>
  </si>
  <si>
    <t>90173000</t>
  </si>
  <si>
    <t>90179000</t>
  </si>
  <si>
    <t xml:space="preserve">Parts and accessories of drawing/measuring _ instruments of </t>
  </si>
  <si>
    <t>90181100</t>
  </si>
  <si>
    <t>90181200</t>
  </si>
  <si>
    <t>90181300</t>
  </si>
  <si>
    <t>90181400</t>
  </si>
  <si>
    <t>90181900</t>
  </si>
  <si>
    <t>90182000</t>
  </si>
  <si>
    <t>Ultra-violet or infra-red apparatus, for m _ dical, surgical</t>
  </si>
  <si>
    <t>90183100</t>
  </si>
  <si>
    <t xml:space="preserve">Syringes, used in medical, surgical, denta _  or veterinary </t>
  </si>
  <si>
    <t>90183900</t>
  </si>
  <si>
    <t>Needles (excl tubular metal or for suture s_ , catheters, ca</t>
  </si>
  <si>
    <t>90184100</t>
  </si>
  <si>
    <t>90184900</t>
  </si>
  <si>
    <t>Instruments and appliances used in dental  _ ciences (excl d</t>
  </si>
  <si>
    <t>90185000</t>
  </si>
  <si>
    <t>90190000</t>
  </si>
  <si>
    <t>90191000</t>
  </si>
  <si>
    <t>Mechano-therapy appliances; massage appara _ us; psychologic</t>
  </si>
  <si>
    <t>90192000</t>
  </si>
  <si>
    <t>Ozone therapy, oxygen therapy, aerosol the _ apy, respiratio</t>
  </si>
  <si>
    <t>90200000</t>
  </si>
  <si>
    <t xml:space="preserve">Other breathing appliances and gas masks ( _ xcl protective </t>
  </si>
  <si>
    <t>90211000</t>
  </si>
  <si>
    <t>90212100</t>
  </si>
  <si>
    <t>90212900</t>
  </si>
  <si>
    <t>90213100</t>
  </si>
  <si>
    <t>90214000</t>
  </si>
  <si>
    <t>90215000</t>
  </si>
  <si>
    <t>Pacemakers for stimulating heart muscles ( _ xcl parts and a</t>
  </si>
  <si>
    <t>90219000</t>
  </si>
  <si>
    <t>90220000</t>
  </si>
  <si>
    <t>90221200</t>
  </si>
  <si>
    <t>90221300</t>
  </si>
  <si>
    <t>90221400</t>
  </si>
  <si>
    <t>Apparatus based on the use of X-rays, nes ,_ for medical, su</t>
  </si>
  <si>
    <t>90221900</t>
  </si>
  <si>
    <t>90222100</t>
  </si>
  <si>
    <t>Apparatus of alpha, beta or gamma radiatio _ s for medical,s</t>
  </si>
  <si>
    <t>90223000</t>
  </si>
  <si>
    <t>90229000</t>
  </si>
  <si>
    <t>90240000</t>
  </si>
  <si>
    <t>90241000</t>
  </si>
  <si>
    <t xml:space="preserve">Machines/appliances for testing the hardne _ s, strength of </t>
  </si>
  <si>
    <t>90248000</t>
  </si>
  <si>
    <t>90249000</t>
  </si>
  <si>
    <t>Parts and accessories of machines for test _ ng materials of</t>
  </si>
  <si>
    <t>90251100</t>
  </si>
  <si>
    <t>Thermometers&amp;pyrometers,uncombined with ot _ instruments,liq</t>
  </si>
  <si>
    <t>90251900</t>
  </si>
  <si>
    <t>Thermometers &amp; pyrometers, not combined wi _ h other instrum</t>
  </si>
  <si>
    <t>90258000</t>
  </si>
  <si>
    <t>Other instruments; hydrometers, pyrometers _  hygrometers, e</t>
  </si>
  <si>
    <t>90259000</t>
  </si>
  <si>
    <t>Parts and accessories of hydrometers th erm_ meters, etc, of</t>
  </si>
  <si>
    <t>90261000</t>
  </si>
  <si>
    <t>Instruments for measuring/checking the  flo_  or level of li</t>
  </si>
  <si>
    <t>90262000</t>
  </si>
  <si>
    <t>90268000</t>
  </si>
  <si>
    <t>Other instruments or aparatus for measurin _  or checking va</t>
  </si>
  <si>
    <t>90269000</t>
  </si>
  <si>
    <t>Parts and accessories of instruments for m _ asuring flows o</t>
  </si>
  <si>
    <t>90272000</t>
  </si>
  <si>
    <t>90275000</t>
  </si>
  <si>
    <t xml:space="preserve">Other instruments and apparatus using opti _ al radiations, </t>
  </si>
  <si>
    <t>90278000</t>
  </si>
  <si>
    <t>Other instruments and apparatus for physic _ l or chemical a</t>
  </si>
  <si>
    <t>90281000</t>
  </si>
  <si>
    <t>90282000</t>
  </si>
  <si>
    <t>90283000</t>
  </si>
  <si>
    <t>90289000</t>
  </si>
  <si>
    <t>Parts and accessories of gas, liquid and e _ ectricity meter</t>
  </si>
  <si>
    <t>90291000</t>
  </si>
  <si>
    <t>Revolution counters, production counters,  _ aximeters, mile</t>
  </si>
  <si>
    <t>90292000</t>
  </si>
  <si>
    <t xml:space="preserve">Stroboscopes; speed indicators and tachome _ ers other than </t>
  </si>
  <si>
    <t>90299000</t>
  </si>
  <si>
    <t>Parts and accessories of revolution counte _ s, etc, of 9029</t>
  </si>
  <si>
    <t>90301000</t>
  </si>
  <si>
    <t>Instruments and apparatus for measuring or _ detecting ionis</t>
  </si>
  <si>
    <t>90302000</t>
  </si>
  <si>
    <t>90303100</t>
  </si>
  <si>
    <t>90303200</t>
  </si>
  <si>
    <t>90303300</t>
  </si>
  <si>
    <t>Other inst for measuing voltage, current,  _ esistance, powe</t>
  </si>
  <si>
    <t>90303900</t>
  </si>
  <si>
    <t>Other instruments for measuing voltage,cur _ ent,resistance,</t>
  </si>
  <si>
    <t>90304000</t>
  </si>
  <si>
    <t>Measuring/checking instruments/apparatus f _ r telecommunica</t>
  </si>
  <si>
    <t>90308200</t>
  </si>
  <si>
    <t>Instruments for measuring or checking semi _ onductor wafers</t>
  </si>
  <si>
    <t>90308400</t>
  </si>
  <si>
    <t>90308900</t>
  </si>
  <si>
    <t>90309000</t>
  </si>
  <si>
    <t>Parts and accessories for measuring or che _ king electrical</t>
  </si>
  <si>
    <t>90311000</t>
  </si>
  <si>
    <t>90312000</t>
  </si>
  <si>
    <t>90314100</t>
  </si>
  <si>
    <t>Other Instruments for inspecting semicondu _ tor wafers or d</t>
  </si>
  <si>
    <t>90314900</t>
  </si>
  <si>
    <t>Optical instruments and appliances  for me _ suring or check</t>
  </si>
  <si>
    <t>90319000</t>
  </si>
  <si>
    <t>Parts and accessories of measuring instrum _ nts nes, of 903</t>
  </si>
  <si>
    <t>90321000</t>
  </si>
  <si>
    <t>90322000</t>
  </si>
  <si>
    <t>90329000</t>
  </si>
  <si>
    <t>Parts and accessories of automatic regulat _ ng devices of 9</t>
  </si>
  <si>
    <t>90330000</t>
  </si>
  <si>
    <t>Parts and accessories, nes, for machines,  _ ppliances, etc,</t>
  </si>
  <si>
    <t>90411000</t>
  </si>
  <si>
    <t>90422000</t>
  </si>
  <si>
    <t>90619000</t>
  </si>
  <si>
    <t>90710000</t>
  </si>
  <si>
    <t>90831200</t>
  </si>
  <si>
    <t>90961000</t>
  </si>
  <si>
    <t>91011100</t>
  </si>
  <si>
    <t>Electrically operated wrist-watches, mecha _ ical display on</t>
  </si>
  <si>
    <t>91012100</t>
  </si>
  <si>
    <t>91012900</t>
  </si>
  <si>
    <t>Wrist-watches (exclelectrically operated  /_ utomatic windin</t>
  </si>
  <si>
    <t>91019100</t>
  </si>
  <si>
    <t>Electrically operated pocket-watches, etc  _ excl wrist-watc</t>
  </si>
  <si>
    <t>91019900</t>
  </si>
  <si>
    <t>91020000</t>
  </si>
  <si>
    <t>91021100</t>
  </si>
  <si>
    <t>91021200</t>
  </si>
  <si>
    <t>Electrically operated wrist-watches, opto- _ lectronic displ</t>
  </si>
  <si>
    <t>91021900</t>
  </si>
  <si>
    <t>Electrically operated wrist-watches, nes ( _ xclthose with c</t>
  </si>
  <si>
    <t>91022100</t>
  </si>
  <si>
    <t>Wrist-watches,with automatic winding (excl _ of precious met</t>
  </si>
  <si>
    <t>91022900</t>
  </si>
  <si>
    <t>Wrist-watches, not electrically operated/a _ tomatic winding</t>
  </si>
  <si>
    <t>91029100</t>
  </si>
  <si>
    <t>Electrically operated pocket-watches,etc ( _ xcl wrist-watch</t>
  </si>
  <si>
    <t>91029900</t>
  </si>
  <si>
    <t>Pocket-watches, etc, nes (excl those with  _ ase of precious</t>
  </si>
  <si>
    <t>91031000</t>
  </si>
  <si>
    <t>91039000</t>
  </si>
  <si>
    <t>91040000</t>
  </si>
  <si>
    <t>Instrument panel clocks and clocks of a si _ ilar type for v</t>
  </si>
  <si>
    <t>91051100</t>
  </si>
  <si>
    <t>91051900</t>
  </si>
  <si>
    <t>91052100</t>
  </si>
  <si>
    <t>91052900</t>
  </si>
  <si>
    <t>91059100</t>
  </si>
  <si>
    <t>91059900</t>
  </si>
  <si>
    <t>91061000</t>
  </si>
  <si>
    <t>91069000</t>
  </si>
  <si>
    <t>91070000</t>
  </si>
  <si>
    <t>Time switches with clock or watch movement _ or with synchro</t>
  </si>
  <si>
    <t>91081100</t>
  </si>
  <si>
    <t>Electrically operated watch movements, wit _  mechanical dis</t>
  </si>
  <si>
    <t>91081900</t>
  </si>
  <si>
    <t>91082000</t>
  </si>
  <si>
    <t>Watch movements, complete and assembled, w _ th automatic wi</t>
  </si>
  <si>
    <t>91089000</t>
  </si>
  <si>
    <t>Other watch movements (excl electrically  o_ erated &amp; automa</t>
  </si>
  <si>
    <t>91091000</t>
  </si>
  <si>
    <t>91099000</t>
  </si>
  <si>
    <t>91101100</t>
  </si>
  <si>
    <t>91101200</t>
  </si>
  <si>
    <t>91101900</t>
  </si>
  <si>
    <t>91109000</t>
  </si>
  <si>
    <t>Complete (unassembled), incomplete and rou _ h clock movemen</t>
  </si>
  <si>
    <t>91111000</t>
  </si>
  <si>
    <t>Watch cases of precious metal or of metal  _ lad with precio</t>
  </si>
  <si>
    <t>91112000</t>
  </si>
  <si>
    <t>91118000</t>
  </si>
  <si>
    <t>91119000</t>
  </si>
  <si>
    <t>91129000</t>
  </si>
  <si>
    <t xml:space="preserve">Parts of clock cases and cases for other g _ ods of chapter </t>
  </si>
  <si>
    <t>91131000</t>
  </si>
  <si>
    <t>Watch straps, bands and bracelets, and par _ s thereof, of p</t>
  </si>
  <si>
    <t>91132000</t>
  </si>
  <si>
    <t>Watch straps, bands and bracelets, and par _ s thereof, of b</t>
  </si>
  <si>
    <t>91139000</t>
  </si>
  <si>
    <t>91143000</t>
  </si>
  <si>
    <t>91149000</t>
  </si>
  <si>
    <t>92011000</t>
  </si>
  <si>
    <t>92012000</t>
  </si>
  <si>
    <t>92019000</t>
  </si>
  <si>
    <t>Automatic pianos, harpsichords and other k _ yboard instrume</t>
  </si>
  <si>
    <t>92071000</t>
  </si>
  <si>
    <t>Keyboard instruments with electrically pro _ uced or amplifi</t>
  </si>
  <si>
    <t>92081000</t>
  </si>
  <si>
    <t>92089000</t>
  </si>
  <si>
    <t xml:space="preserve">Fairground organs, mechanical street, etc; _ decoy calls of </t>
  </si>
  <si>
    <t>92099100</t>
  </si>
  <si>
    <t>92099400</t>
  </si>
  <si>
    <t>Parts and accessories for the musical inst _ uments of headi</t>
  </si>
  <si>
    <t>93011000</t>
  </si>
  <si>
    <t>Artillery weapons (for example, guns, howit_ ers and mortars</t>
  </si>
  <si>
    <t>93019000</t>
  </si>
  <si>
    <t>93020000</t>
  </si>
  <si>
    <t>93032000</t>
  </si>
  <si>
    <t>93033000</t>
  </si>
  <si>
    <t>Other sporting, hunting or target-shooting _ rifles (excl sh</t>
  </si>
  <si>
    <t>93039000</t>
  </si>
  <si>
    <t>93051000</t>
  </si>
  <si>
    <t>Parts and accessories of revolvers or pist _ ls (heading 930</t>
  </si>
  <si>
    <t>93062100</t>
  </si>
  <si>
    <t>93069000</t>
  </si>
  <si>
    <t>Bombs, grenades, torpedos, mines, missiles _ and similar mun</t>
  </si>
  <si>
    <t>94011000</t>
  </si>
  <si>
    <t>94012000</t>
  </si>
  <si>
    <t>94013000</t>
  </si>
  <si>
    <t>94014000</t>
  </si>
  <si>
    <t>Seats, (excl garden seats or camping equi p_ ent), convertib</t>
  </si>
  <si>
    <t>94015900</t>
  </si>
  <si>
    <t>94016100</t>
  </si>
  <si>
    <t>94016900</t>
  </si>
  <si>
    <t>94017100</t>
  </si>
  <si>
    <t>94017900</t>
  </si>
  <si>
    <t>94018000</t>
  </si>
  <si>
    <t>94019000</t>
  </si>
  <si>
    <t>94021000</t>
  </si>
  <si>
    <t>94029000</t>
  </si>
  <si>
    <t>Medical, surgical or veterinary furniture, _ and parts there</t>
  </si>
  <si>
    <t>94032000</t>
  </si>
  <si>
    <t>94043000</t>
  </si>
  <si>
    <t>94051000</t>
  </si>
  <si>
    <t>Chandeliers and other electric ceiling or  _ all lighting fi</t>
  </si>
  <si>
    <t>94053000</t>
  </si>
  <si>
    <t>94055000</t>
  </si>
  <si>
    <t>94059190</t>
  </si>
  <si>
    <t>94059210</t>
  </si>
  <si>
    <t>94059290</t>
  </si>
  <si>
    <t>94060000</t>
  </si>
  <si>
    <t>95042000</t>
  </si>
  <si>
    <t>95043000</t>
  </si>
  <si>
    <t>Other games, operated by coins, banknotes, _ ankcards, token</t>
  </si>
  <si>
    <t>95044000</t>
  </si>
  <si>
    <t>95045000</t>
  </si>
  <si>
    <t>Video game consoles and machines, other tha_  those of subhe</t>
  </si>
  <si>
    <t>95061100</t>
  </si>
  <si>
    <t>95061200</t>
  </si>
  <si>
    <t>95061900</t>
  </si>
  <si>
    <t>95062100</t>
  </si>
  <si>
    <t>95062900</t>
  </si>
  <si>
    <t>95063200</t>
  </si>
  <si>
    <t>95063900</t>
  </si>
  <si>
    <t>95065100</t>
  </si>
  <si>
    <t>95065900</t>
  </si>
  <si>
    <t>95066100</t>
  </si>
  <si>
    <t>95066200</t>
  </si>
  <si>
    <t>95066900</t>
  </si>
  <si>
    <t>Balls (excl golf, table-tennis, lawn tenn i_  and inflatable</t>
  </si>
  <si>
    <t>95067000</t>
  </si>
  <si>
    <t>Ice skates and roller skates, including sk _ ting boots with</t>
  </si>
  <si>
    <t>95069100</t>
  </si>
  <si>
    <t>Articles and equipment for general physica _  exercise, gymn</t>
  </si>
  <si>
    <t>95069900</t>
  </si>
  <si>
    <t>Other articles and equipment for sport, ne _  &amp; article of s</t>
  </si>
  <si>
    <t>95071000</t>
  </si>
  <si>
    <t>95072000</t>
  </si>
  <si>
    <t>95073000</t>
  </si>
  <si>
    <t>95079000</t>
  </si>
  <si>
    <t>Line fishing tackle, fish landing nets, bu _ terfly and simi</t>
  </si>
  <si>
    <t>95081000</t>
  </si>
  <si>
    <t>95089000</t>
  </si>
  <si>
    <t>Roun dabouts, swings, shooting galleriesa; _ travelling thea</t>
  </si>
  <si>
    <t>96011000</t>
  </si>
  <si>
    <t>96020000</t>
  </si>
  <si>
    <t>Worked vegetable or mineral; moulded  ariti_ les of wax, ste</t>
  </si>
  <si>
    <t>96032100</t>
  </si>
  <si>
    <t>96032900</t>
  </si>
  <si>
    <t>Shaving, hair, nail, eyelash, toilet brush _ s for use on th</t>
  </si>
  <si>
    <t>96033000</t>
  </si>
  <si>
    <t xml:space="preserve">Artists', writing brushes and brushes for  _ he application </t>
  </si>
  <si>
    <t>96035000</t>
  </si>
  <si>
    <t>Brushes constituting parts of machines, ap _ liances or vehi</t>
  </si>
  <si>
    <t>96039000</t>
  </si>
  <si>
    <t xml:space="preserve">Hand-operated floor sweepers, mops, feathe _  dusters, etc, </t>
  </si>
  <si>
    <t>96040000</t>
  </si>
  <si>
    <t>96050000</t>
  </si>
  <si>
    <t>Travel sets for personal toilet, sewing or _ shoe or clothes</t>
  </si>
  <si>
    <t>96063000</t>
  </si>
  <si>
    <t>96071100</t>
  </si>
  <si>
    <t>96072000</t>
  </si>
  <si>
    <t>96081000</t>
  </si>
  <si>
    <t>96082010</t>
  </si>
  <si>
    <t>96082090</t>
  </si>
  <si>
    <t>96083000</t>
  </si>
  <si>
    <t>96084000</t>
  </si>
  <si>
    <t>96085000</t>
  </si>
  <si>
    <t>96086000</t>
  </si>
  <si>
    <t xml:space="preserve">Refills for ball point pens comprising the _ ball point and </t>
  </si>
  <si>
    <t>96089100</t>
  </si>
  <si>
    <t>96089900</t>
  </si>
  <si>
    <t>Duplicating stylos; pen/pencil holders; pa _ ts of pens, nes</t>
  </si>
  <si>
    <t>96092000</t>
  </si>
  <si>
    <t>96099000</t>
  </si>
  <si>
    <t xml:space="preserve">Crayons, nes; drawing charcoals, pastels a _ d chalks (incl </t>
  </si>
  <si>
    <t>96100000</t>
  </si>
  <si>
    <t>96110000</t>
  </si>
  <si>
    <t>Date, sealing or numbering stamps, etc, fo _  use in the han</t>
  </si>
  <si>
    <t>96121000</t>
  </si>
  <si>
    <t>96122000</t>
  </si>
  <si>
    <t>96131000</t>
  </si>
  <si>
    <t>96132000</t>
  </si>
  <si>
    <t>96138000</t>
  </si>
  <si>
    <t>96139000</t>
  </si>
  <si>
    <t>96151100</t>
  </si>
  <si>
    <t>Combs, hair-slides and the like of hard ru _ ber or plastics</t>
  </si>
  <si>
    <t>96151900</t>
  </si>
  <si>
    <t>96159000</t>
  </si>
  <si>
    <t>Hairpins; curling pins, curling grips, etc _  and parts ther</t>
  </si>
  <si>
    <t>96161000</t>
  </si>
  <si>
    <t>Scent sprays and similar toilet sprays, an _  mounts and hea</t>
  </si>
  <si>
    <t>96162000</t>
  </si>
  <si>
    <t>Powder-puffs and pads for the application  _ f cosmetics, or</t>
  </si>
  <si>
    <t>96180000</t>
  </si>
  <si>
    <t>Tailors' dummies, etc; automata and other  _ nimated display</t>
  </si>
  <si>
    <t>97020000</t>
  </si>
  <si>
    <t>97040000</t>
  </si>
  <si>
    <t>97050000</t>
  </si>
  <si>
    <t>99999900</t>
  </si>
  <si>
    <t xml:space="preserve">Not Specified Goods                                         </t>
  </si>
  <si>
    <t>Vat</t>
  </si>
  <si>
    <t>Excise</t>
  </si>
  <si>
    <t>Purebred breeding animals Horse</t>
  </si>
  <si>
    <t xml:space="preserve">Other; live mammals </t>
  </si>
  <si>
    <t>Collections and collector's pieces of zoological, botanica</t>
  </si>
  <si>
    <t>Collectors' postage or revenue stamps,  first-day covers, e</t>
  </si>
  <si>
    <t xml:space="preserve">Live goats </t>
  </si>
  <si>
    <t>01051100</t>
  </si>
  <si>
    <t>03056300</t>
  </si>
  <si>
    <t>03075900</t>
  </si>
  <si>
    <t>040210000</t>
  </si>
  <si>
    <t>040210001</t>
  </si>
  <si>
    <t>040210002</t>
  </si>
  <si>
    <t>040210003</t>
  </si>
  <si>
    <t>040210004</t>
  </si>
  <si>
    <t>040210005</t>
  </si>
  <si>
    <t>040210006</t>
  </si>
  <si>
    <t>040210007</t>
  </si>
  <si>
    <t>040210008</t>
  </si>
  <si>
    <t>040210009</t>
  </si>
  <si>
    <t>040210010</t>
  </si>
  <si>
    <t>040390000</t>
  </si>
  <si>
    <t>040510000</t>
  </si>
  <si>
    <t>040590000</t>
  </si>
  <si>
    <t>Areca nuts</t>
  </si>
  <si>
    <t>Others nuts</t>
  </si>
  <si>
    <t>08044000</t>
  </si>
  <si>
    <t>Fresh grapes</t>
  </si>
  <si>
    <t xml:space="preserve">Apples, fresh  </t>
  </si>
  <si>
    <t xml:space="preserve">Other drum wheat </t>
  </si>
  <si>
    <t xml:space="preserve">Rice in the husk (paddy or rough)  </t>
  </si>
  <si>
    <t>Semi-milled or wholly milled rice, whether or not polished</t>
  </si>
  <si>
    <t xml:space="preserve">Broken rice  </t>
  </si>
  <si>
    <t>Mustards seed</t>
  </si>
  <si>
    <t>Sweet biscuits</t>
  </si>
  <si>
    <t>STK</t>
  </si>
  <si>
    <t xml:space="preserve">Cement clinkers </t>
  </si>
  <si>
    <t>26203000</t>
  </si>
  <si>
    <t>Petrol</t>
  </si>
  <si>
    <t>KL</t>
  </si>
  <si>
    <t>Avaiation Turbine Fuel</t>
  </si>
  <si>
    <t>High Speed Diesel</t>
  </si>
  <si>
    <t>LPG gas</t>
  </si>
  <si>
    <t xml:space="preserve">Petroleum bitumen  </t>
  </si>
  <si>
    <t xml:space="preserve">Urea  </t>
  </si>
  <si>
    <t xml:space="preserve">Urea </t>
  </si>
  <si>
    <t>other tanning extrsct of vegetables</t>
  </si>
  <si>
    <t>Shampoos</t>
  </si>
  <si>
    <t>Netherlands Antilles</t>
  </si>
  <si>
    <t>PKT</t>
  </si>
  <si>
    <t>Lao People's Democratic Republic</t>
  </si>
  <si>
    <t>49081000</t>
  </si>
  <si>
    <t>51054000</t>
  </si>
  <si>
    <t>51123000</t>
  </si>
  <si>
    <t>52053300</t>
  </si>
  <si>
    <t>52064300</t>
  </si>
  <si>
    <t>52081200</t>
  </si>
  <si>
    <t>52082200</t>
  </si>
  <si>
    <t>52085100</t>
  </si>
  <si>
    <t xml:space="preserve">Raw jute </t>
  </si>
  <si>
    <t>54024400</t>
  </si>
  <si>
    <t>54083300</t>
  </si>
  <si>
    <t>60053200</t>
  </si>
  <si>
    <t>71022100</t>
  </si>
  <si>
    <t>Cultered Pearsl</t>
  </si>
  <si>
    <t>Carat</t>
  </si>
  <si>
    <t xml:space="preserve">Unwrought silver </t>
  </si>
  <si>
    <t xml:space="preserve">semi-manufactured gold </t>
  </si>
  <si>
    <t>72103000</t>
  </si>
  <si>
    <t>72261900</t>
  </si>
  <si>
    <t>84068200</t>
  </si>
  <si>
    <t>Starter Motors and dual purpose starters-generators</t>
  </si>
  <si>
    <t xml:space="preserve">Telephones for cellular networks </t>
  </si>
  <si>
    <t>Yugoslavia</t>
  </si>
  <si>
    <t>Motorcycles with reciprocating engine of capacity 50-250cc</t>
  </si>
  <si>
    <t>Motorcycles with reciprocating piston engine of capacity 250-500 cc</t>
  </si>
  <si>
    <t>Motorcycles with reciprocating piston engine of capacity &gt;500 but &lt;800 cc</t>
  </si>
  <si>
    <t>Motorcycles with reciprocating piston engine of capacity &gt;800 cc</t>
  </si>
  <si>
    <t>Motorcycles with reciprocating pistonengine of capacity &gt;800 cc</t>
  </si>
  <si>
    <t>;</t>
  </si>
  <si>
    <t>Collectors' postage or revenue stamps,  first-day covers, etc</t>
  </si>
  <si>
    <t>Hs Code</t>
  </si>
  <si>
    <t>Live goats  Total</t>
  </si>
  <si>
    <t>Areca nuts Total</t>
  </si>
  <si>
    <t>Others nuts Total</t>
  </si>
  <si>
    <t>Fresh grapes Total</t>
  </si>
  <si>
    <t>Apples, fresh   Total</t>
  </si>
  <si>
    <t>Other drum wheat  Total</t>
  </si>
  <si>
    <t>Rice in the husk (paddy or rough)   Total</t>
  </si>
  <si>
    <t>Semi-milled or wholly milled rice, whether or not polished Total</t>
  </si>
  <si>
    <t>Broken rice   Total</t>
  </si>
  <si>
    <t>Mustards seed Total</t>
  </si>
  <si>
    <t>Sweet biscuits Total</t>
  </si>
  <si>
    <t>Wine (not sparkling) grape must with by al _cohol upto 12-17 Total</t>
  </si>
  <si>
    <t>Cement clinkers  Total</t>
  </si>
  <si>
    <t>Petrol Total</t>
  </si>
  <si>
    <t>Avaiation Turbine Fuel Total</t>
  </si>
  <si>
    <t>High Speed Diesel Total</t>
  </si>
  <si>
    <t>LPG gas Total</t>
  </si>
  <si>
    <t>Petroleum bitumen   Total</t>
  </si>
  <si>
    <t>Dasamularist, kalpasundari, herbal vitamins                  Total</t>
  </si>
  <si>
    <t>Urea   Total</t>
  </si>
  <si>
    <t>other tanning extrsct of vegetables Total</t>
  </si>
  <si>
    <t>Shampoos Total</t>
  </si>
  <si>
    <t>Raw jute  Total</t>
  </si>
  <si>
    <t>Cultered Pearsl Total</t>
  </si>
  <si>
    <t>Unwrought silver  Total</t>
  </si>
  <si>
    <t>semi-manufactured gold  Total</t>
  </si>
  <si>
    <t>Gas regulator's valve                                        Total</t>
  </si>
  <si>
    <t>Starter Motors and dual purpose starters-generators Total</t>
  </si>
  <si>
    <t>Telephones for cellular networks  Total</t>
  </si>
  <si>
    <t>Motorcycles with reciprocating engine of capacity 50-250cc Total</t>
  </si>
  <si>
    <t>Motorcycles with reciprocating piston engine of capacity 250-500 cc Total</t>
  </si>
  <si>
    <t>Motorcycles with reciprocating piston engine of capacity &gt;500 but &lt;800 cc Total</t>
  </si>
  <si>
    <t>Motorcycles with reciprocating piston engine of capacity &gt;800 cc Total</t>
  </si>
  <si>
    <t>Motorcycles with reciprocating pistonengine of capacity &gt;800 cc Total</t>
  </si>
  <si>
    <t>; Total</t>
  </si>
  <si>
    <t>Collectors' postage or revenue stamps,  first-day covers, etc Total</t>
  </si>
  <si>
    <t>Collectors' postage or revenue stamps,  first-day covers, e Total</t>
  </si>
  <si>
    <t>Purebred breeding animals Horse Total</t>
  </si>
  <si>
    <t xml:space="preserve">Other buffalo Live bovine animals </t>
  </si>
  <si>
    <t>Purebred breeding animals (buffalo)</t>
  </si>
  <si>
    <t>Other buffalo Live bovine animals  Total</t>
  </si>
  <si>
    <t xml:space="preserve">Rabbits and hares </t>
  </si>
  <si>
    <t>Rabbits and haresTotal</t>
  </si>
  <si>
    <t>Other; live mammals Total</t>
  </si>
  <si>
    <t>Other live animals</t>
  </si>
  <si>
    <t>Other live animals Total</t>
  </si>
  <si>
    <t>Live sheep Total</t>
  </si>
  <si>
    <t>Live sheep</t>
  </si>
  <si>
    <t>Table of Contents</t>
  </si>
  <si>
    <t>Table No.</t>
  </si>
  <si>
    <t>Contents</t>
  </si>
  <si>
    <t>Imports by Commodities and Partner Countries</t>
  </si>
  <si>
    <t>Trade Balance by Chapters</t>
  </si>
  <si>
    <t>Exports by Commodities and Partner Countries</t>
  </si>
  <si>
    <t>Trade Balance by Partner Countries</t>
  </si>
  <si>
    <t>Revenue Collection by Chapters</t>
  </si>
  <si>
    <t>Revenue Collection by Commodities</t>
  </si>
  <si>
    <t>NEPAL FOREIGN TRADE STATISTICS</t>
  </si>
  <si>
    <t>2014/15 (2071/72)</t>
  </si>
  <si>
    <t>Imports by Import Duty Rates</t>
  </si>
  <si>
    <r>
      <rPr>
        <b/>
        <sz val="12"/>
        <rFont val="Arial"/>
        <family val="2"/>
      </rPr>
      <t>Table 3 : Imports by Commoditties and Partner Countries : F.Y.2014/15 (2071/72)</t>
    </r>
    <r>
      <rPr>
        <b/>
        <sz val="10"/>
        <rFont val="Arial"/>
        <family val="2"/>
      </rPr>
      <t xml:space="preserve"> 
 </t>
    </r>
    <r>
      <rPr>
        <b/>
        <sz val="8"/>
        <rFont val="Arial"/>
        <family val="2"/>
      </rPr>
      <t>figure in '000 NPR</t>
    </r>
  </si>
  <si>
    <t>PART I</t>
  </si>
  <si>
    <t>PART II</t>
  </si>
  <si>
    <t>Year</t>
  </si>
  <si>
    <t>Import</t>
  </si>
  <si>
    <t>Export</t>
  </si>
  <si>
    <t>Trade balance</t>
  </si>
  <si>
    <t>2067/68</t>
  </si>
  <si>
    <t>2068/69</t>
  </si>
  <si>
    <t>2069/70</t>
  </si>
  <si>
    <t>2070/71</t>
  </si>
  <si>
    <t>2071/72</t>
  </si>
  <si>
    <t>Page</t>
  </si>
  <si>
    <r>
      <t xml:space="preserve">Table 1: Trade Balance by Chapters: F.Y. 2014/15 (2071/72)                              </t>
    </r>
    <r>
      <rPr>
        <b/>
        <sz val="8"/>
        <rFont val="Arial"/>
        <family val="2"/>
      </rPr>
      <t>figure in '000 NPR</t>
    </r>
  </si>
  <si>
    <r>
      <t xml:space="preserve">Table 2 : Trade Balance by Partner Countries: F.Y. 2014/15 (2071/72) 
 </t>
    </r>
    <r>
      <rPr>
        <b/>
        <sz val="9"/>
        <rFont val="Arial"/>
        <family val="2"/>
      </rPr>
      <t>Figure in '000 NPR</t>
    </r>
  </si>
  <si>
    <r>
      <t xml:space="preserve">Table 4:  Imports by Import Duty Rate : F.Y. 2014/15 (2071/72) 
     </t>
    </r>
    <r>
      <rPr>
        <b/>
        <sz val="8"/>
        <rFont val="Arial"/>
        <family val="2"/>
      </rPr>
      <t>Value and Duty are in '000 NPR</t>
    </r>
  </si>
  <si>
    <r>
      <t xml:space="preserve">Table 5 : Exports by Commodities and Partner Countries : F.Y.2014/15 (2071/72)   
                            </t>
    </r>
    <r>
      <rPr>
        <b/>
        <sz val="8"/>
        <rFont val="Arial"/>
        <family val="2"/>
      </rPr>
      <t>figure in '000 NPR</t>
    </r>
  </si>
  <si>
    <r>
      <t xml:space="preserve">Table 6 : Revenue Collection by Chapters: F.Y. 2014/15 (2071/72)  
   </t>
    </r>
    <r>
      <rPr>
        <b/>
        <sz val="8"/>
        <rFont val="Arial"/>
        <family val="2"/>
      </rPr>
      <t>figure in '000 NPR</t>
    </r>
  </si>
  <si>
    <t>Goods not specified</t>
  </si>
  <si>
    <t>Total Trade</t>
  </si>
  <si>
    <t>Live bovine animals, other than pure-bred  _ reeding</t>
  </si>
  <si>
    <t>Live swine weighing &lt;50kg (excl pure-bred_  breeding)</t>
  </si>
  <si>
    <t>Live swine weighing &gt;=50kg (excl pure-bre_ d breeding)</t>
  </si>
  <si>
    <t>Other meat of swine, salted or smoked, _ nes</t>
  </si>
  <si>
    <t>Milk and cream of =&lt;1% fat, not concentrat_ ed or sweetened</t>
  </si>
  <si>
    <t>Milk Of a fat content, by weight, exceeding_ 10  %</t>
  </si>
  <si>
    <t>Sweetened milk and cream (excl in solid f o_ rm)</t>
  </si>
  <si>
    <t>Buttermilk, curdled milk and cream, etc (e_ xcl yogurt)</t>
  </si>
  <si>
    <t>Products consisting of natural milk consti_ tuents, nes</t>
  </si>
  <si>
    <t>Other fats and oils derived from milk (exc_ l butter and da</t>
  </si>
  <si>
    <t>Cauliflowers and headed broccoli, fresh or _ chilled</t>
  </si>
  <si>
    <t>White and red cabbages, kohlrabi, kalee_ tc, fresh or chi</t>
  </si>
  <si>
    <t xml:space="preserve">Beetrootradishes and other similar edib_ le roots, fresh </t>
  </si>
  <si>
    <t>Leguminous vegetables, fresh or chilled, n_ es</t>
  </si>
  <si>
    <t>Mushrooms of the genus agaricus, fresh or _ chilled</t>
  </si>
  <si>
    <t>Other mushrooms or truffles fresh or chill_ ed</t>
  </si>
  <si>
    <t>Fruits of genus capiscum or pimenta, fresh _ or chilled</t>
  </si>
  <si>
    <t>Leguminous vegetables, shelled or unshelle_ d, frozen, nes</t>
  </si>
  <si>
    <t>Other mushrooms and truffles provisionally _ preserved</t>
  </si>
  <si>
    <t>Dried peas, shelled whether or not skinned _ or split</t>
  </si>
  <si>
    <t>Dried beans, shelled whether or not skinne _  or split</t>
  </si>
  <si>
    <t>Dried beans, shelled, whether or not skinn _ d or split nes</t>
  </si>
  <si>
    <t>Coconuts, excluding desiccated, fresh or d_ ried</t>
  </si>
  <si>
    <t>Guavas, mangoes and mangosteens, fresh or _ dried</t>
  </si>
  <si>
    <t>Other dried fruit, except heading 0801 to _ 0806 nes</t>
  </si>
  <si>
    <t>Mixtures of dried fruit of this chapter or _ nuts</t>
  </si>
  <si>
    <t>Cinnamon and cinnamon-tree flowers, crushe_ d or ground</t>
  </si>
  <si>
    <t>Rolled or flaked grains of other cereals,  _ es</t>
  </si>
  <si>
    <t>Vegetable materials for plaiting, (excl b_ amboos and ratta</t>
  </si>
  <si>
    <t>Other fixed vegetable fats and fractions, _ nes</t>
  </si>
  <si>
    <t>Other,incl invert sugar and other sugar &amp;_   sugar syrup bl</t>
  </si>
  <si>
    <t>Cocoa beans, whole or broken, raw or roast_ ed</t>
  </si>
  <si>
    <t>Uncooked pasta, not containing eggs, not s_ tuffed</t>
  </si>
  <si>
    <t>Rusks,toasted bread and similar toasted pr_ oducts</t>
  </si>
  <si>
    <t>Jams, fruit jellies, marmalades, etc, of c _ trus fruit</t>
  </si>
  <si>
    <t xml:space="preserve">Cherries, prepared or preserved (excl tho_ se of 2006 and </t>
  </si>
  <si>
    <t>Other fruit, nuts and other edible parts o _  plants nes</t>
  </si>
  <si>
    <t>Other juice of any other single citrus fru _ t</t>
  </si>
  <si>
    <t>Tomato juice, unfermented, not containing  _ dded spirit</t>
  </si>
  <si>
    <t>Extracts, essences and concentrates of cof_ fee</t>
  </si>
  <si>
    <t>Roasted coffee substitutes(incl chicory) _ and extracts, as</t>
  </si>
  <si>
    <t>Inactive yeasts; other single-cell micro-o_ rganisms, dead</t>
  </si>
  <si>
    <t>Protein concentrates and textured protein _ substences</t>
  </si>
  <si>
    <t>Dalmot,Papad,salted,Bhujia and Chamena(tit_ bits)</t>
  </si>
  <si>
    <t>Mineral waters and aerated waters, unsweet_ ened</t>
  </si>
  <si>
    <t>Brans, sharps and other residues of other _ cereals</t>
  </si>
  <si>
    <t>Beet pulp, bagasse and other waste of suga_ r manufacture</t>
  </si>
  <si>
    <t>Oil-cake of low erucic acid rape or colza  _  seeds</t>
  </si>
  <si>
    <t>Other preparations of a kind used in anima_ l feeding, nes</t>
  </si>
  <si>
    <t>Marble and travertine crude or roughly tri_ mmed</t>
  </si>
  <si>
    <t>Natural steatite, talc, not crushed or pow_ dered</t>
  </si>
  <si>
    <t>Natural steatite, talc, crushed or powdere_ d</t>
  </si>
  <si>
    <t>Carbon (carbon blacks and other forms of c _ rbon, nes)</t>
  </si>
  <si>
    <t>Other inorganic oxygen compounds of non-me _ als, nes</t>
  </si>
  <si>
    <t>Medicaments of other antibiotics, not for  _ etail sale</t>
  </si>
  <si>
    <t>Homoeopathic medicaments(pure ayurvedic an _  yunani)</t>
  </si>
  <si>
    <t>Medicaments of other hormones, for retail  _ ale, nes</t>
  </si>
  <si>
    <t>Homoeopathic medicaments(Pure ayurvedic an _  yunani)</t>
  </si>
  <si>
    <t>Paints and varnishes, in an aqueous medium _  nes</t>
  </si>
  <si>
    <t>Pigments in non-aqueous media, nes, for re _ ail sale</t>
  </si>
  <si>
    <t>Essential oils of orange (incl concretes  a_ d absolutes)</t>
  </si>
  <si>
    <t>Essential oils of lemon (incl concretes a n_  absolutes)</t>
  </si>
  <si>
    <t>Essential oils (incl concretes and absolu t_ s), nes</t>
  </si>
  <si>
    <t>Other - Other beauty or make-up preparatio _ s nes</t>
  </si>
  <si>
    <t>Pre-shave, shaving or after-shave preparat _ ons</t>
  </si>
  <si>
    <t>Other perfumery, cosmetic or toilet prepar _ tions, nes</t>
  </si>
  <si>
    <t>Organic surface-active agents, (excl soap )_  nes</t>
  </si>
  <si>
    <t>Washing and cleaning preparations, put up  _ or retail sale</t>
  </si>
  <si>
    <t>Compound plasticisers for rubber or plasti _ s, nes</t>
  </si>
  <si>
    <t>Waste, parings and scrap, of polymers of e _ hylene</t>
  </si>
  <si>
    <t>Waste, parings and scrap, of other plastic _ , nes</t>
  </si>
  <si>
    <t>Tubes, pipes and hoses, rigid, of polymers _ of ethylene</t>
  </si>
  <si>
    <t>Tubes, pipes and hoses, rigid, of other pl _ stics, nes</t>
  </si>
  <si>
    <t>Fittings, for tubes, pipes and hoses, of p _ astic</t>
  </si>
  <si>
    <t>Sheets, Tiles of Other Plastic in Rolls or _ Tiles, nes</t>
  </si>
  <si>
    <t>Self-adhesive tape, plates, strip, in r oll_ , width =&lt;20cm</t>
  </si>
  <si>
    <t>Plates, of polymers of ethylene, not re inf_ rced, etc</t>
  </si>
  <si>
    <t>Plates, of other polyesters, not reinfo rce_ ,etc, nes</t>
  </si>
  <si>
    <t>Cellular plates, strips of other plasti cs,_ nes</t>
  </si>
  <si>
    <t>Other cellular plates, strips, of plast ics_  nes</t>
  </si>
  <si>
    <t>Stoppers, lids, caps and other closures of _ plastics</t>
  </si>
  <si>
    <t>Articles for the packing of goods, of plas _ ics, nes</t>
  </si>
  <si>
    <t>Other - Tableware and kitchenware nes of p _ astics</t>
  </si>
  <si>
    <t>Household and toilet articles of plastics, _ nes</t>
  </si>
  <si>
    <t>Fittings for furniture, coachwork or the l _ ke of plastics</t>
  </si>
  <si>
    <t>Rubber Rolls of Articles of vulcanized rub _ er, nes</t>
  </si>
  <si>
    <t>Articles normally carried in pocket or han _ bag, nes</t>
  </si>
  <si>
    <t>Belts and bandoliers of leather or composi _ ion leather</t>
  </si>
  <si>
    <t>Articles of leather or of composition leat _ er, nes</t>
  </si>
  <si>
    <t>Other - Wood charcol wheather or not agglo _ erated</t>
  </si>
  <si>
    <t>Particle board and similar board of ligneo _ s materials</t>
  </si>
  <si>
    <t>Other plywood consisting solely of sheets  _ f wood</t>
  </si>
  <si>
    <t>Plywood, veneered panels and similar lamin _ ted wood nes</t>
  </si>
  <si>
    <t>Windows, french-windows and their frames,  _ f wood</t>
  </si>
  <si>
    <t>Doors and their frames and thresholds, of  _ ood</t>
  </si>
  <si>
    <t>Basket work, wicker work &amp; other articles  _ f bamboo</t>
  </si>
  <si>
    <t>Other - basket work, wicker work &amp; other a _ ticles</t>
  </si>
  <si>
    <t>Recovered (Waste and scrap)  paper or pape _ board, nes</t>
  </si>
  <si>
    <t>Other paper &amp; paperboard weighing less tha _  40 g/m2</t>
  </si>
  <si>
    <t>Filter paper and paperboard, in rolls or s _ eets</t>
  </si>
  <si>
    <t>Felt paper and paperboard, in rolls or she _ ts</t>
  </si>
  <si>
    <t>Sacks and bags, including cones of paper,  _ aperboard, nes</t>
  </si>
  <si>
    <t>Box files, letter trays, storage boxes, et _ , of paper</t>
  </si>
  <si>
    <t>Printed paper or paperboard labels of all  _ inds</t>
  </si>
  <si>
    <t>Children's picture, drawing or colouring b _ oks</t>
  </si>
  <si>
    <t>Maps and hydrographic or similar charts, i _  book form</t>
  </si>
  <si>
    <t>Calendars of any kind, printed, including  _ alendar blocks</t>
  </si>
  <si>
    <t>Fine animal hair of Kashmire (cashmere) go _ ts</t>
  </si>
  <si>
    <t>Wool tops and combed wool (excl in fragme n_ s)</t>
  </si>
  <si>
    <t>Cotton sewing thread, put up for retail sa _ e</t>
  </si>
  <si>
    <t>Combed single cotton yarn, with &lt;85% cotto _ , nprs, &gt;80mn</t>
  </si>
  <si>
    <t>Woven fabrics obtained from synthetic stri _  or the like</t>
  </si>
  <si>
    <t>Single yarn, with &gt;=85% polyester staple f _ bres, nprs</t>
  </si>
  <si>
    <t>Needleloom felt and stitch-bonded fibre fa _ rics</t>
  </si>
  <si>
    <t>Felt of textile materials (excl impregnat e_ , coated, etc)</t>
  </si>
  <si>
    <t>Binder or baler twine of sisal, etc, of th _  genus agave</t>
  </si>
  <si>
    <t>Tufted floor coverings of wool or of fine  _ nimal hair</t>
  </si>
  <si>
    <t>Tufted floor coverings of man-made textile _ materials, nes</t>
  </si>
  <si>
    <t>Floor coverings of felt, nes, not tufted o _  flocked</t>
  </si>
  <si>
    <t>Other carpets and other textile floor cove _ ngs, nes</t>
  </si>
  <si>
    <t>Printed kintted or crocheted fabrics of co _ ton nes</t>
  </si>
  <si>
    <t>Woman's or girls' dresses of cotton, knitt _ d or crocheted</t>
  </si>
  <si>
    <t>Men's or boys' shirts of cotton, knitted o _  crocheted</t>
  </si>
  <si>
    <t>Track-suits of synthetic fibres, knitted o _  crocheted</t>
  </si>
  <si>
    <t>Track-suits of other textiles,nes, knitted _ or crocheted</t>
  </si>
  <si>
    <t>Garments of cotton, knitted or crocheted,  _ es</t>
  </si>
  <si>
    <t>Garments of other textiles, knitted or cro _ heted, nes</t>
  </si>
  <si>
    <t>Other clothing accessories, knitted or cro _ heted, nes</t>
  </si>
  <si>
    <t>Men's or boys' suits of wool or fine anima _  hair</t>
  </si>
  <si>
    <t>Men's or boys' ensembles of other textiles _ materials, nes</t>
  </si>
  <si>
    <t>Men's or boys' jackets and blazers of cott _ n</t>
  </si>
  <si>
    <t>Women's or girls' suits of wool or fine an _ mal hair</t>
  </si>
  <si>
    <t>Women's or girls' ensembles of wool or fin _  animal hair</t>
  </si>
  <si>
    <t>Women's or girls' jackets and blazers of c _ tton</t>
  </si>
  <si>
    <t>Women's or girls' jackets and blazers of s _ nthetic fibres</t>
  </si>
  <si>
    <t>Women's or girls' dresses of wool or fine  _ nimal hair</t>
  </si>
  <si>
    <t>Women's or girls' dresses of other textile _ , nes</t>
  </si>
  <si>
    <t>Women's or girls' skirts and divided skirt _  of cotton</t>
  </si>
  <si>
    <t>Women's or girls' trousers, breeches, etc, _ of cotton</t>
  </si>
  <si>
    <t>Men's or boys' shirts of other textiles ma _ erials, nes</t>
  </si>
  <si>
    <t>Women's or girls' blouses, shirts, shirt-b _ ouse of cotton</t>
  </si>
  <si>
    <t>Men's or boys' underpants and briefs of co _ ton</t>
  </si>
  <si>
    <t>Men's or boys' nightshirts and pyjamas of  _ otton</t>
  </si>
  <si>
    <t>Men's or boys' nightshirts and pyjamas of  _ an-made fibres</t>
  </si>
  <si>
    <t>Men's or boys' singlets dressing gowns,  et_ , of cotton</t>
  </si>
  <si>
    <t>Women's or girls' dressing gowns, panties, _ etc, of cotton</t>
  </si>
  <si>
    <t>Garments, made up of fabrics of 5602 or 5 6_ 3</t>
  </si>
  <si>
    <t>Men's or boys' garments of man-made fibres _  nes</t>
  </si>
  <si>
    <t>Men's or boys' garments of other textiles  _ aterials, nes</t>
  </si>
  <si>
    <t>Other garments, women's or girls of manmad _  fibres</t>
  </si>
  <si>
    <t>Corsets, braces, garters, suspenders and s _ milar articles</t>
  </si>
  <si>
    <t>Printed bed-linen of cotton (excl knitted  _ r crocheted)</t>
  </si>
  <si>
    <t>Bed linen of cotton (excl printed, knitte d_ or crocheted)</t>
  </si>
  <si>
    <t>Table linen of cotton (excl knitted or cr o_ heted)</t>
  </si>
  <si>
    <t>Toilet linen and kitchen linen of cotton,  _ es</t>
  </si>
  <si>
    <t>Furnishing articles of cotton (excl knitt e_  or crocheted)</t>
  </si>
  <si>
    <t>Sacks and bags, used for packing goods, of _ cotton</t>
  </si>
  <si>
    <t>Complete wigs of synthetic textile materia _ s</t>
  </si>
  <si>
    <t>Articles containing magnesite, dolomite or _ chromite</t>
  </si>
  <si>
    <t>Bricks, blocks, tiles of siliceous foss il _ eals or earths</t>
  </si>
  <si>
    <t>Ceramic chimney-pots and ceramic constr uct_ onal goods,nes</t>
  </si>
  <si>
    <t>Glazed tiles, cubes and similar articles,  _ or mosaics</t>
  </si>
  <si>
    <t>Tableware and kitchenware, of porcelain or _ china</t>
  </si>
  <si>
    <t>Household and toilet articles, nes, of por _ elain or china</t>
  </si>
  <si>
    <t>Ceramic articles, nes, of porcelain or chi _ a</t>
  </si>
  <si>
    <t>Ceramic articles, nes (excl porcelain or  c_ ina)</t>
  </si>
  <si>
    <t>Glasses for corrective spectacles, not opt _ cally worked</t>
  </si>
  <si>
    <t>Articles of jewellery and parts thereof of _ silver</t>
  </si>
  <si>
    <t>Imitation jewellery of base metal (incl p l_ ted), nes</t>
  </si>
  <si>
    <t>Imitation jewellery (excl of base metal)  n_ s</t>
  </si>
  <si>
    <t>Waste and scrap of alloy steel (excl stai n_ ess)</t>
  </si>
  <si>
    <t>T sections of iron/steel, hot-rolled, &lt; 80m_  high</t>
  </si>
  <si>
    <t>Railway fish plates and sole plates of iro _  or steel</t>
  </si>
  <si>
    <t>Tubes, pipes and hollow profiles, of cast  _ ron</t>
  </si>
  <si>
    <t>Tube or pipe fittings of stainless steel,  _ es</t>
  </si>
  <si>
    <t>Bridges and bridge-sections of iron or ste _ l</t>
  </si>
  <si>
    <t>Structures and parts of structures, nes, o _  iron or steel</t>
  </si>
  <si>
    <t>Reservoirs, tanks (excl for gas) of ir on o_  steel, &gt;300 l</t>
  </si>
  <si>
    <t>Barbed wire and other fencing material, of _ iron or steel</t>
  </si>
  <si>
    <t>Anchors, grapnels and parts thereof, of ir _ n or steel</t>
  </si>
  <si>
    <t>Table, kitchen or household articles of  st_ inless steel</t>
  </si>
  <si>
    <t>Sanitary ware and parts of sanitary ware o _  iron or steel</t>
  </si>
  <si>
    <t>Bars, rods and profiles of nickel, not all _ yed</t>
  </si>
  <si>
    <t>Bars, rods and profiles of aluminium alloy _ , nes</t>
  </si>
  <si>
    <t>Aluminium structure and parts of structure _ , nes</t>
  </si>
  <si>
    <t>Aluminium casks, drums, etc, nes (excl fo r_ gas), &lt;300 l</t>
  </si>
  <si>
    <t>Sanitary ware and parts thereof of alumini _ m</t>
  </si>
  <si>
    <t>Hand-operated spanners and wrenches, non-a _ justable</t>
  </si>
  <si>
    <t>Flexible tubing of base metal (excl iron  o_  steel)</t>
  </si>
  <si>
    <t>Coated electrodes of base metal, for elect _ ic arc-welding</t>
  </si>
  <si>
    <t>Condensers for steam or other vapour power _ units</t>
  </si>
  <si>
    <t>Parts of producer gas or water gas generat _ rs etc</t>
  </si>
  <si>
    <t>Hand pumps for liquids (excl those of 841 3_ 1 or 19)</t>
  </si>
  <si>
    <t>Instantaneous or storage water heaters, no _ -electric, nes</t>
  </si>
  <si>
    <t>Machinery and apparatus for filtering/puri _ ying water</t>
  </si>
  <si>
    <t>Mobile lifting frames on tyres and straddl _  carriers</t>
  </si>
  <si>
    <t>Parts of milling, etc, machinery (843710 t _  843780)</t>
  </si>
  <si>
    <t>Parts and accessories of machines of 8447 ,_ etc, nes</t>
  </si>
  <si>
    <t>Punching or notching machines (incl press e_ ), nes</t>
  </si>
  <si>
    <t>Parts and accessories for machines of 846 2_ to 8463</t>
  </si>
  <si>
    <t>Pneumatic tools, rotary type, for working  _ n the hand</t>
  </si>
  <si>
    <t>Drills and kinds, with self-contanied ei c _ ric motor</t>
  </si>
  <si>
    <t>Hand-held blow pipes for soldering, brazin _  or welding</t>
  </si>
  <si>
    <t>Parts and accessories of the machines of 8 _ 71</t>
  </si>
  <si>
    <t>Crushing or grinding machines for earth, s _ one, ores, etc</t>
  </si>
  <si>
    <t>Machinery for preparing or making up tobac _ o, nes</t>
  </si>
  <si>
    <t>Lead-acid accumulators (excl for starting  _ iston engines)</t>
  </si>
  <si>
    <t>Parts of electric accumulators (incl sepa r_ tors)</t>
  </si>
  <si>
    <t>Multiple loudspeakers, mounted in the same _ enclosure</t>
  </si>
  <si>
    <t>Co-axial cable and other co-axial electric _ conductors</t>
  </si>
  <si>
    <t>Electric conductors, nes, for a voltage &gt;1 _ 00 V</t>
  </si>
  <si>
    <t>Electrical parts of machinery or apparatus _  nes</t>
  </si>
  <si>
    <t>Spectacles, goggles and the like (excl su n_ lasses)</t>
  </si>
  <si>
    <t>Parts and accessories of instruments for a _ alysis of 9027</t>
  </si>
  <si>
    <t>Brass-wind instruments (eg clarinets and t _ umpets)</t>
  </si>
  <si>
    <t>Other wind musical instruments (excl bras s_ wind)</t>
  </si>
  <si>
    <t>Parts and accessories of musical instrumen _ s, nes</t>
  </si>
  <si>
    <t>Metal furniture of a kind used in offices  _ excl seats)</t>
  </si>
  <si>
    <t>Wooden furniture of a kind used in offices _ (excl seats)</t>
  </si>
  <si>
    <t>Electric table, desk, bedside or floor-sta _ ding lamps</t>
  </si>
  <si>
    <t>Other electric lamps and lighting fittings _  nes</t>
  </si>
  <si>
    <t>Illuminated signs, illuminated name-plates _ and the like</t>
  </si>
  <si>
    <t>Other rticles for funfair, table or parlou _  games, nes</t>
  </si>
  <si>
    <t>Festive, carnival or other entertainment a _ ticles, nes</t>
  </si>
  <si>
    <t>Buttons of plastics, not covered with text _ le material</t>
  </si>
  <si>
    <t>Buttons of base metal, not covered with te _ tile material</t>
  </si>
  <si>
    <t>Pencils and crayons, with leads encased in _ a rigid sheath</t>
  </si>
  <si>
    <t>Other than purebred breeding animals,Khacch_ r,hinnies</t>
  </si>
  <si>
    <t xml:space="preserve">Live pure-bred breeding swine _ </t>
  </si>
  <si>
    <t>Fresh or chilled bovine carcasses and half_  carcasses</t>
  </si>
  <si>
    <t xml:space="preserve">Fresh or chilled boneless bovine meat _ </t>
  </si>
  <si>
    <t xml:space="preserve">Frozen boneless bovine meat _ </t>
  </si>
  <si>
    <t>Fresh or chilled swine carcasses and half _ carcasses</t>
  </si>
  <si>
    <t xml:space="preserve">Fresh or chilled swine meat, nes (unboned)_ </t>
  </si>
  <si>
    <t xml:space="preserve">Frozen swine meat, nes _ </t>
  </si>
  <si>
    <t xml:space="preserve">Frozen with bone meat of sheep  _ </t>
  </si>
  <si>
    <t xml:space="preserve">Frozen bonless meat of sheep  _ </t>
  </si>
  <si>
    <t xml:space="preserve">Fresh, chilled or frozen goat meat  _ </t>
  </si>
  <si>
    <t xml:space="preserve">Chilled or fresh edible offal of swine _ </t>
  </si>
  <si>
    <t xml:space="preserve">Frozen cuts and offal of chicken _ </t>
  </si>
  <si>
    <t xml:space="preserve">Frozen whole turkeys  _ </t>
  </si>
  <si>
    <t xml:space="preserve">Other meat of ducks, fresh or chilled _ </t>
  </si>
  <si>
    <t xml:space="preserve">Other meat of ducks, frozen _ </t>
  </si>
  <si>
    <t>Bellies and cuts thereof of swine, salted_  or smoked</t>
  </si>
  <si>
    <t xml:space="preserve">Meat of bovine animals, salted or smoke d_ </t>
  </si>
  <si>
    <t xml:space="preserve">Freshwater fish _ </t>
  </si>
  <si>
    <t xml:space="preserve">Other fish _ </t>
  </si>
  <si>
    <t xml:space="preserve">Live eels  _ </t>
  </si>
  <si>
    <t xml:space="preserve">Other live fish  _ </t>
  </si>
  <si>
    <t>Fresh or chilled salmonidae (excl 030211_  and 030212)</t>
  </si>
  <si>
    <t>Fresh or chilled skipjack or stripe-bellie_ d bonito</t>
  </si>
  <si>
    <t xml:space="preserve">Other fresh or chilled tunas _ </t>
  </si>
  <si>
    <t xml:space="preserve">Other Fish Other than tilapias,catfish,carp_ &amp; eels </t>
  </si>
  <si>
    <t xml:space="preserve">Frozen salmonidae (excl pacific, atlantic_ , danube salmon </t>
  </si>
  <si>
    <t>Frozen flat fish (excl halibut, plaice an d_ sole)</t>
  </si>
  <si>
    <t xml:space="preserve">Other frozen tunas _ </t>
  </si>
  <si>
    <t xml:space="preserve">Other fish meat fresh or  chilled fillets  _ </t>
  </si>
  <si>
    <t xml:space="preserve">Other fish meat fresh or  chilled àà  _ </t>
  </si>
  <si>
    <t xml:space="preserve">Other  frozen fish meatààààààààààà _ </t>
  </si>
  <si>
    <t xml:space="preserve">Smoked fish (excl salmon and herrings)  _ </t>
  </si>
  <si>
    <t xml:space="preserve">Other dried fish, not smoked (excl cod)  _ </t>
  </si>
  <si>
    <t>Anchovies, salted or in brine but not drie_ d or smoked</t>
  </si>
  <si>
    <t xml:space="preserve">Frozen rock lobster and other sea crawfish_ </t>
  </si>
  <si>
    <t xml:space="preserve">Frozen crabs _ </t>
  </si>
  <si>
    <t xml:space="preserve">Other shrimps and prawns fish _ </t>
  </si>
  <si>
    <t xml:space="preserve">Other osters fish _ </t>
  </si>
  <si>
    <t xml:space="preserve">Scallops (excl live, fresh or chilled) _ </t>
  </si>
  <si>
    <t xml:space="preserve">Mussels (excl live, fresh or chilled) _ </t>
  </si>
  <si>
    <t xml:space="preserve">Octopus (excl live, fresh or chilled) _ </t>
  </si>
  <si>
    <t xml:space="preserve">Other meals &amp; pallets of fish _ </t>
  </si>
  <si>
    <t xml:space="preserve">Yogurt  _ </t>
  </si>
  <si>
    <t xml:space="preserve">Butter  _ </t>
  </si>
  <si>
    <t xml:space="preserve">Dairy spreads  _ </t>
  </si>
  <si>
    <t xml:space="preserve">Grated or powdered cheese, of all kinds _ </t>
  </si>
  <si>
    <t xml:space="preserve">Processed cheese, not grated or powdered  _ </t>
  </si>
  <si>
    <t xml:space="preserve">Cheese, nes  _ </t>
  </si>
  <si>
    <t xml:space="preserve">Other fresh eggs _ </t>
  </si>
  <si>
    <t xml:space="preserve">Processed natural honey _ </t>
  </si>
  <si>
    <t xml:space="preserve">Edible products of animal origin, nes _ </t>
  </si>
  <si>
    <t xml:space="preserve">Badger and other brush making hair _ </t>
  </si>
  <si>
    <t>Fresh,chilled,frozen,salted,dried,Guts,_  bladders and st</t>
  </si>
  <si>
    <t xml:space="preserve">Raw feathers for stuffing; down _ </t>
  </si>
  <si>
    <t>Skins and parts of birds (excl feathers f_ or stuffing; dow</t>
  </si>
  <si>
    <t xml:space="preserve">Bones and horn-cores (excl ossein) _ </t>
  </si>
  <si>
    <t xml:space="preserve">Bovine semen and embryo_ </t>
  </si>
  <si>
    <t>Bulbs, tubers, rhizomes in growth or in_  flower; chicory</t>
  </si>
  <si>
    <t xml:space="preserve">Unrooted cuttings and slips _ </t>
  </si>
  <si>
    <t xml:space="preserve">Roses _ </t>
  </si>
  <si>
    <t xml:space="preserve">Other live plants,nes _ </t>
  </si>
  <si>
    <t xml:space="preserve">Roses - Fresh cut &amp; buds  _ </t>
  </si>
  <si>
    <t xml:space="preserve">Carnations - Fresh cut flowers &amp; buds  _ </t>
  </si>
  <si>
    <t xml:space="preserve">Orchids - Fresh cut flowers &amp; buds  _ </t>
  </si>
  <si>
    <t xml:space="preserve">Other - Fresh cut flowers &amp; buds  _ </t>
  </si>
  <si>
    <t xml:space="preserve">Fresh flowers _ </t>
  </si>
  <si>
    <t xml:space="preserve">Seed potatoes fresh or chilled  _ </t>
  </si>
  <si>
    <t xml:space="preserve">Other potatoes, fresh or chilled  _ </t>
  </si>
  <si>
    <t xml:space="preserve">Tomatoes fresh or chilled  _ </t>
  </si>
  <si>
    <t xml:space="preserve">Onions and shallots, fresh or chilled  _ </t>
  </si>
  <si>
    <t xml:space="preserve">Garlic, fresh or chilled  _ </t>
  </si>
  <si>
    <t xml:space="preserve">Leeks and other alliaceous vegetables, nes _ </t>
  </si>
  <si>
    <t xml:space="preserve">Brussels sprouts, fresh or chilled  _ </t>
  </si>
  <si>
    <t xml:space="preserve">Cabbage lettuce, fresh or chilled _ </t>
  </si>
  <si>
    <t xml:space="preserve">Chicory, fresh or chilled, (excl witloof)_ </t>
  </si>
  <si>
    <t xml:space="preserve">Carrots and turnips, fresh or chilled  _ </t>
  </si>
  <si>
    <t xml:space="preserve">Cucumbers and gherkins, fresh or chilled  _ </t>
  </si>
  <si>
    <t xml:space="preserve">Peas, fresh or chilled  _ </t>
  </si>
  <si>
    <t xml:space="preserve">Beans, fresh or chilled  _ </t>
  </si>
  <si>
    <t xml:space="preserve">Asparagus, fresh or chilled  _ </t>
  </si>
  <si>
    <t xml:space="preserve">Aubergines, fresh or chilled  _ </t>
  </si>
  <si>
    <t xml:space="preserve">Spinach, fresh or chilled  _ </t>
  </si>
  <si>
    <t xml:space="preserve">Olives _ </t>
  </si>
  <si>
    <t xml:space="preserve">Pumpkins, squash and gourds (Cucurbita spp)_ </t>
  </si>
  <si>
    <t xml:space="preserve">Other fresh or chilled vegetables _ </t>
  </si>
  <si>
    <t xml:space="preserve">Potatoes, frozen  _ </t>
  </si>
  <si>
    <t xml:space="preserve">Shelled or unshelled peas, frozen  _ </t>
  </si>
  <si>
    <t xml:space="preserve">Sweet corn, frozen  _ </t>
  </si>
  <si>
    <t xml:space="preserve">Other Vegetables, frozen, nes  _ </t>
  </si>
  <si>
    <t xml:space="preserve">Mixtures of vegetables, frozen  _ </t>
  </si>
  <si>
    <t>Cucumbers and gherkins provisionally prese_ rved</t>
  </si>
  <si>
    <t>Mushrooms of the genus Agaricus provisiona_ lly preserved</t>
  </si>
  <si>
    <t xml:space="preserve">Dried onions  _ </t>
  </si>
  <si>
    <t xml:space="preserve">Dried mushrooms of the genus Agaricus  _ </t>
  </si>
  <si>
    <t xml:space="preserve">Dried jelly fungi (Tremella spp) _ </t>
  </si>
  <si>
    <t xml:space="preserve">Other dried mushrooms and truffles  _ </t>
  </si>
  <si>
    <t xml:space="preserve">Dried Garlic not shelled or not split _ </t>
  </si>
  <si>
    <t xml:space="preserve">Dried Garlic shelled or split _ </t>
  </si>
  <si>
    <t xml:space="preserve">Others garlic other than shelled or split _ </t>
  </si>
  <si>
    <t>Dried chickpeas, shelled whether or not sk_ inned or split</t>
  </si>
  <si>
    <t>Bambara beans (Vigna subterranea or Voandze_ a subterranea)</t>
  </si>
  <si>
    <t xml:space="preserve">Dried Lentils,Whole  _ </t>
  </si>
  <si>
    <t xml:space="preserve">Dried broad beans and horse beans, shelled _ </t>
  </si>
  <si>
    <t xml:space="preserve">Pigeon peas (Cajanus cajan) _ </t>
  </si>
  <si>
    <t xml:space="preserve">Other dried Leguminous Vegitables,Whole  _ </t>
  </si>
  <si>
    <t xml:space="preserve">Manioc, fresh or dried, chilled or frozen  _ </t>
  </si>
  <si>
    <t>Sweet potatoes, fresh or dried, chilled or _ frozen</t>
  </si>
  <si>
    <t xml:space="preserve">Coconuts, desiccated, fresh or dried  _ </t>
  </si>
  <si>
    <t xml:space="preserve">In the inner shell (endocarp) _ </t>
  </si>
  <si>
    <t xml:space="preserve">Brazil nuts, without shell, fresh or dried_ </t>
  </si>
  <si>
    <t xml:space="preserve">Cashew nuts, in shell,fresh or dried  _ </t>
  </si>
  <si>
    <t xml:space="preserve">Cashew nuts, without shell, fresh or dried _ </t>
  </si>
  <si>
    <t xml:space="preserve">Almonds in shell, fresh or dried  _ </t>
  </si>
  <si>
    <t xml:space="preserve">Almonds without shells, fresh or dried  _ </t>
  </si>
  <si>
    <t xml:space="preserve">Hazlenuts without shells, fresh or dried _ </t>
  </si>
  <si>
    <t xml:space="preserve">Walnuts in shell, fresh or dried  _ </t>
  </si>
  <si>
    <t xml:space="preserve">Walnuts without shells, fresh or dried  _ </t>
  </si>
  <si>
    <t xml:space="preserve">Chestnuts Shelled _ </t>
  </si>
  <si>
    <t xml:space="preserve">Pistachios In shell _ </t>
  </si>
  <si>
    <t xml:space="preserve">Pistachois Shelled _ </t>
  </si>
  <si>
    <t xml:space="preserve">Macadamianuts in shell _ </t>
  </si>
  <si>
    <t xml:space="preserve">Areca nuts _ </t>
  </si>
  <si>
    <t xml:space="preserve">Others nuts _ </t>
  </si>
  <si>
    <t xml:space="preserve">Plantains _ </t>
  </si>
  <si>
    <t xml:space="preserve">Banana _ </t>
  </si>
  <si>
    <t xml:space="preserve">Dates, fresh or dried _ </t>
  </si>
  <si>
    <t xml:space="preserve">Figs, (Anjir) fresh only _ </t>
  </si>
  <si>
    <t xml:space="preserve">Pineapples, fresh or dried  _ </t>
  </si>
  <si>
    <t xml:space="preserve">Avocados, fresh or dried  _ </t>
  </si>
  <si>
    <t xml:space="preserve">Oranges, fresh or dried _ </t>
  </si>
  <si>
    <t xml:space="preserve">Grapefruit, including pomelos  _ </t>
  </si>
  <si>
    <t xml:space="preserve">Citrus fruit, fresh or dried, nes  _ </t>
  </si>
  <si>
    <t xml:space="preserve">Dried grapes  _ </t>
  </si>
  <si>
    <t xml:space="preserve">Watermelons, fresh  _ </t>
  </si>
  <si>
    <t xml:space="preserve">Other Melons, fresh, (exclwatermelons)  _ </t>
  </si>
  <si>
    <t xml:space="preserve">Papaws (papayas), fresh  _ </t>
  </si>
  <si>
    <t xml:space="preserve">Apples, fresh  _ </t>
  </si>
  <si>
    <t xml:space="preserve">Pears _ </t>
  </si>
  <si>
    <t xml:space="preserve">Apricots, fresh  _ </t>
  </si>
  <si>
    <t xml:space="preserve">Sour cherries (Prunus cerasus) _ </t>
  </si>
  <si>
    <t xml:space="preserve">Other cherries _ </t>
  </si>
  <si>
    <t xml:space="preserve">Peaches, including nectarines, fresh  _ </t>
  </si>
  <si>
    <t xml:space="preserve">Plums and sloes, fresh  _ </t>
  </si>
  <si>
    <t xml:space="preserve">Strawberries, fresh  _ </t>
  </si>
  <si>
    <t>Black, white or red currants and gooseberri_ s</t>
  </si>
  <si>
    <t xml:space="preserve">Kiwifruit, fresh  _ </t>
  </si>
  <si>
    <t xml:space="preserve">Durains, fresh  _ </t>
  </si>
  <si>
    <t xml:space="preserve">Other fruit, fresh, nes  _ </t>
  </si>
  <si>
    <t xml:space="preserve">Strawberries, frozen  _ </t>
  </si>
  <si>
    <t xml:space="preserve">Other fruit and nuts, frozen, nes _ </t>
  </si>
  <si>
    <t xml:space="preserve">Dried apricots  _ </t>
  </si>
  <si>
    <t xml:space="preserve">Dried prunes  _ </t>
  </si>
  <si>
    <t xml:space="preserve">Dried apples  _ </t>
  </si>
  <si>
    <t xml:space="preserve">Coffee, not roasted, not decaffeinated _ </t>
  </si>
  <si>
    <t xml:space="preserve">Decaffeinated coffee, not roasted _ </t>
  </si>
  <si>
    <t xml:space="preserve">Roasted coffee, not decaffeinated _ </t>
  </si>
  <si>
    <t xml:space="preserve">Roasted, decaffeinated coffee _ </t>
  </si>
  <si>
    <t xml:space="preserve">Green tea,whether or not flavoured, nes  _ </t>
  </si>
  <si>
    <t xml:space="preserve">Mate  _ </t>
  </si>
  <si>
    <t xml:space="preserve">Dried pepper neither crushed nor ground _ </t>
  </si>
  <si>
    <t xml:space="preserve">Dried pepper, crushed or ground _ </t>
  </si>
  <si>
    <t xml:space="preserve">Dried, neither, crushed or ground piper &amp; c_ psicum  </t>
  </si>
  <si>
    <t xml:space="preserve">Crushed or ground piper &amp; capsicum _ </t>
  </si>
  <si>
    <t xml:space="preserve">Venila neither crushed nor ground _ </t>
  </si>
  <si>
    <t xml:space="preserve">Venila crushed or ground _ </t>
  </si>
  <si>
    <t xml:space="preserve">Cloves neither crushed nor ground _ </t>
  </si>
  <si>
    <t xml:space="preserve">Cloves crushed or ground _ </t>
  </si>
  <si>
    <t xml:space="preserve">Nutmag neither crushed nor ground _ </t>
  </si>
  <si>
    <t xml:space="preserve">Mace neither crushed nor ground _ </t>
  </si>
  <si>
    <t xml:space="preserve">Alaichi _ </t>
  </si>
  <si>
    <t xml:space="preserve">Sukumel _ </t>
  </si>
  <si>
    <t xml:space="preserve">Alaichi crushed or ground  _ </t>
  </si>
  <si>
    <t xml:space="preserve">Sukumel crushed or ground _ </t>
  </si>
  <si>
    <t xml:space="preserve">Seeds of coriander neither crushed nor grou_ d </t>
  </si>
  <si>
    <t xml:space="preserve">Seeds of coriander crushed or ground _ </t>
  </si>
  <si>
    <t xml:space="preserve">Seeds of cumin neither crushed nor ground _ </t>
  </si>
  <si>
    <t xml:space="preserve">Seeds of Cumin crushed or ground _ </t>
  </si>
  <si>
    <t xml:space="preserve">Fresh Ginger nither crushed nor ground _ </t>
  </si>
  <si>
    <t xml:space="preserve">Other Ginger crushed or ground (sutho)   _ </t>
  </si>
  <si>
    <t xml:space="preserve">Other  Ginger crushed or ground        _ </t>
  </si>
  <si>
    <t xml:space="preserve">Saffron _ </t>
  </si>
  <si>
    <t xml:space="preserve">Turmeric (Fresh) _ </t>
  </si>
  <si>
    <t xml:space="preserve">Turmeric (dust or Powder) _ </t>
  </si>
  <si>
    <t xml:space="preserve">Other turmeric _ </t>
  </si>
  <si>
    <t xml:space="preserve">Spice mixtures _ </t>
  </si>
  <si>
    <t xml:space="preserve">Fenugreek(Methi) _ </t>
  </si>
  <si>
    <t xml:space="preserve">Other spices nes _ </t>
  </si>
  <si>
    <t xml:space="preserve">Drum wheat Seed _ </t>
  </si>
  <si>
    <t xml:space="preserve">Wheat Seed _ </t>
  </si>
  <si>
    <t xml:space="preserve">Other wheat _ </t>
  </si>
  <si>
    <t xml:space="preserve">Other rye _ </t>
  </si>
  <si>
    <t xml:space="preserve">Barley Seed _ </t>
  </si>
  <si>
    <t xml:space="preserve">Other barley _ </t>
  </si>
  <si>
    <t xml:space="preserve">Other oats _ </t>
  </si>
  <si>
    <t xml:space="preserve">Maize seed  _ </t>
  </si>
  <si>
    <t xml:space="preserve">Maize (excl seed)  _ </t>
  </si>
  <si>
    <t xml:space="preserve">Rice in the husk (paddy or rough)  _ </t>
  </si>
  <si>
    <t xml:space="preserve">Husked (brown) rice  _ </t>
  </si>
  <si>
    <t xml:space="preserve">Broken rice  _ </t>
  </si>
  <si>
    <t xml:space="preserve">Grain sorghum Seed (Junelo) _ </t>
  </si>
  <si>
    <t xml:space="preserve">Other grain sorghum (Junelo) _ </t>
  </si>
  <si>
    <t xml:space="preserve">Buckwheat _ </t>
  </si>
  <si>
    <t xml:space="preserve">Millet seed _ </t>
  </si>
  <si>
    <t xml:space="preserve">Other _ </t>
  </si>
  <si>
    <t xml:space="preserve">Other cereal, nes _ </t>
  </si>
  <si>
    <t xml:space="preserve">Wheat or meslin flour except maida  _ </t>
  </si>
  <si>
    <t xml:space="preserve">Maize (corn) flour  _ </t>
  </si>
  <si>
    <t xml:space="preserve">Other cereal flour, nes  _ </t>
  </si>
  <si>
    <t xml:space="preserve">Groats and meal of maize (corn)  _ </t>
  </si>
  <si>
    <t xml:space="preserve">Groats and meal of other cereals, nes  _ </t>
  </si>
  <si>
    <t xml:space="preserve">Pellets  _ </t>
  </si>
  <si>
    <t xml:space="preserve">Rolled or flaked of oats grains  _ </t>
  </si>
  <si>
    <t xml:space="preserve">Other worked grains of oats, nes  _ </t>
  </si>
  <si>
    <t xml:space="preserve">Other worked grains of maize (corn), nes  _ </t>
  </si>
  <si>
    <t xml:space="preserve">Other worked grains of other cereals, nes  _ </t>
  </si>
  <si>
    <t>Cereal germ, whole, rolled, flaked or grou _ d</t>
  </si>
  <si>
    <t xml:space="preserve">Potato flour, meal and powder  _ </t>
  </si>
  <si>
    <t xml:space="preserve">Potato flakes, granules and pellets  _ </t>
  </si>
  <si>
    <t>Flour, meal and powder of products of chap _ er 8</t>
  </si>
  <si>
    <t xml:space="preserve">Malt not roasted _ </t>
  </si>
  <si>
    <t xml:space="preserve">Roasted malt _ </t>
  </si>
  <si>
    <t xml:space="preserve">Wheat starch _ </t>
  </si>
  <si>
    <t xml:space="preserve">Maize (corn) starch _ </t>
  </si>
  <si>
    <t xml:space="preserve">Manioc (cassava) starch _ </t>
  </si>
  <si>
    <t xml:space="preserve">Other starches, nes _ </t>
  </si>
  <si>
    <t xml:space="preserve">Inulin  _ </t>
  </si>
  <si>
    <t xml:space="preserve">Wheat gluten _ </t>
  </si>
  <si>
    <t xml:space="preserve">Soyabean seed _ </t>
  </si>
  <si>
    <t xml:space="preserve">Other soyabean _ </t>
  </si>
  <si>
    <t xml:space="preserve">Groundnut Seed _ </t>
  </si>
  <si>
    <t xml:space="preserve">Groundnut In shell _ </t>
  </si>
  <si>
    <t xml:space="preserve">Groundnut shelled, whether or not broken _ </t>
  </si>
  <si>
    <t xml:space="preserve">Copra _ </t>
  </si>
  <si>
    <t xml:space="preserve">Low erucic acid rape or colza seeds  _ </t>
  </si>
  <si>
    <t xml:space="preserve">Other rape or colza seeds  _ </t>
  </si>
  <si>
    <t xml:space="preserve">Sunflower seeds  _ </t>
  </si>
  <si>
    <t xml:space="preserve">Palm nuts and kernels _ </t>
  </si>
  <si>
    <t xml:space="preserve">Other cotton Seed _ </t>
  </si>
  <si>
    <t xml:space="preserve">Sesamum seeds  _ </t>
  </si>
  <si>
    <t xml:space="preserve">Mustards seeds  _ </t>
  </si>
  <si>
    <t xml:space="preserve">Safflower (Carthamus tinctorius) seeds _ </t>
  </si>
  <si>
    <t xml:space="preserve">Melon seeds _ </t>
  </si>
  <si>
    <t xml:space="preserve">Other oil seeds and oleaginous fruits, nes_ </t>
  </si>
  <si>
    <t xml:space="preserve">Soya bean flour and meal _ </t>
  </si>
  <si>
    <t xml:space="preserve">Clover seed, of a kind used for sowing _ </t>
  </si>
  <si>
    <t xml:space="preserve">Fescue seeds _ </t>
  </si>
  <si>
    <t>Kentucky blue grass seed, of a kind used f_ or sowing</t>
  </si>
  <si>
    <t xml:space="preserve">Rye grass seed, of a kind used for sowing _ </t>
  </si>
  <si>
    <t>Seeds of herbaceous plants, of a kind used_  for sowing</t>
  </si>
  <si>
    <t xml:space="preserve">Vegetable seed, of a kind used for sowing _ </t>
  </si>
  <si>
    <t>Hop cones (excl ground, powdered or pelle_ ts), fresh or dr</t>
  </si>
  <si>
    <t>Hop cones, ground, powdered or in pellets;_  lupulin</t>
  </si>
  <si>
    <t>Ginseng roots, of a kind used in perfumery _  pharmacyetc</t>
  </si>
  <si>
    <t xml:space="preserve">Poppy straw  _ </t>
  </si>
  <si>
    <t xml:space="preserve">Seaweeds Fit for human consumption _ </t>
  </si>
  <si>
    <t xml:space="preserve">Other seaweeds _ </t>
  </si>
  <si>
    <t xml:space="preserve">Sugar cane _ </t>
  </si>
  <si>
    <t xml:space="preserve">Chicory roots _ </t>
  </si>
  <si>
    <t xml:space="preserve">Cereal straw and husks _ </t>
  </si>
  <si>
    <t xml:space="preserve">Natural gum arabic _ </t>
  </si>
  <si>
    <t xml:space="preserve">Hop saps and extracts  _ </t>
  </si>
  <si>
    <t xml:space="preserve">Other vegetable saps and extracts, nes  _ </t>
  </si>
  <si>
    <t xml:space="preserve">Pectic substances, pectinates and pectates _ </t>
  </si>
  <si>
    <t xml:space="preserve">Agar-agar  _ </t>
  </si>
  <si>
    <t xml:space="preserve">Bamboos, painting material _ </t>
  </si>
  <si>
    <t xml:space="preserve">Rattans, painting material _ </t>
  </si>
  <si>
    <t xml:space="preserve">Cotton linters _ </t>
  </si>
  <si>
    <t xml:space="preserve">Cetechu of acacia (Kattha) _ </t>
  </si>
  <si>
    <t xml:space="preserve">Bidi wraper leaves (tendu) _ </t>
  </si>
  <si>
    <t xml:space="preserve">Heart leaf (Pan ko Pat)_ </t>
  </si>
  <si>
    <t xml:space="preserve">Rudrakshya seeds _ </t>
  </si>
  <si>
    <t xml:space="preserve">Shop nut _ </t>
  </si>
  <si>
    <t xml:space="preserve">Other vegetable products _ </t>
  </si>
  <si>
    <t xml:space="preserve">Lard _ </t>
  </si>
  <si>
    <t xml:space="preserve">Poultry fats _ </t>
  </si>
  <si>
    <t xml:space="preserve">Tallow _ </t>
  </si>
  <si>
    <t xml:space="preserve">Fats of Other bovine animals _ </t>
  </si>
  <si>
    <t xml:space="preserve">Other fish liver oil and their fractions  _ </t>
  </si>
  <si>
    <t>Fish fats, oils and fractions (excl fish _ liver oils)</t>
  </si>
  <si>
    <t>Marine mammal fats, oils and their liquid _ fractions</t>
  </si>
  <si>
    <t>Other animal fats and oils and their fract_ ions</t>
  </si>
  <si>
    <t xml:space="preserve">Crude soya-bean oil _ </t>
  </si>
  <si>
    <t xml:space="preserve">Soya-bean oil (excl crude) and fractions _ </t>
  </si>
  <si>
    <t xml:space="preserve">Ground-nut oil (excl crude) and fractions_ </t>
  </si>
  <si>
    <t xml:space="preserve">Virgin olive oil _ </t>
  </si>
  <si>
    <t xml:space="preserve">Olive oil and fractions (excl virgin) _ </t>
  </si>
  <si>
    <t xml:space="preserve">Crude palm oil _ </t>
  </si>
  <si>
    <t>Palm oil (excl crude) and its fractions,r_ efined or not bu</t>
  </si>
  <si>
    <t xml:space="preserve">Crude sunflower oil _ </t>
  </si>
  <si>
    <t>Sunflower-seed and safflower oil (excl cr_ ude) and fractio</t>
  </si>
  <si>
    <t>Cotton-seed oil(excl crude)and its fracti_ ons,refined or n</t>
  </si>
  <si>
    <t xml:space="preserve">Crude coconut (copra) oil _ </t>
  </si>
  <si>
    <t xml:space="preserve">Coconut (copra) oil (excl crude) &amp; its fr_ actions,refined </t>
  </si>
  <si>
    <t>Palm kernel or babassu oil (excl crude) &amp;_  fractions,refin</t>
  </si>
  <si>
    <t>Crude oil of low erucic acid rape or colza_   oil</t>
  </si>
  <si>
    <t xml:space="preserve">Crude oil of canola(Rapseed) _ </t>
  </si>
  <si>
    <t xml:space="preserve">Crude linseed oil _ </t>
  </si>
  <si>
    <t>Linseed oil (excl crude) and its fraction_ s, refined or no</t>
  </si>
  <si>
    <t>Maize (corn) oil (excl crude) and fractio_ ns,refined or no</t>
  </si>
  <si>
    <t xml:space="preserve">Castor oil and its fractions _ </t>
  </si>
  <si>
    <t xml:space="preserve">Sesame oil and its fractions _ </t>
  </si>
  <si>
    <t xml:space="preserve">Margarine (excl liquid) _ </t>
  </si>
  <si>
    <t xml:space="preserve">Edible preparations of fats and oils, nes _ </t>
  </si>
  <si>
    <t xml:space="preserve">Animal or vegetable fats and oils chemi_ cally modified, </t>
  </si>
  <si>
    <t>Glycerol, crude, glycerol waters and glyce_ rol lyes</t>
  </si>
  <si>
    <t xml:space="preserve">Vegetable waxes (excl triglycerides) _ </t>
  </si>
  <si>
    <t xml:space="preserve">Beeswax, other insect waxes and spermaceti_ </t>
  </si>
  <si>
    <t xml:space="preserve">Preparations of animal liver _ </t>
  </si>
  <si>
    <t>Preparations of poultry (excl turkey or o_ f fowls of the s</t>
  </si>
  <si>
    <t xml:space="preserve">Preparations of swine, hams and cuts _ </t>
  </si>
  <si>
    <t xml:space="preserve">Preparations of swine, shoulders and cuts _ </t>
  </si>
  <si>
    <t>Other preparations of swine, including mix_ tures, nes</t>
  </si>
  <si>
    <t xml:space="preserve">Preparations of meat of bovine animals _ </t>
  </si>
  <si>
    <t xml:space="preserve">Other preparations of meat (inclpreparati_ ons of blood of </t>
  </si>
  <si>
    <t>Prepared or preserved mackerel (excl minc_ ed)</t>
  </si>
  <si>
    <t>Prepared or preserved anchovies (excl min_ ced)</t>
  </si>
  <si>
    <t>Prepared or preserved fish (excl minced),_  nes</t>
  </si>
  <si>
    <t>Other prepared or preserved fish, includin_ g minced, nes</t>
  </si>
  <si>
    <t xml:space="preserve">Crab, prepared or preserved _ </t>
  </si>
  <si>
    <t xml:space="preserve">Shrimps and prawns not in airtight containe_  </t>
  </si>
  <si>
    <t xml:space="preserve">Cuttle fish and squid _ </t>
  </si>
  <si>
    <t xml:space="preserve">Jellyfish _ </t>
  </si>
  <si>
    <t xml:space="preserve">Raw beet sugar, in solid form _ </t>
  </si>
  <si>
    <t xml:space="preserve">Sakhhar(Gud &amp; Veli), Gudgatta of Chukandar _ </t>
  </si>
  <si>
    <t xml:space="preserve">Khanda sugar _ </t>
  </si>
  <si>
    <t xml:space="preserve">Other Sakhhar(Gud &amp; Veli), Gudgatta àààà _ </t>
  </si>
  <si>
    <t xml:space="preserve">Sakhhar (Gud &amp; veli),Gudgatta of Sugarcane _ </t>
  </si>
  <si>
    <t xml:space="preserve">Other Sugare _ </t>
  </si>
  <si>
    <t xml:space="preserve">Cane or beet sugar, in solid form, nes _ </t>
  </si>
  <si>
    <t xml:space="preserve">Maple sugar and maple syrup _ </t>
  </si>
  <si>
    <t>Glucose and glucose syrup, containing &lt;20%_  fructose</t>
  </si>
  <si>
    <t xml:space="preserve">Chemically pure fructose _ </t>
  </si>
  <si>
    <t xml:space="preserve">Chewing gum  _ </t>
  </si>
  <si>
    <t>Cocoa shells, husks, skins and other cocoa_  waste</t>
  </si>
  <si>
    <t xml:space="preserve">Cocoa paste, not defatted _ </t>
  </si>
  <si>
    <t xml:space="preserve">Cocoa butter, fat and oil _ </t>
  </si>
  <si>
    <t>Mixes and doughs for preparation of bakers_ ' wares of 1905</t>
  </si>
  <si>
    <t xml:space="preserve">Uncooked pasta containing eggs not stuffed_ </t>
  </si>
  <si>
    <t xml:space="preserve">Stuffed pasta _ </t>
  </si>
  <si>
    <t xml:space="preserve">Other pasta, nes _ </t>
  </si>
  <si>
    <t xml:space="preserve">Couscous _ </t>
  </si>
  <si>
    <t xml:space="preserve">Bulgur wheat _ </t>
  </si>
  <si>
    <t>Other prepared cereals in grain form (excl_  maize) nes</t>
  </si>
  <si>
    <t xml:space="preserve">Crispbread  _ </t>
  </si>
  <si>
    <t xml:space="preserve">Gingerbread and the like  _ </t>
  </si>
  <si>
    <t xml:space="preserve">Sweet biscuits  _ </t>
  </si>
  <si>
    <t xml:space="preserve">Waffles and wafers  _ </t>
  </si>
  <si>
    <t xml:space="preserve">Pizza  _ </t>
  </si>
  <si>
    <t xml:space="preserve">Potato Chips  _ </t>
  </si>
  <si>
    <t xml:space="preserve">Other bakers' wares nes  _ </t>
  </si>
  <si>
    <t xml:space="preserve">Potatoes for frozen for French Fries  _ </t>
  </si>
  <si>
    <t xml:space="preserve">Other potatoes, not frozen _ </t>
  </si>
  <si>
    <t xml:space="preserve">Ground-nuts, preserved  _ </t>
  </si>
  <si>
    <t>Nuts and seeds including mixtures, preserv_ ed</t>
  </si>
  <si>
    <t>Apricots, prepared or preserved (excl tho_ se of 2006and 2</t>
  </si>
  <si>
    <t xml:space="preserve">Strawberries, prepared or preserved (excl_  those of 2006 </t>
  </si>
  <si>
    <t xml:space="preserve">Palm hearts _ </t>
  </si>
  <si>
    <t xml:space="preserve">Mixtures _ </t>
  </si>
  <si>
    <t xml:space="preserve">Fruit Pulp  _ </t>
  </si>
  <si>
    <t xml:space="preserve">Grapefruit juice of a brix value &lt;=20  _ </t>
  </si>
  <si>
    <t>Other grapefruit juice of a brix value     _ &gt; 20</t>
  </si>
  <si>
    <t xml:space="preserve">Pineapple juice of a brix value &lt;=20  _ </t>
  </si>
  <si>
    <t xml:space="preserve">Other pinapple juice  _ </t>
  </si>
  <si>
    <t>Grape juice (including grape must) of a br _ xvalue &lt;=30</t>
  </si>
  <si>
    <t xml:space="preserve">Other grape juice (including grape must)  _ </t>
  </si>
  <si>
    <t xml:space="preserve">Apple juice of a brix value &lt;=20  _ </t>
  </si>
  <si>
    <t xml:space="preserve">Other apple juice  _ </t>
  </si>
  <si>
    <t xml:space="preserve">Other juice of any other single fruits _ </t>
  </si>
  <si>
    <t xml:space="preserve">Fresh or chilled unboned meat of sheep  _ </t>
  </si>
  <si>
    <t xml:space="preserve">Active yeasts _ </t>
  </si>
  <si>
    <t xml:space="preserve">Prepared baking powders _ </t>
  </si>
  <si>
    <t xml:space="preserve">Soya sauce _ </t>
  </si>
  <si>
    <t xml:space="preserve">Tomato ketchup and other tomato sauces _ </t>
  </si>
  <si>
    <t xml:space="preserve">Mustard flour and meal, prepared mustard  _ </t>
  </si>
  <si>
    <t xml:space="preserve">Soups and broths and preparations therefor_ </t>
  </si>
  <si>
    <t xml:space="preserve">Homogenized composite food preparations _ </t>
  </si>
  <si>
    <t xml:space="preserve">Pan Mashsla (Plain)  _ </t>
  </si>
  <si>
    <t xml:space="preserve">Zintang _ </t>
  </si>
  <si>
    <t xml:space="preserve">Concentrate of non-alcohalic soft drinks  _ </t>
  </si>
  <si>
    <t xml:space="preserve">Pachak,Rochak&amp; Similar goods _ </t>
  </si>
  <si>
    <t xml:space="preserve">Kurkure, Kurmure, Lays and similar products_ </t>
  </si>
  <si>
    <t xml:space="preserve">Others food preparations nes _ </t>
  </si>
  <si>
    <t xml:space="preserve">Other unsweetened waters;ice and snow _ </t>
  </si>
  <si>
    <t>Waters (incl mineral and aerated), with a_ dded sugar, swee</t>
  </si>
  <si>
    <t xml:space="preserve">Beer made from malt  _ </t>
  </si>
  <si>
    <t>Sparkling Wine Containing Alcohol Strength _ by Vol 12-17%</t>
  </si>
  <si>
    <t>Wine containing alcohol upto 12% in &lt;= 2l  _ ontainers</t>
  </si>
  <si>
    <t xml:space="preserve">Country Beer (Chhayang)  _ </t>
  </si>
  <si>
    <t xml:space="preserve">ENA (spirit use as raw materials) _ </t>
  </si>
  <si>
    <t xml:space="preserve">Wine,Brandy 30 UP strength _  </t>
  </si>
  <si>
    <t xml:space="preserve">Whiskey 30 UP strength  _ </t>
  </si>
  <si>
    <t xml:space="preserve">Rum &amp; Taifa 30 UP strength  _ </t>
  </si>
  <si>
    <t xml:space="preserve">Gin &amp; Geneva 25 UP strength  _ </t>
  </si>
  <si>
    <t xml:space="preserve">Vodka 30 UP strength  _ </t>
  </si>
  <si>
    <t xml:space="preserve">Liqueurs &amp; Cordials 30 UP strength  _ </t>
  </si>
  <si>
    <t xml:space="preserve">Liquor 15 UP strength  _ </t>
  </si>
  <si>
    <t xml:space="preserve">Brans, sharps and other residues of maize _ </t>
  </si>
  <si>
    <t xml:space="preserve">Brans, sharps and other residues of wheat _ </t>
  </si>
  <si>
    <t>Residues from manufacture of starch and si _ ilar residues</t>
  </si>
  <si>
    <t>Oil-cake and other solid residues, of soya_ -bean</t>
  </si>
  <si>
    <t>Oil-cake and other solid residues of cotto_ n seeds</t>
  </si>
  <si>
    <t>Oil-cake and other solid residues of sunfl _ wer seeds</t>
  </si>
  <si>
    <t>Other oil-cake &amp; other solid residues rape _ or colza seeds</t>
  </si>
  <si>
    <t>Oil-cake and other solid residues of cocon _ t or copra</t>
  </si>
  <si>
    <t xml:space="preserve">Til Ko Pina, Oil cake  _ </t>
  </si>
  <si>
    <t xml:space="preserve">Wine lees; argol _ </t>
  </si>
  <si>
    <t xml:space="preserve">Dog or cat food, put up for retail sale _ </t>
  </si>
  <si>
    <t xml:space="preserve">Tobacco, not stemmed/stripped  _ </t>
  </si>
  <si>
    <t xml:space="preserve">Tobacco, partly or wholly stemmed/stripped _ </t>
  </si>
  <si>
    <t>Cigars, cheroots and cigarillos containing _ tobacco</t>
  </si>
  <si>
    <t xml:space="preserve">Cigaretteas With Filter 75-85mm  _ </t>
  </si>
  <si>
    <t xml:space="preserve">Other tobacco  _ </t>
  </si>
  <si>
    <t>Packed chewing tobacco with lime for retail_ sale</t>
  </si>
  <si>
    <t xml:space="preserve">Cut tobacco,dust tobacco not for retail sal_ </t>
  </si>
  <si>
    <t xml:space="preserve">Others mixed manufactured tobacco _ </t>
  </si>
  <si>
    <t xml:space="preserve">Industrial salt(non-edible) _ </t>
  </si>
  <si>
    <t xml:space="preserve">Other salt _ </t>
  </si>
  <si>
    <t xml:space="preserve">Unroasted iron pyrites  _ </t>
  </si>
  <si>
    <t>Sulphur of all kinds (excl sublimed, prec_ ipitated and col</t>
  </si>
  <si>
    <t xml:space="preserve">Natural graphite in powder or in flakes _ </t>
  </si>
  <si>
    <t>Other natural graphite (excl in powder or_  in flakes)</t>
  </si>
  <si>
    <t xml:space="preserve">Silica sands and quartz sands  _ </t>
  </si>
  <si>
    <t xml:space="preserve">Quartz _ </t>
  </si>
  <si>
    <t xml:space="preserve">Quartzite _ </t>
  </si>
  <si>
    <t>Kaolin and other kaolinic clays, whether o_ r not calcined</t>
  </si>
  <si>
    <t xml:space="preserve">Bentonite _ </t>
  </si>
  <si>
    <t xml:space="preserve">Fire-clay _ </t>
  </si>
  <si>
    <t xml:space="preserve">Other clays, nes _ </t>
  </si>
  <si>
    <t xml:space="preserve">Andalusite, kyanite and sillimanite _ </t>
  </si>
  <si>
    <t xml:space="preserve">Chamotte or dinas earths _ </t>
  </si>
  <si>
    <t xml:space="preserve">Chalk _ </t>
  </si>
  <si>
    <t xml:space="preserve">Natural barium sulphate (barytes) _ </t>
  </si>
  <si>
    <t xml:space="preserve">Natural barium carbonate (whitherite) _ </t>
  </si>
  <si>
    <t xml:space="preserve">Pumice stone _ </t>
  </si>
  <si>
    <t xml:space="preserve">Granite, crude or roughly trimmed _ </t>
  </si>
  <si>
    <t xml:space="preserve">Sandstone_ </t>
  </si>
  <si>
    <t xml:space="preserve">Crude sand stone used for road constructio _ </t>
  </si>
  <si>
    <t xml:space="preserve">Tarred macadam _ </t>
  </si>
  <si>
    <t xml:space="preserve">Marble granules, chippings and powder _ </t>
  </si>
  <si>
    <t xml:space="preserve">Stone powder  _ </t>
  </si>
  <si>
    <t xml:space="preserve">Dolomite not calcined or sintered _ </t>
  </si>
  <si>
    <t xml:space="preserve">Calcined  or sinitered dolomite _ </t>
  </si>
  <si>
    <t xml:space="preserve">Dolomite ramming mix _ </t>
  </si>
  <si>
    <t xml:space="preserve">Natural magnesium carbonate (magnesite)  _ </t>
  </si>
  <si>
    <t xml:space="preserve">Magnesia and other magnesium oxide  _ </t>
  </si>
  <si>
    <t xml:space="preserve">Gypsum; anhydrite _ </t>
  </si>
  <si>
    <t xml:space="preserve">Plasters _ </t>
  </si>
  <si>
    <t>Limestone flux; limestone and other calcar_ eous stone</t>
  </si>
  <si>
    <t xml:space="preserve">Quicklime _ </t>
  </si>
  <si>
    <t xml:space="preserve">Slaked lime _ </t>
  </si>
  <si>
    <t xml:space="preserve">Hydraulic lime _ </t>
  </si>
  <si>
    <t xml:space="preserve">White portland cement  _ </t>
  </si>
  <si>
    <t xml:space="preserve">Portland cement (excl white)  _ </t>
  </si>
  <si>
    <t xml:space="preserve">Other hydraulic cements, etc  _ </t>
  </si>
  <si>
    <t xml:space="preserve">Crocidolite asbestos  _ </t>
  </si>
  <si>
    <t xml:space="preserve">Other asbestos  _ </t>
  </si>
  <si>
    <t>Crude mica and mica rifted into sheets or _ splittings</t>
  </si>
  <si>
    <t xml:space="preserve">Mica powder _ </t>
  </si>
  <si>
    <t xml:space="preserve">Feldspar  _ </t>
  </si>
  <si>
    <t xml:space="preserve">Leucite nepheline and nepheline syenite  _ </t>
  </si>
  <si>
    <t>Vermiculite, perlite and chlorites (unexpa _ ded)</t>
  </si>
  <si>
    <t>Kieserite, epsomite (natural magnesium sul _ hates)</t>
  </si>
  <si>
    <t xml:space="preserve">Other mineral substances, nes  _ </t>
  </si>
  <si>
    <t xml:space="preserve">Non-agglomerated iron ores and concentrate _ </t>
  </si>
  <si>
    <t xml:space="preserve">Agglomerated iron ores and concentrates  _ </t>
  </si>
  <si>
    <t xml:space="preserve">Roasted iron pyrites  _ </t>
  </si>
  <si>
    <t xml:space="preserve">Aluminium ores and concentrates  _ </t>
  </si>
  <si>
    <t xml:space="preserve">Lead ores and concentrates  _ </t>
  </si>
  <si>
    <t xml:space="preserve">Zinc ores and concentrates  _ </t>
  </si>
  <si>
    <t>Precious metal ores and concentrates (excl _ silver)</t>
  </si>
  <si>
    <t xml:space="preserve">Antimony ores and concentrates  _ </t>
  </si>
  <si>
    <t xml:space="preserve">Other ores and concentrates, nes  _ </t>
  </si>
  <si>
    <t xml:space="preserve">Hard zinc spelter  _ </t>
  </si>
  <si>
    <t>Ash and residues from the incineration of  _ unicipal waste</t>
  </si>
  <si>
    <t>Other slag and ash, including seaweed ash  _ Kelp)</t>
  </si>
  <si>
    <t xml:space="preserve">Anthracite, not agglomerated  _ </t>
  </si>
  <si>
    <t xml:space="preserve">Bituminous coal, not agglomerated  _ </t>
  </si>
  <si>
    <t xml:space="preserve">Other coal, not agglomerated, nes  _ </t>
  </si>
  <si>
    <t xml:space="preserve">Peat (incl peat litter)  _ </t>
  </si>
  <si>
    <t xml:space="preserve">Benzol (benzene)  _ </t>
  </si>
  <si>
    <t xml:space="preserve">Toluol (toluene)  _ </t>
  </si>
  <si>
    <t xml:space="preserve">Naphthalene  _ </t>
  </si>
  <si>
    <t>Aromatic hydrocarbon mixtures which &gt;=65%  _ istils at 250c</t>
  </si>
  <si>
    <t xml:space="preserve">Creosote oils  _ </t>
  </si>
  <si>
    <t>Pitch obtained from coal tar or from other _ mineral tars</t>
  </si>
  <si>
    <t xml:space="preserve">Heczen (food grade)_ </t>
  </si>
  <si>
    <t xml:space="preserve">Kerosene (Superiour Kerosene Oil)_ </t>
  </si>
  <si>
    <t xml:space="preserve">Fuel oils (Furnish oils) _ </t>
  </si>
  <si>
    <t>Other lubricating oils, other heavy oils a_ nd preparation</t>
  </si>
  <si>
    <t xml:space="preserve">Avaiation Turbine Fuel_ </t>
  </si>
  <si>
    <t xml:space="preserve">High Speed Diesel_ </t>
  </si>
  <si>
    <t xml:space="preserve">Light Diesel Oil_ </t>
  </si>
  <si>
    <t xml:space="preserve">Feul Oil (Furnace Oil)_ </t>
  </si>
  <si>
    <t xml:space="preserve">Base Oil (Use for making mobile)_ </t>
  </si>
  <si>
    <t xml:space="preserve">Jute batching oil or Textile Oil_ </t>
  </si>
  <si>
    <t xml:space="preserve">Lubricating Oil _ </t>
  </si>
  <si>
    <t xml:space="preserve">Spindle Oil _ </t>
  </si>
  <si>
    <t xml:space="preserve">Transformer Oil _ </t>
  </si>
  <si>
    <t xml:space="preserve">Meneral Turpentine Oil _ </t>
  </si>
  <si>
    <t xml:space="preserve">Rubber Processing Oil _ </t>
  </si>
  <si>
    <t xml:space="preserve">White Oil _ </t>
  </si>
  <si>
    <t xml:space="preserve">Other petroleum Oil _ </t>
  </si>
  <si>
    <t xml:space="preserve">Other waste oils  _ </t>
  </si>
  <si>
    <t xml:space="preserve">Natural gas, liquefied  _ </t>
  </si>
  <si>
    <t xml:space="preserve">Butanes, liquefied  _ </t>
  </si>
  <si>
    <t xml:space="preserve">Petroleum jelly  _ </t>
  </si>
  <si>
    <t xml:space="preserve">Paraffin wax, containing &lt;075% oil  _ </t>
  </si>
  <si>
    <t>Other paraffin wax and similar products , n_ s</t>
  </si>
  <si>
    <t xml:space="preserve">Petroleum coke, not calcined  _ </t>
  </si>
  <si>
    <t xml:space="preserve">Calcined petroleum coke  _ </t>
  </si>
  <si>
    <t xml:space="preserve">Petroleum bitumen  _ </t>
  </si>
  <si>
    <t xml:space="preserve">Bituminous or oil shale and tar sands  _ </t>
  </si>
  <si>
    <t xml:space="preserve">Chlorine  _ </t>
  </si>
  <si>
    <t xml:space="preserve">Iodine  _ </t>
  </si>
  <si>
    <t xml:space="preserve">Fluorine; bromine  _ </t>
  </si>
  <si>
    <t>Sulphur, sublimed or precipitated; colloid _ l sulphur</t>
  </si>
  <si>
    <t xml:space="preserve">Hydrogen  _ </t>
  </si>
  <si>
    <t xml:space="preserve">Argon  _ </t>
  </si>
  <si>
    <t xml:space="preserve">Rare gases (excl argon)  _ </t>
  </si>
  <si>
    <t xml:space="preserve">Nitrogen  _ </t>
  </si>
  <si>
    <t xml:space="preserve">Oxygen (for Industrial use )  _ </t>
  </si>
  <si>
    <t>Silicon containing by weight &gt;=9999% sili c_ n</t>
  </si>
  <si>
    <t xml:space="preserve">Silicon containing by weight &lt;9999% silic o_ </t>
  </si>
  <si>
    <t xml:space="preserve">Phosphorus  _ </t>
  </si>
  <si>
    <t xml:space="preserve">Selenium  _ </t>
  </si>
  <si>
    <t xml:space="preserve">Sodium  _ </t>
  </si>
  <si>
    <t xml:space="preserve">Calcium  _ </t>
  </si>
  <si>
    <t>Alkali &amp; alkaline -earth metals (excl sod i_ m and calcium)</t>
  </si>
  <si>
    <t xml:space="preserve">Mercury  _ </t>
  </si>
  <si>
    <t xml:space="preserve">Hydrogen chloride (hydrochloric acid)  _ </t>
  </si>
  <si>
    <t xml:space="preserve">Sulphuric acid; oleum  _ </t>
  </si>
  <si>
    <t xml:space="preserve">Nitric acid; sulphonitric acids  _ </t>
  </si>
  <si>
    <t xml:space="preserve">Diphosphorus pentaoxide  _ </t>
  </si>
  <si>
    <t xml:space="preserve">Phosphoric acid and polyphosphoric acids  _ </t>
  </si>
  <si>
    <t xml:space="preserve">Oxides of boron; boric acids  _ </t>
  </si>
  <si>
    <t xml:space="preserve">Hydrogen fluoride (hydrofluoric acid)  _ </t>
  </si>
  <si>
    <t xml:space="preserve">Other inorganic acids, nes  _ </t>
  </si>
  <si>
    <t xml:space="preserve">Carbon dioxide  _ </t>
  </si>
  <si>
    <t xml:space="preserve">Silicon dioxide  _ </t>
  </si>
  <si>
    <t>Chlorides and chlorides oxides of non-meta _ s</t>
  </si>
  <si>
    <t>Halides and halide oxides of non-metals, n _ s</t>
  </si>
  <si>
    <t xml:space="preserve">Carbon disulphide  _ </t>
  </si>
  <si>
    <t xml:space="preserve">Anhydrous ammonia  _ </t>
  </si>
  <si>
    <t xml:space="preserve">Ammonia in aqueous solution  _ </t>
  </si>
  <si>
    <t xml:space="preserve">Sodium hydroxide (caustic soda), solid  _ </t>
  </si>
  <si>
    <t xml:space="preserve">Potassium hydroxide (caustic potash)  _ </t>
  </si>
  <si>
    <t xml:space="preserve">Peroxides of sodium or potassium  _ </t>
  </si>
  <si>
    <t xml:space="preserve">Hydroxide and peroxide of magnesium  _ </t>
  </si>
  <si>
    <t>Oxides,hydroxides and peroxides, of stront _ um or barium</t>
  </si>
  <si>
    <t xml:space="preserve">Zinc oxide; zinc peroxide  _ </t>
  </si>
  <si>
    <t>Aluminium oxide, other than artificial cor _ ndum)</t>
  </si>
  <si>
    <t xml:space="preserve">Aluminium hydroxide  _ </t>
  </si>
  <si>
    <t xml:space="preserve">Chromium trioxide  _ </t>
  </si>
  <si>
    <t>Chromium oxides and hydroxides (excl chro m_ um trioxide)</t>
  </si>
  <si>
    <t xml:space="preserve">Manganese dioxide  _ </t>
  </si>
  <si>
    <t xml:space="preserve">Manganese oxides (excl manganese dioxide) _ </t>
  </si>
  <si>
    <t xml:space="preserve">Iron oxides and hydroxides  _ </t>
  </si>
  <si>
    <t>Earth colours containing &gt;=70% iron(iii)ox _ de</t>
  </si>
  <si>
    <t>Cobalt oxides and hydroxides; commercial c _ balt oxides</t>
  </si>
  <si>
    <t xml:space="preserve">Titanium oxides  _ </t>
  </si>
  <si>
    <t xml:space="preserve">Lead oxides, nes  _ </t>
  </si>
  <si>
    <t>Hydrazine and hydroxylamine and their inor _ anic salts</t>
  </si>
  <si>
    <t xml:space="preserve">Lithium oxide and hydroxide  _ </t>
  </si>
  <si>
    <t xml:space="preserve">Vanadium oxides and hydroxides  _ </t>
  </si>
  <si>
    <t xml:space="preserve">Copper oxides and hydroxides  _ </t>
  </si>
  <si>
    <t xml:space="preserve">Germanium oxides and zirconium dioxides  _ </t>
  </si>
  <si>
    <t xml:space="preserve">Antimony oxides  _ </t>
  </si>
  <si>
    <t xml:space="preserve">Fluorides of aluminium  _ </t>
  </si>
  <si>
    <t xml:space="preserve">Fluorides, nes  _ </t>
  </si>
  <si>
    <t>Sodium hexafloroaluminate (synthetic cryol _ te)</t>
  </si>
  <si>
    <t>Fluoroaluminates and other complex fluorin _  salts, nes</t>
  </si>
  <si>
    <t xml:space="preserve">Ammonium chloride  _ </t>
  </si>
  <si>
    <t xml:space="preserve">Calcium chloride  _ </t>
  </si>
  <si>
    <t xml:space="preserve">Magnesium chloride  _ </t>
  </si>
  <si>
    <t xml:space="preserve">Aluminium chloride  _ </t>
  </si>
  <si>
    <t xml:space="preserve">Nickel chloride  _ </t>
  </si>
  <si>
    <t xml:space="preserve">Chlorides, nes  _ </t>
  </si>
  <si>
    <t>Chloride oxides and chloride hydroxides of _ copper</t>
  </si>
  <si>
    <t>Chloride oxides and chloride hydroxides (e _ cl of copper)</t>
  </si>
  <si>
    <t xml:space="preserve">Bromides of sodium or of potassium  _ </t>
  </si>
  <si>
    <t xml:space="preserve">Iodides and iodide oxides  _ </t>
  </si>
  <si>
    <t xml:space="preserve">Chloratesof sodium  _ </t>
  </si>
  <si>
    <t xml:space="preserve">Chlorates (excl of sodium)  _ </t>
  </si>
  <si>
    <t xml:space="preserve">Sodium sulphides  _ </t>
  </si>
  <si>
    <t xml:space="preserve">Other sulphides and polysulphides  _ </t>
  </si>
  <si>
    <t xml:space="preserve">Dithionites and sulphoxylates of sodium  _ </t>
  </si>
  <si>
    <t>Dithionites and sulphoxylates (excl of so d_ um)</t>
  </si>
  <si>
    <t xml:space="preserve">Sodium sulphites  _ </t>
  </si>
  <si>
    <t xml:space="preserve">Sulphites (excl sodium)  _ </t>
  </si>
  <si>
    <t xml:space="preserve">Thiosulphates  _ </t>
  </si>
  <si>
    <t xml:space="preserve">Disodium sulphate  _ </t>
  </si>
  <si>
    <t xml:space="preserve">Sodium sulphates (excl disodium sulphate) _ </t>
  </si>
  <si>
    <t xml:space="preserve">Sulphates of magnesium  _ </t>
  </si>
  <si>
    <t xml:space="preserve">Sulphates of aluminium  _ </t>
  </si>
  <si>
    <t xml:space="preserve">Sulphates of nickel  _ </t>
  </si>
  <si>
    <t xml:space="preserve">Sulphates of copper  _ </t>
  </si>
  <si>
    <t xml:space="preserve">Sulphates of barium  _ </t>
  </si>
  <si>
    <t xml:space="preserve">Other sulphates, nes  _ </t>
  </si>
  <si>
    <t xml:space="preserve">Alums  _ </t>
  </si>
  <si>
    <t xml:space="preserve">Peroxosulphates (persulphates)  _ </t>
  </si>
  <si>
    <t xml:space="preserve">Nitrites  _ </t>
  </si>
  <si>
    <t xml:space="preserve">Nitrates of potassium  _ </t>
  </si>
  <si>
    <t xml:space="preserve">Phosphinates and phosphonates  _ </t>
  </si>
  <si>
    <t xml:space="preserve">Phosphates of mono or disodium  _ </t>
  </si>
  <si>
    <t xml:space="preserve">Phosphates of potassium  _ </t>
  </si>
  <si>
    <t>Calcium hydrogenorthophosphate (dicalcium  _ hosphate)</t>
  </si>
  <si>
    <t xml:space="preserve">Phosphates of calcium, nes  _ </t>
  </si>
  <si>
    <t xml:space="preserve">Phosphates (excl polyphosphates)  _ </t>
  </si>
  <si>
    <t>Sodium triphosphate (sodium tripolyphospha _ es)</t>
  </si>
  <si>
    <t xml:space="preserve">Polyphosphates, nes  _ </t>
  </si>
  <si>
    <t xml:space="preserve">Disodium carbonate  _ </t>
  </si>
  <si>
    <t>Sodium hydrogencarbonate (sodium bicarbona _ e)</t>
  </si>
  <si>
    <t xml:space="preserve">Potassium carbonates  _ </t>
  </si>
  <si>
    <t xml:space="preserve">Calcium carbonate  _ </t>
  </si>
  <si>
    <t xml:space="preserve">Barium carbonate  _ </t>
  </si>
  <si>
    <t xml:space="preserve">Lithium carbonates  _ </t>
  </si>
  <si>
    <t xml:space="preserve">Other carbonates; peroxocarbonates  _ </t>
  </si>
  <si>
    <t xml:space="preserve">Cyanides, cyanide oxides (excl sodium)  _ </t>
  </si>
  <si>
    <t xml:space="preserve">Complex cyanides  _ </t>
  </si>
  <si>
    <t xml:space="preserve">Sodium metasilicates  _ </t>
  </si>
  <si>
    <t xml:space="preserve">Silicates of sodium (excl metasilicates)  _ </t>
  </si>
  <si>
    <t>Other silicates (excl of sodium and potas s_ um)</t>
  </si>
  <si>
    <t>Anhydrous disodium tetraborate (refined bo _ ax)</t>
  </si>
  <si>
    <t xml:space="preserve">Disodium tetraborate, not anhydrous  _ </t>
  </si>
  <si>
    <t xml:space="preserve">Other borates, nes  _ </t>
  </si>
  <si>
    <t xml:space="preserve">Peroxoborates (perborates)  _ </t>
  </si>
  <si>
    <t xml:space="preserve">Sodium dichromate  _ </t>
  </si>
  <si>
    <t>Other chromates and dichromates, nes; pero _ ochromates</t>
  </si>
  <si>
    <t xml:space="preserve">Potassium permanganate  _ </t>
  </si>
  <si>
    <t xml:space="preserve">Molybdates  _ </t>
  </si>
  <si>
    <t xml:space="preserve">Tungstates (wolframates)  _ </t>
  </si>
  <si>
    <t>Other salts of oxometallic and peroxometal _ ic acids, nes</t>
  </si>
  <si>
    <t xml:space="preserve">Colloidal precious metals  _ </t>
  </si>
  <si>
    <t xml:space="preserve">Silver nitrate  _ </t>
  </si>
  <si>
    <t xml:space="preserve">Silver compounds (excl silver nitrate)  _ </t>
  </si>
  <si>
    <t xml:space="preserve">Gold compounds  _ </t>
  </si>
  <si>
    <t>Other compounds, nes, and amalgams of prec _ ous metals</t>
  </si>
  <si>
    <t>Radioactive elements/isotopes and their co _ pounds, nes</t>
  </si>
  <si>
    <t xml:space="preserve">Heavy water (deuterium oxide)  _ </t>
  </si>
  <si>
    <t xml:space="preserve">Cerium compounds  _ </t>
  </si>
  <si>
    <t xml:space="preserve">Hydrogen peroxide  _ </t>
  </si>
  <si>
    <t xml:space="preserve">Carbides of calcium  _ </t>
  </si>
  <si>
    <t xml:space="preserve">Carbides of silicon  _ </t>
  </si>
  <si>
    <t>Other carbides (excl of calcium and silic o_ )</t>
  </si>
  <si>
    <t xml:space="preserve">Inorganic or organic compund chemically def_ ned </t>
  </si>
  <si>
    <t xml:space="preserve">Other inorganic or organic compund not chem_ cally defined </t>
  </si>
  <si>
    <t xml:space="preserve">Acyclic hydrocarbons, saturated  _ </t>
  </si>
  <si>
    <t xml:space="preserve">Ethylene  _ </t>
  </si>
  <si>
    <t xml:space="preserve">Butene (butylene) and isomers thereof  _ </t>
  </si>
  <si>
    <t xml:space="preserve">Buta-1,3-diene and isoprene  _ </t>
  </si>
  <si>
    <t xml:space="preserve">Unsaturated acyclic hydrocarbons, nes  _ </t>
  </si>
  <si>
    <t xml:space="preserve">Cyclohexane  _ </t>
  </si>
  <si>
    <t xml:space="preserve">Benzene  _ </t>
  </si>
  <si>
    <t xml:space="preserve">Toluene  _ </t>
  </si>
  <si>
    <t xml:space="preserve">o-xylene  _ </t>
  </si>
  <si>
    <t xml:space="preserve">m-xylene  _ </t>
  </si>
  <si>
    <t xml:space="preserve">p-xylene  _ </t>
  </si>
  <si>
    <t xml:space="preserve">Mixed xylene isomers  _ </t>
  </si>
  <si>
    <t xml:space="preserve">Styrene  _ </t>
  </si>
  <si>
    <t xml:space="preserve">Other cyclic hydrocarbons, nes  _ </t>
  </si>
  <si>
    <t xml:space="preserve">Dichloromethane (methylene chloride)  _ </t>
  </si>
  <si>
    <t xml:space="preserve">Chloroform (trichloromethane)  _ </t>
  </si>
  <si>
    <t xml:space="preserve">Carbon tetrachloride  _ </t>
  </si>
  <si>
    <t>Ethylene dichloride  (ISO) (1, 2 dichloroe _ hane)</t>
  </si>
  <si>
    <t xml:space="preserve">Vinyl chloride (chloroethylene)  _ </t>
  </si>
  <si>
    <t xml:space="preserve">Trichloroethylene  _ </t>
  </si>
  <si>
    <t xml:space="preserve">Tetrachloroethylene (perchloroethylene)  _ </t>
  </si>
  <si>
    <t xml:space="preserve">Chlorodifluoromethane _ </t>
  </si>
  <si>
    <t>Aldrin (ISO), chlordane (ISO) and heptachlo_  (ISO)</t>
  </si>
  <si>
    <t xml:space="preserve">Other hydrocarbons _ </t>
  </si>
  <si>
    <t>Chlorobenzene, odichlorobenzene and pdichlo_ obenzene</t>
  </si>
  <si>
    <t xml:space="preserve">Other aromatic hydrocarbons _ </t>
  </si>
  <si>
    <t xml:space="preserve">Methanol (methyl alcohol) _ </t>
  </si>
  <si>
    <t xml:space="preserve">Butan-1-ol (n-butyl alcohol) _ </t>
  </si>
  <si>
    <t xml:space="preserve">Other butanols, nes _ </t>
  </si>
  <si>
    <t>Octanol (octyl alcohol) and isomers thereo_ f</t>
  </si>
  <si>
    <t>Dodecan-1-ol, hexadecan-1-ol and octadecan_ -1-ol</t>
  </si>
  <si>
    <t xml:space="preserve">Saturated monohydric alcohols, nes _ </t>
  </si>
  <si>
    <t xml:space="preserve">Acyclic terpene alcohols _ </t>
  </si>
  <si>
    <t xml:space="preserve">Unsaturated monohydric alcohols, nes _ </t>
  </si>
  <si>
    <t xml:space="preserve">Ethylene glycol (ethanediol) _ </t>
  </si>
  <si>
    <t xml:space="preserve">Propylene glycol (propane-1,2-diol) _ </t>
  </si>
  <si>
    <t xml:space="preserve">Other diols, nes _ </t>
  </si>
  <si>
    <t xml:space="preserve">Pentaerythritol _ </t>
  </si>
  <si>
    <t xml:space="preserve">Mannitol _ </t>
  </si>
  <si>
    <t xml:space="preserve">D-glucitol (sorbitol) _ </t>
  </si>
  <si>
    <t xml:space="preserve">Glycerol _ </t>
  </si>
  <si>
    <t xml:space="preserve">Other polyhydric alcohols, nes _ </t>
  </si>
  <si>
    <t>Other - halogenated, sulphonated, nitrated_  + derivative o</t>
  </si>
  <si>
    <t xml:space="preserve">Menthol _ </t>
  </si>
  <si>
    <t xml:space="preserve">Sterols and inositols _ </t>
  </si>
  <si>
    <t xml:space="preserve">Benzyl alcohol _ </t>
  </si>
  <si>
    <t>Aromatic alcohols and their derivatives, n_ es</t>
  </si>
  <si>
    <t xml:space="preserve">Phenol (hydroxybenzene) and its salts _ </t>
  </si>
  <si>
    <t xml:space="preserve">Cresols and their salts _ </t>
  </si>
  <si>
    <t>Octylphenol, nonylphenol and their isomers_ ; salts thereof</t>
  </si>
  <si>
    <t xml:space="preserve">Naphthols and their salts _ </t>
  </si>
  <si>
    <t xml:space="preserve">Other monophenols, nes _ </t>
  </si>
  <si>
    <t xml:space="preserve">Resorcinol and its salt's _ </t>
  </si>
  <si>
    <t xml:space="preserve">Hydroquinone (quinol) and its salts _ </t>
  </si>
  <si>
    <t xml:space="preserve">Other polyphenols, phenol-alcohols nes _ </t>
  </si>
  <si>
    <t xml:space="preserve">Pantachlorophenol ( ISO) _ </t>
  </si>
  <si>
    <t xml:space="preserve">Diethyl ether _ </t>
  </si>
  <si>
    <t>Other acyclic ethers and their halogenated_  derivatives,</t>
  </si>
  <si>
    <t>Cyclanic, cyclenic ethers and their hal_ ogenated deri</t>
  </si>
  <si>
    <t>2,2-oxydiethanol (diethylene glycol, digol_ )</t>
  </si>
  <si>
    <t xml:space="preserve">Oxirane (ethylene oxide)  _ </t>
  </si>
  <si>
    <t xml:space="preserve">1-chloro-2,3-epoxypropane (epichlorohydrin _ </t>
  </si>
  <si>
    <t>Acetals and hemiacetals and their halogena _ ed derivatives</t>
  </si>
  <si>
    <t xml:space="preserve">Methanal (formaldehyde)  _ </t>
  </si>
  <si>
    <t xml:space="preserve">Ethanal (acetaldehyde)  _ </t>
  </si>
  <si>
    <t>Other acyclic aldehydes, without oxygen fu _ ction, nes</t>
  </si>
  <si>
    <t xml:space="preserve">Benzaldehyde  _ </t>
  </si>
  <si>
    <t>Other cyclic aldehydes, without oxygen fun _ tion, nes</t>
  </si>
  <si>
    <t xml:space="preserve">Vanillin (4-hydroxy-3-methoxybenzaldehyde) _ </t>
  </si>
  <si>
    <t>Ethylvanillin (3-ethoxy-4-methoxybenzaldeh _ de)</t>
  </si>
  <si>
    <t xml:space="preserve">Paraformaldehyde  _ </t>
  </si>
  <si>
    <t xml:space="preserve">Acetone  _ </t>
  </si>
  <si>
    <t xml:space="preserve">Butanone (methyl ethyl ketone)  _ </t>
  </si>
  <si>
    <t>4-methylpentan-2-one (methyl isobutyl keto _ e)</t>
  </si>
  <si>
    <t>Other acyclic ketones, without oxygen func _ ion, nes</t>
  </si>
  <si>
    <t xml:space="preserve">Cyclohexanone and methylcyclohexanones  _ </t>
  </si>
  <si>
    <t xml:space="preserve">Phenylacetone (1-phenylpropan-2-one)  _ </t>
  </si>
  <si>
    <t xml:space="preserve">Ketone-alcohols and ketone-aldehydes  _ </t>
  </si>
  <si>
    <t>Ketone-phenols and ketones with oxygen fun _ tion</t>
  </si>
  <si>
    <t xml:space="preserve">Quinones (excl anthraquinone)  _ </t>
  </si>
  <si>
    <t xml:space="preserve">Formic acid  _ </t>
  </si>
  <si>
    <t xml:space="preserve">Salts of formic acid  _ </t>
  </si>
  <si>
    <t xml:space="preserve">Acetic acid  _ </t>
  </si>
  <si>
    <t xml:space="preserve">Salts of acetic acid  _ </t>
  </si>
  <si>
    <t xml:space="preserve">Ethyl acetate  _ </t>
  </si>
  <si>
    <t xml:space="preserve">Vinyl acetate  _ </t>
  </si>
  <si>
    <t xml:space="preserve">N-butyl acetate  _ </t>
  </si>
  <si>
    <t xml:space="preserve">Dinoseb (ISO) acetate  _ </t>
  </si>
  <si>
    <t xml:space="preserve">Other esters of acetic acids, nes  _ </t>
  </si>
  <si>
    <t xml:space="preserve">Propionic acid, its salts and esters  _ </t>
  </si>
  <si>
    <t>Butanoic acids,pentanoic acids,their salts _ and esters</t>
  </si>
  <si>
    <t>Palmitic acid, stearic acid, their salts a _ d esters</t>
  </si>
  <si>
    <t xml:space="preserve">Acrylic acid and its salts  _ </t>
  </si>
  <si>
    <t xml:space="preserve">Benzoic acid, its salts and esters  _ </t>
  </si>
  <si>
    <t xml:space="preserve">Benzoyl peroxide and benzoyl chloride  _ </t>
  </si>
  <si>
    <t xml:space="preserve">Oxalicacid, its salts and esters  _ </t>
  </si>
  <si>
    <t xml:space="preserve">Adipic acid, its salts and esters  _ </t>
  </si>
  <si>
    <t>Azelaic acid, sebacic acid, their salts an _  esters</t>
  </si>
  <si>
    <t xml:space="preserve">Maleic anhydride  _ </t>
  </si>
  <si>
    <t>Acyclic polycarboxylic acids, etc, their  d_ rivatives, nes</t>
  </si>
  <si>
    <t xml:space="preserve">Dioctyl orthophthalates  _ </t>
  </si>
  <si>
    <t xml:space="preserve">Dinonyl or didecyl orthophthalates  _ </t>
  </si>
  <si>
    <t xml:space="preserve">Other esters of orthophthalic acid, nes  _ </t>
  </si>
  <si>
    <t xml:space="preserve">Phthalic anhydride  _ </t>
  </si>
  <si>
    <t xml:space="preserve">Dimethyl terephthalate  _ </t>
  </si>
  <si>
    <t xml:space="preserve">Lactic acid, its salts and esters  _ </t>
  </si>
  <si>
    <t xml:space="preserve">Tartaric acid  _ </t>
  </si>
  <si>
    <t xml:space="preserve">Salts and esters of tartaric acid  _ </t>
  </si>
  <si>
    <t xml:space="preserve">Citric acid  _ </t>
  </si>
  <si>
    <t xml:space="preserve">Salts and esters of citric acid  _ </t>
  </si>
  <si>
    <t xml:space="preserve">Gluconic acid, its salts and esters  _ </t>
  </si>
  <si>
    <t xml:space="preserve">Salicylic acid and its salts  _ </t>
  </si>
  <si>
    <t>O-acetylsalicylic acid, its salts and este _ s</t>
  </si>
  <si>
    <t>Other esters of salicylic acid and their s _ lts</t>
  </si>
  <si>
    <t xml:space="preserve">Other - Carboxylic acids nes  _ </t>
  </si>
  <si>
    <t xml:space="preserve">Other - phosphoric esters and their salts  _ </t>
  </si>
  <si>
    <t xml:space="preserve">Other - Thiophosphoric esters &amp; their salt _ </t>
  </si>
  <si>
    <t>Methylamine, di- or trimethylamine and the _ r salts</t>
  </si>
  <si>
    <t xml:space="preserve">Ethylenediamine and its salts  _ </t>
  </si>
  <si>
    <t xml:space="preserve">Hexamethylenediamine and its salts  _ </t>
  </si>
  <si>
    <t xml:space="preserve">Aniline and its salts  _ </t>
  </si>
  <si>
    <t xml:space="preserve">Aniline derivatives and theirsalts  _ </t>
  </si>
  <si>
    <t>Diphenylamine and its derivatives; salts t _ ereof</t>
  </si>
  <si>
    <t xml:space="preserve">Monoethanolamine and its salts  _ </t>
  </si>
  <si>
    <t xml:space="preserve">Diethanolamine and its salts  _ </t>
  </si>
  <si>
    <t xml:space="preserve">Triethanolamine and its salts  _ </t>
  </si>
  <si>
    <t>Aminohydroxynaphthalenesulphonic acids and _ their salts</t>
  </si>
  <si>
    <t xml:space="preserve">Lysine and its esters; salts thereof  _ </t>
  </si>
  <si>
    <t xml:space="preserve">Glutamic acid and its salts  _ </t>
  </si>
  <si>
    <t xml:space="preserve">Choline and its salts  _ </t>
  </si>
  <si>
    <t xml:space="preserve">Lecithins and other phosphoaminolipids  _ </t>
  </si>
  <si>
    <t>Quaternary ammonium salts and hydroxides,  _ es</t>
  </si>
  <si>
    <t>Ureines and their derivatives; salts there _ f</t>
  </si>
  <si>
    <t>Other - Cyclic amides and their derivative _  nes</t>
  </si>
  <si>
    <t xml:space="preserve">Saccharin and its salts  _ </t>
  </si>
  <si>
    <t>Other - Imines and their derivatives; salt _  thereof;</t>
  </si>
  <si>
    <t xml:space="preserve">Acrylonitrile  _ </t>
  </si>
  <si>
    <t xml:space="preserve">Other - nitrile function compounds  _ </t>
  </si>
  <si>
    <t xml:space="preserve">Diazo-, azo- or azoxy-compounds  _ </t>
  </si>
  <si>
    <t>Organic derivatives of hydrazine or of hyd _ oxyiamine</t>
  </si>
  <si>
    <t xml:space="preserve">Isocyanates  _ </t>
  </si>
  <si>
    <t xml:space="preserve">Compounds with other nitrogen function, ne _ </t>
  </si>
  <si>
    <t xml:space="preserve">Thiocarbamates and dithiocarbamates  _ </t>
  </si>
  <si>
    <t xml:space="preserve">Methionine  _ </t>
  </si>
  <si>
    <t xml:space="preserve">Other organo-sulphurcompounds, nes  _ </t>
  </si>
  <si>
    <t xml:space="preserve">Tetramethyl lead and tetraethyl lead _ </t>
  </si>
  <si>
    <t>Other compounds other than tetramethyl and _ ributylin</t>
  </si>
  <si>
    <t xml:space="preserve">Tetrahydrofuran  _ </t>
  </si>
  <si>
    <t xml:space="preserve">2-furaldehyde (furfuraldehyde)  _ </t>
  </si>
  <si>
    <t>Furfuryl alcohol and tetrahydrofurfuryl al _ ohol</t>
  </si>
  <si>
    <t xml:space="preserve">Lactones _ </t>
  </si>
  <si>
    <t xml:space="preserve">Piperonal  _ </t>
  </si>
  <si>
    <t xml:space="preserve">Phenazone (antipyrin) and its derivatives  _ </t>
  </si>
  <si>
    <t xml:space="preserve">Pyridine and its salts  _ </t>
  </si>
  <si>
    <t xml:space="preserve">Piperidine and its salts  _ </t>
  </si>
  <si>
    <t xml:space="preserve">Melamine  _ </t>
  </si>
  <si>
    <t xml:space="preserve">6-hexanelactam (epsilon-caprolactam)  _ </t>
  </si>
  <si>
    <t xml:space="preserve">Other lactams (excl epsilon-caprolactam)  _ </t>
  </si>
  <si>
    <t xml:space="preserve">Other - Nucleic acids and their salts nes  _ </t>
  </si>
  <si>
    <t xml:space="preserve">Sulphonamides  _ </t>
  </si>
  <si>
    <t xml:space="preserve">Vitamins A and their derivatives, unmixed  _ </t>
  </si>
  <si>
    <t xml:space="preserve">Vitamin B1 and its derivatives, unmixed  _ </t>
  </si>
  <si>
    <t xml:space="preserve">Vitamin B2 and its derivatives, unmixed  _ </t>
  </si>
  <si>
    <t xml:space="preserve">Vitamin B6 and its derivatives, unmixed  _ </t>
  </si>
  <si>
    <t xml:space="preserve">Vitamin B12 and its derivatives, unmixed  _ </t>
  </si>
  <si>
    <t xml:space="preserve">Vitamin C and its derivatives, unmixed  _ </t>
  </si>
  <si>
    <t xml:space="preserve">Vitamin E and its derivatives, unmixed  _ </t>
  </si>
  <si>
    <t>Other vitamins and their derivatives, unmi _ ed, nes</t>
  </si>
  <si>
    <t>Other vitamins (incl natural concentrates )_  nes</t>
  </si>
  <si>
    <t>Halogenated derivatives of adrenal cortica _  hormones</t>
  </si>
  <si>
    <t xml:space="preserve">Oestroqens and proqestoquens  _ </t>
  </si>
  <si>
    <t xml:space="preserve">Caffeine and its salts  _ </t>
  </si>
  <si>
    <t xml:space="preserve">Pseudoephedrine (INN) and its salts  _ </t>
  </si>
  <si>
    <t>Streptomycins and their derivatives; salts _ thereof</t>
  </si>
  <si>
    <t>Tetracyclines and their derivatives; salts _ thereof</t>
  </si>
  <si>
    <t>Chloramphenicol and its derivatives; salts _ thereof</t>
  </si>
  <si>
    <t>Erythromycin and its derivatives; salts th _ reof</t>
  </si>
  <si>
    <t xml:space="preserve">Other antibiotics, nes  _ </t>
  </si>
  <si>
    <t xml:space="preserve">Other organic compounds,nes  _ </t>
  </si>
  <si>
    <t>Extracts of glands or other organs or of t _ eir secretions</t>
  </si>
  <si>
    <t xml:space="preserve">Vaccines for human medicine  _ </t>
  </si>
  <si>
    <t xml:space="preserve">Vaccines for veterinary medicine  _ </t>
  </si>
  <si>
    <t xml:space="preserve">Diagnostics Kits  _ </t>
  </si>
  <si>
    <t>Medicaments of other hormones, not for ret _ il sale, nes</t>
  </si>
  <si>
    <t>Medicaments of other antibiotics, for reta _ l sale</t>
  </si>
  <si>
    <t xml:space="preserve">Medicaments of insulin, for retail sale  _ </t>
  </si>
  <si>
    <t xml:space="preserve">Blood-grouping reagents  _ </t>
  </si>
  <si>
    <t xml:space="preserve">First-aid boxes and kits  _ </t>
  </si>
  <si>
    <t xml:space="preserve">Appliances identifiable for ostomy use  _ </t>
  </si>
  <si>
    <t xml:space="preserve">Animal or vegetable fertilizers  _ </t>
  </si>
  <si>
    <t xml:space="preserve">Ammonium sulphate  _ </t>
  </si>
  <si>
    <t xml:space="preserve">Sodium nitrate  _ </t>
  </si>
  <si>
    <t xml:space="preserve">Superphosphates  _ </t>
  </si>
  <si>
    <t xml:space="preserve">Potassium chloride  _ </t>
  </si>
  <si>
    <t xml:space="preserve">Potassium sulphate  _ </t>
  </si>
  <si>
    <t>Mineral or chemical fertilizers, potassic, _ nes</t>
  </si>
  <si>
    <t>Diammonium hydrogenorthophosphate (diammon _ um phosphate)</t>
  </si>
  <si>
    <t xml:space="preserve">Other fertilizers, nes  _ </t>
  </si>
  <si>
    <t xml:space="preserve">Quebracho extract  _ </t>
  </si>
  <si>
    <t xml:space="preserve">Wattle extract  _ </t>
  </si>
  <si>
    <t xml:space="preserve">Gambier (Kattha)  _ </t>
  </si>
  <si>
    <t xml:space="preserve">Synthetic organic tanning substances  _ </t>
  </si>
  <si>
    <t xml:space="preserve">Khayar Kachchha  _ </t>
  </si>
  <si>
    <t>Disperse dyes and preparations based there _ n</t>
  </si>
  <si>
    <t>Acid dyes and preparations; mordant dyes a _ d preparations</t>
  </si>
  <si>
    <t xml:space="preserve">Basic dyes and preparations based thereon  _ </t>
  </si>
  <si>
    <t xml:space="preserve">Direct dyes and preparations based thereon _ </t>
  </si>
  <si>
    <t xml:space="preserve">Vat dyes and preparations based thereon  _ </t>
  </si>
  <si>
    <t>Reactive dyes and preparations based there _ n</t>
  </si>
  <si>
    <t xml:space="preserve">Pigments and preparations based thereon  _ </t>
  </si>
  <si>
    <t>Synthetic organic products used as luminop _ ores</t>
  </si>
  <si>
    <t>Pigments and preparations based on chromiu _  compounds</t>
  </si>
  <si>
    <t xml:space="preserve">Ultramarine and preparations based thereon _ </t>
  </si>
  <si>
    <t>Inorganic products of a kind used as lumin _ phores</t>
  </si>
  <si>
    <t xml:space="preserve">Liquid lustres and similar preparations  _ </t>
  </si>
  <si>
    <t>Paints and varnishes, in a non-aqueous med _ um, nes</t>
  </si>
  <si>
    <t xml:space="preserve">Prepared driers  _ </t>
  </si>
  <si>
    <t xml:space="preserve">Stamping foils  _ </t>
  </si>
  <si>
    <t xml:space="preserve">Colours in sets  _ </t>
  </si>
  <si>
    <t xml:space="preserve">Non-refractory surfacing preparations  _ </t>
  </si>
  <si>
    <t>Black printing ink, whether or not concent _ ated or solid</t>
  </si>
  <si>
    <t>Other ink, whether or not concentrated or  _ olid, nes</t>
  </si>
  <si>
    <t xml:space="preserve">Resinoids  _ </t>
  </si>
  <si>
    <t xml:space="preserve">Perfumes and toilet waters  _ </t>
  </si>
  <si>
    <t xml:space="preserve">Lip make-up preparations  _ </t>
  </si>
  <si>
    <t xml:space="preserve">Eye make-up preparations  _ </t>
  </si>
  <si>
    <t xml:space="preserve">Manicure or pedicure preparations  _ </t>
  </si>
  <si>
    <t xml:space="preserve">Powders, whether or not compressed  _ </t>
  </si>
  <si>
    <t>Preparations for permanent waving or strai _ htening</t>
  </si>
  <si>
    <t xml:space="preserve">Hair lacquers  _ </t>
  </si>
  <si>
    <t xml:space="preserve">Preparations for use on the hair, nes  _ </t>
  </si>
  <si>
    <t xml:space="preserve">Dentifrices  _ </t>
  </si>
  <si>
    <t xml:space="preserve">Personal deodorants and antiperspirants  _ </t>
  </si>
  <si>
    <t>Perfumed bath salts and other bath prepara _ ions</t>
  </si>
  <si>
    <t xml:space="preserve">Preparations for deodorizing rooms, nes  _ </t>
  </si>
  <si>
    <t xml:space="preserve">Soap for toilet use including medicaments _ </t>
  </si>
  <si>
    <t xml:space="preserve">Soap in other forms, nes  _ </t>
  </si>
  <si>
    <t xml:space="preserve">Anionic surface-active agents, (excl soap )_ </t>
  </si>
  <si>
    <t xml:space="preserve">Cationic surface-active agents, (excl soa p_ </t>
  </si>
  <si>
    <t>Non-ionic surface-active agents, (excl so a_ )</t>
  </si>
  <si>
    <t xml:space="preserve">Other - Washing &amp; cleaning preparations ne _ </t>
  </si>
  <si>
    <t>Preparations for lubricating materials, et _ , nes</t>
  </si>
  <si>
    <t xml:space="preserve">Other lubricating preparations, nes  _ </t>
  </si>
  <si>
    <t xml:space="preserve">Artificial waxes and prepared waxes, nes  _ </t>
  </si>
  <si>
    <t>Other polishes, creams and similar prepara _ ions, nes</t>
  </si>
  <si>
    <t xml:space="preserve">Candles, tapers and the like  _ </t>
  </si>
  <si>
    <t xml:space="preserve">Casein  _ </t>
  </si>
  <si>
    <t>Caseinates and other casein derivatives; c _ sein glues</t>
  </si>
  <si>
    <t xml:space="preserve">Egg albumin,dried  _ </t>
  </si>
  <si>
    <t xml:space="preserve">Dextrins and other modified starches  _ </t>
  </si>
  <si>
    <t>Prepared glues and other prepared adhesive _ , nes</t>
  </si>
  <si>
    <t xml:space="preserve">Rennet and concentrates thereof  _ </t>
  </si>
  <si>
    <t xml:space="preserve">Propellent powders  _ </t>
  </si>
  <si>
    <t>Prepared explosives, (excl propellent pow d_ rs)</t>
  </si>
  <si>
    <t xml:space="preserve">Matches (excl pyrotechnic articles of 36 04_ </t>
  </si>
  <si>
    <t xml:space="preserve">Instant print flat film, unexposed  _ </t>
  </si>
  <si>
    <t>Other plate and film with any side &gt;255mm  _ PKT]</t>
  </si>
  <si>
    <t>Photographic film in rolls, for x-ray, une _ posed</t>
  </si>
  <si>
    <t>Film, in rolls, non-perforated, of width = _ 105mm nes</t>
  </si>
  <si>
    <t xml:space="preserve">PVC film Of a width exceeding 35 mm _ </t>
  </si>
  <si>
    <t>Photographic paper, paperboard and textile _ , nes</t>
  </si>
  <si>
    <t>Photographic plates, exposed and develo ped_  nes</t>
  </si>
  <si>
    <t>Cinematograph film, exposed and developed, _ width &lt;35mm</t>
  </si>
  <si>
    <t xml:space="preserve">Sensitising emulsions for photographic use _ </t>
  </si>
  <si>
    <t>Chemical preparations for photograpic use, _ nes</t>
  </si>
  <si>
    <t xml:space="preserve">Artificial graphite  _ </t>
  </si>
  <si>
    <t xml:space="preserve">Activated carbon  _ </t>
  </si>
  <si>
    <t>Activated natural mineral products; animal _ black</t>
  </si>
  <si>
    <t xml:space="preserve">Tall oil, whether or not refined  _ </t>
  </si>
  <si>
    <t xml:space="preserve">Gum, wood or sulphate turpentine oils  _ </t>
  </si>
  <si>
    <t xml:space="preserve">Rosin and resin acids  _ </t>
  </si>
  <si>
    <t xml:space="preserve">Ester gums  _ </t>
  </si>
  <si>
    <t>Goods specified in Subheading Note 1 to th _ s Chapter</t>
  </si>
  <si>
    <t xml:space="preserve">Other - Insecticides  _ </t>
  </si>
  <si>
    <t xml:space="preserve">Fungicides  _ </t>
  </si>
  <si>
    <t xml:space="preserve">Disinfectants  _ </t>
  </si>
  <si>
    <t>Other - Pickling preparations for metal su _ faces</t>
  </si>
  <si>
    <t>Anti-knock preparations based on lead comp _ unds</t>
  </si>
  <si>
    <t>Anti-knock preparations (excl based on le a_ )</t>
  </si>
  <si>
    <t>Additives for lubricating oils (excl with  _ etroleum oils)</t>
  </si>
  <si>
    <t>Other additives other than for lubricating _ oils, nes</t>
  </si>
  <si>
    <t xml:space="preserve">Prepared rubber accelerators  _ </t>
  </si>
  <si>
    <t xml:space="preserve">Supported catalysts, nes  _ </t>
  </si>
  <si>
    <t>Anti-freezing preparations and prepared de _ icing fluids</t>
  </si>
  <si>
    <t xml:space="preserve">Stearic acid  _ </t>
  </si>
  <si>
    <t xml:space="preserve">Tall oil fatty acids  _ </t>
  </si>
  <si>
    <t xml:space="preserve">Industrial fatty alcohols  _ </t>
  </si>
  <si>
    <t>Prepared binders for foundry moulds or cor _ s</t>
  </si>
  <si>
    <t>Prepared additives for cements, mortars or _ concretes</t>
  </si>
  <si>
    <t xml:space="preserve">Non-refractory mortars and concretes  _ </t>
  </si>
  <si>
    <t xml:space="preserve">Sorbitol (excl that of 290544)  _ </t>
  </si>
  <si>
    <t>Mixtures containing hydrobromofluorocaborn _  (HBFCs)</t>
  </si>
  <si>
    <t>Mixtures containing tris (2, 3 dibromoprop _ l) phosphate</t>
  </si>
  <si>
    <t xml:space="preserve">Other waste organic solvents nes  _ </t>
  </si>
  <si>
    <t>Other wastes from chemical or allied indus _ ries</t>
  </si>
  <si>
    <t>Ethylene-vinyl acetate copolymers, in prim _ ry forms</t>
  </si>
  <si>
    <t>Other polymers of ethylene, in primary for _ s, nes</t>
  </si>
  <si>
    <t xml:space="preserve">Polypropylene, in primary forms  _ </t>
  </si>
  <si>
    <t xml:space="preserve">Polyisobutylene, in primary forms  _ </t>
  </si>
  <si>
    <t xml:space="preserve">Propylene copolymers, in primary forms  _ </t>
  </si>
  <si>
    <t xml:space="preserve">Expansible polystyrene, in primary forms  _ </t>
  </si>
  <si>
    <t>Polystyrene (excl expansible), in primary  _ orms</t>
  </si>
  <si>
    <t xml:space="preserve">Polymers of styrene, in primary forms, nes _ </t>
  </si>
  <si>
    <t>Plasticised poly(vinyl chloride) mixed, in _ primary forms</t>
  </si>
  <si>
    <t>Vinyl chloride-vinyl acetate copolymers, i _  primary forms</t>
  </si>
  <si>
    <t>Vinylidene chloride polymers, in primary f _ rms</t>
  </si>
  <si>
    <t xml:space="preserve">Polytetrafluoroethylene, in primary forms  _ </t>
  </si>
  <si>
    <t>Polymers of halogenated olefins, in primar _  forms, nes</t>
  </si>
  <si>
    <t xml:space="preserve">Copolymers  _ </t>
  </si>
  <si>
    <t xml:space="preserve">Poly(methyl methacrylate), in primary form _ </t>
  </si>
  <si>
    <t>Acrylic polymers prepared,in primary forms _  nes</t>
  </si>
  <si>
    <t xml:space="preserve">Polyacetals, in primary forms  _ </t>
  </si>
  <si>
    <t xml:space="preserve">Other polyethers, in primary forms, nes  _ </t>
  </si>
  <si>
    <t xml:space="preserve">Epoxide resines  _ </t>
  </si>
  <si>
    <t xml:space="preserve">Polycarbonates, in primary forms  _ </t>
  </si>
  <si>
    <t xml:space="preserve">Alkydresins, in primary forms  _ </t>
  </si>
  <si>
    <t>Poly(ethylene terephthalate), in primary f _ rms</t>
  </si>
  <si>
    <t>Unsaturated polyesters, in primary forms,  _ es</t>
  </si>
  <si>
    <t xml:space="preserve">Polyesters, in primary forms, nes  _ </t>
  </si>
  <si>
    <t xml:space="preserve">Other polymides, in primary forms, nes  _ </t>
  </si>
  <si>
    <t>Urea resins; thiourea resins, in primary f _ rms</t>
  </si>
  <si>
    <t xml:space="preserve">Melamine resins, in primary forms  _ </t>
  </si>
  <si>
    <t xml:space="preserve">Other amino resins, in primary forms, nes  _ </t>
  </si>
  <si>
    <t xml:space="preserve">Phenolic resins, in primary forms  _ </t>
  </si>
  <si>
    <t xml:space="preserve">Polyurethanes, in primary forms  _ </t>
  </si>
  <si>
    <t xml:space="preserve">Silicones inprimary forms  _ </t>
  </si>
  <si>
    <t>Non-plasticised cellulose acetates, in pri _ ary forms</t>
  </si>
  <si>
    <t>Plasticised cellulose acetates, in primary _ forms</t>
  </si>
  <si>
    <t>Cellulose nitrated (incl collodions), in  p_ imary forms</t>
  </si>
  <si>
    <t>Carboxymethylcellulose and its salts, in p _ imary forms</t>
  </si>
  <si>
    <t>Other cellulose ethers, in primary forms,  _ es</t>
  </si>
  <si>
    <t>Alginic acid, its salts and esters, in pri _ ary forms</t>
  </si>
  <si>
    <t>Waste, parings and scrap, of polymers of v _ nyl chloride</t>
  </si>
  <si>
    <t>Tubes, pipes and hoses, rigid, of polymers _ of propylene</t>
  </si>
  <si>
    <t xml:space="preserve">Other tubes, pipes and hoses, nes  _ </t>
  </si>
  <si>
    <t>Plates, of polymers of propylene, not r ein_ orced, etc</t>
  </si>
  <si>
    <t>Plates, of polymers of styrene, not rei nfo_ ced, etc</t>
  </si>
  <si>
    <t>Other - Plates, sheets of polymers of viny _  chloride nes</t>
  </si>
  <si>
    <t>Plates, of poly(methyl methacrylate), n ot _ einforced, etc</t>
  </si>
  <si>
    <t>Plates, of polycarbonates, not reinforc ed,_ etc</t>
  </si>
  <si>
    <t>Plates, of unsaturated polyesters, not  rei_ forced, etc</t>
  </si>
  <si>
    <t>Plates, of regenerated cellulose, not r ein_ orced, etc</t>
  </si>
  <si>
    <t>Plates, of poly(vinyl butyral), not rei nfo_ ced, etc</t>
  </si>
  <si>
    <t xml:space="preserve">Plates, of polyamides, not reinforced,  etc_ </t>
  </si>
  <si>
    <t>Plates, ofphenolic resins, not reinforc ed,_ etc</t>
  </si>
  <si>
    <t>Plates, of other plastics, not reinforc ed,_ etc, nes</t>
  </si>
  <si>
    <t>Cellular plates, strips of polymers of  sty_ ene</t>
  </si>
  <si>
    <t>Cellular plates, strips of polymers of  vin_ l chloride</t>
  </si>
  <si>
    <t>Cellular plates, strips of polymers of  pol_ urethanes</t>
  </si>
  <si>
    <t>Baths, shower-baths, sinks and wash-basin  _ f plastic</t>
  </si>
  <si>
    <t xml:space="preserve">Lavatory seats and covers of plastics  _ </t>
  </si>
  <si>
    <t xml:space="preserve">Plastic tubes for packing purpose  _ </t>
  </si>
  <si>
    <t xml:space="preserve">Sacks &amp; bags of polymers of ethylene  _ </t>
  </si>
  <si>
    <t xml:space="preserve">Pet bottle (bottle pre-form) of plastics  _ </t>
  </si>
  <si>
    <t>Video and audio cassettes without magnetic _ tape</t>
  </si>
  <si>
    <t xml:space="preserve">Infant feeding bottles  _ </t>
  </si>
  <si>
    <t xml:space="preserve">Melamine utensils  _ </t>
  </si>
  <si>
    <t xml:space="preserve">Builders' ware of plastics, nes  _ </t>
  </si>
  <si>
    <t xml:space="preserve">Office or school supplies of plastics  _ </t>
  </si>
  <si>
    <t>Statuettes and other ornamental articles o _  plastics</t>
  </si>
  <si>
    <t xml:space="preserve">Bangles,Tika,Tikuli and Beads of plastics  _ </t>
  </si>
  <si>
    <t xml:space="preserve">Plastic dye for shoe making  _ </t>
  </si>
  <si>
    <t xml:space="preserve">Plastic apparatus for laboratory use  _ </t>
  </si>
  <si>
    <t xml:space="preserve">Other articles of plastics nes  _ </t>
  </si>
  <si>
    <t xml:space="preserve">Smoked sheets of natural rubber  _ </t>
  </si>
  <si>
    <t xml:space="preserve">Isobutene-isoprene (butyl) rubber  _ </t>
  </si>
  <si>
    <t>Latex of chloroprene (chlorobutadiene) rub _ er</t>
  </si>
  <si>
    <t>Chloroprene (chlorobutadiene) rubber (excl _ latex)</t>
  </si>
  <si>
    <t xml:space="preserve">Latex of acrylonitrile-butadiene rubber  _ </t>
  </si>
  <si>
    <t xml:space="preserve">Acrylonitrile-butadiene rubber (excl late x_ </t>
  </si>
  <si>
    <t>Ethylene-propylene-non-conjugated diene ru _ ber</t>
  </si>
  <si>
    <t xml:space="preserve">Latex of synthetic rubber, nes  _ </t>
  </si>
  <si>
    <t>Other synthetic rubber products (excl lat e_ ), nes</t>
  </si>
  <si>
    <t>Rubber solutions; dispersions, unvulcanize _ , nes</t>
  </si>
  <si>
    <t>Compounded rubber, unvulcanized, in primar _  forms nes</t>
  </si>
  <si>
    <t>Camel-back strips for retreading rubber ty _ es</t>
  </si>
  <si>
    <t>Other forms and articles of unvulcanized r _ bber, nes</t>
  </si>
  <si>
    <t xml:space="preserve">Vulcanized rubber thread and cord  _ </t>
  </si>
  <si>
    <t>Plates, sheets and strip of cellular vulca _ ized rubber</t>
  </si>
  <si>
    <t>Conveyor belts or belting, of vulcanised r _ bber, nes</t>
  </si>
  <si>
    <t xml:space="preserve">Other transmission belts or belting nes  _ </t>
  </si>
  <si>
    <t xml:space="preserve">New pneumatic tyres, of rubber for aircraf _ </t>
  </si>
  <si>
    <t>New pneumatic tyres, of rubber of a kind u _ ed on bicycles</t>
  </si>
  <si>
    <t>Retreated tyres, of a kind used on buses o _  lorries</t>
  </si>
  <si>
    <t xml:space="preserve">Retreated tyres, of a kind used on aircraf _ </t>
  </si>
  <si>
    <t>Retreated tyre of a kind used on agricultu _ e tractor</t>
  </si>
  <si>
    <t>Retreated tyre of a kind used on animal ca _ t</t>
  </si>
  <si>
    <t xml:space="preserve">Retreated tyre of a kind used on bi-cycle  _ </t>
  </si>
  <si>
    <t xml:space="preserve">Other - Retreated tyre nes  _ </t>
  </si>
  <si>
    <t xml:space="preserve">Used pneumatic tyres of rubber  _ </t>
  </si>
  <si>
    <t>Inner tubes, of rubber of a kind used on b _ cycles</t>
  </si>
  <si>
    <t>Inner tubes of a kind used on Agricultural _ Tractors</t>
  </si>
  <si>
    <t>Inner tubes of a kind used on Animal Vehic _ es</t>
  </si>
  <si>
    <t xml:space="preserve">Other inner tubes of rubber nes  _ </t>
  </si>
  <si>
    <t xml:space="preserve">Sheath contraceptives  _ </t>
  </si>
  <si>
    <t xml:space="preserve">Surgical gloves, mittens and mitts  _ </t>
  </si>
  <si>
    <t>Articles of vulcanized rubber of cellular  _ ubber</t>
  </si>
  <si>
    <t xml:space="preserve">Erasers, of vulcanized rubber  _ </t>
  </si>
  <si>
    <t>Gaskets, washers and other seals, of vulca _ ized rubber</t>
  </si>
  <si>
    <t xml:space="preserve">Boat or dock fenders, of vulcanized rubber _ </t>
  </si>
  <si>
    <t>Inflatable articles, of vulcanized rubber, _ nes</t>
  </si>
  <si>
    <t xml:space="preserve">Other Articles of vulcanized rubber, nes  _ </t>
  </si>
  <si>
    <t>Leather  whole hides and skins, grain sp li_ sà</t>
  </si>
  <si>
    <t>Other, inclding sides (leather):full grain _ ,unsplit</t>
  </si>
  <si>
    <t xml:space="preserve">Other, including hides (leather) nes  _ </t>
  </si>
  <si>
    <t>chamois (including combination chamois) le _ ther</t>
  </si>
  <si>
    <t>Saddlery and harness for any animal, of an _  material</t>
  </si>
  <si>
    <t>Trunks, suit-cases, etc, with outer sur fac_  of leather</t>
  </si>
  <si>
    <t xml:space="preserve">Trunks, suit-cases, etc, nes  _ </t>
  </si>
  <si>
    <t xml:space="preserve">Handbags, nes  _ </t>
  </si>
  <si>
    <t>Cases and containers, nes, with outer surf _ ce of leather</t>
  </si>
  <si>
    <t xml:space="preserve">Articles of apparel of leather  _ </t>
  </si>
  <si>
    <t>Gloves, mittens and mitts for use in sport _ , of leather</t>
  </si>
  <si>
    <t xml:space="preserve">Raw furskins of fox, whole  _ </t>
  </si>
  <si>
    <t>Heads, tails, paws and other pieces of raw _ furskin</t>
  </si>
  <si>
    <t>Tanned or dressed whole furskins, not asse _ bled</t>
  </si>
  <si>
    <t xml:space="preserve">Articles of furskin, nes  _ </t>
  </si>
  <si>
    <t xml:space="preserve">Artificial fur  _ </t>
  </si>
  <si>
    <t xml:space="preserve">Articles made of artificial fur  _ </t>
  </si>
  <si>
    <t xml:space="preserve">Coniferous wood in chips or particles  _ </t>
  </si>
  <si>
    <t xml:space="preserve">Non-coniferous wood in chips or particles  _ </t>
  </si>
  <si>
    <t xml:space="preserve">Wood pellets _ </t>
  </si>
  <si>
    <t xml:space="preserve">Other pellets made by saw dust,waste &amp; scra_  </t>
  </si>
  <si>
    <t>Wood charcol wheather or not agglomerated  _ f bamboo</t>
  </si>
  <si>
    <t xml:space="preserve">Untreated coniferous wood in the rough  _ </t>
  </si>
  <si>
    <t xml:space="preserve">Wood, nes in the rough, (excl treated) _ </t>
  </si>
  <si>
    <t xml:space="preserve">Wood wool; wood flour  _ </t>
  </si>
  <si>
    <t xml:space="preserve">Particle board of wood  _ </t>
  </si>
  <si>
    <t xml:space="preserve">Other - Similar board of wood  _ </t>
  </si>
  <si>
    <t xml:space="preserve">Blockboard, laminboard and battenboard  _ </t>
  </si>
  <si>
    <t xml:space="preserve">Tea chest (packing wooden box)  _ </t>
  </si>
  <si>
    <t>Shuttering for concrete constructional wor _ , of wood</t>
  </si>
  <si>
    <t xml:space="preserve">Shingles and shakes, of wood  _ </t>
  </si>
  <si>
    <t xml:space="preserve">Posts and beams, of wood  _ </t>
  </si>
  <si>
    <t xml:space="preserve">Assembled flooring panels for mosaic floor _ </t>
  </si>
  <si>
    <t>Other assembled flooring panels, multilaay _ r</t>
  </si>
  <si>
    <t xml:space="preserve">Other assembled flooring panels  _ </t>
  </si>
  <si>
    <t>Builders' joinery and carpentry, of wood,  _ es</t>
  </si>
  <si>
    <t xml:space="preserve">Tableware and kitchenware, of wood  _ </t>
  </si>
  <si>
    <t xml:space="preserve">Statuettes and other ornaments, of wood  _ </t>
  </si>
  <si>
    <t xml:space="preserve">Clothes hangers of wood  _ </t>
  </si>
  <si>
    <t xml:space="preserve">Wooden spools,bobbins,reels and the like  _ </t>
  </si>
  <si>
    <t xml:space="preserve">Wooden matchsplints  _ </t>
  </si>
  <si>
    <t xml:space="preserve">Wooden tooth-picks  _ </t>
  </si>
  <si>
    <t xml:space="preserve">Other article of wood nes  _ </t>
  </si>
  <si>
    <t xml:space="preserve">Corks and stoppers of natural cork  _ </t>
  </si>
  <si>
    <t>Agglomerated cork; articles of agglomerate _  cork, nes</t>
  </si>
  <si>
    <t>Plaiting materials (excl vegetable), in s h_ et form</t>
  </si>
  <si>
    <t xml:space="preserve">Mechanical wood pulp  _ </t>
  </si>
  <si>
    <t xml:space="preserve">Newsprint paper in rolls or sheets  _ </t>
  </si>
  <si>
    <t xml:space="preserve">Hand-made paper and paperboard  _ </t>
  </si>
  <si>
    <t>Paper and paperboard as a base for photo-s _ nsitive paper</t>
  </si>
  <si>
    <t>Wallpaper base, uncoated, in rolls or shee _ s</t>
  </si>
  <si>
    <t>Paper &amp; paperboard weighing more than 150  _ /m2</t>
  </si>
  <si>
    <t>Unbleached kraftliner, uncoated, in rolls  _ r sheets</t>
  </si>
  <si>
    <t>Unbleached sack kraft paper, uncoated, in  _ olls or sheets</t>
  </si>
  <si>
    <t xml:space="preserve">Unbleached kraft paper, weighing =&lt;150g /m2_ </t>
  </si>
  <si>
    <t>Kraft paper (excl unbleached), weighin g =&lt;_ 50g/m2</t>
  </si>
  <si>
    <t>Unbleached kraft paper, weighing &gt;150g/ m2 _ ut &lt;225g/m2</t>
  </si>
  <si>
    <t>Kraft paper, weighing &gt;150g/m2 but &lt;225 g/m_ , nes</t>
  </si>
  <si>
    <t xml:space="preserve">Unbleached kraft paper, weighing &gt;=225g /m2_ </t>
  </si>
  <si>
    <t xml:space="preserve">Kraft paper, weighing &gt;=225g/m2, nes  _ </t>
  </si>
  <si>
    <t xml:space="preserve">Semi-chemical fluiting paper  _ </t>
  </si>
  <si>
    <t xml:space="preserve">Other fluting paper  _ </t>
  </si>
  <si>
    <t xml:space="preserve">Sulphite wrapping paper, in rolls or sheet _ </t>
  </si>
  <si>
    <t xml:space="preserve">Other paper, weighing 150 g/m2 or less  _ </t>
  </si>
  <si>
    <t xml:space="preserve">Other paper, weighing 225 g/m2 or more  _ </t>
  </si>
  <si>
    <t xml:space="preserve">Vegetable parchment, in rolls or sheets  _ </t>
  </si>
  <si>
    <t xml:space="preserve">Greaseproof papers, in rolls or sheets  _ </t>
  </si>
  <si>
    <t xml:space="preserve">Tracing papers, in rolls or sheets  _ </t>
  </si>
  <si>
    <t xml:space="preserve">Self-copy paper, in rolls or sheets  _ </t>
  </si>
  <si>
    <t xml:space="preserve">Other kraft paper and paperboard, nes  _ </t>
  </si>
  <si>
    <t xml:space="preserve">Other paper  paperboard: multi-ply  _ </t>
  </si>
  <si>
    <t xml:space="preserve">Other paper and paperboard, nes  _ </t>
  </si>
  <si>
    <t>Tarred, bituminized or asphalted paper and _ paperboard</t>
  </si>
  <si>
    <t xml:space="preserve">Self-adhesive paper &amp; paperboard  _ </t>
  </si>
  <si>
    <t xml:space="preserve">Marbled paper  _ </t>
  </si>
  <si>
    <t>Filter blocks, slabs and plates, of paper  _ ulp</t>
  </si>
  <si>
    <t>Cigarette paper in the form of booklets or _ tubes</t>
  </si>
  <si>
    <t xml:space="preserve">Cigarette paper in rolls of a width =&lt;5cm  _ </t>
  </si>
  <si>
    <t xml:space="preserve">Cigarette paper, nes  _ </t>
  </si>
  <si>
    <t xml:space="preserve">Self-copy paper  _ </t>
  </si>
  <si>
    <t xml:space="preserve">Envelopes of paper or paperboard  _ </t>
  </si>
  <si>
    <t xml:space="preserve">Toilet paper  _ </t>
  </si>
  <si>
    <t xml:space="preserve">Tablecloths and serviettes of paper  _ </t>
  </si>
  <si>
    <t>Articles of apparel and clothing accessori _ s of paper</t>
  </si>
  <si>
    <t xml:space="preserve">Exercise-books of paper  _ </t>
  </si>
  <si>
    <t>Paper or paperboard labels of all kinds (e _ cl printed)</t>
  </si>
  <si>
    <t xml:space="preserve">Tea bag filter paper  _ </t>
  </si>
  <si>
    <t xml:space="preserve">Other filter paper &amp; paper boards  _ </t>
  </si>
  <si>
    <t xml:space="preserve">Other self recording apparatus(papers)  _ </t>
  </si>
  <si>
    <t xml:space="preserve">Moulded or pressed articles of paper pulp  _ </t>
  </si>
  <si>
    <t xml:space="preserve">Printed books only  _ </t>
  </si>
  <si>
    <t>Globes (maps &amp; hydrographic or similar cha _ t)</t>
  </si>
  <si>
    <t>Transfers (decalcomanias) (excl vitrifiab l_ )</t>
  </si>
  <si>
    <t xml:space="preserve">Pictures, designs and photographs  _ </t>
  </si>
  <si>
    <t xml:space="preserve">Other printed matter, nes  _ </t>
  </si>
  <si>
    <t xml:space="preserve">Silk-worm cocoons suitable for reeling  _ </t>
  </si>
  <si>
    <t xml:space="preserve">Raw silk (not thrown)  _ </t>
  </si>
  <si>
    <t>Yarn spun from silk waste, not put up for  _ etail sale</t>
  </si>
  <si>
    <t xml:space="preserve">Woven fabrics of noil silk  _ </t>
  </si>
  <si>
    <t xml:space="preserve">Greasy shorn wool, not carded or combed  _ </t>
  </si>
  <si>
    <t>Greasy wool (excl shorn), not carded or c o_ bed</t>
  </si>
  <si>
    <t xml:space="preserve">Carbonised wool, not carded or combed  _ </t>
  </si>
  <si>
    <t xml:space="preserve">Other, fine animal hair  _ </t>
  </si>
  <si>
    <t>Noils of wool or of fine animal hair, not  _ arnetted stock</t>
  </si>
  <si>
    <t>Waste of coarse animal hair, not garnetted _ stock</t>
  </si>
  <si>
    <t>Carded wool (including combed wool in frag _ ents)</t>
  </si>
  <si>
    <t xml:space="preserve">Combed wool in fragments  _ </t>
  </si>
  <si>
    <t xml:space="preserve">Other, fine animal hair, carded or combed  _ </t>
  </si>
  <si>
    <t xml:space="preserve">Cotton, not carded or combed  _ </t>
  </si>
  <si>
    <t xml:space="preserve">Yarn waste (including thread waste)  _ </t>
  </si>
  <si>
    <t xml:space="preserve">Garnetted stock of cotton  _ </t>
  </si>
  <si>
    <t xml:space="preserve">Cotton waste, nes  _ </t>
  </si>
  <si>
    <t xml:space="preserve">Cotton, carded or combed  _ </t>
  </si>
  <si>
    <t>Combed single cotton yarn, with &lt;85% cotto _ , nprs, &lt;=14mn</t>
  </si>
  <si>
    <t>Dyed woven fabrics of cotton, =&lt;200g/m2 by _ weight, nes</t>
  </si>
  <si>
    <t>Printed woven fabrics of cotton, =&lt;200g/m2 _ by weight, nes</t>
  </si>
  <si>
    <t>Bleached woven fabrics of cotton, &gt;200g/m2 _ by weight, nes</t>
  </si>
  <si>
    <t>Dyed woven fabrics of cotton, &gt;200g/m2 by  _ eight, nes</t>
  </si>
  <si>
    <t>Coloured woven fabrics of cotton, &gt;200g/m2 _ by weight, nes</t>
  </si>
  <si>
    <t>Printed woven fabrics of cotton, &gt;200g/m2  _ y weight, nes</t>
  </si>
  <si>
    <t>Flax, hackled or otherwise processed, but  _ ot spun</t>
  </si>
  <si>
    <t xml:space="preserve">Raw jute  _ </t>
  </si>
  <si>
    <t xml:space="preserve">Single flax yarn  _ </t>
  </si>
  <si>
    <t xml:space="preserve">Multiple or cabled flax yarn  _ </t>
  </si>
  <si>
    <t xml:space="preserve">Yarn of jute (single)  _ </t>
  </si>
  <si>
    <t xml:space="preserve">Coir yarn of other vegetable textile fibre _ </t>
  </si>
  <si>
    <t>True hemp yarn of other vegetable textile  _ ibres</t>
  </si>
  <si>
    <t xml:space="preserve">Yarn of vegetable textile fibres, nes  _ </t>
  </si>
  <si>
    <t xml:space="preserve">Woven fabrics of flax, with &gt;=85% flax, ne _ </t>
  </si>
  <si>
    <t xml:space="preserve">Woven fabrics of flax, with &lt;85% flax, nes _ </t>
  </si>
  <si>
    <t xml:space="preserve">Sewing thread of synthetic filaments  _ </t>
  </si>
  <si>
    <t xml:space="preserve">Sewing thread of artificial filaments  _ </t>
  </si>
  <si>
    <t>High tenacity yarn of nylon or other polym _ des of aramids</t>
  </si>
  <si>
    <t>Other - high tenacity yarn of nylon or oth _ r polymides</t>
  </si>
  <si>
    <t xml:space="preserve">High tenacity yarn of polyesters, nprs  _ </t>
  </si>
  <si>
    <t>Textured yarn, of nylon or other polyamide _ , &gt;50tex, nprs</t>
  </si>
  <si>
    <t xml:space="preserve">Textured yarn of polyesters, nprs  _ </t>
  </si>
  <si>
    <t xml:space="preserve">Textured yarn of polypropylene, nprs  _ </t>
  </si>
  <si>
    <t xml:space="preserve">Textured yarn, nes, nprs  _ </t>
  </si>
  <si>
    <t>Other single yarn with a twist &gt;50 turns p _ r metre, nes</t>
  </si>
  <si>
    <t>Other yarn, multiple or cabled of polyeste _ s</t>
  </si>
  <si>
    <t xml:space="preserve">Other yarn, multiple or cabled, nes  _ </t>
  </si>
  <si>
    <t xml:space="preserve">Single artificial yarn, nes, nprs  _ </t>
  </si>
  <si>
    <t>Multiple or cabled yarn of viscose rayon,  _ prs</t>
  </si>
  <si>
    <t>Multiple or cabled artificial yarn, nes, n _ rs</t>
  </si>
  <si>
    <t xml:space="preserve">Elastomeric monofilament  _ </t>
  </si>
  <si>
    <t xml:space="preserve">Other, of polypropylene monofilament  _ </t>
  </si>
  <si>
    <t>Strip and the like of synthetic textile ma _ erials</t>
  </si>
  <si>
    <t>Dyed woven fabrics, &gt;=85% synthetic filame _ ts</t>
  </si>
  <si>
    <t>Coloured woven fabrics, &gt;=85% synthetic fi _ aments</t>
  </si>
  <si>
    <t>Printed woven fabrics, &gt;=85% synthetic fil _ ments</t>
  </si>
  <si>
    <t>Dyed woven fabrics of synthetic filament y _ rn, nes</t>
  </si>
  <si>
    <t>Coloured woven fabrics of synthetic filame _ t yarn, nes</t>
  </si>
  <si>
    <t>Printed woven fabrics of synthetic filamen _  yarn, nes</t>
  </si>
  <si>
    <t>Dyed woven fabrics, &gt;=85% artificial filam _ nts</t>
  </si>
  <si>
    <t>Coloured woven fabrics, &gt;=85% artificial f _ laments</t>
  </si>
  <si>
    <t>Dyed woven fabrics of artificial filament  _ arn, nes</t>
  </si>
  <si>
    <t>Printed woven fabrics of artificial filame _ t yarn, nes</t>
  </si>
  <si>
    <t>Synthetic filament tow of nylon or other p _ lyamides</t>
  </si>
  <si>
    <t xml:space="preserve">Synthetic filament tow of polyesters  _ </t>
  </si>
  <si>
    <t xml:space="preserve">Synthetic filament tow, nes  _ </t>
  </si>
  <si>
    <t xml:space="preserve">Artificial filament tow  _ </t>
  </si>
  <si>
    <t>Synthetic staple fibres, of polyesters, no _  carded, etc</t>
  </si>
  <si>
    <t>Synthetic staple fibres, nes, not carded,  _ tc</t>
  </si>
  <si>
    <t>Synthetic staple fibres, of polyesters, ca _ ded, etc</t>
  </si>
  <si>
    <t xml:space="preserve">Synthetic staple fibres, nes, carded, etc  _ </t>
  </si>
  <si>
    <t xml:space="preserve">Sewing thread of synthetic staple fibres  _ </t>
  </si>
  <si>
    <t xml:space="preserve">Sewing thread of artificial staple fibres  _ </t>
  </si>
  <si>
    <t>Other yarn, &lt;85% polyester staple fibres,  _ es, nprs</t>
  </si>
  <si>
    <t>Other yarn, &lt;85% synthetic staple fibres,n _ s, nprs</t>
  </si>
  <si>
    <t>Other yarn, with &lt;85% artificial staple fi _ res, nes, nprs</t>
  </si>
  <si>
    <t>Yarn of artificial staple fibres, put up f _ r retail sale</t>
  </si>
  <si>
    <t>Other woven fabrics, &gt;=85% polyester stapl _  fibres</t>
  </si>
  <si>
    <t>Other woven fabrics, &gt;=85% synthetic fibre _ , nes</t>
  </si>
  <si>
    <t>Woven fabrics of polyester staple fibres,  _ es</t>
  </si>
  <si>
    <t>Woven fabrics of acrylic or modacrylic sta _ le fibres, nes</t>
  </si>
  <si>
    <t>Woven fabrics of synthetic staple fibres,  _ es</t>
  </si>
  <si>
    <t>Dyed woven fabrics, &gt;=85% artificial stapl _  fibres</t>
  </si>
  <si>
    <t>Coloured woven fabrics, &gt;=85% artificial s _ aple fibres</t>
  </si>
  <si>
    <t>Printed woven fabrics, &gt;=85% artificial st _ ple fibres</t>
  </si>
  <si>
    <t>Dyed woven fabrics, &lt;85% artificial staple _ fibres, nes</t>
  </si>
  <si>
    <t>Printed woven fabrics, &lt;85% artificial sta _ le fibres, nes</t>
  </si>
  <si>
    <t xml:space="preserve">Cotton wadding and articles thereof  _ </t>
  </si>
  <si>
    <t>Wadding of man-made fibres and articles th _ reof</t>
  </si>
  <si>
    <t xml:space="preserve">Wadding and articles of wadding, nes  _ </t>
  </si>
  <si>
    <t xml:space="preserve">Textile flock and dust and mill neps  _ </t>
  </si>
  <si>
    <t xml:space="preserve">Felt, nes  _ </t>
  </si>
  <si>
    <t>Nonwovens, of man-made filaments, weighing _ &lt;=25g/m2</t>
  </si>
  <si>
    <t>Nonwovens, of man-made filaments, weighing _ &gt;150g/m2</t>
  </si>
  <si>
    <t>Nonwovens, not of man-made filaments, weig _ ing &lt;=25g/m2</t>
  </si>
  <si>
    <t>Nonwovens, not of man-made filaments, weig _ ing &gt;150g/m2</t>
  </si>
  <si>
    <t xml:space="preserve">Rubber thread and cord, textile covered  _ </t>
  </si>
  <si>
    <t>Textile yarn and strip, etc, impregnated o _  coated</t>
  </si>
  <si>
    <t>Gimped yarn and strip; chenille yarn; loop _ wale-yarn</t>
  </si>
  <si>
    <t>Binder or baler twine of polyethylene or p _ lypropylene</t>
  </si>
  <si>
    <t>Twine, cordage, rope and cables, of synthe _ ic fibres, nes</t>
  </si>
  <si>
    <t xml:space="preserve">Twine, cordage, rope and cables, nes  _ </t>
  </si>
  <si>
    <t xml:space="preserve">Fishing net for Agriculture use  _ </t>
  </si>
  <si>
    <t xml:space="preserve">Floor coverings of coconut fibres (coir)  _ </t>
  </si>
  <si>
    <t>Pile floor coverings of man-made textiles, _ woven, made up</t>
  </si>
  <si>
    <t>Tufted floor coverings of nylon or other p _ lyamides</t>
  </si>
  <si>
    <t>Floor Covering of Cotton (Other textile ma _ erials)</t>
  </si>
  <si>
    <t xml:space="preserve">Other floor covering (excluding cotton) ne _ </t>
  </si>
  <si>
    <t xml:space="preserve">Uncut weft pile fabrics of cotton  _ </t>
  </si>
  <si>
    <t xml:space="preserve">Cut corduroy of cotton  _ </t>
  </si>
  <si>
    <t xml:space="preserve">Weft pile fabrics of cotton, nes  _ </t>
  </si>
  <si>
    <t xml:space="preserve">Chenille fabrics, of cotton  _ </t>
  </si>
  <si>
    <t xml:space="preserve">warp pile fabrics of cotton _ </t>
  </si>
  <si>
    <t>Uncut weft pile fabrics of man-made fibres _  nes</t>
  </si>
  <si>
    <t xml:space="preserve">Cut corduroy of man-made fibres, nes  _ </t>
  </si>
  <si>
    <t xml:space="preserve">Weft pile fabrics of man-made fibres, nes  _ </t>
  </si>
  <si>
    <t xml:space="preserve">Chenille fabrics of man-made fibres  _ </t>
  </si>
  <si>
    <t xml:space="preserve">Warp pile fabrics of man made fibre _ </t>
  </si>
  <si>
    <t>Woven pile and chenille fabrics of other t _ xtiles, nes</t>
  </si>
  <si>
    <t xml:space="preserve">Tufted textile fabrics  _ </t>
  </si>
  <si>
    <t>Gauze, other than narrow fabrics of  Headi _ g 5806</t>
  </si>
  <si>
    <t xml:space="preserve">Tulles and other net fabrics  _ </t>
  </si>
  <si>
    <t>Hand-made lace in pieces, in strips or in  _ otifs</t>
  </si>
  <si>
    <t>Narrow woven pile fabrics and chenille fab _ ics</t>
  </si>
  <si>
    <t xml:space="preserve">Narrow woven fabrics of cotton, nes  _ </t>
  </si>
  <si>
    <t>Narrow woven fabrics of man-made fibres, n _ s</t>
  </si>
  <si>
    <t>Narrow woven fabrics of other textiles mat _ rials, nes</t>
  </si>
  <si>
    <t xml:space="preserve">Braids, in the piece  _ </t>
  </si>
  <si>
    <t xml:space="preserve">Embroidery without visible ground  _ </t>
  </si>
  <si>
    <t>Cotton embroidery, in the piece, in strips _ or in motifs</t>
  </si>
  <si>
    <t>Tracing cloth; prepared painting canvas; b _ ckram, etc</t>
  </si>
  <si>
    <t>Tyre cord fabric of high tenacity yarn of  _ olyesters</t>
  </si>
  <si>
    <t>Tyre cord fabric of high tenacity yarn of  _ iscose rayon</t>
  </si>
  <si>
    <t xml:space="preserve">Linoleum  _ </t>
  </si>
  <si>
    <t xml:space="preserve">Textile wall coverings  _ </t>
  </si>
  <si>
    <t xml:space="preserve">Adhesive tape of a width =&lt;20cm  _ </t>
  </si>
  <si>
    <t xml:space="preserve">Rubberized textile fabrics, nes  _ </t>
  </si>
  <si>
    <t>Bolting cloth whether or not made up, for  _ echnical uses</t>
  </si>
  <si>
    <t xml:space="preserve">Long pile fabrics, knitted or crocheted  _ </t>
  </si>
  <si>
    <t>Looped pile fabrics of cotton, knitted or  _ rocheted</t>
  </si>
  <si>
    <t>Pile fabrics of cotton, nes, knitted or cr _ cheted</t>
  </si>
  <si>
    <t>Knitted or crosheted fabrics of wool or fi _ e animal hair</t>
  </si>
  <si>
    <t xml:space="preserve">Knitted or crosheted fabrics of cotton  _ </t>
  </si>
  <si>
    <t>Knitted or crosheted fabrics of synthetic  _ ibres</t>
  </si>
  <si>
    <t>Knitted or crosheted fabrics of artifical  _ ibres</t>
  </si>
  <si>
    <t>Unbleached or bleached wrap knit fabric of _ cotton</t>
  </si>
  <si>
    <t xml:space="preserve">Dyed  wrap knit fabric of cotton  _ </t>
  </si>
  <si>
    <t xml:space="preserve">Printed wrap knit fabric of cotton  _ </t>
  </si>
  <si>
    <t>Printed wrap knit fabric of synthetic fibr _ s</t>
  </si>
  <si>
    <t>Printed wrap knit fabric of artificial fib _ es</t>
  </si>
  <si>
    <t>Dyed kintted or crocheted fabrics of cotto _  nes</t>
  </si>
  <si>
    <t xml:space="preserve">Other kintted or crocheted fabrics, nes  _ </t>
  </si>
  <si>
    <t xml:space="preserve">Men's or boys' suits  _ </t>
  </si>
  <si>
    <t>Men's or boys' ensembles of cotton, knitte _  or crocheted</t>
  </si>
  <si>
    <t xml:space="preserve">Track-suits of cotton, knitted or crochete _ </t>
  </si>
  <si>
    <t xml:space="preserve">Ski-suits, knitted or crocheted  _ </t>
  </si>
  <si>
    <t>Garments of man-made fibres, knitted or cr _ cheted, nes</t>
  </si>
  <si>
    <t>Other Panty hose &amp; tights of other textile _ materials</t>
  </si>
  <si>
    <t xml:space="preserve">Other hosiery of wool or fine animal hair  _ </t>
  </si>
  <si>
    <t xml:space="preserve">Other hosiery of Cotton  _ </t>
  </si>
  <si>
    <t xml:space="preserve">Other hosiery of synthetic fibres  _ </t>
  </si>
  <si>
    <t>Woman's or girls' overcoats, etc, of other _ textiles, nes</t>
  </si>
  <si>
    <t xml:space="preserve">Men's or boys' suits of synthetic fibres  _ </t>
  </si>
  <si>
    <t xml:space="preserve">Men's or boys' suits of other textiles, ne _ </t>
  </si>
  <si>
    <t xml:space="preserve">Men's or boys' ensembles of cotton  _ </t>
  </si>
  <si>
    <t>Men's or boys' ensembles of synthetic fibr _ s</t>
  </si>
  <si>
    <t>Men's or boys' jackets and blazers of synt _ etic fibres</t>
  </si>
  <si>
    <t xml:space="preserve">Women's or girls' suits of cotton  _ </t>
  </si>
  <si>
    <t xml:space="preserve">Women's or girls' suits of synthetic fibre _ </t>
  </si>
  <si>
    <t>Women's or girls' suits of other textiles  _ aterials, nes</t>
  </si>
  <si>
    <t xml:space="preserve">Women's or girls' ensembles of cotton  _ </t>
  </si>
  <si>
    <t>Women's or girls' ensembles of synthetic f _ bres</t>
  </si>
  <si>
    <t xml:space="preserve">Women's or girls' dresses of cotton  _ </t>
  </si>
  <si>
    <t>Women's or girls' dresses of synthetic fib _ es</t>
  </si>
  <si>
    <t>Women's or girls' dresses of artificial fi _ res</t>
  </si>
  <si>
    <t xml:space="preserve">Men's or boys' shirts of cotton  _ </t>
  </si>
  <si>
    <t xml:space="preserve">Men's or boys' shirts of man-made fibres  _ </t>
  </si>
  <si>
    <t>Women's or girls' slips and petticoats of  _ an-made fibres</t>
  </si>
  <si>
    <t>Women's or girls' nightdresses and pyjamas _ of cotton</t>
  </si>
  <si>
    <t>Babies' garments and clothing accessories  _ f cotton</t>
  </si>
  <si>
    <t xml:space="preserve">Men's or boys' swimwear  _ </t>
  </si>
  <si>
    <t xml:space="preserve">Women's or girls' swimwear  _ </t>
  </si>
  <si>
    <t xml:space="preserve">Ski suits  _ </t>
  </si>
  <si>
    <t>100% Cotton Mardana  Lungi, Dhoti,_  &amp; Petani</t>
  </si>
  <si>
    <t>100% Cotton lungi and dhoti women's and gi _ ls</t>
  </si>
  <si>
    <t xml:space="preserve">Brassieres  _ </t>
  </si>
  <si>
    <t xml:space="preserve">Girdles and panty-girdles  _ </t>
  </si>
  <si>
    <t xml:space="preserve">Corselettes  _ </t>
  </si>
  <si>
    <t xml:space="preserve">Handkerchiefs of cotton  _ </t>
  </si>
  <si>
    <t xml:space="preserve">Handkerchiefs of other textiles, nes  _ </t>
  </si>
  <si>
    <t>Ties, bow ties and cravats of silk or silk _ waste</t>
  </si>
  <si>
    <t>Ties, bow ties and cravats of man-made fib _ es</t>
  </si>
  <si>
    <t xml:space="preserve">Gloves, mittens and mitts  _ </t>
  </si>
  <si>
    <t xml:space="preserve">Other made up clothing accessories, nes  _ </t>
  </si>
  <si>
    <t xml:space="preserve">Electric blankets  _ </t>
  </si>
  <si>
    <t xml:space="preserve">Other blankets and travelling rugs, nes  _ </t>
  </si>
  <si>
    <t xml:space="preserve">Bed linen, knitted or crocheted  _ </t>
  </si>
  <si>
    <t xml:space="preserve">Table linen, knitted or crocheted  _ </t>
  </si>
  <si>
    <t>Toilet linen and kitchen linen of man-made _ fibres, nes</t>
  </si>
  <si>
    <t xml:space="preserve">Knitted or crocheted bedspreads  _ </t>
  </si>
  <si>
    <t xml:space="preserve">Bedspreads (excl knitted or crocheted)  _ </t>
  </si>
  <si>
    <t>Knitted or crocheted furnishing articles,  _ es</t>
  </si>
  <si>
    <t>Tarpaulins, awnings and sunblinds, of synt _ etic fibres</t>
  </si>
  <si>
    <t xml:space="preserve">Tents of synthetic fibres  _ </t>
  </si>
  <si>
    <t xml:space="preserve">Sails  _ </t>
  </si>
  <si>
    <t xml:space="preserve">Pneumitic mattresses  _ </t>
  </si>
  <si>
    <t xml:space="preserve">Other tents _ </t>
  </si>
  <si>
    <t xml:space="preserve">Life-jackets and life-belts  _ </t>
  </si>
  <si>
    <t xml:space="preserve">Others made up textile article  _ </t>
  </si>
  <si>
    <t xml:space="preserve">Worn clothing and other worn articles  _ </t>
  </si>
  <si>
    <t>Waterproof footwear covering the ankle but _ not the kneeà</t>
  </si>
  <si>
    <t>Other waterproof footwear (not covering th _  ankle)[NPR]</t>
  </si>
  <si>
    <t xml:space="preserve">Sport footwear, nes, of rubber or plastics _ </t>
  </si>
  <si>
    <t>Other footwear, covering the ankle of rubb _ r or plasticsà</t>
  </si>
  <si>
    <t>Other footwear, incorporating a protective _ metal toe-capà</t>
  </si>
  <si>
    <t>Canvas shoes having the upper parts of cot _ onà</t>
  </si>
  <si>
    <t>Other footware with uppers of cotton texti _ e materialsà</t>
  </si>
  <si>
    <t xml:space="preserve">Footwear, nes  à_ </t>
  </si>
  <si>
    <t>Uppers &amp; parts of footwear, other than sti _ feners</t>
  </si>
  <si>
    <t>Outer soles and heels of rubber and plasti _ s</t>
  </si>
  <si>
    <t xml:space="preserve">Other shoe parts _ </t>
  </si>
  <si>
    <t xml:space="preserve">Safety headgear  _ </t>
  </si>
  <si>
    <t xml:space="preserve">Other headgear, of rubber or plastics  _ </t>
  </si>
  <si>
    <t xml:space="preserve">Other headgear of other materials, nes  _ </t>
  </si>
  <si>
    <t xml:space="preserve">Garden or similar umbrellas  _ </t>
  </si>
  <si>
    <t>Umbrellas and sun umbrellas, having a tele _ copic shaft</t>
  </si>
  <si>
    <t xml:space="preserve">Umbrellas and sun umbrellas, nes  _ </t>
  </si>
  <si>
    <t>Wigs, false beards, eyebrows, etc, nes of  _ ther materials</t>
  </si>
  <si>
    <t>Tiles, cubes; artificially coloured gra nul_ s, for mosaics</t>
  </si>
  <si>
    <t xml:space="preserve">Granite, cut/sawn, with flat/even surface  _ </t>
  </si>
  <si>
    <t xml:space="preserve">Marble, travertine and alabaster, worked  _ </t>
  </si>
  <si>
    <t xml:space="preserve">Worked granite  _ </t>
  </si>
  <si>
    <t xml:space="preserve">Monumental/building stone, nes, worked  _ </t>
  </si>
  <si>
    <t xml:space="preserve">Hand sharpening or polishing stones  _ </t>
  </si>
  <si>
    <t>Mixtures and articles of heat/sound-insula _ ing materials</t>
  </si>
  <si>
    <t>Articles of asphalt or of similar material _  in rolls</t>
  </si>
  <si>
    <t>Other boards/pannelsmade of other binders, _ nes</t>
  </si>
  <si>
    <t>Articles of plaster or compositions based  _ n plaster, nes</t>
  </si>
  <si>
    <t>Articles of cement, concrete or artificial _ stone, nes</t>
  </si>
  <si>
    <t>Article of asbestos-cement containing asbe _ tos</t>
  </si>
  <si>
    <t xml:space="preserve">Corrugated sheets not containing asbestos  _ </t>
  </si>
  <si>
    <t xml:space="preserve">Other articles, not containing asbestos  _ </t>
  </si>
  <si>
    <t>Fabricated asbestos fibres &amp; mixtures of c _ ocidolite</t>
  </si>
  <si>
    <t xml:space="preserve">Other fabricated asbestos fibres, nes  _ </t>
  </si>
  <si>
    <t>Brake linings and pads, not containing asb _ stos</t>
  </si>
  <si>
    <t>Othe friction material &amp; article, not cont _ ining asbestos</t>
  </si>
  <si>
    <t xml:space="preserve">Worked mica and articles of mica, nes  _ </t>
  </si>
  <si>
    <t xml:space="preserve">Articles of peat  _ </t>
  </si>
  <si>
    <t>Articles of stone or other mineral substan _ es, nes</t>
  </si>
  <si>
    <t>Refractory bricks, blocks, tiles, &gt;50%  MgO_  CaO, Cr2O3</t>
  </si>
  <si>
    <t xml:space="preserve">Refractory bricks, blocks, tiles, etc, nes _ </t>
  </si>
  <si>
    <t xml:space="preserve">Other refractory ceramic goods, nes  _ </t>
  </si>
  <si>
    <t xml:space="preserve">Ceramic building bricks  _ </t>
  </si>
  <si>
    <t xml:space="preserve">Ceramic roofing tiles  _ </t>
  </si>
  <si>
    <t>Ceramic pipes, conduits, guttering and pip _  fittings</t>
  </si>
  <si>
    <t>Ceramic wares for laboratory use, of po rce_ ain or china</t>
  </si>
  <si>
    <t xml:space="preserve">Rods of glass, unworked  _ </t>
  </si>
  <si>
    <t>Tubes of fused quartz or other fused silic _ , unworked</t>
  </si>
  <si>
    <t>Tubes of other glass with a lce =&lt;5x10-6/k _  unworked</t>
  </si>
  <si>
    <t xml:space="preserve">Tubes of glass, unworked, nes  _ </t>
  </si>
  <si>
    <t>Non-wired unworked sheets of cast/rolled g _ ass, nes</t>
  </si>
  <si>
    <t>Wired unworked sheets of float/ground/poli _ hed glass</t>
  </si>
  <si>
    <t xml:space="preserve">Toughened (tempered) safety glass, nes  _ </t>
  </si>
  <si>
    <t xml:space="preserve">Laminated safety glass, nes  _ </t>
  </si>
  <si>
    <t xml:space="preserve">Multiple-walled insulating units of glass  _ </t>
  </si>
  <si>
    <t xml:space="preserve">Rear-view mirrors for vehicles, of glass  _ </t>
  </si>
  <si>
    <t>Unframed glass mirrors (excl rear-view fo r_ vehicles)</t>
  </si>
  <si>
    <t>Framed glass mirrors (excl rear-view for  v_ hicles)</t>
  </si>
  <si>
    <t xml:space="preserve">Glass ampoules  _ </t>
  </si>
  <si>
    <t xml:space="preserve">Stoppers, lids and other closures of glass _ </t>
  </si>
  <si>
    <t>Open glass envelopes (incl bulbs and tube s_ , nes</t>
  </si>
  <si>
    <t>Other drinking glasses, other than of glas _  ceramics</t>
  </si>
  <si>
    <t xml:space="preserve">Other - glassware of a kind used for table _ </t>
  </si>
  <si>
    <t xml:space="preserve">Other -  glassware, nes  _ </t>
  </si>
  <si>
    <t>Laboratory, hygienic or pharmaceutical gla _ sware, nes</t>
  </si>
  <si>
    <t xml:space="preserve">Bangles,tika ,tikuli &amp; beds  _ </t>
  </si>
  <si>
    <t xml:space="preserve">other glass smallwares  _ </t>
  </si>
  <si>
    <t xml:space="preserve">Glass microspheres =&lt;1mm in diameter  _ </t>
  </si>
  <si>
    <t>Chopped strands of glass fibres, of a leng _ h &lt;= 50 mm</t>
  </si>
  <si>
    <t xml:space="preserve">Rovings of glass fibres  _ </t>
  </si>
  <si>
    <t xml:space="preserve">Slivers and yarn of glass fibres, nes  _ </t>
  </si>
  <si>
    <t>Nonwoven mats of glass fibre (incl glass  w_ ol)</t>
  </si>
  <si>
    <t xml:space="preserve">Woven fabrics of rovings of glass fibre  _ </t>
  </si>
  <si>
    <t xml:space="preserve">Other woven fabrics of glass fibre nes  _ </t>
  </si>
  <si>
    <t>Articles of glass fibre (incl glass wool) ,_ nes</t>
  </si>
  <si>
    <t xml:space="preserve">Other articles of glass, nes  _ </t>
  </si>
  <si>
    <t>Natural pearls (excl strung, mounted or s e_ )</t>
  </si>
  <si>
    <t>Other industrial diamonds, notmounted or s _ t, nesà</t>
  </si>
  <si>
    <t>Other non-industrial diamonds, not mounted _ or set, nesàà</t>
  </si>
  <si>
    <t>Rubies, sapphires and emeralds, worked but _ not setàà</t>
  </si>
  <si>
    <t>Iridium, osmium and ruthenium, in semi-man _ factured forms</t>
  </si>
  <si>
    <t>Articles of goldsmiths' or silversmiths' w _ res of silver</t>
  </si>
  <si>
    <t>Catalysts in the form of wire cloth or gri _ l, of platinum</t>
  </si>
  <si>
    <t>Articles of metal clad with precious metal _  nes</t>
  </si>
  <si>
    <t xml:space="preserve">Articles of natural or cultured pearls  _ </t>
  </si>
  <si>
    <t>Cuff-links and studs of base metal (incl  p_ ated)</t>
  </si>
  <si>
    <t xml:space="preserve">Coin of legal tender  _ </t>
  </si>
  <si>
    <t>Ferro-manganese, containing by weight &gt;2%  _ arbon</t>
  </si>
  <si>
    <t>Ferro-manganese, containing by weight =&lt;2% _ carbon</t>
  </si>
  <si>
    <t>Ferro-silicon, containing by weight &gt;55% o _  silicon</t>
  </si>
  <si>
    <t>Ferro-silicon, containing by weight =&lt;55%  _ f silicon</t>
  </si>
  <si>
    <t xml:space="preserve">Ferro-silico-manganese  _ </t>
  </si>
  <si>
    <t>Ferro-chromium, containing by weight =&lt;4%  _ arbon</t>
  </si>
  <si>
    <t xml:space="preserve">Ferro-silico-chromium  _ </t>
  </si>
  <si>
    <t xml:space="preserve">Ferro-vanadium  _ </t>
  </si>
  <si>
    <t xml:space="preserve">Ferro-alloys, nes  _ </t>
  </si>
  <si>
    <t xml:space="preserve">Waste and scrap of cast iron  _ </t>
  </si>
  <si>
    <t xml:space="preserve">Waste and scrap of stainless steel  _ </t>
  </si>
  <si>
    <t xml:space="preserve">Waste and scrap of tinned iron or steel  _ </t>
  </si>
  <si>
    <t xml:space="preserve">Ferrous waste and scrap, nes  _ </t>
  </si>
  <si>
    <t>Granules, of pig iron, spiegelelsen, iron  _ r steel</t>
  </si>
  <si>
    <t xml:space="preserve">Ingots of iron and non-alloy steel, nes  _ </t>
  </si>
  <si>
    <t xml:space="preserve">Corrugated Sheet 120 G (Zasta Pata)_ </t>
  </si>
  <si>
    <t>Flat-rolled iron or non-alloy steel, width _ &lt;600mm, clad</t>
  </si>
  <si>
    <t>Iron or non-alloy steel bars and rods, for _ ed,</t>
  </si>
  <si>
    <t xml:space="preserve">Other re-rollable bar &amp; rod, nes  _ </t>
  </si>
  <si>
    <t>U, I or H sections of iron/steel, hot-roll _ d, &lt;80mm high</t>
  </si>
  <si>
    <t>L sections of iron/steel, hot-rolled, &lt; 80m_  high</t>
  </si>
  <si>
    <t>U sections of iron/steel, hot-rolled, &gt; =80_ m high</t>
  </si>
  <si>
    <t>I sections of iron/steel, hot-rolled, &gt; =80_ m high</t>
  </si>
  <si>
    <t>H sections of iron/steel, hot-rolled, &gt; =80_ m high</t>
  </si>
  <si>
    <t>L or T sections of iron/steel, hot-rolled ,_ &gt;=80mm high</t>
  </si>
  <si>
    <t xml:space="preserve">Wire of iron or non-alloy steel, nes  _ </t>
  </si>
  <si>
    <t>Semi-finished products of stainless steel, _ es</t>
  </si>
  <si>
    <t xml:space="preserve">Cold-rolled stainless steel, &lt;600mm width  _ </t>
  </si>
  <si>
    <t>Flat-rolled products stainless steel, &lt;600 _ m wide, nes</t>
  </si>
  <si>
    <t>Stainless steel bars &amp; rods, cold-formed/f _ nished</t>
  </si>
  <si>
    <t xml:space="preserve">Stainless steel bars and rods, nes  _ </t>
  </si>
  <si>
    <t>Angles, shapes and sections of stainless s _ eel</t>
  </si>
  <si>
    <t xml:space="preserve">Wire of stainless steel  _ </t>
  </si>
  <si>
    <t>Semi-finished products, of alloy steel (ex _ l stainless)</t>
  </si>
  <si>
    <t>Hot-rolled steel alloys, nes, in coils, &gt;= _ 00mm wide</t>
  </si>
  <si>
    <t>Hot-rolled steel alloys, nes, uncoiled, &gt;= _ 00mm wide</t>
  </si>
  <si>
    <t xml:space="preserve">Cold-rolled steel alloys, nes, &gt;=600mm wid _ </t>
  </si>
  <si>
    <t xml:space="preserve">Flat-rolled high speed steel, &lt;600mm wide  _ </t>
  </si>
  <si>
    <t>Bars and rods, hot-rolled, in coils, of hi _ h-speed steel</t>
  </si>
  <si>
    <t>Bars and rods, hot-rolled, in coils, of al _ oy steel, nes</t>
  </si>
  <si>
    <t xml:space="preserve">Bars and rods, of high-speed steel  _ </t>
  </si>
  <si>
    <t xml:space="preserve">Bars and rods of silico-manganese steel  _ </t>
  </si>
  <si>
    <t>Bars and rods of alloy steel, nes, simply  _ orged</t>
  </si>
  <si>
    <t xml:space="preserve">Bars and rods of alloy steel, nes  _ </t>
  </si>
  <si>
    <t xml:space="preserve">Angles, shapes and sections of alloy steel _ </t>
  </si>
  <si>
    <t>Hollow drill bars and rods, of alloy or no _ -alloy steel</t>
  </si>
  <si>
    <t xml:space="preserve">Wire of alloy steel, nes  _ </t>
  </si>
  <si>
    <t>Welded angles, shapes and sections of iron _ or steel</t>
  </si>
  <si>
    <t xml:space="preserve">Railway rails of iron or steel  _ </t>
  </si>
  <si>
    <t>Other - Line pipe used for oil or gas pipe _ ines</t>
  </si>
  <si>
    <t>Other drill pipe used in drilling for oil  _ r gas</t>
  </si>
  <si>
    <t xml:space="preserve">Other, casing tubing of stainless steel  _ </t>
  </si>
  <si>
    <t>Seamless alloy steel tubes/pipes/profiles, _ nes</t>
  </si>
  <si>
    <t>Iron/steel tubes, riveted, &gt;4064mm extern a_  diameter</t>
  </si>
  <si>
    <t xml:space="preserve">Other - Line pipe for oil or gas pipelines _ </t>
  </si>
  <si>
    <t>Other -Cashing &amp; tubing used in drilling f _ r oil or gas</t>
  </si>
  <si>
    <t xml:space="preserve">Ductile Iron pipe _ </t>
  </si>
  <si>
    <t xml:space="preserve">Others welded, of non-circular cross-sectio_n pipe </t>
  </si>
  <si>
    <t>Others welded, of non-circular cross-sectio_n pipe  Total</t>
  </si>
  <si>
    <t>Cast tube or pipe fittings of non-malleabl _  cast iron</t>
  </si>
  <si>
    <t>Cast tube or pipe fittings of iron or stee _ , nes</t>
  </si>
  <si>
    <t xml:space="preserve">Flanges of stainless steel  _ </t>
  </si>
  <si>
    <t>Threaded elbows, bends and sleeves of stai _ less steel</t>
  </si>
  <si>
    <t xml:space="preserve">Flanges of iron or steel (excl stainless) _ </t>
  </si>
  <si>
    <t>Butt welding fittings of iron or steel (ex _ l stainless)</t>
  </si>
  <si>
    <t xml:space="preserve">Towers and lattice masts of iron or steel  _ </t>
  </si>
  <si>
    <t>Iron/steel cloth, grill, netting &amp; fencing _  nes,</t>
  </si>
  <si>
    <t xml:space="preserve">Expanded metal of iron or steel  _ </t>
  </si>
  <si>
    <t xml:space="preserve">Roller chain of iron or steel  _ </t>
  </si>
  <si>
    <t>Parts of articulated link chain of iron or _ steel</t>
  </si>
  <si>
    <t xml:space="preserve">Skid chain of iron or steel  _ </t>
  </si>
  <si>
    <t xml:space="preserve">Stud-link chain of iron or steel  _ </t>
  </si>
  <si>
    <t>Welded link chain (excl stud-link) of iro n_ or steel</t>
  </si>
  <si>
    <t xml:space="preserve">Chain, nes, of iron or steel  _ </t>
  </si>
  <si>
    <t xml:space="preserve">Parts of chains, nes, of iron or steel  _ </t>
  </si>
  <si>
    <t xml:space="preserve">Coach screws of iron or steel  _ </t>
  </si>
  <si>
    <t>Wood screws (excl coach screws) of iron o r_ steel</t>
  </si>
  <si>
    <t>Screw hooks and screw rings of iron or ste _ l</t>
  </si>
  <si>
    <t xml:space="preserve">Self-tapping screws of iron or steel  _ </t>
  </si>
  <si>
    <t xml:space="preserve">Screws and bolts of iron or steel, nes  _ </t>
  </si>
  <si>
    <t xml:space="preserve">Nuts of iron or steel  _ </t>
  </si>
  <si>
    <t xml:space="preserve">Threaded articles, nes, of iron or steel  _ </t>
  </si>
  <si>
    <t>Spring washers and other lock washers of i _ on or steel</t>
  </si>
  <si>
    <t xml:space="preserve">Washers of iron or steel, nes  _ </t>
  </si>
  <si>
    <t xml:space="preserve">Rivets of iron or steel  _ </t>
  </si>
  <si>
    <t xml:space="preserve">Cotters and cotter-pins  _ </t>
  </si>
  <si>
    <t>Non-threaded articles, nes, of iron or ste _ l</t>
  </si>
  <si>
    <t xml:space="preserve">Safety pins and other pins _ </t>
  </si>
  <si>
    <t xml:space="preserve">Helical springs  _ </t>
  </si>
  <si>
    <t xml:space="preserve">Springs, nes, of iron or steel  _ </t>
  </si>
  <si>
    <t>Othe appliances, including appliances for  _ olid fuel, nes</t>
  </si>
  <si>
    <t>Parts of appliances of 732111 to 732189,  o_  iron or steel</t>
  </si>
  <si>
    <t xml:space="preserve">Sinks and wash basins, of stainless steel  _ </t>
  </si>
  <si>
    <t xml:space="preserve">Baths of cast iron  _ </t>
  </si>
  <si>
    <t xml:space="preserve">Baths of iron (excl cast) or steel  _ </t>
  </si>
  <si>
    <t xml:space="preserve">Articles of non-malleable cast iron, nes  _ </t>
  </si>
  <si>
    <t xml:space="preserve">Cast articles of iron or steel, nes  _ </t>
  </si>
  <si>
    <t>Forged or stamped articles of iron or stee _ , nes</t>
  </si>
  <si>
    <t xml:space="preserve">Articles of iron or steel wire, nes  _ </t>
  </si>
  <si>
    <t xml:space="preserve">Articles of iron or steel, nes  _ </t>
  </si>
  <si>
    <t>Unrefined copper; copper anodes for electr _ lytic refining</t>
  </si>
  <si>
    <t xml:space="preserve">Wire-bars of refined copper  _ </t>
  </si>
  <si>
    <t xml:space="preserve">Billets of refined copper  _ </t>
  </si>
  <si>
    <t xml:space="preserve">Refined copper, nes, unwrought  _ </t>
  </si>
  <si>
    <t xml:space="preserve">Brass, unwrought  _ </t>
  </si>
  <si>
    <t xml:space="preserve">Bronze, unwrought  _ </t>
  </si>
  <si>
    <t xml:space="preserve">Copper waste and scrap  _ </t>
  </si>
  <si>
    <t xml:space="preserve">Master alloys of copper  _ </t>
  </si>
  <si>
    <t xml:space="preserve">Copper powders of non-lamellar structure  _ </t>
  </si>
  <si>
    <t>Copper powders of lamellar structure; flak _ s</t>
  </si>
  <si>
    <t xml:space="preserve">Bars, rods and profiles of refined copper  _ </t>
  </si>
  <si>
    <t xml:space="preserve">Bars,rods and profiles of brass  _ </t>
  </si>
  <si>
    <t>Bars, rods and profiles of copper alloys,  _ es</t>
  </si>
  <si>
    <t xml:space="preserve">Wire of brass  _ </t>
  </si>
  <si>
    <t xml:space="preserve">Wire of cupro-nickel or nickel silver  _ </t>
  </si>
  <si>
    <t xml:space="preserve">Wire of copper alloy, nes  _ </t>
  </si>
  <si>
    <t>Foil, not backed, of refined copper, =&lt;01 5_ m thick</t>
  </si>
  <si>
    <t>Foil, not backed, of copper alloys, =&lt;015 m_  thick</t>
  </si>
  <si>
    <t xml:space="preserve">Tubes and pipes of refined copper  _ </t>
  </si>
  <si>
    <t>Tubes and pipes of copper-zinc base alloys _ (brass)</t>
  </si>
  <si>
    <t>Tubes and pipes of cupro-nickel or nickel  _ ilver</t>
  </si>
  <si>
    <t xml:space="preserve">Tubes and pipes of copper alloys, nes  _ </t>
  </si>
  <si>
    <t xml:space="preserve">Tube or pipe fittings of refined copper  _ </t>
  </si>
  <si>
    <t xml:space="preserve">Tube or pipe fittings of copper alloys  _ </t>
  </si>
  <si>
    <t xml:space="preserve">Screws; bolts and nuts of copper  _ </t>
  </si>
  <si>
    <t xml:space="preserve">Threaded articles of copper, nes  _ </t>
  </si>
  <si>
    <t xml:space="preserve">Sanitary ware and parts thereof of copper  _ </t>
  </si>
  <si>
    <t xml:space="preserve">Chain and parts thereof of copper  _ </t>
  </si>
  <si>
    <t xml:space="preserve">Articles of copper, nes  _ </t>
  </si>
  <si>
    <t xml:space="preserve">Unwrought nickel, not alloyed  _ </t>
  </si>
  <si>
    <t xml:space="preserve">Unwrought nickel alloys  _ </t>
  </si>
  <si>
    <t xml:space="preserve">Nickel waste and scrap  _ </t>
  </si>
  <si>
    <t xml:space="preserve">Nickel powders and flakes  _ </t>
  </si>
  <si>
    <t xml:space="preserve">Bars, rods and profiles, of nickel alloys  _ </t>
  </si>
  <si>
    <t xml:space="preserve">Wire of nickel alloys  _ </t>
  </si>
  <si>
    <t>Plates, sheets, strip and foil of nickel,  _ ot alloyed</t>
  </si>
  <si>
    <t>Plates, sheets, strip and foil of nickel a _ loys</t>
  </si>
  <si>
    <t xml:space="preserve">Tubes and pipes of nickel, not alloyed  _ </t>
  </si>
  <si>
    <t xml:space="preserve">Tubes and pipes of nickel alloys  _ </t>
  </si>
  <si>
    <t xml:space="preserve">Tubes or pipe fittings of nickel  _ </t>
  </si>
  <si>
    <t xml:space="preserve">Cloth, grill and netting of nickel wire  _ </t>
  </si>
  <si>
    <t xml:space="preserve">Articles of nickel, nes  _ </t>
  </si>
  <si>
    <t xml:space="preserve">Unwrought aluminium, not alloyed  _ </t>
  </si>
  <si>
    <t xml:space="preserve">Unwrought aluminium, alloyed  _ </t>
  </si>
  <si>
    <t xml:space="preserve">Aluminium waste and scrap  _ </t>
  </si>
  <si>
    <t>Powders of non-lamellar structure of alumi _ ium</t>
  </si>
  <si>
    <t>Powders of lamellar structure; flakes of a _ uminium</t>
  </si>
  <si>
    <t xml:space="preserve">Aluminium Profiles not alloyed  _ </t>
  </si>
  <si>
    <t xml:space="preserve">Other bars, rods of aluminium, not alloyed _ </t>
  </si>
  <si>
    <t xml:space="preserve">Hollow profiles of aluminium alloys  _ </t>
  </si>
  <si>
    <t>Aluminium foil, =&lt;02mm thick, not backed  (_ xcl rolled)</t>
  </si>
  <si>
    <t>Aluminium foil, =&lt;02mm thick, backed with  _ aper, plastics</t>
  </si>
  <si>
    <t xml:space="preserve">Tubes and pipes of aluminium, not alloyed  _ </t>
  </si>
  <si>
    <t xml:space="preserve">Tubes and pipes of aluminium alloys  _ </t>
  </si>
  <si>
    <t>Aluminium containers for compressed or liq _ efied gas</t>
  </si>
  <si>
    <t>Cloth, grill, netting and fencing, of alum _ nium wire</t>
  </si>
  <si>
    <t xml:space="preserve">Articles of aluminium, nes  _ </t>
  </si>
  <si>
    <t xml:space="preserve">Refined lead, unwrought  _ </t>
  </si>
  <si>
    <t>Unwrought lead (excl refined and containi n_  antimony)</t>
  </si>
  <si>
    <t xml:space="preserve">Lead waste and scrap  _ </t>
  </si>
  <si>
    <t xml:space="preserve">Lead sheets, strip and foil, =&lt;02mm thick _ </t>
  </si>
  <si>
    <t xml:space="preserve">Powders and flakes of lead  _ </t>
  </si>
  <si>
    <t xml:space="preserve">Other articles of lead, nes  _ </t>
  </si>
  <si>
    <t xml:space="preserve">Zinc, not alloyed, &gt;=9999% pure  _ </t>
  </si>
  <si>
    <t xml:space="preserve">Zinc, not alloyed, &lt;9999% pure  _ </t>
  </si>
  <si>
    <t xml:space="preserve">Zinc alloys  _ </t>
  </si>
  <si>
    <t xml:space="preserve">Zinc waste and scrap  _ </t>
  </si>
  <si>
    <t xml:space="preserve">Zinc dust  _ </t>
  </si>
  <si>
    <t xml:space="preserve">Powders and flakes of zinc  _ </t>
  </si>
  <si>
    <t xml:space="preserve">Zinc bars, rods, profiles and wire  _ </t>
  </si>
  <si>
    <t xml:space="preserve">Zinc plates, sheets, strip and foil  _ </t>
  </si>
  <si>
    <t xml:space="preserve">Articles of zinc, nes  _ </t>
  </si>
  <si>
    <t xml:space="preserve">Tin, not alloyed, unwrought  _ </t>
  </si>
  <si>
    <t xml:space="preserve">Tin alloys, unwrought  _ </t>
  </si>
  <si>
    <t xml:space="preserve">Tin waste and scrap  _ </t>
  </si>
  <si>
    <t xml:space="preserve">Tin bars, rods, profiles and wire  _ </t>
  </si>
  <si>
    <t xml:space="preserve">Other articles of tin, nes  _ </t>
  </si>
  <si>
    <t xml:space="preserve">Articles of tungsten, nes  _ </t>
  </si>
  <si>
    <t xml:space="preserve">Unwrought magnesium, &gt;=998% pure  _ </t>
  </si>
  <si>
    <t xml:space="preserve">Unwrought magnesium, &lt;998% pure  _ </t>
  </si>
  <si>
    <t xml:space="preserve">Articles of cobalt, nes  _ </t>
  </si>
  <si>
    <t>Bismuth and articles thereof (incl waste  a_ d scrap)</t>
  </si>
  <si>
    <t xml:space="preserve">Unwrought cadmium; powders  _ </t>
  </si>
  <si>
    <t xml:space="preserve">Articles of titanium, nes  _ </t>
  </si>
  <si>
    <t xml:space="preserve">Unwrought antimony; powders  _ </t>
  </si>
  <si>
    <t xml:space="preserve">Other - articles of beryllium, nes  _ </t>
  </si>
  <si>
    <t xml:space="preserve">Other articles of other base metals, nes  _ </t>
  </si>
  <si>
    <t xml:space="preserve">Hand saws  _ </t>
  </si>
  <si>
    <t xml:space="preserve">Band saw blades  _ </t>
  </si>
  <si>
    <t xml:space="preserve">Chain saw blades  _ </t>
  </si>
  <si>
    <t xml:space="preserve">Straight saw blades, for working metal  _ </t>
  </si>
  <si>
    <t xml:space="preserve">Saw blades, nes  _ </t>
  </si>
  <si>
    <t xml:space="preserve">Files, raspsand similar tools  _ </t>
  </si>
  <si>
    <t xml:space="preserve">Pliers, pincers, tweezers and similar tool _ </t>
  </si>
  <si>
    <t xml:space="preserve">Metal cutting shears and similar hand tool _ </t>
  </si>
  <si>
    <t>Hand-operated spanners and wrenches, adjus _ able</t>
  </si>
  <si>
    <t>Interchangeable spanner sockets, with or w _ thout handles</t>
  </si>
  <si>
    <t xml:space="preserve">Drilling, threading or tapping hand tools  _ </t>
  </si>
  <si>
    <t xml:space="preserve">Hammers and sledge hammers  _ </t>
  </si>
  <si>
    <t xml:space="preserve">Screwdrivers  _ </t>
  </si>
  <si>
    <t xml:space="preserve">Household hand tools  _ </t>
  </si>
  <si>
    <t xml:space="preserve">Hand tools, nes (incl graziers' diamonds) _ </t>
  </si>
  <si>
    <t xml:space="preserve">Blow lamps  _ </t>
  </si>
  <si>
    <t xml:space="preserve">Vices, clamps and the like  _ </t>
  </si>
  <si>
    <t xml:space="preserve">Dies for drawing or extruding metal  _ </t>
  </si>
  <si>
    <t>Interchangeable tools for pressing, stampi _ g or punching</t>
  </si>
  <si>
    <t>Interchangeable tools for tapping or threa _ ing</t>
  </si>
  <si>
    <t>Interchangeable tools for boring or broach _ ng</t>
  </si>
  <si>
    <t xml:space="preserve">Interchangeable tools for milling  _ </t>
  </si>
  <si>
    <t xml:space="preserve">Interchangeable tools for turning  _ </t>
  </si>
  <si>
    <t>Interchangeable tools for hand or machine- _ ools, nes</t>
  </si>
  <si>
    <t>Knives and cutting blades, for metal worki _ g machines</t>
  </si>
  <si>
    <t>Knives and cutting blades, for wood workin _  machines</t>
  </si>
  <si>
    <t xml:space="preserve">Sets of assorted knives, nes  _ </t>
  </si>
  <si>
    <t xml:space="preserve">Table knives with fixed blades  _ </t>
  </si>
  <si>
    <t>Knives with fixed blades (excl table kniv e_ )</t>
  </si>
  <si>
    <t xml:space="preserve">Knives(excl with fixed blades)  _ </t>
  </si>
  <si>
    <t xml:space="preserve">Blades for knives (excl those of 8208)  _ </t>
  </si>
  <si>
    <t xml:space="preserve">Knife handles of base metal  _ </t>
  </si>
  <si>
    <t xml:space="preserve">Razors (non-electric)  _ </t>
  </si>
  <si>
    <t>Safety razor blades (incl razor blades bl a_ ks in strips)</t>
  </si>
  <si>
    <t xml:space="preserve">Parts of razors, nes  _ </t>
  </si>
  <si>
    <t xml:space="preserve">Other articles of cutlery  _ </t>
  </si>
  <si>
    <t>Spoons, forks, ladles, skimmers or simi lar_ tableware, nes</t>
  </si>
  <si>
    <t xml:space="preserve">Padlocks of base metal  _ </t>
  </si>
  <si>
    <t xml:space="preserve">Locks for motor vehicles of base metal  _ </t>
  </si>
  <si>
    <t xml:space="preserve">Locks for furniture of base metal  _ </t>
  </si>
  <si>
    <t xml:space="preserve">Locks of base metal, nes  _ </t>
  </si>
  <si>
    <t xml:space="preserve">Parts of padlocks and locks of base metals _ </t>
  </si>
  <si>
    <t xml:space="preserve">Keys presented separately of base metal  _ </t>
  </si>
  <si>
    <t xml:space="preserve">Hinges of base metal  _ </t>
  </si>
  <si>
    <t xml:space="preserve">Castors of base metal  _ </t>
  </si>
  <si>
    <t xml:space="preserve">Automatic door closers of base metal  _ </t>
  </si>
  <si>
    <t>Fittings for loose-leaf binders or files o _  base metal</t>
  </si>
  <si>
    <t xml:space="preserve">Staples in strips, of base metal  _ </t>
  </si>
  <si>
    <t xml:space="preserve">Bicycle bells  _ </t>
  </si>
  <si>
    <t xml:space="preserve">Other type  of bells, gongs and the like  _ </t>
  </si>
  <si>
    <t xml:space="preserve">Flexible tubing of iron or steel  _ </t>
  </si>
  <si>
    <t xml:space="preserve">Hooks, eyes and eyelets of base metal  _ </t>
  </si>
  <si>
    <t xml:space="preserve">Tubular or bifurcated rivets of base metal _ </t>
  </si>
  <si>
    <t xml:space="preserve">Crown corks of base metal  _ </t>
  </si>
  <si>
    <t>PP Cap (Masalanda industry's raw matirial s_  of base metal</t>
  </si>
  <si>
    <t>Cored wire of base metal, for electric arc _ welding</t>
  </si>
  <si>
    <t>Parts of nuclear reactors (excl fuel elem e_ ts)</t>
  </si>
  <si>
    <t>Watertube boilers with a steam production  _ 45t/hour</t>
  </si>
  <si>
    <t>Watertube boilers with a steam production  _ &lt;45t/hour</t>
  </si>
  <si>
    <t xml:space="preserve">Super heated water boilers  _ </t>
  </si>
  <si>
    <t xml:space="preserve">Boilers for central heating  _ </t>
  </si>
  <si>
    <t xml:space="preserve">Parts of boilers for central heating  _ </t>
  </si>
  <si>
    <t>Auxiliary plant for use with boilers of 84 _ 2 or 8403</t>
  </si>
  <si>
    <t>Parts of auxiliary plant for use with boil _ rs</t>
  </si>
  <si>
    <t xml:space="preserve">Parts of steam and other vapour turbines  _ </t>
  </si>
  <si>
    <t xml:space="preserve">Aircraft spark-ignition piston engines  _ </t>
  </si>
  <si>
    <t xml:space="preserve">Outboard motors for marine propulsion  _ </t>
  </si>
  <si>
    <t>Marine propulsion compression-ignition eng _ nes</t>
  </si>
  <si>
    <t xml:space="preserve">Parts for aircraft engines of 840710  _ </t>
  </si>
  <si>
    <t>Hydraulic turbines and water wheels, of a  _ ower &lt;=1mw</t>
  </si>
  <si>
    <t>Hydraulic turbines and water wheels, of a  _ ower 1-10mw</t>
  </si>
  <si>
    <t>Hydraulic turbines and water wheels, of a  _ ower &gt;10mw</t>
  </si>
  <si>
    <t xml:space="preserve">Turbo-jets, of a thrust =&lt;25kn  _ </t>
  </si>
  <si>
    <t xml:space="preserve">Turbo-jets, of a thrust &gt;25kn  _ </t>
  </si>
  <si>
    <t xml:space="preserve">Turbo-propellers, of a power =&lt;1100kw  _ </t>
  </si>
  <si>
    <t xml:space="preserve">Turbo-propellers, of a power &gt;1100kw  _ </t>
  </si>
  <si>
    <t xml:space="preserve">Parts of turbo-jets or turbo-propellers  _ </t>
  </si>
  <si>
    <t xml:space="preserve">Reaction engines (excl turbo-jets)  _ </t>
  </si>
  <si>
    <t>Hydraulic power engines and motors (excl  l_ near acting)</t>
  </si>
  <si>
    <t>Pneumatic power engines and motors (excl  l_ near acting)</t>
  </si>
  <si>
    <t xml:space="preserve">Engines and motors, nes  _ </t>
  </si>
  <si>
    <t>Parts of engines and motors of 841210 to  8_ 1280</t>
  </si>
  <si>
    <t xml:space="preserve">Concrete pumps  _ </t>
  </si>
  <si>
    <t>Rotary positive displacementpumps for liqu _ ds, nes</t>
  </si>
  <si>
    <t xml:space="preserve">Centrifugal pumps for liquids, nes  _ </t>
  </si>
  <si>
    <t xml:space="preserve">Pumps for liquids, nes  _ </t>
  </si>
  <si>
    <t xml:space="preserve">Parts of pumps for liquids  _ </t>
  </si>
  <si>
    <t xml:space="preserve">Parts of liquid elevators  _ </t>
  </si>
  <si>
    <t xml:space="preserve">Vacuum pumps  _ </t>
  </si>
  <si>
    <t xml:space="preserve">Hand or foot-operated air pumps  _ </t>
  </si>
  <si>
    <t xml:space="preserve">Compressors for refrigerating equipment  _ </t>
  </si>
  <si>
    <t>Air compressors mounted on a wheeled chass _ s for towing</t>
  </si>
  <si>
    <t xml:space="preserve">Fans, nes  _ </t>
  </si>
  <si>
    <t>Air pumps; air or gas compressors; hoods w _ th a fan, nes</t>
  </si>
  <si>
    <t>Air conditioning machines, without refrige _ ating unit</t>
  </si>
  <si>
    <t xml:space="preserve">Parts of air conditioning machines  _ </t>
  </si>
  <si>
    <t xml:space="preserve">Furnace burners for liquid fuel  _ </t>
  </si>
  <si>
    <t xml:space="preserve">Bakery ovens (incl biscuit ovens)  _ </t>
  </si>
  <si>
    <t>Parts of industrial or laboratory furnaces _ and ovens</t>
  </si>
  <si>
    <t xml:space="preserve">Compression-type household refrigerators  _ </t>
  </si>
  <si>
    <t xml:space="preserve">Household refrigerators, nes  _ </t>
  </si>
  <si>
    <t>Freezers of the chest type, capacity =&lt;800 _ itres</t>
  </si>
  <si>
    <t>Freezers of the upright type, capacity =&lt;9 _ 0litres</t>
  </si>
  <si>
    <t xml:space="preserve">Refrigerating or freezing equipment, nes  _ </t>
  </si>
  <si>
    <t xml:space="preserve">Parts of refrigerators, freezers heat-p ump_ </t>
  </si>
  <si>
    <t xml:space="preserve">Instantaneous gas water heaters  _ </t>
  </si>
  <si>
    <t xml:space="preserve">Medical, surgical or laboratory sterilizer _ </t>
  </si>
  <si>
    <t xml:space="preserve">Dryers for agricultural products  _ </t>
  </si>
  <si>
    <t>Dryers for wood, paper pulp, paper or pape _ board</t>
  </si>
  <si>
    <t xml:space="preserve">Non-domestic dryers, nes  _ </t>
  </si>
  <si>
    <t xml:space="preserve">Distilling or rectifying plant  _ </t>
  </si>
  <si>
    <t xml:space="preserve">Heat exchange units  _ </t>
  </si>
  <si>
    <t xml:space="preserve">Machinery for liquefying air or gases  _ </t>
  </si>
  <si>
    <t>Other non-domestic heating/cooling equipme _ t, nes</t>
  </si>
  <si>
    <t>Parts of non-domestic heating/cooling equi _ ment</t>
  </si>
  <si>
    <t>Cylinders for calendering or other rolling _ machines</t>
  </si>
  <si>
    <t>Parts of calendering or other rolling mach _ nes, nes</t>
  </si>
  <si>
    <t xml:space="preserve">Centrifugal cream separators  _ </t>
  </si>
  <si>
    <t xml:space="preserve">Centrifugal clothes-dryers  _ </t>
  </si>
  <si>
    <t xml:space="preserve">Centrifuges, nes  _ </t>
  </si>
  <si>
    <t>Oil or petrol-filters for internal combust _ on engines</t>
  </si>
  <si>
    <t>Intake air filters for internal combustion _ engines</t>
  </si>
  <si>
    <t>Parts of centrifuges, including centrifuga _  dryers</t>
  </si>
  <si>
    <t>Dish washing machines, of the household ty _ e</t>
  </si>
  <si>
    <t>Dish washing machines, of the industrial t _ pe</t>
  </si>
  <si>
    <t xml:space="preserve">Parts of machinery of 842211 to 842240  _ </t>
  </si>
  <si>
    <t>Scales for continuous weighing of goods on _ conveyors</t>
  </si>
  <si>
    <t>Weighing machinery, nes, of weighing capac _ ty =&lt;30kg</t>
  </si>
  <si>
    <t>Weighing machinery, nes, of weighing capac _ ty 30-5000kg</t>
  </si>
  <si>
    <t>Weighing machinery, nes, of weighing capac _ ty &gt;5000kg</t>
  </si>
  <si>
    <t xml:space="preserve">Fire extinguishers  _ </t>
  </si>
  <si>
    <t xml:space="preserve">Spray guns and similar appliances  _ </t>
  </si>
  <si>
    <t>Parts of machinery and apparatus of 84241 0_ to 842489</t>
  </si>
  <si>
    <t>Pulley tackle and hoists, powered by el ect_ ic motor</t>
  </si>
  <si>
    <t>Winches, capstans, powered by electric mot _ r</t>
  </si>
  <si>
    <t xml:space="preserve">Winches, capstans, nes  _ </t>
  </si>
  <si>
    <t>Jacks, built-in jacking systems of a type  _ sed in garages</t>
  </si>
  <si>
    <t xml:space="preserve">Hydraulic jacks and vehicle hoists  _ </t>
  </si>
  <si>
    <t xml:space="preserve">Jacks and vehicle hoists, nes  _ </t>
  </si>
  <si>
    <t xml:space="preserve">Overhead travelling cranes on fixed suppor _ </t>
  </si>
  <si>
    <t xml:space="preserve">Tower cranes  _ </t>
  </si>
  <si>
    <t xml:space="preserve">Portal or pedestal jib cranes  _ </t>
  </si>
  <si>
    <t>Derricks, cranes, etc, nes, self-propelled _  on tyres</t>
  </si>
  <si>
    <t xml:space="preserve">Ships derricks, cranes, etc, nes  _ </t>
  </si>
  <si>
    <t>Self-propelled works trucks powered by an  _ lectric motor</t>
  </si>
  <si>
    <t xml:space="preserve">Self-propelled works trucks (excl electic )_ </t>
  </si>
  <si>
    <t xml:space="preserve">Lifts and skip hoists  _ </t>
  </si>
  <si>
    <t xml:space="preserve">Pneumatic elevators and conveyors  _ </t>
  </si>
  <si>
    <t>Continuous-action elevators and conveyors, _ belt type, nes</t>
  </si>
  <si>
    <t>Continuous-action elevators and conveyors, _ nes</t>
  </si>
  <si>
    <t xml:space="preserve">Escalators and moving walkways  _ </t>
  </si>
  <si>
    <t>Lifting, handling, loading or unloading ma _ hinery, nes</t>
  </si>
  <si>
    <t>Self-propelled bulldozers and angledozers, _ track laying</t>
  </si>
  <si>
    <t xml:space="preserve">Self-propelled graders and levellers  _ </t>
  </si>
  <si>
    <t xml:space="preserve">Self-propelled scrapers  _ </t>
  </si>
  <si>
    <t>Self-propelled tamping machines and road-r _ llers</t>
  </si>
  <si>
    <t xml:space="preserve">Self-propelled front-end shovel loaders  _ </t>
  </si>
  <si>
    <t xml:space="preserve">Self-propelled bulldozers, excavators,  nes_ </t>
  </si>
  <si>
    <t xml:space="preserve">Pile-drivers and pile-extractors  _ </t>
  </si>
  <si>
    <t xml:space="preserve">Snow-ploughs and snow-blowers  _ </t>
  </si>
  <si>
    <t xml:space="preserve">Self-propelled boring or sinking machinery _ </t>
  </si>
  <si>
    <t>Boring or sinking machinery (excl self-pr o_ elled)</t>
  </si>
  <si>
    <t>Tamping or compacting machinery, not self- _ ropelled</t>
  </si>
  <si>
    <t xml:space="preserve">Parts of machinery of 8425  _ </t>
  </si>
  <si>
    <t xml:space="preserve">Parts of machinery of 8427  _ </t>
  </si>
  <si>
    <t xml:space="preserve">Parts of lift, skip hoists or escalators  _ </t>
  </si>
  <si>
    <t xml:space="preserve">Bulldozer or angledozer blades of 8429  _ </t>
  </si>
  <si>
    <t>Parts of machinery of 8426, 8429 and 84 30,_ nes</t>
  </si>
  <si>
    <t xml:space="preserve">Ploughs  _ </t>
  </si>
  <si>
    <t xml:space="preserve">Disc harrows  _ </t>
  </si>
  <si>
    <t xml:space="preserve">Seeders, planters and transplanters  _ </t>
  </si>
  <si>
    <t>Manure spreaders and fertiliser distributo _ s</t>
  </si>
  <si>
    <t>Mowers for lawns, parks or sports grounds, _ nes</t>
  </si>
  <si>
    <t>Mowers (incl cutter bars for tractor moun t_ ng), nes</t>
  </si>
  <si>
    <t xml:space="preserve">Haymaking machinery  _ </t>
  </si>
  <si>
    <t>Straw or fodder balers (incl pick-up bale r_ )</t>
  </si>
  <si>
    <t xml:space="preserve">Combine harvester-threshers  _ </t>
  </si>
  <si>
    <t>Threshing machinery for agricultural produ _ e, nes</t>
  </si>
  <si>
    <t xml:space="preserve">Root or tuber harvesting machines  _ </t>
  </si>
  <si>
    <t xml:space="preserve">Harvesting machinery, nes  _ </t>
  </si>
  <si>
    <t>Other harvestiong or threshing machinery pa_ ts àà</t>
  </si>
  <si>
    <t xml:space="preserve">Milking machines  _ </t>
  </si>
  <si>
    <t xml:space="preserve">Dairy machinery  _ </t>
  </si>
  <si>
    <t>Parts of milking machines and dairy machin _ ry</t>
  </si>
  <si>
    <t>Machinery for preparing animal feeding stu _ fs</t>
  </si>
  <si>
    <t xml:space="preserve">Poultry incubators and brooders  _ </t>
  </si>
  <si>
    <t xml:space="preserve">Poultry-keeping machinery, nes  _ </t>
  </si>
  <si>
    <t>Agricultural forestry or bee-keeping ma chi_ ery, nes</t>
  </si>
  <si>
    <t xml:space="preserve">Machinery for sugar manufacture  _ </t>
  </si>
  <si>
    <t xml:space="preserve">Brewery machinery  _ </t>
  </si>
  <si>
    <t>Machinery for the preparation of meat or p _ ultry</t>
  </si>
  <si>
    <t>Other machinery for industrial prep of fo o_  or drink, nes</t>
  </si>
  <si>
    <t xml:space="preserve">Parts of HS 84381000 to 84388090  _ </t>
  </si>
  <si>
    <t>Machinery for making pulp of fibrous cellu _ osic material</t>
  </si>
  <si>
    <t xml:space="preserve">Machinery for making paper or paperboard  _ </t>
  </si>
  <si>
    <t xml:space="preserve">Machinery for finishing paper or paperboar _ </t>
  </si>
  <si>
    <t>Book-binding machinery (incl book-sewing  m_ chines)</t>
  </si>
  <si>
    <t xml:space="preserve">Parts of book-binding machinery  _ </t>
  </si>
  <si>
    <t xml:space="preserve">Cutting machines  _ </t>
  </si>
  <si>
    <t xml:space="preserve">Parts of type-setting machinery  _ </t>
  </si>
  <si>
    <t xml:space="preserve">Offset printing machinery, reelfed  _ </t>
  </si>
  <si>
    <t xml:space="preserve">Other offset printing machinery  _ </t>
  </si>
  <si>
    <t xml:space="preserve">Flexographic printing machinery  _ </t>
  </si>
  <si>
    <t xml:space="preserve">Gravure printing machinery  _ </t>
  </si>
  <si>
    <t xml:space="preserve">Offset printing machinery, nes  _ </t>
  </si>
  <si>
    <t xml:space="preserve">Other - Printers, coppiers, fax  _ </t>
  </si>
  <si>
    <t>Other - parts &amp; accessories of fax, photoc _ py &amp; printer</t>
  </si>
  <si>
    <t xml:space="preserve">Carding machines  _ </t>
  </si>
  <si>
    <t xml:space="preserve">Combing machines  _ </t>
  </si>
  <si>
    <t xml:space="preserve">Drawing or roving machines  _ </t>
  </si>
  <si>
    <t xml:space="preserve">Machines for preparing textile fibres, nes _ </t>
  </si>
  <si>
    <t xml:space="preserve">Textile spinning machines  _ </t>
  </si>
  <si>
    <t xml:space="preserve">Textile doubling or twisting machines  _ </t>
  </si>
  <si>
    <t>Textile winding (incl weft-winding) or re e_ ing machines</t>
  </si>
  <si>
    <t>Machinery for producing or preparing texti _ e yarns, nes</t>
  </si>
  <si>
    <t>Weaving machines for weaving fabrics, =&lt;30 _ m wide</t>
  </si>
  <si>
    <t>Circular knitting machines, with cylinder  _ iameter &gt;165mm</t>
  </si>
  <si>
    <t>Flat knitting machines; stitch-bonding mac _ ines</t>
  </si>
  <si>
    <t xml:space="preserve">Card clothing  _ </t>
  </si>
  <si>
    <t>Parts and accessories of machines of 8445 ,_ etc, nes</t>
  </si>
  <si>
    <t xml:space="preserve">Reeds for looms, healds and heald-frames  _ </t>
  </si>
  <si>
    <t>Parts and accessories of weaving machines  _ looms), nes</t>
  </si>
  <si>
    <t>Fully-automatic washing machines, capacity _ &lt;10kg</t>
  </si>
  <si>
    <t>Washing machines, nes, of a dry linen capa _ ity =&lt;10kg</t>
  </si>
  <si>
    <t>Washing machines, household/laundry type,  _ apacity &gt;10kg</t>
  </si>
  <si>
    <t>Parts of household/laundry-type washing ma _ hines</t>
  </si>
  <si>
    <t xml:space="preserve">Dry-cleaning machines  _ </t>
  </si>
  <si>
    <t>Drying machines, of a dry linen capacity = _ 10kg</t>
  </si>
  <si>
    <t>Drying machines, of a dry linen capacity &gt; _ 0kg</t>
  </si>
  <si>
    <t>Ironing machines and presses (incl fusing  _ resses)</t>
  </si>
  <si>
    <t xml:space="preserve">Washing, bleaching or dyeing machines, nes _ </t>
  </si>
  <si>
    <t>Parts of machines for cleaning, drying, ir _ ning, etc</t>
  </si>
  <si>
    <t xml:space="preserve">Sewing machines of the household type  _ </t>
  </si>
  <si>
    <t xml:space="preserve">Automatic sewing machines  _ </t>
  </si>
  <si>
    <t>Sewing machines of industrial type (excl  a_ tomatic units)</t>
  </si>
  <si>
    <t xml:space="preserve">Sewing machine needles  _ </t>
  </si>
  <si>
    <t xml:space="preserve">Machinery for making or repairing footwear _ </t>
  </si>
  <si>
    <t>Casting machines used in metallurgy or in  _ etal foundries</t>
  </si>
  <si>
    <t xml:space="preserve">Tube mills  _ </t>
  </si>
  <si>
    <t>Hot or combination hot and cold metal-roll _ ng mills</t>
  </si>
  <si>
    <t xml:space="preserve">Cold metal-rolling mills  _ </t>
  </si>
  <si>
    <t xml:space="preserve">Rolls for rolling mills  _ </t>
  </si>
  <si>
    <t xml:space="preserve">Parts of metal-rolling mills (excl rolls) _ </t>
  </si>
  <si>
    <t>Machine-tools operated by ultrasonic proce _ ses</t>
  </si>
  <si>
    <t>Machine-tools operated by electro-discharg _  processes</t>
  </si>
  <si>
    <t xml:space="preserve">Machining centres for working metal  _ </t>
  </si>
  <si>
    <t>Multi-station transfer machines for workin _  metal</t>
  </si>
  <si>
    <t>Lathes for removing metal, nes, numericall _  controlled</t>
  </si>
  <si>
    <t xml:space="preserve">Drilling machines for removing metal, nes  _ </t>
  </si>
  <si>
    <t xml:space="preserve">Boring-milling machines for metal, nes  _ </t>
  </si>
  <si>
    <t xml:space="preserve">Milling machines for metal, nes  _ </t>
  </si>
  <si>
    <t>Flat-surface grinding machines, &gt;=001mm a c_ uracy, nes</t>
  </si>
  <si>
    <t xml:space="preserve">Grinding machines, nes, accurate to &gt;=001 m_ </t>
  </si>
  <si>
    <t>Sharpening (tool or cutter grinding) machi _ es, nes</t>
  </si>
  <si>
    <t>Honing or lapping machines, for working me _ al</t>
  </si>
  <si>
    <t>Shaping or slotting machines for working m _ tal or cermets</t>
  </si>
  <si>
    <t>Machine tools working by removing metal or _ cermets,nes</t>
  </si>
  <si>
    <t>Shearing machines (incl presses), numeric a_ ly controlled</t>
  </si>
  <si>
    <t xml:space="preserve">Shearing machines (incl presses), nes  _ </t>
  </si>
  <si>
    <t>Hydraulic presses for working metals or me _ al carbides</t>
  </si>
  <si>
    <t>Draw-benches for bars, tubes, profiles, wi _ e or the like</t>
  </si>
  <si>
    <t>Machine-tools for working stone, ceramics, _ concrete, etc</t>
  </si>
  <si>
    <t xml:space="preserve">Tool holders and self-opening dieheads  _ </t>
  </si>
  <si>
    <t xml:space="preserve">Work holders for machine-tools  _ </t>
  </si>
  <si>
    <t xml:space="preserve">Parts and accessories for machines of 846 4_ </t>
  </si>
  <si>
    <t xml:space="preserve">Parts and accessories for machines of 846 5_ </t>
  </si>
  <si>
    <t>Parts and accessories for machines of 845 6_ to 8461</t>
  </si>
  <si>
    <t xml:space="preserve">Saws, with self-contanied electric motor  _ </t>
  </si>
  <si>
    <t>Other tools, with self-contanied electric  _ otor</t>
  </si>
  <si>
    <t xml:space="preserve">Chain saws with non-electric motor  _ </t>
  </si>
  <si>
    <t xml:space="preserve">Parts of chain saws  _ </t>
  </si>
  <si>
    <t xml:space="preserve">Parts of pneumatic tools  _ </t>
  </si>
  <si>
    <t>Parts of hand-tools, with non-electric mot _ r, nes</t>
  </si>
  <si>
    <t xml:space="preserve">Calculating machines (excl electronic)  _ </t>
  </si>
  <si>
    <t xml:space="preserve">Cash registers  _ </t>
  </si>
  <si>
    <t>Postage-franking machines, ticket-issuing  _ achines, etc</t>
  </si>
  <si>
    <t>Automatic data processing machine storage  _ nits</t>
  </si>
  <si>
    <t>Units of automatic data processing machine _  nes</t>
  </si>
  <si>
    <t xml:space="preserve">Hectograph or stencil duplicating machines _ </t>
  </si>
  <si>
    <t>Parts and accessories of the machines of 8 _ 69</t>
  </si>
  <si>
    <t>Parts and accessories of machines of 8470 3_  to 847090</t>
  </si>
  <si>
    <t>Parts and accessories of the machines of 8 _ 72</t>
  </si>
  <si>
    <t xml:space="preserve">Concrete or mortar mixers  _ </t>
  </si>
  <si>
    <t>Machines for mixing mineral substances wit _  bitumen</t>
  </si>
  <si>
    <t xml:space="preserve">Parts of machinery of 8474  _ </t>
  </si>
  <si>
    <t>Machines for making optical fibres and pre _ orms thereof</t>
  </si>
  <si>
    <t xml:space="preserve">Parts of machines of 8475  _ </t>
  </si>
  <si>
    <t xml:space="preserve">Parts for automatic goods-vending machines _ </t>
  </si>
  <si>
    <t>Parts of machinery for working rubber or p _ astics, etc</t>
  </si>
  <si>
    <t>Parts of machinery preparing or making up  _ obacco</t>
  </si>
  <si>
    <t>Machinery for public works, building or the_ like [UN</t>
  </si>
  <si>
    <t xml:space="preserve">Rope or cable-making machines  _ </t>
  </si>
  <si>
    <t xml:space="preserve">Industrial robots, nes  _ </t>
  </si>
  <si>
    <t xml:space="preserve">Evaporative air coolers  _ </t>
  </si>
  <si>
    <t xml:space="preserve">Passenger boarding bridge Of a kind used in_ airports </t>
  </si>
  <si>
    <t xml:space="preserve">Machinery for soap Industry  _ </t>
  </si>
  <si>
    <t xml:space="preserve">Moulding boxes for metal foundry  _ </t>
  </si>
  <si>
    <t xml:space="preserve">Mould bases  _ </t>
  </si>
  <si>
    <t xml:space="preserve">Moulding patterns  _ </t>
  </si>
  <si>
    <t xml:space="preserve">Moulds for glass  _ </t>
  </si>
  <si>
    <t xml:space="preserve">Moulds for mineral materials  _ </t>
  </si>
  <si>
    <t xml:space="preserve">Pressure-reducing valves  _ </t>
  </si>
  <si>
    <t xml:space="preserve">Check (nonreturn) valves  _ </t>
  </si>
  <si>
    <t xml:space="preserve">Safety or relief valves  _ </t>
  </si>
  <si>
    <t>Parts of valves and similar appliances of  _ 481</t>
  </si>
  <si>
    <t xml:space="preserve">Ball bearings  _ </t>
  </si>
  <si>
    <t xml:space="preserve">Spherical roller bearings  _ </t>
  </si>
  <si>
    <t xml:space="preserve">Needle roller bearings  _ </t>
  </si>
  <si>
    <t xml:space="preserve">Cylindrical roller bearings (excl needle) _ </t>
  </si>
  <si>
    <t xml:space="preserve">Balls, needles and rollers  _ </t>
  </si>
  <si>
    <t>Bearing housings, incorporating ball or ro _ ler bearings</t>
  </si>
  <si>
    <t xml:space="preserve">Bearing housings, nes; plain shaft bearing _ </t>
  </si>
  <si>
    <t xml:space="preserve">Flywheels and pulleys (incl pulley blocks )_ </t>
  </si>
  <si>
    <t>Clutches and shaft couplings  (incl unive r_ al joints)</t>
  </si>
  <si>
    <t xml:space="preserve">Mechanical seals  _ </t>
  </si>
  <si>
    <t>Sets or assortments of gaskets and similar _ joints</t>
  </si>
  <si>
    <t>Parts and accessories of sub-heading 8486 1_  to 848640</t>
  </si>
  <si>
    <t xml:space="preserve">Ships' propellers and blades therefor  _ </t>
  </si>
  <si>
    <t xml:space="preserve">Motors of an output =&lt;375 W  _ </t>
  </si>
  <si>
    <t xml:space="preserve">Universal ac/dc motors of an output &gt;375  W_ </t>
  </si>
  <si>
    <t>Dc motors and generators of an output =&lt;75 _  W</t>
  </si>
  <si>
    <t>Dc motors and generators of an output &gt;750 _ W-&lt;=75 kW</t>
  </si>
  <si>
    <t>Dc motors and generators of an output &gt;75  _ W-&lt;=375 kW</t>
  </si>
  <si>
    <t>Dc motors and generators of an output &gt;375 _ kW</t>
  </si>
  <si>
    <t xml:space="preserve">Ac motors, single-phase  _ </t>
  </si>
  <si>
    <t>Ac motors, multi-phase, of an output =&lt;750 _ W</t>
  </si>
  <si>
    <t>Ac motors, multi-phase, of an output &gt;750  _ -&lt;=75 kW</t>
  </si>
  <si>
    <t xml:space="preserve">Ac motors, multi-phase, of an output &gt;75 k _ </t>
  </si>
  <si>
    <t>Ac generators (alternators) of an output = _ 75 kVA</t>
  </si>
  <si>
    <t>Ac generators (alternators) of an output &gt; _ 50 kVA</t>
  </si>
  <si>
    <t xml:space="preserve">Wind-powered generating sets  _ </t>
  </si>
  <si>
    <t xml:space="preserve">Generating sets,(exclwind-powered) nes  _ </t>
  </si>
  <si>
    <t xml:space="preserve">Electric rotary converters  _ </t>
  </si>
  <si>
    <t xml:space="preserve">Parts suitable for machines of 8501 or 85 0_ </t>
  </si>
  <si>
    <t xml:space="preserve">Ballasts for discharge lamps or tubes  _ </t>
  </si>
  <si>
    <t>Transformers, nes, power handling capacity _ =&lt;1kva</t>
  </si>
  <si>
    <t>Transformers, nes, power handling capacity _ -16kva</t>
  </si>
  <si>
    <t>Transformers, nes, power handling capacity _ 16-500kva</t>
  </si>
  <si>
    <t>Transformers, nes, power handling capacity _ &gt;500kva</t>
  </si>
  <si>
    <t xml:space="preserve">Static converters  _ </t>
  </si>
  <si>
    <t xml:space="preserve">Inductors, nes  _ </t>
  </si>
  <si>
    <t>Electro-magnetic couplings, clutches and b _ akes</t>
  </si>
  <si>
    <t>Primary cells and primary batteries, manga _ ese dioxide</t>
  </si>
  <si>
    <t>Primary cells and primary batteries, mercu _ ic oxide</t>
  </si>
  <si>
    <t>Primary cells and primary batteries, silve _  oxide</t>
  </si>
  <si>
    <t>Primary cells and primary batteries, lithi _ m</t>
  </si>
  <si>
    <t>Primary cells and primary batteries, air-z _ nc</t>
  </si>
  <si>
    <t xml:space="preserve">Other primary cells and primary batteries  _ </t>
  </si>
  <si>
    <t>Parts of primary cells and primary batteri _ s</t>
  </si>
  <si>
    <t>Lead-acid accumulators for starting piston _ engines</t>
  </si>
  <si>
    <t xml:space="preserve">Nickel-cadmium accumulators  _ </t>
  </si>
  <si>
    <t xml:space="preserve">Nickel-iron accumulators  _ </t>
  </si>
  <si>
    <t xml:space="preserve">Mickelmetal hydride _ </t>
  </si>
  <si>
    <t xml:space="preserve">Lithiumion _ </t>
  </si>
  <si>
    <t>Other vacuum cleaners with self contained  _ lectric motor</t>
  </si>
  <si>
    <t xml:space="preserve">Other vacuum cleaners  _ </t>
  </si>
  <si>
    <t xml:space="preserve">Parts of vaccum cleaners  _ </t>
  </si>
  <si>
    <t>Parts of electro-mechanical domestic appli _ nces</t>
  </si>
  <si>
    <t xml:space="preserve">Shavers with self-contained electric motor _ </t>
  </si>
  <si>
    <t>Hair clippers with self-contained electric _ motor</t>
  </si>
  <si>
    <t xml:space="preserve">Sparking plugs  _ </t>
  </si>
  <si>
    <t>Ignition magnetos; magneto-dynamos; magnet _ c flywheels</t>
  </si>
  <si>
    <t xml:space="preserve">Distributors; ignition coils  _ </t>
  </si>
  <si>
    <t>Generators, nes, for internal combustion e _ gines</t>
  </si>
  <si>
    <t>Parts of electrical ignition/starting equi _ ment of 8511</t>
  </si>
  <si>
    <t>Lighting or visual signalling equipment fo _  bicycles</t>
  </si>
  <si>
    <t>Sound signalling equipment for cycles or m _ tor vehicles</t>
  </si>
  <si>
    <t xml:space="preserve">Parts of portable electric lamps of 8513  _ </t>
  </si>
  <si>
    <t>Industrial or laboratory furnaces and oven _ , nes</t>
  </si>
  <si>
    <t xml:space="preserve">Soldering irons and guns  _ </t>
  </si>
  <si>
    <t>Brazing or soldering machines and apparatu _ , nes</t>
  </si>
  <si>
    <t xml:space="preserve">Electric storage heating radiators  _ </t>
  </si>
  <si>
    <t>Electric space heating and soil heating ap _ aratus, nes</t>
  </si>
  <si>
    <t xml:space="preserve">Electro-thermic hair dryers  _ </t>
  </si>
  <si>
    <t xml:space="preserve">Electro-thermic hand-drying apparatus  _ </t>
  </si>
  <si>
    <t xml:space="preserve">Electrical smoothing irons  _ </t>
  </si>
  <si>
    <t xml:space="preserve">Microwave ovens  _ </t>
  </si>
  <si>
    <t xml:space="preserve">Electro-thermic coffee or tea makers  _ </t>
  </si>
  <si>
    <t xml:space="preserve">Electro-thermic toasters  _ </t>
  </si>
  <si>
    <t xml:space="preserve">Electro-thermic domestic appliances, nes  _ </t>
  </si>
  <si>
    <t>Electric heating resistors (excl those of  _ 545)</t>
  </si>
  <si>
    <t xml:space="preserve">Parts of electro-thermic appliances of 85 1_ </t>
  </si>
  <si>
    <t xml:space="preserve">Line telephone sets with cordless handsets _ </t>
  </si>
  <si>
    <t xml:space="preserve">Other telephone sets  _ </t>
  </si>
  <si>
    <t xml:space="preserve">Base stations  _ </t>
  </si>
  <si>
    <t xml:space="preserve">Microphones and stands therefor  _ </t>
  </si>
  <si>
    <t>Single loudspeakers, mounted in their encl _ sures</t>
  </si>
  <si>
    <t xml:space="preserve">Loudspeakers, not mounted in encloseurs  _ </t>
  </si>
  <si>
    <t xml:space="preserve">Audio-frequency electric amplifiers  _ </t>
  </si>
  <si>
    <t xml:space="preserve">Electric sound amplifier sets  _ </t>
  </si>
  <si>
    <t xml:space="preserve">Parts of apparatus of 8518  _ </t>
  </si>
  <si>
    <t xml:space="preserve">Turntables (recorddecks)  _ </t>
  </si>
  <si>
    <t xml:space="preserve">Telephone answering machines  _ </t>
  </si>
  <si>
    <t>Other sound recording or reproducing appar _ tus, nes</t>
  </si>
  <si>
    <t xml:space="preserve">Pick-up cartridges  _ </t>
  </si>
  <si>
    <t>Parts &amp; assessories of sound recorders &amp; r _ producers</t>
  </si>
  <si>
    <t xml:space="preserve">Parts &amp; accessories of video sets(deck)  _ </t>
  </si>
  <si>
    <t xml:space="preserve">Cards incorporating a magnetic stripe  _ </t>
  </si>
  <si>
    <t xml:space="preserve">Computer Hard Disc  _ </t>
  </si>
  <si>
    <t xml:space="preserve">Other magnetic media (disc, tapes etc)  _ </t>
  </si>
  <si>
    <t xml:space="preserve">Optical media Unrecorded _ </t>
  </si>
  <si>
    <t xml:space="preserve">Other optical media  _ </t>
  </si>
  <si>
    <t xml:space="preserve">Solidstate nonvolatile storage devices  _ </t>
  </si>
  <si>
    <t xml:space="preserve">Smart cards  _ </t>
  </si>
  <si>
    <t xml:space="preserve">Other semiconductor media  _ </t>
  </si>
  <si>
    <t xml:space="preserve">Software _ </t>
  </si>
  <si>
    <t xml:space="preserve">Transmission apparatus  _ </t>
  </si>
  <si>
    <t>Transmission apparatus incorporating recep _ ion apparatus</t>
  </si>
  <si>
    <t xml:space="preserve">Radar apparatus  _ </t>
  </si>
  <si>
    <t xml:space="preserve">Radio navigational aid apparatus  _ </t>
  </si>
  <si>
    <t xml:space="preserve">Radio remote control apparatus  _ </t>
  </si>
  <si>
    <t xml:space="preserve">Pocket-size radio cassette players  _ </t>
  </si>
  <si>
    <t xml:space="preserve">Radio receivers for motor vehicles, nes  _ </t>
  </si>
  <si>
    <t>Other reception apparatus for radio broadc _ sting, nes</t>
  </si>
  <si>
    <t xml:space="preserve">Other - CRT monitors  _ </t>
  </si>
  <si>
    <t xml:space="preserve">Other monitors, nes  _ </t>
  </si>
  <si>
    <t xml:space="preserve">Other projectors  _ </t>
  </si>
  <si>
    <t xml:space="preserve">Unassembled color television _ </t>
  </si>
  <si>
    <t xml:space="preserve">Others color television _ </t>
  </si>
  <si>
    <t xml:space="preserve">Other, monochrome television _ </t>
  </si>
  <si>
    <t xml:space="preserve">Parts of television receiver (color)  _ </t>
  </si>
  <si>
    <t>Electrical signalling equipment for rai lwa_ s or tramways</t>
  </si>
  <si>
    <t>Electrical burglar or fire alarms and simi _ ar apparatus</t>
  </si>
  <si>
    <t xml:space="preserve">Parts of apparatus of 8531  _ </t>
  </si>
  <si>
    <t xml:space="preserve">Fixed electrical capacitors of tantalum  _ </t>
  </si>
  <si>
    <t>Fixed electrical capacitors of aluminium e _ ectrolyte</t>
  </si>
  <si>
    <t xml:space="preserve">Fixed electrical capacitors, nes  _ </t>
  </si>
  <si>
    <t>Electrical variable or adjustable (pre-set _  capacitors</t>
  </si>
  <si>
    <t xml:space="preserve">Parts of electrical capacitors of 8532  _ </t>
  </si>
  <si>
    <t>Fixed carbon resistors, composition or fil _  types</t>
  </si>
  <si>
    <t>Fixed resistors for a power handling capac _ ty =&lt;20w</t>
  </si>
  <si>
    <t>Fixed resistors for a power handling capac _ ty &gt;20w</t>
  </si>
  <si>
    <t xml:space="preserve">Printed circuits  _ </t>
  </si>
  <si>
    <t xml:space="preserve">Fuses, &gt;1000 V  _ </t>
  </si>
  <si>
    <t>Automatic circuit breakers for a voltage 1 _ -725 kV</t>
  </si>
  <si>
    <t>Automatic circuit breakers for a voltage &gt; _ 25 kV</t>
  </si>
  <si>
    <t>Isolating switches and make-and-break swit _ hes, &gt;1000 V</t>
  </si>
  <si>
    <t xml:space="preserve">Fuses, =&lt;1000 V  _ </t>
  </si>
  <si>
    <t xml:space="preserve">Automatic circuit breakers, =&lt;1000 V  _ </t>
  </si>
  <si>
    <t xml:space="preserve">Relays for a voltage =&lt;60 V  _ </t>
  </si>
  <si>
    <t xml:space="preserve">Relays for a voltage 60-1000 V  _ </t>
  </si>
  <si>
    <t xml:space="preserve">Switches, nes, =&lt;1000 V  _ </t>
  </si>
  <si>
    <t xml:space="preserve">Lamp-holders, =&lt;1000 V  _ </t>
  </si>
  <si>
    <t xml:space="preserve">Plugs and sockets, =&lt;1000 V  _ </t>
  </si>
  <si>
    <t xml:space="preserve">Parts of apparatus of 8535 to 8537, nes  _ </t>
  </si>
  <si>
    <t xml:space="preserve">Sealed beam lamp units  _ </t>
  </si>
  <si>
    <t>Mercury or sodium vapour lamps; metal hali _ e lamps</t>
  </si>
  <si>
    <t xml:space="preserve">Arc-lamps  _ </t>
  </si>
  <si>
    <t xml:space="preserve">Ultra-violet or infra-red lamps  _ </t>
  </si>
  <si>
    <t>Parts for electric filament or discharge l _ mps</t>
  </si>
  <si>
    <t xml:space="preserve">Picture tube of Monochrome _ </t>
  </si>
  <si>
    <t xml:space="preserve">Cathode-ray tubes nes  _ </t>
  </si>
  <si>
    <t xml:space="preserve">Magnetrons  _ </t>
  </si>
  <si>
    <t xml:space="preserve">Receiver or amplifier valves and tubes  _ </t>
  </si>
  <si>
    <t xml:space="preserve">Other valves and tubes, nes  _ </t>
  </si>
  <si>
    <t xml:space="preserve">Parts of cathode-ray tubes  _ </t>
  </si>
  <si>
    <t>Diodes (excl photosensitive or light emit t_ ng diodes)</t>
  </si>
  <si>
    <t xml:space="preserve">Semiconductor devices (excl photosensitiv e_ </t>
  </si>
  <si>
    <t xml:space="preserve">Mounted piezo-electric crystals  _ </t>
  </si>
  <si>
    <t xml:space="preserve">Parts of devices of 8541  _ </t>
  </si>
  <si>
    <t xml:space="preserve">Memories  _ </t>
  </si>
  <si>
    <t xml:space="preserve">Amplifiers  _ </t>
  </si>
  <si>
    <t xml:space="preserve">Other electronic integrated circutes (ICs) _ </t>
  </si>
  <si>
    <t>Parts of electronic integrated circuits (h _ ading 8542)</t>
  </si>
  <si>
    <t xml:space="preserve">Particle accelerators  _ </t>
  </si>
  <si>
    <t xml:space="preserve">Signal generators  _ </t>
  </si>
  <si>
    <t xml:space="preserve">Winding wire of copper  _ </t>
  </si>
  <si>
    <t xml:space="preserve">Winding wire (excl of copper)  _ </t>
  </si>
  <si>
    <t xml:space="preserve">Carbon electrodes for furnaces  _ </t>
  </si>
  <si>
    <t xml:space="preserve">Carbon electrodes (excl for furnaces)  _ </t>
  </si>
  <si>
    <t xml:space="preserve">Carbon brushes  _ </t>
  </si>
  <si>
    <t xml:space="preserve">Glass electrical insulaters  _ </t>
  </si>
  <si>
    <t xml:space="preserve">Ceramic electrical insulators  _ </t>
  </si>
  <si>
    <t>Electrical insulators (excl of glass or c e_ amics)</t>
  </si>
  <si>
    <t>Insulating fittings of ceramics for electr _ cal machines</t>
  </si>
  <si>
    <t>Insulating fittings of plastics for electr _ cal machines</t>
  </si>
  <si>
    <t>Rail locomotives powered by electric accum _ lators</t>
  </si>
  <si>
    <t>Tank wagons and the like, not self-propell _ d</t>
  </si>
  <si>
    <t xml:space="preserve">Road Tractor for semi-trailer up to 1800 C _ </t>
  </si>
  <si>
    <t xml:space="preserve">Road Tractor for semi-trailer &gt;1800 cc  _ </t>
  </si>
  <si>
    <t xml:space="preserve">Others; Tractors for agricultural use  _ </t>
  </si>
  <si>
    <t xml:space="preserve">Mini-bus (15 - 25 seats)  _ </t>
  </si>
  <si>
    <t xml:space="preserve">Micro-bus (11 to 14 seats)  _ </t>
  </si>
  <si>
    <t>Jeep, Car, Van (diesel or semi dieselengine)</t>
  </si>
  <si>
    <t>Jeep, Car, Van (diesel or semi dieselengine) Total</t>
  </si>
  <si>
    <t xml:space="preserve">Golf cars and similler other car  _ </t>
  </si>
  <si>
    <t xml:space="preserve">Auto Rickshaw(three wheeler) &lt;=1000 cc  _ </t>
  </si>
  <si>
    <t xml:space="preserve">Other vehicles of a capacity  upto 1000cc  _ </t>
  </si>
  <si>
    <t>Vehicles with diesel engine of cylinder  ca_ acity &lt;1500cc</t>
  </si>
  <si>
    <t>Vehicles of a cylinder capacity exceeding  _ 500 cc</t>
  </si>
  <si>
    <t>Other motor vehicles for the transport of  _ ersons, nes</t>
  </si>
  <si>
    <t xml:space="preserve">Dumpers for off-highway use  _ </t>
  </si>
  <si>
    <t xml:space="preserve">Delivery Van, gvw &lt;= 5 tonnes  _ </t>
  </si>
  <si>
    <t xml:space="preserve">Delivery Van, gvw &lt;5 tonnes  _ </t>
  </si>
  <si>
    <t>Motor vehicles for the transport of goods, _ nes</t>
  </si>
  <si>
    <t xml:space="preserve">Crane lorries  _ </t>
  </si>
  <si>
    <t xml:space="preserve">Mobile drilling derricks  _ </t>
  </si>
  <si>
    <t xml:space="preserve">Fire fighting vehicles  _ </t>
  </si>
  <si>
    <t xml:space="preserve">Concrete-mixer lorries  _ </t>
  </si>
  <si>
    <t xml:space="preserve">Chassis of Tractors under 8701  _ </t>
  </si>
  <si>
    <t>Chassis of Minibus (15 to 25 Seats Capacit _ )</t>
  </si>
  <si>
    <t xml:space="preserve">Chassis of Jeep, Car and Van  _ </t>
  </si>
  <si>
    <t>Chassis of Three Wheeler Vehicle (Auto Ric _ shaws)</t>
  </si>
  <si>
    <t xml:space="preserve">Chassis of Other Bus and Trucks  _ </t>
  </si>
  <si>
    <t xml:space="preserve">Chasis of Bus &amp; Trucks _ </t>
  </si>
  <si>
    <t>Bodies (incl cabs) for the motor vehicles  _ f 8703</t>
  </si>
  <si>
    <t>Bodies (incl cabs) for the motor vehicles ,_ (excl 8703)</t>
  </si>
  <si>
    <t xml:space="preserve">Bumpers and parts thereof  _ </t>
  </si>
  <si>
    <t xml:space="preserve">Safety seat belts  _ </t>
  </si>
  <si>
    <t xml:space="preserve">Brakes and servobrakes; parts thereof  _ </t>
  </si>
  <si>
    <t xml:space="preserve">Gear boxes and parts thereof  _ </t>
  </si>
  <si>
    <t>Road wheels and parts and accessories ther _ of</t>
  </si>
  <si>
    <t xml:space="preserve">Radiators and parts thereof  _ </t>
  </si>
  <si>
    <t>Silencers (mufflers) and exhaust pipes; pa _ ts thereof</t>
  </si>
  <si>
    <t xml:space="preserve">Clutches and parts thereof  _ </t>
  </si>
  <si>
    <t>Safety airbags with inflater system; parts _ thereof</t>
  </si>
  <si>
    <t xml:space="preserve">Parts of works trucks of 8709  _ </t>
  </si>
  <si>
    <t xml:space="preserve">Motorcycles and cycles, nes; side cars  _ </t>
  </si>
  <si>
    <t xml:space="preserve">Paramulator  _ </t>
  </si>
  <si>
    <t xml:space="preserve">Of motorcycles (including mopeds) _ </t>
  </si>
  <si>
    <t>Parts and accessories of carriages for dis _ bled persons</t>
  </si>
  <si>
    <t>Frames and front forks of cycles and parts _ thereof</t>
  </si>
  <si>
    <t xml:space="preserve">Wheel rims and spokes of cycles  _ </t>
  </si>
  <si>
    <t xml:space="preserve">Saddles ofcycles  _ </t>
  </si>
  <si>
    <t>Pedals and crank-gear and parts thereof of _ cycles</t>
  </si>
  <si>
    <t>Parts &amp; assessories of bicycles &amp; rickshaw _ , nes</t>
  </si>
  <si>
    <t xml:space="preserve">Other parts of vehicles, nes  _ </t>
  </si>
  <si>
    <t xml:space="preserve">Baby carriages and parts thereof  _ </t>
  </si>
  <si>
    <t xml:space="preserve">Tanker trailers and tanker semi-trailers  _ </t>
  </si>
  <si>
    <t xml:space="preserve">Trailers and semi-trailers, nes  _ </t>
  </si>
  <si>
    <t xml:space="preserve">Vehicles, not mechanically propelled, nes  _ </t>
  </si>
  <si>
    <t xml:space="preserve">Wheels of woods for carts  _ </t>
  </si>
  <si>
    <t xml:space="preserve">Helicopters of an unladen weight =&lt;2000kg  _ </t>
  </si>
  <si>
    <t>Under-carriages and parts thereof of headi _ g 8801 or 8802</t>
  </si>
  <si>
    <t>Parts of aircraft (excl aeroplanes/helico p_ ers)</t>
  </si>
  <si>
    <t xml:space="preserve">Air combat simulators and parts thereof  _ </t>
  </si>
  <si>
    <t>Other ground flying trainers and parts the _ eof</t>
  </si>
  <si>
    <t>Inflatable boats and other vessels for ple _ sure or sports</t>
  </si>
  <si>
    <t xml:space="preserve">Sailboats for pleasure or sports  _ </t>
  </si>
  <si>
    <t>Light vessels, fire-floats, floating crane _ , etc, nes</t>
  </si>
  <si>
    <t>Other vessels; life boats, other than rowi _ g boats</t>
  </si>
  <si>
    <t xml:space="preserve">Inflatable rafts  _ </t>
  </si>
  <si>
    <t>Sheets and plates of polarising material,  _ nmounted</t>
  </si>
  <si>
    <t xml:space="preserve">Intraocular contact lenses  _ </t>
  </si>
  <si>
    <t xml:space="preserve">Other contact lenses  _ </t>
  </si>
  <si>
    <t xml:space="preserve">Spectacle lenses of glass  _ </t>
  </si>
  <si>
    <t>Spectacle lenses of other materials (excl  _ f glass)</t>
  </si>
  <si>
    <t>Mounted objective lenses, of any material, _ nes</t>
  </si>
  <si>
    <t xml:space="preserve">Mounted filters, of any material  _ </t>
  </si>
  <si>
    <t xml:space="preserve">Sunglasses  _ </t>
  </si>
  <si>
    <t xml:space="preserve">Binoculars  _ </t>
  </si>
  <si>
    <t>Instruments (excl binoculars) such as opt i_ al telescopes</t>
  </si>
  <si>
    <t>Parts and accessories (incl mountings) of  _ inoculars, etc</t>
  </si>
  <si>
    <t>Cameras for preparing printing plates or c _ linders</t>
  </si>
  <si>
    <t xml:space="preserve">Instant print cameras  _ </t>
  </si>
  <si>
    <t xml:space="preserve">Cameras, nes, taking &lt;35mm roll film  _ </t>
  </si>
  <si>
    <t xml:space="preserve">Cameras,nes (not cine-)  _ </t>
  </si>
  <si>
    <t>Discharge lamp (electronic) flashlight app _ ratus</t>
  </si>
  <si>
    <t xml:space="preserve">Photographic flashlight apparatus, nes  _ </t>
  </si>
  <si>
    <t>Parts and accessories for cameras (not cin _ -)</t>
  </si>
  <si>
    <t xml:space="preserve">Cameras _ </t>
  </si>
  <si>
    <t xml:space="preserve">Cinematographic projectors  _ </t>
  </si>
  <si>
    <t>Parts and accessories for cinematographic  _ ameras</t>
  </si>
  <si>
    <t>Parts and accessories for cinematographic  _ rojectors</t>
  </si>
  <si>
    <t xml:space="preserve">Projectors, enlargers and reducers _ </t>
  </si>
  <si>
    <t xml:space="preserve">Projection screens  _ </t>
  </si>
  <si>
    <t xml:space="preserve">Stereoscopic microscopes  _ </t>
  </si>
  <si>
    <t xml:space="preserve">Optical microscopes, nes  _ </t>
  </si>
  <si>
    <t>Parts and accessories of optical microscop _ s of 9011</t>
  </si>
  <si>
    <t xml:space="preserve">Lasers, other than laser diodes  _ </t>
  </si>
  <si>
    <t>Optical devices, appliances and instrument _ , nes</t>
  </si>
  <si>
    <t xml:space="preserve">Direction finding compasses  _ </t>
  </si>
  <si>
    <t>Other instruments and apparatus for naviga _ ion, nes</t>
  </si>
  <si>
    <t xml:space="preserve">Rangefinders  _ </t>
  </si>
  <si>
    <t xml:space="preserve">Theodolites and tachymeters (tacheometers) _ </t>
  </si>
  <si>
    <t xml:space="preserve">Levels for surveying  _ </t>
  </si>
  <si>
    <t>Photogrammetrical, surveying instruments a _ d appliances</t>
  </si>
  <si>
    <t xml:space="preserve">Drafting tables and machines  _ </t>
  </si>
  <si>
    <t xml:space="preserve">Micrometers, callipers and gauges  _ </t>
  </si>
  <si>
    <t xml:space="preserve">Electro-cardiographs  _ </t>
  </si>
  <si>
    <t xml:space="preserve">Ultrasonic scanning apparatus  _ </t>
  </si>
  <si>
    <t xml:space="preserve">Magnetic resonance imaging apparatus  _ </t>
  </si>
  <si>
    <t xml:space="preserve">Scintigraphic apparatus  _ </t>
  </si>
  <si>
    <t xml:space="preserve">Electro-diagnostic apparatus nes  _ </t>
  </si>
  <si>
    <t xml:space="preserve">Dental drill engines  _ </t>
  </si>
  <si>
    <t xml:space="preserve">Other ophthalmic instruments and appliance _ </t>
  </si>
  <si>
    <t xml:space="preserve">Orthopaedic or fracture appliances  _ </t>
  </si>
  <si>
    <t xml:space="preserve">Artificial teeth  _ </t>
  </si>
  <si>
    <t xml:space="preserve">Other dental fittings  _ </t>
  </si>
  <si>
    <t xml:space="preserve">Artificial joints of the body  _ </t>
  </si>
  <si>
    <t xml:space="preserve">Hearing aids (excl parts and accessories) _ </t>
  </si>
  <si>
    <t>Parts and accessories of articles and appa _ atus of 9021</t>
  </si>
  <si>
    <t>Computed tomography apparatus,based on the _ use of X-rays</t>
  </si>
  <si>
    <t>Apparatus based on the use of X-rays,nes,  _ or dental uses</t>
  </si>
  <si>
    <t xml:space="preserve">Apparatus based on the use of X-rays, nes _ </t>
  </si>
  <si>
    <t xml:space="preserve">X-ray tubes  _ </t>
  </si>
  <si>
    <t>X-ray generators, screens, parts and  acces_ ories of 9022</t>
  </si>
  <si>
    <t>Machines/appliances for testing materia ls _ excl metals)</t>
  </si>
  <si>
    <t>Instruments for measuring or checking p res_ ure</t>
  </si>
  <si>
    <t xml:space="preserve">Gas or smoke analysis apparatus  _ </t>
  </si>
  <si>
    <t>Chromatographs and electrophoresis instrum _ nts</t>
  </si>
  <si>
    <t xml:space="preserve">Gas meters  _ </t>
  </si>
  <si>
    <t xml:space="preserve">Liquid meters  _ </t>
  </si>
  <si>
    <t xml:space="preserve">Electricity meters  _ </t>
  </si>
  <si>
    <t xml:space="preserve">Oscilloscopes and oscillographs  _ </t>
  </si>
  <si>
    <t xml:space="preserve">Multimeters without a recording device  _ </t>
  </si>
  <si>
    <t xml:space="preserve">Multimeters with a recording device  _ </t>
  </si>
  <si>
    <t>Other instruments and apparatus, with a  re_ ording device</t>
  </si>
  <si>
    <t xml:space="preserve">Instruments &amp; apparatus, nes  _ </t>
  </si>
  <si>
    <t xml:space="preserve">Machines for balancing mechanical parts  _ </t>
  </si>
  <si>
    <t xml:space="preserve">Test benches  _ </t>
  </si>
  <si>
    <t xml:space="preserve">Thermostats  _ </t>
  </si>
  <si>
    <t xml:space="preserve">Manostats  _ </t>
  </si>
  <si>
    <t>Wrist-watches, with automatic winding, of  _ recious metal</t>
  </si>
  <si>
    <t>Pocket-watches, etc (excl wrist-), nes, o f_ precious metal</t>
  </si>
  <si>
    <t>Clocks with watch movements, electrically  _ perated</t>
  </si>
  <si>
    <t>Clocks with watch movements (excl electri c_ lly operated)</t>
  </si>
  <si>
    <t xml:space="preserve">Alarm clocks, electrically operated  _ </t>
  </si>
  <si>
    <t xml:space="preserve">Alarm clocks (excl electrically operated) _ </t>
  </si>
  <si>
    <t xml:space="preserve">Wall clocks, electrically operated  _ </t>
  </si>
  <si>
    <t xml:space="preserve">Wall clocks (excl electrically operated)  _ </t>
  </si>
  <si>
    <t xml:space="preserve">Clocks, nes, electrically operated  _ </t>
  </si>
  <si>
    <t xml:space="preserve">Clocks, nes (excl electrically operated)  _ </t>
  </si>
  <si>
    <t xml:space="preserve">Time-registers; time-recorders  _ </t>
  </si>
  <si>
    <t xml:space="preserve">Apparatus for indicating time, nes  _ </t>
  </si>
  <si>
    <t xml:space="preserve">Electrically operated watch movements, nes _ </t>
  </si>
  <si>
    <t xml:space="preserve">Electrically operated _ </t>
  </si>
  <si>
    <t>Clock movements, complete and assembled, n _ s</t>
  </si>
  <si>
    <t>Complete watch movements, unassembled or p _ rtly assembled</t>
  </si>
  <si>
    <t xml:space="preserve">Incomplete watch movements, assembled  _ </t>
  </si>
  <si>
    <t xml:space="preserve">Rough watch movements  _ </t>
  </si>
  <si>
    <t xml:space="preserve">Watch cases of base metal (incl plated)  _ </t>
  </si>
  <si>
    <t xml:space="preserve">Other watch cases, nes  _ </t>
  </si>
  <si>
    <t xml:space="preserve">Parts of watch cases  _ </t>
  </si>
  <si>
    <t>Watch straps, bands and bracelets, and par _ s thereof, nes</t>
  </si>
  <si>
    <t xml:space="preserve">Dials for clocks and watches  _ </t>
  </si>
  <si>
    <t xml:space="preserve">Clocks or watch parts, nes  _ </t>
  </si>
  <si>
    <t xml:space="preserve">Upright pianos  _ </t>
  </si>
  <si>
    <t xml:space="preserve">Grand pianos  _ </t>
  </si>
  <si>
    <t xml:space="preserve">String musical instruments, nes  _ </t>
  </si>
  <si>
    <t xml:space="preserve">Musical boxes  _ </t>
  </si>
  <si>
    <t xml:space="preserve">Musical instrument strings  _ </t>
  </si>
  <si>
    <t xml:space="preserve">Parts and accessories for pianos  _ </t>
  </si>
  <si>
    <t xml:space="preserve">Other  _ </t>
  </si>
  <si>
    <t>Revolvers and pistols, other than those of _ 9303 or 9304</t>
  </si>
  <si>
    <t>Other sporting, hunting or target-shooting _ shotguns</t>
  </si>
  <si>
    <t>Firearms which operate by firing an explos _ ve charge, nes</t>
  </si>
  <si>
    <t xml:space="preserve">Cartridges for shotguns  _ </t>
  </si>
  <si>
    <t xml:space="preserve">Seats of a kind used for aircraft  _ </t>
  </si>
  <si>
    <t xml:space="preserve">Seats of a kind used for motor vehicles  _ </t>
  </si>
  <si>
    <t>Swivel seats with variable height adjustme _ t</t>
  </si>
  <si>
    <t xml:space="preserve">Other seats  _ </t>
  </si>
  <si>
    <t xml:space="preserve">Upholstered seats, with wooden frames  _ </t>
  </si>
  <si>
    <t xml:space="preserve">Seats with wooden frames, not upholstered  _ </t>
  </si>
  <si>
    <t xml:space="preserve">Upholstered seats, with metal frames  _ </t>
  </si>
  <si>
    <t xml:space="preserve">Seats with metal frames, not upholstered  _ </t>
  </si>
  <si>
    <t xml:space="preserve">Seats, nes  _ </t>
  </si>
  <si>
    <t xml:space="preserve">Parts of seats  _ </t>
  </si>
  <si>
    <t>Dentists', barbers' or similar chairs and  _ arts thereof</t>
  </si>
  <si>
    <t>Metal furniture, nes (excl seats and iron i_ g table)</t>
  </si>
  <si>
    <t xml:space="preserve">Wooden furniture, nes  _ </t>
  </si>
  <si>
    <t xml:space="preserve">Furniture (excl seats) of plastics  _ </t>
  </si>
  <si>
    <t xml:space="preserve">Furniture of bamboo or rattan  _ </t>
  </si>
  <si>
    <t xml:space="preserve">Furniture of other materials, nes  _ </t>
  </si>
  <si>
    <t xml:space="preserve">Parts of furniture  _ </t>
  </si>
  <si>
    <t xml:space="preserve">Mattress supports  _ </t>
  </si>
  <si>
    <t xml:space="preserve">Mattresses of cellular rubber or plastics  _ </t>
  </si>
  <si>
    <t xml:space="preserve">Mattresses of other materials, nes  _ </t>
  </si>
  <si>
    <t xml:space="preserve">Sleeping bags  _ </t>
  </si>
  <si>
    <t xml:space="preserve">Lighting sets for christmas trees  _ </t>
  </si>
  <si>
    <t xml:space="preserve">Non-electrical lamps and lighting fittings _ </t>
  </si>
  <si>
    <t xml:space="preserve">Parts of glass for non-electric lamps  _ </t>
  </si>
  <si>
    <t xml:space="preserve">Parts of glass for other lamps  _ </t>
  </si>
  <si>
    <t xml:space="preserve">Parts of plastic for non-electric lamps  _ </t>
  </si>
  <si>
    <t xml:space="preserve">Parts of plastic for other lamps  _ </t>
  </si>
  <si>
    <t xml:space="preserve">Prefabricated buildings  _ </t>
  </si>
  <si>
    <t>Articles and accessories for billiards of  _ ll kinds</t>
  </si>
  <si>
    <t xml:space="preserve">Playing cards  [PKT]_ </t>
  </si>
  <si>
    <t xml:space="preserve">Articles for christmas festivities  _ </t>
  </si>
  <si>
    <t xml:space="preserve">Snow-skis  [NPR]_ </t>
  </si>
  <si>
    <t xml:space="preserve">Ski-fastenings (ski-bindings)  _ </t>
  </si>
  <si>
    <t xml:space="preserve">Snow-ski equipment, nes  _ </t>
  </si>
  <si>
    <t xml:space="preserve">Sailboards  _ </t>
  </si>
  <si>
    <t>Water-skis, surf-boards and other water-sp _ rt equipment</t>
  </si>
  <si>
    <t xml:space="preserve">Golf balls  _ </t>
  </si>
  <si>
    <t xml:space="preserve">Golf equipment, nes  _ </t>
  </si>
  <si>
    <t xml:space="preserve">Articles and equipment for table-tennis  _ </t>
  </si>
  <si>
    <t xml:space="preserve">Lawn-tennis rackets  _ </t>
  </si>
  <si>
    <t xml:space="preserve">Tennis batminton or similar rackets, nes  _ </t>
  </si>
  <si>
    <t xml:space="preserve">Lawn-tennis balls  _ </t>
  </si>
  <si>
    <t xml:space="preserve">Inflatable balls  _ </t>
  </si>
  <si>
    <t xml:space="preserve">Fishing rods  _ </t>
  </si>
  <si>
    <t xml:space="preserve">Fish-hooks  _ </t>
  </si>
  <si>
    <t xml:space="preserve">Fishing reels  _ </t>
  </si>
  <si>
    <t>Travelling circuses and travelling menager _ es</t>
  </si>
  <si>
    <t xml:space="preserve">Worked ivory and articles of ivory  _ </t>
  </si>
  <si>
    <t>Tooth brushes including dental-plate brush _ s</t>
  </si>
  <si>
    <t xml:space="preserve">Hand sieves and hand riddles  _ </t>
  </si>
  <si>
    <t xml:space="preserve">Buttons, nes  _ </t>
  </si>
  <si>
    <t>Button moulds and other parts of buttons;  _ utton blanks</t>
  </si>
  <si>
    <t>Slide fasteners fitted with chain scoops o _  base metal</t>
  </si>
  <si>
    <t xml:space="preserve">Slide fastener parts  _ </t>
  </si>
  <si>
    <t xml:space="preserve">Ball-point pens  _ </t>
  </si>
  <si>
    <t>Felt-tipped and other porous-tipped pens a _ d markers</t>
  </si>
  <si>
    <t xml:space="preserve">Other - Pens and markers  _ </t>
  </si>
  <si>
    <t>Fountain pens, stylograph pens and other pe_ s</t>
  </si>
  <si>
    <t xml:space="preserve">Propelling or sliding pencils  _ </t>
  </si>
  <si>
    <t>Sets of articles from two or more of subhe _ dings 9608</t>
  </si>
  <si>
    <t xml:space="preserve">Pen nibs and nib points  _ </t>
  </si>
  <si>
    <t xml:space="preserve">Pencil leads, black or coloured  _ </t>
  </si>
  <si>
    <t>Slates and boards, with writing or drawing _ surfaces</t>
  </si>
  <si>
    <t>Typewriter or similar ribbons inked or oth _ rwise prepared</t>
  </si>
  <si>
    <t xml:space="preserve">Ink-pads  _ </t>
  </si>
  <si>
    <t>Pocket lighters, gas fuelled, non-refillab _ e</t>
  </si>
  <si>
    <t xml:space="preserve">Pocket lighters, gas fuelled, refillable  _ </t>
  </si>
  <si>
    <t xml:space="preserve">Lighters etc  _ </t>
  </si>
  <si>
    <t xml:space="preserve">Parts of lighters  (excl flint and wicks) _ </t>
  </si>
  <si>
    <t>Combs, hair-slides and the like of other m _ terials, nes</t>
  </si>
  <si>
    <t xml:space="preserve">Original engravings, prints and lithograph _ </t>
  </si>
  <si>
    <t>Other than purebred breeding animals,Khacchar,hinnies</t>
  </si>
  <si>
    <t>Other than purebred breeding animals,Khacchar,hinnies Total</t>
  </si>
  <si>
    <t>Live bovine animals, other than pure-breeding</t>
  </si>
  <si>
    <t>Live bovine animals, other than pure-breeding Total</t>
  </si>
  <si>
    <t>Other  frozen fish</t>
  </si>
  <si>
    <t xml:space="preserve">Other  frozen fish </t>
  </si>
  <si>
    <t>Other  frozen fish  Total</t>
  </si>
  <si>
    <t>Milk and cream in powder, granules or other  solid forms of</t>
  </si>
  <si>
    <t>Milk and cream in powder, granules or other  solid forms of Total</t>
  </si>
  <si>
    <t>Other - Granules chippings and powder other  than stone pow</t>
  </si>
  <si>
    <t>Other - Granules chippings and powder other  than stone pow Total</t>
  </si>
  <si>
    <t xml:space="preserve">Women's or girls' briefs &amp; panties of other  textiles,nes, </t>
  </si>
  <si>
    <t>Women's or girls' briefs &amp; panties of other  textiles,nes,  Total</t>
  </si>
  <si>
    <t>Men's or boys' jackets and blazers of other  textiles mater</t>
  </si>
  <si>
    <t>Men's or boys' jackets and blazers of other  textiles mater Total</t>
  </si>
  <si>
    <t>Tarpaulins, awnings and sunblinds, of other  textiles mater</t>
  </si>
  <si>
    <t>Tarpaulins, awnings and sunblinds, of other  textiles mater Total</t>
  </si>
  <si>
    <t>Sweetened milk and cream (excl in solid form)</t>
  </si>
  <si>
    <t>Sweetened milk and cream (excl in solid form) Total</t>
  </si>
  <si>
    <t xml:space="preserve">Yogurt </t>
  </si>
  <si>
    <t>Yogurt  Total</t>
  </si>
  <si>
    <t>Buttermilk, curdled milk and cream, etc (excluding yogurt)</t>
  </si>
  <si>
    <t>Buttermilk, curdled milk and cream, etc (excluding yogurt) Total</t>
  </si>
  <si>
    <t xml:space="preserve">Butter </t>
  </si>
  <si>
    <t>Butter  Total</t>
  </si>
  <si>
    <t xml:space="preserve">Fresh (unripened or uncured)cheese, including whey cheese </t>
  </si>
  <si>
    <t>Fresh (unripened or uncured)cheese, including whey cheese  Total</t>
  </si>
  <si>
    <t xml:space="preserve">Grated or powdered cheese, of all kinds </t>
  </si>
  <si>
    <t>Grated or powdered cheese, of all kinds  Total</t>
  </si>
  <si>
    <t xml:space="preserve">Processed cheese, not grated or powdered </t>
  </si>
  <si>
    <t>Processed cheese, not grated or powdered  Total</t>
  </si>
  <si>
    <t>Live pure-bred breeding swine</t>
  </si>
  <si>
    <t>Live ducks, geese, turkeys and guinea fowl weighing &gt;185g</t>
  </si>
  <si>
    <t>Live ducks, geese, turkeys and guinea fowl weighing &gt;185g Total</t>
  </si>
  <si>
    <t>Fresh or chilled boneless bovine meat</t>
  </si>
  <si>
    <t>Fresh or chilled boneless bovine meat Total</t>
  </si>
  <si>
    <t>Frozen boneless bovine meat</t>
  </si>
  <si>
    <t>Frozen boneless bovine meat Total</t>
  </si>
  <si>
    <t>Fresh or chilled swine carcasses and halfcarcasses</t>
  </si>
  <si>
    <t>Fresh or chilled swine carcasses and halfcarcasses Total</t>
  </si>
  <si>
    <t>Frozen swine meat, nes</t>
  </si>
  <si>
    <t>Frozen swine meat, nes Total</t>
  </si>
  <si>
    <t xml:space="preserve">Frozen with bone meat of sheep </t>
  </si>
  <si>
    <t>Frozen with bone meat of sheep  Total</t>
  </si>
  <si>
    <t xml:space="preserve">Frozen bonless meat of sheep </t>
  </si>
  <si>
    <t>Frozen bonless meat of sheep  Total</t>
  </si>
  <si>
    <t xml:space="preserve">Fresh, chilled or frozen goat meat </t>
  </si>
  <si>
    <t>Fresh, chilled or frozen goat meat  Total</t>
  </si>
  <si>
    <t>Chilled or fresh edible offal of swine</t>
  </si>
  <si>
    <t>Chilled or fresh edible offal of swine Total</t>
  </si>
  <si>
    <t>Frozen cuts and offal of chicken</t>
  </si>
  <si>
    <t>Frozen cuts and offal of chicken Total</t>
  </si>
  <si>
    <t xml:space="preserve">Frozen whole turkeys </t>
  </si>
  <si>
    <t>Frozen whole turkeys  Total</t>
  </si>
  <si>
    <t>Other meat of ducks, fresh or chilled</t>
  </si>
  <si>
    <t>Other meat of ducks, fresh or chilled Total</t>
  </si>
  <si>
    <t>Other meat of ducks, frozen</t>
  </si>
  <si>
    <t>Other meat of ducks, frozen Total</t>
  </si>
  <si>
    <t>Other meat of swine, salted or smoked,nes</t>
  </si>
  <si>
    <t>Other meat of swine, salted or smoked,nes Total</t>
  </si>
  <si>
    <t>Meat of  whales, dolphins and porpoises ofanatees ààà Not</t>
  </si>
  <si>
    <t>Meat of  whales, dolphins and porpoises ofanatees ààà Not Total</t>
  </si>
  <si>
    <t>Freshwater fish</t>
  </si>
  <si>
    <t>Freshwater fish Total</t>
  </si>
  <si>
    <t>Other fish</t>
  </si>
  <si>
    <t>Other fish Total</t>
  </si>
  <si>
    <t xml:space="preserve">Live eels </t>
  </si>
  <si>
    <t>Live eels  Total</t>
  </si>
  <si>
    <t xml:space="preserve">Other live fish </t>
  </si>
  <si>
    <t>Other live fish  Total</t>
  </si>
  <si>
    <t>Atlantic salmon  (Salmo salar)  and Danubealmon (Hucho hu</t>
  </si>
  <si>
    <t>Atlantic salmon  (Salmo salar)  and Danubealmon (Hucho hu Total</t>
  </si>
  <si>
    <t>Other fresh or chilled tunas</t>
  </si>
  <si>
    <t>Other fresh or chilled tunas Total</t>
  </si>
  <si>
    <t xml:space="preserve">Others Tilapias (Oreochromis spp), catfishPangasius spp, </t>
  </si>
  <si>
    <t>Others Tilapias (Oreochromis spp), catfishPangasius spp,  Total</t>
  </si>
  <si>
    <t>Other frozen tunas</t>
  </si>
  <si>
    <t>Other frozen tunas Total</t>
  </si>
  <si>
    <t xml:space="preserve">Other fish meat fresh or  chilled fillets </t>
  </si>
  <si>
    <t>Other fish meat fresh or  chilled fillets  Total</t>
  </si>
  <si>
    <t xml:space="preserve">Other fish meat fresh or  chilled àà </t>
  </si>
  <si>
    <t>Other fish meat fresh or  chilled àà  Total</t>
  </si>
  <si>
    <t xml:space="preserve">Smoked fish (excl salmon and herrings) </t>
  </si>
  <si>
    <t>Smoked fish (excl salmon and herrings)  Total</t>
  </si>
  <si>
    <t xml:space="preserve">Other dried fish, not smoked (excl cod) </t>
  </si>
  <si>
    <t>Other dried fish, not smoked (excl cod)  Total</t>
  </si>
  <si>
    <t>Frozen crabs</t>
  </si>
  <si>
    <t>Frozen crabs Total</t>
  </si>
  <si>
    <t>Other shrimps and prawns fish</t>
  </si>
  <si>
    <t>Other shrimps and prawns fish Total</t>
  </si>
  <si>
    <t>Other osters fish</t>
  </si>
  <si>
    <t>Other osters fish Total</t>
  </si>
  <si>
    <t>Scallops (excl live, fresh or chilled)</t>
  </si>
  <si>
    <t>Scallops (excl live, fresh or chilled) Total</t>
  </si>
  <si>
    <t>Mussels (excl live, fresh or chilled)</t>
  </si>
  <si>
    <t>Mussels (excl live, fresh or chilled) Total</t>
  </si>
  <si>
    <t>Octopus (excl live, fresh or chilled)</t>
  </si>
  <si>
    <t>Octopus (excl live, fresh or chilled) Total</t>
  </si>
  <si>
    <t>Other meals &amp; pallets of fish</t>
  </si>
  <si>
    <t>Other meals &amp; pallets of fish Total</t>
  </si>
  <si>
    <t>Concentrated milk and cream, unsweetened (xcl in solid fo</t>
  </si>
  <si>
    <t>Concentrated milk and cream, unsweetened (xcl in solid fo Total</t>
  </si>
  <si>
    <t xml:space="preserve">Dairy spreads </t>
  </si>
  <si>
    <t>Dairy spreads  Total</t>
  </si>
  <si>
    <t xml:space="preserve">Cheese, nes </t>
  </si>
  <si>
    <t>Cheese, nes  Total</t>
  </si>
  <si>
    <t>Other fresh eggs</t>
  </si>
  <si>
    <t>Other fresh eggs Total</t>
  </si>
  <si>
    <t>Processed natural honey</t>
  </si>
  <si>
    <t>Processed natural honey Total</t>
  </si>
  <si>
    <t>Edible products of animal origin, nes</t>
  </si>
  <si>
    <t>Edible products of animal origin, nes Total</t>
  </si>
  <si>
    <t>Badger and other brush making hair</t>
  </si>
  <si>
    <t>Badger and other brush making hair Total</t>
  </si>
  <si>
    <t>Raw feathers for stuffing; down</t>
  </si>
  <si>
    <t>Raw feathers for stuffing; down Total</t>
  </si>
  <si>
    <t>Bones and horn-cores (excl ossein)</t>
  </si>
  <si>
    <t>Bones and horn-cores (excl ossein) Total</t>
  </si>
  <si>
    <t xml:space="preserve">Coral; shells of molluscs, crustaceans orechinoderms and </t>
  </si>
  <si>
    <t>Coral; shells of molluscs, crustaceans orechinoderms and  Total</t>
  </si>
  <si>
    <t xml:space="preserve">Other animal products of chapter 2,3 nes,unfit for human </t>
  </si>
  <si>
    <t>Other animal products of chapter 2,3 nes,unfit for human  Total</t>
  </si>
  <si>
    <t>Unrooted cuttings and slips</t>
  </si>
  <si>
    <t>Unrooted cuttings and slips Total</t>
  </si>
  <si>
    <t>Trees, shrubs and bushes, grafted or not,of kind which be</t>
  </si>
  <si>
    <t>Trees, shrubs and bushes, grafted or not,of kind which be Total</t>
  </si>
  <si>
    <t>Roses</t>
  </si>
  <si>
    <t>Roses Total</t>
  </si>
  <si>
    <t>Other live plants,nes</t>
  </si>
  <si>
    <t>Other live plants,nes Total</t>
  </si>
  <si>
    <t xml:space="preserve">Roses - Fresh cut &amp; buds </t>
  </si>
  <si>
    <t>Roses - Fresh cut &amp; buds  Total</t>
  </si>
  <si>
    <t xml:space="preserve">Carnations - Fresh cut flowers &amp; buds </t>
  </si>
  <si>
    <t>Carnations - Fresh cut flowers &amp; buds  Total</t>
  </si>
  <si>
    <t xml:space="preserve">Orchids - Fresh cut flowers &amp; buds </t>
  </si>
  <si>
    <t>Orchids - Fresh cut flowers &amp; buds  Total</t>
  </si>
  <si>
    <t xml:space="preserve">Other - Fresh cut flowers &amp; buds </t>
  </si>
  <si>
    <t>Other - Fresh cut flowers &amp; buds  Total</t>
  </si>
  <si>
    <t>Fresh flowers</t>
  </si>
  <si>
    <t>Fresh flowers Total</t>
  </si>
  <si>
    <t xml:space="preserve">Seed potatoes fresh or chilled </t>
  </si>
  <si>
    <t>Seed potatoes fresh or chilled  Total</t>
  </si>
  <si>
    <t xml:space="preserve">Other potatoes, fresh or chilled </t>
  </si>
  <si>
    <t>Other potatoes, fresh or chilled  Total</t>
  </si>
  <si>
    <t xml:space="preserve">Tomatoes fresh or chilled </t>
  </si>
  <si>
    <t>Tomatoes fresh or chilled  Total</t>
  </si>
  <si>
    <t xml:space="preserve">Onions and shallots, fresh or chilled </t>
  </si>
  <si>
    <t>Onions and shallots, fresh or chilled  Total</t>
  </si>
  <si>
    <t xml:space="preserve">Garlic, fresh or chilled </t>
  </si>
  <si>
    <t>Garlic, fresh or chilled  Total</t>
  </si>
  <si>
    <t>Leeks and other alliaceous vegetables, nes</t>
  </si>
  <si>
    <t>Leeks and other alliaceous vegetables, nes Total</t>
  </si>
  <si>
    <t>Cauliflowers and headed broccoli, fresh orchilled</t>
  </si>
  <si>
    <t>Cauliflowers and headed broccoli, fresh orchilled Total</t>
  </si>
  <si>
    <t xml:space="preserve">Brussels sprouts, fresh or chilled </t>
  </si>
  <si>
    <t>Brussels sprouts, fresh or chilled  Total</t>
  </si>
  <si>
    <t>Cabbage lettuce, fresh or chilled</t>
  </si>
  <si>
    <t>Cabbage lettuce, fresh or chilled Total</t>
  </si>
  <si>
    <t xml:space="preserve">Carrots and turnips, fresh or chilled </t>
  </si>
  <si>
    <t>Carrots and turnips, fresh or chilled  Total</t>
  </si>
  <si>
    <t xml:space="preserve">Cucumbers and gherkins, fresh or chilled </t>
  </si>
  <si>
    <t>Cucumbers and gherkins, fresh or chilled  Total</t>
  </si>
  <si>
    <t xml:space="preserve">Peas, fresh or chilled </t>
  </si>
  <si>
    <t>Peas, fresh or chilled  Total</t>
  </si>
  <si>
    <t xml:space="preserve">Beans, fresh or chilled </t>
  </si>
  <si>
    <t>Beans, fresh or chilled  Total</t>
  </si>
  <si>
    <t xml:space="preserve">Asparagus, fresh or chilled </t>
  </si>
  <si>
    <t>Asparagus, fresh or chilled  Total</t>
  </si>
  <si>
    <t xml:space="preserve">Aubergines, fresh or chilled </t>
  </si>
  <si>
    <t>Aubergines, fresh or chilled  Total</t>
  </si>
  <si>
    <t>Mushrooms of the genus agaricus, fresh orchilled</t>
  </si>
  <si>
    <t>Mushrooms of the genus agaricus, fresh orchilled Total</t>
  </si>
  <si>
    <t>Fruits of genus capiscum or pimenta, freshor chilled</t>
  </si>
  <si>
    <t>Fruits of genus capiscum or pimenta, freshor chilled Total</t>
  </si>
  <si>
    <t xml:space="preserve">Spinach, fresh or chilled </t>
  </si>
  <si>
    <t>Spinach, fresh or chilled  Total</t>
  </si>
  <si>
    <t>Olives</t>
  </si>
  <si>
    <t>Olives Total</t>
  </si>
  <si>
    <t>Other fresh or chilled vegetables</t>
  </si>
  <si>
    <t>Other fresh or chilled vegetables Total</t>
  </si>
  <si>
    <t xml:space="preserve">Potatoes, frozen </t>
  </si>
  <si>
    <t>Potatoes, frozen  Total</t>
  </si>
  <si>
    <t xml:space="preserve">Shelled or unshelled peas, frozen </t>
  </si>
  <si>
    <t>Shelled or unshelled peas, frozen  Total</t>
  </si>
  <si>
    <t xml:space="preserve">Sweet corn, frozen </t>
  </si>
  <si>
    <t>Sweet corn, frozen  Total</t>
  </si>
  <si>
    <t xml:space="preserve">Other Vegetables, frozen, nes </t>
  </si>
  <si>
    <t>Other Vegetables, frozen, nes  Total</t>
  </si>
  <si>
    <t xml:space="preserve">Mixtures of vegetables, frozen </t>
  </si>
  <si>
    <t>Mixtures of vegetables, frozen  Total</t>
  </si>
  <si>
    <t>Other mushrooms and truffles provisionallypreserved</t>
  </si>
  <si>
    <t>Other mushrooms and truffles provisionallypreserved Total</t>
  </si>
  <si>
    <t xml:space="preserve">Dried onions </t>
  </si>
  <si>
    <t>Dried onions  Total</t>
  </si>
  <si>
    <t xml:space="preserve">Dried mushrooms of the genus Agaricus </t>
  </si>
  <si>
    <t>Dried mushrooms of the genus Agaricus  Total</t>
  </si>
  <si>
    <t>Dried jelly fungi (Tremella spp)</t>
  </si>
  <si>
    <t>Dried jelly fungi (Tremella spp) Total</t>
  </si>
  <si>
    <t xml:space="preserve">Other dried mushrooms and truffles </t>
  </si>
  <si>
    <t>Other dried mushrooms and truffles  Total</t>
  </si>
  <si>
    <t>Dried Garlic not shelled or not split</t>
  </si>
  <si>
    <t>Dried Garlic not shelled or not split Total</t>
  </si>
  <si>
    <t>Dried Garlic shelled or split</t>
  </si>
  <si>
    <t>Dried Garlic shelled or split Total</t>
  </si>
  <si>
    <t>Others garlic other than shelled or split</t>
  </si>
  <si>
    <t>Others garlic other than shelled or split Total</t>
  </si>
  <si>
    <t>Dried peas, shelled whether or not skinnedor split</t>
  </si>
  <si>
    <t>Dried peas, shelled whether or not skinnedor split Total</t>
  </si>
  <si>
    <t>Dried beans, shelled, whether or not skinnd or split nes</t>
  </si>
  <si>
    <t>Dried beans, shelled, whether or not skinnd or split nes Total</t>
  </si>
  <si>
    <t>Dried beans, shelled whether or not skinne or split</t>
  </si>
  <si>
    <t>Dried beans, shelled whether or not skinne or split Total</t>
  </si>
  <si>
    <t>Dried adzuki beans, shelled whether or notskinned or spli</t>
  </si>
  <si>
    <t>Dried adzuki beans, shelled whether or notskinned or spli Total</t>
  </si>
  <si>
    <t xml:space="preserve">Dried kidney beans, incl white pea beans, helled whether </t>
  </si>
  <si>
    <t>Dried kidney beans, incl white pea beans, helled whether  Total</t>
  </si>
  <si>
    <t xml:space="preserve">Dried Lentils,Whole </t>
  </si>
  <si>
    <t>Dried Lentils,Whole  Total</t>
  </si>
  <si>
    <t>Dried broad beans and horse beans, shelled</t>
  </si>
  <si>
    <t>Dried broad beans and horse beans, shelled Total</t>
  </si>
  <si>
    <t>Pigeon peas (Cajanus cajan)</t>
  </si>
  <si>
    <t>Pigeon peas (Cajanus cajan) Total</t>
  </si>
  <si>
    <t xml:space="preserve">Other dried Leguminous Vegitables,Whole </t>
  </si>
  <si>
    <t>Other dried Leguminous Vegitables,Whole  Total</t>
  </si>
  <si>
    <t xml:space="preserve">Manioc, fresh or dried, chilled or frozen </t>
  </si>
  <si>
    <t>Manioc, fresh or dried, chilled or frozen  Total</t>
  </si>
  <si>
    <t>Sweet potatoes, fresh or dried, chilled orfrozen</t>
  </si>
  <si>
    <t>Sweet potatoes, fresh or dried, chilled orfrozen Total</t>
  </si>
  <si>
    <t xml:space="preserve">Coconuts, desiccated, fresh or dried </t>
  </si>
  <si>
    <t>Coconuts, desiccated, fresh or dried  Total</t>
  </si>
  <si>
    <t>In the inner shell (endocarp)</t>
  </si>
  <si>
    <t>In the inner shell (endocarp) Total</t>
  </si>
  <si>
    <t xml:space="preserve">Cashew nuts, in shell,fresh or dried </t>
  </si>
  <si>
    <t>Cashew nuts, in shell,fresh or dried  Total</t>
  </si>
  <si>
    <t>Cashew nuts, without shell, fresh or dried</t>
  </si>
  <si>
    <t>Cashew nuts, without shell, fresh or dried Total</t>
  </si>
  <si>
    <t xml:space="preserve">Almonds in shell, fresh or dried </t>
  </si>
  <si>
    <t>Almonds in shell, fresh or dried  Total</t>
  </si>
  <si>
    <t xml:space="preserve">Almonds without shells, fresh or dried </t>
  </si>
  <si>
    <t>Almonds without shells, fresh or dried  Total</t>
  </si>
  <si>
    <t>Hazlenuts without shells, fresh or dried</t>
  </si>
  <si>
    <t>Hazlenuts without shells, fresh or dried Total</t>
  </si>
  <si>
    <t xml:space="preserve">Walnuts in shell, fresh or dried </t>
  </si>
  <si>
    <t>Walnuts in shell, fresh or dried  Total</t>
  </si>
  <si>
    <t xml:space="preserve">Walnuts without shells, fresh or dried </t>
  </si>
  <si>
    <t>Walnuts without shells, fresh or dried  Total</t>
  </si>
  <si>
    <t>Chestnuts Shelled</t>
  </si>
  <si>
    <t>Chestnuts Shelled Total</t>
  </si>
  <si>
    <t>Pistachios In shell</t>
  </si>
  <si>
    <t>Pistachios In shell Total</t>
  </si>
  <si>
    <t>Pistachois Shelled</t>
  </si>
  <si>
    <t>Pistachois Shelled Total</t>
  </si>
  <si>
    <t>Macadamianuts in shell</t>
  </si>
  <si>
    <t>Macadamianuts in shell Total</t>
  </si>
  <si>
    <t>Plantains</t>
  </si>
  <si>
    <t>Plantains Total</t>
  </si>
  <si>
    <t>Banana</t>
  </si>
  <si>
    <t>Banana Total</t>
  </si>
  <si>
    <t>Dates, fresh or dried</t>
  </si>
  <si>
    <t>Dates, fresh or dried Total</t>
  </si>
  <si>
    <t>Figs, (Anjir) fresh only</t>
  </si>
  <si>
    <t>Figs, (Anjir) fresh only Total</t>
  </si>
  <si>
    <t xml:space="preserve">Pineapples, fresh or dried </t>
  </si>
  <si>
    <t>Pineapples, fresh or dried  Total</t>
  </si>
  <si>
    <t xml:space="preserve">Avocados, fresh or dried </t>
  </si>
  <si>
    <t>Avocados, fresh or dried  Total</t>
  </si>
  <si>
    <t>Guavas, mangoes and mangosteens, fresh ordried</t>
  </si>
  <si>
    <t>Guavas, mangoes and mangosteens, fresh ordried Total</t>
  </si>
  <si>
    <t>Oranges, fresh or dried</t>
  </si>
  <si>
    <t>Oranges, fresh or dried Total</t>
  </si>
  <si>
    <t xml:space="preserve">Grapefruit, including pomelos </t>
  </si>
  <si>
    <t>Grapefruit, including pomelos  Total</t>
  </si>
  <si>
    <t xml:space="preserve">Citrus fruit, fresh or dried, nes </t>
  </si>
  <si>
    <t>Citrus fruit, fresh or dried, nes  Total</t>
  </si>
  <si>
    <t xml:space="preserve">Dried grapes </t>
  </si>
  <si>
    <t>Dried grapes  Total</t>
  </si>
  <si>
    <t xml:space="preserve">Watermelons, fresh </t>
  </si>
  <si>
    <t>Watermelons, fresh  Total</t>
  </si>
  <si>
    <t xml:space="preserve">Other Melons, fresh, (exclwatermelons) </t>
  </si>
  <si>
    <t>Other Melons, fresh, (exclwatermelons)  Total</t>
  </si>
  <si>
    <t xml:space="preserve">Papaws (papayas), fresh </t>
  </si>
  <si>
    <t>Papaws (papayas), fresh  Total</t>
  </si>
  <si>
    <t xml:space="preserve">Apples, fresh </t>
  </si>
  <si>
    <t>Apples, fresh  Total</t>
  </si>
  <si>
    <t>Pears</t>
  </si>
  <si>
    <t>Pears Total</t>
  </si>
  <si>
    <t xml:space="preserve">Apricots, fresh </t>
  </si>
  <si>
    <t>Apricots, fresh  Total</t>
  </si>
  <si>
    <t>Sour cherries (Prunus cerasus)</t>
  </si>
  <si>
    <t>Sour cherries (Prunus cerasus) Total</t>
  </si>
  <si>
    <t>Other cherries</t>
  </si>
  <si>
    <t>Other cherries Total</t>
  </si>
  <si>
    <t xml:space="preserve">Peaches, including nectarines, fresh </t>
  </si>
  <si>
    <t>Peaches, including nectarines, fresh  Total</t>
  </si>
  <si>
    <t xml:space="preserve">Plums and sloes, fresh </t>
  </si>
  <si>
    <t>Plums and sloes, fresh  Total</t>
  </si>
  <si>
    <t xml:space="preserve">Strawberries, fresh </t>
  </si>
  <si>
    <t>Strawberries, fresh  Total</t>
  </si>
  <si>
    <t>Raspberries, blackberries, mulberries andloganberries, fr</t>
  </si>
  <si>
    <t>Raspberries, blackberries, mulberries andloganberries, fr Total</t>
  </si>
  <si>
    <t>Cranberries, bilberries and other fruiitsof the genus Vac</t>
  </si>
  <si>
    <t>Cranberries, bilberries and other fruiitsof the genus Vac Total</t>
  </si>
  <si>
    <t xml:space="preserve">Kiwifruit, fresh </t>
  </si>
  <si>
    <t>Kiwifruit, fresh  Total</t>
  </si>
  <si>
    <t xml:space="preserve">Durains, fresh </t>
  </si>
  <si>
    <t>Durains, fresh  Total</t>
  </si>
  <si>
    <t xml:space="preserve">Other fruit, fresh, nes </t>
  </si>
  <si>
    <t>Other fruit, fresh, nes  Total</t>
  </si>
  <si>
    <t xml:space="preserve">Strawberries, frozen </t>
  </si>
  <si>
    <t>Strawberries, frozen  Total</t>
  </si>
  <si>
    <t>Other fruit and nuts, frozen, nes</t>
  </si>
  <si>
    <t>Other fruit and nuts, frozen, nes Total</t>
  </si>
  <si>
    <t xml:space="preserve">Dried apricots </t>
  </si>
  <si>
    <t>Dried apricots  Total</t>
  </si>
  <si>
    <t xml:space="preserve">Dried prunes </t>
  </si>
  <si>
    <t>Dried prunes  Total</t>
  </si>
  <si>
    <t xml:space="preserve">Dried apples </t>
  </si>
  <si>
    <t>Dried apples  Total</t>
  </si>
  <si>
    <t>Other dried fruit, except heading 0801 to0806 nes</t>
  </si>
  <si>
    <t>Other dried fruit, except heading 0801 to0806 nes Total</t>
  </si>
  <si>
    <t>Mixtures of dried fruit of this chapter ornuts</t>
  </si>
  <si>
    <t>Mixtures of dried fruit of this chapter ornuts Total</t>
  </si>
  <si>
    <t>Coffee, not roasted, not decaffeinated</t>
  </si>
  <si>
    <t>Coffee, not roasted, not decaffeinated Total</t>
  </si>
  <si>
    <t>Decaffeinated coffee, not roasted</t>
  </si>
  <si>
    <t>Decaffeinated coffee, not roasted Total</t>
  </si>
  <si>
    <t>Roasted coffee, not decaffeinated</t>
  </si>
  <si>
    <t>Roasted coffee, not decaffeinated Total</t>
  </si>
  <si>
    <t>Roasted, decaffeinated coffee</t>
  </si>
  <si>
    <t>Roasted, decaffeinated coffee Total</t>
  </si>
  <si>
    <t>Coffee husks and skins,coffee substitutescontaining coffe</t>
  </si>
  <si>
    <t>Coffee husks and skins,coffee substitutescontaining coffe Total</t>
  </si>
  <si>
    <t xml:space="preserve">Green tea,whether or not flavoured, in immdiate packings </t>
  </si>
  <si>
    <t>Green tea,whether or not flavoured, in immdiate packings  Total</t>
  </si>
  <si>
    <t xml:space="preserve">Green tea,whether or not flavoured, nes </t>
  </si>
  <si>
    <t>Green tea,whether or not flavoured, nes  Total</t>
  </si>
  <si>
    <t>Black tea(fermented) &amp; partly fermented,whther or not fla</t>
  </si>
  <si>
    <t>Black tea(fermented) &amp; partly fermented,whther or not fla Total</t>
  </si>
  <si>
    <t>Black tea(fermented) and partly fermented,hether or not f</t>
  </si>
  <si>
    <t>Black tea(fermented) and partly fermented,hether or not f Total</t>
  </si>
  <si>
    <t xml:space="preserve">Mate </t>
  </si>
  <si>
    <t>Mate  Total</t>
  </si>
  <si>
    <t>Dried pepper neither crushed nor ground</t>
  </si>
  <si>
    <t>Dried pepper neither crushed nor ground Total</t>
  </si>
  <si>
    <t>Dried pepper, crushed or ground</t>
  </si>
  <si>
    <t>Dried pepper, crushed or ground Total</t>
  </si>
  <si>
    <t>Crushed or ground piper &amp; capsicum</t>
  </si>
  <si>
    <t>Crushed or ground piper &amp; capsicum Total</t>
  </si>
  <si>
    <t>Venila neither crushed nor ground</t>
  </si>
  <si>
    <t>Venila neither crushed nor ground Total</t>
  </si>
  <si>
    <t>Venila crushed or ground</t>
  </si>
  <si>
    <t>Venila crushed or ground Total</t>
  </si>
  <si>
    <t xml:space="preserve">Other - Cinnamon &amp; cinnamon tree flowers,neither crushed </t>
  </si>
  <si>
    <t>Other - Cinnamon &amp; cinnamon tree flowers,neither crushed  Total</t>
  </si>
  <si>
    <t>Cloves neither crushed nor ground</t>
  </si>
  <si>
    <t>Cloves neither crushed nor ground Total</t>
  </si>
  <si>
    <t>Cloves crushed or ground</t>
  </si>
  <si>
    <t>Cloves crushed or ground Total</t>
  </si>
  <si>
    <t>Nutmag neither crushed nor ground</t>
  </si>
  <si>
    <t>Nutmag neither crushed nor ground Total</t>
  </si>
  <si>
    <t>nutmag crushed or ground</t>
  </si>
  <si>
    <t>nutmag crushed or ground Total</t>
  </si>
  <si>
    <t>Mace neither crushed nor ground</t>
  </si>
  <si>
    <t>Mace neither crushed nor ground Total</t>
  </si>
  <si>
    <t>Alaichi</t>
  </si>
  <si>
    <t>Alaichi Total</t>
  </si>
  <si>
    <t>Sukumel</t>
  </si>
  <si>
    <t>Sukumel Total</t>
  </si>
  <si>
    <t xml:space="preserve">Alaichi crushed or ground </t>
  </si>
  <si>
    <t>Alaichi crushed or ground  Total</t>
  </si>
  <si>
    <t>Sukumel crushed or ground</t>
  </si>
  <si>
    <t>Sukumel crushed or ground Total</t>
  </si>
  <si>
    <t>Seeds of coriander crushed or ground</t>
  </si>
  <si>
    <t>Seeds of coriander crushed or ground Total</t>
  </si>
  <si>
    <t>Seeds of cumin neither crushed nor ground</t>
  </si>
  <si>
    <t>Seeds of cumin neither crushed nor ground Total</t>
  </si>
  <si>
    <t>Seeds of Cumin crushed or ground</t>
  </si>
  <si>
    <t>Seeds of Cumin crushed or ground Total</t>
  </si>
  <si>
    <t>Fresh Ginger nither crushed nor ground</t>
  </si>
  <si>
    <t>Fresh Ginger nither crushed nor ground Total</t>
  </si>
  <si>
    <t xml:space="preserve">Other Ginger crushed or ground (sutho)  </t>
  </si>
  <si>
    <t>Other Ginger crushed or ground (sutho)   Total</t>
  </si>
  <si>
    <t xml:space="preserve">Other  Ginger crushed or ground       </t>
  </si>
  <si>
    <t>Other  Ginger crushed or ground        Total</t>
  </si>
  <si>
    <t>Saffron</t>
  </si>
  <si>
    <t>Saffron Total</t>
  </si>
  <si>
    <t>Turmeric (Fresh)</t>
  </si>
  <si>
    <t>Turmeric (Fresh) Total</t>
  </si>
  <si>
    <t>Turmeric (dust or Powder)</t>
  </si>
  <si>
    <t>Turmeric (dust or Powder) Total</t>
  </si>
  <si>
    <t>Other turmeric</t>
  </si>
  <si>
    <t>Other turmeric Total</t>
  </si>
  <si>
    <t>Spice mixtures</t>
  </si>
  <si>
    <t>Spice mixtures Total</t>
  </si>
  <si>
    <t>Fenugreek(Methi)</t>
  </si>
  <si>
    <t>Fenugreek(Methi) Total</t>
  </si>
  <si>
    <t>Other spices nes</t>
  </si>
  <si>
    <t>Other spices nes Total</t>
  </si>
  <si>
    <t>Drum wheat Seed</t>
  </si>
  <si>
    <t>Drum wheat Seed Total</t>
  </si>
  <si>
    <t>Wheat Seed</t>
  </si>
  <si>
    <t>Wheat Seed Total</t>
  </si>
  <si>
    <t>Other wheat</t>
  </si>
  <si>
    <t>Other wheat Total</t>
  </si>
  <si>
    <t>Other rye</t>
  </si>
  <si>
    <t>Other rye Total</t>
  </si>
  <si>
    <t>Barley Seed</t>
  </si>
  <si>
    <t>Barley Seed Total</t>
  </si>
  <si>
    <t>Other barley</t>
  </si>
  <si>
    <t>Other barley Total</t>
  </si>
  <si>
    <t>Other oats</t>
  </si>
  <si>
    <t>Other oats Total</t>
  </si>
  <si>
    <t xml:space="preserve">Maize seed </t>
  </si>
  <si>
    <t>Maize seed  Total</t>
  </si>
  <si>
    <t xml:space="preserve">Maize (excl seed) </t>
  </si>
  <si>
    <t>Maize (excl seed)  Total</t>
  </si>
  <si>
    <t xml:space="preserve">Rice in the husk (paddy or rough) </t>
  </si>
  <si>
    <t>Rice in the husk (paddy or rough)  Total</t>
  </si>
  <si>
    <t xml:space="preserve">Husked (brown) rice </t>
  </si>
  <si>
    <t>Husked (brown) rice  Total</t>
  </si>
  <si>
    <t>Semi-milled or wholly milled rice, whetheror not polished</t>
  </si>
  <si>
    <t>Semi-milled or wholly milled rice, whetheror not polished Total</t>
  </si>
  <si>
    <t xml:space="preserve">Broken rice </t>
  </si>
  <si>
    <t>Broken rice  Total</t>
  </si>
  <si>
    <t>Grain sorghum Seed (Junelo)</t>
  </si>
  <si>
    <t>Grain sorghum Seed (Junelo) Total</t>
  </si>
  <si>
    <t>Other grain sorghum (Junelo)</t>
  </si>
  <si>
    <t>Other grain sorghum (Junelo) Total</t>
  </si>
  <si>
    <t>Buckwheat</t>
  </si>
  <si>
    <t>Buckwheat Total</t>
  </si>
  <si>
    <t>Millet seed</t>
  </si>
  <si>
    <t>Millet seed Total</t>
  </si>
  <si>
    <t>Other</t>
  </si>
  <si>
    <t>Other Total</t>
  </si>
  <si>
    <t>Other cereal, nes</t>
  </si>
  <si>
    <t>Other cereal, nes Total</t>
  </si>
  <si>
    <t xml:space="preserve">Wheat or meslin flour except maida </t>
  </si>
  <si>
    <t>Wheat or meslin flour except maida  Total</t>
  </si>
  <si>
    <t xml:space="preserve">Maize (corn) flour </t>
  </si>
  <si>
    <t>Maize (corn) flour  Total</t>
  </si>
  <si>
    <t xml:space="preserve">Other cereal flour, nes </t>
  </si>
  <si>
    <t>Other cereal flour, nes  Total</t>
  </si>
  <si>
    <t xml:space="preserve">Groats and meal of wheat </t>
  </si>
  <si>
    <t>Groats and meal of wheat  Total</t>
  </si>
  <si>
    <t xml:space="preserve">Groats and meal of maize (corn) </t>
  </si>
  <si>
    <t>Groats and meal of maize (corn)  Total</t>
  </si>
  <si>
    <t xml:space="preserve">Groats and meal of other cereals, nes </t>
  </si>
  <si>
    <t>Groats and meal of other cereals, nes  Total</t>
  </si>
  <si>
    <t xml:space="preserve">Pellets </t>
  </si>
  <si>
    <t>Pellets  Total</t>
  </si>
  <si>
    <t xml:space="preserve">Rolled or flaked of oats grains </t>
  </si>
  <si>
    <t>Rolled or flaked of oats grains  Total</t>
  </si>
  <si>
    <t>Rolled or flaked grains of other cereals, es</t>
  </si>
  <si>
    <t>Rolled or flaked grains of other cereals, es Total</t>
  </si>
  <si>
    <t xml:space="preserve">Other worked grains of oats, nes </t>
  </si>
  <si>
    <t>Other worked grains of oats, nes  Total</t>
  </si>
  <si>
    <t xml:space="preserve">Other worked grains of maize (corn), nes </t>
  </si>
  <si>
    <t>Other worked grains of maize (corn), nes  Total</t>
  </si>
  <si>
    <t xml:space="preserve">Other worked grains of other cereals, nes </t>
  </si>
  <si>
    <t>Other worked grains of other cereals, nes  Total</t>
  </si>
  <si>
    <t>Cereal germ, whole, rolled, flaked or groud</t>
  </si>
  <si>
    <t>Cereal germ, whole, rolled, flaked or groud Total</t>
  </si>
  <si>
    <t xml:space="preserve">Potato flour, meal and powder </t>
  </si>
  <si>
    <t>Potato flour, meal and powder  Total</t>
  </si>
  <si>
    <t xml:space="preserve">Potato flakes, granules and pellets </t>
  </si>
  <si>
    <t>Potato flakes, granules and pellets  Total</t>
  </si>
  <si>
    <t xml:space="preserve">Flour, meal and powder of the dried legumious vegetables </t>
  </si>
  <si>
    <t>Flour, meal and powder of the dried legumious vegetables  Total</t>
  </si>
  <si>
    <t>Flour, meal and powder of sago or of rootsor tubers of 07</t>
  </si>
  <si>
    <t>Flour, meal and powder of sago or of rootsor tubers of 07 Total</t>
  </si>
  <si>
    <t>Flour, meal and powder of products of chaper 8</t>
  </si>
  <si>
    <t>Flour, meal and powder of products of chaper 8 Total</t>
  </si>
  <si>
    <t>Malt not roasted</t>
  </si>
  <si>
    <t>Malt not roasted Total</t>
  </si>
  <si>
    <t>Roasted malt</t>
  </si>
  <si>
    <t>Roasted malt Total</t>
  </si>
  <si>
    <t>Wheat starch</t>
  </si>
  <si>
    <t>Wheat starch Total</t>
  </si>
  <si>
    <t>Maize (corn) starch</t>
  </si>
  <si>
    <t>Maize (corn) starch Total</t>
  </si>
  <si>
    <t>Manioc (cassava) starch</t>
  </si>
  <si>
    <t>Manioc (cassava) starch Total</t>
  </si>
  <si>
    <t>Other starches, nes</t>
  </si>
  <si>
    <t>Other starches, nes Total</t>
  </si>
  <si>
    <t xml:space="preserve">Inulin </t>
  </si>
  <si>
    <t>Inulin  Total</t>
  </si>
  <si>
    <t>Wheat gluten</t>
  </si>
  <si>
    <t>Wheat gluten Total</t>
  </si>
  <si>
    <t>Soyabean seed</t>
  </si>
  <si>
    <t>Soyabean seed Total</t>
  </si>
  <si>
    <t>Other soyabean</t>
  </si>
  <si>
    <t>Other soyabean Total</t>
  </si>
  <si>
    <t>Groundnut Seed</t>
  </si>
  <si>
    <t>Groundnut Seed Total</t>
  </si>
  <si>
    <t>Groundnut In shell</t>
  </si>
  <si>
    <t>Groundnut In shell Total</t>
  </si>
  <si>
    <t>Groundnut shelled, whether or not broken</t>
  </si>
  <si>
    <t>Groundnut shelled, whether or not broken Total</t>
  </si>
  <si>
    <t>Copra</t>
  </si>
  <si>
    <t>Copra Total</t>
  </si>
  <si>
    <t xml:space="preserve">Low erucic acid rape or colza seeds </t>
  </si>
  <si>
    <t>Low erucic acid rape or colza seeds  Total</t>
  </si>
  <si>
    <t xml:space="preserve">Other rape or colza seeds </t>
  </si>
  <si>
    <t>Other rape or colza seeds  Total</t>
  </si>
  <si>
    <t xml:space="preserve">Sunflower seeds </t>
  </si>
  <si>
    <t>Sunflower seeds  Total</t>
  </si>
  <si>
    <t>Palm nuts and kernels</t>
  </si>
  <si>
    <t>Palm nuts and kernels Total</t>
  </si>
  <si>
    <t>Other cotton Seed</t>
  </si>
  <si>
    <t>Other cotton Seed Total</t>
  </si>
  <si>
    <t xml:space="preserve">Sesamum seeds </t>
  </si>
  <si>
    <t>Sesamum seeds  Total</t>
  </si>
  <si>
    <t xml:space="preserve">Mustards seeds </t>
  </si>
  <si>
    <t>Mustards seeds  Total</t>
  </si>
  <si>
    <t>Safflower (Carthamus tinctorius) seeds</t>
  </si>
  <si>
    <t>Safflower (Carthamus tinctorius) seeds Total</t>
  </si>
  <si>
    <t>Melon seeds</t>
  </si>
  <si>
    <t>Melon seeds Total</t>
  </si>
  <si>
    <t>Soya bean flour and meal</t>
  </si>
  <si>
    <t>Soya bean flour and meal Total</t>
  </si>
  <si>
    <t>Clover seed, of a kind used for sowing</t>
  </si>
  <si>
    <t>Clover seed, of a kind used for sowing Total</t>
  </si>
  <si>
    <t>Fescue seeds</t>
  </si>
  <si>
    <t>Fescue seeds Total</t>
  </si>
  <si>
    <t>Rye grass seed, of a kind used for sowing</t>
  </si>
  <si>
    <t>Rye grass seed, of a kind used for sowing Total</t>
  </si>
  <si>
    <t>Vegetable seed, of a kind used for sowing</t>
  </si>
  <si>
    <t>Vegetable seed, of a kind used for sowing Total</t>
  </si>
  <si>
    <t>Ginseng roots, of a kind used in perfumery pharmacyetc</t>
  </si>
  <si>
    <t>Ginseng roots, of a kind used in perfumery pharmacyetc Total</t>
  </si>
  <si>
    <t xml:space="preserve">Poppy straw </t>
  </si>
  <si>
    <t>Poppy straw  Total</t>
  </si>
  <si>
    <t>Seaweeds Fit for human consumption</t>
  </si>
  <si>
    <t>Seaweeds Fit for human consumption Total</t>
  </si>
  <si>
    <t>Other seaweeds</t>
  </si>
  <si>
    <t>Other seaweeds Total</t>
  </si>
  <si>
    <t>Sugar cane</t>
  </si>
  <si>
    <t>Sugar cane Total</t>
  </si>
  <si>
    <t>Chicory roots</t>
  </si>
  <si>
    <t>Chicory roots Total</t>
  </si>
  <si>
    <t>Other (Sugar Cane)</t>
  </si>
  <si>
    <t>Other (Sugar Cane) Total</t>
  </si>
  <si>
    <t>Cereal straw and husks</t>
  </si>
  <si>
    <t>Cereal straw and husks Total</t>
  </si>
  <si>
    <t>Natural gum arabic</t>
  </si>
  <si>
    <t>Natural gum arabic Total</t>
  </si>
  <si>
    <t xml:space="preserve">Hop saps and extracts </t>
  </si>
  <si>
    <t>Hop saps and extracts  Total</t>
  </si>
  <si>
    <t xml:space="preserve">Other vegetable saps and extracts, nes </t>
  </si>
  <si>
    <t>Other vegetable saps and extracts, nes  Total</t>
  </si>
  <si>
    <t>Pectic substances, pectinates and pectates</t>
  </si>
  <si>
    <t>Pectic substances, pectinates and pectates Total</t>
  </si>
  <si>
    <t xml:space="preserve">Agar-agar </t>
  </si>
  <si>
    <t>Agar-agar  Total</t>
  </si>
  <si>
    <t>Mucilages and thickeners of locust beans, ean seeds and g</t>
  </si>
  <si>
    <t>Mucilages and thickeners of locust beans, ean seeds and g Total</t>
  </si>
  <si>
    <t>Mucilages and thickeners, derived from vegtable products,</t>
  </si>
  <si>
    <t>Mucilages and thickeners, derived from vegtable products, Total</t>
  </si>
  <si>
    <t>Bamboos, painting material</t>
  </si>
  <si>
    <t>Bamboos, painting material Total</t>
  </si>
  <si>
    <t>Rattans, painting material</t>
  </si>
  <si>
    <t>Rattans, painting material Total</t>
  </si>
  <si>
    <t>Cotton linters</t>
  </si>
  <si>
    <t>Cotton linters Total</t>
  </si>
  <si>
    <t>Cetechu of acacia (Kattha)</t>
  </si>
  <si>
    <t>Cetechu of acacia (Kattha) Total</t>
  </si>
  <si>
    <t>Bidi wraper leaves (tendu)</t>
  </si>
  <si>
    <t>Bidi wraper leaves (tendu) Total</t>
  </si>
  <si>
    <t>Rudrakshya seeds</t>
  </si>
  <si>
    <t>Rudrakshya seeds Total</t>
  </si>
  <si>
    <t>Shop nut</t>
  </si>
  <si>
    <t>Shop nut Total</t>
  </si>
  <si>
    <t>Other vegetable products</t>
  </si>
  <si>
    <t>Other vegetable products Total</t>
  </si>
  <si>
    <t>Lard</t>
  </si>
  <si>
    <t>Lard Total</t>
  </si>
  <si>
    <t>Poultry fats</t>
  </si>
  <si>
    <t>Poultry fats Total</t>
  </si>
  <si>
    <t>Tallow</t>
  </si>
  <si>
    <t>Tallow Total</t>
  </si>
  <si>
    <t>Fats of Other bovine animals</t>
  </si>
  <si>
    <t>Fats of Other bovine animals Total</t>
  </si>
  <si>
    <t xml:space="preserve">Other fish liver oil and their fractions </t>
  </si>
  <si>
    <t>Other fish liver oil and their fractions  Total</t>
  </si>
  <si>
    <t>Fish fats, oils and fractions (excl fishliver oils)</t>
  </si>
  <si>
    <t>Fish fats, oils and fractions (excl fishliver oils) Total</t>
  </si>
  <si>
    <t>Marine mammal fats, oils and their liquidfractions</t>
  </si>
  <si>
    <t>Marine mammal fats, oils and their liquidfractions Total</t>
  </si>
  <si>
    <t>Wool grease and fatty substances derived   therefrom (inc</t>
  </si>
  <si>
    <t>Wool grease and fatty substances derived   therefrom (inc Total</t>
  </si>
  <si>
    <t>Crude soya-bean oil</t>
  </si>
  <si>
    <t>Crude soya-bean oil Total</t>
  </si>
  <si>
    <t>Soya-bean oil (excl crude) and fractions</t>
  </si>
  <si>
    <t>Soya-bean oil (excl crude) and fractions Total</t>
  </si>
  <si>
    <t>Virgin olive oil</t>
  </si>
  <si>
    <t>Virgin olive oil Total</t>
  </si>
  <si>
    <t>Olive oil and fractions (excl virgin)</t>
  </si>
  <si>
    <t>Olive oil and fractions (excl virgin) Total</t>
  </si>
  <si>
    <t>Crude palm oil</t>
  </si>
  <si>
    <t>Crude palm oil Total</t>
  </si>
  <si>
    <t>Crude sunflower oil</t>
  </si>
  <si>
    <t>Crude sunflower oil Total</t>
  </si>
  <si>
    <t>Crude coconut (copra) oil</t>
  </si>
  <si>
    <t>Crude coconut (copra) oil Total</t>
  </si>
  <si>
    <t xml:space="preserve">Other oil of low erucic acid rape or       colza oil and </t>
  </si>
  <si>
    <t>Other oil of low erucic acid rape or       colza oil and  Total</t>
  </si>
  <si>
    <t>Crude oil of canola(Rapseed)</t>
  </si>
  <si>
    <t>Crude oil of canola(Rapseed) Total</t>
  </si>
  <si>
    <t>Crude linseed oil</t>
  </si>
  <si>
    <t>Crude linseed oil Total</t>
  </si>
  <si>
    <t>Castor oil and its fractions</t>
  </si>
  <si>
    <t>Castor oil and its fractions Total</t>
  </si>
  <si>
    <t>Sesame oil and its fractions</t>
  </si>
  <si>
    <t>Sesame oil and its fractions Total</t>
  </si>
  <si>
    <t>Other fixed vegetable fats and fractions,nes</t>
  </si>
  <si>
    <t>Other fixed vegetable fats and fractions,nes Total</t>
  </si>
  <si>
    <t>Margarine (excl liquid)</t>
  </si>
  <si>
    <t>Margarine (excl liquid) Total</t>
  </si>
  <si>
    <t>Edible preparations of fats and oils, nes</t>
  </si>
  <si>
    <t>Edible preparations of fats and oils, nes Total</t>
  </si>
  <si>
    <t>Vegetable waxes (excl triglycerides)</t>
  </si>
  <si>
    <t>Vegetable waxes (excl triglycerides) Total</t>
  </si>
  <si>
    <t>Preparations of animal liver</t>
  </si>
  <si>
    <t>Preparations of animal liver Total</t>
  </si>
  <si>
    <t>Preparations of swine, hams and cuts</t>
  </si>
  <si>
    <t>Preparations of swine, hams and cuts Total</t>
  </si>
  <si>
    <t>Preparations of swine, shoulders and cuts</t>
  </si>
  <si>
    <t>Preparations of swine, shoulders and cuts Total</t>
  </si>
  <si>
    <t>Preparations of meat of bovine animals</t>
  </si>
  <si>
    <t>Preparations of meat of bovine animals Total</t>
  </si>
  <si>
    <t>Crab, prepared or preserved</t>
  </si>
  <si>
    <t>Crab, prepared or preserved Total</t>
  </si>
  <si>
    <t>Cuttle fish and squid</t>
  </si>
  <si>
    <t>Cuttle fish and squid Total</t>
  </si>
  <si>
    <t>Jellyfish</t>
  </si>
  <si>
    <t>Jellyfish Total</t>
  </si>
  <si>
    <t>Raw beet sugar, in solid form</t>
  </si>
  <si>
    <t>Raw beet sugar, in solid form Total</t>
  </si>
  <si>
    <t>Sakhhar(Gud &amp; Veli), Gudgatta of Chukandar</t>
  </si>
  <si>
    <t>Sakhhar(Gud &amp; Veli), Gudgatta of Chukandar Total</t>
  </si>
  <si>
    <t>Khanda sugar</t>
  </si>
  <si>
    <t>Khanda sugar Total</t>
  </si>
  <si>
    <t>Other Sakhhar(Gud &amp; Veli), Gudgatta àààà</t>
  </si>
  <si>
    <t>Other Sakhhar(Gud &amp; Veli), Gudgatta àààà Total</t>
  </si>
  <si>
    <t>Sakhhar (Gud &amp; veli),Gudgatta of Sugarcane</t>
  </si>
  <si>
    <t>Sakhhar (Gud &amp; veli),Gudgatta of Sugarcane Total</t>
  </si>
  <si>
    <t>Other Sugare</t>
  </si>
  <si>
    <t>Other Sugare Total</t>
  </si>
  <si>
    <t>Cane or beet sugar, in solid form, nes</t>
  </si>
  <si>
    <t>Cane or beet sugar, in solid form, nes Total</t>
  </si>
  <si>
    <t>Maple sugar and maple syrup</t>
  </si>
  <si>
    <t>Maple sugar and maple syrup Total</t>
  </si>
  <si>
    <t>Chemically pure fructose</t>
  </si>
  <si>
    <t>Chemically pure fructose Total</t>
  </si>
  <si>
    <t>Cane molasses resulting from the extractio or refining of</t>
  </si>
  <si>
    <t>Cane molasses resulting from the extractio or refining of Total</t>
  </si>
  <si>
    <t>Molasses resulting from the extraction or efining of suga</t>
  </si>
  <si>
    <t>Molasses resulting from the extraction or efining of suga Total</t>
  </si>
  <si>
    <t xml:space="preserve">Chewing gum </t>
  </si>
  <si>
    <t>Chewing gum  Total</t>
  </si>
  <si>
    <t>Cocoa paste, not defatted</t>
  </si>
  <si>
    <t>Cocoa paste, not defatted Total</t>
  </si>
  <si>
    <t>Cocoa butter, fat and oil</t>
  </si>
  <si>
    <t>Cocoa butter, fat and oil Total</t>
  </si>
  <si>
    <t>Cocoa powder, containing added sugar or oter sweetening m</t>
  </si>
  <si>
    <t>Cocoa powder, containing added sugar or oter sweetening m Total</t>
  </si>
  <si>
    <t>Chocolate, etc, containing cocoa, in block, slabs or bars</t>
  </si>
  <si>
    <t>Chocolate, etc, containing cocoa, in block, slabs or bars Total</t>
  </si>
  <si>
    <t>Chocolate, etc, containing cocoa in blocks slabs or bars,</t>
  </si>
  <si>
    <t>Chocolate, etc, containing cocoa in blocks slabs or bars, Total</t>
  </si>
  <si>
    <t xml:space="preserve">Chocolate, etc, containing cocoa, not in bocks, slabs or </t>
  </si>
  <si>
    <t>Chocolate, etc, containing cocoa, not in bocks, slabs or  Total</t>
  </si>
  <si>
    <t xml:space="preserve">Food prep's of goods of hdgs 0401-0404 orof flour, meal, </t>
  </si>
  <si>
    <t>Food prep's of goods of hdgs 0401-0404 orof flour, meal,  Total</t>
  </si>
  <si>
    <t>Stuffed pasta</t>
  </si>
  <si>
    <t>Stuffed pasta Total</t>
  </si>
  <si>
    <t>Other pasta, nes</t>
  </si>
  <si>
    <t>Other pasta, nes Total</t>
  </si>
  <si>
    <t>Couscous</t>
  </si>
  <si>
    <t>Couscous Total</t>
  </si>
  <si>
    <t>Bulgur wheat</t>
  </si>
  <si>
    <t>Bulgur wheat Total</t>
  </si>
  <si>
    <t xml:space="preserve">Crispbread </t>
  </si>
  <si>
    <t>Crispbread  Total</t>
  </si>
  <si>
    <t xml:space="preserve">Gingerbread and the like </t>
  </si>
  <si>
    <t>Gingerbread and the like  Total</t>
  </si>
  <si>
    <t xml:space="preserve">Sweet biscuits </t>
  </si>
  <si>
    <t>Sweet biscuits  Total</t>
  </si>
  <si>
    <t xml:space="preserve">Waffles and wafers </t>
  </si>
  <si>
    <t>Waffles and wafers  Total</t>
  </si>
  <si>
    <t xml:space="preserve">Pizza </t>
  </si>
  <si>
    <t>Pizza  Total</t>
  </si>
  <si>
    <t xml:space="preserve">Potato Chips </t>
  </si>
  <si>
    <t>Potato Chips  Total</t>
  </si>
  <si>
    <t xml:space="preserve">Other bakers' wares nes </t>
  </si>
  <si>
    <t>Other bakers' wares nes  Total</t>
  </si>
  <si>
    <t xml:space="preserve">Cheese ball, Presti </t>
  </si>
  <si>
    <t>Cheese ball, Presti  Total</t>
  </si>
  <si>
    <t>Cucumbers and gherkins, preserved by vineger or acetic ac</t>
  </si>
  <si>
    <t>Cucumbers and gherkins, preserved by vineger or acetic ac Total</t>
  </si>
  <si>
    <t>Other vegetables, fruits, etc, preserved b y vinegar or a</t>
  </si>
  <si>
    <t>Other vegetables, fruits, etc, preserved b y vinegar or a Total</t>
  </si>
  <si>
    <t>Tomatoes, whole or in pieces, preserved other than by vin</t>
  </si>
  <si>
    <t>Tomatoes, whole or in pieces, preserved other than by vin Total</t>
  </si>
  <si>
    <t>Tomatoes, preserved otherwise than by vinegar or acetic a</t>
  </si>
  <si>
    <t>Tomatoes, preserved otherwise than by vinegar or acetic a Total</t>
  </si>
  <si>
    <t>Mushrooms of the genus Agaricus preservedotherwise by vin</t>
  </si>
  <si>
    <t>Mushrooms of the genus Agaricus preservedotherwise by vin Total</t>
  </si>
  <si>
    <t xml:space="preserve">Potatoes, preserved other than by vinegaror acetic acid, </t>
  </si>
  <si>
    <t>Potatoes, preserved other than by vinegaror acetic acid,  Total</t>
  </si>
  <si>
    <t xml:space="preserve">Potatoes for frozen for French Fries </t>
  </si>
  <si>
    <t>Potatoes for frozen for French Fries  Total</t>
  </si>
  <si>
    <t>Other potatoes, not frozen</t>
  </si>
  <si>
    <t>Other potatoes, not frozen Total</t>
  </si>
  <si>
    <t xml:space="preserve">Peas, preserved other than by vinegar or aetic acid, not </t>
  </si>
  <si>
    <t>Peas, preserved other than by vinegar or aetic acid, not  Total</t>
  </si>
  <si>
    <t>Shelled beans, preserved other than by vingar, etc, not f</t>
  </si>
  <si>
    <t>Shelled beans, preserved other than by vingar, etc, not f Total</t>
  </si>
  <si>
    <t>Beans, unshelled, preserved other than by inegar, etc, no</t>
  </si>
  <si>
    <t>Beans, unshelled, preserved other than by inegar, etc, no Total</t>
  </si>
  <si>
    <t>Sweetcorn, preserved other than by vinegaror acetic acid,</t>
  </si>
  <si>
    <t>Sweetcorn, preserved other than by vinegaror acetic acid, Total</t>
  </si>
  <si>
    <t>Bamboo shoots preserved other than by vinear or autic aci</t>
  </si>
  <si>
    <t>Bamboo shoots preserved other than by vinear or autic aci Total</t>
  </si>
  <si>
    <t>Vegetables, fruit, nuts, fruit-peel and oter parts of pla</t>
  </si>
  <si>
    <t>Vegetables, fruit, nuts, fruit-peel and oter parts of pla Total</t>
  </si>
  <si>
    <t>Jams, fruit jellies, marmalades, etc, homoenized preparat</t>
  </si>
  <si>
    <t>Jams, fruit jellies, marmalades, etc, homoenized preparat Total</t>
  </si>
  <si>
    <t>Jams, fruit jellies, marmalades, etc, of ctrus fruit</t>
  </si>
  <si>
    <t>Jams, fruit jellies, marmalades, etc, of ctrus fruit Total</t>
  </si>
  <si>
    <t xml:space="preserve">Ground-nuts, preserved </t>
  </si>
  <si>
    <t>Ground-nuts, preserved  Total</t>
  </si>
  <si>
    <t>Citrus fruit, prepared or preserved (excl hose of 2006 an</t>
  </si>
  <si>
    <t>Citrus fruit, prepared or preserved (excl hose of 2006 an Total</t>
  </si>
  <si>
    <t>Peaches,incl nectarines prepared or       preserved (excl</t>
  </si>
  <si>
    <t>Peaches,incl nectarines prepared or       preserved (excl Total</t>
  </si>
  <si>
    <t>Palm hearts</t>
  </si>
  <si>
    <t>Palm hearts Total</t>
  </si>
  <si>
    <t>Mixtures</t>
  </si>
  <si>
    <t>Mixtures Total</t>
  </si>
  <si>
    <t xml:space="preserve">Fruit Pulp </t>
  </si>
  <si>
    <t>Fruit Pulp  Total</t>
  </si>
  <si>
    <t>Other fruit, nuts and other edible parts o plants nes</t>
  </si>
  <si>
    <t>Other fruit, nuts and other edible parts o plants nes Total</t>
  </si>
  <si>
    <t>Frozen orange juice, unfermented, not contining added spi</t>
  </si>
  <si>
    <t>Frozen orange juice, unfermented, not contining added spi Total</t>
  </si>
  <si>
    <t xml:space="preserve">Orange juice not frozen, of a brix value  not execeeding </t>
  </si>
  <si>
    <t>Orange juice not frozen, of a brix value  not execeeding  Total</t>
  </si>
  <si>
    <t>Unfrozen orange juice, unfermented, not cotaining added s</t>
  </si>
  <si>
    <t>Unfrozen orange juice, unfermented, not cotaining added s Total</t>
  </si>
  <si>
    <t xml:space="preserve">Grapefruit juice of a brix value &lt;=20 </t>
  </si>
  <si>
    <t>Grapefruit juice of a brix value &lt;=20  Total</t>
  </si>
  <si>
    <t>Other grapefruit juice of a brix value    &gt; 20</t>
  </si>
  <si>
    <t>Other grapefruit juice of a brix value    &gt; 20 Total</t>
  </si>
  <si>
    <t>Juice of any other single citrus fruit of  a brix value &lt;</t>
  </si>
  <si>
    <t>Juice of any other single citrus fruit of  a brix value &lt; Total</t>
  </si>
  <si>
    <t>Other juice of any other single citrus frut</t>
  </si>
  <si>
    <t>Other juice of any other single citrus frut Total</t>
  </si>
  <si>
    <t xml:space="preserve">Pineapple juice of a brix value &lt;=20 </t>
  </si>
  <si>
    <t>Pineapple juice of a brix value &lt;=20  Total</t>
  </si>
  <si>
    <t xml:space="preserve">Other pinapple juice </t>
  </si>
  <si>
    <t>Other pinapple juice  Total</t>
  </si>
  <si>
    <t>Tomato juice, unfermented, not containing dded spirit</t>
  </si>
  <si>
    <t>Tomato juice, unfermented, not containing dded spirit Total</t>
  </si>
  <si>
    <t>Grape juice (including grape must) of a brxvalue &lt;=30</t>
  </si>
  <si>
    <t>Grape juice (including grape must) of a brxvalue &lt;=30 Total</t>
  </si>
  <si>
    <t xml:space="preserve">Other grape juice (including grape must) </t>
  </si>
  <si>
    <t>Other grape juice (including grape must)  Total</t>
  </si>
  <si>
    <t xml:space="preserve">Apple juice of a brix value &lt;=20 </t>
  </si>
  <si>
    <t>Apple juice of a brix value &lt;=20  Total</t>
  </si>
  <si>
    <t xml:space="preserve">Other apple juice </t>
  </si>
  <si>
    <t>Other apple juice  Total</t>
  </si>
  <si>
    <t>Other juice of any other single fruits</t>
  </si>
  <si>
    <t>Other juice of any other single fruits Total</t>
  </si>
  <si>
    <t>Mixtures of juices, unfermented, not contaning added spir</t>
  </si>
  <si>
    <t>Mixtures of juices, unfermented, not contaning added spir Total</t>
  </si>
  <si>
    <t xml:space="preserve">Fresh or chilled unboned meat of sheep </t>
  </si>
  <si>
    <t>Fresh or chilled unboned meat of sheep  Total</t>
  </si>
  <si>
    <t>Roasted coffee substitutes(incl chicory)and extracts, as</t>
  </si>
  <si>
    <t>Roasted coffee substitutes(incl chicory)and extracts, as Total</t>
  </si>
  <si>
    <t>Active yeasts</t>
  </si>
  <si>
    <t>Active yeasts Total</t>
  </si>
  <si>
    <t>Prepared baking powders</t>
  </si>
  <si>
    <t>Prepared baking powders Total</t>
  </si>
  <si>
    <t>Soya sauce</t>
  </si>
  <si>
    <t>Soya sauce Total</t>
  </si>
  <si>
    <t>Tomato ketchup and other tomato sauces</t>
  </si>
  <si>
    <t>Tomato ketchup and other tomato sauces Total</t>
  </si>
  <si>
    <t xml:space="preserve">Mustard flour and meal, prepared mustard </t>
  </si>
  <si>
    <t>Mustard flour and meal, prepared mustard  Total</t>
  </si>
  <si>
    <t>Homogenized composite food preparations</t>
  </si>
  <si>
    <t>Homogenized composite food preparations Total</t>
  </si>
  <si>
    <t>Protein concentrates and textured proteinsubstences</t>
  </si>
  <si>
    <t>Protein concentrates and textured proteinsubstences Total</t>
  </si>
  <si>
    <t xml:space="preserve">Pan Mashsla (Plain) </t>
  </si>
  <si>
    <t>Pan Mashsla (Plain)  Total</t>
  </si>
  <si>
    <t>Zintang</t>
  </si>
  <si>
    <t>Zintang Total</t>
  </si>
  <si>
    <t xml:space="preserve">Concentrate of non-alcohalic soft drinks </t>
  </si>
  <si>
    <t>Concentrate of non-alcohalic soft drinks  Total</t>
  </si>
  <si>
    <t>Pachak,Rochak&amp; Similar goods</t>
  </si>
  <si>
    <t>Pachak,Rochak&amp; Similar goods Total</t>
  </si>
  <si>
    <t>Others food preparations nes</t>
  </si>
  <si>
    <t>Others food preparations nes Total</t>
  </si>
  <si>
    <t>Other unsweetened waters;ice and snow</t>
  </si>
  <si>
    <t>Other unsweetened waters;ice and snow Total</t>
  </si>
  <si>
    <t>Other non-alcoholic beverages (excl fruit r veg juices of</t>
  </si>
  <si>
    <t>Other non-alcoholic beverages (excl fruit r veg juices of Total</t>
  </si>
  <si>
    <t xml:space="preserve">Beer made from malt </t>
  </si>
  <si>
    <t>Beer made from malt  Total</t>
  </si>
  <si>
    <t>Sparkling Wine Containing Alcohol Strengthby Vol 12-17%</t>
  </si>
  <si>
    <t>Sparkling Wine Containing Alcohol Strengthby Vol 12-17% Total</t>
  </si>
  <si>
    <t>Sparkling Wine Containing Alcohol Strengthby Vol above 17</t>
  </si>
  <si>
    <t>Sparkling Wine Containing Alcohol Strengthby Vol above 17 Total</t>
  </si>
  <si>
    <t>Sparking wine containing alchohal strengthby vol upto 12%</t>
  </si>
  <si>
    <t>Sparking wine containing alchohal strengthby vol upto 12% Total</t>
  </si>
  <si>
    <t>Wine(not sparking grape must with by alcohl upto 12%</t>
  </si>
  <si>
    <t>Wine(not sparking grape must with by alcohl upto 12% Total</t>
  </si>
  <si>
    <t>Wine (not sparkling); grape must with by acohol 12% to 17</t>
  </si>
  <si>
    <t>Wine (not sparkling); grape must with by acohol 12% to 17 Total</t>
  </si>
  <si>
    <t>Wine(not spaking grape must with by alcoho upto 12%</t>
  </si>
  <si>
    <t>Wine(not spaking grape must with by alcoho upto 12% Total</t>
  </si>
  <si>
    <t xml:space="preserve">Other Grapes must nes (Wine containing alchol 12% to 17% </t>
  </si>
  <si>
    <t>Other Grapes must nes (Wine containing alchol 12% to 17%  Total</t>
  </si>
  <si>
    <t>Wine containing alcohol upto 12% in &lt;= 2l ontainers</t>
  </si>
  <si>
    <t>Wine containing alcohol upto 12% in &lt;= 2l ontainers Total</t>
  </si>
  <si>
    <t>Others wine of fresh grapes upto 12% alcohl level contain</t>
  </si>
  <si>
    <t>Others wine of fresh grapes upto 12% alcohl level contain Total</t>
  </si>
  <si>
    <t>Others; wine of fresh grapes 12% to 17% alohol containers</t>
  </si>
  <si>
    <t>Others; wine of fresh grapes 12% to 17% alohol containers Total</t>
  </si>
  <si>
    <t xml:space="preserve">Country Beer (Chhayang) </t>
  </si>
  <si>
    <t>Country Beer (Chhayang)  Total</t>
  </si>
  <si>
    <t>ENA (spirit use as raw materials)</t>
  </si>
  <si>
    <t>ENA (spirit use as raw materials) Total</t>
  </si>
  <si>
    <t xml:space="preserve">Wine,Brandy 30 UP strength </t>
  </si>
  <si>
    <t>Wine,Brandy 30 UP strength  Total</t>
  </si>
  <si>
    <t xml:space="preserve">Wine, Brandy 25 UP strength  </t>
  </si>
  <si>
    <t>Wine, Brandy 25 UP strength   Total</t>
  </si>
  <si>
    <t>Raw Material of Whiskey (alcoholic fluids ncl spirits) &lt;8</t>
  </si>
  <si>
    <t>Raw Material of Whiskey (alcoholic fluids ncl spirits) &lt;8 Total</t>
  </si>
  <si>
    <t xml:space="preserve">Whiskey 30 UP strength </t>
  </si>
  <si>
    <t>Whiskey 30 UP strength  Total</t>
  </si>
  <si>
    <t xml:space="preserve">Whiskey 25 UP strength </t>
  </si>
  <si>
    <t>Whiskey 25 UP strength  Total</t>
  </si>
  <si>
    <t>Alcoholic fluids including spirits used asraw materials o</t>
  </si>
  <si>
    <t>Alcoholic fluids including spirits used asraw materials o Total</t>
  </si>
  <si>
    <t xml:space="preserve">Rum &amp; Taifa 30 UP strength </t>
  </si>
  <si>
    <t>Rum &amp; Taifa 30 UP strength  Total</t>
  </si>
  <si>
    <t>Raw Material for Gin &amp; Geneva (alcoholic fuids incl spiri</t>
  </si>
  <si>
    <t>Raw Material for Gin &amp; Geneva (alcoholic fuids incl spiri Total</t>
  </si>
  <si>
    <t xml:space="preserve">Gin &amp; Geneva 30 UP strength </t>
  </si>
  <si>
    <t>Gin &amp; Geneva 30 UP strength  Total</t>
  </si>
  <si>
    <t xml:space="preserve">Gin &amp; Geneva 25 UP strength </t>
  </si>
  <si>
    <t>Gin &amp; Geneva 25 UP strength  Total</t>
  </si>
  <si>
    <t xml:space="preserve">Vodka 30 UP strength </t>
  </si>
  <si>
    <t>Vodka 30 UP strength  Total</t>
  </si>
  <si>
    <t>Raw Material of Liqueurs &amp; Cordials (alcohlic fluids incl</t>
  </si>
  <si>
    <t>Raw Material of Liqueurs &amp; Cordials (alcohlic fluids incl Total</t>
  </si>
  <si>
    <t xml:space="preserve">Liqueurs &amp; Cordials 30 UP strength </t>
  </si>
  <si>
    <t>Liqueurs &amp; Cordials 30 UP strength  Total</t>
  </si>
  <si>
    <t xml:space="preserve">Liquor 15 UP strength </t>
  </si>
  <si>
    <t>Liquor 15 UP strength  Total</t>
  </si>
  <si>
    <t xml:space="preserve">Liquor 40 UP strength </t>
  </si>
  <si>
    <t>Liquor 40 UP strength  Total</t>
  </si>
  <si>
    <t xml:space="preserve">Liquer 70 up strength </t>
  </si>
  <si>
    <t>Liquer 70 up strength  Total</t>
  </si>
  <si>
    <t xml:space="preserve">Liquor 50 UP strength </t>
  </si>
  <si>
    <t>Liquor 50 UP strength  Total</t>
  </si>
  <si>
    <t xml:space="preserve">Liquor 30 UP strength </t>
  </si>
  <si>
    <t>Liquor 30 UP strength  Total</t>
  </si>
  <si>
    <t>Brans, sharps and other residues of maize</t>
  </si>
  <si>
    <t>Brans, sharps and other residues of maize Total</t>
  </si>
  <si>
    <t>Brans, sharps and other residues of wheat</t>
  </si>
  <si>
    <t>Brans, sharps and other residues of wheat Total</t>
  </si>
  <si>
    <t>Brans, sharps and other residues of othercereals</t>
  </si>
  <si>
    <t>Brans, sharps and other residues of othercereals Total</t>
  </si>
  <si>
    <t>Residues from manufacture of starch and siilar residues</t>
  </si>
  <si>
    <t>Residues from manufacture of starch and siilar residues Total</t>
  </si>
  <si>
    <t>Oil-cake and other solid residues of sunflwer seeds</t>
  </si>
  <si>
    <t>Oil-cake and other solid residues of sunflwer seeds Total</t>
  </si>
  <si>
    <t>Oil-cake of low erucic acid rape or colza  seeds</t>
  </si>
  <si>
    <t>Oil-cake of low erucic acid rape or colza  seeds Total</t>
  </si>
  <si>
    <t>Other oil-cake &amp; other solid residues rapeor colza seeds</t>
  </si>
  <si>
    <t>Other oil-cake &amp; other solid residues rapeor colza seeds Total</t>
  </si>
  <si>
    <t>Oil-cake and other solid residues of cocont or copra</t>
  </si>
  <si>
    <t>Oil-cake and other solid residues of cocont or copra Total</t>
  </si>
  <si>
    <t xml:space="preserve">Til Ko Pina, Oil cake </t>
  </si>
  <si>
    <t>Til Ko Pina, Oil cake  Total</t>
  </si>
  <si>
    <t>Wine lees; argol</t>
  </si>
  <si>
    <t>Wine lees; argol Total</t>
  </si>
  <si>
    <t>Dog or cat food, put up for retail sale</t>
  </si>
  <si>
    <t>Dog or cat food, put up for retail sale Total</t>
  </si>
  <si>
    <t xml:space="preserve">Tobacco, not stemmed/stripped </t>
  </si>
  <si>
    <t>Tobacco, not stemmed/stripped  Total</t>
  </si>
  <si>
    <t>Tobacco, partly or wholly stemmed/stripped</t>
  </si>
  <si>
    <t>Tobacco, partly or wholly stemmed/stripped Total</t>
  </si>
  <si>
    <t>Cigars, cheroots and cigarillos containingtobacco</t>
  </si>
  <si>
    <t>Cigars, cheroots and cigarillos containingtobacco Total</t>
  </si>
  <si>
    <t xml:space="preserve">Cigaretteas With Filter 75-85mm </t>
  </si>
  <si>
    <t>Cigaretteas With Filter 75-85mm  Total</t>
  </si>
  <si>
    <t xml:space="preserve">Other tobacco </t>
  </si>
  <si>
    <t>Other tobacco  Total</t>
  </si>
  <si>
    <t xml:space="preserve">JARDA,chewing tobacco,nus and tobacco mixe products (inc </t>
  </si>
  <si>
    <t>JARDA,chewing tobacco,nus and tobacco mixe products (inc  Total</t>
  </si>
  <si>
    <t xml:space="preserve">Panmasala and GUTKHA with nicotin </t>
  </si>
  <si>
    <t>Panmasala and GUTKHA with nicotin  Total</t>
  </si>
  <si>
    <t>Others mixed manufactured tobacco</t>
  </si>
  <si>
    <t>Others mixed manufactured tobacco Total</t>
  </si>
  <si>
    <t>Industrial salt(non-edible)</t>
  </si>
  <si>
    <t>Industrial salt(non-edible) Total</t>
  </si>
  <si>
    <t>Other salt</t>
  </si>
  <si>
    <t>Other salt Total</t>
  </si>
  <si>
    <t xml:space="preserve">Unroasted iron pyrites </t>
  </si>
  <si>
    <t>Unroasted iron pyrites  Total</t>
  </si>
  <si>
    <t>Natural graphite in powder or in flakes</t>
  </si>
  <si>
    <t>Natural graphite in powder or in flakes Total</t>
  </si>
  <si>
    <t xml:space="preserve">Silica sands and quartz sands </t>
  </si>
  <si>
    <t>Silica sands and quartz sands  Total</t>
  </si>
  <si>
    <t>Quartz</t>
  </si>
  <si>
    <t>Quartz Total</t>
  </si>
  <si>
    <t>Quartzite</t>
  </si>
  <si>
    <t>Quartzite Total</t>
  </si>
  <si>
    <t>Bentonite</t>
  </si>
  <si>
    <t>Bentonite Total</t>
  </si>
  <si>
    <t>Fire-clay</t>
  </si>
  <si>
    <t>Fire-clay Total</t>
  </si>
  <si>
    <t>Other clays, nes</t>
  </si>
  <si>
    <t>Other clays, nes Total</t>
  </si>
  <si>
    <t>Andalusite, kyanite and sillimanite</t>
  </si>
  <si>
    <t>Andalusite, kyanite and sillimanite Total</t>
  </si>
  <si>
    <t>Chamotte or dinas earths</t>
  </si>
  <si>
    <t>Chamotte or dinas earths Total</t>
  </si>
  <si>
    <t>Chalk</t>
  </si>
  <si>
    <t>Chalk Total</t>
  </si>
  <si>
    <t>Natural barium sulphate (barytes)</t>
  </si>
  <si>
    <t>Natural barium sulphate (barytes) Total</t>
  </si>
  <si>
    <t>Natural barium carbonate (whitherite)</t>
  </si>
  <si>
    <t>Natural barium carbonate (whitherite) Total</t>
  </si>
  <si>
    <t>Pumice stone</t>
  </si>
  <si>
    <t>Pumice stone Total</t>
  </si>
  <si>
    <t>Slate, crude, roughly trimmed or merely cu or not into bl</t>
  </si>
  <si>
    <t>Slate, crude, roughly trimmed or merely cu or not into bl Total</t>
  </si>
  <si>
    <t>Ecaussine and other calcarcous monumentalor  building sto</t>
  </si>
  <si>
    <t>Ecaussine and other calcarcous monumentalor  building sto Total</t>
  </si>
  <si>
    <t>Granite, crude or roughly trimmed</t>
  </si>
  <si>
    <t>Granite, crude or roughly trimmed Total</t>
  </si>
  <si>
    <t xml:space="preserve">Granite, merely cut into blocks or slabs o a rectangular </t>
  </si>
  <si>
    <t>Granite, merely cut into blocks or slabs o a rectangular  Total</t>
  </si>
  <si>
    <t>Crude or roughly trimmed sand stone of greter than 25 inc</t>
  </si>
  <si>
    <t>Crude or roughly trimmed sand stone of greter than 25 inc Total</t>
  </si>
  <si>
    <t>Porphyry, sylnite, etc, merely cut into a quare or rectan</t>
  </si>
  <si>
    <t>Porphyry, sylnite, etc, merely cut into a quare or rectan Total</t>
  </si>
  <si>
    <t>Pebbles, gravels, broken or crushed stonesnot exceeding 2</t>
  </si>
  <si>
    <t>Pebbles, gravels, broken or crushed stonesnot exceeding 2 Total</t>
  </si>
  <si>
    <t>Pebbles, gravels, broken or crushed stones exceeding 2 in</t>
  </si>
  <si>
    <t>Pebbles, gravels, broken or crushed stones exceeding 2 in Total</t>
  </si>
  <si>
    <t>Crude sand stone used for road constructio</t>
  </si>
  <si>
    <t>Crude sand stone used for road constructio Total</t>
  </si>
  <si>
    <t>Crude or roughly trimmed sand stone upto 2 inches in size</t>
  </si>
  <si>
    <t>Crude or roughly trimmed sand stone upto 2 inches in size Total</t>
  </si>
  <si>
    <t>Tarred macadam</t>
  </si>
  <si>
    <t>Tarred macadam Total</t>
  </si>
  <si>
    <t>Marble granules, chippings and powder</t>
  </si>
  <si>
    <t>Marble granules, chippings and powder Total</t>
  </si>
  <si>
    <t xml:space="preserve">Stone powder </t>
  </si>
  <si>
    <t>Stone powder  Total</t>
  </si>
  <si>
    <t>Dolomite not calcined or sintered</t>
  </si>
  <si>
    <t>Dolomite not calcined or sintered Total</t>
  </si>
  <si>
    <t>Calcined  or sinitered dolomite</t>
  </si>
  <si>
    <t>Calcined  or sinitered dolomite Total</t>
  </si>
  <si>
    <t>Dolomite ramming mix</t>
  </si>
  <si>
    <t>Dolomite ramming mix Total</t>
  </si>
  <si>
    <t xml:space="preserve">Natural magnesium carbonate (magnesite) </t>
  </si>
  <si>
    <t>Natural magnesium carbonate (magnesite)  Total</t>
  </si>
  <si>
    <t xml:space="preserve">Magnesia and other magnesium oxide </t>
  </si>
  <si>
    <t>Magnesia and other magnesium oxide  Total</t>
  </si>
  <si>
    <t>Gypsum; anhydrite</t>
  </si>
  <si>
    <t>Gypsum; anhydrite Total</t>
  </si>
  <si>
    <t>Plasters</t>
  </si>
  <si>
    <t>Plasters Total</t>
  </si>
  <si>
    <t>Quicklime</t>
  </si>
  <si>
    <t>Quicklime Total</t>
  </si>
  <si>
    <t>Slaked lime</t>
  </si>
  <si>
    <t>Slaked lime Total</t>
  </si>
  <si>
    <t>Hydraulic lime</t>
  </si>
  <si>
    <t>Hydraulic lime Total</t>
  </si>
  <si>
    <t xml:space="preserve">White portland cement </t>
  </si>
  <si>
    <t>White portland cement  Total</t>
  </si>
  <si>
    <t xml:space="preserve">Portland cement (excl white) </t>
  </si>
  <si>
    <t>Portland cement (excl white)  Total</t>
  </si>
  <si>
    <t xml:space="preserve">Other hydraulic cements, etc </t>
  </si>
  <si>
    <t>Other hydraulic cements, etc  Total</t>
  </si>
  <si>
    <t xml:space="preserve">Crocidolite asbestos </t>
  </si>
  <si>
    <t>Crocidolite asbestos  Total</t>
  </si>
  <si>
    <t xml:space="preserve">Other asbestos </t>
  </si>
  <si>
    <t>Other asbestos  Total</t>
  </si>
  <si>
    <t>Crude mica and mica rifted into sheets orsplittings</t>
  </si>
  <si>
    <t>Crude mica and mica rifted into sheets orsplittings Total</t>
  </si>
  <si>
    <t>Mica powder</t>
  </si>
  <si>
    <t>Mica powder Total</t>
  </si>
  <si>
    <t xml:space="preserve">Feldspar </t>
  </si>
  <si>
    <t>Feldspar  Total</t>
  </si>
  <si>
    <t xml:space="preserve">Leucite nepheline and nepheline syenite </t>
  </si>
  <si>
    <t>Leucite nepheline and nepheline syenite  Total</t>
  </si>
  <si>
    <t>Vermiculite, perlite and chlorites (unexpaded)</t>
  </si>
  <si>
    <t>Vermiculite, perlite and chlorites (unexpaded) Total</t>
  </si>
  <si>
    <t>Kieserite, epsomite (natural magnesium sulhates)</t>
  </si>
  <si>
    <t>Kieserite, epsomite (natural magnesium sulhates) Total</t>
  </si>
  <si>
    <t xml:space="preserve">Other mineral substances, nes </t>
  </si>
  <si>
    <t>Other mineral substances, nes  Total</t>
  </si>
  <si>
    <t>Non-agglomerated iron ores and concentrate</t>
  </si>
  <si>
    <t>Non-agglomerated iron ores and concentrate Total</t>
  </si>
  <si>
    <t xml:space="preserve">Agglomerated iron ores and concentrates </t>
  </si>
  <si>
    <t>Agglomerated iron ores and concentrates  Total</t>
  </si>
  <si>
    <t xml:space="preserve">Roasted iron pyrites </t>
  </si>
  <si>
    <t>Roasted iron pyrites  Total</t>
  </si>
  <si>
    <t xml:space="preserve">Aluminium ores and concentrates </t>
  </si>
  <si>
    <t>Aluminium ores and concentrates  Total</t>
  </si>
  <si>
    <t xml:space="preserve">Lead ores and concentrates </t>
  </si>
  <si>
    <t>Lead ores and concentrates  Total</t>
  </si>
  <si>
    <t xml:space="preserve">Zinc ores and concentrates </t>
  </si>
  <si>
    <t>Zinc ores and concentrates  Total</t>
  </si>
  <si>
    <t>Precious metal ores and concentrates (exclsilver)</t>
  </si>
  <si>
    <t>Precious metal ores and concentrates (exclsilver) Total</t>
  </si>
  <si>
    <t xml:space="preserve">Antimony ores and concentrates </t>
  </si>
  <si>
    <t>Antimony ores and concentrates  Total</t>
  </si>
  <si>
    <t xml:space="preserve">Other ores and concentrates, nes </t>
  </si>
  <si>
    <t>Other ores and concentrates, nes  Total</t>
  </si>
  <si>
    <t>Granulated slag (slag sand) from the manufcture of iron o</t>
  </si>
  <si>
    <t>Granulated slag (slag sand) from the manufcture of iron o Total</t>
  </si>
  <si>
    <t xml:space="preserve">Slag, dross, sealings &amp; other waste, from he manufacture </t>
  </si>
  <si>
    <t>Slag, dross, sealings &amp; other waste, from he manufacture  Total</t>
  </si>
  <si>
    <t xml:space="preserve">Hard zinc spelter </t>
  </si>
  <si>
    <t>Hard zinc spelter  Total</t>
  </si>
  <si>
    <t>Ash and residues containing mainly zinc (ecl hard zinc sp</t>
  </si>
  <si>
    <t>Ash and residues containing mainly zinc (ecl hard zinc sp Total</t>
  </si>
  <si>
    <t xml:space="preserve">Ash and residues containing mainly copper </t>
  </si>
  <si>
    <t>Ash and residues containing mainly copper  Total</t>
  </si>
  <si>
    <t>Ash and residues from the incineration of unicipal waste</t>
  </si>
  <si>
    <t>Ash and residues from the incineration of unicipal waste Total</t>
  </si>
  <si>
    <t>Other slag and ash, including seaweed ash Kelp)</t>
  </si>
  <si>
    <t>Other slag and ash, including seaweed ash Kelp) Total</t>
  </si>
  <si>
    <t xml:space="preserve">Anthracite, not agglomerated </t>
  </si>
  <si>
    <t>Anthracite, not agglomerated  Total</t>
  </si>
  <si>
    <t xml:space="preserve">Bituminous coal, not agglomerated </t>
  </si>
  <si>
    <t>Bituminous coal, not agglomerated  Total</t>
  </si>
  <si>
    <t xml:space="preserve">Other coal, not agglomerated, nes </t>
  </si>
  <si>
    <t>Other coal, not agglomerated, nes  Total</t>
  </si>
  <si>
    <t>Briquettes, ovoids and similar solid fuelsmanufactured fr</t>
  </si>
  <si>
    <t>Briquettes, ovoids and similar solid fuelsmanufactured fr Total</t>
  </si>
  <si>
    <t xml:space="preserve">Peat (incl peat litter) </t>
  </si>
  <si>
    <t>Peat (incl peat litter)  Total</t>
  </si>
  <si>
    <t xml:space="preserve">Coke and semi-coke of coal, of lignite or f peat; retort </t>
  </si>
  <si>
    <t>Coke and semi-coke of coal, of lignite or f peat; retort  Total</t>
  </si>
  <si>
    <t>Coal gas, water gas, producer gas and simiar gases, not p</t>
  </si>
  <si>
    <t>Coal gas, water gas, producer gas and simiar gases, not p Total</t>
  </si>
  <si>
    <t xml:space="preserve">Benzol (benzene) </t>
  </si>
  <si>
    <t>Benzol (benzene)  Total</t>
  </si>
  <si>
    <t xml:space="preserve">Toluol (toluene) </t>
  </si>
  <si>
    <t>Toluol (toluene)  Total</t>
  </si>
  <si>
    <t xml:space="preserve">Naphthalene </t>
  </si>
  <si>
    <t>Naphthalene  Total</t>
  </si>
  <si>
    <t>Aromatic hydrocarbon mixtures which &gt;=65% istils at 250c</t>
  </si>
  <si>
    <t>Aromatic hydrocarbon mixtures which &gt;=65% istils at 250c Total</t>
  </si>
  <si>
    <t xml:space="preserve">Creosote oils </t>
  </si>
  <si>
    <t>Creosote oils  Total</t>
  </si>
  <si>
    <t>Other oils and oil products of distillatio of high temp c</t>
  </si>
  <si>
    <t>Other oils and oil products of distillatio of high temp c Total</t>
  </si>
  <si>
    <t>Pitch obtained from coal tar or from othermineral tars</t>
  </si>
  <si>
    <t>Pitch obtained from coal tar or from othermineral tars Total</t>
  </si>
  <si>
    <t>Pitch coke obtained from coal tar or from ther mineral ta</t>
  </si>
  <si>
    <t>Pitch coke obtained from coal tar or from ther mineral ta Total</t>
  </si>
  <si>
    <t>Petroleum oils and oils obtained from bituinous minerals,</t>
  </si>
  <si>
    <t>Petroleum oils and oils obtained from bituinous minerals, Total</t>
  </si>
  <si>
    <t>Fuel oils (Furnish oils)</t>
  </si>
  <si>
    <t>Fuel oils (Furnish oils) Total</t>
  </si>
  <si>
    <t>Lubricating Oil</t>
  </si>
  <si>
    <t>Lubricating Oil Total</t>
  </si>
  <si>
    <t>Spindle Oil</t>
  </si>
  <si>
    <t>Spindle Oil Total</t>
  </si>
  <si>
    <t>Transformer Oil</t>
  </si>
  <si>
    <t>Transformer Oil Total</t>
  </si>
  <si>
    <t>Meneral Turpentine Oil</t>
  </si>
  <si>
    <t>Meneral Turpentine Oil Total</t>
  </si>
  <si>
    <t>Rubber Processing Oil</t>
  </si>
  <si>
    <t>Rubber Processing Oil Total</t>
  </si>
  <si>
    <t>White Oil</t>
  </si>
  <si>
    <t>White Oil Total</t>
  </si>
  <si>
    <t>Other petroleum Oil</t>
  </si>
  <si>
    <t>Other petroleum Oil Total</t>
  </si>
  <si>
    <t xml:space="preserve">Other waste oils </t>
  </si>
  <si>
    <t>Other waste oils  Total</t>
  </si>
  <si>
    <t xml:space="preserve">Natural gas, liquefied </t>
  </si>
  <si>
    <t>Natural gas, liquefied  Total</t>
  </si>
  <si>
    <t xml:space="preserve">Butanes, liquefied </t>
  </si>
  <si>
    <t>Butanes, liquefied  Total</t>
  </si>
  <si>
    <t>Petroleum gases and other gaseous hydrocarons, liquefied,</t>
  </si>
  <si>
    <t>Petroleum gases and other gaseous hydrocarons, liquefied, Total</t>
  </si>
  <si>
    <t xml:space="preserve">Petroleum gases and other gaseous hydrocarons in gaseous </t>
  </si>
  <si>
    <t>Petroleum gases and other gaseous hydrocarons in gaseous  Total</t>
  </si>
  <si>
    <t xml:space="preserve">Petroleum jelly </t>
  </si>
  <si>
    <t>Petroleum jelly  Total</t>
  </si>
  <si>
    <t xml:space="preserve">Paraffin wax, containing &lt;075% oil </t>
  </si>
  <si>
    <t>Paraffin wax, containing &lt;075% oil  Total</t>
  </si>
  <si>
    <t xml:space="preserve">Petroleum coke, not calcined </t>
  </si>
  <si>
    <t>Petroleum coke, not calcined  Total</t>
  </si>
  <si>
    <t xml:space="preserve">Calcined petroleum coke </t>
  </si>
  <si>
    <t>Calcined petroleum coke  Total</t>
  </si>
  <si>
    <t xml:space="preserve">Petroleum bitumen </t>
  </si>
  <si>
    <t>Petroleum bitumen  Total</t>
  </si>
  <si>
    <t xml:space="preserve">Other residues of petroleum oils or of oil obtained from </t>
  </si>
  <si>
    <t>Other residues of petroleum oils or of oil obtained from  Total</t>
  </si>
  <si>
    <t xml:space="preserve">Bituminous or oil shale and tar sands </t>
  </si>
  <si>
    <t>Bituminous or oil shale and tar sands  Total</t>
  </si>
  <si>
    <t>Bitumen and asphalt; natural asphaltites ad asphaltic roc</t>
  </si>
  <si>
    <t>Bitumen and asphalt; natural asphaltites ad asphaltic roc Total</t>
  </si>
  <si>
    <t>Bituminous mixtures based on natural asphat, bitumen(eg c</t>
  </si>
  <si>
    <t>Bituminous mixtures based on natural asphat, bitumen(eg c Total</t>
  </si>
  <si>
    <t xml:space="preserve">Chlorine </t>
  </si>
  <si>
    <t>Chlorine  Total</t>
  </si>
  <si>
    <t xml:space="preserve">Iodine </t>
  </si>
  <si>
    <t>Iodine  Total</t>
  </si>
  <si>
    <t xml:space="preserve">Fluorine; bromine </t>
  </si>
  <si>
    <t>Fluorine; bromine  Total</t>
  </si>
  <si>
    <t>Sulphur, sublimed or precipitated; colloidl sulphur</t>
  </si>
  <si>
    <t>Sulphur, sublimed or precipitated; colloidl sulphur Total</t>
  </si>
  <si>
    <t>Carbon (carbon blacks and other forms of crbon, nes)</t>
  </si>
  <si>
    <t>Carbon (carbon blacks and other forms of crbon, nes) Total</t>
  </si>
  <si>
    <t xml:space="preserve">Hydrogen </t>
  </si>
  <si>
    <t>Hydrogen  Total</t>
  </si>
  <si>
    <t xml:space="preserve">Argon </t>
  </si>
  <si>
    <t>Argon  Total</t>
  </si>
  <si>
    <t xml:space="preserve">Rare gases (excl argon) </t>
  </si>
  <si>
    <t>Rare gases (excl argon)  Total</t>
  </si>
  <si>
    <t xml:space="preserve">Nitrogen </t>
  </si>
  <si>
    <t>Nitrogen  Total</t>
  </si>
  <si>
    <t xml:space="preserve">Oxygen only for medical purpose </t>
  </si>
  <si>
    <t>Oxygen only for medical purpose  Total</t>
  </si>
  <si>
    <t xml:space="preserve">Oxygen (for Industrial use ) </t>
  </si>
  <si>
    <t>Oxygen (for Industrial use )  Total</t>
  </si>
  <si>
    <t xml:space="preserve">Phosphorus </t>
  </si>
  <si>
    <t>Phosphorus  Total</t>
  </si>
  <si>
    <t xml:space="preserve">Selenium </t>
  </si>
  <si>
    <t>Selenium  Total</t>
  </si>
  <si>
    <t xml:space="preserve">Sodium </t>
  </si>
  <si>
    <t>Sodium  Total</t>
  </si>
  <si>
    <t xml:space="preserve">Calcium </t>
  </si>
  <si>
    <t>Calcium  Total</t>
  </si>
  <si>
    <t xml:space="preserve">Mercury </t>
  </si>
  <si>
    <t>Mercury  Total</t>
  </si>
  <si>
    <t xml:space="preserve">Hydrogen chloride (hydrochloric acid) </t>
  </si>
  <si>
    <t>Hydrogen chloride (hydrochloric acid)  Total</t>
  </si>
  <si>
    <t xml:space="preserve">Sulphuric acid; oleum </t>
  </si>
  <si>
    <t>Sulphuric acid; oleum  Total</t>
  </si>
  <si>
    <t xml:space="preserve">Nitric acid; sulphonitric acids </t>
  </si>
  <si>
    <t>Nitric acid; sulphonitric acids  Total</t>
  </si>
  <si>
    <t xml:space="preserve">Diphosphorus pentaoxide </t>
  </si>
  <si>
    <t>Diphosphorus pentaoxide  Total</t>
  </si>
  <si>
    <t xml:space="preserve">Phosphoric acid and polyphosphoric acids </t>
  </si>
  <si>
    <t>Phosphoric acid and polyphosphoric acids  Total</t>
  </si>
  <si>
    <t xml:space="preserve">Oxides of boron; boric acids </t>
  </si>
  <si>
    <t>Oxides of boron; boric acids  Total</t>
  </si>
  <si>
    <t xml:space="preserve">Hydrogen fluoride (hydrofluoric acid) </t>
  </si>
  <si>
    <t>Hydrogen fluoride (hydrofluoric acid)  Total</t>
  </si>
  <si>
    <t xml:space="preserve">Other inorganic acids, nes </t>
  </si>
  <si>
    <t>Other inorganic acids, nes  Total</t>
  </si>
  <si>
    <t xml:space="preserve">Carbon dioxide </t>
  </si>
  <si>
    <t>Carbon dioxide  Total</t>
  </si>
  <si>
    <t xml:space="preserve">Silicon dioxide </t>
  </si>
  <si>
    <t>Silicon dioxide  Total</t>
  </si>
  <si>
    <t>Other inorganic oxygen compounds of non-meals, nes</t>
  </si>
  <si>
    <t>Other inorganic oxygen compounds of non-meals, nes Total</t>
  </si>
  <si>
    <t>Chlorides and chlorides oxides of non-metas</t>
  </si>
  <si>
    <t>Chlorides and chlorides oxides of non-metas Total</t>
  </si>
  <si>
    <t>Halides and halide oxides of non-metals, ns</t>
  </si>
  <si>
    <t>Halides and halide oxides of non-metals, ns Total</t>
  </si>
  <si>
    <t xml:space="preserve">Carbon disulphide </t>
  </si>
  <si>
    <t>Carbon disulphide  Total</t>
  </si>
  <si>
    <t xml:space="preserve">Anhydrous ammonia </t>
  </si>
  <si>
    <t>Anhydrous ammonia  Total</t>
  </si>
  <si>
    <t xml:space="preserve">Ammonia in aqueous solution </t>
  </si>
  <si>
    <t>Ammonia in aqueous solution  Total</t>
  </si>
  <si>
    <t xml:space="preserve">Sodium hydroxide (caustic soda), solid </t>
  </si>
  <si>
    <t>Sodium hydroxide (caustic soda), solid  Total</t>
  </si>
  <si>
    <t>Sodium hydroxide in aqueous solution (sodalye or liquid s</t>
  </si>
  <si>
    <t>Sodium hydroxide in aqueous solution (sodalye or liquid s Total</t>
  </si>
  <si>
    <t xml:space="preserve">Potassium hydroxide (caustic potash) </t>
  </si>
  <si>
    <t>Potassium hydroxide (caustic potash)  Total</t>
  </si>
  <si>
    <t xml:space="preserve">Peroxides of sodium or potassium </t>
  </si>
  <si>
    <t>Peroxides of sodium or potassium  Total</t>
  </si>
  <si>
    <t xml:space="preserve">Hydroxide and peroxide of magnesium </t>
  </si>
  <si>
    <t>Hydroxide and peroxide of magnesium  Total</t>
  </si>
  <si>
    <t>Oxides,hydroxides and peroxides, of strontum or barium</t>
  </si>
  <si>
    <t>Oxides,hydroxides and peroxides, of strontum or barium Total</t>
  </si>
  <si>
    <t xml:space="preserve">Zinc oxide; zinc peroxide </t>
  </si>
  <si>
    <t>Zinc oxide; zinc peroxide  Total</t>
  </si>
  <si>
    <t>Aluminium oxide, other than artificial corndum)</t>
  </si>
  <si>
    <t>Aluminium oxide, other than artificial corndum) Total</t>
  </si>
  <si>
    <t xml:space="preserve">Aluminium hydroxide </t>
  </si>
  <si>
    <t>Aluminium hydroxide  Total</t>
  </si>
  <si>
    <t xml:space="preserve">Chromium trioxide </t>
  </si>
  <si>
    <t>Chromium trioxide  Total</t>
  </si>
  <si>
    <t xml:space="preserve">Manganese dioxide </t>
  </si>
  <si>
    <t>Manganese dioxide  Total</t>
  </si>
  <si>
    <t>Manganese oxides (excl manganese dioxide)</t>
  </si>
  <si>
    <t>Manganese oxides (excl manganese dioxide) Total</t>
  </si>
  <si>
    <t xml:space="preserve">Iron oxides and hydroxides </t>
  </si>
  <si>
    <t>Iron oxides and hydroxides  Total</t>
  </si>
  <si>
    <t>Earth colours containing &gt;=70% iron(iii)oxde</t>
  </si>
  <si>
    <t>Earth colours containing &gt;=70% iron(iii)oxde Total</t>
  </si>
  <si>
    <t>Cobalt oxides and hydroxides; commercial cbalt oxides</t>
  </si>
  <si>
    <t>Cobalt oxides and hydroxides; commercial cbalt oxides Total</t>
  </si>
  <si>
    <t xml:space="preserve">Titanium oxides </t>
  </si>
  <si>
    <t>Titanium oxides  Total</t>
  </si>
  <si>
    <t xml:space="preserve">Lead oxides, nes </t>
  </si>
  <si>
    <t>Lead oxides, nes  Total</t>
  </si>
  <si>
    <t>Hydrazine and hydroxylamine and their inoranic salts</t>
  </si>
  <si>
    <t>Hydrazine and hydroxylamine and their inoranic salts Total</t>
  </si>
  <si>
    <t xml:space="preserve">Lithium oxide and hydroxide </t>
  </si>
  <si>
    <t>Lithium oxide and hydroxide  Total</t>
  </si>
  <si>
    <t xml:space="preserve">Vanadium oxides and hydroxides </t>
  </si>
  <si>
    <t>Vanadium oxides and hydroxides  Total</t>
  </si>
  <si>
    <t xml:space="preserve">Copper oxides and hydroxides </t>
  </si>
  <si>
    <t>Copper oxides and hydroxides  Total</t>
  </si>
  <si>
    <t xml:space="preserve">Germanium oxides and zirconium dioxides </t>
  </si>
  <si>
    <t>Germanium oxides and zirconium dioxides  Total</t>
  </si>
  <si>
    <t xml:space="preserve">Antimony oxides </t>
  </si>
  <si>
    <t>Antimony oxides  Total</t>
  </si>
  <si>
    <t xml:space="preserve">Other inorganic bases; other metal oxides,hydroxides and </t>
  </si>
  <si>
    <t>Other inorganic bases; other metal oxides,hydroxides and  Total</t>
  </si>
  <si>
    <t xml:space="preserve">Fluorides of aluminium </t>
  </si>
  <si>
    <t>Fluorides of aluminium  Total</t>
  </si>
  <si>
    <t xml:space="preserve">Fluorides, nes </t>
  </si>
  <si>
    <t>Fluorides, nes  Total</t>
  </si>
  <si>
    <t>Sodium hexafloroaluminate (synthetic cryolte)</t>
  </si>
  <si>
    <t>Sodium hexafloroaluminate (synthetic cryolte) Total</t>
  </si>
  <si>
    <t>Fluoroaluminates and other complex fluorin salts, nes</t>
  </si>
  <si>
    <t>Fluoroaluminates and other complex fluorin salts, nes Total</t>
  </si>
  <si>
    <t xml:space="preserve">Ammonium chloride </t>
  </si>
  <si>
    <t>Ammonium chloride  Total</t>
  </si>
  <si>
    <t xml:space="preserve">Calcium chloride </t>
  </si>
  <si>
    <t>Calcium chloride  Total</t>
  </si>
  <si>
    <t xml:space="preserve">Magnesium chloride </t>
  </si>
  <si>
    <t>Magnesium chloride  Total</t>
  </si>
  <si>
    <t xml:space="preserve">Aluminium chloride </t>
  </si>
  <si>
    <t>Aluminium chloride  Total</t>
  </si>
  <si>
    <t xml:space="preserve">Nickel chloride </t>
  </si>
  <si>
    <t>Nickel chloride  Total</t>
  </si>
  <si>
    <t xml:space="preserve">Chlorides, nes </t>
  </si>
  <si>
    <t>Chlorides, nes  Total</t>
  </si>
  <si>
    <t>Chloride oxides and chloride hydroxides ofcopper</t>
  </si>
  <si>
    <t>Chloride oxides and chloride hydroxides ofcopper Total</t>
  </si>
  <si>
    <t>Chloride oxides and chloride hydroxides (ecl of copper)</t>
  </si>
  <si>
    <t>Chloride oxides and chloride hydroxides (ecl of copper) Total</t>
  </si>
  <si>
    <t xml:space="preserve">Bromides of sodium or of potassium </t>
  </si>
  <si>
    <t>Bromides of sodium or of potassium  Total</t>
  </si>
  <si>
    <t xml:space="preserve">Iodides and iodide oxides </t>
  </si>
  <si>
    <t>Iodides and iodide oxides  Total</t>
  </si>
  <si>
    <t>Commercial calcium hypochlorite and other alcium hypochlo</t>
  </si>
  <si>
    <t>Commercial calcium hypochlorite and other alcium hypochlo Total</t>
  </si>
  <si>
    <t xml:space="preserve">Chloratesof sodium </t>
  </si>
  <si>
    <t>Chloratesof sodium  Total</t>
  </si>
  <si>
    <t xml:space="preserve">Chlorates (excl of sodium) </t>
  </si>
  <si>
    <t>Chlorates (excl of sodium)  Total</t>
  </si>
  <si>
    <t>Perchlorates; bromates and perbromates; ioates and period</t>
  </si>
  <si>
    <t>Perchlorates; bromates and perbromates; ioates and period Total</t>
  </si>
  <si>
    <t xml:space="preserve">Sodium sulphides </t>
  </si>
  <si>
    <t>Sodium sulphides  Total</t>
  </si>
  <si>
    <t xml:space="preserve">Other sulphides and polysulphides </t>
  </si>
  <si>
    <t>Other sulphides and polysulphides  Total</t>
  </si>
  <si>
    <t xml:space="preserve">Dithionites and sulphoxylates of sodium </t>
  </si>
  <si>
    <t>Dithionites and sulphoxylates of sodium  Total</t>
  </si>
  <si>
    <t xml:space="preserve">Sodium sulphites </t>
  </si>
  <si>
    <t>Sodium sulphites  Total</t>
  </si>
  <si>
    <t xml:space="preserve">Sulphites (excl sodium) </t>
  </si>
  <si>
    <t>Sulphites (excl sodium)  Total</t>
  </si>
  <si>
    <t xml:space="preserve">Thiosulphates </t>
  </si>
  <si>
    <t>Thiosulphates  Total</t>
  </si>
  <si>
    <t xml:space="preserve">Disodium sulphate </t>
  </si>
  <si>
    <t>Disodium sulphate  Total</t>
  </si>
  <si>
    <t>Sodium sulphates (excl disodium sulphate)</t>
  </si>
  <si>
    <t>Sodium sulphates (excl disodium sulphate) Total</t>
  </si>
  <si>
    <t xml:space="preserve">Sulphates of magnesium </t>
  </si>
  <si>
    <t>Sulphates of magnesium  Total</t>
  </si>
  <si>
    <t xml:space="preserve">Sulphates of aluminium </t>
  </si>
  <si>
    <t>Sulphates of aluminium  Total</t>
  </si>
  <si>
    <t xml:space="preserve">Sulphates of nickel </t>
  </si>
  <si>
    <t>Sulphates of nickel  Total</t>
  </si>
  <si>
    <t xml:space="preserve">Sulphates of copper </t>
  </si>
  <si>
    <t>Sulphates of copper  Total</t>
  </si>
  <si>
    <t xml:space="preserve">Sulphates of barium </t>
  </si>
  <si>
    <t>Sulphates of barium  Total</t>
  </si>
  <si>
    <t xml:space="preserve">Other sulphates, nes </t>
  </si>
  <si>
    <t>Other sulphates, nes  Total</t>
  </si>
  <si>
    <t xml:space="preserve">Alums </t>
  </si>
  <si>
    <t>Alums  Total</t>
  </si>
  <si>
    <t xml:space="preserve">Peroxosulphates (persulphates) </t>
  </si>
  <si>
    <t>Peroxosulphates (persulphates)  Total</t>
  </si>
  <si>
    <t xml:space="preserve">Nitrites </t>
  </si>
  <si>
    <t>Nitrites  Total</t>
  </si>
  <si>
    <t xml:space="preserve">Nitrates of potassium </t>
  </si>
  <si>
    <t>Nitrates of potassium  Total</t>
  </si>
  <si>
    <t>Nitrates of barium; of beryllium; of cadmim; of cobaltetc</t>
  </si>
  <si>
    <t>Nitrates of barium; of beryllium; of cadmim; of cobaltetc Total</t>
  </si>
  <si>
    <t xml:space="preserve">Phosphinates and phosphonates </t>
  </si>
  <si>
    <t>Phosphinates and phosphonates  Total</t>
  </si>
  <si>
    <t xml:space="preserve">Phosphates of mono or disodium </t>
  </si>
  <si>
    <t>Phosphates of mono or disodium  Total</t>
  </si>
  <si>
    <t xml:space="preserve">Phosphates of potassium </t>
  </si>
  <si>
    <t>Phosphates of potassium  Total</t>
  </si>
  <si>
    <t>Calcium hydrogenorthophosphate (dicalcium hosphate)</t>
  </si>
  <si>
    <t>Calcium hydrogenorthophosphate (dicalcium hosphate) Total</t>
  </si>
  <si>
    <t xml:space="preserve">Phosphates of calcium, nes </t>
  </si>
  <si>
    <t>Phosphates of calcium, nes  Total</t>
  </si>
  <si>
    <t xml:space="preserve">Phosphates (excl polyphosphates) </t>
  </si>
  <si>
    <t>Phosphates (excl polyphosphates)  Total</t>
  </si>
  <si>
    <t>Sodium triphosphate (sodium tripolyphosphaes)</t>
  </si>
  <si>
    <t>Sodium triphosphate (sodium tripolyphosphaes) Total</t>
  </si>
  <si>
    <t xml:space="preserve">Polyphosphates, nes </t>
  </si>
  <si>
    <t>Polyphosphates, nes  Total</t>
  </si>
  <si>
    <t xml:space="preserve">Disodium carbonate </t>
  </si>
  <si>
    <t>Disodium carbonate  Total</t>
  </si>
  <si>
    <t>Sodium hydrogencarbonate (sodium bicarbonae)</t>
  </si>
  <si>
    <t>Sodium hydrogencarbonate (sodium bicarbonae) Total</t>
  </si>
  <si>
    <t xml:space="preserve">Potassium carbonates </t>
  </si>
  <si>
    <t>Potassium carbonates  Total</t>
  </si>
  <si>
    <t xml:space="preserve">Calcium carbonate </t>
  </si>
  <si>
    <t>Calcium carbonate  Total</t>
  </si>
  <si>
    <t xml:space="preserve">Barium carbonate </t>
  </si>
  <si>
    <t>Barium carbonate  Total</t>
  </si>
  <si>
    <t xml:space="preserve">Lithium carbonates </t>
  </si>
  <si>
    <t>Lithium carbonates  Total</t>
  </si>
  <si>
    <t xml:space="preserve">Other carbonates; peroxocarbonates </t>
  </si>
  <si>
    <t>Other carbonates; peroxocarbonates  Total</t>
  </si>
  <si>
    <t xml:space="preserve">Cyanides, cyanide oxides (excl sodium) </t>
  </si>
  <si>
    <t>Cyanides, cyanide oxides (excl sodium)  Total</t>
  </si>
  <si>
    <t xml:space="preserve">Complex cyanides </t>
  </si>
  <si>
    <t>Complex cyanides  Total</t>
  </si>
  <si>
    <t xml:space="preserve">Sodium metasilicates </t>
  </si>
  <si>
    <t>Sodium metasilicates  Total</t>
  </si>
  <si>
    <t xml:space="preserve">Silicates of sodium (excl metasilicates) </t>
  </si>
  <si>
    <t>Silicates of sodium (excl metasilicates)  Total</t>
  </si>
  <si>
    <t>Anhydrous disodium tetraborate (refined boax)</t>
  </si>
  <si>
    <t>Anhydrous disodium tetraborate (refined boax) Total</t>
  </si>
  <si>
    <t xml:space="preserve">Disodium tetraborate, not anhydrous </t>
  </si>
  <si>
    <t>Disodium tetraborate, not anhydrous  Total</t>
  </si>
  <si>
    <t xml:space="preserve">Other borates, nes </t>
  </si>
  <si>
    <t>Other borates, nes  Total</t>
  </si>
  <si>
    <t xml:space="preserve">Peroxoborates (perborates) </t>
  </si>
  <si>
    <t>Peroxoborates (perborates)  Total</t>
  </si>
  <si>
    <t xml:space="preserve">Sodium dichromate </t>
  </si>
  <si>
    <t>Sodium dichromate  Total</t>
  </si>
  <si>
    <t>Other chromates and dichromates, nes; peroochromates</t>
  </si>
  <si>
    <t>Other chromates and dichromates, nes; peroochromates Total</t>
  </si>
  <si>
    <t xml:space="preserve">Potassium permanganate </t>
  </si>
  <si>
    <t>Potassium permanganate  Total</t>
  </si>
  <si>
    <t>Manganites, manganates and permanganates (xcl potassium p</t>
  </si>
  <si>
    <t>Manganites, manganates and permanganates (xcl potassium p Total</t>
  </si>
  <si>
    <t xml:space="preserve">Molybdates </t>
  </si>
  <si>
    <t>Molybdates  Total</t>
  </si>
  <si>
    <t xml:space="preserve">Tungstates (wolframates) </t>
  </si>
  <si>
    <t>Tungstates (wolframates)  Total</t>
  </si>
  <si>
    <t>Other salts of oxometallic and peroxometalic acids, nes</t>
  </si>
  <si>
    <t>Other salts of oxometallic and peroxometalic acids, nes Total</t>
  </si>
  <si>
    <t>Other salts of inorganic acids or peroxoacds (excl azides</t>
  </si>
  <si>
    <t>Other salts of inorganic acids or peroxoacds (excl azides Total</t>
  </si>
  <si>
    <t xml:space="preserve">Colloidal precious metals </t>
  </si>
  <si>
    <t>Colloidal precious metals  Total</t>
  </si>
  <si>
    <t xml:space="preserve">Silver nitrate </t>
  </si>
  <si>
    <t>Silver nitrate  Total</t>
  </si>
  <si>
    <t xml:space="preserve">Silver compounds (excl silver nitrate) </t>
  </si>
  <si>
    <t>Silver compounds (excl silver nitrate)  Total</t>
  </si>
  <si>
    <t xml:space="preserve">Gold compounds </t>
  </si>
  <si>
    <t>Gold compounds  Total</t>
  </si>
  <si>
    <t>Other compounds, nes, and amalgams of precous metals</t>
  </si>
  <si>
    <t>Other compounds, nes, and amalgams of precous metals Total</t>
  </si>
  <si>
    <t>Natural uranium and its compounds alloys, ispersions, cer</t>
  </si>
  <si>
    <t>Natural uranium and its compounds alloys, ispersions, cer Total</t>
  </si>
  <si>
    <t>Radioactive elements/isotopes and their copounds, nes</t>
  </si>
  <si>
    <t>Radioactive elements/isotopes and their copounds, nes Total</t>
  </si>
  <si>
    <t xml:space="preserve">Heavy water (deuterium oxide) </t>
  </si>
  <si>
    <t>Heavy water (deuterium oxide)  Total</t>
  </si>
  <si>
    <t>Other isotopes and their inorganic or orgaic compounds, n</t>
  </si>
  <si>
    <t>Other isotopes and their inorganic or orgaic compounds, n Total</t>
  </si>
  <si>
    <t xml:space="preserve">Cerium compounds </t>
  </si>
  <si>
    <t>Cerium compounds  Total</t>
  </si>
  <si>
    <t>Compounds, inorganic or organic, of rare-erth metals, etc</t>
  </si>
  <si>
    <t>Compounds, inorganic or organic, of rare-erth metals, etc Total</t>
  </si>
  <si>
    <t xml:space="preserve">Hydrogen peroxide </t>
  </si>
  <si>
    <t>Hydrogen peroxide  Total</t>
  </si>
  <si>
    <t>Phosphides, whether or not chemically defied,(excl ferrop</t>
  </si>
  <si>
    <t>Phosphides, whether or not chemically defied,(excl ferrop Total</t>
  </si>
  <si>
    <t xml:space="preserve">Carbides of calcium </t>
  </si>
  <si>
    <t>Carbides of calcium  Total</t>
  </si>
  <si>
    <t xml:space="preserve">Carbides of silicon </t>
  </si>
  <si>
    <t>Carbides of silicon  Total</t>
  </si>
  <si>
    <t>Hydrides, nitrides, azides,silicides &amp; bordes,chem define</t>
  </si>
  <si>
    <t>Hydrides, nitrides, azides,silicides &amp; bordes,chem define Total</t>
  </si>
  <si>
    <t>Other inorganic compounds, liquid air, comresed air, amal</t>
  </si>
  <si>
    <t>Other inorganic compounds, liquid air, comresed air, amal Total</t>
  </si>
  <si>
    <t xml:space="preserve">Acyclic hydrocarbons, saturated </t>
  </si>
  <si>
    <t>Acyclic hydrocarbons, saturated  Total</t>
  </si>
  <si>
    <t xml:space="preserve">Ethylene </t>
  </si>
  <si>
    <t>Ethylene  Total</t>
  </si>
  <si>
    <t xml:space="preserve">Butene (butylene) and isomers thereof </t>
  </si>
  <si>
    <t>Butene (butylene) and isomers thereof  Total</t>
  </si>
  <si>
    <t xml:space="preserve">Buta-1,3-diene and isoprene </t>
  </si>
  <si>
    <t>Buta-1,3-diene and isoprene  Total</t>
  </si>
  <si>
    <t xml:space="preserve">Unsaturated acyclic hydrocarbons, nes </t>
  </si>
  <si>
    <t>Unsaturated acyclic hydrocarbons, nes  Total</t>
  </si>
  <si>
    <t xml:space="preserve">Cyclohexane </t>
  </si>
  <si>
    <t>Cyclohexane  Total</t>
  </si>
  <si>
    <t xml:space="preserve">Benzene </t>
  </si>
  <si>
    <t>Benzene  Total</t>
  </si>
  <si>
    <t xml:space="preserve">Toluene </t>
  </si>
  <si>
    <t>Toluene  Total</t>
  </si>
  <si>
    <t xml:space="preserve">o-xylene </t>
  </si>
  <si>
    <t>o-xylene  Total</t>
  </si>
  <si>
    <t xml:space="preserve">m-xylene </t>
  </si>
  <si>
    <t>m-xylene  Total</t>
  </si>
  <si>
    <t xml:space="preserve">p-xylene </t>
  </si>
  <si>
    <t>p-xylene  Total</t>
  </si>
  <si>
    <t xml:space="preserve">Mixed xylene isomers </t>
  </si>
  <si>
    <t>Mixed xylene isomers  Total</t>
  </si>
  <si>
    <t xml:space="preserve">Styrene </t>
  </si>
  <si>
    <t>Styrene  Total</t>
  </si>
  <si>
    <t xml:space="preserve">Other cyclic hydrocarbons, nes </t>
  </si>
  <si>
    <t>Other cyclic hydrocarbons, nes  Total</t>
  </si>
  <si>
    <t>Chloromethane (methyl chloride) and chlorothane (ethyl ch</t>
  </si>
  <si>
    <t>Chloromethane (methyl chloride) and chlorothane (ethyl ch Total</t>
  </si>
  <si>
    <t xml:space="preserve">Dichloromethane (methylene chloride) </t>
  </si>
  <si>
    <t>Dichloromethane (methylene chloride)  Total</t>
  </si>
  <si>
    <t xml:space="preserve">Chloroform (trichloromethane) </t>
  </si>
  <si>
    <t>Chloroform (trichloromethane)  Total</t>
  </si>
  <si>
    <t xml:space="preserve">Carbon tetrachloride </t>
  </si>
  <si>
    <t>Carbon tetrachloride  Total</t>
  </si>
  <si>
    <t>Ethylene dichloride  (ISO) (1, 2 dichloroehane)</t>
  </si>
  <si>
    <t>Ethylene dichloride  (ISO) (1, 2 dichloroehane) Total</t>
  </si>
  <si>
    <t>Saturated chlorinated derivatives of acyclc hydrocarbons,</t>
  </si>
  <si>
    <t>Saturated chlorinated derivatives of acyclc hydrocarbons, Total</t>
  </si>
  <si>
    <t xml:space="preserve">Vinyl chloride (chloroethylene) </t>
  </si>
  <si>
    <t>Vinyl chloride (chloroethylene)  Total</t>
  </si>
  <si>
    <t xml:space="preserve">Trichloroethylene </t>
  </si>
  <si>
    <t>Trichloroethylene  Total</t>
  </si>
  <si>
    <t xml:space="preserve">Tetrachloroethylene (perchloroethylene) </t>
  </si>
  <si>
    <t>Tetrachloroethylene (perchloroethylene)  Total</t>
  </si>
  <si>
    <t>Unsaturated chlorinated derivatives of acylic hydrocarbon</t>
  </si>
  <si>
    <t>Unsaturated chlorinated derivatives of acylic hydrocarbon Total</t>
  </si>
  <si>
    <t>Other - Fluorinated, brominated or iodinatd derivatives o</t>
  </si>
  <si>
    <t>Other - Fluorinated, brominated or iodinatd derivatives o Total</t>
  </si>
  <si>
    <t>Chlorodifluoromethane</t>
  </si>
  <si>
    <t>Chlorodifluoromethane Total</t>
  </si>
  <si>
    <t>Other hydrocarbons</t>
  </si>
  <si>
    <t>Other hydrocarbons Total</t>
  </si>
  <si>
    <t>Other aromatic hydrocarbons</t>
  </si>
  <si>
    <t>Other aromatic hydrocarbons Total</t>
  </si>
  <si>
    <t>Methanol (methyl alcohol)</t>
  </si>
  <si>
    <t>Methanol (methyl alcohol) Total</t>
  </si>
  <si>
    <t>Butan-1-ol (n-butyl alcohol)</t>
  </si>
  <si>
    <t>Butan-1-ol (n-butyl alcohol) Total</t>
  </si>
  <si>
    <t>Other butanols, nes</t>
  </si>
  <si>
    <t>Other butanols, nes Total</t>
  </si>
  <si>
    <t>Saturated monohydric alcohols, nes</t>
  </si>
  <si>
    <t>Saturated monohydric alcohols, nes Total</t>
  </si>
  <si>
    <t>Acyclic terpene alcohols</t>
  </si>
  <si>
    <t>Acyclic terpene alcohols Total</t>
  </si>
  <si>
    <t>Unsaturated monohydric alcohols, nes</t>
  </si>
  <si>
    <t>Unsaturated monohydric alcohols, nes Total</t>
  </si>
  <si>
    <t>Ethylene glycol (ethanediol)</t>
  </si>
  <si>
    <t>Ethylene glycol (ethanediol) Total</t>
  </si>
  <si>
    <t>Propylene glycol (propane-1,2-diol)</t>
  </si>
  <si>
    <t>Propylene glycol (propane-1,2-diol) Total</t>
  </si>
  <si>
    <t>Other diols, nes</t>
  </si>
  <si>
    <t>Other diols, nes Total</t>
  </si>
  <si>
    <t>2-ethyl-2-(hydroxymethyl)propane-1,3-diol(trimethylolprop</t>
  </si>
  <si>
    <t>2-ethyl-2-(hydroxymethyl)propane-1,3-diol(trimethylolprop Total</t>
  </si>
  <si>
    <t>Pentaerythritol</t>
  </si>
  <si>
    <t>Pentaerythritol Total</t>
  </si>
  <si>
    <t>Mannitol</t>
  </si>
  <si>
    <t>Mannitol Total</t>
  </si>
  <si>
    <t>D-glucitol (sorbitol)</t>
  </si>
  <si>
    <t>D-glucitol (sorbitol) Total</t>
  </si>
  <si>
    <t>Glycerol</t>
  </si>
  <si>
    <t>Glycerol Total</t>
  </si>
  <si>
    <t>Other polyhydric alcohols, nes</t>
  </si>
  <si>
    <t>Other polyhydric alcohols, nes Total</t>
  </si>
  <si>
    <t>Menthol</t>
  </si>
  <si>
    <t>Menthol Total</t>
  </si>
  <si>
    <t>Sterols and inositols</t>
  </si>
  <si>
    <t>Sterols and inositols Total</t>
  </si>
  <si>
    <t>Benzyl alcohol</t>
  </si>
  <si>
    <t>Benzyl alcohol Total</t>
  </si>
  <si>
    <t>Phenol (hydroxybenzene) and its salts</t>
  </si>
  <si>
    <t>Phenol (hydroxybenzene) and its salts Total</t>
  </si>
  <si>
    <t>Cresols and their salts</t>
  </si>
  <si>
    <t>Cresols and their salts Total</t>
  </si>
  <si>
    <t>Naphthols and their salts</t>
  </si>
  <si>
    <t>Naphthols and their salts Total</t>
  </si>
  <si>
    <t>Other monophenols, nes</t>
  </si>
  <si>
    <t>Other monophenols, nes Total</t>
  </si>
  <si>
    <t>Resorcinol and its salt's</t>
  </si>
  <si>
    <t>Resorcinol and its salt's Total</t>
  </si>
  <si>
    <t>Hydroquinone (quinol) and its salts</t>
  </si>
  <si>
    <t>Hydroquinone (quinol) and its salts Total</t>
  </si>
  <si>
    <t>Other polyphenols, phenol-alcohols nes</t>
  </si>
  <si>
    <t>Other polyphenols, phenol-alcohols nes Total</t>
  </si>
  <si>
    <t>Pantachlorophenol ( ISO)</t>
  </si>
  <si>
    <t>Pantachlorophenol ( ISO) Total</t>
  </si>
  <si>
    <t>Diethyl ether</t>
  </si>
  <si>
    <t>Diethyl ether Total</t>
  </si>
  <si>
    <t>Monobutyl ethers of ethylene glycol or ofdiethylene glyco</t>
  </si>
  <si>
    <t>Monobutyl ethers of ethylene glycol or ofdiethylene glyco Total</t>
  </si>
  <si>
    <t>Other ether-alcohols and their halogenated sulphonated, n</t>
  </si>
  <si>
    <t>Other ether-alcohols and their halogenated sulphonated, n Total</t>
  </si>
  <si>
    <t>Ether-phenols, ether-alcohol-phenols and hlogenated deriv</t>
  </si>
  <si>
    <t>Ether-phenols, ether-alcohol-phenols and hlogenated deriv Total</t>
  </si>
  <si>
    <t xml:space="preserve">Alcohol, ether and ketone peroxides and thir halogenated </t>
  </si>
  <si>
    <t>Alcohol, ether and ketone peroxides and thir halogenated  Total</t>
  </si>
  <si>
    <t xml:space="preserve">Oxirane (ethylene oxide) </t>
  </si>
  <si>
    <t>Oxirane (ethylene oxide)  Total</t>
  </si>
  <si>
    <t>1-chloro-2,3-epoxypropane (epichlorohydrin</t>
  </si>
  <si>
    <t>1-chloro-2,3-epoxypropane (epichlorohydrin Total</t>
  </si>
  <si>
    <t>Acetals and hemiacetals and their halogenaed derivatives</t>
  </si>
  <si>
    <t>Acetals and hemiacetals and their halogenaed derivatives Total</t>
  </si>
  <si>
    <t xml:space="preserve">Methanal (formaldehyde) </t>
  </si>
  <si>
    <t>Methanal (formaldehyde)  Total</t>
  </si>
  <si>
    <t xml:space="preserve">Ethanal (acetaldehyde) </t>
  </si>
  <si>
    <t>Ethanal (acetaldehyde)  Total</t>
  </si>
  <si>
    <t>Other acyclic aldehydes, without oxygen fuction, nes</t>
  </si>
  <si>
    <t>Other acyclic aldehydes, without oxygen fuction, nes Total</t>
  </si>
  <si>
    <t xml:space="preserve">Benzaldehyde </t>
  </si>
  <si>
    <t>Benzaldehyde  Total</t>
  </si>
  <si>
    <t>Other cyclic aldehydes, without oxygen funtion, nes</t>
  </si>
  <si>
    <t>Other cyclic aldehydes, without oxygen funtion, nes Total</t>
  </si>
  <si>
    <t>Vanillin (4-hydroxy-3-methoxybenzaldehyde)</t>
  </si>
  <si>
    <t>Vanillin (4-hydroxy-3-methoxybenzaldehyde) Total</t>
  </si>
  <si>
    <t>Ethylvanillin (3-ethoxy-4-methoxybenzaldehde)</t>
  </si>
  <si>
    <t>Ethylvanillin (3-ethoxy-4-methoxybenzaldehde) Total</t>
  </si>
  <si>
    <t>Aldehyde-ethers, aldehyde-phenols, with oxgen function, n</t>
  </si>
  <si>
    <t>Aldehyde-ethers, aldehyde-phenols, with oxgen function, n Total</t>
  </si>
  <si>
    <t xml:space="preserve">Paraformaldehyde </t>
  </si>
  <si>
    <t>Paraformaldehyde  Total</t>
  </si>
  <si>
    <t>Halogenated, sulphonated, nitrated or nitrsated derivativ</t>
  </si>
  <si>
    <t>Halogenated, sulphonated, nitrated or nitrsated derivativ Total</t>
  </si>
  <si>
    <t xml:space="preserve">Acetone </t>
  </si>
  <si>
    <t>Acetone  Total</t>
  </si>
  <si>
    <t xml:space="preserve">Butanone (methyl ethyl ketone) </t>
  </si>
  <si>
    <t>Butanone (methyl ethyl ketone)  Total</t>
  </si>
  <si>
    <t>4-methylpentan-2-one (methyl isobutyl ketoe)</t>
  </si>
  <si>
    <t>4-methylpentan-2-one (methyl isobutyl ketoe) Total</t>
  </si>
  <si>
    <t>Other acyclic ketones, without oxygen funcion, nes</t>
  </si>
  <si>
    <t>Other acyclic ketones, without oxygen funcion, nes Total</t>
  </si>
  <si>
    <t xml:space="preserve">Cyclohexanone and methylcyclohexanones </t>
  </si>
  <si>
    <t>Cyclohexanone and methylcyclohexanones  Total</t>
  </si>
  <si>
    <t>Cyclanic, cyclenic or cycloterpenic ketone without oxygen</t>
  </si>
  <si>
    <t>Cyclanic, cyclenic or cycloterpenic ketone without oxygen Total</t>
  </si>
  <si>
    <t xml:space="preserve">Phenylacetone (1-phenylpropan-2-one) </t>
  </si>
  <si>
    <t>Phenylacetone (1-phenylpropan-2-one)  Total</t>
  </si>
  <si>
    <t>Aromatic ketones without other oxygen funcion (excl Pheny</t>
  </si>
  <si>
    <t>Aromatic ketones without other oxygen funcion (excl Pheny Total</t>
  </si>
  <si>
    <t xml:space="preserve">Ketone-alcohols and ketone-aldehydes </t>
  </si>
  <si>
    <t>Ketone-alcohols and ketone-aldehydes  Total</t>
  </si>
  <si>
    <t>Ketone-phenols and ketones with oxygen funtion</t>
  </si>
  <si>
    <t>Ketone-phenols and ketones with oxygen funtion Total</t>
  </si>
  <si>
    <t xml:space="preserve">Quinones (excl anthraquinone) </t>
  </si>
  <si>
    <t>Quinones (excl anthraquinone)  Total</t>
  </si>
  <si>
    <t xml:space="preserve">Formic acid </t>
  </si>
  <si>
    <t>Formic acid  Total</t>
  </si>
  <si>
    <t xml:space="preserve">Salts of formic acid </t>
  </si>
  <si>
    <t>Salts of formic acid  Total</t>
  </si>
  <si>
    <t xml:space="preserve">Acetic acid </t>
  </si>
  <si>
    <t>Acetic acid  Total</t>
  </si>
  <si>
    <t xml:space="preserve">Salts of acetic acid </t>
  </si>
  <si>
    <t>Salts of acetic acid  Total</t>
  </si>
  <si>
    <t xml:space="preserve">Ethyl acetate </t>
  </si>
  <si>
    <t>Ethyl acetate  Total</t>
  </si>
  <si>
    <t xml:space="preserve">Vinyl acetate </t>
  </si>
  <si>
    <t>Vinyl acetate  Total</t>
  </si>
  <si>
    <t xml:space="preserve">N-butyl acetate </t>
  </si>
  <si>
    <t>N-butyl acetate  Total</t>
  </si>
  <si>
    <t xml:space="preserve">Dinoseb (ISO) acetate </t>
  </si>
  <si>
    <t>Dinoseb (ISO) acetate  Total</t>
  </si>
  <si>
    <t xml:space="preserve">Other esters of acetic acids, nes </t>
  </si>
  <si>
    <t>Other esters of acetic acids, nes  Total</t>
  </si>
  <si>
    <t>Mono-, di- or trichloroacetic acids, theirsalts and ester</t>
  </si>
  <si>
    <t>Mono-, di- or trichloroacetic acids, theirsalts and ester Total</t>
  </si>
  <si>
    <t xml:space="preserve">Propionic acid, its salts and esters </t>
  </si>
  <si>
    <t>Propionic acid, its salts and esters  Total</t>
  </si>
  <si>
    <t>Butanoic acids,pentanoic acids,their saltsand esters</t>
  </si>
  <si>
    <t>Butanoic acids,pentanoic acids,their saltsand esters Total</t>
  </si>
  <si>
    <t>Palmitic acid, stearic acid, their salts ad esters</t>
  </si>
  <si>
    <t>Palmitic acid, stearic acid, their salts ad esters Total</t>
  </si>
  <si>
    <t>Saturated acyclic monocarboxylic acids andtheir derivativ</t>
  </si>
  <si>
    <t>Saturated acyclic monocarboxylic acids andtheir derivativ Total</t>
  </si>
  <si>
    <t xml:space="preserve">Acrylic acid and its salts </t>
  </si>
  <si>
    <t>Acrylic acid and its salts  Total</t>
  </si>
  <si>
    <t>Oleic, linoleic or linolenic acids, their alts and esters</t>
  </si>
  <si>
    <t>Oleic, linoleic or linolenic acids, their alts and esters Total</t>
  </si>
  <si>
    <t>Unsaturated acyclic monocarboxylic acids ad their derivat</t>
  </si>
  <si>
    <t>Unsaturated acyclic monocarboxylic acids ad their derivat Total</t>
  </si>
  <si>
    <t xml:space="preserve">Benzoic acid, its salts and esters </t>
  </si>
  <si>
    <t>Benzoic acid, its salts and esters  Total</t>
  </si>
  <si>
    <t xml:space="preserve">Benzoyl peroxide and benzoyl chloride </t>
  </si>
  <si>
    <t>Benzoyl peroxide and benzoyl chloride  Total</t>
  </si>
  <si>
    <t>Aromatic monocarboxylic acids, etc, their erivatives, nes</t>
  </si>
  <si>
    <t>Aromatic monocarboxylic acids, etc, their erivatives, nes Total</t>
  </si>
  <si>
    <t xml:space="preserve">Oxalicacid, its salts and esters </t>
  </si>
  <si>
    <t>Oxalicacid, its salts and esters  Total</t>
  </si>
  <si>
    <t xml:space="preserve">Adipic acid, its salts and esters </t>
  </si>
  <si>
    <t>Adipic acid, its salts and esters  Total</t>
  </si>
  <si>
    <t>Azelaic acid, sebacic acid, their salts an esters</t>
  </si>
  <si>
    <t>Azelaic acid, sebacic acid, their salts an esters Total</t>
  </si>
  <si>
    <t xml:space="preserve">Maleic anhydride </t>
  </si>
  <si>
    <t>Maleic anhydride  Total</t>
  </si>
  <si>
    <t xml:space="preserve">Dioctyl orthophthalates </t>
  </si>
  <si>
    <t>Dioctyl orthophthalates  Total</t>
  </si>
  <si>
    <t xml:space="preserve">Dinonyl or didecyl orthophthalates </t>
  </si>
  <si>
    <t>Dinonyl or didecyl orthophthalates  Total</t>
  </si>
  <si>
    <t xml:space="preserve">Other esters of orthophthalic acid, nes </t>
  </si>
  <si>
    <t>Other esters of orthophthalic acid, nes  Total</t>
  </si>
  <si>
    <t xml:space="preserve">Phthalic anhydride </t>
  </si>
  <si>
    <t>Phthalic anhydride  Total</t>
  </si>
  <si>
    <t xml:space="preserve">Dimethyl terephthalate </t>
  </si>
  <si>
    <t>Dimethyl terephthalate  Total</t>
  </si>
  <si>
    <t>Aromatic polycarboxylic acids, etc, their erivatives, nes</t>
  </si>
  <si>
    <t>Aromatic polycarboxylic acids, etc, their erivatives, nes Total</t>
  </si>
  <si>
    <t xml:space="preserve">Lactic acid, its salts and esters </t>
  </si>
  <si>
    <t>Lactic acid, its salts and esters  Total</t>
  </si>
  <si>
    <t xml:space="preserve">Tartaric acid </t>
  </si>
  <si>
    <t>Tartaric acid  Total</t>
  </si>
  <si>
    <t xml:space="preserve">Salts and esters of tartaric acid </t>
  </si>
  <si>
    <t>Salts and esters of tartaric acid  Total</t>
  </si>
  <si>
    <t xml:space="preserve">Citric acid </t>
  </si>
  <si>
    <t>Citric acid  Total</t>
  </si>
  <si>
    <t xml:space="preserve">Salts and esters of citric acid </t>
  </si>
  <si>
    <t>Salts and esters of citric acid  Total</t>
  </si>
  <si>
    <t xml:space="preserve">Gluconic acid, its salts and esters </t>
  </si>
  <si>
    <t>Gluconic acid, its salts and esters  Total</t>
  </si>
  <si>
    <t>Carboxylic acids with alcohol function, wihout oxygen fun</t>
  </si>
  <si>
    <t>Carboxylic acids with alcohol function, wihout oxygen fun Total</t>
  </si>
  <si>
    <t xml:space="preserve">Salicylic acid and its salts </t>
  </si>
  <si>
    <t>Salicylic acid and its salts  Total</t>
  </si>
  <si>
    <t>O-acetylsalicylic acid, its salts and estes</t>
  </si>
  <si>
    <t>O-acetylsalicylic acid, its salts and estes Total</t>
  </si>
  <si>
    <t>Other esters of salicylic acid and their slts</t>
  </si>
  <si>
    <t>Other esters of salicylic acid and their slts Total</t>
  </si>
  <si>
    <t>Carboxylic acids with phenol function, witout oxygen func</t>
  </si>
  <si>
    <t>Carboxylic acids with phenol function, witout oxygen func Total</t>
  </si>
  <si>
    <t xml:space="preserve">Carboxylic acids with aldehyde, ketone butwithout oxygen </t>
  </si>
  <si>
    <t>Carboxylic acids with aldehyde, ketone butwithout oxygen  Total</t>
  </si>
  <si>
    <t>2, 4,5  T (ISO) (2, 4, 5 trichlorophenoxyaetic acid), its</t>
  </si>
  <si>
    <t>2, 4,5  T (ISO) (2, 4, 5 trichlorophenoxyaetic acid), its Total</t>
  </si>
  <si>
    <t xml:space="preserve">Other - Carboxylic acids nes </t>
  </si>
  <si>
    <t>Other - Carboxylic acids nes  Total</t>
  </si>
  <si>
    <t xml:space="preserve">Other - phosphoric esters and their salts </t>
  </si>
  <si>
    <t>Other - phosphoric esters and their salts  Total</t>
  </si>
  <si>
    <t>Other - Thiophosphoric esters &amp; their salt</t>
  </si>
  <si>
    <t>Other - Thiophosphoric esters &amp; their salt Total</t>
  </si>
  <si>
    <t>Methylamine, di- or trimethylamine and ther salts</t>
  </si>
  <si>
    <t>Methylamine, di- or trimethylamine and ther salts Total</t>
  </si>
  <si>
    <t>Acylic monoamines and their derivatives, ns; salts thereo</t>
  </si>
  <si>
    <t>Acylic monoamines and their derivatives, ns; salts thereo Total</t>
  </si>
  <si>
    <t xml:space="preserve">Ethylenediamine and its salts </t>
  </si>
  <si>
    <t>Ethylenediamine and its salts  Total</t>
  </si>
  <si>
    <t xml:space="preserve">Hexamethylenediamine and its salts </t>
  </si>
  <si>
    <t>Hexamethylenediamine and its salts  Total</t>
  </si>
  <si>
    <t>Acyclic polyamines and their derivatives, es; salts there</t>
  </si>
  <si>
    <t>Acyclic polyamines and their derivatives, es; salts there Total</t>
  </si>
  <si>
    <t xml:space="preserve">Aniline and its salts </t>
  </si>
  <si>
    <t>Aniline and its salts  Total</t>
  </si>
  <si>
    <t xml:space="preserve">Aniline derivatives and theirsalts </t>
  </si>
  <si>
    <t>Aniline derivatives and theirsalts  Total</t>
  </si>
  <si>
    <t>Diphenylamine and its derivatives; salts tereof</t>
  </si>
  <si>
    <t>Diphenylamine and its derivatives; salts tereof Total</t>
  </si>
  <si>
    <t>1-naphthylamine, 2-naphthylamine and theirderivatives; sa</t>
  </si>
  <si>
    <t>1-naphthylamine, 2-naphthylamine and theirderivatives; sa Total</t>
  </si>
  <si>
    <t>Other - aromatic monoamines and their deriatives, salts t</t>
  </si>
  <si>
    <t>Other - aromatic monoamines and their deriatives, salts t Total</t>
  </si>
  <si>
    <t>O-, m-, p-phenylenediamine, diaminotoluene, etc; salts th</t>
  </si>
  <si>
    <t>O-, m-, p-phenylenediamine, diaminotoluene, etc; salts th Total</t>
  </si>
  <si>
    <t>Aromatic polyamines and their derivatives,nes; salts ther</t>
  </si>
  <si>
    <t>Aromatic polyamines and their derivatives,nes; salts ther Total</t>
  </si>
  <si>
    <t xml:space="preserve">Monoethanolamine and its salts </t>
  </si>
  <si>
    <t>Monoethanolamine and its salts  Total</t>
  </si>
  <si>
    <t xml:space="preserve">Diethanolamine and its salts </t>
  </si>
  <si>
    <t>Diethanolamine and its salts  Total</t>
  </si>
  <si>
    <t xml:space="preserve">Triethanolamine and its salts </t>
  </si>
  <si>
    <t>Triethanolamine and its salts  Total</t>
  </si>
  <si>
    <t>Other - Amino alcohols, their ethers &amp; estrs; salts there</t>
  </si>
  <si>
    <t>Other - Amino alcohols, their ethers &amp; estrs; salts there Total</t>
  </si>
  <si>
    <t>Aminohydroxynaphthalenesulphonic acids andtheir salts</t>
  </si>
  <si>
    <t>Aminohydroxynaphthalenesulphonic acids andtheir salts Total</t>
  </si>
  <si>
    <t>Other amino -aldehydes, amino-ketones &amp; amno-quinones nes</t>
  </si>
  <si>
    <t>Other amino -aldehydes, amino-ketones &amp; amno-quinones nes Total</t>
  </si>
  <si>
    <t xml:space="preserve">Lysine and its esters; salts thereof </t>
  </si>
  <si>
    <t>Lysine and its esters; salts thereof  Total</t>
  </si>
  <si>
    <t xml:space="preserve">Glutamic acid and its salts </t>
  </si>
  <si>
    <t>Glutamic acid and its salts  Total</t>
  </si>
  <si>
    <t>Amino-acids and their esters, not &gt;1 oxyge function; salt</t>
  </si>
  <si>
    <t>Amino-acids and their esters, not &gt;1 oxyge function; salt Total</t>
  </si>
  <si>
    <t>Amino-alcohol/acid-phenols; amino-compound with oxygen fu</t>
  </si>
  <si>
    <t>Amino-alcohol/acid-phenols; amino-compound with oxygen fu Total</t>
  </si>
  <si>
    <t xml:space="preserve">Choline and its salts </t>
  </si>
  <si>
    <t>Choline and its salts  Total</t>
  </si>
  <si>
    <t xml:space="preserve">Lecithins and other phosphoaminolipids </t>
  </si>
  <si>
    <t>Lecithins and other phosphoaminolipids  Total</t>
  </si>
  <si>
    <t>Quaternary ammonium salts and hydroxides, es</t>
  </si>
  <si>
    <t>Quaternary ammonium salts and hydroxides, es Total</t>
  </si>
  <si>
    <t>Ureines and their derivatives; salts theref</t>
  </si>
  <si>
    <t>Ureines and their derivatives; salts theref Total</t>
  </si>
  <si>
    <t>Other - Cyclic amides and their derivative nes</t>
  </si>
  <si>
    <t>Other - Cyclic amides and their derivative nes Total</t>
  </si>
  <si>
    <t xml:space="preserve">Saccharin and its salts </t>
  </si>
  <si>
    <t>Saccharin and its salts  Total</t>
  </si>
  <si>
    <t>Other - Imines and their derivatives; salt thereof;</t>
  </si>
  <si>
    <t>Other - Imines and their derivatives; salt thereof; Total</t>
  </si>
  <si>
    <t xml:space="preserve">Acrylonitrile </t>
  </si>
  <si>
    <t>Acrylonitrile  Total</t>
  </si>
  <si>
    <t xml:space="preserve">Other - nitrile function compounds </t>
  </si>
  <si>
    <t>Other - nitrile function compounds  Total</t>
  </si>
  <si>
    <t xml:space="preserve">Diazo-, azo- or azoxy-compounds </t>
  </si>
  <si>
    <t>Diazo-, azo- or azoxy-compounds  Total</t>
  </si>
  <si>
    <t>Organic derivatives of hydrazine or of hydoxyiamine</t>
  </si>
  <si>
    <t>Organic derivatives of hydrazine or of hydoxyiamine Total</t>
  </si>
  <si>
    <t xml:space="preserve">Isocyanates </t>
  </si>
  <si>
    <t>Isocyanates  Total</t>
  </si>
  <si>
    <t>Compounds with other nitrogen function, ne</t>
  </si>
  <si>
    <t>Compounds with other nitrogen function, ne Total</t>
  </si>
  <si>
    <t xml:space="preserve">Thiocarbamates and dithiocarbamates </t>
  </si>
  <si>
    <t>Thiocarbamates and dithiocarbamates  Total</t>
  </si>
  <si>
    <t xml:space="preserve">Methionine </t>
  </si>
  <si>
    <t>Methionine  Total</t>
  </si>
  <si>
    <t xml:space="preserve">Other organo-sulphurcompounds, nes </t>
  </si>
  <si>
    <t>Other organo-sulphurcompounds, nes  Total</t>
  </si>
  <si>
    <t>Tetramethyl lead and tetraethyl lead</t>
  </si>
  <si>
    <t>Tetramethyl lead and tetraethyl lead Total</t>
  </si>
  <si>
    <t>Other compounds other than tetramethyl andributylin</t>
  </si>
  <si>
    <t>Other compounds other than tetramethyl andributylin Total</t>
  </si>
  <si>
    <t xml:space="preserve">Tetrahydrofuran </t>
  </si>
  <si>
    <t>Tetrahydrofuran  Total</t>
  </si>
  <si>
    <t xml:space="preserve">2-furaldehyde (furfuraldehyde) </t>
  </si>
  <si>
    <t>2-furaldehyde (furfuraldehyde)  Total</t>
  </si>
  <si>
    <t>Furfuryl alcohol and tetrahydrofurfuryl alohol</t>
  </si>
  <si>
    <t>Furfuryl alcohol and tetrahydrofurfuryl alohol Total</t>
  </si>
  <si>
    <t>Compounds containing an unfused furan ringin the structur</t>
  </si>
  <si>
    <t>Compounds containing an unfused furan ringin the structur Total</t>
  </si>
  <si>
    <t>Lactones</t>
  </si>
  <si>
    <t>Lactones Total</t>
  </si>
  <si>
    <t xml:space="preserve">Piperonal </t>
  </si>
  <si>
    <t>Piperonal  Total</t>
  </si>
  <si>
    <t>Other heterocyclic compounds with oxygen htero-atom(s) on</t>
  </si>
  <si>
    <t>Other heterocyclic compounds with oxygen htero-atom(s) on Total</t>
  </si>
  <si>
    <t xml:space="preserve">Phenazone (antipyrin) and its derivatives </t>
  </si>
  <si>
    <t>Phenazone (antipyrin) and its derivatives  Total</t>
  </si>
  <si>
    <t>Compounds containing an unfused pyrazole rng in the struc</t>
  </si>
  <si>
    <t>Compounds containing an unfused pyrazole rng in the struc Total</t>
  </si>
  <si>
    <t>Compounds containing an unfused imidazole ing in the stru</t>
  </si>
  <si>
    <t>Compounds containing an unfused imidazole ing in the stru Total</t>
  </si>
  <si>
    <t xml:space="preserve">Pyridine and its salts </t>
  </si>
  <si>
    <t>Pyridine and its salts  Total</t>
  </si>
  <si>
    <t xml:space="preserve">Piperidine and its salts </t>
  </si>
  <si>
    <t>Piperidine and its salts  Total</t>
  </si>
  <si>
    <t>Alfentanil(INN),anileridine(INN),bezitramie(INN),bromazep</t>
  </si>
  <si>
    <t>Alfentanil(INN),anileridine(INN),bezitramie(INN),bromazep Total</t>
  </si>
  <si>
    <t>Compounds containing an unfused pyridine rng in the struc</t>
  </si>
  <si>
    <t>Compounds containing an unfused pyridine rng in the struc Total</t>
  </si>
  <si>
    <t xml:space="preserve">Other - compounds containing in the structre a quinoline </t>
  </si>
  <si>
    <t>Other - compounds containing in the structre a quinoline  Total</t>
  </si>
  <si>
    <t>Other - Compounds containing a pyrimidine ing or piperazi</t>
  </si>
  <si>
    <t>Other - Compounds containing a pyrimidine ing or piperazi Total</t>
  </si>
  <si>
    <t xml:space="preserve">Melamine </t>
  </si>
  <si>
    <t>Melamine  Total</t>
  </si>
  <si>
    <t>Other - Compounds containing an unfused trazine ring in t</t>
  </si>
  <si>
    <t>Other - Compounds containing an unfused trazine ring in t Total</t>
  </si>
  <si>
    <t xml:space="preserve">6-hexanelactam (epsilon-caprolactam) </t>
  </si>
  <si>
    <t>6-hexanelactam (epsilon-caprolactam)  Total</t>
  </si>
  <si>
    <t xml:space="preserve">Other lactams (excl epsilon-caprolactam) </t>
  </si>
  <si>
    <t>Other lactams (excl epsilon-caprolactam)  Total</t>
  </si>
  <si>
    <t>Alprazolam (INN),camazepam, chlordiazepoxi e,clonazepam(I</t>
  </si>
  <si>
    <t>Alprazolam (INN),camazepam, chlordiazepoxi e,clonazepam(I Total</t>
  </si>
  <si>
    <t>Other - Heterocyclic compounds with nitrogn hetero-atom o</t>
  </si>
  <si>
    <t>Other - Heterocyclic compounds with nitrogn hetero-atom o Total</t>
  </si>
  <si>
    <t>Compounds containing an unfused thiazole rng in the struc</t>
  </si>
  <si>
    <t>Compounds containing an unfused thiazole rng in the struc Total</t>
  </si>
  <si>
    <t xml:space="preserve">Other - Nucleic acids and their salts nes </t>
  </si>
  <si>
    <t>Other - Nucleic acids and their salts nes  Total</t>
  </si>
  <si>
    <t xml:space="preserve">Sulphonamides </t>
  </si>
  <si>
    <t>Sulphonamides  Total</t>
  </si>
  <si>
    <t xml:space="preserve">Vitamins A and their derivatives, unmixed </t>
  </si>
  <si>
    <t>Vitamins A and their derivatives, unmixed  Total</t>
  </si>
  <si>
    <t xml:space="preserve">Vitamin B1 and its derivatives, unmixed </t>
  </si>
  <si>
    <t>Vitamin B1 and its derivatives, unmixed  Total</t>
  </si>
  <si>
    <t xml:space="preserve">Vitamin B2 and its derivatives, unmixed </t>
  </si>
  <si>
    <t>Vitamin B2 and its derivatives, unmixed  Total</t>
  </si>
  <si>
    <t>D- or dl- pantothenic acid (vitamin B3 or 5) and their de</t>
  </si>
  <si>
    <t>D- or dl- pantothenic acid (vitamin B3 or 5) and their de Total</t>
  </si>
  <si>
    <t xml:space="preserve">Vitamin B6 and its derivatives, unmixed </t>
  </si>
  <si>
    <t>Vitamin B6 and its derivatives, unmixed  Total</t>
  </si>
  <si>
    <t xml:space="preserve">Vitamin B12 and its derivatives, unmixed </t>
  </si>
  <si>
    <t>Vitamin B12 and its derivatives, unmixed  Total</t>
  </si>
  <si>
    <t xml:space="preserve">Vitamin C and its derivatives, unmixed </t>
  </si>
  <si>
    <t>Vitamin C and its derivatives, unmixed  Total</t>
  </si>
  <si>
    <t xml:space="preserve">Vitamin E and its derivatives, unmixed </t>
  </si>
  <si>
    <t>Vitamin E and its derivatives, unmixed  Total</t>
  </si>
  <si>
    <t>Other vitamins and their derivatives, unmied, nes</t>
  </si>
  <si>
    <t>Other vitamins and their derivatives, unmied, nes Total</t>
  </si>
  <si>
    <t>Cortisone, hydrocortisone, prednisone and rednisolone (de</t>
  </si>
  <si>
    <t>Cortisone, hydrocortisone, prednisone and rednisolone (de Total</t>
  </si>
  <si>
    <t>Halogenated derivatives of adrenal cortica hormones</t>
  </si>
  <si>
    <t>Halogenated derivatives of adrenal cortica hormones Total</t>
  </si>
  <si>
    <t xml:space="preserve">Oestroqens and proqestoquens </t>
  </si>
  <si>
    <t>Oestroqens and proqestoquens  Total</t>
  </si>
  <si>
    <t xml:space="preserve">Other - Steroidal hormons, their derivativs &amp; structural </t>
  </si>
  <si>
    <t>Other - Steroidal hormons, their derivativs &amp; structural  Total</t>
  </si>
  <si>
    <t>Prostaglandins,thromboxanes and leukotriens, their deriva</t>
  </si>
  <si>
    <t>Prostaglandins,thromboxanes and leukotriens, their deriva Total</t>
  </si>
  <si>
    <t>Other - Hormons, prostaglandins, thromboxaes &amp; leukotrien</t>
  </si>
  <si>
    <t>Other - Hormons, prostaglandins, thromboxaes &amp; leukotrien Total</t>
  </si>
  <si>
    <t>Glycosides and their salts, ethers, estersand other deriv</t>
  </si>
  <si>
    <t>Glycosides and their salts, ethers, estersand other deriv Total</t>
  </si>
  <si>
    <t>Concentrates of poppy straw;buprenophine (NN),codeine,(IN</t>
  </si>
  <si>
    <t>Concentrates of poppy straw;buprenophine (NN),codeine,(IN Total</t>
  </si>
  <si>
    <t>Other - Alkaloids of opium and their derivtives; salts th</t>
  </si>
  <si>
    <t>Other - Alkaloids of opium and their derivtives; salts th Total</t>
  </si>
  <si>
    <t xml:space="preserve">Caffeine and its salts </t>
  </si>
  <si>
    <t>Caffeine and its salts  Total</t>
  </si>
  <si>
    <t xml:space="preserve">Pseudoephedrine (INN) and its salts </t>
  </si>
  <si>
    <t>Pseudoephedrine (INN) and its salts  Total</t>
  </si>
  <si>
    <t xml:space="preserve">Other - Theophylline, aminophyline and ther derivatives, </t>
  </si>
  <si>
    <t>Other - Theophylline, aminophyline and ther derivatives,  Total</t>
  </si>
  <si>
    <t>Other - Vegetable alkaloids, their salts, thers, esters n</t>
  </si>
  <si>
    <t>Other - Vegetable alkaloids, their salts, thers, esters n Total</t>
  </si>
  <si>
    <t>Penicillins and derivatives with a penicilanic acid struc</t>
  </si>
  <si>
    <t>Penicillins and derivatives with a penicilanic acid struc Total</t>
  </si>
  <si>
    <t>Streptomycins and their derivatives; saltsthereof</t>
  </si>
  <si>
    <t>Streptomycins and their derivatives; saltsthereof Total</t>
  </si>
  <si>
    <t>Tetracyclines and their derivatives; saltsthereof</t>
  </si>
  <si>
    <t>Tetracyclines and their derivatives; saltsthereof Total</t>
  </si>
  <si>
    <t>Chloramphenicol and its derivatives; saltsthereof</t>
  </si>
  <si>
    <t>Chloramphenicol and its derivatives; saltsthereof Total</t>
  </si>
  <si>
    <t>Erythromycin and its derivatives; salts threof</t>
  </si>
  <si>
    <t>Erythromycin and its derivatives; salts threof Total</t>
  </si>
  <si>
    <t xml:space="preserve">Other antibiotics, nes </t>
  </si>
  <si>
    <t>Other antibiotics, nes  Total</t>
  </si>
  <si>
    <t xml:space="preserve">Other organic compounds,nes </t>
  </si>
  <si>
    <t>Other organic compounds,nes  Total</t>
  </si>
  <si>
    <t>Extracts of glands or other organs or of teir secretions</t>
  </si>
  <si>
    <t>Extracts of glands or other organs or of teir secretions Total</t>
  </si>
  <si>
    <t xml:space="preserve">Vaccines for human medicine </t>
  </si>
  <si>
    <t>Vaccines for human medicine  Total</t>
  </si>
  <si>
    <t xml:space="preserve">Vaccines for veterinary medicine </t>
  </si>
  <si>
    <t>Vaccines for veterinary medicine  Total</t>
  </si>
  <si>
    <t xml:space="preserve">Diagnostics Kits </t>
  </si>
  <si>
    <t>Diagnostics Kits  Total</t>
  </si>
  <si>
    <t>Human and Animal Blood; Microbial Cultures Toxins, etc, n</t>
  </si>
  <si>
    <t>Human and Animal Blood; Microbial Cultures Toxins, etc, n Total</t>
  </si>
  <si>
    <t>Medicaments of other antibiotics, not for etail sale</t>
  </si>
  <si>
    <t>Medicaments of other antibiotics, not for etail sale Total</t>
  </si>
  <si>
    <t>Medicaments of other hormones, not for retil sale, nes</t>
  </si>
  <si>
    <t>Medicaments of other hormones, not for retil sale, nes Total</t>
  </si>
  <si>
    <t>Medicaments of alkaloids or derivatives threof, not for r</t>
  </si>
  <si>
    <t>Medicaments of alkaloids or derivatives threof, not for r Total</t>
  </si>
  <si>
    <t>Homoeopathic medicaments(pure ayurvedic an yunani)</t>
  </si>
  <si>
    <t>Homoeopathic medicaments(pure ayurvedic an yunani) Total</t>
  </si>
  <si>
    <t>Battisa, Draskchhyasab, Trifala, Kabjahar,Chyawanprash, K</t>
  </si>
  <si>
    <t>Battisa, Draskchhyasab, Trifala, Kabjahar,Chyawanprash, K Total</t>
  </si>
  <si>
    <t>Others - Medicaments, not put in measure dses or in forms</t>
  </si>
  <si>
    <t>Others - Medicaments, not put in measure dses or in forms Total</t>
  </si>
  <si>
    <t>Medicaments of other antibiotics, for retal sale</t>
  </si>
  <si>
    <t>Medicaments of other antibiotics, for retal sale Total</t>
  </si>
  <si>
    <t xml:space="preserve">Medicaments of insulin, for retail sale </t>
  </si>
  <si>
    <t>Medicaments of insulin, for retail sale  Total</t>
  </si>
  <si>
    <t>Madicaments of  corticosteroid hormones, teir derivatives</t>
  </si>
  <si>
    <t>Madicaments of  corticosteroid hormones, teir derivatives Total</t>
  </si>
  <si>
    <t>Medicaments of other hormones, for retail ale, nes</t>
  </si>
  <si>
    <t>Medicaments of other hormones, for retail ale, nes Total</t>
  </si>
  <si>
    <t>Medicaments of alkaloids or derivatives threof, for retai</t>
  </si>
  <si>
    <t>Medicaments of alkaloids or derivatives threof, for retai Total</t>
  </si>
  <si>
    <t>Other medicaments of vitamins or other proucts of 2936 fo</t>
  </si>
  <si>
    <t>Other medicaments of vitamins or other proucts of 2936 fo Total</t>
  </si>
  <si>
    <t>Homoeopathic medicaments(Pure ayurvedic an yunani)</t>
  </si>
  <si>
    <t>Homoeopathic medicaments(Pure ayurvedic an yunani) Total</t>
  </si>
  <si>
    <t>Other - Medicaments put up in measured doss or in forms o</t>
  </si>
  <si>
    <t>Other - Medicaments put up in measured doss or in forms o Total</t>
  </si>
  <si>
    <t xml:space="preserve">Adhesive dressings &amp; other articles havingadhesive layer </t>
  </si>
  <si>
    <t>Adhesive dressings &amp; other articles havingadhesive layer  Total</t>
  </si>
  <si>
    <t>Wadding, gauze, etc with pharmaceutical sustances for ret</t>
  </si>
  <si>
    <t>Wadding, gauze, etc with pharmaceutical sustances for ret Total</t>
  </si>
  <si>
    <t xml:space="preserve">Sterile surgical catgut, similar sterile sture materials </t>
  </si>
  <si>
    <t>Sterile surgical catgut, similar sterile sture materials  Total</t>
  </si>
  <si>
    <t xml:space="preserve">Blood-grouping reagents </t>
  </si>
  <si>
    <t>Blood-grouping reagents  Total</t>
  </si>
  <si>
    <t>Opacifying preparations for x-ray examinatons; diagnostic</t>
  </si>
  <si>
    <t>Opacifying preparations for x-ray examinatons; diagnostic Total</t>
  </si>
  <si>
    <t>Dental cements and other dental fillings; one reconstruct</t>
  </si>
  <si>
    <t>Dental cements and other dental fillings; one reconstruct Total</t>
  </si>
  <si>
    <t xml:space="preserve">First-aid boxes and kits </t>
  </si>
  <si>
    <t>First-aid boxes and kits  Total</t>
  </si>
  <si>
    <t>Gel preparation designed to be used in humn or veterinary</t>
  </si>
  <si>
    <t>Gel preparation designed to be used in humn or veterinary Total</t>
  </si>
  <si>
    <t xml:space="preserve">Appliances identifiable for ostomy use </t>
  </si>
  <si>
    <t>Appliances identifiable for ostomy use  Total</t>
  </si>
  <si>
    <t xml:space="preserve">Animal or vegetable fertilizers </t>
  </si>
  <si>
    <t>Animal or vegetable fertilizers  Total</t>
  </si>
  <si>
    <t xml:space="preserve">Ammonium sulphate </t>
  </si>
  <si>
    <t>Ammonium sulphate  Total</t>
  </si>
  <si>
    <t>Double salts and mixtures of ammonium sulpate and ammoniu</t>
  </si>
  <si>
    <t>Double salts and mixtures of ammonium sulpate and ammoniu Total</t>
  </si>
  <si>
    <t xml:space="preserve">Sodium nitrate </t>
  </si>
  <si>
    <t>Sodium nitrate  Total</t>
  </si>
  <si>
    <t>Mineral or chemical fertilizers, nitrogenos, including mi</t>
  </si>
  <si>
    <t>Mineral or chemical fertilizers, nitrogenos, including mi Total</t>
  </si>
  <si>
    <t xml:space="preserve">Superphosphates </t>
  </si>
  <si>
    <t>Superphosphates  Total</t>
  </si>
  <si>
    <t xml:space="preserve">Potassium chloride </t>
  </si>
  <si>
    <t>Potassium chloride  Total</t>
  </si>
  <si>
    <t xml:space="preserve">Potassium sulphate </t>
  </si>
  <si>
    <t>Potassium sulphate  Total</t>
  </si>
  <si>
    <t>Mineral or chemical fertilizers, potassic,nes</t>
  </si>
  <si>
    <t>Mineral or chemical fertilizers, potassic,nes Total</t>
  </si>
  <si>
    <t>Fertilizers, in tablets or similar forms o in packages of</t>
  </si>
  <si>
    <t>Fertilizers, in tablets or similar forms o in packages of Total</t>
  </si>
  <si>
    <t xml:space="preserve">Mineral or chemical fertilizers with nitroen, phosphorus </t>
  </si>
  <si>
    <t>Mineral or chemical fertilizers with nitroen, phosphorus  Total</t>
  </si>
  <si>
    <t>Diammonium hydrogenorthophosphate (diammonum phosphate)</t>
  </si>
  <si>
    <t>Diammonium hydrogenorthophosphate (diammonum phosphate) Total</t>
  </si>
  <si>
    <t>Ammonium dihydrogenorthophosphate (monoammnium phosphate)</t>
  </si>
  <si>
    <t>Ammonium dihydrogenorthophosphate (monoammnium phosphate) Total</t>
  </si>
  <si>
    <t>Mineral or chemical fertilizers with nitroen and phosphor</t>
  </si>
  <si>
    <t>Mineral or chemical fertilizers with nitroen and phosphor Total</t>
  </si>
  <si>
    <t xml:space="preserve">Other fertilizers, nes </t>
  </si>
  <si>
    <t>Other fertilizers, nes  Total</t>
  </si>
  <si>
    <t xml:space="preserve">Quebracho extract </t>
  </si>
  <si>
    <t>Quebracho extract  Total</t>
  </si>
  <si>
    <t xml:space="preserve">Wattle extract </t>
  </si>
  <si>
    <t>Wattle extract  Total</t>
  </si>
  <si>
    <t xml:space="preserve">Gambier (Kattha) </t>
  </si>
  <si>
    <t>Gambier (Kattha)  Total</t>
  </si>
  <si>
    <t xml:space="preserve">Synthetic organic tanning substances </t>
  </si>
  <si>
    <t>Synthetic organic tanning substances  Total</t>
  </si>
  <si>
    <t>Inorganic tanning substances; tanning preprations, enzyma</t>
  </si>
  <si>
    <t>Inorganic tanning substances; tanning preprations, enzyma Total</t>
  </si>
  <si>
    <t>Colouring matter of vegetable or animal orgin, and prepar</t>
  </si>
  <si>
    <t>Colouring matter of vegetable or animal orgin, and prepar Total</t>
  </si>
  <si>
    <t xml:space="preserve">Khayar Kachchha </t>
  </si>
  <si>
    <t>Khayar Kachchha  Total</t>
  </si>
  <si>
    <t>Disperse dyes and preparations based theren</t>
  </si>
  <si>
    <t>Disperse dyes and preparations based theren Total</t>
  </si>
  <si>
    <t>Acid dyes and preparations; mordant dyes ad preparations</t>
  </si>
  <si>
    <t>Acid dyes and preparations; mordant dyes ad preparations Total</t>
  </si>
  <si>
    <t xml:space="preserve">Basic dyes and preparations based thereon </t>
  </si>
  <si>
    <t>Basic dyes and preparations based thereon  Total</t>
  </si>
  <si>
    <t>Direct dyes and preparations based thereon</t>
  </si>
  <si>
    <t>Direct dyes and preparations based thereon Total</t>
  </si>
  <si>
    <t xml:space="preserve">Vat dyes and preparations based thereon </t>
  </si>
  <si>
    <t>Vat dyes and preparations based thereon  Total</t>
  </si>
  <si>
    <t>Reactive dyes and preparations based theren</t>
  </si>
  <si>
    <t>Reactive dyes and preparations based theren Total</t>
  </si>
  <si>
    <t xml:space="preserve">Pigments and preparations based thereon </t>
  </si>
  <si>
    <t>Pigments and preparations based thereon  Total</t>
  </si>
  <si>
    <t>Other synthetic organic colouring matter (ncl mixtures) o</t>
  </si>
  <si>
    <t>Other synthetic organic colouring matter (ncl mixtures) o Total</t>
  </si>
  <si>
    <t>Synthetic organic products used as fluoresent brightening</t>
  </si>
  <si>
    <t>Synthetic organic products used as fluoresent brightening Total</t>
  </si>
  <si>
    <t>Synthetic organic products used as luminopores</t>
  </si>
  <si>
    <t>Synthetic organic products used as luminopores Total</t>
  </si>
  <si>
    <t>Colour lakes; preparations based on colourlakes as specif</t>
  </si>
  <si>
    <t>Colour lakes; preparations based on colourlakes as specif Total</t>
  </si>
  <si>
    <t>Pigments and preparations based on titaniu dioxide, cont'</t>
  </si>
  <si>
    <t>Pigments and preparations based on titaniu dioxide, cont' Total</t>
  </si>
  <si>
    <t>Pigments and preparations based on chromiu compounds</t>
  </si>
  <si>
    <t>Pigments and preparations based on chromiu compounds Total</t>
  </si>
  <si>
    <t>Ultramarine and preparations based thereon</t>
  </si>
  <si>
    <t>Ultramarine and preparations based thereon Total</t>
  </si>
  <si>
    <t>Lithopone and other pigments and preparatins based on zin</t>
  </si>
  <si>
    <t>Lithopone and other pigments and preparatins based on zin Total</t>
  </si>
  <si>
    <t xml:space="preserve">Other colouring matter; preparations as spcified in note </t>
  </si>
  <si>
    <t>Other colouring matter; preparations as spcified in note  Total</t>
  </si>
  <si>
    <t>Inorganic products of a kind used as luminphores</t>
  </si>
  <si>
    <t>Inorganic products of a kind used as luminphores Total</t>
  </si>
  <si>
    <t>Prepared pigments, opacifiers and colours or ceramics, et</t>
  </si>
  <si>
    <t>Prepared pigments, opacifiers and colours or ceramics, et Total</t>
  </si>
  <si>
    <t>Vitrifiable enamels and glazes, englobes ad similar prepa</t>
  </si>
  <si>
    <t>Vitrifiable enamels and glazes, englobes ad similar prepa Total</t>
  </si>
  <si>
    <t xml:space="preserve">Liquid lustres and similar preparations </t>
  </si>
  <si>
    <t>Liquid lustres and similar preparations  Total</t>
  </si>
  <si>
    <t>Glass frit and other glass in the form of owder, granules</t>
  </si>
  <si>
    <t>Glass frit and other glass in the form of owder, granules Total</t>
  </si>
  <si>
    <t>Paints &amp; varnishes based on polyesters, ina non-aqueous m</t>
  </si>
  <si>
    <t>Paints &amp; varnishes based on polyesters, ina non-aqueous m Total</t>
  </si>
  <si>
    <t xml:space="preserve">Paints &amp; varnishes based on acrylic or vinl polymers, in </t>
  </si>
  <si>
    <t>Paints &amp; varnishes based on acrylic or vinl polymers, in  Total</t>
  </si>
  <si>
    <t>Paints and varnishes, in a non-aqueous medum, nes</t>
  </si>
  <si>
    <t>Paints and varnishes, in a non-aqueous medum, nes Total</t>
  </si>
  <si>
    <t>Paints and varnishes, in an aqueous medium nes</t>
  </si>
  <si>
    <t>Paints and varnishes, in an aqueous medium nes Total</t>
  </si>
  <si>
    <t>Other paints and varnishes (incl enamels, aquers &amp; distem</t>
  </si>
  <si>
    <t>Other paints and varnishes (incl enamels, aquers &amp; distem Total</t>
  </si>
  <si>
    <t xml:space="preserve">Prepared driers </t>
  </si>
  <si>
    <t>Prepared driers  Total</t>
  </si>
  <si>
    <t xml:space="preserve">Stamping foils </t>
  </si>
  <si>
    <t>Stamping foils  Total</t>
  </si>
  <si>
    <t>Pigments in non-aqueous media, nes, for reail sale</t>
  </si>
  <si>
    <t>Pigments in non-aqueous media, nes, for reail sale Total</t>
  </si>
  <si>
    <t xml:space="preserve">Colours in sets </t>
  </si>
  <si>
    <t>Colours in sets  Total</t>
  </si>
  <si>
    <t>Artists', students' or signboard painters'colours in pack</t>
  </si>
  <si>
    <t>Artists', students' or signboard painters'colours in pack Total</t>
  </si>
  <si>
    <t>Glaziers'&amp; grafting putty, resin cements,culking comp's &amp;</t>
  </si>
  <si>
    <t>Glaziers'&amp; grafting putty, resin cements,culking comp's &amp; Total</t>
  </si>
  <si>
    <t xml:space="preserve">Non-refractory surfacing preparations </t>
  </si>
  <si>
    <t>Non-refractory surfacing preparations  Total</t>
  </si>
  <si>
    <t>Black printing ink, whether or not concentated or solid</t>
  </si>
  <si>
    <t>Black printing ink, whether or not concentated or solid Total</t>
  </si>
  <si>
    <t>Printing ink, whether or not concentrated r solid (excl b</t>
  </si>
  <si>
    <t>Printing ink, whether or not concentrated r solid (excl b Total</t>
  </si>
  <si>
    <t>Other ink, whether or not concentrated or olid, nes</t>
  </si>
  <si>
    <t>Other ink, whether or not concentrated or olid, nes Total</t>
  </si>
  <si>
    <t xml:space="preserve">Resinoids </t>
  </si>
  <si>
    <t>Resinoids  Total</t>
  </si>
  <si>
    <t xml:space="preserve">Mixtures of,or with basis of,odoriferous sbst's incl alc </t>
  </si>
  <si>
    <t>Mixtures of,or with basis of,odoriferous sbst's incl alc  Total</t>
  </si>
  <si>
    <t>Mixtures of,or with a basis of,odoriferoussubst's incl al</t>
  </si>
  <si>
    <t>Mixtures of,or with a basis of,odoriferoussubst's incl al Total</t>
  </si>
  <si>
    <t xml:space="preserve">Perfumes and toilet waters </t>
  </si>
  <si>
    <t>Perfumes and toilet waters  Total</t>
  </si>
  <si>
    <t xml:space="preserve">Lip make-up preparations </t>
  </si>
  <si>
    <t>Lip make-up preparations  Total</t>
  </si>
  <si>
    <t xml:space="preserve">Eye make-up preparations </t>
  </si>
  <si>
    <t>Eye make-up preparations  Total</t>
  </si>
  <si>
    <t xml:space="preserve">Manicure or pedicure preparations </t>
  </si>
  <si>
    <t>Manicure or pedicure preparations  Total</t>
  </si>
  <si>
    <t xml:space="preserve">Powders, whether or not compressed </t>
  </si>
  <si>
    <t>Powders, whether or not compressed  Total</t>
  </si>
  <si>
    <t>Other - Other beauty or make-up preparatios nes</t>
  </si>
  <si>
    <t>Other - Other beauty or make-up preparatios nes Total</t>
  </si>
  <si>
    <t>Preparations for permanent waving or straihtening</t>
  </si>
  <si>
    <t>Preparations for permanent waving or straihtening Total</t>
  </si>
  <si>
    <t xml:space="preserve">Hair lacquers </t>
  </si>
  <si>
    <t>Hair lacquers  Total</t>
  </si>
  <si>
    <t xml:space="preserve">Preparations for use on the hair, nes </t>
  </si>
  <si>
    <t>Preparations for use on the hair, nes  Total</t>
  </si>
  <si>
    <t xml:space="preserve">Dentifrices </t>
  </si>
  <si>
    <t>Dentifrices  Total</t>
  </si>
  <si>
    <t>Yarn used to clean between the teeth (dentl floss),in ind</t>
  </si>
  <si>
    <t>Yarn used to clean between the teeth (dentl floss),in ind Total</t>
  </si>
  <si>
    <t>Preparations for oral or dental hygiene (icl denture fixa</t>
  </si>
  <si>
    <t>Preparations for oral or dental hygiene (icl denture fixa Total</t>
  </si>
  <si>
    <t>Pre-shave, shaving or after-shave preparatons</t>
  </si>
  <si>
    <t>Pre-shave, shaving or after-shave preparatons Total</t>
  </si>
  <si>
    <t xml:space="preserve">Personal deodorants and antiperspirants </t>
  </si>
  <si>
    <t>Personal deodorants and antiperspirants  Total</t>
  </si>
  <si>
    <t>Perfumed bath salts and other bath preparaions</t>
  </si>
  <si>
    <t>Perfumed bath salts and other bath preparaions Total</t>
  </si>
  <si>
    <t>Agarbatti and other odiferous preparationswhich operate b</t>
  </si>
  <si>
    <t>Agarbatti and other odiferous preparationswhich operate b Total</t>
  </si>
  <si>
    <t xml:space="preserve">Preparations for deodorizing rooms, nes </t>
  </si>
  <si>
    <t>Preparations for deodorizing rooms, nes  Total</t>
  </si>
  <si>
    <t>Other perfumery, cosmetic or toilet prepartions, nes</t>
  </si>
  <si>
    <t>Other perfumery, cosmetic or toilet prepartions, nes Total</t>
  </si>
  <si>
    <t>Soap for toilet use including medicaments</t>
  </si>
  <si>
    <t>Soap for toilet use including medicaments Total</t>
  </si>
  <si>
    <t>Other Type of Soaps in the forms of bars, akes, moulded p</t>
  </si>
  <si>
    <t>Other Type of Soaps in the forms of bars, akes, moulded p Total</t>
  </si>
  <si>
    <t xml:space="preserve">Soap in other forms, nes </t>
  </si>
  <si>
    <t>Soap in other forms, nes  Total</t>
  </si>
  <si>
    <t>Washing and cleaning preparations, put up or retail sale</t>
  </si>
  <si>
    <t>Washing and cleaning preparations, put up or retail sale Total</t>
  </si>
  <si>
    <t>Linear Allkyl Benzene Sulphonic Acid(LABSAor Acid slurry)</t>
  </si>
  <si>
    <t>Linear Allkyl Benzene Sulphonic Acid(LABSAor Acid slurry) Total</t>
  </si>
  <si>
    <t>Other - Washing &amp; cleaning preparations ne</t>
  </si>
  <si>
    <t>Other - Washing &amp; cleaning preparations ne Total</t>
  </si>
  <si>
    <t>Lubricating preparation materials, with &lt;7% petroleum oil</t>
  </si>
  <si>
    <t>Lubricating preparation materials, with &lt;7% petroleum oil Total</t>
  </si>
  <si>
    <t>Other lubricating preparations, with &lt;70% etroleum oil, n</t>
  </si>
  <si>
    <t>Other lubricating preparations, with &lt;70% etroleum oil, n Total</t>
  </si>
  <si>
    <t>Preparations for lubricating materials, et, nes</t>
  </si>
  <si>
    <t>Preparations for lubricating materials, et, nes Total</t>
  </si>
  <si>
    <t xml:space="preserve">Other lubricating preparations, nes </t>
  </si>
  <si>
    <t>Other lubricating preparations, nes  Total</t>
  </si>
  <si>
    <t>Artificial waxes &amp; prepared waxes of poly(xyethylene)(pol</t>
  </si>
  <si>
    <t>Artificial waxes &amp; prepared waxes of poly(xyethylene)(pol Total</t>
  </si>
  <si>
    <t xml:space="preserve">Artificial waxes and prepared waxes, nes </t>
  </si>
  <si>
    <t>Artificial waxes and prepared waxes, nes  Total</t>
  </si>
  <si>
    <t xml:space="preserve">Polishes, creams and similar preparations or footwear or </t>
  </si>
  <si>
    <t>Polishes, creams and similar preparations or footwear or  Total</t>
  </si>
  <si>
    <t xml:space="preserve">Polishes, creams and similar preparations or maintenance </t>
  </si>
  <si>
    <t>Polishes, creams and similar preparations or maintenance  Total</t>
  </si>
  <si>
    <t>Polishes and similar preparations for coacwork (excl meta</t>
  </si>
  <si>
    <t>Polishes and similar preparations for coacwork (excl meta Total</t>
  </si>
  <si>
    <t>Scouring pastes and powders and other scouing preparation</t>
  </si>
  <si>
    <t>Scouring pastes and powders and other scouing preparation Total</t>
  </si>
  <si>
    <t>Other polishes, creams and similar preparaions, nes</t>
  </si>
  <si>
    <t>Other polishes, creams and similar preparaions, nes Total</t>
  </si>
  <si>
    <t xml:space="preserve">Candles, tapers and the like </t>
  </si>
  <si>
    <t>Candles, tapers and the like  Total</t>
  </si>
  <si>
    <t>Modelling pastes; dental wax and impressio compounds, for</t>
  </si>
  <si>
    <t>Modelling pastes; dental wax and impressio compounds, for Total</t>
  </si>
  <si>
    <t xml:space="preserve">Casein </t>
  </si>
  <si>
    <t>Casein  Total</t>
  </si>
  <si>
    <t>Caseinates and other casein derivatives; csein glues</t>
  </si>
  <si>
    <t>Caseinates and other casein derivatives; csein glues Total</t>
  </si>
  <si>
    <t xml:space="preserve">Egg albumin,dried </t>
  </si>
  <si>
    <t>Egg albumin,dried  Total</t>
  </si>
  <si>
    <t>Milk albumin, including concentrates of tw or more whey p</t>
  </si>
  <si>
    <t>Milk albumin, including concentrates of tw or more whey p Total</t>
  </si>
  <si>
    <t>Gelatin and derivatives; isinglass; glues f animal origin</t>
  </si>
  <si>
    <t>Gelatin and derivatives; isinglass; glues f animal origin Total</t>
  </si>
  <si>
    <t>Peptones/protein substances and derivative, nes; hide pow</t>
  </si>
  <si>
    <t>Peptones/protein substances and derivative, nes; hide pow Total</t>
  </si>
  <si>
    <t xml:space="preserve">Dextrins and other modified starches </t>
  </si>
  <si>
    <t>Dextrins and other modified starches  Total</t>
  </si>
  <si>
    <t>Glues based on starches, dextrins or othermodified starch</t>
  </si>
  <si>
    <t>Glues based on starches, dextrins or othermodified starch Total</t>
  </si>
  <si>
    <t>Products put up as glues or adhesives for etail sale, =&lt;1</t>
  </si>
  <si>
    <t>Products put up as glues or adhesives for etail sale, =&lt;1 Total</t>
  </si>
  <si>
    <t>Prepared glues and other prepared adhesive, nes</t>
  </si>
  <si>
    <t>Prepared glues and other prepared adhesive, nes Total</t>
  </si>
  <si>
    <t xml:space="preserve">Rennet and concentrates thereof </t>
  </si>
  <si>
    <t>Rennet and concentrates thereof  Total</t>
  </si>
  <si>
    <t>Enzymes; prepared enzymes (not elsewhere secified or incl</t>
  </si>
  <si>
    <t>Enzymes; prepared enzymes (not elsewhere secified or incl Total</t>
  </si>
  <si>
    <t xml:space="preserve">Propellent powders </t>
  </si>
  <si>
    <t>Propellent powders  Total</t>
  </si>
  <si>
    <t>Safety fuses; detonating fuses; caps; igniers; electric d</t>
  </si>
  <si>
    <t>Safety fuses; detonating fuses; caps; igniers; electric d Total</t>
  </si>
  <si>
    <t>Liquid or liquefied-gas fuels in container, for lighters,</t>
  </si>
  <si>
    <t>Liquid or liquefied-gas fuels in container, for lighters, Total</t>
  </si>
  <si>
    <t>Ferro-cerium, pyrophoric alloys; articles f combustible m</t>
  </si>
  <si>
    <t>Ferro-cerium, pyrophoric alloys; articles f combustible m Total</t>
  </si>
  <si>
    <t>Photographic plates &amp; film for x-ray, in te flat, unexpos</t>
  </si>
  <si>
    <t>Photographic plates &amp; film for x-ray, in te flat, unexpos Total</t>
  </si>
  <si>
    <t xml:space="preserve">Instant print flat film, unexposed </t>
  </si>
  <si>
    <t>Instant print flat film, unexposed  Total</t>
  </si>
  <si>
    <t>Other plate and film with any side &gt;255mm PKT]</t>
  </si>
  <si>
    <t>Other plate and film with any side &gt;255mm PKT] Total</t>
  </si>
  <si>
    <t>Photographic plates and film, in the flat excl for colour</t>
  </si>
  <si>
    <t>Photographic plates and film, in the flat excl for colour Total</t>
  </si>
  <si>
    <t>Photographic film in rolls, for x-ray, uneposed</t>
  </si>
  <si>
    <t>Photographic film in rolls, for x-ray, uneposed Total</t>
  </si>
  <si>
    <t>Polychrome film, in rolls, non-perforated,of width =&lt;105m</t>
  </si>
  <si>
    <t>Polychrome film, in rolls, non-perforated,of width =&lt;105m Total</t>
  </si>
  <si>
    <t>Film, in rolls, non-perforated, of width =105mm nes</t>
  </si>
  <si>
    <t>Film, in rolls, non-perforated, of width =105mm nes Total</t>
  </si>
  <si>
    <t>PVC film Of a width exceeding 35 mm</t>
  </si>
  <si>
    <t>PVC film Of a width exceeding 35 mm Total</t>
  </si>
  <si>
    <t>Photographic paper, paperboard and textills, in rolls, wi</t>
  </si>
  <si>
    <t>Photographic paper, paperboard and textills, in rolls, wi Total</t>
  </si>
  <si>
    <t>Other photographic paper, paperboard and txtiles for colo</t>
  </si>
  <si>
    <t>Other photographic paper, paperboard and txtiles for colo Total</t>
  </si>
  <si>
    <t>Photographic paper, paperboard and textile, nes</t>
  </si>
  <si>
    <t>Photographic paper, paperboard and textile, nes Total</t>
  </si>
  <si>
    <t>Photographic plates, film, paper, expos edut not develope</t>
  </si>
  <si>
    <t>Photographic plates, film, paper, expos edut not develope Total</t>
  </si>
  <si>
    <t>Cinematograph film, exposed and developed,width &lt;35mm</t>
  </si>
  <si>
    <t>Cinematograph film, exposed and developed,width &lt;35mm Total</t>
  </si>
  <si>
    <t>Sensitising emulsions for photographic use</t>
  </si>
  <si>
    <t>Sensitising emulsions for photographic use Total</t>
  </si>
  <si>
    <t>Chemical preparations for photograpic use,nes</t>
  </si>
  <si>
    <t>Chemical preparations for photograpic use,nes Total</t>
  </si>
  <si>
    <t xml:space="preserve">Artificial graphite </t>
  </si>
  <si>
    <t>Artificial graphite  Total</t>
  </si>
  <si>
    <t xml:space="preserve">Carbonaceous pastes for electrodes and pases for furnace </t>
  </si>
  <si>
    <t>Carbonaceous pastes for electrodes and pases for furnace  Total</t>
  </si>
  <si>
    <t>Preparations based on graphite or carbon i the form of pa</t>
  </si>
  <si>
    <t>Preparations based on graphite or carbon i the form of pa Total</t>
  </si>
  <si>
    <t xml:space="preserve">Activated carbon </t>
  </si>
  <si>
    <t>Activated carbon  Total</t>
  </si>
  <si>
    <t>Activated natural mineral products; animalblack</t>
  </si>
  <si>
    <t>Activated natural mineral products; animalblack Total</t>
  </si>
  <si>
    <t xml:space="preserve">Tall oil, whether or not refined </t>
  </si>
  <si>
    <t>Tall oil, whether or not refined  Total</t>
  </si>
  <si>
    <t xml:space="preserve">Gum, wood or sulphate turpentine oils </t>
  </si>
  <si>
    <t>Gum, wood or sulphate turpentine oils  Total</t>
  </si>
  <si>
    <t>Other turpenic oils, nes; crude dipentene,crude paracymen</t>
  </si>
  <si>
    <t>Other turpenic oils, nes; crude dipentene,crude paracymen Total</t>
  </si>
  <si>
    <t xml:space="preserve">Rosin and resin acids </t>
  </si>
  <si>
    <t>Rosin and resin acids  Total</t>
  </si>
  <si>
    <t>Salts of rosin, of resin acids or of derivs of rosin or r</t>
  </si>
  <si>
    <t>Salts of rosin, of resin acids or of derivs of rosin or r Total</t>
  </si>
  <si>
    <t xml:space="preserve">Ester gums </t>
  </si>
  <si>
    <t>Ester gums  Total</t>
  </si>
  <si>
    <t>Derivatives of rosin and resin acids, nes;rosin spirit an</t>
  </si>
  <si>
    <t>Derivatives of rosin and resin acids, nes;rosin spirit an Total</t>
  </si>
  <si>
    <t>Wood tar; wood tar oils; wood creosote; wod naphtha, vege</t>
  </si>
  <si>
    <t>Wood tar; wood tar oils; wood creosote; wod naphtha, vege Total</t>
  </si>
  <si>
    <t>Goods specified in Subheading Note 1 to ths Chapter</t>
  </si>
  <si>
    <t>Goods specified in Subheading Note 1 to ths Chapter Total</t>
  </si>
  <si>
    <t xml:space="preserve">Other - Insecticides </t>
  </si>
  <si>
    <t>Other - Insecticides  Total</t>
  </si>
  <si>
    <t xml:space="preserve">Fungicides </t>
  </si>
  <si>
    <t>Fungicides  Total</t>
  </si>
  <si>
    <t>Herbicides, antisprouting products and platgrowth regulat</t>
  </si>
  <si>
    <t>Herbicides, antisprouting products and platgrowth regulat Total</t>
  </si>
  <si>
    <t xml:space="preserve">Plant growth regulator Only </t>
  </si>
  <si>
    <t>Plant growth regulator Only  Total</t>
  </si>
  <si>
    <t xml:space="preserve">Disinfectants </t>
  </si>
  <si>
    <t>Disinfectants  Total</t>
  </si>
  <si>
    <t>Other - rodenticides, herbicides, a plan trowth regulator</t>
  </si>
  <si>
    <t>Other - rodenticides, herbicides, a plan trowth regulator Total</t>
  </si>
  <si>
    <t>Finishing agents, etc, with a basis of amyaceous substanc</t>
  </si>
  <si>
    <t>Finishing agents, etc, with a basis of amyaceous substanc Total</t>
  </si>
  <si>
    <t>Finishing agents, etc, of a kind used in te textile or li</t>
  </si>
  <si>
    <t>Finishing agents, etc, of a kind used in te textile or li Total</t>
  </si>
  <si>
    <t>Finishing agents, etc, of a kind used in te paper or like</t>
  </si>
  <si>
    <t>Finishing agents, etc, of a kind used in te paper or like Total</t>
  </si>
  <si>
    <t>Finishing agents, etc, of a kind used in te leather or li</t>
  </si>
  <si>
    <t>Finishing agents, etc, of a kind used in te leather or li Total</t>
  </si>
  <si>
    <t>Pickling preparations for metal surfaces; oldering, brazi</t>
  </si>
  <si>
    <t>Pickling preparations for metal surfaces; oldering, brazi Total</t>
  </si>
  <si>
    <t>Other - Pickling preparations for metal sufaces</t>
  </si>
  <si>
    <t>Other - Pickling preparations for metal sufaces Total</t>
  </si>
  <si>
    <t>Anti-knock preparations based on lead compunds</t>
  </si>
  <si>
    <t>Anti-knock preparations based on lead compunds Total</t>
  </si>
  <si>
    <t xml:space="preserve">Additives for lubricating oils with petrolum oils or oil </t>
  </si>
  <si>
    <t>Additives for lubricating oils with petrolum oils or oil  Total</t>
  </si>
  <si>
    <t>Additives for lubricating oils (excl with etroleum oils)</t>
  </si>
  <si>
    <t>Additives for lubricating oils (excl with etroleum oils) Total</t>
  </si>
  <si>
    <t>Other additives other than for lubricatingoils, nes</t>
  </si>
  <si>
    <t>Other additives other than for lubricatingoils, nes Total</t>
  </si>
  <si>
    <t xml:space="preserve">Prepared rubber accelerators </t>
  </si>
  <si>
    <t>Prepared rubber accelerators  Total</t>
  </si>
  <si>
    <t>Compound plasticisers for rubber or plastis, nes</t>
  </si>
  <si>
    <t>Compound plasticisers for rubber or plastis, nes Total</t>
  </si>
  <si>
    <t xml:space="preserve">Anti-oxidising preparations and stabiliser for rubber or </t>
  </si>
  <si>
    <t>Anti-oxidising preparations and stabiliser for rubber or  Total</t>
  </si>
  <si>
    <t>Preparations for fire-extinguishers; chargd fire-extingui</t>
  </si>
  <si>
    <t>Preparations for fire-extinguishers; chargd fire-extingui Total</t>
  </si>
  <si>
    <t>Organic composite solvents and thinners, ns; paint or var</t>
  </si>
  <si>
    <t>Organic composite solvents and thinners, ns; paint or var Total</t>
  </si>
  <si>
    <t xml:space="preserve">Thinners and Solvent only </t>
  </si>
  <si>
    <t>Thinners and Solvent only  Total</t>
  </si>
  <si>
    <t>Supported catalysts with nickel or its comounds as the ac</t>
  </si>
  <si>
    <t>Supported catalysts with nickel or its comounds as the ac Total</t>
  </si>
  <si>
    <t>Supported catalysts with precious metal orits compounds a</t>
  </si>
  <si>
    <t>Supported catalysts with precious metal orits compounds a Total</t>
  </si>
  <si>
    <t xml:space="preserve">Supported catalysts, nes </t>
  </si>
  <si>
    <t>Supported catalysts, nes  Total</t>
  </si>
  <si>
    <t>Others - Reactive initiators, accelerators&amp; catalytic pre</t>
  </si>
  <si>
    <t>Others - Reactive initiators, accelerators&amp; catalytic pre Total</t>
  </si>
  <si>
    <t>Refractory cements, mortars, concretes andsimilar composi</t>
  </si>
  <si>
    <t>Refractory cements, mortars, concretes andsimilar composi Total</t>
  </si>
  <si>
    <t>Mixed alkylbenzenes and mixed alkylnaphtha enes other tha</t>
  </si>
  <si>
    <t>Mixed alkylbenzenes and mixed alkylnaphtha enes other tha Total</t>
  </si>
  <si>
    <t>Chemical elements in disk form and compouns, doped for el</t>
  </si>
  <si>
    <t>Chemical elements in disk form and compouns, doped for el Total</t>
  </si>
  <si>
    <t>Hydraulic brake fluids and similar liquidswith &lt;70% petro</t>
  </si>
  <si>
    <t>Hydraulic brake fluids and similar liquidswith &lt;70% petro Total</t>
  </si>
  <si>
    <t>Anti-freezing preparations and prepared deicing fluids</t>
  </si>
  <si>
    <t>Anti-freezing preparations and prepared deicing fluids Total</t>
  </si>
  <si>
    <t xml:space="preserve">Prepared culture media for development or aintenance of  </t>
  </si>
  <si>
    <t>Prepared culture media for development or aintenance of   Total</t>
  </si>
  <si>
    <t xml:space="preserve">Stearic acid </t>
  </si>
  <si>
    <t>Stearic acid  Total</t>
  </si>
  <si>
    <t xml:space="preserve">Tall oil fatty acids </t>
  </si>
  <si>
    <t>Tall oil fatty acids  Total</t>
  </si>
  <si>
    <t>Industrial monocarboxylic fatty acids &amp; acd oils from ref</t>
  </si>
  <si>
    <t>Industrial monocarboxylic fatty acids &amp; acd oils from ref Total</t>
  </si>
  <si>
    <t xml:space="preserve">Industrial fatty alcohols </t>
  </si>
  <si>
    <t>Industrial fatty alcohols  Total</t>
  </si>
  <si>
    <t>Prepared binders for foundry moulds or cors</t>
  </si>
  <si>
    <t>Prepared binders for foundry moulds or cors Total</t>
  </si>
  <si>
    <t>Non-agglomerated metal carbides mixed togeher or with met</t>
  </si>
  <si>
    <t>Non-agglomerated metal carbides mixed togeher or with met Total</t>
  </si>
  <si>
    <t>Prepared additives for cements, mortars orconcretes</t>
  </si>
  <si>
    <t>Prepared additives for cements, mortars orconcretes Total</t>
  </si>
  <si>
    <t xml:space="preserve">Non-refractory mortars and concretes </t>
  </si>
  <si>
    <t>Non-refractory mortars and concretes  Total</t>
  </si>
  <si>
    <t xml:space="preserve">Sorbitol (excl that of 290544) </t>
  </si>
  <si>
    <t>Sorbitol (excl that of 290544)  Total</t>
  </si>
  <si>
    <t>Mixture containing chlorofluorocarbons(CFC), with or with</t>
  </si>
  <si>
    <t>Mixture containing chlorofluorocarbons(CFC), with or with Total</t>
  </si>
  <si>
    <t>Mixture containing bromochlorodifluoromethne,bromotrifluo</t>
  </si>
  <si>
    <t>Mixture containing bromochlorodifluoromethne,bromotrifluo Total</t>
  </si>
  <si>
    <t>Mixtures containing hydrobromofluorocaborn (HBFCs)</t>
  </si>
  <si>
    <t>Mixtures containing hydrobromofluorocaborn (HBFCs) Total</t>
  </si>
  <si>
    <t>Mixtures containing PFCs or hydrofluorocarons(HFCs),but n</t>
  </si>
  <si>
    <t>Mixtures containing PFCs or hydrofluorocarons(HFCs),but n Total</t>
  </si>
  <si>
    <t>Mixtures cont'g perhalogenated derivativesof acyclic hydr</t>
  </si>
  <si>
    <t>Mixtures cont'g perhalogenated derivativesof acyclic hydr Total</t>
  </si>
  <si>
    <t>Mixtures containing tris (2, 3 dibromopropl) phosphate</t>
  </si>
  <si>
    <t>Mixtures containing tris (2, 3 dibromopropl) phosphate Total</t>
  </si>
  <si>
    <t>Other, Chemical products and residual prodcts of chemical</t>
  </si>
  <si>
    <t>Other, Chemical products and residual prodcts of chemical Total</t>
  </si>
  <si>
    <t xml:space="preserve">Other waste organic solvents nes </t>
  </si>
  <si>
    <t>Other waste organic solvents nes  Total</t>
  </si>
  <si>
    <t>Other wastes from chemical or allied indusries mainly con</t>
  </si>
  <si>
    <t>Other wastes from chemical or allied indusries mainly con Total</t>
  </si>
  <si>
    <t>Other wastes from chemical or allied indusries</t>
  </si>
  <si>
    <t>Other wastes from chemical or allied indusries Total</t>
  </si>
  <si>
    <t>Other residual products of the chemical orallied industri</t>
  </si>
  <si>
    <t>Other residual products of the chemical orallied industri Total</t>
  </si>
  <si>
    <t>Polyethylene having a specific gravity &gt;=04, in primary f</t>
  </si>
  <si>
    <t>Polyethylene having a specific gravity &gt;=04, in primary f Total</t>
  </si>
  <si>
    <t>Ethylene-vinyl acetate copolymers, in primry forms</t>
  </si>
  <si>
    <t>Ethylene-vinyl acetate copolymers, in primry forms Total</t>
  </si>
  <si>
    <t>Other polymers of ethylene, in primary fors, nes</t>
  </si>
  <si>
    <t>Other polymers of ethylene, in primary fors, nes Total</t>
  </si>
  <si>
    <t xml:space="preserve">Polypropylene, in primary forms </t>
  </si>
  <si>
    <t>Polypropylene, in primary forms  Total</t>
  </si>
  <si>
    <t xml:space="preserve">Polyisobutylene, in primary forms </t>
  </si>
  <si>
    <t>Polyisobutylene, in primary forms  Total</t>
  </si>
  <si>
    <t xml:space="preserve">Propylene copolymers, in primary forms </t>
  </si>
  <si>
    <t>Propylene copolymers, in primary forms  Total</t>
  </si>
  <si>
    <t>Other polymers of propylene or other olefis, in primary f</t>
  </si>
  <si>
    <t>Other polymers of propylene or other olefis, in primary f Total</t>
  </si>
  <si>
    <t xml:space="preserve">Expansible polystyrene, in primary forms </t>
  </si>
  <si>
    <t>Expansible polystyrene, in primary forms  Total</t>
  </si>
  <si>
    <t>Polystyrene (excl expansible), in primary orms</t>
  </si>
  <si>
    <t>Polystyrene (excl expansible), in primary orms Total</t>
  </si>
  <si>
    <t>Polymers of styrene, in primary forms, nes</t>
  </si>
  <si>
    <t>Polymers of styrene, in primary forms, nes Total</t>
  </si>
  <si>
    <t>Poly(vinyl chloride), not mixed with otherN substances, i</t>
  </si>
  <si>
    <t>Poly(vinyl chloride), not mixed with otherN substances, i Total</t>
  </si>
  <si>
    <t>Non-plasticised poly(vinyl chloride) mixed in primary for</t>
  </si>
  <si>
    <t>Non-plasticised poly(vinyl chloride) mixed in primary for Total</t>
  </si>
  <si>
    <t>Plasticised poly(vinyl chloride) mixed, inprimary forms</t>
  </si>
  <si>
    <t>Plasticised poly(vinyl chloride) mixed, inprimary forms Total</t>
  </si>
  <si>
    <t>Vinyl chloride-vinyl acetate copolymers, i primary forms</t>
  </si>
  <si>
    <t>Vinyl chloride-vinyl acetate copolymers, i primary forms Total</t>
  </si>
  <si>
    <t>Vinylidene chloride polymers, in primary frms</t>
  </si>
  <si>
    <t>Vinylidene chloride polymers, in primary frms Total</t>
  </si>
  <si>
    <t xml:space="preserve">Polytetrafluoroethylene, in primary forms </t>
  </si>
  <si>
    <t>Polytetrafluoroethylene, in primary forms  Total</t>
  </si>
  <si>
    <t>Polymers of halogenated olefins, in primar forms, nes</t>
  </si>
  <si>
    <t>Polymers of halogenated olefins, in primar forms, nes Total</t>
  </si>
  <si>
    <t>Poly(vinyl acetate) in aqueous dispersion n primary forms</t>
  </si>
  <si>
    <t>Poly(vinyl acetate) in aqueous dispersion n primary forms Total</t>
  </si>
  <si>
    <t xml:space="preserve">Polyvinyl acetate, not in aqueous dispersins, in primary </t>
  </si>
  <si>
    <t>Polyvinyl acetate, not in aqueous dispersins, in primary  Total</t>
  </si>
  <si>
    <t>Vinyl acetate copolymers in aqueous disperion, in primary</t>
  </si>
  <si>
    <t>Vinyl acetate copolymers in aqueous disperion, in primary Total</t>
  </si>
  <si>
    <t>Vinyl acetate copolymers, not in aqueous dspersion, in pr</t>
  </si>
  <si>
    <t>Vinyl acetate copolymers, not in aqueous dspersion, in pr Total</t>
  </si>
  <si>
    <t>Poly(vinyl alcohol), whether or not contaiing unhydrolyse</t>
  </si>
  <si>
    <t>Poly(vinyl alcohol), whether or not contaiing unhydrolyse Total</t>
  </si>
  <si>
    <t xml:space="preserve">Copolymers </t>
  </si>
  <si>
    <t>Copolymers  Total</t>
  </si>
  <si>
    <t>Polymers of other vinyl esters &amp; other vinl polymers in p</t>
  </si>
  <si>
    <t>Polymers of other vinyl esters &amp; other vinl polymers in p Total</t>
  </si>
  <si>
    <t>Poly(methyl methacrylate), in primary form</t>
  </si>
  <si>
    <t>Poly(methyl methacrylate), in primary form Total</t>
  </si>
  <si>
    <t>Acrylic polymers prepared,in primary forms nes</t>
  </si>
  <si>
    <t>Acrylic polymers prepared,in primary forms nes Total</t>
  </si>
  <si>
    <t xml:space="preserve">Polyacetals, in primary forms </t>
  </si>
  <si>
    <t>Polyacetals, in primary forms  Total</t>
  </si>
  <si>
    <t xml:space="preserve">Other polyethers, in primary forms, nes </t>
  </si>
  <si>
    <t>Other polyethers, in primary forms, nes  Total</t>
  </si>
  <si>
    <t xml:space="preserve">Epoxide resines </t>
  </si>
  <si>
    <t>Epoxide resines  Total</t>
  </si>
  <si>
    <t xml:space="preserve">Polycarbonates, in primary forms </t>
  </si>
  <si>
    <t>Polycarbonates, in primary forms  Total</t>
  </si>
  <si>
    <t xml:space="preserve">Alkydresins, in primary forms </t>
  </si>
  <si>
    <t>Alkydresins, in primary forms  Total</t>
  </si>
  <si>
    <t>Poly(ethylene terephthalate), in primary frms</t>
  </si>
  <si>
    <t>Poly(ethylene terephthalate), in primary frms Total</t>
  </si>
  <si>
    <t>Unsaturated polyesters, in primary forms, es</t>
  </si>
  <si>
    <t>Unsaturated polyesters, in primary forms, es Total</t>
  </si>
  <si>
    <t xml:space="preserve">Polyesters, in primary forms, nes </t>
  </si>
  <si>
    <t>Polyesters, in primary forms, nes  Total</t>
  </si>
  <si>
    <t>Polyamide -6, -11, -12, -6,6, -6,9, -6,10 r -6,12, in pri</t>
  </si>
  <si>
    <t>Polyamide -6, -11, -12, -6,6, -6,9, -6,10 r -6,12, in pri Total</t>
  </si>
  <si>
    <t xml:space="preserve">Other polymides, in primary forms, nes </t>
  </si>
  <si>
    <t>Other polymides, in primary forms, nes  Total</t>
  </si>
  <si>
    <t>Urea resins; thiourea resins, in primary frms</t>
  </si>
  <si>
    <t>Urea resins; thiourea resins, in primary frms Total</t>
  </si>
  <si>
    <t xml:space="preserve">Melamine resins, in primary forms </t>
  </si>
  <si>
    <t>Melamine resins, in primary forms  Total</t>
  </si>
  <si>
    <t xml:space="preserve">Other amino resins, in primary forms, nes </t>
  </si>
  <si>
    <t>Other amino resins, in primary forms, nes  Total</t>
  </si>
  <si>
    <t xml:space="preserve">Phenolic resins, in primary forms </t>
  </si>
  <si>
    <t>Phenolic resins, in primary forms  Total</t>
  </si>
  <si>
    <t xml:space="preserve">Polyurethanes, in primary forms </t>
  </si>
  <si>
    <t>Polyurethanes, in primary forms  Total</t>
  </si>
  <si>
    <t xml:space="preserve">Silicones inprimary forms </t>
  </si>
  <si>
    <t>Silicones inprimary forms  Total</t>
  </si>
  <si>
    <t>Polysulphides, polysulphones and other proucts, in primar</t>
  </si>
  <si>
    <t>Polysulphides, polysulphones and other proucts, in primar Total</t>
  </si>
  <si>
    <t>Non-plasticised cellulose acetates, in priary forms</t>
  </si>
  <si>
    <t>Non-plasticised cellulose acetates, in priary forms Total</t>
  </si>
  <si>
    <t>Plasticised cellulose acetates, in primaryforms</t>
  </si>
  <si>
    <t>Plasticised cellulose acetates, in primaryforms Total</t>
  </si>
  <si>
    <t>Carboxymethylcellulose and its salts, in pimary forms</t>
  </si>
  <si>
    <t>Carboxymethylcellulose and its salts, in pimary forms Total</t>
  </si>
  <si>
    <t>Other cellulose ethers, in primary forms, es</t>
  </si>
  <si>
    <t>Other cellulose ethers, in primary forms, es Total</t>
  </si>
  <si>
    <t xml:space="preserve">Cellulose and its chemical derivatives, inprimary forms, </t>
  </si>
  <si>
    <t>Cellulose and its chemical derivatives, inprimary forms,  Total</t>
  </si>
  <si>
    <t>Alginic acid, its salts and esters, in priary forms</t>
  </si>
  <si>
    <t>Alginic acid, its salts and esters, in priary forms Total</t>
  </si>
  <si>
    <t>Natural and modified natural polymers, nesin primary form</t>
  </si>
  <si>
    <t>Natural and modified natural polymers, nesin primary form Total</t>
  </si>
  <si>
    <t>Waste, parings and scrap, of polymers of ehylene</t>
  </si>
  <si>
    <t>Waste, parings and scrap, of polymers of ehylene Total</t>
  </si>
  <si>
    <t>Waste, parings and scrap, of polymers of vnyl chloride</t>
  </si>
  <si>
    <t>Waste, parings and scrap, of polymers of vnyl chloride Total</t>
  </si>
  <si>
    <t>Waste, parings and scrap, of other plastic, nes</t>
  </si>
  <si>
    <t>Waste, parings and scrap, of other plastic, nes Total</t>
  </si>
  <si>
    <t>Monofilament &gt;1mm, rods, etc, of polyme rsf vinyl chlorid</t>
  </si>
  <si>
    <t>Monofilament &gt;1mm, rods, etc, of polyme rsf vinyl chlorid Total</t>
  </si>
  <si>
    <t>Artificial guts of hardened proteins or celulosic materia</t>
  </si>
  <si>
    <t>Artificial guts of hardened proteins or celulosic materia Total</t>
  </si>
  <si>
    <t>Tubes, pipes and hoses, rigid, of polymersof ethylene</t>
  </si>
  <si>
    <t>Tubes, pipes and hoses, rigid, of polymersof ethylene Total</t>
  </si>
  <si>
    <t>Tubes, pipes and hoses, rigid, of polymersof propylene</t>
  </si>
  <si>
    <t>Tubes, pipes and hoses, rigid, of polymersof propylene Total</t>
  </si>
  <si>
    <t>Tubes, pipes and hoses, rigid, of polymersof vinyl chlori</t>
  </si>
  <si>
    <t>Tubes, pipes and hoses, rigid, of polymersof vinyl chlori Total</t>
  </si>
  <si>
    <t>Tubes, pipes and hoses, rigid, of other plstics, nes</t>
  </si>
  <si>
    <t>Tubes, pipes and hoses, rigid, of other plstics, nes Total</t>
  </si>
  <si>
    <t>Flexible tubes, pipes and hoses, with a bust pressure &gt;=2</t>
  </si>
  <si>
    <t>Flexible tubes, pipes and hoses, with a bust pressure &gt;=2 Total</t>
  </si>
  <si>
    <t xml:space="preserve">Tubes, pipes and hoses, not reinforced, wihout fittings, </t>
  </si>
  <si>
    <t>Tubes, pipes and hoses, not reinforced, wihout fittings,  Total</t>
  </si>
  <si>
    <t>Tubes, pipes and hoses, not reinforced, wih fittings atta</t>
  </si>
  <si>
    <t>Tubes, pipes and hoses, not reinforced, wih fittings atta Total</t>
  </si>
  <si>
    <t xml:space="preserve">Other tubes, pipes and hoses, nes </t>
  </si>
  <si>
    <t>Other tubes, pipes and hoses, nes  Total</t>
  </si>
  <si>
    <t>Fittings, for tubes, pipes and hoses, of pastic</t>
  </si>
  <si>
    <t>Fittings, for tubes, pipes and hoses, of pastic Total</t>
  </si>
  <si>
    <t>Roofing Sheets, Roofing Tiles of Polymers f Vinyl Chlorid</t>
  </si>
  <si>
    <t>Roofing Sheets, Roofing Tiles of Polymers f Vinyl Chlorid Total</t>
  </si>
  <si>
    <t>Other Sheets, Tiles of Polymers of Vinyl Cloride, in Roll</t>
  </si>
  <si>
    <t>Other Sheets, Tiles of Polymers of Vinyl Cloride, in Roll Total</t>
  </si>
  <si>
    <t>Roofing Sheets, Roofing Tiles of Other Platic in Rolls of</t>
  </si>
  <si>
    <t>Roofing Sheets, Roofing Tiles of Other Platic in Rolls of Total</t>
  </si>
  <si>
    <t>Sheets, Tiles of Other Plastic in Rolls orTiles, nes</t>
  </si>
  <si>
    <t>Sheets, Tiles of Other Plastic in Rolls orTiles, nes Total</t>
  </si>
  <si>
    <t>Other self-adhesive plates, tape, strip, fil of plastics,</t>
  </si>
  <si>
    <t>Other self-adhesive plates, tape, strip, fil of plastics, Total</t>
  </si>
  <si>
    <t>Platesa, polymers of vinyl chloride, contaning &lt;6% of pla</t>
  </si>
  <si>
    <t>Platesa, polymers of vinyl chloride, contaning &lt;6% of pla Total</t>
  </si>
  <si>
    <t>Other - Plates, sheets of polymers of viny chloride nes</t>
  </si>
  <si>
    <t>Other - Plates, sheets of polymers of viny chloride nes Total</t>
  </si>
  <si>
    <t>Plates, of poly(methyl methacrylate), n oteinforced, etc</t>
  </si>
  <si>
    <t>Plates, of poly(methyl methacrylate), n oteinforced, etc Total</t>
  </si>
  <si>
    <t>Baths, shower-baths, sinks and wash-basin f plastic</t>
  </si>
  <si>
    <t>Baths, shower-baths, sinks and wash-basin f plastic Total</t>
  </si>
  <si>
    <t xml:space="preserve">Lavatory seats and covers of plastics </t>
  </si>
  <si>
    <t>Lavatory seats and covers of plastics  Total</t>
  </si>
  <si>
    <t xml:space="preserve">Plastic tubes for packing purpose </t>
  </si>
  <si>
    <t>Plastic tubes for packing purpose  Total</t>
  </si>
  <si>
    <t>Other Boxes, cases, crates and similar artcles of plastic</t>
  </si>
  <si>
    <t>Other Boxes, cases, crates and similar artcles of plastic Total</t>
  </si>
  <si>
    <t xml:space="preserve">Sacks &amp; bags of polymers of ethylene </t>
  </si>
  <si>
    <t xml:space="preserve">Sacks &amp; Bags of polymers of ethylene </t>
  </si>
  <si>
    <t>Sacks &amp; bags of polymers of ethylene  Total</t>
  </si>
  <si>
    <t xml:space="preserve">Sacks &amp; Bags of other plastics </t>
  </si>
  <si>
    <t>Sacks &amp; Bags of other plastics  Total</t>
  </si>
  <si>
    <t xml:space="preserve">Pet bottle (bottle pre-form) of plastics </t>
  </si>
  <si>
    <t>Pet bottle (bottle pre-form) of plastics  Total</t>
  </si>
  <si>
    <t xml:space="preserve">Other - Carboys, bottles, flasks and similr articles nes </t>
  </si>
  <si>
    <t>Other - Carboys, bottles, flasks and similr articles nes  Total</t>
  </si>
  <si>
    <t>Video and audio cassettes without magnetictape</t>
  </si>
  <si>
    <t>Video and audio cassettes without magnetictape Total</t>
  </si>
  <si>
    <t xml:space="preserve">Other - spools, cops, bobbins and similar upports nes of </t>
  </si>
  <si>
    <t>Other - spools, cops, bobbins and similar upports nes of  Total</t>
  </si>
  <si>
    <t>Stoppers, lids, caps and other closures ofplastics</t>
  </si>
  <si>
    <t>Stoppers, lids, caps and other closures ofplastics Total</t>
  </si>
  <si>
    <t>Articles for the packing of goods, of plasics, nes</t>
  </si>
  <si>
    <t>Articles for the packing of goods, of plasics, nes Total</t>
  </si>
  <si>
    <t xml:space="preserve">Infant feeding bottles </t>
  </si>
  <si>
    <t>Infant feeding bottles  Total</t>
  </si>
  <si>
    <t xml:space="preserve">Melamine utensils </t>
  </si>
  <si>
    <t>Melamine utensils  Total</t>
  </si>
  <si>
    <t>Other - Tableware and kitchenware nes of pastics</t>
  </si>
  <si>
    <t>Other - Tableware and kitchenware nes of pastics Total</t>
  </si>
  <si>
    <t>Household and toilet articles of plastics,nes</t>
  </si>
  <si>
    <t>Household and toilet articles of plastics,nes Total</t>
  </si>
  <si>
    <t xml:space="preserve">Doors, windows and their frames and threshlds for doors, </t>
  </si>
  <si>
    <t>Doors, windows and their frames and threshlds for doors,  Total</t>
  </si>
  <si>
    <t>Shutters, blinds and similar articles and arts, of plasti</t>
  </si>
  <si>
    <t>Shutters, blinds and similar articles and arts, of plasti Total</t>
  </si>
  <si>
    <t xml:space="preserve">Builders' ware of plastics, nes </t>
  </si>
  <si>
    <t>Builders' ware of plastics, nes  Total</t>
  </si>
  <si>
    <t xml:space="preserve">Office or school supplies of plastics </t>
  </si>
  <si>
    <t>Office or school supplies of plastics  Total</t>
  </si>
  <si>
    <t>Articles of apparel and clothing accessoris (including gl</t>
  </si>
  <si>
    <t>Articles of apparel and clothing accessoris (including gl Total</t>
  </si>
  <si>
    <t>Fittings for furniture, coachwork or the lke of plastics</t>
  </si>
  <si>
    <t>Fittings for furniture, coachwork or the lke of plastics Total</t>
  </si>
  <si>
    <t>Statuettes and other ornamental articles o plastics</t>
  </si>
  <si>
    <t>Statuettes and other ornamental articles o plastics Total</t>
  </si>
  <si>
    <t xml:space="preserve">Bangles,Tika,Tikuli and Beads of plastics </t>
  </si>
  <si>
    <t>Bangles,Tika,Tikuli and Beads of plastics  Total</t>
  </si>
  <si>
    <t xml:space="preserve">Plastic dye for shoe making </t>
  </si>
  <si>
    <t>Plastic dye for shoe making  Total</t>
  </si>
  <si>
    <t xml:space="preserve">Plastic apparatus for laboratory use </t>
  </si>
  <si>
    <t>Plastic apparatus for laboratory use  Total</t>
  </si>
  <si>
    <t xml:space="preserve">Other articles of plastics nes </t>
  </si>
  <si>
    <t>Other articles of plastics nes  Total</t>
  </si>
  <si>
    <t>Natural rubber latex, in primary forms or n plates, sheet</t>
  </si>
  <si>
    <t>Natural rubber latex, in primary forms or n plates, sheet Total</t>
  </si>
  <si>
    <t xml:space="preserve">Smoked sheets of natural rubber </t>
  </si>
  <si>
    <t>Smoked sheets of natural rubber  Total</t>
  </si>
  <si>
    <t xml:space="preserve">Technically specified natural rubber, in pimary forms or </t>
  </si>
  <si>
    <t>Technically specified natural rubber, in pimary forms or  Total</t>
  </si>
  <si>
    <t xml:space="preserve">Other natural rubber, in primary forms or n plates, etc, </t>
  </si>
  <si>
    <t>Other natural rubber, in primary forms or n plates, etc,  Total</t>
  </si>
  <si>
    <t>Balata, gutta-percha and similar gums,  inrimary forms or</t>
  </si>
  <si>
    <t>Balata, gutta-percha and similar gums,  inrimary forms or Total</t>
  </si>
  <si>
    <t>Latex of styrene-butadiene or carboxylatedstyrene-butadie</t>
  </si>
  <si>
    <t>Latex of styrene-butadiene or carboxylatedstyrene-butadie Total</t>
  </si>
  <si>
    <t>Styrene-butadiene rubber; carboxylated styene-butadiene r</t>
  </si>
  <si>
    <t>Styrene-butadiene rubber; carboxylated styene-butadiene r Total</t>
  </si>
  <si>
    <t>Butadiene rubber, in primary forms or in pates, sheets or</t>
  </si>
  <si>
    <t>Butadiene rubber, in primary forms or in pates, sheets or Total</t>
  </si>
  <si>
    <t xml:space="preserve">Isobutene-isoprene (butyl) rubber </t>
  </si>
  <si>
    <t>Isobutene-isoprene (butyl) rubber  Total</t>
  </si>
  <si>
    <t>Latex of chloroprene (chlorobutadiene) ruber</t>
  </si>
  <si>
    <t>Latex of chloroprene (chlorobutadiene) ruber Total</t>
  </si>
  <si>
    <t>Chloroprene (chlorobutadiene) rubber (excllatex)</t>
  </si>
  <si>
    <t>Chloroprene (chlorobutadiene) rubber (excllatex) Total</t>
  </si>
  <si>
    <t xml:space="preserve">Latex of acrylonitrile-butadiene rubber </t>
  </si>
  <si>
    <t>Latex of acrylonitrile-butadiene rubber  Total</t>
  </si>
  <si>
    <t>Ethylene-propylene-non-conjugated diene ruber</t>
  </si>
  <si>
    <t>Ethylene-propylene-non-conjugated diene ruber Total</t>
  </si>
  <si>
    <t xml:space="preserve">Latex of synthetic rubber, nes </t>
  </si>
  <si>
    <t>Latex of synthetic rubber, nes  Total</t>
  </si>
  <si>
    <t xml:space="preserve">Reclaimed rubber in primary forms or in pltes, sheets or </t>
  </si>
  <si>
    <t>Reclaimed rubber in primary forms or in pltes, sheets or  Total</t>
  </si>
  <si>
    <t>Rubber compounded with carbon black or silca, unvulcanize</t>
  </si>
  <si>
    <t>Rubber compounded with carbon black or silca, unvulcanize Total</t>
  </si>
  <si>
    <t>Rubber solutions; dispersions, unvulcanize, nes</t>
  </si>
  <si>
    <t>Rubber solutions; dispersions, unvulcanize, nes Total</t>
  </si>
  <si>
    <t>Plates, sheets and strip of unvulcanized, ompounded rubbe</t>
  </si>
  <si>
    <t>Plates, sheets and strip of unvulcanized, ompounded rubbe Total</t>
  </si>
  <si>
    <t>Compounded rubber, unvulcanized, in primar forms nes</t>
  </si>
  <si>
    <t>Compounded rubber, unvulcanized, in primar forms nes Total</t>
  </si>
  <si>
    <t>Camel-back strips for retreading rubber tyes</t>
  </si>
  <si>
    <t>Camel-back strips for retreading rubber tyes Total</t>
  </si>
  <si>
    <t>Other forms and articles of unvulcanized rbber, nes</t>
  </si>
  <si>
    <t>Other forms and articles of unvulcanized rbber, nes Total</t>
  </si>
  <si>
    <t xml:space="preserve">Vulcanized rubber thread and cord </t>
  </si>
  <si>
    <t>Vulcanized rubber thread and cord  Total</t>
  </si>
  <si>
    <t>Plates, sheets and strip of cellular vulcaized rubber</t>
  </si>
  <si>
    <t>Plates, sheets and strip of cellular vulcaized rubber Total</t>
  </si>
  <si>
    <t>Rods and profile shapes of cellular vulcanzed rubber, nes</t>
  </si>
  <si>
    <t>Rods and profile shapes of cellular vulcanzed rubber, nes Total</t>
  </si>
  <si>
    <t>Plates, sheets and strip of non-cellular, ulcanized rubbe</t>
  </si>
  <si>
    <t>Plates, sheets and strip of non-cellular, ulcanized rubbe Total</t>
  </si>
  <si>
    <t>Rods and profile shapes of non-cellular, vlcanized rubber</t>
  </si>
  <si>
    <t>Rods and profile shapes of non-cellular, vlcanized rubber Total</t>
  </si>
  <si>
    <t>Tubes, pipes with fittings, reinforced o rtherwise combin</t>
  </si>
  <si>
    <t>Tubes, pipes with fittings, reinforced o rtherwise combin Total</t>
  </si>
  <si>
    <t xml:space="preserve">Conveyor belts or belting,of vulcanized ruber reinforced </t>
  </si>
  <si>
    <t>Conveyor belts or belting,of vulcanized ruber reinforced  Total</t>
  </si>
  <si>
    <t>Conveyor belts or belting, of vulcanised rbber reinforced</t>
  </si>
  <si>
    <t>Conveyor belts or belting, of vulcanised rbber reinforced Total</t>
  </si>
  <si>
    <t>Conveyor belts or belting, of vulcanised rbber, nes</t>
  </si>
  <si>
    <t>Conveyor belts or belting, of vulcanised rbber, nes Total</t>
  </si>
  <si>
    <t>Endless transm'n belt of trapezoidal crosssec(V-belt),V-r</t>
  </si>
  <si>
    <t>Endless transm'n belt of trapezoidal crosssec(V-belt),V-r Total</t>
  </si>
  <si>
    <t>Endless transm'n belt of trapezoidal crosssec(V-belt) wit</t>
  </si>
  <si>
    <t>Endless transm'n belt of trapezoidal crosssec(V-belt) wit Total</t>
  </si>
  <si>
    <t>Eneless transm'n belts of trapezoidal cros-sec,V-ribbed w</t>
  </si>
  <si>
    <t>Eneless transm'n belts of trapezoidal cros-sec,V-ribbed w Total</t>
  </si>
  <si>
    <t>Endless transm'n belts of trapazoidal cros-sec(V-belts) w</t>
  </si>
  <si>
    <t>Endless transm'n belts of trapazoidal cros-sec(V-belts) w Total</t>
  </si>
  <si>
    <t>Endless synchronous belts, of an outside crcumference &gt; 6</t>
  </si>
  <si>
    <t>Endless synchronous belts, of an outside crcumference &gt; 6 Total</t>
  </si>
  <si>
    <t>Endless synchronous belts of an outside cicumference &gt;150</t>
  </si>
  <si>
    <t>Endless synchronous belts of an outside cicumference &gt;150 Total</t>
  </si>
  <si>
    <t xml:space="preserve">Other transmission belts or belting nes </t>
  </si>
  <si>
    <t>Other transmission belts or belting nes  Total</t>
  </si>
  <si>
    <t>New pneumatic tyres, of rubber of a kind ued on motor car</t>
  </si>
  <si>
    <t>New pneumatic tyres, of rubber of a kind ued on motor car Total</t>
  </si>
  <si>
    <t xml:space="preserve">New pneumatic tyres, of rubber of a kind ued on buses or </t>
  </si>
  <si>
    <t>New pneumatic tyres, of rubber of a kind ued on buses or  Total</t>
  </si>
  <si>
    <t>New pneumatic tyres, of rubber for aircraf</t>
  </si>
  <si>
    <t>New pneumatic tyres, of rubber for aircraf Total</t>
  </si>
  <si>
    <t>New pneumatic tyres, of rubber of a kind ued on motorcycl</t>
  </si>
  <si>
    <t>New pneumatic tyres, of rubber of a kind ued on motorcycl Total</t>
  </si>
  <si>
    <t>New pneumatic tyres, of rubber of a kind ued on bicycles</t>
  </si>
  <si>
    <t>New pneumatic tyres, of rubber of a kind ued on bicycles Total</t>
  </si>
  <si>
    <t xml:space="preserve">Tyres, of a kind used on agricultural or frestry vehical </t>
  </si>
  <si>
    <t>Tyres, of a kind used on agricultural or frestry vehical  Total</t>
  </si>
  <si>
    <t xml:space="preserve">Tyres, for construction or industrial handing vechicle &amp; </t>
  </si>
  <si>
    <t>Tyres, for construction or industrial handing vechicle &amp;  Total</t>
  </si>
  <si>
    <t xml:space="preserve">Tyres, for construction or industrial handing vehicles &amp; </t>
  </si>
  <si>
    <t>Tyres, for construction or industrial handing vehicles &amp;  Total</t>
  </si>
  <si>
    <t>Other new pneumatic tyres, of rubber, havig a "herring-bo</t>
  </si>
  <si>
    <t>Other new pneumatic tyres, of rubber, havig a "herring-bo Total</t>
  </si>
  <si>
    <t>Other pneumatic tyre of rubber of a kind ued on agricultu</t>
  </si>
  <si>
    <t>Other pneumatic tyre of rubber of a kind ued on agricultu Total</t>
  </si>
  <si>
    <t>Other tyres, for construction or industria handling vehic</t>
  </si>
  <si>
    <t>Other tyres, for construction or industria handling vehic Total</t>
  </si>
  <si>
    <t>Other tyres, for construction or industria handling vehl&amp;</t>
  </si>
  <si>
    <t>Other tyres, for construction or industria handling vehl&amp; Total</t>
  </si>
  <si>
    <t>Other pneumatic tyres, of rubber, nes (exc of herring-bon</t>
  </si>
  <si>
    <t>Other pneumatic tyres, of rubber, nes (exc of herring-bon Total</t>
  </si>
  <si>
    <t>Retreated tyres, of a kind used on motor crs (including s</t>
  </si>
  <si>
    <t>Retreated tyres, of a kind used on motor crs (including s Total</t>
  </si>
  <si>
    <t>Retreated tyres, of a kind used on buses o lorries</t>
  </si>
  <si>
    <t>Retreated tyres, of a kind used on buses o lorries Total</t>
  </si>
  <si>
    <t>Retreated tyres, of a kind used on aircraf</t>
  </si>
  <si>
    <t>Retreated tyres, of a kind used on aircraf Total</t>
  </si>
  <si>
    <t>Retreated tyre of a kind used on agricultue tractor</t>
  </si>
  <si>
    <t>Retreated tyre of a kind used on agricultue tractor Total</t>
  </si>
  <si>
    <t>Retreated tyre of a kind used on animal cat</t>
  </si>
  <si>
    <t>Retreated tyre of a kind used on animal cat Total</t>
  </si>
  <si>
    <t xml:space="preserve">Retreated tyre of a kind used on bi-cycle </t>
  </si>
  <si>
    <t>Retreated tyre of a kind used on bi-cycle  Total</t>
  </si>
  <si>
    <t xml:space="preserve">Other - Retreated tyre nes </t>
  </si>
  <si>
    <t>Other - Retreated tyre nes  Total</t>
  </si>
  <si>
    <t xml:space="preserve">Used pneumatic tyres of rubber </t>
  </si>
  <si>
    <t>Used pneumatic tyres of rubber  Total</t>
  </si>
  <si>
    <t>Inner tubes, of rubber of a kind used on mtor cars, buses</t>
  </si>
  <si>
    <t>Inner tubes, of rubber of a kind used on mtor cars, buses Total</t>
  </si>
  <si>
    <t>Inner tubes, of rubber of a kind used on bcycles</t>
  </si>
  <si>
    <t>Inner tubes, of rubber of a kind used on bcycles Total</t>
  </si>
  <si>
    <t>Inner tubes of a kind used on AgriculturalTractors</t>
  </si>
  <si>
    <t>Inner tubes of a kind used on AgriculturalTractors Total</t>
  </si>
  <si>
    <t>Inner tubes of a kind used on Animal Vehices</t>
  </si>
  <si>
    <t>Inner tubes of a kind used on Animal Vehices Total</t>
  </si>
  <si>
    <t xml:space="preserve">Other inner tubes of rubber nes </t>
  </si>
  <si>
    <t>Other inner tubes of rubber nes  Total</t>
  </si>
  <si>
    <t xml:space="preserve">Sheath contraceptives </t>
  </si>
  <si>
    <t>Sheath contraceptives  Total</t>
  </si>
  <si>
    <t xml:space="preserve">Hygienic or pharmaceutical articles of vulanized rubber, </t>
  </si>
  <si>
    <t>Hygienic or pharmaceutical articles of vulanized rubber,  Total</t>
  </si>
  <si>
    <t xml:space="preserve">Surgical gloves, mittens and mitts </t>
  </si>
  <si>
    <t>Surgical gloves, mittens and mitts  Total</t>
  </si>
  <si>
    <t>Gloves mittens and mitts of vulcanized ruber (excl surgic</t>
  </si>
  <si>
    <t>Gloves mittens and mitts of vulcanized ruber (excl surgic Total</t>
  </si>
  <si>
    <t>Articles of apparel and clothing accessoris of vulcanized</t>
  </si>
  <si>
    <t>Articles of apparel and clothing accessoris of vulcanized Total</t>
  </si>
  <si>
    <t>Articles of vulcanized rubber of cellular ubber</t>
  </si>
  <si>
    <t>Articles of vulcanized rubber of cellular ubber Total</t>
  </si>
  <si>
    <t>Floor coverings and mats of vulcanized ruber, non-cellula</t>
  </si>
  <si>
    <t>Floor coverings and mats of vulcanized ruber, non-cellula Total</t>
  </si>
  <si>
    <t xml:space="preserve">Erasers, of vulcanized rubber </t>
  </si>
  <si>
    <t>Erasers, of vulcanized rubber  Total</t>
  </si>
  <si>
    <t>Gaskets, washers and other seals, of vulcaized rubber</t>
  </si>
  <si>
    <t>Gaskets, washers and other seals, of vulcaized rubber Total</t>
  </si>
  <si>
    <t>Boat or dock fenders, of vulcanized rubber</t>
  </si>
  <si>
    <t>Boat or dock fenders, of vulcanized rubber Total</t>
  </si>
  <si>
    <t>Inflatable articles, of vulcanized rubber,nes</t>
  </si>
  <si>
    <t>Inflatable articles, of vulcanized rubber,nes Total</t>
  </si>
  <si>
    <t>Rubber Rolls of Articles of vulcanized ruber, nes</t>
  </si>
  <si>
    <t>Rubber Rolls of Articles of vulcanized ruber, nes Total</t>
  </si>
  <si>
    <t xml:space="preserve">Other Articles of vulcanized rubber, nes </t>
  </si>
  <si>
    <t>Other Articles of vulcanized rubber, nes  Total</t>
  </si>
  <si>
    <t>Whole hides &amp; skins, &lt;=8kg when dried, 10k when dry-salte</t>
  </si>
  <si>
    <t>Whole hides &amp; skins, &lt;=8kg when dried, 10k when dry-salte Total</t>
  </si>
  <si>
    <t>Other hides and skins, fresh or preserved,not tanned, nes</t>
  </si>
  <si>
    <t>Other hides and skins, fresh or preserved,not tanned, nes Total</t>
  </si>
  <si>
    <t>Other, leather of bovine or equine animals in the wet sta</t>
  </si>
  <si>
    <t>Other, leather of bovine or equine animals in the wet sta Total</t>
  </si>
  <si>
    <t>Other, leather of bovine or equine animalsin the dry stat</t>
  </si>
  <si>
    <t>Other, leather of bovine or equine animalsin the dry stat Total</t>
  </si>
  <si>
    <t xml:space="preserve">Tanned or crust hides and skins of swine i the dry state </t>
  </si>
  <si>
    <t>Tanned or crust hides and skins of swine i the dry state  Total</t>
  </si>
  <si>
    <t>Tanned or crust hides and skins of other aimals, in the d</t>
  </si>
  <si>
    <t>Tanned or crust hides and skins of other aimals, in the d Total</t>
  </si>
  <si>
    <t>Other, inclding sides (leather):full grain,unsplit</t>
  </si>
  <si>
    <t>Other, inclding sides (leather):full grain,unsplit Total</t>
  </si>
  <si>
    <t xml:space="preserve">Other, including hides (leather) nes </t>
  </si>
  <si>
    <t>Other, including hides (leather) nes  Total</t>
  </si>
  <si>
    <t>Prepared leather of goats of kids, withoutwool or hair on</t>
  </si>
  <si>
    <t>Prepared leather of goats of kids, withoutwool or hair on Total</t>
  </si>
  <si>
    <t xml:space="preserve">Prepared leather of repties, excluding leaher of heading </t>
  </si>
  <si>
    <t>Prepared leather of repties, excluding leaher of heading  Total</t>
  </si>
  <si>
    <t>Other leather, further prepared after tannng or crusting,</t>
  </si>
  <si>
    <t>Other leather, further prepared after tannng or crusting, Total</t>
  </si>
  <si>
    <t>chamois (including combination chamois) lether</t>
  </si>
  <si>
    <t>chamois (including combination chamois) lether Total</t>
  </si>
  <si>
    <t>Patent leather and patent laminated leathe, metallised le</t>
  </si>
  <si>
    <t>Patent leather and patent laminated leathe, metallised le Total</t>
  </si>
  <si>
    <t>Composition leather with a basis of leathe or leather fib</t>
  </si>
  <si>
    <t>Composition leather with a basis of leathe or leather fib Total</t>
  </si>
  <si>
    <t>Parings, waste of leathernot sutiable fo ranufacture of l</t>
  </si>
  <si>
    <t>Parings, waste of leathernot sutiable fo ranufacture of l Total</t>
  </si>
  <si>
    <t>Saddlery and harness for any animal, of an material</t>
  </si>
  <si>
    <t>Saddlery and harness for any animal, of an material Total</t>
  </si>
  <si>
    <t xml:space="preserve">Trunks, suit-cases, etc, nes </t>
  </si>
  <si>
    <t>Trunks, suit-cases, etc, nes  Total</t>
  </si>
  <si>
    <t xml:space="preserve">Handbags with outer surface of leather, ofcomposition or </t>
  </si>
  <si>
    <t>Handbags with outer surface of leather, ofcomposition or  Total</t>
  </si>
  <si>
    <t>Handbags with outer surface of plastic sheting or textile</t>
  </si>
  <si>
    <t>Handbags with outer surface of plastic sheting or textile Total</t>
  </si>
  <si>
    <t>Articles normally carried in pocket or hanbag, of leather</t>
  </si>
  <si>
    <t>Articles normally carried in pocket or hanbag, of leather Total</t>
  </si>
  <si>
    <t>Articles normally carried in pocket or hanbag, of plastic</t>
  </si>
  <si>
    <t>Articles normally carried in pocket or hanbag, of plastic Total</t>
  </si>
  <si>
    <t>Articles normally carried in pocket or hanbag, nes</t>
  </si>
  <si>
    <t>Articles normally carried in pocket or hanbag, nes Total</t>
  </si>
  <si>
    <t>Cases and containers, nes, with outer surfce of leather</t>
  </si>
  <si>
    <t>Cases and containers, nes, with outer surfce of leather Total</t>
  </si>
  <si>
    <t>Cases and containers, nes, with outer surfce ofplastic or</t>
  </si>
  <si>
    <t>Cases and containers, nes, with outer surfce ofplastic or Total</t>
  </si>
  <si>
    <t>Cases and containers, nes, with outer surfce of other mat</t>
  </si>
  <si>
    <t>Cases and containers, nes, with outer surfce of other mat Total</t>
  </si>
  <si>
    <t xml:space="preserve">Articles of apparel of leather </t>
  </si>
  <si>
    <t>Articles of apparel of leather  Total</t>
  </si>
  <si>
    <t>Gloves, mittens and mitts for use in sport, of leather</t>
  </si>
  <si>
    <t>Gloves, mittens and mitts for use in sport, of leather Total</t>
  </si>
  <si>
    <t>Protective gloves, mittens and mitts for tades, nes, of l</t>
  </si>
  <si>
    <t>Protective gloves, mittens and mitts for tades, nes, of l Total</t>
  </si>
  <si>
    <t>Belts and bandoliers of leather or composiion leather</t>
  </si>
  <si>
    <t>Belts and bandoliers of leather or composiion leather Total</t>
  </si>
  <si>
    <t>Clothing accessories of leather or composiion leather, ne</t>
  </si>
  <si>
    <t>Clothing accessories of leather or composiion leather, ne Total</t>
  </si>
  <si>
    <t>Articles of leather or of composition leater, nes</t>
  </si>
  <si>
    <t>Articles of leather or of composition leater, nes Total</t>
  </si>
  <si>
    <t>Articles of gut(other than silkworm gut),o goldbeater's s</t>
  </si>
  <si>
    <t>Articles of gut(other than silkworm gut),o goldbeater's s Total</t>
  </si>
  <si>
    <t xml:space="preserve">Raw furskins of fox, whole </t>
  </si>
  <si>
    <t>Raw furskins of fox, whole  Total</t>
  </si>
  <si>
    <t>Heads, tails, paws and other pieces of rawfurskin</t>
  </si>
  <si>
    <t>Heads, tails, paws and other pieces of rawfurskin Total</t>
  </si>
  <si>
    <t>Tanned or dressed whole furskins, not assebled</t>
  </si>
  <si>
    <t>Tanned or dressed whole furskins, not assebled Total</t>
  </si>
  <si>
    <t xml:space="preserve">Articles of furskin, nes </t>
  </si>
  <si>
    <t>Articles of furskin, nes  Total</t>
  </si>
  <si>
    <t xml:space="preserve">Artificial fur </t>
  </si>
  <si>
    <t>Artificial fur  Total</t>
  </si>
  <si>
    <t xml:space="preserve">Articles made of artificial fur </t>
  </si>
  <si>
    <t>Articles made of artificial fur  Total</t>
  </si>
  <si>
    <t>Fuel wood, in logs, in billets in faggots r in similar fo</t>
  </si>
  <si>
    <t>Fuel wood, in logs, in billets in faggots r in similar fo Total</t>
  </si>
  <si>
    <t xml:space="preserve">Coniferous wood in chips or particles </t>
  </si>
  <si>
    <t>Coniferous wood in chips or particles  Total</t>
  </si>
  <si>
    <t xml:space="preserve">Non-coniferous wood in chips or particles </t>
  </si>
  <si>
    <t>Non-coniferous wood in chips or particles  Total</t>
  </si>
  <si>
    <t>Wood pellets</t>
  </si>
  <si>
    <t>Wood pellets Total</t>
  </si>
  <si>
    <t>Wood charcol wheather or not agglomerated f bamboo</t>
  </si>
  <si>
    <t>Wood charcol wheather or not agglomerated f bamboo Total</t>
  </si>
  <si>
    <t>Other - Wood charcol wheather or not aggloerated</t>
  </si>
  <si>
    <t>Other - Wood charcol wheather or not aggloerated Total</t>
  </si>
  <si>
    <t xml:space="preserve">Untreated coniferous wood in the rough </t>
  </si>
  <si>
    <t>Untreated coniferous wood in the rough  Total</t>
  </si>
  <si>
    <t xml:space="preserve">Other tropical wood specified in subhdg noe 1 to Ch40,in </t>
  </si>
  <si>
    <t>Other tropical wood specified in subhdg noe 1 to Ch40,in  Total</t>
  </si>
  <si>
    <t>Wood, nes in the rough, (excl treated)</t>
  </si>
  <si>
    <t>Wood, nes in the rough, (excl treated) Total</t>
  </si>
  <si>
    <t>Coniferous hoopwood; split poles, etc; wooen sticks, etc;</t>
  </si>
  <si>
    <t>Coniferous hoopwood; split poles, etc; wooen sticks, etc; Total</t>
  </si>
  <si>
    <t xml:space="preserve">Non-coniferous hoopwood; split poles, etc;wooden sticks, </t>
  </si>
  <si>
    <t>Non-coniferous hoopwood; split poles, etc;wooden sticks,  Total</t>
  </si>
  <si>
    <t xml:space="preserve">Wood wool; wood flour </t>
  </si>
  <si>
    <t>Wood wool; wood flour  Total</t>
  </si>
  <si>
    <t>Coniferous wood sawn or chipped lengthwise sliced or peel</t>
  </si>
  <si>
    <t>Coniferous wood sawn or chipped lengthwise sliced or peel Total</t>
  </si>
  <si>
    <t>Dark Red Meranti, Light Red Meranti and Meanti Bakau sawn</t>
  </si>
  <si>
    <t>Dark Red Meranti, Light Red Meranti and Meanti Bakau sawn Total</t>
  </si>
  <si>
    <t>Other tropical wood specified in Subheadin Note 1 of Chap</t>
  </si>
  <si>
    <t>Other tropical wood specified in Subheadin Note 1 of Chap Total</t>
  </si>
  <si>
    <t>Wood, nes sawn or chipped lengthwise, slicd or peeled, &gt;6</t>
  </si>
  <si>
    <t>Wood, nes sawn or chipped lengthwise, slicd or peeled, &gt;6 Total</t>
  </si>
  <si>
    <t>Coniferous veneer sheets and sheets for plwood, etc, =&lt;6m</t>
  </si>
  <si>
    <t>Coniferous veneer sheets and sheets for plwood, etc, =&lt;6m Total</t>
  </si>
  <si>
    <t>Dark Red Meranti, Light Red Meranti &amp; Merati Bakau veneer</t>
  </si>
  <si>
    <t>Dark Red Meranti, Light Red Meranti &amp; Merati Bakau veneer Total</t>
  </si>
  <si>
    <t>Tropical veneer sheets and sheets for plywod specified in</t>
  </si>
  <si>
    <t>Tropical veneer sheets and sheets for plywod specified in Total</t>
  </si>
  <si>
    <t>Veneer sheets and sheets for plywood and oher wood, =&lt;6mm</t>
  </si>
  <si>
    <t>Veneer sheets and sheets for plywood and oher wood, =&lt;6mm Total</t>
  </si>
  <si>
    <t>Coniferous wood, continuously shaped alongany of its edge</t>
  </si>
  <si>
    <t>Coniferous wood, continuously shaped alongany of its edge Total</t>
  </si>
  <si>
    <t>Other - Non-coniferous, wood continuously haped along any</t>
  </si>
  <si>
    <t>Other - Non-coniferous, wood continuously haped along any Total</t>
  </si>
  <si>
    <t xml:space="preserve">Particle board of wood </t>
  </si>
  <si>
    <t>Particle board of wood  Total</t>
  </si>
  <si>
    <t xml:space="preserve">Other - Similar board of wood </t>
  </si>
  <si>
    <t>Other - Similar board of wood  Total</t>
  </si>
  <si>
    <t>Particle board and similar board of ligneos materials</t>
  </si>
  <si>
    <t>Particle board and similar board of ligneos materials Total</t>
  </si>
  <si>
    <t>Medium density fiberboard (MDF), of a thicness not exceed</t>
  </si>
  <si>
    <t>Medium density fiberboard (MDF), of a thicness not exceed Total</t>
  </si>
  <si>
    <t xml:space="preserve">Medium density fiberboard (MDF), Of a thicness exceeding </t>
  </si>
  <si>
    <t>Medium density fiberboard (MDF), Of a thicness exceeding  Total</t>
  </si>
  <si>
    <t xml:space="preserve">Other fiberboard of wood or other ligneousmaterials of a </t>
  </si>
  <si>
    <t>Other fiberboard of wood or other ligneousmaterials of a  Total</t>
  </si>
  <si>
    <t>Plywood, Veneered Panels and similar laminted wood of bam</t>
  </si>
  <si>
    <t>Plywood, Veneered Panels and similar laminted wood of bam Total</t>
  </si>
  <si>
    <t>Other plywood, with a least one outer ply f nonconiferous</t>
  </si>
  <si>
    <t>Other plywood, with a least one outer ply f nonconiferous Total</t>
  </si>
  <si>
    <t>Other plywood consisting solely of sheets f wood</t>
  </si>
  <si>
    <t>Other plywood consisting solely of sheets f wood Total</t>
  </si>
  <si>
    <t xml:space="preserve">Blockboard, laminboard and battenboard </t>
  </si>
  <si>
    <t>Blockboard, laminboard and battenboard  Total</t>
  </si>
  <si>
    <t>Plywood, veneered panels and similar laminted wood nes</t>
  </si>
  <si>
    <t>Plywood, veneered panels and similar laminted wood nes Total</t>
  </si>
  <si>
    <t>Densified wood, in blocks, plates, strips r profile shape</t>
  </si>
  <si>
    <t>Densified wood, in blocks, plates, strips r profile shape Total</t>
  </si>
  <si>
    <t>Wooden frames for paintings, photographs, irrors or simil</t>
  </si>
  <si>
    <t>Wooden frames for paintings, photographs, irrors or simil Total</t>
  </si>
  <si>
    <t xml:space="preserve">Cases, boxes, crates, drums and similar pakings of wood; </t>
  </si>
  <si>
    <t>Cases, boxes, crates, drums and similar pakings of wood;  Total</t>
  </si>
  <si>
    <t xml:space="preserve">Tea chest (packing wooden box) </t>
  </si>
  <si>
    <t>Tea chest (packing wooden box)  Total</t>
  </si>
  <si>
    <t>Pallets, box pallets and other load boardsof wood; pallet</t>
  </si>
  <si>
    <t>Pallets, box pallets and other load boardsof wood; pallet Total</t>
  </si>
  <si>
    <t>Casks, barrets, vats, tubs, etc, and partsthereof, of woo</t>
  </si>
  <si>
    <t>Casks, barrets, vats, tubs, etc, and partsthereof, of woo Total</t>
  </si>
  <si>
    <t>Windows, french-windows and their frames, f wood</t>
  </si>
  <si>
    <t>Windows, french-windows and their frames, f wood Total</t>
  </si>
  <si>
    <t>Doors and their frames and thresholds, of ood</t>
  </si>
  <si>
    <t>Doors and their frames and thresholds, of ood Total</t>
  </si>
  <si>
    <t>Shuttering for concrete constructional wor, of wood</t>
  </si>
  <si>
    <t>Shuttering for concrete constructional wor, of wood Total</t>
  </si>
  <si>
    <t xml:space="preserve">Shingles and shakes, of wood </t>
  </si>
  <si>
    <t>Shingles and shakes, of wood  Total</t>
  </si>
  <si>
    <t xml:space="preserve">Posts and beams, of wood </t>
  </si>
  <si>
    <t>Posts and beams, of wood  Total</t>
  </si>
  <si>
    <t>Assembled flooring panels for mosaic floor</t>
  </si>
  <si>
    <t>Assembled flooring panels for mosaic floor Total</t>
  </si>
  <si>
    <t>Other assembled flooring panels, multilaayr</t>
  </si>
  <si>
    <t>Other assembled flooring panels, multilaayr Total</t>
  </si>
  <si>
    <t xml:space="preserve">Other assembled flooring panels </t>
  </si>
  <si>
    <t>Other assembled flooring panels  Total</t>
  </si>
  <si>
    <t>Builders' joinery and carpentry, of wood, es</t>
  </si>
  <si>
    <t>Builders' joinery and carpentry, of wood, es Total</t>
  </si>
  <si>
    <t xml:space="preserve">Tableware and kitchenware, of wood </t>
  </si>
  <si>
    <t>Tableware and kitchenware, of wood  Total</t>
  </si>
  <si>
    <t xml:space="preserve">Statuettes and other ornaments, of wood </t>
  </si>
  <si>
    <t>Statuettes and other ornaments, of wood  Total</t>
  </si>
  <si>
    <t>Wood marquetry, inlaid wood; caskets &amp; cass for jewellery</t>
  </si>
  <si>
    <t>Wood marquetry, inlaid wood; caskets &amp; cass for jewellery Total</t>
  </si>
  <si>
    <t xml:space="preserve">Clothes hangers of wood </t>
  </si>
  <si>
    <t>Clothes hangers of wood  Total</t>
  </si>
  <si>
    <t xml:space="preserve">Wooden spools,bobbins,reels and the like </t>
  </si>
  <si>
    <t>Wooden spools,bobbins,reels and the like  Total</t>
  </si>
  <si>
    <t xml:space="preserve">Wooden matchsplints </t>
  </si>
  <si>
    <t>Wooden matchsplints  Total</t>
  </si>
  <si>
    <t xml:space="preserve">Wooden tooth-picks </t>
  </si>
  <si>
    <t>Wooden tooth-picks  Total</t>
  </si>
  <si>
    <t xml:space="preserve">Other article of wood nes </t>
  </si>
  <si>
    <t>Other article of wood nes  Total</t>
  </si>
  <si>
    <t xml:space="preserve">Corks and stoppers of natural cork </t>
  </si>
  <si>
    <t>Corks and stoppers of natural cork  Total</t>
  </si>
  <si>
    <t>Agglomerated cork; articles of agglomerate cork, nes</t>
  </si>
  <si>
    <t>Agglomerated cork; articles of agglomerate cork, nes Total</t>
  </si>
  <si>
    <t>Mats, mattings and screens of vegetables mterials of bamb</t>
  </si>
  <si>
    <t>Mats, mattings and screens of vegetables mterials of bamb Total</t>
  </si>
  <si>
    <t>Other - mats, mattings and screens of vegeables materials</t>
  </si>
  <si>
    <t>Other - mats, mattings and screens of vegeables materials Total</t>
  </si>
  <si>
    <t>Other plaints &amp; similar products of plaitig  materials of</t>
  </si>
  <si>
    <t>Other plaints &amp; similar products of plaitig  materials of Total</t>
  </si>
  <si>
    <t>Basket work, wicker work &amp; other articles f bamboo</t>
  </si>
  <si>
    <t>Basket work, wicker work &amp; other articles f bamboo Total</t>
  </si>
  <si>
    <t>Other - basket work, wicker work &amp; other aticles</t>
  </si>
  <si>
    <t>Other - basket work, wicker work &amp; other aticles Total</t>
  </si>
  <si>
    <t xml:space="preserve">Mechanical wood pulp </t>
  </si>
  <si>
    <t>Mechanical wood pulp  Total</t>
  </si>
  <si>
    <t>Unbleached coniferous chemical wood pulp, oda or sulphate</t>
  </si>
  <si>
    <t>Unbleached coniferous chemical wood pulp, oda or sulphate Total</t>
  </si>
  <si>
    <t>Semi-bleached or bleached coniferous chemial wood pulp, s</t>
  </si>
  <si>
    <t>Semi-bleached or bleached coniferous chemial wood pulp, s Total</t>
  </si>
  <si>
    <t>Semi- or bleached non-coniferous chemical ood pulp, soda,</t>
  </si>
  <si>
    <t>Semi- or bleached non-coniferous chemical ood pulp, soda, Total</t>
  </si>
  <si>
    <t>Pulps of fibres derived from recovered (wate and scrap) p</t>
  </si>
  <si>
    <t>Pulps of fibres derived from recovered (wate and scrap) p Total</t>
  </si>
  <si>
    <t>Other Pulps of fibres derived from recoverd paper or pape</t>
  </si>
  <si>
    <t>Other Pulps of fibres derived from recoverd paper or pape Total</t>
  </si>
  <si>
    <t>Recovered (Waste and scrap)  paper or papeboard, nes</t>
  </si>
  <si>
    <t>Recovered (Waste and scrap)  paper or papeboard, nes Total</t>
  </si>
  <si>
    <t xml:space="preserve">Newsprint paper in rolls or sheets </t>
  </si>
  <si>
    <t>Newsprint paper in rolls or sheets  Total</t>
  </si>
  <si>
    <t xml:space="preserve">Hand-made paper and paperboard </t>
  </si>
  <si>
    <t>Hand-made paper and paperboard  Total</t>
  </si>
  <si>
    <t>Paper and paperboard as a base for photo-snsitive paper</t>
  </si>
  <si>
    <t>Paper and paperboard as a base for photo-snsitive paper Total</t>
  </si>
  <si>
    <t>Wallpaper base, uncoated, in rolls or shees</t>
  </si>
  <si>
    <t>Wallpaper base, uncoated, in rolls or shees Total</t>
  </si>
  <si>
    <t>Other paper &amp; paperboard weighing less tha 40 g/m2</t>
  </si>
  <si>
    <t>Other paper &amp; paperboard weighing less tha 40 g/m2 Total</t>
  </si>
  <si>
    <t>Paper &amp; paperboard weighing 40 g/m2 or mor but not more t</t>
  </si>
  <si>
    <t>Paper &amp; paperboard weighing 40 g/m2 or mor but not more t Total</t>
  </si>
  <si>
    <t>Paper weighing &gt;=40 g/m2 &amp;&lt;= 150 g/m2,in seets,sides &gt;= 4</t>
  </si>
  <si>
    <t>Paper weighing &gt;=40 g/m2 &amp;&lt;= 150 g/m2,in seets,sides &gt;= 4 Total</t>
  </si>
  <si>
    <t xml:space="preserve">Other paper &amp; paperboard weighing 40 g/m2 r more but not </t>
  </si>
  <si>
    <t>Other paper &amp; paperboard weighing 40 g/m2 r more but not  Total</t>
  </si>
  <si>
    <t>Paper &amp; paperboard weighing more than 150 /m2</t>
  </si>
  <si>
    <t>Paper &amp; paperboard weighing more than 150 /m2 Total</t>
  </si>
  <si>
    <t>Paperin sheets with one side &gt;= 435mm an dther side &lt;= 29</t>
  </si>
  <si>
    <t>Paperin sheets with one side &gt;= 435mm an dther side &lt;= 29 Total</t>
  </si>
  <si>
    <t>Other paper or paperboard, &gt;10% of mechanial or semi mech</t>
  </si>
  <si>
    <t>Other paper or paperboard, &gt;10% of mechanial or semi mech Total</t>
  </si>
  <si>
    <t>Unbleached kraftliner, uncoated, in rolls r sheets</t>
  </si>
  <si>
    <t>Unbleached kraftliner, uncoated, in rolls r sheets Total</t>
  </si>
  <si>
    <t>Unbleached sack kraft paper, uncoated, in olls or sheets</t>
  </si>
  <si>
    <t>Unbleached sack kraft paper, uncoated, in olls or sheets Total</t>
  </si>
  <si>
    <t>Unbleached kraft paper, weighing &gt;150g/ m2ut &lt;225g/m2</t>
  </si>
  <si>
    <t>Unbleached kraft paper, weighing &gt;150g/ m2ut &lt;225g/m2 Total</t>
  </si>
  <si>
    <t xml:space="preserve">Kraft paper, weighing &gt;=225g/m2, nes </t>
  </si>
  <si>
    <t>Kraft paper, weighing &gt;=225g/m2, nes  Total</t>
  </si>
  <si>
    <t xml:space="preserve">Semi-chemical fluiting paper </t>
  </si>
  <si>
    <t>Semi-chemical fluiting paper  Total</t>
  </si>
  <si>
    <t xml:space="preserve">Other fluting paper </t>
  </si>
  <si>
    <t>Other fluting paper  Total</t>
  </si>
  <si>
    <t xml:space="preserve">Papera testliner (recycled liner board) weghing 150 g/m2 </t>
  </si>
  <si>
    <t>Papera testliner (recycled liner board) weghing 150 g/m2  Total</t>
  </si>
  <si>
    <t>Sulphite wrapping paper, in rolls or sheet</t>
  </si>
  <si>
    <t>Sulphite wrapping paper, in rolls or sheet Total</t>
  </si>
  <si>
    <t>Filter paper and paperboard, in rolls or seets</t>
  </si>
  <si>
    <t>Filter paper and paperboard, in rolls or seets Total</t>
  </si>
  <si>
    <t>Felt paper and paperboard, in rolls or shets</t>
  </si>
  <si>
    <t>Felt paper and paperboard, in rolls or shets Total</t>
  </si>
  <si>
    <t xml:space="preserve">Other paper, weighing 150 g/m2 or less </t>
  </si>
  <si>
    <t>Other paper, weighing 150 g/m2 or less  Total</t>
  </si>
  <si>
    <t xml:space="preserve">Other paper,weighing more than 150 g/m2 bu less than 225 </t>
  </si>
  <si>
    <t>Other paper,weighing more than 150 g/m2 bu less than 225  Total</t>
  </si>
  <si>
    <t xml:space="preserve">Other paper, weighing 225 g/m2 or more </t>
  </si>
  <si>
    <t>Other paper, weighing 225 g/m2 or more  Total</t>
  </si>
  <si>
    <t xml:space="preserve">Vegetable parchment, in rolls or sheets </t>
  </si>
  <si>
    <t>Vegetable parchment, in rolls or sheets  Total</t>
  </si>
  <si>
    <t xml:space="preserve">Greaseproof papers, in rolls or sheets </t>
  </si>
  <si>
    <t>Greaseproof papers, in rolls or sheets  Total</t>
  </si>
  <si>
    <t xml:space="preserve">Tracing papers, in rolls or sheets </t>
  </si>
  <si>
    <t>Tracing papers, in rolls or sheets  Total</t>
  </si>
  <si>
    <t>Glassine and other glazed transparent or tanslucent paper</t>
  </si>
  <si>
    <t>Glassine and other glazed transparent or tanslucent paper Total</t>
  </si>
  <si>
    <t>Composite paper and paperboard, not surfac-coated or impr</t>
  </si>
  <si>
    <t>Composite paper and paperboard, not surfac-coated or impr Total</t>
  </si>
  <si>
    <t>Corrugated paper and paperboard, whether o not perforated</t>
  </si>
  <si>
    <t>Corrugated paper and paperboard, whether o not perforated Total</t>
  </si>
  <si>
    <t>Paper and paperboard, corrugated, creped, tc, in rolls or</t>
  </si>
  <si>
    <t>Paper and paperboard, corrugated, creped, tc, in rolls or Total</t>
  </si>
  <si>
    <t xml:space="preserve">Self-copy paper, in rolls or sheets </t>
  </si>
  <si>
    <t>Self-copy paper, in rolls or sheets  Total</t>
  </si>
  <si>
    <t>Carbon paper, Copying or transfer papers, es, in rolls or</t>
  </si>
  <si>
    <t>Carbon paper, Copying or transfer papers, es, in rolls or Total</t>
  </si>
  <si>
    <t>Light-weight coated paper&amp;paperboard of a ind used for wr</t>
  </si>
  <si>
    <t>Light-weight coated paper&amp;paperboard of a ind used for wr Total</t>
  </si>
  <si>
    <t xml:space="preserve">Other kraft paper and paperboard, nes </t>
  </si>
  <si>
    <t>Other kraft paper and paperboard, nes  Total</t>
  </si>
  <si>
    <t xml:space="preserve">Other paper  paperboard: multi-ply </t>
  </si>
  <si>
    <t>Other paper  paperboard: multi-ply  Total</t>
  </si>
  <si>
    <t xml:space="preserve">Other paper and paperboard, nes </t>
  </si>
  <si>
    <t>Other paper and paperboard, nes  Total</t>
  </si>
  <si>
    <t>Tarred, bituminized or asphalted paper andpaperboard</t>
  </si>
  <si>
    <t>Tarred, bituminized or asphalted paper andpaperboard Total</t>
  </si>
  <si>
    <t xml:space="preserve">Self-adhesive paper &amp; paperboard </t>
  </si>
  <si>
    <t>Self-adhesive paper &amp; paperboard  Total</t>
  </si>
  <si>
    <t>Other gummed paper &amp; paperboard  celluos eheading 4803,48</t>
  </si>
  <si>
    <t>Other gummed paper &amp; paperboard  celluos eheading 4803,48 Total</t>
  </si>
  <si>
    <t>Other paper &amp; paperboard coated, impregnatd or covered wi</t>
  </si>
  <si>
    <t>Other paper &amp; paperboard coated, impregnatd or covered wi Total</t>
  </si>
  <si>
    <t xml:space="preserve">Paper and paperboard, coated, impregnated r covered with </t>
  </si>
  <si>
    <t>Paper and paperboard, coated, impregnated r covered with  Total</t>
  </si>
  <si>
    <t xml:space="preserve">Marbled paper </t>
  </si>
  <si>
    <t>Marbled paper  Total</t>
  </si>
  <si>
    <t>Other paper &amp; paperboard, cellulose waddin &amp; webs of cell</t>
  </si>
  <si>
    <t>Other paper &amp; paperboard, cellulose waddin &amp; webs of cell Total</t>
  </si>
  <si>
    <t>Filter blocks, slabs and plates, of paper ulp</t>
  </si>
  <si>
    <t>Filter blocks, slabs and plates, of paper ulp Total</t>
  </si>
  <si>
    <t>Cigarette paper in the form of booklets ortubes</t>
  </si>
  <si>
    <t>Cigarette paper in the form of booklets ortubes Total</t>
  </si>
  <si>
    <t xml:space="preserve">Cigarette paper in rolls of a width =&lt;5cm </t>
  </si>
  <si>
    <t>Cigarette paper in rolls of a width =&lt;5cm  Total</t>
  </si>
  <si>
    <t xml:space="preserve">Cigarette paper, nes </t>
  </si>
  <si>
    <t>Cigarette paper, nes  Total</t>
  </si>
  <si>
    <t>Wallpaper&amp;similar wall coverings, consistig,of paper coat</t>
  </si>
  <si>
    <t>Wallpaper&amp;similar wall coverings, consistig,of paper coat Total</t>
  </si>
  <si>
    <t xml:space="preserve">Wallpaper and other wall coverings; windowtransparencies </t>
  </si>
  <si>
    <t>Wallpaper and other wall coverings; windowtransparencies  Total</t>
  </si>
  <si>
    <t xml:space="preserve">Self-copy paper </t>
  </si>
  <si>
    <t>Self-copy paper  Total</t>
  </si>
  <si>
    <t>Carbon paper, copying or transfer paper, ns; offset plate</t>
  </si>
  <si>
    <t>Carbon paper, copying or transfer paper, ns; offset plate Total</t>
  </si>
  <si>
    <t xml:space="preserve">Envelopes of paper or paperboard </t>
  </si>
  <si>
    <t>Envelopes of paper or paperboard  Total</t>
  </si>
  <si>
    <t xml:space="preserve">Letter cards, plain postcards and correspodance cards of </t>
  </si>
  <si>
    <t>Letter cards, plain postcards and correspodance cards of  Total</t>
  </si>
  <si>
    <t xml:space="preserve">Toilet paper </t>
  </si>
  <si>
    <t>Toilet paper  Total</t>
  </si>
  <si>
    <t>Handkerchiefs, cleansing or facial tissues&amp; towel of pape</t>
  </si>
  <si>
    <t>Handkerchiefs, cleansing or facial tissues&amp; towel of pape Total</t>
  </si>
  <si>
    <t xml:space="preserve">Tablecloths and serviettes of paper </t>
  </si>
  <si>
    <t>Tablecloths and serviettes of paper  Total</t>
  </si>
  <si>
    <t>Articles of apparel and clothing accessoris of paper</t>
  </si>
  <si>
    <t>Articles of apparel and clothing accessoris of paper Total</t>
  </si>
  <si>
    <t>Household, sanitary or hospital articles o paper, etc, ne</t>
  </si>
  <si>
    <t>Household, sanitary or hospital articles o paper, etc, ne Total</t>
  </si>
  <si>
    <t>Cartons, boxes and cases, of corrugated paer or paperboar</t>
  </si>
  <si>
    <t>Cartons, boxes and cases, of corrugated paer or paperboar Total</t>
  </si>
  <si>
    <t xml:space="preserve">Folding cartons, boxes and cases, of non-crrugated paper </t>
  </si>
  <si>
    <t>Folding cartons, boxes and cases, of non-crrugated paper  Total</t>
  </si>
  <si>
    <t>Sacks and bags, having a base of a width o &gt;=40cm of pape</t>
  </si>
  <si>
    <t>Sacks and bags, having a base of a width o &gt;=40cm of pape Total</t>
  </si>
  <si>
    <t>Sacks and bags, including cones of paper, aperboard, nes</t>
  </si>
  <si>
    <t>Sacks and bags, including cones of paper, aperboard, nes Total</t>
  </si>
  <si>
    <t>Packing containers, including record sleevs, of paper, ne</t>
  </si>
  <si>
    <t>Packing containers, including record sleevs, of paper, ne Total</t>
  </si>
  <si>
    <t>Box files, letter trays, storage boxes, et, of paper</t>
  </si>
  <si>
    <t>Box files, letter trays, storage boxes, et, of paper Total</t>
  </si>
  <si>
    <t xml:space="preserve">Exercise-books of paper </t>
  </si>
  <si>
    <t>Exercise-books of paper  Total</t>
  </si>
  <si>
    <t xml:space="preserve">Binders (other than book covers), folders nd file covers </t>
  </si>
  <si>
    <t>Binders (other than book covers), folders nd file covers  Total</t>
  </si>
  <si>
    <t>Manifold business forms and interleaved cabon sets of pap</t>
  </si>
  <si>
    <t>Manifold business forms and interleaved cabon sets of pap Total</t>
  </si>
  <si>
    <t>Albums for stamps or for collections of paer or paperboar</t>
  </si>
  <si>
    <t>Albums for stamps or for collections of paer or paperboar Total</t>
  </si>
  <si>
    <t>Blotting pads, book covers and other artices of stationer</t>
  </si>
  <si>
    <t>Blotting pads, book covers and other artices of stationer Total</t>
  </si>
  <si>
    <t>Printed paper or paperboard labels of all inds</t>
  </si>
  <si>
    <t>Printed paper or paperboard labels of all inds Total</t>
  </si>
  <si>
    <t>Paper or paperboard labels of all kinds (ecl printed)</t>
  </si>
  <si>
    <t>Paper or paperboard labels of all kinds (ecl printed) Total</t>
  </si>
  <si>
    <t>Bobbins, spools, cops &amp;similar supports, o paper or paper</t>
  </si>
  <si>
    <t>Bobbins, spools, cops &amp;similar supports, o paper or paper Total</t>
  </si>
  <si>
    <t>Bobbins, spools,cops and similar supports f paper or pape</t>
  </si>
  <si>
    <t>Bobbins, spools,cops and similar supports f paper or pape Total</t>
  </si>
  <si>
    <t xml:space="preserve">Tea bag filter paper </t>
  </si>
  <si>
    <t>Tea bag filter paper  Total</t>
  </si>
  <si>
    <t xml:space="preserve">Other filter paper &amp; paper boards </t>
  </si>
  <si>
    <t>Other filter paper &amp; paper boards  Total</t>
  </si>
  <si>
    <t xml:space="preserve">Cardiograph,ultrasonography,spirometre,encphalograph and </t>
  </si>
  <si>
    <t>Cardiograph,ultrasonography,spirometre,encphalograph and  Total</t>
  </si>
  <si>
    <t xml:space="preserve">Other self recording apparatus(papers) </t>
  </si>
  <si>
    <t>Other self recording apparatus(papers)  Total</t>
  </si>
  <si>
    <t>Trays, dishes, plates, cups &amp; the like of aper or paperbo</t>
  </si>
  <si>
    <t>Trays, dishes, plates, cups &amp; the like of aper or paperbo Total</t>
  </si>
  <si>
    <t>Other - Trays, dishes, plates, cups &amp; the ike of paper or</t>
  </si>
  <si>
    <t>Other - Trays, dishes, plates, cups &amp; the ike of paper or Total</t>
  </si>
  <si>
    <t xml:space="preserve">Moulded or pressed articles of paper pulp </t>
  </si>
  <si>
    <t>Moulded or pressed articles of paper pulp  Total</t>
  </si>
  <si>
    <t>Paper and paperboard, cut to size and artiles of paper, e</t>
  </si>
  <si>
    <t>Paper and paperboard, cut to size and artiles of paper, e Total</t>
  </si>
  <si>
    <t xml:space="preserve">Printed books only </t>
  </si>
  <si>
    <t>Printed books only  Total</t>
  </si>
  <si>
    <t>Printed books,brochures,leaflets&amp;similar pinted matter,in</t>
  </si>
  <si>
    <t>Printed books,brochures,leaflets&amp;similar pinted matter,in Total</t>
  </si>
  <si>
    <t>Dictionaries and encyclopaedias, and seria instalments th</t>
  </si>
  <si>
    <t>Dictionaries and encyclopaedias, and seria instalments th Total</t>
  </si>
  <si>
    <t xml:space="preserve">Printed books only, nes </t>
  </si>
  <si>
    <t>Printed books only, nes  Total</t>
  </si>
  <si>
    <t>Printed books, brochures, leaflets and simlar printed mat</t>
  </si>
  <si>
    <t>Printed books, brochures, leaflets and simlar printed mat Total</t>
  </si>
  <si>
    <t>Newspapers, journals and periodicals, appering at least f</t>
  </si>
  <si>
    <t>Newspapers, journals and periodicals, appering at least f Total</t>
  </si>
  <si>
    <t xml:space="preserve">Newspapers, journals and periodicals, appering less than </t>
  </si>
  <si>
    <t>Newspapers, journals and periodicals, appering less than  Total</t>
  </si>
  <si>
    <t>Children's picture, drawing or colouring boks</t>
  </si>
  <si>
    <t>Children's picture, drawing or colouring boks Total</t>
  </si>
  <si>
    <t>Music, printed or in manuscript, whether o not bound or i</t>
  </si>
  <si>
    <t>Music, printed or in manuscript, whether o not bound or i Total</t>
  </si>
  <si>
    <t>Globes (maps &amp; hydrographic or similar chat)</t>
  </si>
  <si>
    <t>Globes (maps &amp; hydrographic or similar chat) Total</t>
  </si>
  <si>
    <t>Maps and hydrographic or similar charts, i book form</t>
  </si>
  <si>
    <t>Maps and hydrographic or similar charts, i book form Total</t>
  </si>
  <si>
    <t>Maps and hydrographic or similar charts, pinted, not in b</t>
  </si>
  <si>
    <t>Maps and hydrographic or similar charts, pinted, not in b Total</t>
  </si>
  <si>
    <t>Postage stamps, Excise Ticket, Bank notes  Bank check boo</t>
  </si>
  <si>
    <t>Postage stamps, Excise Ticket, Bank notes  Bank check boo Total</t>
  </si>
  <si>
    <t xml:space="preserve">Transfers (decalcomanias), vitrifiable </t>
  </si>
  <si>
    <t>Transfers (decalcomanias), vitrifiable  Total</t>
  </si>
  <si>
    <t>Printed or illustrated postcards; printed ards bearing gr</t>
  </si>
  <si>
    <t>Printed or illustrated postcards; printed ards bearing gr Total</t>
  </si>
  <si>
    <t>Calendars of any kind, printed, including alendar blocks</t>
  </si>
  <si>
    <t>Calendars of any kind, printed, including alendar blocks Total</t>
  </si>
  <si>
    <t xml:space="preserve">Nepali Patro (Calender) </t>
  </si>
  <si>
    <t>Nepali Patro (Calender)  Total</t>
  </si>
  <si>
    <t xml:space="preserve">Trade advertising material, commercial catlogues and the </t>
  </si>
  <si>
    <t>Trade advertising material, commercial catlogues and the  Total</t>
  </si>
  <si>
    <t xml:space="preserve">Pictures, designs and photographs </t>
  </si>
  <si>
    <t>Pictures, designs and photographs  Total</t>
  </si>
  <si>
    <t xml:space="preserve">Other printed matter, nes </t>
  </si>
  <si>
    <t>Other printed matter, nes  Total</t>
  </si>
  <si>
    <t xml:space="preserve">Silk-worm cocoons suitable for reeling </t>
  </si>
  <si>
    <t>Silk-worm cocoons suitable for reeling  Total</t>
  </si>
  <si>
    <t xml:space="preserve">Raw silk (not thrown) </t>
  </si>
  <si>
    <t>Raw silk (not thrown)  Total</t>
  </si>
  <si>
    <t>Yarn spun from silk waste, not put up for etail sale</t>
  </si>
  <si>
    <t>Yarn spun from silk waste, not put up for etail sale Total</t>
  </si>
  <si>
    <t>Silk yarn &amp; yarn spun from silk waste, putup for retail s</t>
  </si>
  <si>
    <t>Silk yarn &amp; yarn spun from silk waste, putup for retail s Total</t>
  </si>
  <si>
    <t xml:space="preserve">Woven fabrics of noil silk </t>
  </si>
  <si>
    <t>Woven fabrics of noil silk  Total</t>
  </si>
  <si>
    <t>Woven fabrics of silk,containing&gt;=85% weigt of silk/of si</t>
  </si>
  <si>
    <t>Woven fabrics of silk,containing&gt;=85% weigt of silk/of si Total</t>
  </si>
  <si>
    <t>Woven fabrics, containing &lt;85% weight of slk or of silk w</t>
  </si>
  <si>
    <t>Woven fabrics, containing &lt;85% weight of slk or of silk w Total</t>
  </si>
  <si>
    <t xml:space="preserve">Greasy shorn wool, not carded or combed </t>
  </si>
  <si>
    <t>Greasy shorn wool, not carded or combed  Total</t>
  </si>
  <si>
    <t>Degreased shorn wool, not carbonised, not arded or combed</t>
  </si>
  <si>
    <t>Degreased shorn wool, not carbonised, not arded or combed Total</t>
  </si>
  <si>
    <t xml:space="preserve">Carbonised wool, not carded or combed </t>
  </si>
  <si>
    <t>Carbonised wool, not carded or combed  Total</t>
  </si>
  <si>
    <t>Fine animal hair of Kashmire (cashmere) gots</t>
  </si>
  <si>
    <t>Fine animal hair of Kashmire (cashmere) gots Total</t>
  </si>
  <si>
    <t xml:space="preserve">Other, fine animal hair </t>
  </si>
  <si>
    <t>Other, fine animal hair  Total</t>
  </si>
  <si>
    <t>Noils of wool or of fine animal hair, not arnetted stock</t>
  </si>
  <si>
    <t>Noils of wool or of fine animal hair, not arnetted stock Total</t>
  </si>
  <si>
    <t xml:space="preserve">Other waste of wool or of fine animal hair not garnetted </t>
  </si>
  <si>
    <t>Other waste of wool or of fine animal hair not garnetted  Total</t>
  </si>
  <si>
    <t>Waste of coarse animal hair, not garnettedstock</t>
  </si>
  <si>
    <t>Waste of coarse animal hair, not garnettedstock Total</t>
  </si>
  <si>
    <t>Carded wool (including combed wool in fragents)</t>
  </si>
  <si>
    <t>Carded wool (including combed wool in fragents) Total</t>
  </si>
  <si>
    <t xml:space="preserve">Combed wool in fragments </t>
  </si>
  <si>
    <t>Combed wool in fragments  Total</t>
  </si>
  <si>
    <t>Fine animal hair, carded or combed of Kashir (cashmere) g</t>
  </si>
  <si>
    <t>Fine animal hair, carded or combed of Kashir (cashmere) g Total</t>
  </si>
  <si>
    <t xml:space="preserve">Other, fine animal hair, carded or combed </t>
  </si>
  <si>
    <t>Other, fine animal hair, carded or combed  Total</t>
  </si>
  <si>
    <t xml:space="preserve">Coarse animal hair, carded or combed </t>
  </si>
  <si>
    <t>Coarse animal hair, carded or combed  Total</t>
  </si>
  <si>
    <t>Yarn of carded wool, not put up for retailsale, with &gt;=85</t>
  </si>
  <si>
    <t>Yarn of carded wool, not put up for retailsale, with &gt;=85 Total</t>
  </si>
  <si>
    <t>Yarn of carded wool, not put up for retailsale, with &lt;85%</t>
  </si>
  <si>
    <t>Yarn of carded wool, not put up for retailsale, with &lt;85% Total</t>
  </si>
  <si>
    <t>Yarn of combed wool, not put up for retailsale, with &gt;=85</t>
  </si>
  <si>
    <t>Yarn of combed wool, not put up for retailsale, with &gt;=85 Total</t>
  </si>
  <si>
    <t>Yarn of combed wool, not put up for retailsale, with &lt;85%</t>
  </si>
  <si>
    <t>Yarn of combed wool, not put up for retailsale, with &lt;85% Total</t>
  </si>
  <si>
    <t>Carded yarn of fine animal hair, not put u for retail sal</t>
  </si>
  <si>
    <t>Carded yarn of fine animal hair, not put u for retail sal Total</t>
  </si>
  <si>
    <t>Combed yarn of fine animal hair, not put u for retail sal</t>
  </si>
  <si>
    <t>Combed yarn of fine animal hair, not put u for retail sal Total</t>
  </si>
  <si>
    <t xml:space="preserve">Yarn of wool, with &gt;=85% weight of wool orof fine animal </t>
  </si>
  <si>
    <t>Yarn of wool, with &gt;=85% weight of wool orof fine animal  Total</t>
  </si>
  <si>
    <t>Yarn of wool, with &lt;85% weight of wool or f fine animal h</t>
  </si>
  <si>
    <t>Yarn of wool, with &lt;85% weight of wool or f fine animal h Total</t>
  </si>
  <si>
    <t>Yarn of coarse animal hair or of horse-hai (incl gimped h</t>
  </si>
  <si>
    <t>Yarn of coarse animal hair or of horse-hai (incl gimped h Total</t>
  </si>
  <si>
    <t>Woven fabrics, with &gt;=85% weight of cardedwool or of fine</t>
  </si>
  <si>
    <t>Woven fabrics, with &gt;=85% weight of cardedwool or of fine Total</t>
  </si>
  <si>
    <t>Woven fabrics, with &gt;=85% carded wool or o fine animal ha</t>
  </si>
  <si>
    <t>Woven fabrics, with &gt;=85% carded wool or o fine animal ha Total</t>
  </si>
  <si>
    <t>Woven fabrics of carded wool, mixed with mn-made filament</t>
  </si>
  <si>
    <t>Woven fabrics of carded wool, mixed with mn-made filament Total</t>
  </si>
  <si>
    <t>Woven fabrics of carded wool, mixed with mn-made staple f</t>
  </si>
  <si>
    <t>Woven fabrics of carded wool, mixed with mn-made staple f Total</t>
  </si>
  <si>
    <t>Other woven fabrics of carded wool or cardd fine animal h</t>
  </si>
  <si>
    <t>Other woven fabrics of carded wool or cardd fine animal h Total</t>
  </si>
  <si>
    <t>Woven fabrics with &gt;=85% combed wool or offine animal hai</t>
  </si>
  <si>
    <t>Woven fabrics with &gt;=85% combed wool or offine animal hai Total</t>
  </si>
  <si>
    <t>Woven fabrics of combed wool, mixed with mn-made filament</t>
  </si>
  <si>
    <t>Woven fabrics of combed wool, mixed with mn-made filament Total</t>
  </si>
  <si>
    <t>Woven fabrics of combed wool, mixed with mn-made staple f</t>
  </si>
  <si>
    <t>Woven fabrics of combed wool, mixed with mn-made staple f Total</t>
  </si>
  <si>
    <t>Woven fabrics of combed wool or of combed ine animal hair</t>
  </si>
  <si>
    <t>Woven fabrics of combed wool or of combed ine animal hair Total</t>
  </si>
  <si>
    <t xml:space="preserve">Cotton, not carded or combed </t>
  </si>
  <si>
    <t>Cotton, not carded or combed  Total</t>
  </si>
  <si>
    <t xml:space="preserve">Yarn waste (including thread waste) </t>
  </si>
  <si>
    <t>Yarn waste (including thread waste)  Total</t>
  </si>
  <si>
    <t xml:space="preserve">Garnetted stock of cotton </t>
  </si>
  <si>
    <t>Garnetted stock of cotton  Total</t>
  </si>
  <si>
    <t xml:space="preserve">Cotton waste, nes </t>
  </si>
  <si>
    <t>Cotton waste, nes  Total</t>
  </si>
  <si>
    <t xml:space="preserve">Cotton, carded or combed </t>
  </si>
  <si>
    <t>Cotton, carded or combed  Total</t>
  </si>
  <si>
    <t>Cotton sewing thread, with &gt;=85% weight ofcotton, not put</t>
  </si>
  <si>
    <t>Cotton sewing thread, with &gt;=85% weight ofcotton, not put Total</t>
  </si>
  <si>
    <t xml:space="preserve">Cotton sewing thread, with &lt;85% weight of otton, not put </t>
  </si>
  <si>
    <t>Cotton sewing thread, with &lt;85% weight of otton, not put  Total</t>
  </si>
  <si>
    <t>Cotton sewing thread, put up for retail sae</t>
  </si>
  <si>
    <t>Cotton sewing thread, put up for retail sae Total</t>
  </si>
  <si>
    <t>Uncombed single cotton yarn, with &gt;=85% coton, nprs, &lt;=14</t>
  </si>
  <si>
    <t>Uncombed single cotton yarn, with &gt;=85% coton, nprs, &lt;=14 Total</t>
  </si>
  <si>
    <t>Uncombed single cotton yarn, with &gt;=85% coton, nprs, &gt;14m</t>
  </si>
  <si>
    <t>Uncombed single cotton yarn, with &gt;=85% coton, nprs, &gt;14m Total</t>
  </si>
  <si>
    <t>Uncombed single cotton yarn, with &gt;=85% coton, nprs, &gt;43m</t>
  </si>
  <si>
    <t>Uncombed single cotton yarn, with &gt;=85% coton, nprs, &gt;43m Total</t>
  </si>
  <si>
    <t>Uncombed single cotton yarn, with &gt;=85% coton, nprs, &gt;52m</t>
  </si>
  <si>
    <t>Uncombed single cotton yarn, with &gt;=85% coton, nprs, &gt;52m Total</t>
  </si>
  <si>
    <t>Uncombed single cotton yarn, with &gt;=85% coton, nprs, &gt;80m</t>
  </si>
  <si>
    <t>Uncombed single cotton yarn, with &gt;=85% coton, nprs, &gt;80m Total</t>
  </si>
  <si>
    <t>Combed single cotton yarn, with &gt;=85% cottn, nprs, &lt;=14mn</t>
  </si>
  <si>
    <t>Combed single cotton yarn, with &gt;=85% cottn, nprs, &lt;=14mn Total</t>
  </si>
  <si>
    <t xml:space="preserve">Combed single cotton yarn, with &gt;=85% cottn, nprs, &gt;14mn </t>
  </si>
  <si>
    <t>Combed single cotton yarn, with &gt;=85% cottn, nprs, &gt;14mn  Total</t>
  </si>
  <si>
    <t xml:space="preserve">Combed single cotton yarn, with &gt;=85% cottn, nprs, &gt;43mn </t>
  </si>
  <si>
    <t>Combed single cotton yarn, with &gt;=85% cottn, nprs, &gt;43mn  Total</t>
  </si>
  <si>
    <t xml:space="preserve">Combed single cotton yarn, with &gt;=85% cottn, nprs, &gt;52mn </t>
  </si>
  <si>
    <t>Combed single cotton yarn, with &gt;=85% cottn, nprs, &gt;52mn  Total</t>
  </si>
  <si>
    <t xml:space="preserve">Combed single cotton yarn, with &gt;=85% cottn, nprs, &gt;94mn </t>
  </si>
  <si>
    <t>Combed single cotton yarn, with &gt;=85% cottn, nprs, &gt;94mn  Total</t>
  </si>
  <si>
    <t>Combed single cotton yarn, with &gt;=85% cottn, nprs, &gt;120mn</t>
  </si>
  <si>
    <t>Combed single cotton yarn, with &gt;=85% cottn, nprs, &gt;120mn Total</t>
  </si>
  <si>
    <t>Uncombed cabled cotton yarn, with &gt;=85% coton, nprs, &lt;=14</t>
  </si>
  <si>
    <t>Uncombed cabled cotton yarn, with &gt;=85% coton, nprs, &lt;=14 Total</t>
  </si>
  <si>
    <t>Uncombed cabled cotton yarn, with &gt;=85% coton, nprs, &gt;14m</t>
  </si>
  <si>
    <t>Uncombed cabled cotton yarn, with &gt;=85% coton, nprs, &gt;14m Total</t>
  </si>
  <si>
    <t>Uncombed cabled cotton yarn, with &gt;=85% coton, nprs, &gt;43m</t>
  </si>
  <si>
    <t>Uncombed cabled cotton yarn, with &gt;=85% coton, nprs, &gt;43m Total</t>
  </si>
  <si>
    <t>Uncombed cabled cotton yarn, with &gt;=85% coton, nprs, &gt;52m</t>
  </si>
  <si>
    <t>Uncombed cabled cotton yarn, with &gt;=85% coton, nprs, &gt;52m Total</t>
  </si>
  <si>
    <t>Uncombed cabled cotton yarn, with&gt;=85% coton, nprs, &gt;80mn</t>
  </si>
  <si>
    <t>Uncombed cabled cotton yarn, with&gt;=85% coton, nprs, &gt;80mn Total</t>
  </si>
  <si>
    <t>Combed cabled cotton yarn, with &gt;=85% cottn, nprs, &lt;=14mn</t>
  </si>
  <si>
    <t>Combed cabled cotton yarn, with &gt;=85% cottn, nprs, &lt;=14mn Total</t>
  </si>
  <si>
    <t xml:space="preserve">Combed cabled cotton yarn, with &gt;=85% cottn, nprs, &gt;14mn </t>
  </si>
  <si>
    <t>Combed cabled cotton yarn, with &gt;=85% cottn, nprs, &gt;14mn  Total</t>
  </si>
  <si>
    <t xml:space="preserve">Combed cabled cotton yarn, with &gt;=85% cottn, nprs, &gt;80mn </t>
  </si>
  <si>
    <t>Combed cabled cotton yarn, with &gt;=85% cottn, nprs, &gt;80mn  Total</t>
  </si>
  <si>
    <t xml:space="preserve">Combed cabled cotton yarn, with &gt;=85% cottn, nprs, &gt;94mn </t>
  </si>
  <si>
    <t>Combed cabled cotton yarn, with &gt;=85% cottn, nprs, &gt;94mn  Total</t>
  </si>
  <si>
    <t>Combed cabled cotton yarn, with &gt;=85% cottn, nprs, &gt;120mn</t>
  </si>
  <si>
    <t>Combed cabled cotton yarn, with &gt;=85% cottn, nprs, &gt;120mn Total</t>
  </si>
  <si>
    <t>Uncombed single cotton yarn, with &lt;85% coton, nprs, &lt;=14m</t>
  </si>
  <si>
    <t>Uncombed single cotton yarn, with &lt;85% coton, nprs, &lt;=14m Total</t>
  </si>
  <si>
    <t>Uncombed single cotton yarn, with &lt;85% coton, nprs, &gt;14mn</t>
  </si>
  <si>
    <t>Uncombed single cotton yarn, with &lt;85% coton, nprs, &gt;14mn Total</t>
  </si>
  <si>
    <t>Uncombed single cotton yarn, with &lt;85% coton, nprs, &gt;80mn</t>
  </si>
  <si>
    <t>Uncombed single cotton yarn, with &lt;85% coton, nprs, &gt;80mn Total</t>
  </si>
  <si>
    <t>Combed single cotton yarn, with &lt;85% cotto, nprs, &lt;=14mn</t>
  </si>
  <si>
    <t>Combed single cotton yarn, with &lt;85% cotto, nprs, &lt;=14mn Total</t>
  </si>
  <si>
    <t>Combed single cotton yarn, with &lt;85% cotto, nprs, &gt;14mn b</t>
  </si>
  <si>
    <t>Combed single cotton yarn, with &lt;85% cotto, nprs, &gt;14mn b Total</t>
  </si>
  <si>
    <t>Combed single cotton yarn, with &lt;85% cotto, nprs, &gt;43mn b</t>
  </si>
  <si>
    <t>Combed single cotton yarn, with &lt;85% cotto, nprs, &gt;43mn b Total</t>
  </si>
  <si>
    <t>Combed single cotton yarn, with &lt;85% cotto, nprs, &gt;80mn</t>
  </si>
  <si>
    <t>Combed single cotton yarn, with &lt;85% cotto, nprs, &gt;80mn Total</t>
  </si>
  <si>
    <t>Uncombed cabled cotton yarn, with &lt;85% coton, nprs, &lt;=14m</t>
  </si>
  <si>
    <t>Uncombed cabled cotton yarn, with &lt;85% coton, nprs, &lt;=14m Total</t>
  </si>
  <si>
    <t>Uncombed cabled cotton yarn, with &lt;85% coton, nprs, &gt;14mn</t>
  </si>
  <si>
    <t>Uncombed cabled cotton yarn, with &lt;85% coton, nprs, &gt;14mn Total</t>
  </si>
  <si>
    <t>Uncombed cabled cotton yarn, with &lt;85% coton, nprs, &gt;43mn</t>
  </si>
  <si>
    <t>Uncombed cabled cotton yarn, with &lt;85% coton, nprs, &gt;43mn Total</t>
  </si>
  <si>
    <t>Uncombed cabled cotton yarn, with &lt;85% coton, nprs, &gt;80mn</t>
  </si>
  <si>
    <t>Uncombed cabled cotton yarn, with &lt;85% coton, nprs, &gt;80mn Total</t>
  </si>
  <si>
    <t xml:space="preserve">Combed cabled cotton yarn, with &lt;85% cotto, nprs, &lt;=14mn </t>
  </si>
  <si>
    <t>Combed cabled cotton yarn, with &lt;85% cotto, nprs, &lt;=14mn  Total</t>
  </si>
  <si>
    <t>Combed cabled cotton yarn, with &lt;85% cotto, nprs, &gt;14mn b</t>
  </si>
  <si>
    <t>Combed cabled cotton yarn, with &lt;85% cotto, nprs, &gt;14mn b Total</t>
  </si>
  <si>
    <t>Combed cabled cotton yarn, with &lt;85% cotto, nprs, &gt;43mn b</t>
  </si>
  <si>
    <t>Combed cabled cotton yarn, with &lt;85% cotto, nprs, &gt;43mn b Total</t>
  </si>
  <si>
    <t>Combed cabled cotton yarn, with &lt;85% cotto, nprs, &gt;52mn b</t>
  </si>
  <si>
    <t>Combed cabled cotton yarn, with &lt;85% cotto, nprs, &gt;52mn b Total</t>
  </si>
  <si>
    <t>Combed cabled cotton yarn, with &lt;85% cotto, nprs, &gt;80mn p</t>
  </si>
  <si>
    <t>Combed cabled cotton yarn, with &lt;85% cotto, nprs, &gt;80mn p Total</t>
  </si>
  <si>
    <t>Unbleached plain cotton weave, with &gt;=85% otton, =&lt;100g/m</t>
  </si>
  <si>
    <t>Unbleached plain cotton weave, with &gt;=85% otton, =&lt;100g/m Total</t>
  </si>
  <si>
    <t>Unbleached plain cotton weave, with &gt;=85% otton, &gt;100g/m2</t>
  </si>
  <si>
    <t>Unbleached plain cotton weave, with &gt;=85% otton, &gt;100g/m2 Total</t>
  </si>
  <si>
    <t>Unbleached woven cotton fabrics, nes, with&gt;=85% cotton, &lt;</t>
  </si>
  <si>
    <t>Unbleached woven cotton fabrics, nes, with&gt;=85% cotton, &lt; Total</t>
  </si>
  <si>
    <t xml:space="preserve">Bleached plain cotton weave, with &gt;=85% coton, =&lt;100g/m2 </t>
  </si>
  <si>
    <t>Bleached plain cotton weave, with &gt;=85% coton, =&lt;100g/m2  Total</t>
  </si>
  <si>
    <t>Bleached plain cotton weave, with &gt;=85% coton, &gt;100g/m2 b</t>
  </si>
  <si>
    <t>Bleached plain cotton weave, with &gt;=85% coton, &gt;100g/m2 b Total</t>
  </si>
  <si>
    <t>Bleached woven cotton fabrics, nes, with &gt;85% cotton, &lt;20</t>
  </si>
  <si>
    <t>Bleached woven cotton fabrics, nes, with &gt;85% cotton, &lt;20 Total</t>
  </si>
  <si>
    <t>Dyed plain cotton weave, with &gt;=85% cotton =&lt;100g/m2 by w</t>
  </si>
  <si>
    <t>Dyed plain cotton weave, with &gt;=85% cotton =&lt;100g/m2 by w Total</t>
  </si>
  <si>
    <t>Dyed plain cotton weave, with &gt;=85% cotton &gt;100g/m2 but &lt;</t>
  </si>
  <si>
    <t>Dyed plain cotton weave, with &gt;=85% cotton &gt;100g/m2 but &lt; Total</t>
  </si>
  <si>
    <t>Dyed woven cotton fabrics, with &gt;=85% cottn, &lt;200 g/m2 by</t>
  </si>
  <si>
    <t>Dyed woven cotton fabrics, with &gt;=85% cottn, &lt;200 g/m2 by Total</t>
  </si>
  <si>
    <t xml:space="preserve">Coloured plain cotton weave, with &gt;=85% coton, =&lt;100g/m2 </t>
  </si>
  <si>
    <t>Coloured plain cotton weave, with &gt;=85% coton, =&lt;100g/m2  Total</t>
  </si>
  <si>
    <t>Coloured plain cotton weave, with &gt;=85% coton, &gt;100g/m2 b</t>
  </si>
  <si>
    <t>Coloured plain cotton weave, with &gt;=85% coton, &gt;100g/m2 b Total</t>
  </si>
  <si>
    <t>Coloured woven cotton fabrics, with &gt;=85% otton, &lt;200 g/m</t>
  </si>
  <si>
    <t>Coloured woven cotton fabrics, with &gt;=85% otton, &lt;200 g/m Total</t>
  </si>
  <si>
    <t>Printed plain cotton weave, with &gt;=85% coton, =&lt;100g/m2 b</t>
  </si>
  <si>
    <t>Printed plain cotton weave, with &gt;=85% coton, =&lt;100g/m2 b Total</t>
  </si>
  <si>
    <t>Printed plain cotton weave, with &gt;=85% coton, &gt;100g/m2 bu</t>
  </si>
  <si>
    <t>Printed plain cotton weave, with &gt;=85% coton, &gt;100g/m2 bu Total</t>
  </si>
  <si>
    <t>Printed woven cotton fabrics, with &gt;=85% ctton, &lt;200 g/m2</t>
  </si>
  <si>
    <t>Printed woven cotton fabrics, with &gt;=85% ctton, &lt;200 g/m2 Total</t>
  </si>
  <si>
    <t>Unbleached plain cotton weave, with &gt;=85% otton, &gt;=200g/m</t>
  </si>
  <si>
    <t>Unbleached plain cotton weave, with &gt;=85% otton, &gt;=200g/m Total</t>
  </si>
  <si>
    <t>Unbleached cotton fabrics, with &gt;=85% cottn, &gt;=200g/m2 by</t>
  </si>
  <si>
    <t>Unbleached cotton fabrics, with &gt;=85% cottn, &gt;=200g/m2 by Total</t>
  </si>
  <si>
    <t xml:space="preserve">Bleached plain cotton weave, with &gt;=85% coton, &gt;=200g/m2 </t>
  </si>
  <si>
    <t>Bleached plain cotton weave, with &gt;=85% coton, &gt;=200g/m2  Total</t>
  </si>
  <si>
    <t>Bleached 3 or 4-thread twill, &gt;=85% cotton &gt;=200g/m2 by w</t>
  </si>
  <si>
    <t>Bleached 3 or 4-thread twill, &gt;=85% cotton &gt;=200g/m2 by w Total</t>
  </si>
  <si>
    <t>Bleached woven cotton fabrics, with &gt;=85% otton, &gt;=200g/m</t>
  </si>
  <si>
    <t>Bleached woven cotton fabrics, with &gt;=85% otton, &gt;=200g/m Total</t>
  </si>
  <si>
    <t>Dyed plain cotton weave, with &gt;=85% cotton &gt;=200g/m2 by w</t>
  </si>
  <si>
    <t>Dyed plain cotton weave, with &gt;=85% cotton &gt;=200g/m2 by w Total</t>
  </si>
  <si>
    <t xml:space="preserve">Coloured plain cotton weave, with &gt;=85% coton, &gt;=200g/m2 </t>
  </si>
  <si>
    <t>Coloured plain cotton weave, with &gt;=85% coton, &gt;=200g/m2  Total</t>
  </si>
  <si>
    <t xml:space="preserve">Coloured denim cotton weave, with &gt;=85% coton, &gt;=200g/m2 </t>
  </si>
  <si>
    <t>Coloured denim cotton weave, with &gt;=85% coton, &gt;=200g/m2  Total</t>
  </si>
  <si>
    <t>Coloured 3 or 4-thread twill, (incl cross will) with &gt;=85</t>
  </si>
  <si>
    <t>Coloured 3 or 4-thread twill, (incl cross will) with &gt;=85 Total</t>
  </si>
  <si>
    <t>Coloured woven cotton fabrics, with &gt;=85% otton, &gt;200g/m2</t>
  </si>
  <si>
    <t>Coloured woven cotton fabrics, with &gt;=85% otton, &gt;200g/m2 Total</t>
  </si>
  <si>
    <t>Printed plain cotton weave, with &gt;=85% coton, &gt;200g/m2 by</t>
  </si>
  <si>
    <t>Printed plain cotton weave, with &gt;=85% coton, &gt;200g/m2 by Total</t>
  </si>
  <si>
    <t xml:space="preserve">Printed woven cotton fabrics, with &gt;=85% ctton, &gt;200g/m2 </t>
  </si>
  <si>
    <t>Printed woven cotton fabrics, with &gt;=85% ctton, &gt;200g/m2  Total</t>
  </si>
  <si>
    <t>Unbleached plain cotton weave, with &lt;85% ctton, =&lt;200g/m2</t>
  </si>
  <si>
    <t>Unbleached plain cotton weave, with &lt;85% ctton, =&lt;200g/m2 Total</t>
  </si>
  <si>
    <t>Bleached woven cotton fabrics, nes, with &lt;5% cotton, =&lt;20</t>
  </si>
  <si>
    <t>Bleached woven cotton fabrics, nes, with &lt;5% cotton, =&lt;20 Total</t>
  </si>
  <si>
    <t>Dyed woven cotton fabrics, nes, with &lt;85% otton, =&lt;200g/m</t>
  </si>
  <si>
    <t>Dyed woven cotton fabrics, nes, with &lt;85% otton, =&lt;200g/m Total</t>
  </si>
  <si>
    <t>Coloured woven cotton fabrics, nes, with &lt;5% cotton, =&lt;20</t>
  </si>
  <si>
    <t>Coloured woven cotton fabrics, nes, with &lt;5% cotton, =&lt;20 Total</t>
  </si>
  <si>
    <t>Printed woven cotton fabrics, nes, with &lt;8% cotton, =&lt;200</t>
  </si>
  <si>
    <t>Printed woven cotton fabrics, nes, with &lt;8% cotton, =&lt;200 Total</t>
  </si>
  <si>
    <t xml:space="preserve">Unbleached plain cotton weave, with &lt;85% ctton, &gt;200g/m2 </t>
  </si>
  <si>
    <t>Unbleached plain cotton weave, with &lt;85% ctton, &gt;200g/m2  Total</t>
  </si>
  <si>
    <t>Unbleached woven cotton fabrics, nes, with&lt;85% cotton, &gt;2</t>
  </si>
  <si>
    <t>Unbleached woven cotton fabrics, nes, with&lt;85% cotton, &gt;2 Total</t>
  </si>
  <si>
    <t>Bleached woven fabrics of cotton, with &lt;85 cotton, &gt;200g/</t>
  </si>
  <si>
    <t>Bleached woven fabrics of cotton, with &lt;85 cotton, &gt;200g/ Total</t>
  </si>
  <si>
    <t>Dyed plain cotton weave, with &lt;85% cotton,&gt;200g/m2 by wei</t>
  </si>
  <si>
    <t>Dyed plain cotton weave, with &lt;85% cotton,&gt;200g/m2 by wei Total</t>
  </si>
  <si>
    <t>Dyed woven cotton fabrics, nes, with &lt;85% otton, &gt;200g/m2</t>
  </si>
  <si>
    <t>Dyed woven cotton fabrics, nes, with &lt;85% otton, &gt;200g/m2 Total</t>
  </si>
  <si>
    <t>Coloured plain cotton weave, with &lt;85% coton, &gt;200g/m2 by</t>
  </si>
  <si>
    <t>Coloured plain cotton weave, with &lt;85% coton, &gt;200g/m2 by Total</t>
  </si>
  <si>
    <t>Coloured denim cotton weave, with &lt;85% coton, &gt;200g/m2 by</t>
  </si>
  <si>
    <t>Coloured denim cotton weave, with &lt;85% coton, &gt;200g/m2 by Total</t>
  </si>
  <si>
    <t>Coloured woven cotton fabrics, nes, with &lt;5% cotton, &gt;200</t>
  </si>
  <si>
    <t>Coloured woven cotton fabrics, nes, with &lt;5% cotton, &gt;200 Total</t>
  </si>
  <si>
    <t xml:space="preserve">Printed plain cotton weave, with &lt;85% cottn, &gt;200g/m2 by </t>
  </si>
  <si>
    <t>Printed plain cotton weave, with &lt;85% cottn, &gt;200g/m2 by  Total</t>
  </si>
  <si>
    <t>Printed woven cotton fabrics, nes, with &lt;8% cotton, &gt;200g</t>
  </si>
  <si>
    <t>Printed woven cotton fabrics, nes, with &lt;8% cotton, &gt;200g Total</t>
  </si>
  <si>
    <t>Unbleached woven fabrics of cotton, =&lt;200gm2 by weight, n</t>
  </si>
  <si>
    <t>Unbleached woven fabrics of cotton, =&lt;200gm2 by weight, n Total</t>
  </si>
  <si>
    <t>Bleached woven fabrics of cotton, =&lt;200g/m by weight, nes</t>
  </si>
  <si>
    <t>Bleached woven fabrics of cotton, =&lt;200g/m by weight, nes Total</t>
  </si>
  <si>
    <t>Dyed woven fabrics of cotton, =&lt;200g/m2 byweight, nes</t>
  </si>
  <si>
    <t>Dyed woven fabrics of cotton, =&lt;200g/m2 byweight, nes Total</t>
  </si>
  <si>
    <t>Coloured woven fabrics of cotton, =&lt;200g/m by weight, nes</t>
  </si>
  <si>
    <t>Coloured woven fabrics of cotton, =&lt;200g/m by weight, nes Total</t>
  </si>
  <si>
    <t>Printed woven fabrics of cotton, =&lt;200g/m2by weight, nes</t>
  </si>
  <si>
    <t>Printed woven fabrics of cotton, =&lt;200g/m2by weight, nes Total</t>
  </si>
  <si>
    <t>Unbleached woven fabrics of cotton, &gt;200g/2 by weight, ne</t>
  </si>
  <si>
    <t>Unbleached woven fabrics of cotton, &gt;200g/2 by weight, ne Total</t>
  </si>
  <si>
    <t>Bleached woven fabrics of cotton, &gt;200g/m2by weight, nes</t>
  </si>
  <si>
    <t>Bleached woven fabrics of cotton, &gt;200g/m2by weight, nes Total</t>
  </si>
  <si>
    <t>Dyed woven fabrics of cotton, &gt;200g/m2 by eight, nes</t>
  </si>
  <si>
    <t>Dyed woven fabrics of cotton, &gt;200g/m2 by eight, nes Total</t>
  </si>
  <si>
    <t>Coloured woven fabrics of cotton, &gt;200g/m2by weight, nes</t>
  </si>
  <si>
    <t>Coloured woven fabrics of cotton, &gt;200g/m2by weight, nes Total</t>
  </si>
  <si>
    <t>Printed woven fabrics of cotton, &gt;200g/m2 y weight, nes</t>
  </si>
  <si>
    <t>Printed woven fabrics of cotton, &gt;200g/m2 y weight, nes Total</t>
  </si>
  <si>
    <t>Flax, hackled or otherwise processed, but ot spun</t>
  </si>
  <si>
    <t>Flax, hackled or otherwise processed, but ot spun Total</t>
  </si>
  <si>
    <t>Coconut, abaca(Manila hemp or Musa  textils Nee), ramie &amp;</t>
  </si>
  <si>
    <t>Coconut, abaca(Manila hemp or Musa  textils Nee), ramie &amp; Total</t>
  </si>
  <si>
    <t xml:space="preserve">Single flax yarn </t>
  </si>
  <si>
    <t>Single flax yarn  Total</t>
  </si>
  <si>
    <t xml:space="preserve">Multiple or cabled flax yarn </t>
  </si>
  <si>
    <t>Multiple or cabled flax yarn  Total</t>
  </si>
  <si>
    <t>Single yarn of jute or of other textile bat fibres of hea</t>
  </si>
  <si>
    <t>Single yarn of jute or of other textile bat fibres of hea Total</t>
  </si>
  <si>
    <t xml:space="preserve">Yarn of jute (single) </t>
  </si>
  <si>
    <t>Yarn of jute (single)  Total</t>
  </si>
  <si>
    <t>Coir yarn of other vegetable textile fibre</t>
  </si>
  <si>
    <t>Coir yarn of other vegetable textile fibre Total</t>
  </si>
  <si>
    <t>True hemp yarn of other vegetable textile ibres</t>
  </si>
  <si>
    <t>True hemp yarn of other vegetable textile ibres Total</t>
  </si>
  <si>
    <t xml:space="preserve">Yarn of vegetable textile fibres, nes </t>
  </si>
  <si>
    <t>Yarn of vegetable textile fibres, nes  Total</t>
  </si>
  <si>
    <t xml:space="preserve">Bleached or unbleached, woven fabrics of fax, with &gt;=85% </t>
  </si>
  <si>
    <t>Bleached or unbleached, woven fabrics of fax, with &gt;=85%  Total</t>
  </si>
  <si>
    <t>Woven fabrics of flax, with &gt;=85% flax, ne</t>
  </si>
  <si>
    <t>Woven fabrics of flax, with &gt;=85% flax, ne Total</t>
  </si>
  <si>
    <t>Bleached or unbleached, woven fabrics of fax, with &lt;85% f</t>
  </si>
  <si>
    <t>Bleached or unbleached, woven fabrics of fax, with &lt;85% f Total</t>
  </si>
  <si>
    <t>Woven fabrics of flax, with &lt;85% flax, nes</t>
  </si>
  <si>
    <t>Woven fabrics of flax, with &lt;85% flax, nes Total</t>
  </si>
  <si>
    <t xml:space="preserve">Unbleached woven fabrics of jute or of othr textile bast </t>
  </si>
  <si>
    <t>Unbleached woven fabrics of jute or of othr textile bast  Total</t>
  </si>
  <si>
    <t>Woven fabrics of jute or other textile bas fibres of head</t>
  </si>
  <si>
    <t>Woven fabrics of jute or other textile bas fibres of head Total</t>
  </si>
  <si>
    <t>Woven fabrics of other vegetable textile fbres; woven fab</t>
  </si>
  <si>
    <t>Woven fabrics of other vegetable textile fbres; woven fab Total</t>
  </si>
  <si>
    <t xml:space="preserve">Sewing thread of synthetic filaments </t>
  </si>
  <si>
    <t>Sewing thread of synthetic filaments  Total</t>
  </si>
  <si>
    <t xml:space="preserve">Sewing thread of artificial filaments </t>
  </si>
  <si>
    <t>Sewing thread of artificial filaments  Total</t>
  </si>
  <si>
    <t>High tenacity yarn of nylon or other polymdes of aramids</t>
  </si>
  <si>
    <t>High tenacity yarn of nylon or other polymdes of aramids Total</t>
  </si>
  <si>
    <t>Other - high tenacity yarn of nylon or othr polymides</t>
  </si>
  <si>
    <t>Other - high tenacity yarn of nylon or othr polymides Total</t>
  </si>
  <si>
    <t xml:space="preserve">High tenacity yarn of polyesters, nprs </t>
  </si>
  <si>
    <t>High tenacity yarn of polyesters, nprs  Total</t>
  </si>
  <si>
    <t>Textured yarn, of nylon or other polyamide, =&lt;50tex, nprs</t>
  </si>
  <si>
    <t>Textured yarn, of nylon or other polyamide, =&lt;50tex, nprs Total</t>
  </si>
  <si>
    <t>Textured yarn, of nylon or other polyamide, &gt;50tex, nprs</t>
  </si>
  <si>
    <t>Textured yarn, of nylon or other polyamide, &gt;50tex, nprs Total</t>
  </si>
  <si>
    <t xml:space="preserve">Textured yarn of polyesters, nprs </t>
  </si>
  <si>
    <t>Textured yarn of polyesters, nprs  Total</t>
  </si>
  <si>
    <t xml:space="preserve">Textured yarn of polypropylene, nprs </t>
  </si>
  <si>
    <t>Textured yarn of polypropylene, nprs  Total</t>
  </si>
  <si>
    <t xml:space="preserve">Textured yarn, nes, nprs </t>
  </si>
  <si>
    <t>Textured yarn, nes, nprs  Total</t>
  </si>
  <si>
    <t>Elastomeric yarn, single, untwisted or wit a twist not ex</t>
  </si>
  <si>
    <t>Elastomeric yarn, single, untwisted or wit a twist not ex Total</t>
  </si>
  <si>
    <t>Other, of nylon or other polyamides yarn, ingle,untwisted</t>
  </si>
  <si>
    <t>Other, of nylon or other polyamides yarn, ingle,untwisted Total</t>
  </si>
  <si>
    <t>Other-of polyesters,partially oriented yar,single,untwist</t>
  </si>
  <si>
    <t>Other-of polyesters,partially oriented yar,single,untwist Total</t>
  </si>
  <si>
    <t>Other, of polyesters yarn, single, untwistd or with a twi</t>
  </si>
  <si>
    <t>Other, of polyesters yarn, single, untwistd or with a twi Total</t>
  </si>
  <si>
    <t xml:space="preserve">Other, of polypropylene yarn, single, untwsted or with a </t>
  </si>
  <si>
    <t>Other, of polypropylene yarn, single, untwsted or with a  Total</t>
  </si>
  <si>
    <t>Single synthetic yarn, nes, with =&lt;50turnsper metre, nprs</t>
  </si>
  <si>
    <t>Single synthetic yarn, nes, with =&lt;50turnsper metre, nprs Total</t>
  </si>
  <si>
    <t>Other single yarn of nylon or other polyamdes with a twis</t>
  </si>
  <si>
    <t>Other single yarn of nylon or other polyamdes with a twis Total</t>
  </si>
  <si>
    <t>Other single yarn of polyesters with a twit &gt;50 turns per</t>
  </si>
  <si>
    <t>Other single yarn of polyesters with a twit &gt;50 turns per Total</t>
  </si>
  <si>
    <t>Other single yarn with a twist &gt;50 turns pr metre, nes</t>
  </si>
  <si>
    <t>Other single yarn with a twist &gt;50 turns pr metre, nes Total</t>
  </si>
  <si>
    <t>Other yarn, multiple or cabled of nylon orother polymides</t>
  </si>
  <si>
    <t>Other yarn, multiple or cabled of nylon orother polymides Total</t>
  </si>
  <si>
    <t>Other yarn, multiple or cabled of polyestes</t>
  </si>
  <si>
    <t>Other yarn, multiple or cabled of polyestes Total</t>
  </si>
  <si>
    <t xml:space="preserve">Other yarn, multiple or cabled, nes </t>
  </si>
  <si>
    <t>Other yarn, multiple or cabled, nes  Total</t>
  </si>
  <si>
    <t>High tenacity yarn of viscose rayon, nprs other than sewi</t>
  </si>
  <si>
    <t>High tenacity yarn of viscose rayon, nprs other than sewi Total</t>
  </si>
  <si>
    <t>Single yarn of viscose rayon untwisted or ith a twist, wi</t>
  </si>
  <si>
    <t>Single yarn of viscose rayon untwisted or ith a twist, wi Total</t>
  </si>
  <si>
    <t xml:space="preserve">Single artificial yarn, nes, nprs </t>
  </si>
  <si>
    <t>Single artificial yarn, nes, nprs  Total</t>
  </si>
  <si>
    <t>Multiple or cabled yarn of viscose rayon, prs</t>
  </si>
  <si>
    <t>Multiple or cabled yarn of viscose rayon, prs Total</t>
  </si>
  <si>
    <t>Multiple or cabled artificial yarn, nes, nrs</t>
  </si>
  <si>
    <t>Multiple or cabled artificial yarn, nes, nrs Total</t>
  </si>
  <si>
    <t xml:space="preserve">Elastomeric monofilament </t>
  </si>
  <si>
    <t>Elastomeric monofilament  Total</t>
  </si>
  <si>
    <t xml:space="preserve">Other, of polypropylene monofilament </t>
  </si>
  <si>
    <t>Other, of polypropylene monofilament  Total</t>
  </si>
  <si>
    <t>Strip and the like of synthetic textile maerials</t>
  </si>
  <si>
    <t>Strip and the like of synthetic textile maerials Total</t>
  </si>
  <si>
    <t>Manmade filament yarn (other than sewing tread), put up f</t>
  </si>
  <si>
    <t>Manmade filament yarn (other than sewing tread), put up f Total</t>
  </si>
  <si>
    <t xml:space="preserve">Woven fabric obtained from high tenacity yrn of nylon or </t>
  </si>
  <si>
    <t>Woven fabric obtained from high tenacity yrn of nylon or  Total</t>
  </si>
  <si>
    <t>Woven fabrics obtained from synthetic stri or the like</t>
  </si>
  <si>
    <t>Woven fabrics obtained from synthetic stri or the like Total</t>
  </si>
  <si>
    <t xml:space="preserve">Fabrics of synthetic filament yarn specifid in note 9 to </t>
  </si>
  <si>
    <t>Fabrics of synthetic filament yarn specifid in note 9 to  Total</t>
  </si>
  <si>
    <t>Unbleached or bleached woven fabrics, &gt;=85 nylon or other</t>
  </si>
  <si>
    <t>Unbleached or bleached woven fabrics, &gt;=85 nylon or other Total</t>
  </si>
  <si>
    <t>Dyed woven fabrics of synthetic filament yrn, &gt;=85% nylon</t>
  </si>
  <si>
    <t>Dyed woven fabrics of synthetic filament yrn, &gt;=85% nylon Total</t>
  </si>
  <si>
    <t>Coloured woven fabrics of synthetic filamet yarn, &gt;=85% n</t>
  </si>
  <si>
    <t>Coloured woven fabrics of synthetic filamet yarn, &gt;=85% n Total</t>
  </si>
  <si>
    <t>Printed woven fabrics of synthetic filamen yarn, &gt;=85% ny</t>
  </si>
  <si>
    <t>Printed woven fabrics of synthetic filamen yarn, &gt;=85% ny Total</t>
  </si>
  <si>
    <t>Unbleached or bleached woven fabrics, &gt;=85 textured polye</t>
  </si>
  <si>
    <t>Unbleached or bleached woven fabrics, &gt;=85 textured polye Total</t>
  </si>
  <si>
    <t>Dyed woven fabrics of synthetic filament yrn, &gt;=85% textu</t>
  </si>
  <si>
    <t>Dyed woven fabrics of synthetic filament yrn, &gt;=85% textu Total</t>
  </si>
  <si>
    <t>Coloured woven fabrics of synthetic yarn, =85% textured p</t>
  </si>
  <si>
    <t>Coloured woven fabrics of synthetic yarn, =85% textured p Total</t>
  </si>
  <si>
    <t>Printed woven fabrics of synthetic yarn, &gt;85% textured po</t>
  </si>
  <si>
    <t>Printed woven fabrics of synthetic yarn, &gt;85% textured po Total</t>
  </si>
  <si>
    <t xml:space="preserve">Other woven fabrics of synthetic yarn, &gt;=8% non-textured </t>
  </si>
  <si>
    <t>Other woven fabrics of synthetic yarn, &gt;=8% non-textured  Total</t>
  </si>
  <si>
    <t>Other woven fabrics of synthetic yarn, &gt;=8% polyester fil</t>
  </si>
  <si>
    <t>Other woven fabrics of synthetic yarn, &gt;=8% polyester fil Total</t>
  </si>
  <si>
    <t>Unbleached or bleached woven fabrics, &gt;=85 synthetic fila</t>
  </si>
  <si>
    <t>Unbleached or bleached woven fabrics, &gt;=85 synthetic fila Total</t>
  </si>
  <si>
    <t>Dyed woven fabrics, &gt;=85% synthetic filamets</t>
  </si>
  <si>
    <t>Dyed woven fabrics, &gt;=85% synthetic filamets Total</t>
  </si>
  <si>
    <t>Coloured woven fabrics, &gt;=85% synthetic fiaments</t>
  </si>
  <si>
    <t>Coloured woven fabrics, &gt;=85% synthetic fiaments Total</t>
  </si>
  <si>
    <t>Printed woven fabrics, &gt;=85% synthetic filments</t>
  </si>
  <si>
    <t>Printed woven fabrics, &gt;=85% synthetic filments Total</t>
  </si>
  <si>
    <t>Unbleached or bleached woven fabrics, &lt;85%synthetic filam</t>
  </si>
  <si>
    <t>Unbleached or bleached woven fabrics, &lt;85%synthetic filam Total</t>
  </si>
  <si>
    <t>Dyed woven fabrics, &lt;85% synthetic filamens, mixed with c</t>
  </si>
  <si>
    <t>Dyed woven fabrics, &lt;85% synthetic filamens, mixed with c Total</t>
  </si>
  <si>
    <t>Printed woven fabrics, &lt;85% synthetic filaents, mixed wit</t>
  </si>
  <si>
    <t>Printed woven fabrics, &lt;85% synthetic filaents, mixed wit Total</t>
  </si>
  <si>
    <t>Unbleached or bleached woven fabrics of sythetic filament</t>
  </si>
  <si>
    <t>Unbleached or bleached woven fabrics of sythetic filament Total</t>
  </si>
  <si>
    <t>Dyed woven fabrics of synthetic filament yrn, nes</t>
  </si>
  <si>
    <t>Dyed woven fabrics of synthetic filament yrn, nes Total</t>
  </si>
  <si>
    <t>Coloured woven fabrics of synthetic filamet yarn, nes</t>
  </si>
  <si>
    <t>Coloured woven fabrics of synthetic filamet yarn, nes Total</t>
  </si>
  <si>
    <t>Printed woven fabrics of synthetic filamen yarn, nes</t>
  </si>
  <si>
    <t>Printed woven fabrics of synthetic filamen yarn, nes Total</t>
  </si>
  <si>
    <t>Woven fabrics of high tenacity artificial ilament yarn, o</t>
  </si>
  <si>
    <t>Woven fabrics of high tenacity artificial ilament yarn, o Total</t>
  </si>
  <si>
    <t>Dyed woven fabrics, &gt;=85% artificial filamnts</t>
  </si>
  <si>
    <t>Dyed woven fabrics, &gt;=85% artificial filamnts Total</t>
  </si>
  <si>
    <t>Coloured woven fabrics, &gt;=85% artificial flaments</t>
  </si>
  <si>
    <t>Coloured woven fabrics, &gt;=85% artificial flaments Total</t>
  </si>
  <si>
    <t>Dyed woven fabrics of artificial filament arn, nes</t>
  </si>
  <si>
    <t>Dyed woven fabrics of artificial filament arn, nes Total</t>
  </si>
  <si>
    <t>Coloured woven fabrics of artificial filamnt yarn, nes</t>
  </si>
  <si>
    <t>Coloured woven fabrics of artificial filamnt yarn, nes Total</t>
  </si>
  <si>
    <t>Printed woven fabrics of artificial filamet yarn, nes</t>
  </si>
  <si>
    <t>Printed woven fabrics of artificial filamet yarn, nes Total</t>
  </si>
  <si>
    <t>Synthetic filament tow of nylon or other plyamides</t>
  </si>
  <si>
    <t>Synthetic filament tow of nylon or other plyamides Total</t>
  </si>
  <si>
    <t xml:space="preserve">Synthetic filament tow of polyesters </t>
  </si>
  <si>
    <t>Synthetic filament tow of polyesters  Total</t>
  </si>
  <si>
    <t xml:space="preserve">Synthetic filament tow, nes </t>
  </si>
  <si>
    <t>Synthetic filament tow, nes  Total</t>
  </si>
  <si>
    <t xml:space="preserve">Artificial filament tow </t>
  </si>
  <si>
    <t>Artificial filament tow  Total</t>
  </si>
  <si>
    <t>Synthetic staple fibres of nylon or other olyamides of ar</t>
  </si>
  <si>
    <t>Synthetic staple fibres of nylon or other olyamides of ar Total</t>
  </si>
  <si>
    <t>Other -Synthetic staple fibres of nylon orother polyamide</t>
  </si>
  <si>
    <t>Other -Synthetic staple fibres of nylon orother polyamide Total</t>
  </si>
  <si>
    <t>Synthetic staple fibres, of polyesters, no carded, etc</t>
  </si>
  <si>
    <t>Synthetic staple fibres, of polyesters, no carded, etc Total</t>
  </si>
  <si>
    <t>Acrylic or modacrylic synthetic staple fibes, not carded,</t>
  </si>
  <si>
    <t>Acrylic or modacrylic synthetic staple fibes, not carded, Total</t>
  </si>
  <si>
    <t>Synthetic staple fibres, of polypropylene,not carded, etc</t>
  </si>
  <si>
    <t>Synthetic staple fibres, of polypropylene,not carded, etc Total</t>
  </si>
  <si>
    <t>Synthetic staple fibres, nes, not carded, tc</t>
  </si>
  <si>
    <t>Synthetic staple fibres, nes, not carded, tc Total</t>
  </si>
  <si>
    <t>Artificial staple fibres, of viscose rayon not carded, et</t>
  </si>
  <si>
    <t>Artificial staple fibres, of viscose rayon not carded, et Total</t>
  </si>
  <si>
    <t>Synthetic staple fibres, of nylon or otherpolyamides, car</t>
  </si>
  <si>
    <t>Synthetic staple fibres, of nylon or otherpolyamides, car Total</t>
  </si>
  <si>
    <t>Synthetic staple fibres, of polyesters, caded, etc</t>
  </si>
  <si>
    <t>Synthetic staple fibres, of polyesters, caded, etc Total</t>
  </si>
  <si>
    <t>Acrylic or modacrylic synthetic staple fibes, carded, etc</t>
  </si>
  <si>
    <t>Acrylic or modacrylic synthetic staple fibes, carded, etc Total</t>
  </si>
  <si>
    <t xml:space="preserve">Synthetic staple fibres, nes, carded, etc </t>
  </si>
  <si>
    <t>Synthetic staple fibres, nes, carded, etc  Total</t>
  </si>
  <si>
    <t>Artificial staple fibres, carded, combed o other polyamid</t>
  </si>
  <si>
    <t>Artificial staple fibres, carded, combed o other polyamid Total</t>
  </si>
  <si>
    <t xml:space="preserve">Sewing thread of synthetic staple fibres </t>
  </si>
  <si>
    <t>Sewing thread of synthetic staple fibres  Total</t>
  </si>
  <si>
    <t xml:space="preserve">Sewing thread of artificial staple fibres </t>
  </si>
  <si>
    <t>Sewing thread of artificial staple fibres  Total</t>
  </si>
  <si>
    <t>Single yarn, with &gt;=85% staple fibres of nlon or other po</t>
  </si>
  <si>
    <t>Single yarn, with &gt;=85% staple fibres of nlon or other po Total</t>
  </si>
  <si>
    <t>Multiple or cabled yarn, &gt;=85% staple fibrs of nylon, etc</t>
  </si>
  <si>
    <t>Multiple or cabled yarn, &gt;=85% staple fibrs of nylon, etc Total</t>
  </si>
  <si>
    <t>Single yarn, with &gt;=85% polyester staple fbres, nprs</t>
  </si>
  <si>
    <t>Single yarn, with &gt;=85% polyester staple fbres, nprs Total</t>
  </si>
  <si>
    <t>Multiple or cabled yarn, with &gt;=85% polyeser staple fibre</t>
  </si>
  <si>
    <t>Multiple or cabled yarn, with &gt;=85% polyeser staple fibre Total</t>
  </si>
  <si>
    <t>Single yarn, with &gt;=85% acrylic or modacryic staple fibre</t>
  </si>
  <si>
    <t>Single yarn, with &gt;=85% acrylic or modacryic staple fibre Total</t>
  </si>
  <si>
    <t>Multiple or cabled yarn, &gt;=85% acrylic or odacrylic stapl</t>
  </si>
  <si>
    <t>Multiple or cabled yarn, &gt;=85% acrylic or odacrylic stapl Total</t>
  </si>
  <si>
    <t>Single yarn, with &gt;=85% synthetic staple fbres, nes, nprs</t>
  </si>
  <si>
    <t>Single yarn, with &gt;=85% synthetic staple fbres, nes, nprs Total</t>
  </si>
  <si>
    <t xml:space="preserve">Other yarn, &lt;85% polyester staple fibres, ith artificial </t>
  </si>
  <si>
    <t>Other yarn, &lt;85% polyester staple fibres, ith artificial  Total</t>
  </si>
  <si>
    <t>Other yarn, &lt;85% polyester staple fibres, ith wool or fin</t>
  </si>
  <si>
    <t>Other yarn, &lt;85% polyester staple fibres, ith wool or fin Total</t>
  </si>
  <si>
    <t>Other yarn, &lt;85% polyester staple fibres, ixed with cotto</t>
  </si>
  <si>
    <t>Other yarn, &lt;85% polyester staple fibres, ixed with cotto Total</t>
  </si>
  <si>
    <t>Other yarn, &lt;85% polyester staple fibres, es, nprs</t>
  </si>
  <si>
    <t>Other yarn, &lt;85% polyester staple fibres, es, nprs Total</t>
  </si>
  <si>
    <t>Other yarn, &lt;85% acrylic or modacrylic stale fibres, with</t>
  </si>
  <si>
    <t>Other yarn, &lt;85% acrylic or modacrylic stale fibres, with Total</t>
  </si>
  <si>
    <t xml:space="preserve">Other yarn, &lt;85%acrylic or modacrylic stape fibres, nes, </t>
  </si>
  <si>
    <t>Other yarn, &lt;85%acrylic or modacrylic stape fibres, nes,  Total</t>
  </si>
  <si>
    <t xml:space="preserve">Other yarn, &lt;85% synthetic staple fibres, es, mixed with </t>
  </si>
  <si>
    <t>Other yarn, &lt;85% synthetic staple fibres, es, mixed with  Total</t>
  </si>
  <si>
    <t>Other yarn, &lt;85% synthetic staple fibres,ns, nprs</t>
  </si>
  <si>
    <t>Other yarn, &lt;85% synthetic staple fibres,ns, nprs Total</t>
  </si>
  <si>
    <t>Single yarn (other than sewing thread), wih &gt;=85% artific</t>
  </si>
  <si>
    <t>Single yarn (other than sewing thread), wih &gt;=85% artific Total</t>
  </si>
  <si>
    <t>Other yarn, with &lt;85% artificial staple fires, mixed with</t>
  </si>
  <si>
    <t>Other yarn, with &lt;85% artificial staple fires, mixed with Total</t>
  </si>
  <si>
    <t>Other yarn, with &lt;85% artificial staple fires, nes, nprs</t>
  </si>
  <si>
    <t>Other yarn, with &lt;85% artificial staple fires, nes, nprs Total</t>
  </si>
  <si>
    <t>Yarn, with &gt;=85% synthetic staple fibres, ut up for retai</t>
  </si>
  <si>
    <t>Yarn, with &gt;=85% synthetic staple fibres, ut up for retai Total</t>
  </si>
  <si>
    <t>Yarn of artificial staple fibres, put up fr retail sale</t>
  </si>
  <si>
    <t>Yarn of artificial staple fibres, put up fr retail sale Total</t>
  </si>
  <si>
    <t>Unbleached or bleached woven fabrics, &gt;=85 polyester stap</t>
  </si>
  <si>
    <t>Unbleached or bleached woven fabrics, &gt;=85 polyester stap Total</t>
  </si>
  <si>
    <t>Other woven fabrics, &gt;=85% polyester stapl fibres</t>
  </si>
  <si>
    <t>Other woven fabrics, &gt;=85% polyester stapl fibres Total</t>
  </si>
  <si>
    <t>Unbleached or bleached woven fabrics, &gt;=85 acrylic or mod</t>
  </si>
  <si>
    <t>Unbleached or bleached woven fabrics, &gt;=85 acrylic or mod Total</t>
  </si>
  <si>
    <t>Other woven fabrics, &gt;=85% acrylic or modarylie staple fi</t>
  </si>
  <si>
    <t>Other woven fabrics, &gt;=85% acrylic or modarylie staple fi Total</t>
  </si>
  <si>
    <t>Unbleached or bleached woven fabrics, &gt;=85 synthetic stap</t>
  </si>
  <si>
    <t>Unbleached or bleached woven fabrics, &gt;=85 synthetic stap Total</t>
  </si>
  <si>
    <t>Other woven fabrics, &gt;=85% synthetic fibre, nes</t>
  </si>
  <si>
    <t>Other woven fabrics, &gt;=85% synthetic fibre, nes Total</t>
  </si>
  <si>
    <t xml:space="preserve">Unbleached or bleached plain weave fabrics&lt;85% polyester </t>
  </si>
  <si>
    <t>Unbleached or bleached plain weave fabrics&lt;85% polyester  Total</t>
  </si>
  <si>
    <t>3 or 4-thread twill weave fabric, &lt;85% polester staple fi</t>
  </si>
  <si>
    <t>3 or 4-thread twill weave fabric, &lt;85% polester staple fi Total</t>
  </si>
  <si>
    <t xml:space="preserve">Woven fabrics, nes, &lt;85% polyester staple ibres + cotton </t>
  </si>
  <si>
    <t>Woven fabrics, nes, &lt;85% polyester staple ibres + cotton  Total</t>
  </si>
  <si>
    <t>Other woven fabrics, &lt;85% synthetic staplefibres + cotton</t>
  </si>
  <si>
    <t>Other woven fabrics, &lt;85% synthetic staplefibres + cotton Total</t>
  </si>
  <si>
    <t>Dyed plain weave fabrics, &lt;85% polyester fbres + cotton =</t>
  </si>
  <si>
    <t>Dyed plain weave fabrics, &lt;85% polyester fbres + cotton = Total</t>
  </si>
  <si>
    <t>Dyed woven fabrics, &lt;85% synthetic fibres  cotton =&lt;170g/</t>
  </si>
  <si>
    <t>Dyed woven fabrics, &lt;85% synthetic fibres  cotton =&lt;170g/ Total</t>
  </si>
  <si>
    <t>Coloured plain weave fabrics, &lt;85% polyestr staple fibres</t>
  </si>
  <si>
    <t>Coloured plain weave fabrics, &lt;85% polyestr staple fibres Total</t>
  </si>
  <si>
    <t>Coloured woven fabrics, &lt;85% synthetic fibes + cotton =&lt;1</t>
  </si>
  <si>
    <t>Coloured woven fabrics, &lt;85% synthetic fibes + cotton =&lt;1 Total</t>
  </si>
  <si>
    <t>Printed plain weave fabrics, &lt;85% polyeste fibres + cotto</t>
  </si>
  <si>
    <t>Printed plain weave fabrics, &lt;85% polyeste fibres + cotto Total</t>
  </si>
  <si>
    <t>Printed woven fabrics, &lt;85% synthetic fibrs + cotton =&lt;17</t>
  </si>
  <si>
    <t>Printed woven fabrics, &lt;85% synthetic fibrs + cotton =&lt;17 Total</t>
  </si>
  <si>
    <t>Plain weave fabrics, &lt;85% polyester staplefibres + cotton</t>
  </si>
  <si>
    <t>Plain weave fabrics, &lt;85% polyester staplefibres + cotton Total</t>
  </si>
  <si>
    <t>Woven fabrics, &lt;85% synthetic staple fibre + cotton &gt;170g</t>
  </si>
  <si>
    <t>Woven fabrics, &lt;85% synthetic staple fibre + cotton &gt;170g Total</t>
  </si>
  <si>
    <t>Dyed woven fabrics, nes, &lt;85% polyester stple fibres + co</t>
  </si>
  <si>
    <t>Dyed woven fabrics, nes, &lt;85% polyester stple fibres + co Total</t>
  </si>
  <si>
    <t>Dyed woven fabrics, &lt;85% synthetic fibres  cotton &gt;170g/m</t>
  </si>
  <si>
    <t>Dyed woven fabrics, &lt;85% synthetic fibres  cotton &gt;170g/m Total</t>
  </si>
  <si>
    <t>Dyed woven fabrics, &lt;85% synthetic fibres cotton &gt;170g/m2</t>
  </si>
  <si>
    <t>Dyed woven fabrics, &lt;85% synthetic fibres cotton &gt;170g/m2 Total</t>
  </si>
  <si>
    <t>Printed woven fabrics, nes, &lt;85% polyesterfibres + cotton</t>
  </si>
  <si>
    <t>Printed woven fabrics, nes, &lt;85% polyesterfibres + cotton Total</t>
  </si>
  <si>
    <t>Printed woven fabrics, &lt;85% synthetic fibrs + cotton &gt;170</t>
  </si>
  <si>
    <t>Printed woven fabrics, &lt;85% synthetic fibrs + cotton &gt;170 Total</t>
  </si>
  <si>
    <t>Woven fabrics, of polyester staple fibres,with viscose ra</t>
  </si>
  <si>
    <t>Woven fabrics, of polyester staple fibres,with viscose ra Total</t>
  </si>
  <si>
    <t>Woven fabrics of polyester staple fibres, ixed with man-m</t>
  </si>
  <si>
    <t>Woven fabrics of polyester staple fibres, ixed with man-m Total</t>
  </si>
  <si>
    <t xml:space="preserve">Woven fabrics of polyester staple fibres, ixed with wool </t>
  </si>
  <si>
    <t>Woven fabrics of polyester staple fibres, ixed with wool  Total</t>
  </si>
  <si>
    <t>Woven fabrics of polyester staple fibres, es</t>
  </si>
  <si>
    <t>Woven fabrics of polyester staple fibres, es Total</t>
  </si>
  <si>
    <t>Woven fabrics of acrylic or modacrylic fibes, with man-ma</t>
  </si>
  <si>
    <t>Woven fabrics of acrylic or modacrylic fibes, with man-ma Total</t>
  </si>
  <si>
    <t xml:space="preserve">Woven fabrics of acrylic or modacrylic fibes, mixed with </t>
  </si>
  <si>
    <t>Woven fabrics of acrylic or modacrylic fibes, mixed with  Total</t>
  </si>
  <si>
    <t>Woven fabrics of acrylic or modacrylic stale fibres, nes</t>
  </si>
  <si>
    <t>Woven fabrics of acrylic or modacrylic stale fibres, nes Total</t>
  </si>
  <si>
    <t>Woven fabrics of synthetic staple fibres, es</t>
  </si>
  <si>
    <t>Woven fabrics of synthetic staple fibres, es Total</t>
  </si>
  <si>
    <t>Unbleached or bleached woven fabrics, &gt;=85 artificial sta</t>
  </si>
  <si>
    <t>Unbleached or bleached woven fabrics, &gt;=85 artificial sta Total</t>
  </si>
  <si>
    <t>Dyed woven fabrics, &gt;=85% artificial stapl fibres</t>
  </si>
  <si>
    <t>Dyed woven fabrics, &gt;=85% artificial stapl fibres Total</t>
  </si>
  <si>
    <t>Coloured woven fabrics, &gt;=85% artificial saple fibres</t>
  </si>
  <si>
    <t>Coloured woven fabrics, &gt;=85% artificial saple fibres Total</t>
  </si>
  <si>
    <t>Printed woven fabrics, &gt;=85% artificial stple fibres</t>
  </si>
  <si>
    <t>Printed woven fabrics, &gt;=85% artificial stple fibres Total</t>
  </si>
  <si>
    <t>Unbleached or bleached woven fabrics, &lt;85%artificial fibr</t>
  </si>
  <si>
    <t>Unbleached or bleached woven fabrics, &lt;85%artificial fibr Total</t>
  </si>
  <si>
    <t xml:space="preserve">Dyed woven fabrics, &lt;85% artificial fibres with man-made </t>
  </si>
  <si>
    <t>Dyed woven fabrics, &lt;85% artificial fibres with man-made  Total</t>
  </si>
  <si>
    <t>Printed woven fabrics, &lt;85% artificial fibes, with man-ma</t>
  </si>
  <si>
    <t>Printed woven fabrics, &lt;85% artificial fibes, with man-ma Total</t>
  </si>
  <si>
    <t xml:space="preserve">Unbleached/bleached woven fabrics,&lt;85% artficial fibres, </t>
  </si>
  <si>
    <t>Unbleached/bleached woven fabrics,&lt;85% artficial fibres,  Total</t>
  </si>
  <si>
    <t>Printed woven fabrics, &lt;85% artificial stale fibres, with</t>
  </si>
  <si>
    <t>Printed woven fabrics, &lt;85% artificial stale fibres, with Total</t>
  </si>
  <si>
    <t>Unbleached or bleached woven fabrics, &lt;85%artificial stap</t>
  </si>
  <si>
    <t>Unbleached or bleached woven fabrics, &lt;85%artificial stap Total</t>
  </si>
  <si>
    <t>Dyed woven fabrics, &lt;85% artificial staplefibres, mixed w</t>
  </si>
  <si>
    <t>Dyed woven fabrics, &lt;85% artificial staplefibres, mixed w Total</t>
  </si>
  <si>
    <t>Printed woven fabrics, &lt;85% artificial stale fibres, mixe</t>
  </si>
  <si>
    <t>Printed woven fabrics, &lt;85% artificial stale fibres, mixe Total</t>
  </si>
  <si>
    <t>Dyed woven fabrics, &lt;85% artificial staplefibres, nes</t>
  </si>
  <si>
    <t>Dyed woven fabrics, &lt;85% artificial staplefibres, nes Total</t>
  </si>
  <si>
    <t>Coloured woven fabrics, &lt;85% artificial stple fibres, nes</t>
  </si>
  <si>
    <t>Coloured woven fabrics, &lt;85% artificial stple fibres, nes Total</t>
  </si>
  <si>
    <t>Printed woven fabrics, &lt;85% artificial stale fibres, nes</t>
  </si>
  <si>
    <t>Printed woven fabrics, &lt;85% artificial stale fibres, nes Total</t>
  </si>
  <si>
    <t xml:space="preserve">Cotton wadding and articles thereof </t>
  </si>
  <si>
    <t>Cotton wadding and articles thereof  Total</t>
  </si>
  <si>
    <t>Wadding of man-made fibres and articles threof</t>
  </si>
  <si>
    <t>Wadding of man-made fibres and articles threof Total</t>
  </si>
  <si>
    <t xml:space="preserve">Wadding and articles of wadding, nes </t>
  </si>
  <si>
    <t>Wadding and articles of wadding, nes  Total</t>
  </si>
  <si>
    <t xml:space="preserve">Textile flock and dust and mill neps </t>
  </si>
  <si>
    <t>Textile flock and dust and mill neps  Total</t>
  </si>
  <si>
    <t>Needleloom felt and stitch-bonded fibre farics</t>
  </si>
  <si>
    <t>Needleloom felt and stitch-bonded fibre farics Total</t>
  </si>
  <si>
    <t xml:space="preserve">Felt, nes </t>
  </si>
  <si>
    <t>Felt, nes  Total</t>
  </si>
  <si>
    <t>Nonwovens, of man-made filaments, weighing&lt;=25g/m2</t>
  </si>
  <si>
    <t>Nonwovens, of man-made filaments, weighing&lt;=25g/m2 Total</t>
  </si>
  <si>
    <t>Nonwovens, of man-made filaments, weighing&gt;25g/m2 but &lt;=7</t>
  </si>
  <si>
    <t>Nonwovens, of man-made filaments, weighing&gt;25g/m2 but &lt;=7 Total</t>
  </si>
  <si>
    <t>Nonwovens, of man-made filaments, weighing&gt;70g/m2 but &lt;=1</t>
  </si>
  <si>
    <t>Nonwovens, of man-made filaments, weighing&gt;70g/m2 but &lt;=1 Total</t>
  </si>
  <si>
    <t>Nonwovens, of man-made filaments, weighing&gt;150g/m2</t>
  </si>
  <si>
    <t>Nonwovens, of man-made filaments, weighing&gt;150g/m2 Total</t>
  </si>
  <si>
    <t>Nonwovens, not of man-made filaments, weiging &lt;=25g/m2</t>
  </si>
  <si>
    <t>Nonwovens, not of man-made filaments, weiging &lt;=25g/m2 Total</t>
  </si>
  <si>
    <t>Nonwovens, not of man-made filaments, weiging &gt;25g/m2 but</t>
  </si>
  <si>
    <t>Nonwovens, not of man-made filaments, weiging &gt;25g/m2 but Total</t>
  </si>
  <si>
    <t>Nonwovens, not of man-made filaments, weiging &gt;70g/m2 but</t>
  </si>
  <si>
    <t>Nonwovens, not of man-made filaments, weiging &gt;70g/m2 but Total</t>
  </si>
  <si>
    <t>Nonwovens, not of man-made filaments, weiging &gt;150g/m2</t>
  </si>
  <si>
    <t>Nonwovens, not of man-made filaments, weiging &gt;150g/m2 Total</t>
  </si>
  <si>
    <t xml:space="preserve">Rubber thread and cord, textile covered </t>
  </si>
  <si>
    <t>Rubber thread and cord, textile covered  Total</t>
  </si>
  <si>
    <t>Textile yarn and strip, etc, impregnated o coated</t>
  </si>
  <si>
    <t>Textile yarn and strip, etc, impregnated o coated Total</t>
  </si>
  <si>
    <t>Metallized yarn, being textile yarn, or stip, etc, in thr</t>
  </si>
  <si>
    <t>Metallized yarn, being textile yarn, or stip, etc, in thr Total</t>
  </si>
  <si>
    <t>Gimped yarn and strip; chenille yarn; loopwale-yarn</t>
  </si>
  <si>
    <t>Gimped yarn and strip; chenille yarn; loopwale-yarn Total</t>
  </si>
  <si>
    <t>Binder or baler twine of sisal, etc, of th genus agave</t>
  </si>
  <si>
    <t>Binder or baler twine of sisal, etc, of th genus agave Total</t>
  </si>
  <si>
    <t>Twine, cordage, rope and cables, of sisal,etc, of the gen</t>
  </si>
  <si>
    <t>Twine, cordage, rope and cables, of sisal,etc, of the gen Total</t>
  </si>
  <si>
    <t>Binder or baler twine of polyethylene or plypropylene</t>
  </si>
  <si>
    <t>Binder or baler twine of polyethylene or plypropylene Total</t>
  </si>
  <si>
    <t>Twine, cordage, rope and cables, of polyetylene or polypr</t>
  </si>
  <si>
    <t>Twine, cordage, rope and cables, of polyetylene or polypr Total</t>
  </si>
  <si>
    <t>Twine, cordage, rope and cables, of syntheic fibres, nes</t>
  </si>
  <si>
    <t>Twine, cordage, rope and cables, of syntheic fibres, nes Total</t>
  </si>
  <si>
    <t xml:space="preserve">Twine, cordage, rope and cables, nes </t>
  </si>
  <si>
    <t>Twine, cordage, rope and cables, nes  Total</t>
  </si>
  <si>
    <t>Made up fishing nets of man-made textile mterials</t>
  </si>
  <si>
    <t>Made up fishing nets of man-made textile mterials Total</t>
  </si>
  <si>
    <t xml:space="preserve">Fishing net for Agriculture use </t>
  </si>
  <si>
    <t>Fishing net for Agriculture use  Total</t>
  </si>
  <si>
    <t>Knotted netting of man-made textile materils (excl fishin</t>
  </si>
  <si>
    <t>Knotted netting of man-made textile materils (excl fishin Total</t>
  </si>
  <si>
    <t>Knotted netting of twine, cordage or rope f textile mater</t>
  </si>
  <si>
    <t>Knotted netting of twine, cordage or rope f textile mater Total</t>
  </si>
  <si>
    <t>Articles of yarn, strip, etc, twine, cordae, rope or cabl</t>
  </si>
  <si>
    <t>Articles of yarn, strip, etc, twine, cordae, rope or cabl Total</t>
  </si>
  <si>
    <t>Carpets and other textile floor coverings,of wool or fine</t>
  </si>
  <si>
    <t>Carpets and other textile floor coverings,of wool or fine Total</t>
  </si>
  <si>
    <t>Carpets and other textile floor coverings,of other textil</t>
  </si>
  <si>
    <t>Carpets and other textile floor coverings,of other textil Total</t>
  </si>
  <si>
    <t>Kelem, schumacks, karamanie and other simiar hand-woven r</t>
  </si>
  <si>
    <t>Kelem, schumacks, karamanie and other simiar hand-woven r Total</t>
  </si>
  <si>
    <t xml:space="preserve">Floor coverings of coconut fibres (coir) </t>
  </si>
  <si>
    <t>Floor coverings of coconut fibres (coir)  Total</t>
  </si>
  <si>
    <t>Pile floor coverings of man-made textiles,woven, not made</t>
  </si>
  <si>
    <t>Pile floor coverings of man-made textiles,woven, not made Total</t>
  </si>
  <si>
    <t>Pile floor coverings of other textiles, woen, not made up</t>
  </si>
  <si>
    <t>Pile floor coverings of other textiles, woen, not made up Total</t>
  </si>
  <si>
    <t>Pile floor coverings of wool or fine anima hair, woven, m</t>
  </si>
  <si>
    <t>Pile floor coverings of wool or fine anima hair, woven, m Total</t>
  </si>
  <si>
    <t>Pile floor coverings of man-made textiles,woven, made up</t>
  </si>
  <si>
    <t>Pile floor coverings of man-made textiles,woven, made up Total</t>
  </si>
  <si>
    <t>Pile floor coverings of other textiles, woen, made up, ne</t>
  </si>
  <si>
    <t>Pile floor coverings of other textiles, woen, made up, ne Total</t>
  </si>
  <si>
    <t>Other textile floor coverings not of pile onstruction, no</t>
  </si>
  <si>
    <t>Other textile floor coverings not of pile onstruction, no Total</t>
  </si>
  <si>
    <t>Non-pile floor coverings of wool or fine aimal hair, wove</t>
  </si>
  <si>
    <t>Non-pile floor coverings of wool or fine aimal hair, wove Total</t>
  </si>
  <si>
    <t>Non-pile floor coverings of other textile aterials, woven</t>
  </si>
  <si>
    <t>Non-pile floor coverings of other textile aterials, woven Total</t>
  </si>
  <si>
    <t>Tufted floor coverings of wool or of fine nimal hair</t>
  </si>
  <si>
    <t>Tufted floor coverings of wool or of fine nimal hair Total</t>
  </si>
  <si>
    <t>Tufted floor coverings of nylon or other plyamides</t>
  </si>
  <si>
    <t>Tufted floor coverings of nylon or other plyamides Total</t>
  </si>
  <si>
    <t>Tufted floor coverings of man-made textilematerials, nes</t>
  </si>
  <si>
    <t>Tufted floor coverings of man-made textilematerials, nes Total</t>
  </si>
  <si>
    <t>Floor Covering of Cotton (Other textile maerials)</t>
  </si>
  <si>
    <t>Floor Covering of Cotton (Other textile maerials) Total</t>
  </si>
  <si>
    <t>Other floor covering (excluding cotton) ne</t>
  </si>
  <si>
    <t>Other floor covering (excluding cotton) ne Total</t>
  </si>
  <si>
    <t>Floor coverings of felt, nes, not tufted o flocked</t>
  </si>
  <si>
    <t>Floor coverings of felt, nes, not tufted o flocked Total</t>
  </si>
  <si>
    <t>Other carpets and other textile floor covengs, nes</t>
  </si>
  <si>
    <t>Other carpets and other textile floor covengs, nes Total</t>
  </si>
  <si>
    <t>Woven pile fabrics and chenille fabrics ofwool or fine an</t>
  </si>
  <si>
    <t>Woven pile fabrics and chenille fabrics ofwool or fine an Total</t>
  </si>
  <si>
    <t xml:space="preserve">Uncut weft pile fabrics of cotton </t>
  </si>
  <si>
    <t>Uncut weft pile fabrics of cotton  Total</t>
  </si>
  <si>
    <t xml:space="preserve">Cut corduroy of cotton </t>
  </si>
  <si>
    <t>Cut corduroy of cotton  Total</t>
  </si>
  <si>
    <t xml:space="preserve">Weft pile fabrics of cotton, nes </t>
  </si>
  <si>
    <t>Weft pile fabrics of cotton, nes  Total</t>
  </si>
  <si>
    <t xml:space="preserve">Chenille fabrics, of cotton </t>
  </si>
  <si>
    <t>Chenille fabrics, of cotton  Total</t>
  </si>
  <si>
    <t>warp pile fabrics of cotton</t>
  </si>
  <si>
    <t>warp pile fabrics of cotton Total</t>
  </si>
  <si>
    <t>Uncut weft pile fabrics of man-made fibres nes</t>
  </si>
  <si>
    <t>Uncut weft pile fabrics of man-made fibres nes Total</t>
  </si>
  <si>
    <t xml:space="preserve">Cut corduroy of man-made fibres, nes </t>
  </si>
  <si>
    <t>Cut corduroy of man-made fibres, nes  Total</t>
  </si>
  <si>
    <t xml:space="preserve">Weft pile fabrics of man-made fibres, nes </t>
  </si>
  <si>
    <t>Weft pile fabrics of man-made fibres, nes  Total</t>
  </si>
  <si>
    <t xml:space="preserve">Chenille fabrics of man-made fibres </t>
  </si>
  <si>
    <t>Chenille fabrics of man-made fibres  Total</t>
  </si>
  <si>
    <t>Warp pile fabrics of man made fibre</t>
  </si>
  <si>
    <t>Warp pile fabrics of man made fibre Total</t>
  </si>
  <si>
    <t>Woven pile and chenille fabrics of other txtiles, nes</t>
  </si>
  <si>
    <t>Woven pile and chenille fabrics of other txtiles, nes Total</t>
  </si>
  <si>
    <t>Terry towelling and similar woven terry farics, of cotton</t>
  </si>
  <si>
    <t>Terry towelling and similar woven terry farics, of cotton Total</t>
  </si>
  <si>
    <t xml:space="preserve">Terry towelling and similar woven terry farics, of other </t>
  </si>
  <si>
    <t>Terry towelling and similar woven terry farics, of other  Total</t>
  </si>
  <si>
    <t xml:space="preserve">Tufted textile fabrics </t>
  </si>
  <si>
    <t>Tufted textile fabrics  Total</t>
  </si>
  <si>
    <t>Gauze, other than narrow fabrics of  Headig 5806</t>
  </si>
  <si>
    <t>Gauze, other than narrow fabrics of  Headig 5806 Total</t>
  </si>
  <si>
    <t xml:space="preserve">Tulles and other net fabrics </t>
  </si>
  <si>
    <t>Tulles and other net fabrics  Total</t>
  </si>
  <si>
    <t xml:space="preserve">Lace of man-made fibres in piece, in strip or in motifs, </t>
  </si>
  <si>
    <t>Lace of man-made fibres in piece, in strip or in motifs,  Total</t>
  </si>
  <si>
    <t>Lace of other textiles in piece, in stripsor in motifs, m</t>
  </si>
  <si>
    <t>Lace of other textiles in piece, in stripsor in motifs, m Total</t>
  </si>
  <si>
    <t>Hand-made lace in pieces, in strips or in otifs</t>
  </si>
  <si>
    <t>Hand-made lace in pieces, in strips or in otifs Total</t>
  </si>
  <si>
    <t>Hand-woven tapestries of the type Gobelins Flandres, aubu</t>
  </si>
  <si>
    <t>Hand-woven tapestries of the type Gobelins Flandres, aubu Total</t>
  </si>
  <si>
    <t>Narrow woven pile fabrics and chenille fabics</t>
  </si>
  <si>
    <t>Narrow woven pile fabrics and chenille fabics Total</t>
  </si>
  <si>
    <t>Narrow woven fabrics, with &gt;=5% elastomeri yarn or rubber</t>
  </si>
  <si>
    <t>Narrow woven fabrics, with &gt;=5% elastomeri yarn or rubber Total</t>
  </si>
  <si>
    <t xml:space="preserve">Narrow woven fabrics of cotton, nes </t>
  </si>
  <si>
    <t>Narrow woven fabrics of cotton, nes  Total</t>
  </si>
  <si>
    <t>Narrow woven fabrics of man-made fibres, ns</t>
  </si>
  <si>
    <t>Narrow woven fabrics of man-made fibres, ns Total</t>
  </si>
  <si>
    <t>Narrow woven fabrics of other textiles matrials, nes</t>
  </si>
  <si>
    <t>Narrow woven fabrics of other textiles matrials, nes Total</t>
  </si>
  <si>
    <t>Fabrics with warp without weft assembled b means of an ad</t>
  </si>
  <si>
    <t>Fabrics with warp without weft assembled b means of an ad Total</t>
  </si>
  <si>
    <t xml:space="preserve">Braids, in the piece </t>
  </si>
  <si>
    <t>Braids, in the piece  Total</t>
  </si>
  <si>
    <t xml:space="preserve">Ornamental trimmings in the piece; tassels pompons, etc, </t>
  </si>
  <si>
    <t>Ornamental trimmings in the piece; tassels pompons, etc,  Total</t>
  </si>
  <si>
    <t>Woven fabrics of metal thread and woven farics of metalli</t>
  </si>
  <si>
    <t>Woven fabrics of metal thread and woven farics of metalli Total</t>
  </si>
  <si>
    <t xml:space="preserve">Embroidery without visible ground </t>
  </si>
  <si>
    <t>Embroidery without visible ground  Total</t>
  </si>
  <si>
    <t>Cotton embroidery, in the piece, in stripsor in motifs</t>
  </si>
  <si>
    <t>Cotton embroidery, in the piece, in stripsor in motifs Total</t>
  </si>
  <si>
    <t xml:space="preserve">Embroidery of man-made fibres, in the piec, in strips or </t>
  </si>
  <si>
    <t>Embroidery of man-made fibres, in the piec, in strips or  Total</t>
  </si>
  <si>
    <t>Embroidery of other textiles, in the piece in strips or i</t>
  </si>
  <si>
    <t>Embroidery of other textiles, in the piece in strips or i Total</t>
  </si>
  <si>
    <t xml:space="preserve">Quilted textile products in the piece (exc embroidery of </t>
  </si>
  <si>
    <t>Quilted textile products in the piece (exc embroidery of  Total</t>
  </si>
  <si>
    <t>Textile fabrics coated with gum or amylaceus substances f</t>
  </si>
  <si>
    <t>Textile fabrics coated with gum or amylaceus substances f Total</t>
  </si>
  <si>
    <t>Tracing cloth; prepared painting canvas; bckram, etc</t>
  </si>
  <si>
    <t>Tracing cloth; prepared painting canvas; bckram, etc Total</t>
  </si>
  <si>
    <t>Tyre cord fabric of high tenacity yarn of ylon or other p</t>
  </si>
  <si>
    <t>Tyre cord fabric of high tenacity yarn of ylon or other p Total</t>
  </si>
  <si>
    <t>Tyre cord fabric of high tenacity yarn of olyesters</t>
  </si>
  <si>
    <t>Tyre cord fabric of high tenacity yarn of olyesters Total</t>
  </si>
  <si>
    <t>Tyre cord fabric of high tenacity yarn of iscose rayon</t>
  </si>
  <si>
    <t>Tyre cord fabric of high tenacity yarn of iscose rayon Total</t>
  </si>
  <si>
    <t>Textile fabrics impregnated, coated covere or laminated w</t>
  </si>
  <si>
    <t>Textile fabrics impregnated, coated covere or laminated w Total</t>
  </si>
  <si>
    <t xml:space="preserve">Linoleum </t>
  </si>
  <si>
    <t>Linoleum  Total</t>
  </si>
  <si>
    <t>Other floor coverings consisting of a coatng/covering app</t>
  </si>
  <si>
    <t>Other floor coverings consisting of a coatng/covering app Total</t>
  </si>
  <si>
    <t xml:space="preserve">Textile wall coverings </t>
  </si>
  <si>
    <t>Textile wall coverings  Total</t>
  </si>
  <si>
    <t xml:space="preserve">Adhesive tape of a width =&lt;20cm </t>
  </si>
  <si>
    <t>Adhesive tape of a width =&lt;20cm  Total</t>
  </si>
  <si>
    <t>Knitted or crocheted rubberized textile farics (excl adhe</t>
  </si>
  <si>
    <t>Knitted or crocheted rubberized textile farics (excl adhe Total</t>
  </si>
  <si>
    <t xml:space="preserve">Rubberized textile fabrics, nes </t>
  </si>
  <si>
    <t>Rubberized textile fabrics, nes  Total</t>
  </si>
  <si>
    <t xml:space="preserve">Textile fabrics otherwise impregnated, coaed or covered, </t>
  </si>
  <si>
    <t>Textile fabrics otherwise impregnated, coaed or covered,  Total</t>
  </si>
  <si>
    <t>Textile wicks, woven,plaited or knitted fo lamps,stovesin</t>
  </si>
  <si>
    <t>Textile wicks, woven,plaited or knitted fo lamps,stovesin Total</t>
  </si>
  <si>
    <t>Textile hosepiping &amp; similar tubing, wi thr without linin</t>
  </si>
  <si>
    <t>Textile hosepiping &amp; similar tubing, wi thr without linin Total</t>
  </si>
  <si>
    <t>Transmission or conveyor belts or belting,of textile mate</t>
  </si>
  <si>
    <t>Transmission or conveyor belts or belting,of textile mate Total</t>
  </si>
  <si>
    <t>Bolting cloth whether or not made up, for echnical uses</t>
  </si>
  <si>
    <t>Bolting cloth whether or not made up, for echnical uses Total</t>
  </si>
  <si>
    <t>Textile fabrics and felts, for paper-makin machines, &lt;650</t>
  </si>
  <si>
    <t>Textile fabrics and felts, for paper-makin machines, &lt;650 Total</t>
  </si>
  <si>
    <t>Textile fabrics and felts, for paper-makin machines, &gt;=65</t>
  </si>
  <si>
    <t>Textile fabrics and felts, for paper-makin machines, &gt;=65 Total</t>
  </si>
  <si>
    <t>Straining cloth of a kind used in oil preses or the like,</t>
  </si>
  <si>
    <t>Straining cloth of a kind used in oil preses or the like, Total</t>
  </si>
  <si>
    <t>Textile products &amp; articles for technical ses, nes, as sp</t>
  </si>
  <si>
    <t>Textile products &amp; articles for technical ses, nes, as sp Total</t>
  </si>
  <si>
    <t xml:space="preserve">Long pile fabrics, knitted or crocheted </t>
  </si>
  <si>
    <t>Long pile fabrics, knitted or crocheted  Total</t>
  </si>
  <si>
    <t>Looped pile fabrics of cotton, knitted or rocheted</t>
  </si>
  <si>
    <t>Looped pile fabrics of cotton, knitted or rocheted Total</t>
  </si>
  <si>
    <t>Looped pile fabrics of man-made fibres, kntted or crochet</t>
  </si>
  <si>
    <t>Looped pile fabrics of man-made fibres, kntted or crochet Total</t>
  </si>
  <si>
    <t>Looped pile fabrics of  other textile mateials, knitted o</t>
  </si>
  <si>
    <t>Looped pile fabrics of  other textile mateials, knitted o Total</t>
  </si>
  <si>
    <t>Pile fabrics of cotton, nes, knitted or crcheted</t>
  </si>
  <si>
    <t>Pile fabrics of cotton, nes, knitted or crcheted Total</t>
  </si>
  <si>
    <t>Pile fabrics of man-made fibres, nes, knited or crocheted</t>
  </si>
  <si>
    <t>Pile fabrics of man-made fibres, nes, knited or crocheted Total</t>
  </si>
  <si>
    <t>Pile fabrics of other textile materials, ns, knitted or c</t>
  </si>
  <si>
    <t>Pile fabrics of other textile materials, ns, knitted or c Total</t>
  </si>
  <si>
    <t>Fabric, &gt;=5% by weight of elastomeric yarnbut without rub</t>
  </si>
  <si>
    <t>Fabric, &gt;=5% by weight of elastomeric yarnbut without rub Total</t>
  </si>
  <si>
    <t>Knitted or crosheted fabrics of wool or fie animal hair</t>
  </si>
  <si>
    <t>Knitted or crosheted fabrics of wool or fie animal hair Total</t>
  </si>
  <si>
    <t xml:space="preserve">Knitted or crosheted fabrics of cotton </t>
  </si>
  <si>
    <t>Knitted or crosheted fabrics of cotton  Total</t>
  </si>
  <si>
    <t>Knitted or crosheted fabrics of synthetic ibres</t>
  </si>
  <si>
    <t>Knitted or crosheted fabrics of synthetic ibres Total</t>
  </si>
  <si>
    <t>Knitted or crosheted fabrics of artifical ibres</t>
  </si>
  <si>
    <t>Knitted or crosheted fabrics of artifical ibres Total</t>
  </si>
  <si>
    <t>Other knitted or crosheted fabrics, of a wdth=&lt;30cm (exce</t>
  </si>
  <si>
    <t>Other knitted or crosheted fabrics, of a wdth=&lt;30cm (exce Total</t>
  </si>
  <si>
    <t>Unbleached or bleached wrap knit fabric ofcotton</t>
  </si>
  <si>
    <t>Unbleached or bleached wrap knit fabric ofcotton Total</t>
  </si>
  <si>
    <t xml:space="preserve">Dyed  wrap knit fabric of cotton </t>
  </si>
  <si>
    <t>Dyed  wrap knit fabric of cotton  Total</t>
  </si>
  <si>
    <t xml:space="preserve">Printed wrap knit fabric of cotton </t>
  </si>
  <si>
    <t>Printed wrap knit fabric of cotton  Total</t>
  </si>
  <si>
    <t xml:space="preserve">Dyed wrap knit fabric of synthetic fibres </t>
  </si>
  <si>
    <t>Dyed wrap knit fabric of synthetic fibres  Total</t>
  </si>
  <si>
    <t xml:space="preserve">Wrap knit fabric of synthetic fibres of yans of diffrent </t>
  </si>
  <si>
    <t>Wrap knit fabric of synthetic fibres of yans of diffrent  Total</t>
  </si>
  <si>
    <t>Printed wrap knit fabric of synthetic fibrs</t>
  </si>
  <si>
    <t>Printed wrap knit fabric of synthetic fibrs Total</t>
  </si>
  <si>
    <t>Printed wrap knit fabric of artificial fibes</t>
  </si>
  <si>
    <t>Printed wrap knit fabric of artificial fibes Total</t>
  </si>
  <si>
    <t xml:space="preserve">Other kintted or crocheted fabrics of woolor fine animal </t>
  </si>
  <si>
    <t>Other kintted or crocheted fabrics of woolor fine animal  Total</t>
  </si>
  <si>
    <t>Unbleached or bleached kintted or crochete fabrics of cot</t>
  </si>
  <si>
    <t>Unbleached or bleached kintted or crochete fabrics of cot Total</t>
  </si>
  <si>
    <t>Dyed kintted or crocheted fabrics of cotto nes</t>
  </si>
  <si>
    <t>Dyed kintted or crocheted fabrics of cotto nes Total</t>
  </si>
  <si>
    <t>Kintted or crocheted fabrics of yarns of dfferent colours</t>
  </si>
  <si>
    <t>Kintted or crocheted fabrics of yarns of dfferent colours Total</t>
  </si>
  <si>
    <t>Printed kintted or crocheted fabrics of coton nes</t>
  </si>
  <si>
    <t>Printed kintted or crocheted fabrics of coton nes Total</t>
  </si>
  <si>
    <t>Unbleached or bleached kintted or crochete fabrics of syn</t>
  </si>
  <si>
    <t>Unbleached or bleached kintted or crochete fabrics of syn Total</t>
  </si>
  <si>
    <t>Dyed kintted or crocheted fabrics of synthtic fibres, nes</t>
  </si>
  <si>
    <t>Dyed kintted or crocheted fabrics of synthtic fibres, nes Total</t>
  </si>
  <si>
    <t>Other kintted or crocheted fabrics of yarn of different c</t>
  </si>
  <si>
    <t>Other kintted or crocheted fabrics of yarn of different c Total</t>
  </si>
  <si>
    <t xml:space="preserve">Printed kintted or crocheted fabrics of sythetic fibres, </t>
  </si>
  <si>
    <t>Printed kintted or crocheted fabrics of sythetic fibres,  Total</t>
  </si>
  <si>
    <t>Unbleached or bleached kintted or crochete fabrics of art</t>
  </si>
  <si>
    <t>Unbleached or bleached kintted or crochete fabrics of art Total</t>
  </si>
  <si>
    <t>Dyed  kintted or crocheted fabrics of artiicial fibres, n</t>
  </si>
  <si>
    <t>Dyed  kintted or crocheted fabrics of artiicial fibres, n Total</t>
  </si>
  <si>
    <t>Printed kintted or crocheted fabrics of arificial fibres,</t>
  </si>
  <si>
    <t>Printed kintted or crocheted fabrics of arificial fibres, Total</t>
  </si>
  <si>
    <t xml:space="preserve">Other kintted or crocheted fabrics, nes </t>
  </si>
  <si>
    <t>Other kintted or crocheted fabrics, nes  Total</t>
  </si>
  <si>
    <t>Men's or boys' coats, capes, cloaks, wind-ackets, etc, of</t>
  </si>
  <si>
    <t>Men's or boys' coats, capes, cloaks, wind-ackets, etc, of Total</t>
  </si>
  <si>
    <t>Men's or boys' coats, capes, cloaks, etc, f man-made fibr</t>
  </si>
  <si>
    <t>Men's or boys' coats, capes, cloaks, etc, f man-made fibr Total</t>
  </si>
  <si>
    <t>Men's or boys' coats, capes, cloaks, etc, f other textile</t>
  </si>
  <si>
    <t>Men's or boys' coats, capes, cloaks, etc, f other textile Total</t>
  </si>
  <si>
    <t>Woman's or girls' coats, capes,cloaks,windjacket, etc, of</t>
  </si>
  <si>
    <t>Woman's or girls' coats, capes,cloaks,windjacket, etc, of Total</t>
  </si>
  <si>
    <t xml:space="preserve">Woman's or girls' coats, capes,cloaks,windjacket,etc, of </t>
  </si>
  <si>
    <t>Woman's or girls' coats, capes,cloaks,windjacket,etc, of  Total</t>
  </si>
  <si>
    <t>Woman's or girls' coats, capes, cloaks, et, of man-made f</t>
  </si>
  <si>
    <t>Woman's or girls' coats, capes, cloaks, et, of man-made f Total</t>
  </si>
  <si>
    <t>Woman's or girls' coats, capes, cloaks, et, of other text</t>
  </si>
  <si>
    <t>Woman's or girls' coats, capes, cloaks, et, of other text Total</t>
  </si>
  <si>
    <t xml:space="preserve">Men's or boys' suits </t>
  </si>
  <si>
    <t>Men's or boys' suits  Total</t>
  </si>
  <si>
    <t>Men's or boys' ensembles of cotton, knitte or crocheted</t>
  </si>
  <si>
    <t>Men's or boys' ensembles of cotton, knitte or crocheted Total</t>
  </si>
  <si>
    <t>Men's or boys' ensembles of synthetic fibrs, knitted or c</t>
  </si>
  <si>
    <t>Men's or boys' ensembles of synthetic fibrs, knitted or c Total</t>
  </si>
  <si>
    <t>Men's or boys' ensembles of other textiles nes, knitted o</t>
  </si>
  <si>
    <t>Men's or boys' ensembles of other textiles nes, knitted o Total</t>
  </si>
  <si>
    <t xml:space="preserve">Men's or boys' jackets and blazers of woolor fine animal </t>
  </si>
  <si>
    <t>Men's or boys' jackets and blazers of woolor fine animal  Total</t>
  </si>
  <si>
    <t>Men's or boys' jackets and blazers of cottn, knitted or c</t>
  </si>
  <si>
    <t>Men's or boys' jackets and blazers of cottn, knitted or c Total</t>
  </si>
  <si>
    <t>Men's or boys' jackets &amp; blazers of syntheic fibres, knit</t>
  </si>
  <si>
    <t>Men's or boys' jackets &amp; blazers of syntheic fibres, knit Total</t>
  </si>
  <si>
    <t>Men's or boys' jackets &amp; blazers of other extiles, nes, k</t>
  </si>
  <si>
    <t>Men's or boys' jackets &amp; blazers of other extiles, nes, k Total</t>
  </si>
  <si>
    <t>Men's or boys' trousers, bib &amp; brace, shors, etc, of wool</t>
  </si>
  <si>
    <t>Men's or boys' trousers, bib &amp; brace, shors, etc, of wool Total</t>
  </si>
  <si>
    <t>Men's or boys' trousers, bib &amp; brace, shors, etc, of cott</t>
  </si>
  <si>
    <t>Men's or boys' trousers, bib &amp; brace, shors, etc, of cott Total</t>
  </si>
  <si>
    <t>Men's or boys' trousers, bib&amp;brace,shorts,tc, of syntheti</t>
  </si>
  <si>
    <t>Men's or boys' trousers, bib&amp;brace,shorts,tc, of syntheti Total</t>
  </si>
  <si>
    <t xml:space="preserve">Men's or boys' trousers, bib &amp; brace,short,etc, of other </t>
  </si>
  <si>
    <t>Men's or boys' trousers, bib &amp; brace,short,etc, of other  Total</t>
  </si>
  <si>
    <t>Women's or girls' suits of synthetic fibre, knitted or cr</t>
  </si>
  <si>
    <t>Women's or girls' suits of synthetic fibre, knitted or cr Total</t>
  </si>
  <si>
    <t xml:space="preserve">Women's or girls' suits of other textiles aterials, nes, </t>
  </si>
  <si>
    <t>Women's or girls' suits of other textiles aterials, nes,  Total</t>
  </si>
  <si>
    <t>Women's or girls' ensembles, of cotton, kntted or crochet</t>
  </si>
  <si>
    <t>Women's or girls' ensembles, of cotton, kntted or crochet Total</t>
  </si>
  <si>
    <t xml:space="preserve">Women's or girls' ensembles, of synthetic ibres, knitted </t>
  </si>
  <si>
    <t>Women's or girls' ensembles, of synthetic ibres, knitted  Total</t>
  </si>
  <si>
    <t>Women's or girls' ensembles, of other textles, knitted or</t>
  </si>
  <si>
    <t>Women's or girls' ensembles, of other textles, knitted or Total</t>
  </si>
  <si>
    <t>Women's or girls' jackets &amp; brazers of woo or fine animal</t>
  </si>
  <si>
    <t>Women's or girls' jackets &amp; brazers of woo or fine animal Total</t>
  </si>
  <si>
    <t xml:space="preserve">Women's or girls' jackets &amp; brazers of coton, knitted or </t>
  </si>
  <si>
    <t>Women's or girls' jackets &amp; brazers of coton, knitted or  Total</t>
  </si>
  <si>
    <t>Women's or girls' jackets &amp; brazers of synhetic fibres, k</t>
  </si>
  <si>
    <t>Women's or girls' jackets &amp; brazers of synhetic fibres, k Total</t>
  </si>
  <si>
    <t>Woman's or girls' jackets &amp; brazers of othr textiles, kni</t>
  </si>
  <si>
    <t>Woman's or girls' jackets &amp; brazers of othr textiles, kni Total</t>
  </si>
  <si>
    <t>Woman's or girls' dresses of wool or fine nimal hair, kni</t>
  </si>
  <si>
    <t>Woman's or girls' dresses of wool or fine nimal hair, kni Total</t>
  </si>
  <si>
    <t>Woman's or girls' dresses of cotton, knittd or crocheted</t>
  </si>
  <si>
    <t>Woman's or girls' dresses of cotton, knittd or crocheted Total</t>
  </si>
  <si>
    <t xml:space="preserve">Woman's or girls' dresses of synthetic fibes, knitted or </t>
  </si>
  <si>
    <t>Woman's or girls' dresses of synthetic fibes, knitted or  Total</t>
  </si>
  <si>
    <t>Woman's or girls' dresses of artificial fires, knitted or</t>
  </si>
  <si>
    <t>Woman's or girls' dresses of artificial fires, knitted or Total</t>
  </si>
  <si>
    <t>Woman's or girls' dresses of other textilematerial, knitt</t>
  </si>
  <si>
    <t>Woman's or girls' dresses of other textilematerial, knitt Total</t>
  </si>
  <si>
    <t>Woman's or girls' skirts and divided skirt of wool or fin</t>
  </si>
  <si>
    <t>Woman's or girls' skirts and divided skirt of wool or fin Total</t>
  </si>
  <si>
    <t>Woman's or girls' skirts and divided skirt of cotton, kni</t>
  </si>
  <si>
    <t>Woman's or girls' skirts and divided skirt of cotton, kni Total</t>
  </si>
  <si>
    <t>Woman's or girls' skirts and divided skirt of synthetic f</t>
  </si>
  <si>
    <t>Woman's or girls' skirts and divided skirt of synthetic f Total</t>
  </si>
  <si>
    <t>Woman's or girls' skirts and divided skirt of other texti</t>
  </si>
  <si>
    <t>Woman's or girls' skirts and divided skirt of other texti Total</t>
  </si>
  <si>
    <t>Women's or girls' trousers, bib &amp; brace, sorts, etc, of w</t>
  </si>
  <si>
    <t>Women's or girls' trousers, bib &amp; brace, sorts, etc, of w Total</t>
  </si>
  <si>
    <t>Women's or girls' trousers, bib &amp; brace, sorts, etc, of c</t>
  </si>
  <si>
    <t>Women's or girls' trousers, bib &amp; brace, sorts, etc, of c Total</t>
  </si>
  <si>
    <t>Women's or girls' trousers, bib &amp; brace, sorts, etc, of s</t>
  </si>
  <si>
    <t>Women's or girls' trousers, bib &amp; brace, sorts, etc, of s Total</t>
  </si>
  <si>
    <t>Women's or girls' trousers,bib&amp;brace,short, etc, of other</t>
  </si>
  <si>
    <t>Women's or girls' trousers,bib&amp;brace,short, etc, of other Total</t>
  </si>
  <si>
    <t>Men's or boys' shirts of cotton, knitted o crocheted</t>
  </si>
  <si>
    <t>Men's or boys' shirts of cotton, knitted o crocheted Total</t>
  </si>
  <si>
    <t>Men's or boys' shirts of man-made fibres, nitted or croch</t>
  </si>
  <si>
    <t>Men's or boys' shirts of man-made fibres, nitted or croch Total</t>
  </si>
  <si>
    <t>Men's or boys' shirts of other textiles, ns, knitted or c</t>
  </si>
  <si>
    <t>Men's or boys' shirts of other textiles, ns, knitted or c Total</t>
  </si>
  <si>
    <t>Women's or girls' blouses, shirts &amp; shirt-louses of cotto</t>
  </si>
  <si>
    <t>Women's or girls' blouses, shirts &amp; shirt-louses of cotto Total</t>
  </si>
  <si>
    <t>Women's or girls' blouses, shirt &amp;shirt-bluses of man-mad</t>
  </si>
  <si>
    <t>Women's or girls' blouses, shirt &amp;shirt-bluses of man-mad Total</t>
  </si>
  <si>
    <t>Women's or girls' blouses,shirt&amp;shirt-bloues of other tex</t>
  </si>
  <si>
    <t>Women's or girls' blouses,shirt&amp;shirt-bloues of other tex Total</t>
  </si>
  <si>
    <t>Men's or boys' underpants and briefs of coton, knitted or</t>
  </si>
  <si>
    <t>Men's or boys' underpants and briefs of coton, knitted or Total</t>
  </si>
  <si>
    <t>Men's or boys' underpants and briefs of ma-made fibres, k</t>
  </si>
  <si>
    <t>Men's or boys' underpants and briefs of ma-made fibres, k Total</t>
  </si>
  <si>
    <t>Men's or boys' underpants and briefs of oter textiles nes</t>
  </si>
  <si>
    <t>Men's or boys' underpants and briefs of oter textiles nes Total</t>
  </si>
  <si>
    <t>Men's or boys' night shirts &amp; pyjamas of ctton, knitted o</t>
  </si>
  <si>
    <t>Men's or boys' night shirts &amp; pyjamas of ctton, knitted o Total</t>
  </si>
  <si>
    <t>Men's or boys' night shirts &amp; pyjamas of mn-madefibres, k</t>
  </si>
  <si>
    <t>Men's or boys' night shirts &amp; pyjamas of mn-madefibres, k Total</t>
  </si>
  <si>
    <t>Men's or boys' night shirts &amp; pyjamas of oher textiles, n</t>
  </si>
  <si>
    <t>Men's or boys' night shirts &amp; pyjamas of oher textiles, n Total</t>
  </si>
  <si>
    <t>Men's or boys' dressing gowns, etc, of coton, nes knitted</t>
  </si>
  <si>
    <t>Men's or boys' dressing gowns, etc, of coton, nes knitted Total</t>
  </si>
  <si>
    <t>Men's or boys' dressing gowns, of other tetiles,nes, knit</t>
  </si>
  <si>
    <t>Men's or boys' dressing gowns, of other tetiles,nes, knit Total</t>
  </si>
  <si>
    <t>Women's or girls' slips &amp; petticoats etc, f man-made fibr</t>
  </si>
  <si>
    <t>Women's or girls' slips &amp; petticoats etc, f man-made fibr Total</t>
  </si>
  <si>
    <t>Women's or girls' slips &amp; petticoats etc, f other textile</t>
  </si>
  <si>
    <t>Women's or girls' slips &amp; petticoats etc, f other textile Total</t>
  </si>
  <si>
    <t>Women's or girls' briefs and panties of coton, knitted or</t>
  </si>
  <si>
    <t>Women's or girls' briefs and panties of coton, knitted or Total</t>
  </si>
  <si>
    <t>Women's or girls' briefs &amp; panties of man-ade fibres, kni</t>
  </si>
  <si>
    <t>Women's or girls' briefs &amp; panties of man-ade fibres, kni Total</t>
  </si>
  <si>
    <t>Women's or girls' nightdresses &amp; pyjamas o cotton, knitte</t>
  </si>
  <si>
    <t>Women's or girls' nightdresses &amp; pyjamas o cotton, knitte Total</t>
  </si>
  <si>
    <t>Women's or girls' nightdresses &amp; pyjamas o man-made fibre</t>
  </si>
  <si>
    <t>Women's or girls' nightdresses &amp; pyjamas o man-made fibre Total</t>
  </si>
  <si>
    <t>Women's or girls' nightdresses &amp; pyjamas o other textiles</t>
  </si>
  <si>
    <t>Women's or girls' nightdresses &amp; pyjamas o other textiles Total</t>
  </si>
  <si>
    <t>Women's or girls' dressing gowns of oth erextiles,nes, kn</t>
  </si>
  <si>
    <t>Women's or girls' dressing gowns of oth erextiles,nes, kn Total</t>
  </si>
  <si>
    <t xml:space="preserve">T-shirts, singlets and other vests, of coton, knitted or </t>
  </si>
  <si>
    <t>T-shirts, singlets and other vests, of coton, knitted or  Total</t>
  </si>
  <si>
    <t>T-shirts, singlets &amp; other vests of other extiles, nes, k</t>
  </si>
  <si>
    <t>T-shirts, singlets &amp; other vests of other extiles, nes, k Total</t>
  </si>
  <si>
    <t xml:space="preserve">Jerseys,pullovers,cardigans,waistcoats &amp; smilar articles </t>
  </si>
  <si>
    <t>Jerseys,pullovers,cardigans,waistcoats &amp; smilar articles  Total</t>
  </si>
  <si>
    <t>Jerseys,pullovers,cardigans,waistcoats&amp;simlar articles of</t>
  </si>
  <si>
    <t>Jerseys,pullovers,cardigans,waistcoats&amp;simlar articles of Total</t>
  </si>
  <si>
    <t>Other jerseys,pullovers,cardigans,waistcoas&amp;similar artic</t>
  </si>
  <si>
    <t>Other jerseys,pullovers,cardigans,waistcoas&amp;similar artic Total</t>
  </si>
  <si>
    <t>Jerseys, pullovers, cardigans, waistcoats,etc, of cotton,</t>
  </si>
  <si>
    <t>Jerseys, pullovers, cardigans, waistcoats,etc, of cotton, Total</t>
  </si>
  <si>
    <t>Jerseys, pullovers, cardigans, waistcoats,etc, of man-mad</t>
  </si>
  <si>
    <t>Jerseys, pullovers, cardigans, waistcoats,etc, of man-mad Total</t>
  </si>
  <si>
    <t>Jerseys, pullovers,cardigans, waistcoats, tc,of other tex</t>
  </si>
  <si>
    <t>Jerseys, pullovers,cardigans, waistcoats, tc,of other tex Total</t>
  </si>
  <si>
    <t>Babies' garments &amp; clothing accessories ofcotton, knitted</t>
  </si>
  <si>
    <t>Babies' garments &amp; clothing accessories ofcotton, knitted Total</t>
  </si>
  <si>
    <t>Babies' garments &amp; clothing accessories ofsynthetic fibre</t>
  </si>
  <si>
    <t>Babies' garments &amp; clothing accessories ofsynthetic fibre Total</t>
  </si>
  <si>
    <t>Babies' garments &amp; clothing accessories ofother textiles,</t>
  </si>
  <si>
    <t>Babies' garments &amp; clothing accessories ofother textiles, Total</t>
  </si>
  <si>
    <t>Track-suits of cotton, knitted or crochete</t>
  </si>
  <si>
    <t>Track-suits of cotton, knitted or crochete Total</t>
  </si>
  <si>
    <t>Track-suits of synthetic fibres, knitted o crocheted</t>
  </si>
  <si>
    <t>Track-suits of synthetic fibres, knitted o crocheted Total</t>
  </si>
  <si>
    <t>Track-suits of other textiles,nes, knittedor crocheted</t>
  </si>
  <si>
    <t>Track-suits of other textiles,nes, knittedor crocheted Total</t>
  </si>
  <si>
    <t xml:space="preserve">Ski-suits, knitted or crocheted </t>
  </si>
  <si>
    <t>Ski-suits, knitted or crocheted  Total</t>
  </si>
  <si>
    <t>Men's or boys' swimwear of synthetic fibre, knitted or cr</t>
  </si>
  <si>
    <t>Men's or boys' swimwear of synthetic fibre, knitted or cr Total</t>
  </si>
  <si>
    <t>Men's or boys' swimwear of other textiles,excl synthetic)</t>
  </si>
  <si>
    <t>Men's or boys' swimwear of other textiles,excl synthetic) Total</t>
  </si>
  <si>
    <t>Women's or girls' swimwear of other textils,(excl synthet</t>
  </si>
  <si>
    <t>Women's or girls' swimwear of other textils,(excl synthet Total</t>
  </si>
  <si>
    <t>Garments made up of knitted or crocheted fbrics of headin</t>
  </si>
  <si>
    <t>Garments made up of knitted or crocheted fbrics of headin Total</t>
  </si>
  <si>
    <t>Garments of cotton, knitted or crocheted, es</t>
  </si>
  <si>
    <t>Garments of cotton, knitted or crocheted, es Total</t>
  </si>
  <si>
    <t>Garments of man-made fibres, knitted or crcheted, nes</t>
  </si>
  <si>
    <t>Garments of man-made fibres, knitted or crcheted, nes Total</t>
  </si>
  <si>
    <t>Garments of other textiles, knitted or croheted, nes</t>
  </si>
  <si>
    <t>Garments of other textiles, knitted or croheted, nes Total</t>
  </si>
  <si>
    <t xml:space="preserve">Graduated compression hosiery (for example stockings for </t>
  </si>
  <si>
    <t>Graduated compression hosiery (for example stockings for  Total</t>
  </si>
  <si>
    <t>Other Panty hose &amp; tights of synthetic fibes, measuring p</t>
  </si>
  <si>
    <t>Other Panty hose &amp; tights of synthetic fibes, measuring p Total</t>
  </si>
  <si>
    <t xml:space="preserve">Other panty hose&amp;tights of synthetic fibre,measuring per </t>
  </si>
  <si>
    <t>Other panty hose&amp;tights of synthetic fibre,measuring per  Total</t>
  </si>
  <si>
    <t>Other Panty hose &amp; tights of other textilematerials</t>
  </si>
  <si>
    <t>Other Panty hose &amp; tights of other textilematerials Total</t>
  </si>
  <si>
    <t>Other women's full length or knee length hsiery, measurin</t>
  </si>
  <si>
    <t>Other women's full length or knee length hsiery, measurin Total</t>
  </si>
  <si>
    <t xml:space="preserve">Other hosiery of wool or fine animal hair </t>
  </si>
  <si>
    <t>Other hosiery of wool or fine animal hair  Total</t>
  </si>
  <si>
    <t xml:space="preserve">Other hosiery of Cotton </t>
  </si>
  <si>
    <t>Other hosiery of Cotton  Total</t>
  </si>
  <si>
    <t xml:space="preserve">Other hosiery of synthetic fibres </t>
  </si>
  <si>
    <t>Other hosiery of synthetic fibres  Total</t>
  </si>
  <si>
    <t>Hosiery and footwear, of other textiles, kitted or croche</t>
  </si>
  <si>
    <t>Hosiery and footwear, of other textiles, kitted or croche Total</t>
  </si>
  <si>
    <t>Gloves, mittens and mitts, of wool or fineanimal hair, kn</t>
  </si>
  <si>
    <t>Gloves, mittens and mitts, of wool or fineanimal hair, kn Total</t>
  </si>
  <si>
    <t>Gloves, mittens and mitts, of cotton, knited or crocheted</t>
  </si>
  <si>
    <t>Gloves, mittens and mitts, of cotton, knited or crocheted Total</t>
  </si>
  <si>
    <t>Gloves, mittens and mitts, of synthetic fires, knitted or</t>
  </si>
  <si>
    <t>Gloves, mittens and mitts, of synthetic fires, knitted or Total</t>
  </si>
  <si>
    <t>Gloves, mittens and mitts, of other textils, knitted or c</t>
  </si>
  <si>
    <t>Gloves, mittens and mitts, of other textils, knitted or c Total</t>
  </si>
  <si>
    <t xml:space="preserve">Shawls, scarves, mufflers, mantillas, veil, etc, knitted </t>
  </si>
  <si>
    <t>Shawls, scarves, mufflers, mantillas, veil, etc, knitted  Total</t>
  </si>
  <si>
    <t>Other clothing accessories, knitted or croheted, nes</t>
  </si>
  <si>
    <t>Other clothing accessories, knitted or croheted, nes Total</t>
  </si>
  <si>
    <t>Parts of garments or clothing accessories,knitted or croc</t>
  </si>
  <si>
    <t>Parts of garments or clothing accessories,knitted or croc Total</t>
  </si>
  <si>
    <t xml:space="preserve">Men's or boys' overcoats, raincoat, car-cot, capes, etc, </t>
  </si>
  <si>
    <t>Men's or boys' overcoats, raincoat, car-cot, capes, etc,  Total</t>
  </si>
  <si>
    <t>Men's or boys' overcoats, raincoat, car-cot, capes, cloak</t>
  </si>
  <si>
    <t>Men's or boys' overcoats, raincoat, car-cot, capes, cloak Total</t>
  </si>
  <si>
    <t xml:space="preserve">Men's or boys' anoraks, wind-cheaters, win-jackets, etc, </t>
  </si>
  <si>
    <t>Men's or boys' anoraks, wind-cheaters, win-jackets, etc,  Total</t>
  </si>
  <si>
    <t>Men's or boys' anoraks, wind-cheaters, win-jackets &amp; simi</t>
  </si>
  <si>
    <t>Men's or boys' anoraks, wind-cheaters, win-jackets &amp; simi Total</t>
  </si>
  <si>
    <t>Men's or boys' anoraks, wind-cheaters,windjackets &amp; simil</t>
  </si>
  <si>
    <t>Men's or boys' anoraks, wind-cheaters,windjackets &amp; simil Total</t>
  </si>
  <si>
    <t xml:space="preserve">Men's or boys' anoraks,wind-cheaters,wind-acket &amp;similar </t>
  </si>
  <si>
    <t>Men's or boys' anoraks,wind-cheaters,wind-acket &amp;similar  Total</t>
  </si>
  <si>
    <t>Woman's or girls' overcoats, rain coat, ca-coat, caps, et</t>
  </si>
  <si>
    <t>Woman's or girls' overcoats, rain coat, ca-coat, caps, et Total</t>
  </si>
  <si>
    <t>Woman's or girls' overcoats, etc, of othertextiles, nes</t>
  </si>
  <si>
    <t>Woman's or girls' overcoats, etc, of othertextiles, nes Total</t>
  </si>
  <si>
    <t>Woman's or girls' anoraks, wind-cheaters, ind-jackets &amp; s</t>
  </si>
  <si>
    <t>Woman's or girls' anoraks, wind-cheaters, ind-jackets &amp; s Total</t>
  </si>
  <si>
    <t>Woman's or girls' anoraks,wind-cheaters,wid-jackets&amp;simil</t>
  </si>
  <si>
    <t>Woman's or girls' anoraks,wind-cheaters,wid-jackets&amp;simil Total</t>
  </si>
  <si>
    <t>Woman's or girls'anoraks,wind-cheaters,winjackets&amp;similar</t>
  </si>
  <si>
    <t>Woman's or girls'anoraks,wind-cheaters,winjackets&amp;similar Total</t>
  </si>
  <si>
    <t>Men's or boys' suits of wool or fine anima hair</t>
  </si>
  <si>
    <t>Men's or boys' suits of wool or fine anima hair Total</t>
  </si>
  <si>
    <t xml:space="preserve">Men's or boys' suits of synthetic fibres </t>
  </si>
  <si>
    <t>Men's or boys' suits of synthetic fibres  Total</t>
  </si>
  <si>
    <t>Men's or boys' suits of other textiles, ne</t>
  </si>
  <si>
    <t>Men's or boys' suits of other textiles, ne Total</t>
  </si>
  <si>
    <t xml:space="preserve">Men's or boys' ensembles of cotton </t>
  </si>
  <si>
    <t>Men's or boys' ensembles of cotton  Total</t>
  </si>
  <si>
    <t>Men's or boys' ensembles of synthetic fibrs</t>
  </si>
  <si>
    <t>Men's or boys' ensembles of synthetic fibrs Total</t>
  </si>
  <si>
    <t>Men's or boys' ensembles of other textilesmaterials, nes</t>
  </si>
  <si>
    <t>Men's or boys' ensembles of other textilesmaterials, nes Total</t>
  </si>
  <si>
    <t>Men's or boys' jackets and blazers of cottn</t>
  </si>
  <si>
    <t>Men's or boys' jackets and blazers of cottn Total</t>
  </si>
  <si>
    <t>Men's or boys' jackets and blazers of syntetic fibres</t>
  </si>
  <si>
    <t>Men's or boys' jackets and blazers of syntetic fibres Total</t>
  </si>
  <si>
    <t>Men's or boys' trousers, bib&amp;brace overall breeches&amp;short</t>
  </si>
  <si>
    <t>Men's or boys' trousers, bib&amp;brace overall breeches&amp;short Total</t>
  </si>
  <si>
    <t>Men's or boys' trousers, bib &amp; brace overal, breeches &amp; s</t>
  </si>
  <si>
    <t>Men's or boys' trousers, bib &amp; brace overal, breeches &amp; s Total</t>
  </si>
  <si>
    <t>Women's or girls' suits of wool or fine anmal hair</t>
  </si>
  <si>
    <t>Women's or girls' suits of wool or fine anmal hair Total</t>
  </si>
  <si>
    <t xml:space="preserve">Women's or girls' suits of cotton </t>
  </si>
  <si>
    <t>Women's or girls' suits of cotton  Total</t>
  </si>
  <si>
    <t>Women's or girls' suits of synthetic fibre</t>
  </si>
  <si>
    <t>Women's or girls' suits of synthetic fibre Total</t>
  </si>
  <si>
    <t>Women's or girls' suits of other textiles aterials, nes</t>
  </si>
  <si>
    <t>Women's or girls' suits of other textiles aterials, nes Total</t>
  </si>
  <si>
    <t>Women's or girls' ensembles of wool or fin animal hair</t>
  </si>
  <si>
    <t>Women's or girls' ensembles of wool or fin animal hair Total</t>
  </si>
  <si>
    <t xml:space="preserve">Women's or girls' ensembles of cotton </t>
  </si>
  <si>
    <t>Women's or girls' ensembles of cotton  Total</t>
  </si>
  <si>
    <t>Women's or girls' ensembles of synthetic fbres</t>
  </si>
  <si>
    <t>Women's or girls' ensembles of synthetic fbres Total</t>
  </si>
  <si>
    <t>Women's or girls' ensembles of other texties materials, n</t>
  </si>
  <si>
    <t>Women's or girls' ensembles of other texties materials, n Total</t>
  </si>
  <si>
    <t>Women's or girls' jackets and blazers of wol or fine anim</t>
  </si>
  <si>
    <t>Women's or girls' jackets and blazers of wol or fine anim Total</t>
  </si>
  <si>
    <t>Women's or girls' jackets and blazers of ctton</t>
  </si>
  <si>
    <t>Women's or girls' jackets and blazers of ctton Total</t>
  </si>
  <si>
    <t>Women's or girls' jackets and blazers of snthetic fibres</t>
  </si>
  <si>
    <t>Women's or girls' jackets and blazers of snthetic fibres Total</t>
  </si>
  <si>
    <t>Women's or girls' jackets and blazers of oher textiles ma</t>
  </si>
  <si>
    <t>Women's or girls' jackets and blazers of oher textiles ma Total</t>
  </si>
  <si>
    <t>Women's or girls' dresses of wool or fine nimal hair</t>
  </si>
  <si>
    <t>Women's or girls' dresses of wool or fine nimal hair Total</t>
  </si>
  <si>
    <t xml:space="preserve">Women's or girls' dresses of cotton </t>
  </si>
  <si>
    <t>Women's or girls' dresses of cotton  Total</t>
  </si>
  <si>
    <t>Women's or girls' dresses of synthetic fibes</t>
  </si>
  <si>
    <t>Women's or girls' dresses of synthetic fibes Total</t>
  </si>
  <si>
    <t>Women's or girls' dresses of artificial fires</t>
  </si>
  <si>
    <t>Women's or girls' dresses of artificial fires Total</t>
  </si>
  <si>
    <t>Women's or girls' dresses of other textile, nes</t>
  </si>
  <si>
    <t>Women's or girls' dresses of other textile, nes Total</t>
  </si>
  <si>
    <t>Women's or girls' skirts and divided skirt of wool or fin</t>
  </si>
  <si>
    <t>Women's or girls' skirts and divided skirt of wool or fin Total</t>
  </si>
  <si>
    <t>Women's or girls' skirts and divided skirt of cotton</t>
  </si>
  <si>
    <t>Women's or girls' skirts and divided skirt of cotton Total</t>
  </si>
  <si>
    <t>Women's or girls' skirts and divided skirt of synthetic f</t>
  </si>
  <si>
    <t>Women's or girls' skirts and divided skirt of synthetic f Total</t>
  </si>
  <si>
    <t>Women's or girls' skirts and divided skirt of other texti</t>
  </si>
  <si>
    <t>Women's or girls' skirts and divided skirt of other texti Total</t>
  </si>
  <si>
    <t>Women's or girls' trousers, breeches, etc,of wool or fine</t>
  </si>
  <si>
    <t>Women's or girls' trousers, breeches, etc,of wool or fine Total</t>
  </si>
  <si>
    <t>Women's or girls' trousers, breeches, etc,of cotton</t>
  </si>
  <si>
    <t>Women's or girls' trousers, breeches, etc,of cotton Total</t>
  </si>
  <si>
    <t>Women's or girls' trousers, breeches, etc,of synthetic fi</t>
  </si>
  <si>
    <t>Women's or girls' trousers, breeches, etc,of synthetic fi Total</t>
  </si>
  <si>
    <t>Women's or girls' trousers, breeches, etc,of other textil</t>
  </si>
  <si>
    <t>Women's or girls' trousers, breeches, etc,of other textil Total</t>
  </si>
  <si>
    <t xml:space="preserve">Men's or boys' shirts of cotton </t>
  </si>
  <si>
    <t>Men's or boys' shirts of cotton  Total</t>
  </si>
  <si>
    <t xml:space="preserve">Men's or boys' shirts of man-made fibres </t>
  </si>
  <si>
    <t>Men's or boys' shirts of man-made fibres  Total</t>
  </si>
  <si>
    <t>Men's or boys' shirts of other textiles maerials, nes</t>
  </si>
  <si>
    <t>Men's or boys' shirts of other textiles maerials, nes Total</t>
  </si>
  <si>
    <t>Women's or girls' blouses, shirts, shirt-bouse of silk or</t>
  </si>
  <si>
    <t>Women's or girls' blouses, shirts, shirt-bouse of silk or Total</t>
  </si>
  <si>
    <t>Women's or girls' blouses, shirts, shirt-bouse of wool or</t>
  </si>
  <si>
    <t>Women's or girls' blouses, shirts, shirt-bouse of wool or Total</t>
  </si>
  <si>
    <t>Women's or girls' blouses, shirts, shirt-bouse of cotton</t>
  </si>
  <si>
    <t>Women's or girls' blouses, shirts, shirt-bouse of cotton Total</t>
  </si>
  <si>
    <t>Women's or girls' blouses, shirts, shirt-bouse of man-mad</t>
  </si>
  <si>
    <t>Women's or girls' blouses, shirts, shirt-bouse of man-mad Total</t>
  </si>
  <si>
    <t>Women's or girls' blouses, shirts, shirt-bouse of other t</t>
  </si>
  <si>
    <t>Women's or girls' blouses, shirts, shirt-bouse of other t Total</t>
  </si>
  <si>
    <t>Men's or boys' underpants and briefs of coton</t>
  </si>
  <si>
    <t>Men's or boys' underpants and briefs of coton Total</t>
  </si>
  <si>
    <t>Men's or boys' underpants and briefs of tetile materials,</t>
  </si>
  <si>
    <t>Men's or boys' underpants and briefs of tetile materials, Total</t>
  </si>
  <si>
    <t>Men's or boys' nightshirts and pyjamas of otton</t>
  </si>
  <si>
    <t>Men's or boys' nightshirts and pyjamas of otton Total</t>
  </si>
  <si>
    <t>Men's or boys' nightshirts and pyjamas of an-made fibres</t>
  </si>
  <si>
    <t>Men's or boys' nightshirts and pyjamas of an-made fibres Total</t>
  </si>
  <si>
    <t>Men's or boys' nightshirts and pyjamas of extile material</t>
  </si>
  <si>
    <t>Men's or boys' nightshirts and pyjamas of extile material Total</t>
  </si>
  <si>
    <t>Women's or girls' slips and petticoats of an-made fibres</t>
  </si>
  <si>
    <t>Women's or girls' slips and petticoats of an-made fibres Total</t>
  </si>
  <si>
    <t>Women's or girls' slips and petticoats of ther textiles m</t>
  </si>
  <si>
    <t>Women's or girls' slips and petticoats of ther textiles m Total</t>
  </si>
  <si>
    <t>Women's or girls' nightdresses and pyjamasof cotton</t>
  </si>
  <si>
    <t>Women's or girls' nightdresses and pyjamasof cotton Total</t>
  </si>
  <si>
    <t>Women's or girls' nightdresses and pyjamasof man-made fib</t>
  </si>
  <si>
    <t>Women's or girls' nightdresses and pyjamasof man-made fib Total</t>
  </si>
  <si>
    <t>Women's or girls' nightdresses and pyjamasof textile mate</t>
  </si>
  <si>
    <t>Women's or girls' nightdresses and pyjamasof textile mate Total</t>
  </si>
  <si>
    <t>Women's or girls' dressing gowns, panties,etc, of cotton</t>
  </si>
  <si>
    <t>Women's or girls' dressing gowns, panties,etc, of cotton Total</t>
  </si>
  <si>
    <t>Women's or girls' dressing gowns, panties,etc, of man-mad</t>
  </si>
  <si>
    <t>Women's or girls' dressing gowns, panties,etc, of man-mad Total</t>
  </si>
  <si>
    <t>Women's or girls' dressing gowns, panties,etc, of other t</t>
  </si>
  <si>
    <t>Women's or girls' dressing gowns, panties,etc, of other t Total</t>
  </si>
  <si>
    <t>Babies' garments and clothing accessories f cotton</t>
  </si>
  <si>
    <t>Babies' garments and clothing accessories f cotton Total</t>
  </si>
  <si>
    <t>Babies' garments and clothing accessories f synthetic fib</t>
  </si>
  <si>
    <t>Babies' garments and clothing accessories f synthetic fib Total</t>
  </si>
  <si>
    <t>Babies' garments and clothing accessories f other textile</t>
  </si>
  <si>
    <t>Babies' garments and clothing accessories f other textile Total</t>
  </si>
  <si>
    <t xml:space="preserve">Other men's or boys' garments made up of fbrics of 5903, </t>
  </si>
  <si>
    <t>Other men's or boys' garments made up of fbrics of 5903,  Total</t>
  </si>
  <si>
    <t>Other women's or girls' garments made up o fabrics of 590</t>
  </si>
  <si>
    <t>Other women's or girls' garments made up o fabrics of 590 Total</t>
  </si>
  <si>
    <t xml:space="preserve">Men's or boys' swimwear </t>
  </si>
  <si>
    <t>Men's or boys' swimwear  Total</t>
  </si>
  <si>
    <t xml:space="preserve">Women's or girls' swimwear </t>
  </si>
  <si>
    <t>Women's or girls' swimwear  Total</t>
  </si>
  <si>
    <t xml:space="preserve">Ski suits </t>
  </si>
  <si>
    <t>Ski suits  Total</t>
  </si>
  <si>
    <t xml:space="preserve">Other garments, men's or boys of cotton </t>
  </si>
  <si>
    <t>Other garments, men's or boys of cotton  Total</t>
  </si>
  <si>
    <t>100% Cotton Mardana Gamchha, Lungi, Dhoti,&amp; Petani</t>
  </si>
  <si>
    <t>100% Cotton Mardana Gamchha, Lungi, Dhoti,&amp; Petani Total</t>
  </si>
  <si>
    <t>Men's or boys' garments of man-made fibres nes</t>
  </si>
  <si>
    <t>Men's or boys' garments of man-made fibres nes Total</t>
  </si>
  <si>
    <t>Men's or boys' garments of other textiles aterials, nes</t>
  </si>
  <si>
    <t>Men's or boys' garments of other textiles aterials, nes Total</t>
  </si>
  <si>
    <t>Other garments, women's or girls of cotton</t>
  </si>
  <si>
    <t>Other garments, women's or girls of cotton Total</t>
  </si>
  <si>
    <t>100% Cotton lungi and dhoti women's and gils</t>
  </si>
  <si>
    <t>100% Cotton lungi and dhoti women's and gils Total</t>
  </si>
  <si>
    <t>Other garments, women's or girls of manmad fibres</t>
  </si>
  <si>
    <t>Other garments, women's or girls of manmad fibres Total</t>
  </si>
  <si>
    <t xml:space="preserve">Brassieres </t>
  </si>
  <si>
    <t>Brassieres  Total</t>
  </si>
  <si>
    <t xml:space="preserve">Girdles and panty-girdles </t>
  </si>
  <si>
    <t>Girdles and panty-girdles  Total</t>
  </si>
  <si>
    <t xml:space="preserve">Corselettes </t>
  </si>
  <si>
    <t>Corselettes  Total</t>
  </si>
  <si>
    <t>Corsets, braces, garters, suspenders and smilar articles</t>
  </si>
  <si>
    <t>Corsets, braces, garters, suspenders and smilar articles Total</t>
  </si>
  <si>
    <t xml:space="preserve">Handkerchiefs of cotton </t>
  </si>
  <si>
    <t>Handkerchiefs of cotton  Total</t>
  </si>
  <si>
    <t xml:space="preserve">Handkerchiefs of other textiles, nes </t>
  </si>
  <si>
    <t>Handkerchiefs of other textiles, nes  Total</t>
  </si>
  <si>
    <t xml:space="preserve">Shawls, scarves, mufflers, mantillas, veil, etc, of silk </t>
  </si>
  <si>
    <t>Shawls, scarves, mufflers, mantillas, veil, etc, of silk  Total</t>
  </si>
  <si>
    <t xml:space="preserve">Shawls, scarves, mufflers, mantillas, veil, etc, of wool </t>
  </si>
  <si>
    <t>Shawls, scarves, mufflers, mantillas, veil, etc, of wool  Total</t>
  </si>
  <si>
    <t>Shawls, scarves, mufflers, mantillas, veil, etc, of synth</t>
  </si>
  <si>
    <t>Shawls, scarves, mufflers, mantillas, veil, etc, of synth Total</t>
  </si>
  <si>
    <t>Shawls, scarves, mufflers, mantillas, veil, etc, of artif</t>
  </si>
  <si>
    <t>Shawls, scarves, mufflers, mantillas, veil, etc, of artif Total</t>
  </si>
  <si>
    <t>Shawls, scarves, mufflers, mantillas, veil, etc, of other</t>
  </si>
  <si>
    <t>Shawls, scarves, mufflers, mantillas, veil, etc, of other Total</t>
  </si>
  <si>
    <t>Ties, bow ties and cravats of silk or silkwaste</t>
  </si>
  <si>
    <t>Ties, bow ties and cravats of silk or silkwaste Total</t>
  </si>
  <si>
    <t>Ties, bow ties and cravats of man-made fibes</t>
  </si>
  <si>
    <t>Ties, bow ties and cravats of man-made fibes Total</t>
  </si>
  <si>
    <t>Ties, bow ties and cravats of other textils materials, ne</t>
  </si>
  <si>
    <t>Ties, bow ties and cravats of other textils materials, ne Total</t>
  </si>
  <si>
    <t xml:space="preserve">Gloves, mittens and mitts </t>
  </si>
  <si>
    <t>Gloves, mittens and mitts  Total</t>
  </si>
  <si>
    <t xml:space="preserve">Other made up clothing accessories, nes </t>
  </si>
  <si>
    <t>Other made up clothing accessories, nes  Total</t>
  </si>
  <si>
    <t>Parts of garments or of clothing accessoris, other than t</t>
  </si>
  <si>
    <t>Parts of garments or of clothing accessoris, other than t Total</t>
  </si>
  <si>
    <t xml:space="preserve">Electric blankets </t>
  </si>
  <si>
    <t>Electric blankets  Total</t>
  </si>
  <si>
    <t xml:space="preserve">Other blankets and travelling rugs, nes </t>
  </si>
  <si>
    <t>Other blankets and travelling rugs, nes  Total</t>
  </si>
  <si>
    <t xml:space="preserve">Bed linen, knitted or crocheted </t>
  </si>
  <si>
    <t>Bed linen, knitted or crocheted  Total</t>
  </si>
  <si>
    <t>Printed bed-linen of cotton (excl knitted r crocheted)</t>
  </si>
  <si>
    <t>Printed bed-linen of cotton (excl knitted r crocheted) Total</t>
  </si>
  <si>
    <t>Printed bed-linen of man-made fibres (exclknitted or croc</t>
  </si>
  <si>
    <t>Printed bed-linen of man-made fibres (exclknitted or croc Total</t>
  </si>
  <si>
    <t>Printed bed-linen of other textiles (excl nitted or croch</t>
  </si>
  <si>
    <t>Printed bed-linen of other textiles (excl nitted or croch Total</t>
  </si>
  <si>
    <t>Bad linen of other textiles materials (exc printed, knitt</t>
  </si>
  <si>
    <t>Bad linen of other textiles materials (exc printed, knitt Total</t>
  </si>
  <si>
    <t xml:space="preserve">Table linen, knitted or crocheted </t>
  </si>
  <si>
    <t>Table linen, knitted or crocheted  Total</t>
  </si>
  <si>
    <t>Toilet linen and kitchen linen, of terry fbrics, of cotto</t>
  </si>
  <si>
    <t>Toilet linen and kitchen linen, of terry fbrics, of cotto Total</t>
  </si>
  <si>
    <t>Toilet linen and kitchen linen of cotton, es</t>
  </si>
  <si>
    <t>Toilet linen and kitchen linen of cotton, es Total</t>
  </si>
  <si>
    <t>Toilet linen and kitchen linen of man-madefibres, nes</t>
  </si>
  <si>
    <t>Toilet linen and kitchen linen of man-madefibres, nes Total</t>
  </si>
  <si>
    <t>Toilet linen and kitchen linen of other tetiles materials</t>
  </si>
  <si>
    <t>Toilet linen and kitchen linen of other tetiles materials Total</t>
  </si>
  <si>
    <t>Curtains, interior blinds, bed, valances o synthetic fibr</t>
  </si>
  <si>
    <t>Curtains, interior blinds, bed, valances o synthetic fibr Total</t>
  </si>
  <si>
    <t>Curtains, interior blinds, bed, valances o textile materi</t>
  </si>
  <si>
    <t>Curtains, interior blinds, bed, valances o textile materi Total</t>
  </si>
  <si>
    <t>Curtains and interior blinds; curtain or bd valances of c</t>
  </si>
  <si>
    <t>Curtains and interior blinds; curtain or bd valances of c Total</t>
  </si>
  <si>
    <t>Curtains and interior blinds; curtain/bed alances of synt</t>
  </si>
  <si>
    <t>Curtains and interior blinds; curtain/bed alances of synt Total</t>
  </si>
  <si>
    <t>Curtains and interior blinds; curtain/bed alances of othe</t>
  </si>
  <si>
    <t>Curtains and interior blinds; curtain/bed alances of othe Total</t>
  </si>
  <si>
    <t xml:space="preserve">Knitted or crocheted bedspreads </t>
  </si>
  <si>
    <t>Knitted or crocheted bedspreads  Total</t>
  </si>
  <si>
    <t xml:space="preserve">Bedspreads (excl knitted or crocheted) </t>
  </si>
  <si>
    <t>Bedspreads (excl knitted or crocheted)  Total</t>
  </si>
  <si>
    <t>Knitted or crocheted furnishing articles, es</t>
  </si>
  <si>
    <t>Knitted or crocheted furnishing articles, es Total</t>
  </si>
  <si>
    <t>Furnishing articles of synthetic fibres (ecl knitted or c</t>
  </si>
  <si>
    <t>Furnishing articles of synthetic fibres (ecl knitted or c Total</t>
  </si>
  <si>
    <t>Furnishing articles of other textiles (exc knitted or cro</t>
  </si>
  <si>
    <t>Furnishing articles of other textiles (exc knitted or cro Total</t>
  </si>
  <si>
    <t>Sacks and bags, used for packing goods, ofjute or of othe</t>
  </si>
  <si>
    <t>Sacks and bags, used for packing goods, ofjute or of othe Total</t>
  </si>
  <si>
    <t>Sacks and bags, used for packing goods, ofcotton</t>
  </si>
  <si>
    <t>Sacks and bags, used for packing goods, ofcotton Total</t>
  </si>
  <si>
    <t>Flexible intermediate bulk containers, of an-made textile</t>
  </si>
  <si>
    <t>Flexible intermediate bulk containers, of an-made textile Total</t>
  </si>
  <si>
    <t xml:space="preserve">Sacks and bags,used for packing goods, of olyethylene or </t>
  </si>
  <si>
    <t>Sacks and bags,used for packing goods, of olyethylene or  Total</t>
  </si>
  <si>
    <t>Sacks and bags, used for packing goods, ofman-made textil</t>
  </si>
  <si>
    <t>Sacks and bags, used for packing goods, ofman-made textil Total</t>
  </si>
  <si>
    <t>Sacks and bags, used for packing goods, ofother textiles,</t>
  </si>
  <si>
    <t>Sacks and bags, used for packing goods, ofother textiles, Total</t>
  </si>
  <si>
    <t>Tarpaulins, awnings and sunblinds, of syntetic fibres</t>
  </si>
  <si>
    <t>Tarpaulins, awnings and sunblinds, of syntetic fibres Total</t>
  </si>
  <si>
    <t xml:space="preserve">Tents of synthetic fibres </t>
  </si>
  <si>
    <t>Tents of synthetic fibres  Total</t>
  </si>
  <si>
    <t xml:space="preserve">Sails </t>
  </si>
  <si>
    <t>Sails  Total</t>
  </si>
  <si>
    <t xml:space="preserve">Pneumitic mattresses </t>
  </si>
  <si>
    <t>Pneumitic mattresses  Total</t>
  </si>
  <si>
    <t>Other tents</t>
  </si>
  <si>
    <t>Other tents Total</t>
  </si>
  <si>
    <t>Floor-cloths, dish-cloths, dusters and simlar cleaning cl</t>
  </si>
  <si>
    <t>Floor-cloths, dish-cloths, dusters and simlar cleaning cl Total</t>
  </si>
  <si>
    <t xml:space="preserve">Life-jackets and life-belts </t>
  </si>
  <si>
    <t>Life-jackets and life-belts  Total</t>
  </si>
  <si>
    <t>Cloth, cut into triangular shape in the fom to cover umbr</t>
  </si>
  <si>
    <t>Cloth, cut into triangular shape in the fom to cover umbr Total</t>
  </si>
  <si>
    <t xml:space="preserve">Others made up textile article </t>
  </si>
  <si>
    <t>Others made up textile article  Total</t>
  </si>
  <si>
    <t>Sets of woven fabric &amp; yarn, for making upinto rugs, tape</t>
  </si>
  <si>
    <t>Sets of woven fabric &amp; yarn, for making upinto rugs, tape Total</t>
  </si>
  <si>
    <t xml:space="preserve">Worn clothing and other worn articles </t>
  </si>
  <si>
    <t>Worn clothing and other worn articles  Total</t>
  </si>
  <si>
    <t>Used or new rags,scrap twine, cordage,rope&amp; cable&amp;worn ou</t>
  </si>
  <si>
    <t>Used or new rags,scrap twine, cordage,rope&amp; cable&amp;worn ou Total</t>
  </si>
  <si>
    <t>Used or new rags,scrap twine,cordage,rope&amp;able&amp;worn out a</t>
  </si>
  <si>
    <t>Used or new rags,scrap twine,cordage,rope&amp;able&amp;worn out a Total</t>
  </si>
  <si>
    <t>Waterproof footwear incorporating a protecive metal toe-c</t>
  </si>
  <si>
    <t>Waterproof footwear incorporating a protecive metal toe-c Total</t>
  </si>
  <si>
    <t>Waterproof footwear covering the ankle butnot the kneeà</t>
  </si>
  <si>
    <t>Waterproof footwear covering the ankle butnot the kneeà Total</t>
  </si>
  <si>
    <t>Other waterproof footwear (not covering th ankle)[NPR]</t>
  </si>
  <si>
    <t>Other waterproof footwear (not covering th ankle)[NPR] Total</t>
  </si>
  <si>
    <t>Ski-boots, cross-country ski footwear and nowboard boots,</t>
  </si>
  <si>
    <t>Ski-boots, cross-country ski footwear and nowboard boots, Total</t>
  </si>
  <si>
    <t>Sport footwear, nes, of rubber or plastics</t>
  </si>
  <si>
    <t>Sport footwear, nes, of rubber or plastics Total</t>
  </si>
  <si>
    <t>Footwear with upper straps or thongs pluggd into soles, o</t>
  </si>
  <si>
    <t>Footwear with upper straps or thongs pluggd into soles, o Total</t>
  </si>
  <si>
    <t>Other footwear, covering the ankle of rubbr or plasticsà</t>
  </si>
  <si>
    <t>Other footwear, covering the ankle of rubbr or plasticsà Total</t>
  </si>
  <si>
    <t xml:space="preserve">Other footwear, nes, not covering the ankl, of rubber or </t>
  </si>
  <si>
    <t>Other footwear, nes, not covering the ankl, of rubber or  Total</t>
  </si>
  <si>
    <t>Sports footwear, with rubber, plastics, lethersoles, leat</t>
  </si>
  <si>
    <t>Sports footwear, with rubber, plastics, lethersoles, leat Total</t>
  </si>
  <si>
    <t>Sandles, with leather soles and straps (ovr instep, aroun</t>
  </si>
  <si>
    <t>Sandles, with leather soles and straps (ovr instep, aroun Total</t>
  </si>
  <si>
    <t>Other footwear, incorporating a protectivemetal toe-capà</t>
  </si>
  <si>
    <t>Other footwear, incorporating a protectivemetal toe-capà Total</t>
  </si>
  <si>
    <t>Footwear with leather soles and uppers, coering the ankle</t>
  </si>
  <si>
    <t>Footwear with leather soles and uppers, coering the ankle Total</t>
  </si>
  <si>
    <t>Footwear with leather soles and uppers, no covering the a</t>
  </si>
  <si>
    <t>Footwear with leather soles and uppers, no covering the a Total</t>
  </si>
  <si>
    <t>Canvas shoes having the upper parts of cotonà</t>
  </si>
  <si>
    <t>Canvas shoes having the upper parts of cotonà Total</t>
  </si>
  <si>
    <t>Sport footwear having the upper parts of oher fabric othe</t>
  </si>
  <si>
    <t>Sport footwear having the upper parts of oher fabric othe Total</t>
  </si>
  <si>
    <t xml:space="preserve">Sports footwear, with rubber or plastic soes and textile </t>
  </si>
  <si>
    <t>Sports footwear, with rubber or plastic soes and textile  Total</t>
  </si>
  <si>
    <t>Footwear with outer soles of leather or coposition leathe</t>
  </si>
  <si>
    <t>Footwear with outer soles of leather or coposition leathe Total</t>
  </si>
  <si>
    <t>Footwear, nes, with leather or compositionleather uppersà</t>
  </si>
  <si>
    <t>Footwear, nes, with leather or compositionleather uppersà Total</t>
  </si>
  <si>
    <t>Other footware with uppers of cotton textie materialsà</t>
  </si>
  <si>
    <t>Other footware with uppers of cotton textie materialsà Total</t>
  </si>
  <si>
    <t>Other footware with uppers of other textil materials othe</t>
  </si>
  <si>
    <t>Other footware with uppers of other textil materials othe Total</t>
  </si>
  <si>
    <t>Uppers &amp; parts of footwear, other than stifeners</t>
  </si>
  <si>
    <t>Uppers &amp; parts of footwear, other than stifeners Total</t>
  </si>
  <si>
    <t>Outer soles and heels of rubber and plastis</t>
  </si>
  <si>
    <t>Outer soles and heels of rubber and plastis Total</t>
  </si>
  <si>
    <t>Other shoe parts</t>
  </si>
  <si>
    <t>Other shoe parts Total</t>
  </si>
  <si>
    <t>Hat-forms, hat bodies and hoods of felt; pateaux and manc</t>
  </si>
  <si>
    <t>Hat-forms, hat bodies and hoods of felt; pateaux and manc Total</t>
  </si>
  <si>
    <t>Hat-shapes, plaited or made by assembling trips of any ma</t>
  </si>
  <si>
    <t>Hat-shapes, plaited or made by assembling trips of any ma Total</t>
  </si>
  <si>
    <t>Hats and other headgear, plaited or assembed by strips of</t>
  </si>
  <si>
    <t>Hats and other headgear, plaited or assembed by strips of Total</t>
  </si>
  <si>
    <t xml:space="preserve">Safety headgear </t>
  </si>
  <si>
    <t>Safety headgear  Total</t>
  </si>
  <si>
    <t xml:space="preserve">Other headgear, of rubber or plastics </t>
  </si>
  <si>
    <t>Other headgear, of rubber or plastics  Total</t>
  </si>
  <si>
    <t xml:space="preserve">Other headgear of other materials, nes </t>
  </si>
  <si>
    <t>Other headgear of other materials, nes  Total</t>
  </si>
  <si>
    <t>Head-bands, linings, covers, hat foundatios, etc, for hea</t>
  </si>
  <si>
    <t>Head-bands, linings, covers, hat foundatios, etc, for hea Total</t>
  </si>
  <si>
    <t xml:space="preserve">Garden or similar umbrellas </t>
  </si>
  <si>
    <t>Garden or similar umbrellas  Total</t>
  </si>
  <si>
    <t>Umbrellas and sun umbrellas, having a telecopic shaft</t>
  </si>
  <si>
    <t>Umbrellas and sun umbrellas, having a telecopic shaft Total</t>
  </si>
  <si>
    <t xml:space="preserve">Umbrellas and sun umbrellas, nes </t>
  </si>
  <si>
    <t>Umbrellas and sun umbrellas, nes  Total</t>
  </si>
  <si>
    <t>Walking-sticks, seat-sticks, whips, ridingcrops and the l</t>
  </si>
  <si>
    <t>Walking-sticks, seat-sticks, whips, ridingcrops and the l Total</t>
  </si>
  <si>
    <t>Umbrella frames, including frames mounted n shafts (stick</t>
  </si>
  <si>
    <t>Umbrella frames, including frames mounted n shafts (stick Total</t>
  </si>
  <si>
    <t>Parts, trimmings and accessories of articls of 6601 or 66</t>
  </si>
  <si>
    <t>Parts, trimmings and accessories of articls of 6601 or 66 Total</t>
  </si>
  <si>
    <t xml:space="preserve">Skins &amp; other parts of birds with other fethers or down, </t>
  </si>
  <si>
    <t>Skins &amp; other parts of birds with other fethers or down,  Total</t>
  </si>
  <si>
    <t>Artificial flowers, foliage and fruit and rticles thereof</t>
  </si>
  <si>
    <t>Artificial flowers, foliage and fruit and rticles thereof Total</t>
  </si>
  <si>
    <t>Artificial flowers, foliage, etc and artices thereof of o</t>
  </si>
  <si>
    <t>Artificial flowers, foliage, etc and artices thereof of o Total</t>
  </si>
  <si>
    <t>Human hair, dressed, etc; animal hair and ther textile ma</t>
  </si>
  <si>
    <t>Human hair, dressed, etc; animal hair and ther textile ma Total</t>
  </si>
  <si>
    <t>Complete wigs of synthetic textile materias</t>
  </si>
  <si>
    <t>Complete wigs of synthetic textile materias Total</t>
  </si>
  <si>
    <t>False beards, eyebrows and eyelashes, etc,of synthetic fi</t>
  </si>
  <si>
    <t>False beards, eyebrows and eyelashes, etc,of synthetic fi Total</t>
  </si>
  <si>
    <t>Wigs, false beards, eyebrows, etc and artiles, nes, of hu</t>
  </si>
  <si>
    <t>Wigs, false beards, eyebrows, etc and artiles, nes, of hu Total</t>
  </si>
  <si>
    <t>Wigs, false beards, eyebrows, etc, nes of ther materials</t>
  </si>
  <si>
    <t>Wigs, false beards, eyebrows, etc, nes of ther materials Total</t>
  </si>
  <si>
    <t>Setts, curbstones and flagstones, of naturl stone (except</t>
  </si>
  <si>
    <t>Setts, curbstones and flagstones, of naturl stone (except Total</t>
  </si>
  <si>
    <t>Marble, travertine, alabaster, cut/sawn, wth flat/even su</t>
  </si>
  <si>
    <t>Marble, travertine, alabaster, cut/sawn, wth flat/even su Total</t>
  </si>
  <si>
    <t xml:space="preserve">Granite, cut/sawn, with flat/even surface </t>
  </si>
  <si>
    <t>Granite, cut/sawn, with flat/even surface  Total</t>
  </si>
  <si>
    <t>Monumental/building stone, nes, cut/sawn, ith flat/even s</t>
  </si>
  <si>
    <t>Monumental/building stone, nes, cut/sawn, ith flat/even s Total</t>
  </si>
  <si>
    <t xml:space="preserve">Marble, travertine and alabaster, worked </t>
  </si>
  <si>
    <t>Marble, travertine and alabaster, worked  Total</t>
  </si>
  <si>
    <t xml:space="preserve">Calcareous stone (excl marble, travertine nd alabaster), </t>
  </si>
  <si>
    <t>Calcareous stone (excl marble, travertine nd alabaster),  Total</t>
  </si>
  <si>
    <t xml:space="preserve">Worked granite </t>
  </si>
  <si>
    <t>Worked granite  Total</t>
  </si>
  <si>
    <t xml:space="preserve">Monumental/building stone, nes, worked </t>
  </si>
  <si>
    <t>Monumental/building stone, nes, worked  Total</t>
  </si>
  <si>
    <t>Worked slate and articles of slate or of aglomerated slat</t>
  </si>
  <si>
    <t>Worked slate and articles of slate or of aglomerated slat Total</t>
  </si>
  <si>
    <t>Millstones and grindstones for milling, grnding or pulpin</t>
  </si>
  <si>
    <t>Millstones and grindstones for milling, grnding or pulpin Total</t>
  </si>
  <si>
    <t>Millstones, grindstones, etc, of agglomeraed synthetic or</t>
  </si>
  <si>
    <t>Millstones, grindstones, etc, of agglomeraed synthetic or Total</t>
  </si>
  <si>
    <t>Millstones, grindstones, etc, of other aggomerated abrasi</t>
  </si>
  <si>
    <t>Millstones, grindstones, etc, of other aggomerated abrasi Total</t>
  </si>
  <si>
    <t>Millstones, grindstones, grinding wheels &amp;the like of nat</t>
  </si>
  <si>
    <t>Millstones, grindstones, grinding wheels &amp;the like of nat Total</t>
  </si>
  <si>
    <t xml:space="preserve">Hand sharpening or polishing stones </t>
  </si>
  <si>
    <t>Hand sharpening or polishing stones  Total</t>
  </si>
  <si>
    <t>Natural or artificial abrasive powder/grai, on  a base of</t>
  </si>
  <si>
    <t>Natural or artificial abrasive powder/grai, on  a base of Total</t>
  </si>
  <si>
    <t>Natural or artificial abrasive powder/grai, on paper/pape</t>
  </si>
  <si>
    <t>Natural or artificial abrasive powder/grai, on paper/pape Total</t>
  </si>
  <si>
    <t xml:space="preserve">Natural or artificial abrasive powder/grai, on a base of </t>
  </si>
  <si>
    <t>Natural or artificial abrasive powder/grai, on a base of  Total</t>
  </si>
  <si>
    <t>Exfoliated vermiculite, expanded clays, et (incl intermix</t>
  </si>
  <si>
    <t>Exfoliated vermiculite, expanded clays, et (incl intermix Total</t>
  </si>
  <si>
    <t>Mixtures and articles of heat/sound-insulaing materials</t>
  </si>
  <si>
    <t>Mixtures and articles of heat/sound-insulaing materials Total</t>
  </si>
  <si>
    <t>Articles of asphalt or of similar material in rolls</t>
  </si>
  <si>
    <t>Articles of asphalt or of similar material in rolls Total</t>
  </si>
  <si>
    <t>Articles of asphalt or of similar material(excl in rolls)</t>
  </si>
  <si>
    <t>Articles of asphalt or of similar material(excl in rolls) Total</t>
  </si>
  <si>
    <t>Boards/pannels made of mixtures of dust,ceent and differe</t>
  </si>
  <si>
    <t>Boards/pannels made of mixtures of dust,ceent and differe Total</t>
  </si>
  <si>
    <t>Other boards/pannelsmade of other binders,nes</t>
  </si>
  <si>
    <t>Other boards/pannelsmade of other binders,nes Total</t>
  </si>
  <si>
    <t>Articles of plaster or compositions based n plaster, nes</t>
  </si>
  <si>
    <t>Articles of plaster or compositions based n plaster, nes Total</t>
  </si>
  <si>
    <t xml:space="preserve">Building blocks and bricks, of cement or atificial stone </t>
  </si>
  <si>
    <t>Building blocks and bricks, of cement or atificial stone  Total</t>
  </si>
  <si>
    <t>Flagstones and similar articles of cement,concrete or art</t>
  </si>
  <si>
    <t>Flagstones and similar articles of cement,concrete or art Total</t>
  </si>
  <si>
    <t xml:space="preserve">Prefabricated structural components for bulding, etc, of </t>
  </si>
  <si>
    <t>Prefabricated structural components for bulding, etc, of  Total</t>
  </si>
  <si>
    <t>Articles of cement, concrete or artificialstone, nes</t>
  </si>
  <si>
    <t>Articles of cement, concrete or artificialstone, nes Total</t>
  </si>
  <si>
    <t>Article of asbestos-cement containing asbetos</t>
  </si>
  <si>
    <t>Article of asbestos-cement containing asbetos Total</t>
  </si>
  <si>
    <t xml:space="preserve">Corrugated sheets not containing asbestos </t>
  </si>
  <si>
    <t>Corrugated sheets not containing asbestos  Total</t>
  </si>
  <si>
    <t>Other sheets, panels, tiles and similar aricles, not cont</t>
  </si>
  <si>
    <t>Other sheets, panels, tiles and similar aricles, not cont Total</t>
  </si>
  <si>
    <t xml:space="preserve">Other articles, not containing asbestos </t>
  </si>
  <si>
    <t>Other articles, not containing asbestos  Total</t>
  </si>
  <si>
    <t>Fabricated asbestos fibres &amp; mixtures of cocidolite</t>
  </si>
  <si>
    <t>Fabricated asbestos fibres &amp; mixtures of cocidolite Total</t>
  </si>
  <si>
    <t>Other fabricated asbestos fibres, clothing clothing acces</t>
  </si>
  <si>
    <t>Other fabricated asbestos fibres, clothing clothing acces Total</t>
  </si>
  <si>
    <t>Other fabricated asbestos fibres, paper, mllboard and fel</t>
  </si>
  <si>
    <t>Other fabricated asbestos fibres, paper, mllboard and fel Total</t>
  </si>
  <si>
    <t>Other fabricated asbestos fibres, compressd asbestos fibr</t>
  </si>
  <si>
    <t>Other fabricated asbestos fibres, compressd asbestos fibr Total</t>
  </si>
  <si>
    <t xml:space="preserve">Other fabricated asbestos fibres, nes </t>
  </si>
  <si>
    <t>Other fabricated asbestos fibres, nes  Total</t>
  </si>
  <si>
    <t>Frictional material &amp; articles there of cotaining asbesto</t>
  </si>
  <si>
    <t>Frictional material &amp; articles there of cotaining asbesto Total</t>
  </si>
  <si>
    <t>Brake linings and pads, not containing asbstos</t>
  </si>
  <si>
    <t>Brake linings and pads, not containing asbstos Total</t>
  </si>
  <si>
    <t>Othe friction material &amp; article, not contining asbestos</t>
  </si>
  <si>
    <t>Othe friction material &amp; article, not contining asbestos Total</t>
  </si>
  <si>
    <t>Plates, sheets and strips of agglomerated r reconstituted</t>
  </si>
  <si>
    <t>Plates, sheets and strips of agglomerated r reconstituted Total</t>
  </si>
  <si>
    <t xml:space="preserve">Worked mica and articles of mica, nes </t>
  </si>
  <si>
    <t>Worked mica and articles of mica, nes  Total</t>
  </si>
  <si>
    <t xml:space="preserve">Non-electrical articles of graphite or othr carbon (incl </t>
  </si>
  <si>
    <t>Non-electrical articles of graphite or othr carbon (incl  Total</t>
  </si>
  <si>
    <t xml:space="preserve">Articles of peat </t>
  </si>
  <si>
    <t>Articles of peat  Total</t>
  </si>
  <si>
    <t>Articles containing magnesite, dolomite orchromite</t>
  </si>
  <si>
    <t>Articles containing magnesite, dolomite orchromite Total</t>
  </si>
  <si>
    <t>Articles of stone or other mineral substanes, nes</t>
  </si>
  <si>
    <t>Articles of stone or other mineral substanes, nes Total</t>
  </si>
  <si>
    <t>Bricks, blocks, tiles of siliceous foss ileals or earths</t>
  </si>
  <si>
    <t>Bricks, blocks, tiles of siliceous foss ileals or earths Total</t>
  </si>
  <si>
    <t>Refractory bricks, blocks, tiles, etc, nes</t>
  </si>
  <si>
    <t>Refractory bricks, blocks, tiles, etc, nes Total</t>
  </si>
  <si>
    <t>Refractory ceramic goods, nes, &gt;50% of grahite or other c</t>
  </si>
  <si>
    <t>Refractory ceramic goods, nes, &gt;50% of grahite or other c Total</t>
  </si>
  <si>
    <t xml:space="preserve">Refractory ceramic goods, nes, &gt;50% of aluina (Al2O3) or </t>
  </si>
  <si>
    <t>Refractory ceramic goods, nes, &gt;50% of aluina (Al2O3) or  Total</t>
  </si>
  <si>
    <t xml:space="preserve">Other refractory ceramic goods, nes </t>
  </si>
  <si>
    <t>Other refractory ceramic goods, nes  Total</t>
  </si>
  <si>
    <t xml:space="preserve">Ceramic building bricks </t>
  </si>
  <si>
    <t>Ceramic building bricks  Total</t>
  </si>
  <si>
    <t>Ceramic flooring blocks, support or fillertiles and the l</t>
  </si>
  <si>
    <t>Ceramic flooring blocks, support or fillertiles and the l Total</t>
  </si>
  <si>
    <t xml:space="preserve">Ceramic roofing tiles </t>
  </si>
  <si>
    <t>Ceramic roofing tiles  Total</t>
  </si>
  <si>
    <t>Ceramic pipes, conduits, guttering and pip fittings</t>
  </si>
  <si>
    <t>Ceramic pipes, conduits, guttering and pip fittings Total</t>
  </si>
  <si>
    <t>Unglazed ceramic tiles, cubes and similar rticles, for mo</t>
  </si>
  <si>
    <t>Unglazed ceramic tiles, cubes and similar rticles, for mo Total</t>
  </si>
  <si>
    <t>Unglazed ceramic flags and paving, hearth r wall tiles, e</t>
  </si>
  <si>
    <t>Unglazed ceramic flags and paving, hearth r wall tiles, e Total</t>
  </si>
  <si>
    <t>Glazed tiles, cubes and similar articles, or mosaics</t>
  </si>
  <si>
    <t>Glazed tiles, cubes and similar articles, or mosaics Total</t>
  </si>
  <si>
    <t>Glazed ceramic flags and paving, hearth orwall tiles, etc</t>
  </si>
  <si>
    <t>Glazed ceramic flags and paving, hearth orwall tiles, etc Total</t>
  </si>
  <si>
    <t>Tableware and kitchenware, of porcelain orchina</t>
  </si>
  <si>
    <t>Tableware and kitchenware, of porcelain orchina Total</t>
  </si>
  <si>
    <t>Household and toilet articles, nes, of porelain or china</t>
  </si>
  <si>
    <t>Household and toilet articles, nes, of porelain or china Total</t>
  </si>
  <si>
    <t>Ceramic tableware, kitchenware, other houshold articles (</t>
  </si>
  <si>
    <t>Ceramic tableware, kitchenware, other houshold articles ( Total</t>
  </si>
  <si>
    <t>Statuettes and other ornamental ceramic aricles of porcel</t>
  </si>
  <si>
    <t>Statuettes and other ornamental ceramic aricles of porcel Total</t>
  </si>
  <si>
    <t>Statuettes and other ornamental articles (xcl porcelain o</t>
  </si>
  <si>
    <t>Statuettes and other ornamental articles (xcl porcelain o Total</t>
  </si>
  <si>
    <t>Ceramic articles, nes, of porcelain or chia</t>
  </si>
  <si>
    <t>Ceramic articles, nes, of porcelain or chia Total</t>
  </si>
  <si>
    <t>Cullet and other waste and scrap of glass;glass in the ma</t>
  </si>
  <si>
    <t>Cullet and other waste and scrap of glass;glass in the ma Total</t>
  </si>
  <si>
    <t xml:space="preserve">Rods of glass, unworked </t>
  </si>
  <si>
    <t>Rods of glass, unworked  Total</t>
  </si>
  <si>
    <t>Tubes of fused quartz or other fused silic, unworked</t>
  </si>
  <si>
    <t>Tubes of fused quartz or other fused silic, unworked Total</t>
  </si>
  <si>
    <t>Tubes of other glass with a lce =&lt;5x10-6/k unworked</t>
  </si>
  <si>
    <t>Tubes of other glass with a lce =&lt;5x10-6/k unworked Total</t>
  </si>
  <si>
    <t xml:space="preserve">Tubes of glass, unworked, nes </t>
  </si>
  <si>
    <t>Tubes of glass, unworked, nes  Total</t>
  </si>
  <si>
    <t xml:space="preserve">Non-wired unworked sheets of cast/rolled gass, coloured, </t>
  </si>
  <si>
    <t>Non-wired unworked sheets of cast/rolled gass, coloured,  Total</t>
  </si>
  <si>
    <t>Non-wired unworked sheets of cast/rolled gass, nes</t>
  </si>
  <si>
    <t>Non-wired unworked sheets of cast/rolled gass, nes Total</t>
  </si>
  <si>
    <t>Unworked drawn/blown glass, coloured, opacfied,flashed or</t>
  </si>
  <si>
    <t>Unworked drawn/blown glass, coloured, opacfied,flashed or Total</t>
  </si>
  <si>
    <t xml:space="preserve">Non-wired unworked sheets of float/ground/olished glass, </t>
  </si>
  <si>
    <t>Non-wired unworked sheets of float/ground/olished glass,  Total</t>
  </si>
  <si>
    <t>Wired unworked sheets of float/ground/polihed glass</t>
  </si>
  <si>
    <t>Wired unworked sheets of float/ground/polihed glass Total</t>
  </si>
  <si>
    <t>Toughened (tempered) safety glass for use n vehicles, air</t>
  </si>
  <si>
    <t>Toughened (tempered) safety glass for use n vehicles, air Total</t>
  </si>
  <si>
    <t xml:space="preserve">Toughened (tempered) safety glass, nes </t>
  </si>
  <si>
    <t>Toughened (tempered) safety glass, nes  Total</t>
  </si>
  <si>
    <t xml:space="preserve">Laminated safety glass for vehicles, aircrft, spacecraft </t>
  </si>
  <si>
    <t>Laminated safety glass for vehicles, aircrft, spacecraft  Total</t>
  </si>
  <si>
    <t xml:space="preserve">Laminated safety glass, nes </t>
  </si>
  <si>
    <t>Laminated safety glass, nes  Total</t>
  </si>
  <si>
    <t xml:space="preserve">Multiple-walled insulating units of glass </t>
  </si>
  <si>
    <t>Multiple-walled insulating units of glass  Total</t>
  </si>
  <si>
    <t xml:space="preserve">Rear-view mirrors for vehicles, of glass </t>
  </si>
  <si>
    <t>Rear-view mirrors for vehicles, of glass  Total</t>
  </si>
  <si>
    <t xml:space="preserve">Glass ampoules </t>
  </si>
  <si>
    <t>Glass ampoules  Total</t>
  </si>
  <si>
    <t>Stoppers, lids and other closures of glass</t>
  </si>
  <si>
    <t>Stoppers, lids and other closures of glass Total</t>
  </si>
  <si>
    <t>Carboys, bottles, flasks, jar, pot, phialsetc of glass, n</t>
  </si>
  <si>
    <t>Carboys, bottles, flasks, jar, pot, phialsetc of glass, n Total</t>
  </si>
  <si>
    <t>Glass-ceramic objects, used for table, kithen, toilet, of</t>
  </si>
  <si>
    <t>Glass-ceramic objects, used for table, kithen, toilet, of Total</t>
  </si>
  <si>
    <t xml:space="preserve">Stemware drinking glasses, other than of gass - ceramics </t>
  </si>
  <si>
    <t>Stemware drinking glasses, other than of gass - ceramics  Total</t>
  </si>
  <si>
    <t>Other stemware drinking glases, other thanof glass - cera</t>
  </si>
  <si>
    <t>Other stemware drinking glases, other thanof glass - cera Total</t>
  </si>
  <si>
    <t>Other drinking glasses, other than of glas ceramic of lea</t>
  </si>
  <si>
    <t>Other drinking glasses, other than of glas ceramic of lea Total</t>
  </si>
  <si>
    <t>Other drinking glasses, other than of glas ceramics</t>
  </si>
  <si>
    <t>Other drinking glasses, other than of glas ceramics Total</t>
  </si>
  <si>
    <t>Glassware of a kind used for tableor kitchn purpose of le</t>
  </si>
  <si>
    <t>Glassware of a kind used for tableor kitchn purpose of le Total</t>
  </si>
  <si>
    <t>Glassware for table of glass having a liner coefficient o</t>
  </si>
  <si>
    <t>Glassware for table of glass having a liner coefficient o Total</t>
  </si>
  <si>
    <t>Other - glassware of a kind used for table</t>
  </si>
  <si>
    <t>Other - glassware of a kind used for table Total</t>
  </si>
  <si>
    <t xml:space="preserve">Glassware for toilet, office, indoor decortions, etc, of </t>
  </si>
  <si>
    <t>Glassware for toilet, office, indoor decortions, etc, of  Total</t>
  </si>
  <si>
    <t xml:space="preserve">Other -  glassware, nes </t>
  </si>
  <si>
    <t>Other -  glassware, nes  Total</t>
  </si>
  <si>
    <t>Signalling glassware and optical elements f glass, not op</t>
  </si>
  <si>
    <t>Signalling glassware and optical elements f glass, not op Total</t>
  </si>
  <si>
    <t>Glasses for corrective spectacles, not optcally worked</t>
  </si>
  <si>
    <t>Glasses for corrective spectacles, not optcally worked Total</t>
  </si>
  <si>
    <t>Clock or watch glasses, glass for non-corrctive spectacle</t>
  </si>
  <si>
    <t>Clock or watch glasses, glass for non-corrctive spectacle Total</t>
  </si>
  <si>
    <t>Glass cubes and other glass smallwares, fo decorative pur</t>
  </si>
  <si>
    <t>Glass cubes and other glass smallwares, fo decorative pur Total</t>
  </si>
  <si>
    <t>Laboratory, hygienic or pharmaceutical glasware, of fused</t>
  </si>
  <si>
    <t>Laboratory, hygienic or pharmaceutical glasware, of fused Total</t>
  </si>
  <si>
    <t>Laboratory, hygienic or pharmaceutical glasware, lce =&lt;5x</t>
  </si>
  <si>
    <t>Laboratory, hygienic or pharmaceutical glasware, lce =&lt;5x Total</t>
  </si>
  <si>
    <t>Laboratory, hygienic or pharmaceutical glasware, nes</t>
  </si>
  <si>
    <t>Laboratory, hygienic or pharmaceutical glasware, nes Total</t>
  </si>
  <si>
    <t xml:space="preserve">Bangles,tika ,tikuli &amp; beds </t>
  </si>
  <si>
    <t>Bangles,tika ,tikuli &amp; beds  Total</t>
  </si>
  <si>
    <t xml:space="preserve">other glass smallwares </t>
  </si>
  <si>
    <t>other glass smallwares  Total</t>
  </si>
  <si>
    <t xml:space="preserve">Glass microspheres =&lt;1mm in diameter </t>
  </si>
  <si>
    <t>Glass microspheres =&lt;1mm in diameter  Total</t>
  </si>
  <si>
    <t>Glass statuettes and other ornaments of lap-worked glass,</t>
  </si>
  <si>
    <t>Glass statuettes and other ornaments of lap-worked glass, Total</t>
  </si>
  <si>
    <t>Chopped strands of glass fibres, of a lengh &lt;= 50 mm</t>
  </si>
  <si>
    <t>Chopped strands of glass fibres, of a lengh &lt;= 50 mm Total</t>
  </si>
  <si>
    <t xml:space="preserve">Rovings of glass fibres </t>
  </si>
  <si>
    <t>Rovings of glass fibres  Total</t>
  </si>
  <si>
    <t xml:space="preserve">Slivers and yarn of glass fibres, nes </t>
  </si>
  <si>
    <t>Slivers and yarn of glass fibres, nes  Total</t>
  </si>
  <si>
    <t xml:space="preserve">Nonwoven thin sheets (voiles), of glass fire (incl glass </t>
  </si>
  <si>
    <t>Nonwoven thin sheets (voiles), of glass fire (incl glass  Total</t>
  </si>
  <si>
    <t>Nonwoven webs, mattresses, boards and simiar nonwoven pro</t>
  </si>
  <si>
    <t>Nonwoven webs, mattresses, boards and simiar nonwoven pro Total</t>
  </si>
  <si>
    <t xml:space="preserve">Woven fabrics of rovings of glass fibre </t>
  </si>
  <si>
    <t>Woven fabrics of rovings of glass fibre  Total</t>
  </si>
  <si>
    <t>Woven fabrics of glass fibre, of a width &gt;30 cm, plain we</t>
  </si>
  <si>
    <t>Woven fabrics of glass fibre, of a width &gt;30 cm, plain we Total</t>
  </si>
  <si>
    <t xml:space="preserve">Other woven fabrics of glass fibre nes </t>
  </si>
  <si>
    <t>Other woven fabrics of glass fibre nes  Total</t>
  </si>
  <si>
    <t xml:space="preserve">Other articles of glass, nes </t>
  </si>
  <si>
    <t>Other articles of glass, nes  Total</t>
  </si>
  <si>
    <t>Other industrial diamonds, notmounted or st, nesà</t>
  </si>
  <si>
    <t>Other industrial diamonds, notmounted or st, nesà Total</t>
  </si>
  <si>
    <t>Other non-industrial diamonds, not mountedor set, nesàà</t>
  </si>
  <si>
    <t>Other non-industrial diamonds, not mountedor set, nesàà Total</t>
  </si>
  <si>
    <t>Rubies, sapphires and emeralds, worked butnot setàà</t>
  </si>
  <si>
    <t>Rubies, sapphires and emeralds, worked butnot setàà Total</t>
  </si>
  <si>
    <t>Synthetic or reconstructed precious or sem-precious stone</t>
  </si>
  <si>
    <t>Synthetic or reconstructed precious or sem-precious stone Total</t>
  </si>
  <si>
    <t>Base metals clad with silver, not further orked then semi</t>
  </si>
  <si>
    <t>Base metals clad with silver, not further orked then semi Total</t>
  </si>
  <si>
    <t>Iridium, osmium and ruthenium, in semi-manfactured forms</t>
  </si>
  <si>
    <t>Iridium, osmium and ruthenium, in semi-manfactured forms Total</t>
  </si>
  <si>
    <t>Other waste &amp; scrap of precious metal or o metal clad wit</t>
  </si>
  <si>
    <t>Other waste &amp; scrap of precious metal or o metal clad wit Total</t>
  </si>
  <si>
    <t>Articles of jewellery and parts thereof ofsilver</t>
  </si>
  <si>
    <t>Articles of jewellery and parts thereof ofsilver Total</t>
  </si>
  <si>
    <t xml:space="preserve">Articles of jewellery and parts thereof ofprecious metal </t>
  </si>
  <si>
    <t>Articles of jewellery and parts thereof ofprecious metal  Total</t>
  </si>
  <si>
    <t>Articles of jewellery &amp; parts thereof of bse metal clad w</t>
  </si>
  <si>
    <t>Articles of jewellery &amp; parts thereof of bse metal clad w Total</t>
  </si>
  <si>
    <t>Articles of goldsmiths' or silversmiths' wres of silver</t>
  </si>
  <si>
    <t>Articles of goldsmiths' or silversmiths' wres of silver Total</t>
  </si>
  <si>
    <t>Articles of goldsmiths' or silversmiths' wres of other pr</t>
  </si>
  <si>
    <t>Articles of goldsmiths' or silversmiths' wres of other pr Total</t>
  </si>
  <si>
    <t>Catalysts in the form of wire cloth or gril, of platinum</t>
  </si>
  <si>
    <t>Catalysts in the form of wire cloth or gril, of platinum Total</t>
  </si>
  <si>
    <t>Articles of metal clad with precious metal nes</t>
  </si>
  <si>
    <t>Articles of metal clad with precious metal nes Total</t>
  </si>
  <si>
    <t xml:space="preserve">Articles of natural or cultured pearls </t>
  </si>
  <si>
    <t>Articles of natural or cultured pearls  Total</t>
  </si>
  <si>
    <t>Articles of precious or semi-precious stons (excl pearls)</t>
  </si>
  <si>
    <t>Articles of precious or semi-precious stons (excl pearls) Total</t>
  </si>
  <si>
    <t xml:space="preserve">Coin of legal tender </t>
  </si>
  <si>
    <t>Coin of legal tender  Total</t>
  </si>
  <si>
    <t>Alloy pig iron;spiegeleisen; in pigs, blocs or other prim</t>
  </si>
  <si>
    <t>Alloy pig iron;spiegeleisen; in pigs, blocs or other prim Total</t>
  </si>
  <si>
    <t>Ferro-manganese, containing by weight &gt;2% arbon</t>
  </si>
  <si>
    <t>Ferro-manganese, containing by weight &gt;2% arbon Total</t>
  </si>
  <si>
    <t>Ferro-manganese, containing by weight =&lt;2%carbon</t>
  </si>
  <si>
    <t>Ferro-manganese, containing by weight =&lt;2%carbon Total</t>
  </si>
  <si>
    <t>Ferro-silicon, containing by weight &gt;55% o silicon</t>
  </si>
  <si>
    <t>Ferro-silicon, containing by weight &gt;55% o silicon Total</t>
  </si>
  <si>
    <t>Ferro-silicon, containing by weight =&lt;55% f silicon</t>
  </si>
  <si>
    <t>Ferro-silicon, containing by weight =&lt;55% f silicon Total</t>
  </si>
  <si>
    <t xml:space="preserve">Ferro-silico-manganese </t>
  </si>
  <si>
    <t>Ferro-silico-manganese  Total</t>
  </si>
  <si>
    <t>Ferro-chromium, containing by weight =&lt;4% arbon</t>
  </si>
  <si>
    <t>Ferro-chromium, containing by weight =&lt;4% arbon Total</t>
  </si>
  <si>
    <t xml:space="preserve">Ferro-silico-chromium </t>
  </si>
  <si>
    <t>Ferro-silico-chromium  Total</t>
  </si>
  <si>
    <t xml:space="preserve">Ferro-vanadium </t>
  </si>
  <si>
    <t>Ferro-vanadium  Total</t>
  </si>
  <si>
    <t xml:space="preserve">Ferro-alloys, nes </t>
  </si>
  <si>
    <t>Ferro-alloys, nes  Total</t>
  </si>
  <si>
    <t>Ferrous products obtained by direct reducton of iron ore,</t>
  </si>
  <si>
    <t>Ferrous products obtained by direct reducton of iron ore, Total</t>
  </si>
  <si>
    <t xml:space="preserve">Waste and scrap of cast iron </t>
  </si>
  <si>
    <t>Waste and scrap of cast iron  Total</t>
  </si>
  <si>
    <t xml:space="preserve">Waste and scrap of stainless steel </t>
  </si>
  <si>
    <t>Waste and scrap of stainless steel  Total</t>
  </si>
  <si>
    <t xml:space="preserve">Waste and scrap of tinned iron or steel </t>
  </si>
  <si>
    <t>Waste and scrap of tinned iron or steel  Total</t>
  </si>
  <si>
    <t>Turnings, shavings, chips,milling waste,sadust,filings,tr</t>
  </si>
  <si>
    <t>Turnings, shavings, chips,milling waste,sadust,filings,tr Total</t>
  </si>
  <si>
    <t xml:space="preserve">Ferrous waste and scrap, nes </t>
  </si>
  <si>
    <t>Ferrous waste and scrap, nes  Total</t>
  </si>
  <si>
    <t>Granules, of pig iron, spiegelelsen, iron r steel</t>
  </si>
  <si>
    <t>Granules, of pig iron, spiegelelsen, iron r steel Total</t>
  </si>
  <si>
    <t>Powders of pig iron, spiegeleisen, iron orsteel (excl all</t>
  </si>
  <si>
    <t>Powders of pig iron, spiegeleisen, iron orsteel (excl all Total</t>
  </si>
  <si>
    <t xml:space="preserve">Ingots of iron and non-alloy steel, nes </t>
  </si>
  <si>
    <t>Ingots of iron and non-alloy steel, nes  Total</t>
  </si>
  <si>
    <t xml:space="preserve">Iron and non-alloy steel, in primary forms(excl ingots), </t>
  </si>
  <si>
    <t>Iron and non-alloy steel, in primary forms(excl ingots),  Total</t>
  </si>
  <si>
    <t>Semi-finished products of iron or non-allo steel, &lt;025% c</t>
  </si>
  <si>
    <t>Semi-finished products of iron or non-allo steel, &lt;025% c Total</t>
  </si>
  <si>
    <t xml:space="preserve">Semi-finished products of iron or non-allo steel, &gt;=025% </t>
  </si>
  <si>
    <t>Semi-finished products of iron or non-allo steel, &gt;=025%  Total</t>
  </si>
  <si>
    <t>Flat/hot-rolled iron/steel,in coils, width&gt;=600mm, with p</t>
  </si>
  <si>
    <t>Flat/hot-rolled iron/steel,in coils, width&gt;=600mm, with p Total</t>
  </si>
  <si>
    <t>Flat/hot-rolled iron/steel,in coils, width&gt;=600mm, pickle</t>
  </si>
  <si>
    <t>Flat/hot-rolled iron/steel,in coils, width&gt;=600mm, pickle Total</t>
  </si>
  <si>
    <t>Flat/hot-rolled iron/steel,in coils, width=600mm, pickled</t>
  </si>
  <si>
    <t>Flat/hot-rolled iron/steel,in coils, width=600mm, pickled Total</t>
  </si>
  <si>
    <t>Flat/hot-rolled iron/steel,in coils, width&gt;=600mm, not pi</t>
  </si>
  <si>
    <t>Flat/hot-rolled iron/steel,in coils, width&gt;=600mm, not pi Total</t>
  </si>
  <si>
    <t>Flat/hot-rolled iron/steel,in coils, width=600mm,not pick</t>
  </si>
  <si>
    <t>Flat/hot-rolled iron/steel,in coils, width=600mm,not pick Total</t>
  </si>
  <si>
    <t>Flat/hot-rolled iron/steel,in colis, width&gt;=600mm, not pi</t>
  </si>
  <si>
    <t>Flat/hot-rolled iron/steel,in colis, width&gt;=600mm, not pi Total</t>
  </si>
  <si>
    <t>Flat/hot-rolled iron/steel,not in coils, wdth &gt;=600mm, wi</t>
  </si>
  <si>
    <t>Flat/hot-rolled iron/steel,not in coils, wdth &gt;=600mm, wi Total</t>
  </si>
  <si>
    <t xml:space="preserve">Flat/hot-rolled iron/steel,not in coils, wdth &gt;=600mm, &gt; </t>
  </si>
  <si>
    <t>Flat/hot-rolled iron/steel,not in coils, wdth &gt;=600mm, &gt;  Total</t>
  </si>
  <si>
    <t>Flat/hot-rolled iron/steel,not in coils, wdth &gt;=600mm, &gt;=</t>
  </si>
  <si>
    <t>Flat/hot-rolled iron/steel,not in coils, wdth &gt;=600mm, &gt;= Total</t>
  </si>
  <si>
    <t>Flat/hot-rolled iron/steel,not in coils, wdth &gt;=600mm, &lt;3</t>
  </si>
  <si>
    <t>Flat/hot-rolled iron/steel,not in coils, wdth &gt;=600mm, &lt;3 Total</t>
  </si>
  <si>
    <t>Flat/hot-rolled iron/steel, width &gt;=600mm es (inclfurther</t>
  </si>
  <si>
    <t>Flat/hot-rolled iron/steel, width &gt;=600mm es (inclfurther Total</t>
  </si>
  <si>
    <t>Flat/cold-rolled iron/steel, in coils, widh &gt;=600mm, &gt;=3m</t>
  </si>
  <si>
    <t>Flat/cold-rolled iron/steel, in coils, widh &gt;=600mm, &gt;=3m Total</t>
  </si>
  <si>
    <t>Flat/cold-rolled iron/steel, in coils, widh &gt;=600mm, &gt;1mm</t>
  </si>
  <si>
    <t>Flat/cold-rolled iron/steel, in coils, widh &gt;=600mm, &gt;1mm Total</t>
  </si>
  <si>
    <t>Flat/cold-rolled iron/steel, in coils, widh &gt;=600mm, &gt;=05</t>
  </si>
  <si>
    <t>Flat/cold-rolled iron/steel, in coils, widh &gt;=600mm, &gt;=05 Total</t>
  </si>
  <si>
    <t>Flat/cold-rolled iron/steel, in coils, widh &gt;=600mm, &lt; 05</t>
  </si>
  <si>
    <t>Flat/cold-rolled iron/steel, in coils, widh &gt;=600mm, &lt; 05 Total</t>
  </si>
  <si>
    <t xml:space="preserve">Flat/cold-rolled iron/steel, not in coils,width &gt;=600mm, </t>
  </si>
  <si>
    <t>Flat/cold-rolled iron/steel, not in coils,width &gt;=600mm,  Total</t>
  </si>
  <si>
    <t>Flat/cold-rolled iron or non-alloy steel, idth &gt;=600mm, n</t>
  </si>
  <si>
    <t>Flat/cold-rolled iron or non-alloy steel, idth &gt;=600mm, n Total</t>
  </si>
  <si>
    <t>Flat-rolled iron/steel, width &gt;=600mm, &gt;= 5mm thickness,c</t>
  </si>
  <si>
    <t>Flat-rolled iron/steel, width &gt;=600mm, &gt;= 5mm thickness,c Total</t>
  </si>
  <si>
    <t>Flat-rolled iron/steel, width &gt;=600mm, plaed or coated wi</t>
  </si>
  <si>
    <t>Flat-rolled iron/steel, width &gt;=600mm, plaed or coated wi Total</t>
  </si>
  <si>
    <t>Flat-rolled iron/steel, width &gt;=600mm, eletrolytically-pl</t>
  </si>
  <si>
    <t>Flat-rolled iron/steel, width &gt;=600mm, eletrolytically-pl Total</t>
  </si>
  <si>
    <t>Flat-rolled iron/steel,width &gt;=600mm, platd or coated wit</t>
  </si>
  <si>
    <t>Flat-rolled iron/steel,width &gt;=600mm, platd or coated wit Total</t>
  </si>
  <si>
    <t>Rolled iron/steel, width &gt;=600mm, painted,varnished or co</t>
  </si>
  <si>
    <t>Rolled iron/steel, width &gt;=600mm, painted,varnished or co Total</t>
  </si>
  <si>
    <t>Rolled iron/steel, width &gt;=600mm, otherwis clad,plated or</t>
  </si>
  <si>
    <t>Rolled iron/steel, width &gt;=600mm, otherwis clad,plated or Total</t>
  </si>
  <si>
    <t>Hot-rolled iron/steel, on 4 faces, width &gt;50mm but &lt;600mm</t>
  </si>
  <si>
    <t>Hot-rolled iron/steel, on 4 faces, width &gt;50mm but &lt;600mm Total</t>
  </si>
  <si>
    <t>Flat/hot-rolled iron/steel, width &lt;600mm, =475mm thick, n</t>
  </si>
  <si>
    <t>Flat/hot-rolled iron/steel, width &lt;600mm, =475mm thick, n Total</t>
  </si>
  <si>
    <t>Flat/hot-rolled iron or non-alloy steel, wdth &lt;600mm, &lt;47</t>
  </si>
  <si>
    <t>Flat/hot-rolled iron or non-alloy steel, wdth &lt;600mm, &lt;47 Total</t>
  </si>
  <si>
    <t>Flat/cold-rolled iron/steel, width &lt;600mm,containing by w</t>
  </si>
  <si>
    <t>Flat/cold-rolled iron/steel, width &lt;600mm,containing by w Total</t>
  </si>
  <si>
    <t>Flat-rolled iron or non-alloy steel, width&lt;600mm, nes (in</t>
  </si>
  <si>
    <t>Flat-rolled iron or non-alloy steel, width&lt;600mm, nes (in Total</t>
  </si>
  <si>
    <t xml:space="preserve">Flat-rolled iron or non-alloy steel, width&lt;600mm, plated </t>
  </si>
  <si>
    <t>Flat-rolled iron or non-alloy steel, width&lt;600mm, plated  Total</t>
  </si>
  <si>
    <t>Flat-rolled iron or non-alloy steel, width&lt;600mm, electro</t>
  </si>
  <si>
    <t>Flat-rolled iron or non-alloy steel, width&lt;600mm, electro Total</t>
  </si>
  <si>
    <t>Flat-rolled iron/steel, width &lt;600mm, platd or coated wit</t>
  </si>
  <si>
    <t>Flat-rolled iron/steel, width &lt;600mm, platd or coated wit Total</t>
  </si>
  <si>
    <t>Flat-rolled iron/steel, width &lt;600mm, pained, varnished o</t>
  </si>
  <si>
    <t>Flat-rolled iron/steel, width &lt;600mm, pained, varnished o Total</t>
  </si>
  <si>
    <t>Flat-rolled iron or non-alloy steel, width&lt;600mm, clad</t>
  </si>
  <si>
    <t>Flat-rolled iron or non-alloy steel, width&lt;600mm, clad Total</t>
  </si>
  <si>
    <t>Hot-rolled iron/steel bars &amp; rods, in coil, cont'g deform</t>
  </si>
  <si>
    <t>Hot-rolled iron/steel bars &amp; rods, in coil, cont'g deform Total</t>
  </si>
  <si>
    <t>Bar &amp; rods, hot-rolled circular cross-secton measuring &lt;=</t>
  </si>
  <si>
    <t>Bar &amp; rods, hot-rolled circular cross-secton measuring &lt;= Total</t>
  </si>
  <si>
    <t>Other bar &amp; rod, hot-rolled circular crosssection measuri</t>
  </si>
  <si>
    <t>Other bar &amp; rod, hot-rolled circular crosssection measuri Total</t>
  </si>
  <si>
    <t>Hot-rolled iron or non-alloy steel bars &amp; ods, in irregul</t>
  </si>
  <si>
    <t>Hot-rolled iron or non-alloy steel bars &amp; ods, in irregul Total</t>
  </si>
  <si>
    <t>Iron or non-alloy steel bars and rods, fored,</t>
  </si>
  <si>
    <t>Iron or non-alloy steel bars and rods, fored, Total</t>
  </si>
  <si>
    <t xml:space="preserve">Bars and rods of free-cutting steel, hot-rlled,hot-drawn </t>
  </si>
  <si>
    <t>Bars and rods of free-cutting steel, hot-rlled,hot-drawn  Total</t>
  </si>
  <si>
    <t xml:space="preserve">Re-rollable bar &amp; rod length &gt;=1800mm, widh 60mm &amp; &gt;=5mm </t>
  </si>
  <si>
    <t>Re-rollable bar &amp; rod length &gt;=1800mm, widh 60mm &amp; &gt;=5mm  Total</t>
  </si>
  <si>
    <t xml:space="preserve">Other re-rollable bar &amp; rod, nes </t>
  </si>
  <si>
    <t>Other re-rollable bar &amp; rod, nes  Total</t>
  </si>
  <si>
    <t>Bars and rods of free-cutting steel, not frther worked th</t>
  </si>
  <si>
    <t>Bars and rods of free-cutting steel, not frther worked th Total</t>
  </si>
  <si>
    <t>U, I or H sections of iron/steel, hot-rolld, &lt;80mm high</t>
  </si>
  <si>
    <t>U, I or H sections of iron/steel, hot-rolld, &lt;80mm high Total</t>
  </si>
  <si>
    <t>Angles, shapes and sections of iron/steel,not further wor</t>
  </si>
  <si>
    <t>Angles, shapes and sections of iron/steel,not further wor Total</t>
  </si>
  <si>
    <t xml:space="preserve">Angles,shapes &amp; sections of iron/steel,notfurther worked </t>
  </si>
  <si>
    <t>Angles,shapes &amp; sections of iron/steel,notfurther worked  Total</t>
  </si>
  <si>
    <t>Angles, shapes and sections of iron or nonalloy steel, ne</t>
  </si>
  <si>
    <t>Angles, shapes and sections of iron or nonalloy steel, ne Total</t>
  </si>
  <si>
    <t>Wire of iron or non-alloy steel,not platedor coated, whet</t>
  </si>
  <si>
    <t>Wire of iron or non-alloy steel,not platedor coated, whet Total</t>
  </si>
  <si>
    <t>Wire of iron or non-alloy steel,plated or oated with zinc</t>
  </si>
  <si>
    <t>Wire of iron or non-alloy steel,plated or oated with zinc Total</t>
  </si>
  <si>
    <t>Wire of iron or non-alloy steel,plated or oated with base</t>
  </si>
  <si>
    <t>Wire of iron or non-alloy steel,plated or oated with base Total</t>
  </si>
  <si>
    <t xml:space="preserve">Wire of iron or non-alloy steel, nes </t>
  </si>
  <si>
    <t>Wire of iron or non-alloy steel, nes  Total</t>
  </si>
  <si>
    <t>Semi-finished products of stainless steel,f rectangular (</t>
  </si>
  <si>
    <t>Semi-finished products of stainless steel,f rectangular ( Total</t>
  </si>
  <si>
    <t>Semi-finished products of stainless steel,es</t>
  </si>
  <si>
    <t>Semi-finished products of stainless steel,es Total</t>
  </si>
  <si>
    <t>Hot-rolled stainless steel, in coils, &gt;=60mm width &amp; &gt;10m</t>
  </si>
  <si>
    <t>Hot-rolled stainless steel, in coils, &gt;=60mm width &amp; &gt;10m Total</t>
  </si>
  <si>
    <t>Hot-rolled stainless steel, in coils, &gt;=60mm width &amp; &gt;=47</t>
  </si>
  <si>
    <t>Hot-rolled stainless steel, in coils, &gt;=60mm width &amp; &gt;=47 Total</t>
  </si>
  <si>
    <t xml:space="preserve">Hot-rolled stainless steel, in coils, &gt;=60mm width &amp; &gt;=3 </t>
  </si>
  <si>
    <t>Hot-rolled stainless steel, in coils, &gt;=60mm width &amp; &gt;=3  Total</t>
  </si>
  <si>
    <t>Hot-rolled stainless steel, in coils, &gt;=60mm width &amp; &lt;3mm</t>
  </si>
  <si>
    <t>Hot-rolled stainless steel, in coils, &gt;=60mm width &amp; &lt;3mm Total</t>
  </si>
  <si>
    <t>Hot-rolled stainless steel, uncoiled, &gt;=60mm width &amp; &gt;10m</t>
  </si>
  <si>
    <t>Hot-rolled stainless steel, uncoiled, &gt;=60mm width &amp; &gt;10m Total</t>
  </si>
  <si>
    <t>Hot-rolled stainless steel, uncoiled, &gt;=60mm width &amp; &gt;=47</t>
  </si>
  <si>
    <t>Hot-rolled stainless steel, uncoiled, &gt;=60mm width &amp; &gt;=47 Total</t>
  </si>
  <si>
    <t xml:space="preserve">Hot-rolled stainless steel, uncoiled, &gt;=60mm width &amp; &gt;=3 </t>
  </si>
  <si>
    <t>Hot-rolled stainless steel, uncoiled, &gt;=60mm width &amp; &gt;=3  Total</t>
  </si>
  <si>
    <t>Hot-rolled stainless steel, uncoiled, &gt;=60mm width &amp; &lt;3mm</t>
  </si>
  <si>
    <t>Hot-rolled stainless steel, uncoiled, &gt;=60mm width &amp; &lt;3mm Total</t>
  </si>
  <si>
    <t>Cold-rolled stainless steel,  &gt;=600mm widt &amp; &gt;1 &amp; &lt;3mm th</t>
  </si>
  <si>
    <t>Cold-rolled stainless steel,  &gt;=600mm widt &amp; &gt;1 &amp; &lt;3mm th Total</t>
  </si>
  <si>
    <t>Cold-rolled stainless steel,  &gt;=600mm widt &amp; &gt;=05 &amp; &lt;=1mm</t>
  </si>
  <si>
    <t>Cold-rolled stainless steel,  &gt;=600mm widt &amp; &gt;=05 &amp; &lt;=1mm Total</t>
  </si>
  <si>
    <t>Cold-rolled stainless steel,  &gt;=600mm widt &amp; &gt;05mm thickn</t>
  </si>
  <si>
    <t>Cold-rolled stainless steel,  &gt;=600mm widt &amp; &gt;05mm thickn Total</t>
  </si>
  <si>
    <t>Flat-rolled products of stainless steel, &gt;600mm wide, nes</t>
  </si>
  <si>
    <t>Flat-rolled products of stainless steel, &gt;600mm wide, nes Total</t>
  </si>
  <si>
    <t>Hot-rolled stainless steel, &lt;600mm width &amp;&lt;475mm thicknes</t>
  </si>
  <si>
    <t>Hot-rolled stainless steel, &lt;600mm width &amp;&lt;475mm thicknes Total</t>
  </si>
  <si>
    <t xml:space="preserve">Cold-rolled stainless steel, &lt;600mm width </t>
  </si>
  <si>
    <t>Cold-rolled stainless steel, &lt;600mm width  Total</t>
  </si>
  <si>
    <t>Flat-rolled products stainless steel, &lt;600m wide, nes</t>
  </si>
  <si>
    <t>Flat-rolled products stainless steel, &lt;600m wide, nes Total</t>
  </si>
  <si>
    <t>Stainless steel bars &amp; rods, hot-rolled, i irregularly wo</t>
  </si>
  <si>
    <t>Stainless steel bars &amp; rods, hot-rolled, i irregularly wo Total</t>
  </si>
  <si>
    <t>Stainless steel bars &amp; rods, not further wrked than hot-r</t>
  </si>
  <si>
    <t>Stainless steel bars &amp; rods, not further wrked than hot-r Total</t>
  </si>
  <si>
    <t>Stainless steel bars &amp; rods, cold-formed/fnished</t>
  </si>
  <si>
    <t>Stainless steel bars &amp; rods, cold-formed/fnished Total</t>
  </si>
  <si>
    <t xml:space="preserve">Stainless steel bars and rods, nes </t>
  </si>
  <si>
    <t>Stainless steel bars and rods, nes  Total</t>
  </si>
  <si>
    <t>Angles, shapes and sections of stainless seel</t>
  </si>
  <si>
    <t>Angles, shapes and sections of stainless seel Total</t>
  </si>
  <si>
    <t xml:space="preserve">Wire of stainless steel </t>
  </si>
  <si>
    <t>Wire of stainless steel  Total</t>
  </si>
  <si>
    <t>Ingots and other primary forms, of alloy seel (excl stain</t>
  </si>
  <si>
    <t>Ingots and other primary forms, of alloy seel (excl stain Total</t>
  </si>
  <si>
    <t>Semi-finished products, of alloy steel (exl stainless)</t>
  </si>
  <si>
    <t>Semi-finished products, of alloy steel (exl stainless) Total</t>
  </si>
  <si>
    <t xml:space="preserve">Flat-rolled products of silicon-electricalsteel, &gt;=600mm </t>
  </si>
  <si>
    <t>Flat-rolled products of silicon-electricalsteel, &gt;=600mm  Total</t>
  </si>
  <si>
    <t>Hot-rolled steel alloys, nes, in coils, &gt;=00mm wide</t>
  </si>
  <si>
    <t>Hot-rolled steel alloys, nes, in coils, &gt;=00mm wide Total</t>
  </si>
  <si>
    <t>Hot-rolled steel alloys, nes, uncoiled, &gt;=00mm wide</t>
  </si>
  <si>
    <t>Hot-rolled steel alloys, nes, uncoiled, &gt;=00mm wide Total</t>
  </si>
  <si>
    <t>Cold-rolled steel alloys, nes, &gt;=600mm wid</t>
  </si>
  <si>
    <t>Cold-rolled steel alloys, nes, &gt;=600mm wid Total</t>
  </si>
  <si>
    <t>Flat-rolled alloy steel,&gt;=600mm wide,plate or coated with</t>
  </si>
  <si>
    <t>Flat-rolled alloy steel,&gt;=600mm wide,plate or coated with Total</t>
  </si>
  <si>
    <t>Flat-rolled products of silicon-electricalsteel, &lt;600mm w</t>
  </si>
  <si>
    <t>Flat-rolled products of silicon-electricalsteel, &lt;600mm w Total</t>
  </si>
  <si>
    <t xml:space="preserve">Flat-rolled high speed steel, &lt;600mm wide </t>
  </si>
  <si>
    <t>Flat-rolled high speed steel, &lt;600mm wide  Total</t>
  </si>
  <si>
    <t>Flat-rolled products of alloy steel,not futher worked tha</t>
  </si>
  <si>
    <t>Flat-rolled products of alloy steel,not futher worked tha Total</t>
  </si>
  <si>
    <t>Flat-rolled products of other alloy steel,&lt;600mm wide, ne</t>
  </si>
  <si>
    <t>Flat-rolled products of other alloy steel,&lt;600mm wide, ne Total</t>
  </si>
  <si>
    <t>Bars and rods, hot-rolled, in coils, of hih-speed steel</t>
  </si>
  <si>
    <t>Bars and rods, hot-rolled, in coils, of hih-speed steel Total</t>
  </si>
  <si>
    <t>Bars and rods, hot-rolled, in coils, of aloy steel, nes</t>
  </si>
  <si>
    <t>Bars and rods, hot-rolled, in coils, of aloy steel, nes Total</t>
  </si>
  <si>
    <t xml:space="preserve">Bars and rods, of high-speed steel </t>
  </si>
  <si>
    <t>Bars and rods, of high-speed steel  Total</t>
  </si>
  <si>
    <t xml:space="preserve">Bars and rods of silico-manganese steel </t>
  </si>
  <si>
    <t>Bars and rods of silico-manganese steel  Total</t>
  </si>
  <si>
    <t>Bars and rods of alloy steel, nes, hot-roled, hot-drawn o</t>
  </si>
  <si>
    <t>Bars and rods of alloy steel, nes, hot-roled, hot-drawn o Total</t>
  </si>
  <si>
    <t>Bars and rods of alloy steel, nes, simply orged</t>
  </si>
  <si>
    <t>Bars and rods of alloy steel, nes, simply orged Total</t>
  </si>
  <si>
    <t>Bars and rods of alloy steel, nes, cold-fomed or cold-fin</t>
  </si>
  <si>
    <t>Bars and rods of alloy steel, nes, cold-fomed or cold-fin Total</t>
  </si>
  <si>
    <t xml:space="preserve">Bars and rods of alloy steel, nes </t>
  </si>
  <si>
    <t>Bars and rods of alloy steel, nes  Total</t>
  </si>
  <si>
    <t>Angles, shapes and sections of alloy steel</t>
  </si>
  <si>
    <t>Angles, shapes and sections of alloy steel Total</t>
  </si>
  <si>
    <t>Hollow drill bars and rods, of alloy or no-alloy steel</t>
  </si>
  <si>
    <t>Hollow drill bars and rods, of alloy or no-alloy steel Total</t>
  </si>
  <si>
    <t xml:space="preserve">Wire of alloy steel, nes </t>
  </si>
  <si>
    <t>Wire of alloy steel, nes  Total</t>
  </si>
  <si>
    <t>Sheet piling of iron or steel, whether or ot crilled, pun</t>
  </si>
  <si>
    <t>Sheet piling of iron or steel, whether or ot crilled, pun Total</t>
  </si>
  <si>
    <t>Welded angles, shapes and sections of ironor steel</t>
  </si>
  <si>
    <t>Welded angles, shapes and sections of ironor steel Total</t>
  </si>
  <si>
    <t xml:space="preserve">Railway rails of iron or steel </t>
  </si>
  <si>
    <t>Railway rails of iron or steel  Total</t>
  </si>
  <si>
    <t>Railway switch blades and other crossing peces of iron or</t>
  </si>
  <si>
    <t>Railway switch blades and other crossing peces of iron or Total</t>
  </si>
  <si>
    <t>Railway fish plates and sole plates of iro or steel</t>
  </si>
  <si>
    <t>Railway fish plates and sole plates of iro or steel Total</t>
  </si>
  <si>
    <t>Railway track construction material of iro or steel, etc,</t>
  </si>
  <si>
    <t>Railway track construction material of iro or steel, etc, Total</t>
  </si>
  <si>
    <t>Tubes, pipes and hollow profiles, of cast ron</t>
  </si>
  <si>
    <t>Tubes, pipes and hollow profiles, of cast ron Total</t>
  </si>
  <si>
    <t>Line pipe used for oil or gas pipelines ofstainless steel</t>
  </si>
  <si>
    <t>Line pipe used for oil or gas pipelines ofstainless steel Total</t>
  </si>
  <si>
    <t>Other - Line pipe used for oil or gas pipeines</t>
  </si>
  <si>
    <t>Other - Line pipe used for oil or gas pipeines Total</t>
  </si>
  <si>
    <t xml:space="preserve">Drill pipe of stainless steel used in driling for oil or </t>
  </si>
  <si>
    <t>Drill pipe of stainless steel used in driling for oil or  Total</t>
  </si>
  <si>
    <t>Other drill pipe used in drilling for oil r gas</t>
  </si>
  <si>
    <t>Other drill pipe used in drilling for oil r gas Total</t>
  </si>
  <si>
    <t xml:space="preserve">Other, casing tubing of stainless steel </t>
  </si>
  <si>
    <t>Other, casing tubing of stainless steel  Total</t>
  </si>
  <si>
    <t xml:space="preserve">Seamless iron/steel casing or tubing (exclrill pipe)of a </t>
  </si>
  <si>
    <t>Seamless iron/steel casing or tubing (exclrill pipe)of a  Total</t>
  </si>
  <si>
    <t xml:space="preserve">Seamless iron/steel tubes/pipes/profiles, ircular, cross </t>
  </si>
  <si>
    <t>Seamless iron/steel tubes/pipes/profiles, ircular, cross  Total</t>
  </si>
  <si>
    <t>Seamless stainless steel tubes/pipes/profies, circular, c</t>
  </si>
  <si>
    <t>Seamless stainless steel tubes/pipes/profies, circular, c Total</t>
  </si>
  <si>
    <t>Seamless alloy steel tubes/pipes/profiles,cold-drawn/roll</t>
  </si>
  <si>
    <t>Seamless alloy steel tubes/pipes/profiles,cold-drawn/roll Total</t>
  </si>
  <si>
    <t>Seamless alloy steel tubes/pipes/profiles,nes</t>
  </si>
  <si>
    <t>Seamless alloy steel tubes/pipes/profiles,nes Total</t>
  </si>
  <si>
    <t>Seamless iron/steel tubes/pipes/profiles o non-circular x</t>
  </si>
  <si>
    <t>Seamless iron/steel tubes/pipes/profiles o non-circular x Total</t>
  </si>
  <si>
    <t>Iron/steel line pipe, longitudinally submeged arc welded,</t>
  </si>
  <si>
    <t>Iron/steel line pipe, longitudinally submeged arc welded, Total</t>
  </si>
  <si>
    <t>Iron/steel line pipe, spirally  welded, cicular x-section</t>
  </si>
  <si>
    <t>Iron/steel line pipe, spirally  welded, cicular x-section Total</t>
  </si>
  <si>
    <t>Iron/steel casing for drilling for oil or as, &gt;4064mm ext</t>
  </si>
  <si>
    <t>Iron/steel casing for drilling for oil or as, &gt;4064mm ext Total</t>
  </si>
  <si>
    <t>Iron/steel tubes and pipes, spirally welde, &gt;4064mm exter</t>
  </si>
  <si>
    <t>Iron/steel tubes and pipes, spirally welde, &gt;4064mm exter Total</t>
  </si>
  <si>
    <t>Line pipe for oil or gas pipelines welded,of stainless st</t>
  </si>
  <si>
    <t>Line pipe for oil or gas pipelines welded,of stainless st Total</t>
  </si>
  <si>
    <t>Other - Line pipe for oil or gas pipelines</t>
  </si>
  <si>
    <t>Other - Line pipe for oil or gas pipelines Total</t>
  </si>
  <si>
    <t>Cashing &amp; tubing used in drilling for oil r gas welded, o</t>
  </si>
  <si>
    <t>Cashing &amp; tubing used in drilling for oil r gas welded, o Total</t>
  </si>
  <si>
    <t>Other -Cashing &amp; tubing used in drilling fr oil or gas</t>
  </si>
  <si>
    <t>Other -Cashing &amp; tubing used in drilling fr oil or gas Total</t>
  </si>
  <si>
    <t>Other tubes,pipes&amp;hollow profile, welded,o circular cross</t>
  </si>
  <si>
    <t>Other tubes,pipes&amp;hollow profile, welded,o circular cross Total</t>
  </si>
  <si>
    <t>Other tubes, pipes&amp;hallow profile, welded,of circular cro</t>
  </si>
  <si>
    <t>Other tubes, pipes&amp;hallow profile, welded,of circular cro Total</t>
  </si>
  <si>
    <t>Other tubes, pipes&amp;hollow profile,welded, f circular cros</t>
  </si>
  <si>
    <t>Other tubes, pipes&amp;hollow profile,welded, f circular cros Total</t>
  </si>
  <si>
    <t>Tube, pipesa, welded, of non ciruclar crossection of squa</t>
  </si>
  <si>
    <t>Tube, pipesa, welded, of non ciruclar crossection of squa Total</t>
  </si>
  <si>
    <t>Tube, pipes a, welded, of non ciruclar crossection of oth</t>
  </si>
  <si>
    <t>Tube, pipes a, welded, of non ciruclar crossection of oth Total</t>
  </si>
  <si>
    <t>Ductile Iron pipe</t>
  </si>
  <si>
    <t>Ductile Iron pipe Total</t>
  </si>
  <si>
    <t>Cast tube or pipe fittings of non-malleabl cast iron</t>
  </si>
  <si>
    <t>Cast tube or pipe fittings of non-malleabl cast iron Total</t>
  </si>
  <si>
    <t>Cast tube or pipe fittings of iron or stee, nes</t>
  </si>
  <si>
    <t>Cast tube or pipe fittings of iron or stee, nes Total</t>
  </si>
  <si>
    <t xml:space="preserve">Flanges of stainless steel </t>
  </si>
  <si>
    <t>Flanges of stainless steel  Total</t>
  </si>
  <si>
    <t>Threaded elbows, bends and sleeves of stailess steel</t>
  </si>
  <si>
    <t>Threaded elbows, bends and sleeves of stailess steel Total</t>
  </si>
  <si>
    <t>Tube or pipe fittings of stainless steel, es</t>
  </si>
  <si>
    <t>Tube or pipe fittings of stainless steel, es Total</t>
  </si>
  <si>
    <t>Flanges of iron or steel (excl stainless)</t>
  </si>
  <si>
    <t>Flanges of iron or steel (excl stainless) Total</t>
  </si>
  <si>
    <t xml:space="preserve">Threaded elbows, bends and sleeves of ironor steel (excl </t>
  </si>
  <si>
    <t>Threaded elbows, bends and sleeves of ironor steel (excl  Total</t>
  </si>
  <si>
    <t>Butt welding fittings of iron or steel (exl stainless)</t>
  </si>
  <si>
    <t>Butt welding fittings of iron or steel (exl stainless) Total</t>
  </si>
  <si>
    <t>Tube or pipe fittings of iron or steel (exl stainless), n</t>
  </si>
  <si>
    <t>Tube or pipe fittings of iron or steel (exl stainless), n Total</t>
  </si>
  <si>
    <t>Bridges and bridge-sections of iron or stel</t>
  </si>
  <si>
    <t>Bridges and bridge-sections of iron or stel Total</t>
  </si>
  <si>
    <t xml:space="preserve">Towers and lattice masts of iron or steel </t>
  </si>
  <si>
    <t>Towers and lattice masts of iron or steel  Total</t>
  </si>
  <si>
    <t>Doors, window-frames and thresholds for dors of iron or s</t>
  </si>
  <si>
    <t>Doors, window-frames and thresholds for dors of iron or s Total</t>
  </si>
  <si>
    <t>Equipment for scaffolding,shuttering, proping or pitpropp</t>
  </si>
  <si>
    <t>Equipment for scaffolding,shuttering, proping or pitpropp Total</t>
  </si>
  <si>
    <t>Structures and parts of structures, nes, o iron or steel</t>
  </si>
  <si>
    <t>Structures and parts of structures, nes, o iron or steel Total</t>
  </si>
  <si>
    <t xml:space="preserve">Cans used for preserving food and drink ofiron or steel, </t>
  </si>
  <si>
    <t>Cans used for preserving food and drink ofiron or steel,  Total</t>
  </si>
  <si>
    <t>Containers for compressed or liquefied gas of iron or ste</t>
  </si>
  <si>
    <t>Containers for compressed or liquefied gas of iron or ste Total</t>
  </si>
  <si>
    <t>Stranded wire, cables of iron or steel, no electically in</t>
  </si>
  <si>
    <t>Stranded wire, cables of iron or steel, no electically in Total</t>
  </si>
  <si>
    <t>Plaited bands, slings, etc, of iron or stel, not electica</t>
  </si>
  <si>
    <t>Plaited bands, slings, etc, of iron or stel, not electica Total</t>
  </si>
  <si>
    <t>Barbed wire and other fencing material, ofiron or steel</t>
  </si>
  <si>
    <t>Barbed wire and other fencing material, ofiron or steel Total</t>
  </si>
  <si>
    <t>Woven cloth of stainless steel endless bans for machinery</t>
  </si>
  <si>
    <t>Woven cloth of stainless steel endless bans for machinery Total</t>
  </si>
  <si>
    <t>Iron/steel grill, netting &amp; fencing, welde at intersectio</t>
  </si>
  <si>
    <t>Iron/steel grill, netting &amp; fencing, welde at intersectio Total</t>
  </si>
  <si>
    <t>Iron/steel cloth, grill, netting &amp; fencing nes, plated or</t>
  </si>
  <si>
    <t>Iron/steel cloth, grill, netting &amp; fencing nes, plated or Total</t>
  </si>
  <si>
    <t>Iron/steel cloth, grill, netting &amp; fencing coated with pl</t>
  </si>
  <si>
    <t>Iron/steel cloth, grill, netting &amp; fencing coated with pl Total</t>
  </si>
  <si>
    <t>Iron/steel cloth, grill, netting &amp; fencing nes,</t>
  </si>
  <si>
    <t>Iron/steel cloth, grill, netting &amp; fencing nes, Total</t>
  </si>
  <si>
    <t xml:space="preserve">Expanded metal of iron or steel </t>
  </si>
  <si>
    <t>Expanded metal of iron or steel  Total</t>
  </si>
  <si>
    <t xml:space="preserve">Roller chain of iron or steel </t>
  </si>
  <si>
    <t>Roller chain of iron or steel  Total</t>
  </si>
  <si>
    <t>Parts of articulated link chain of iron orsteel</t>
  </si>
  <si>
    <t>Parts of articulated link chain of iron orsteel Total</t>
  </si>
  <si>
    <t xml:space="preserve">Skid chain of iron or steel </t>
  </si>
  <si>
    <t>Skid chain of iron or steel  Total</t>
  </si>
  <si>
    <t xml:space="preserve">Stud-link chain of iron or steel </t>
  </si>
  <si>
    <t>Stud-link chain of iron or steel  Total</t>
  </si>
  <si>
    <t xml:space="preserve">Chain, nes, of iron or steel </t>
  </si>
  <si>
    <t>Chain, nes, of iron or steel  Total</t>
  </si>
  <si>
    <t xml:space="preserve">Parts of chains, nes, of iron or steel </t>
  </si>
  <si>
    <t>Parts of chains, nes, of iron or steel  Total</t>
  </si>
  <si>
    <t>Anchors, grapnels and parts thereof, of irn or steel</t>
  </si>
  <si>
    <t>Anchors, grapnels and parts thereof, of irn or steel Total</t>
  </si>
  <si>
    <t>Nails, tacks, drawing pins, corrugated nais of iron or st</t>
  </si>
  <si>
    <t>Nails, tacks, drawing pins, corrugated nais of iron or st Total</t>
  </si>
  <si>
    <t xml:space="preserve">Coach screws of iron or steel </t>
  </si>
  <si>
    <t>Coach screws of iron or steel  Total</t>
  </si>
  <si>
    <t>Screw hooks and screw rings of iron or stel</t>
  </si>
  <si>
    <t>Screw hooks and screw rings of iron or stel Total</t>
  </si>
  <si>
    <t xml:space="preserve">Self-tapping screws of iron or steel </t>
  </si>
  <si>
    <t>Self-tapping screws of iron or steel  Total</t>
  </si>
  <si>
    <t xml:space="preserve">Screws and bolts of iron or steel, nes </t>
  </si>
  <si>
    <t>Screws and bolts of iron or steel, nes  Total</t>
  </si>
  <si>
    <t xml:space="preserve">Nuts of iron or steel </t>
  </si>
  <si>
    <t>Nuts of iron or steel  Total</t>
  </si>
  <si>
    <t xml:space="preserve">Threaded articles, nes, of iron or steel </t>
  </si>
  <si>
    <t>Threaded articles, nes, of iron or steel  Total</t>
  </si>
  <si>
    <t>Spring washers and other lock washers of ion or steel</t>
  </si>
  <si>
    <t>Spring washers and other lock washers of ion or steel Total</t>
  </si>
  <si>
    <t xml:space="preserve">Washers of iron or steel, nes </t>
  </si>
  <si>
    <t>Washers of iron or steel, nes  Total</t>
  </si>
  <si>
    <t xml:space="preserve">Rivets of iron or steel </t>
  </si>
  <si>
    <t>Rivets of iron or steel  Total</t>
  </si>
  <si>
    <t xml:space="preserve">Cotters and cotter-pins </t>
  </si>
  <si>
    <t>Cotters and cotter-pins  Total</t>
  </si>
  <si>
    <t>Non-threaded articles, nes, of iron or stel</t>
  </si>
  <si>
    <t>Non-threaded articles, nes, of iron or stel Total</t>
  </si>
  <si>
    <t>Safety pins and other pins</t>
  </si>
  <si>
    <t>Safety pins and other pins Total</t>
  </si>
  <si>
    <t xml:space="preserve">Sewing needles, knitting needles, bodkins,crochet hooks, </t>
  </si>
  <si>
    <t>Sewing needles, knitting needles, bodkins,crochet hooks,  Total</t>
  </si>
  <si>
    <t>springs and leaves for springs of iron or teel for Ricksh</t>
  </si>
  <si>
    <t>springs and leaves for springs of iron or teel for Ricksh Total</t>
  </si>
  <si>
    <t>springs and leaves for spring of iron or seel for vehicle</t>
  </si>
  <si>
    <t>springs and leaves for spring of iron or seel for vehicle Total</t>
  </si>
  <si>
    <t xml:space="preserve">Helical springs </t>
  </si>
  <si>
    <t>Helical springs  Total</t>
  </si>
  <si>
    <t xml:space="preserve">Springs, nes, of iron or steel </t>
  </si>
  <si>
    <t>Springs, nes, of iron or steel  Total</t>
  </si>
  <si>
    <t>Cooking appliances, plate warmers, for gasfuel of iron or</t>
  </si>
  <si>
    <t>Cooking appliances, plate warmers, for gasfuel of iron or Total</t>
  </si>
  <si>
    <t>Cooking appliances, plate warmers, for liqid fuel of iron</t>
  </si>
  <si>
    <t>Cooking appliances, plate warmers, for liqid fuel of iron Total</t>
  </si>
  <si>
    <t>Other cooking appliances &amp; plate warmers, ncluding applia</t>
  </si>
  <si>
    <t>Other cooking appliances &amp; plate warmers, ncluding applia Total</t>
  </si>
  <si>
    <t>Appliances,(excl cookers) for gas fuel  oror both gas and</t>
  </si>
  <si>
    <t>Appliances,(excl cookers) for gas fuel  oror both gas and Total</t>
  </si>
  <si>
    <t>Othe appliances, including appliances for olid fuel, nes</t>
  </si>
  <si>
    <t>Othe appliances, including appliances for olid fuel, nes Total</t>
  </si>
  <si>
    <t>Radiators, not electrically heated, and pats thereof of c</t>
  </si>
  <si>
    <t>Radiators, not electrically heated, and pats thereof of c Total</t>
  </si>
  <si>
    <t>Radiators, not electrically heated, and pats thereof of i</t>
  </si>
  <si>
    <t>Radiators, not electrically heated, and pats thereof of i Total</t>
  </si>
  <si>
    <t>Iron or steel wool, pot scourers, scouringor polishing pa</t>
  </si>
  <si>
    <t>Iron or steel wool, pot scourers, scouringor polishing pa Total</t>
  </si>
  <si>
    <t xml:space="preserve">Sinks and wash basins, of stainless steel </t>
  </si>
  <si>
    <t>Sinks and wash basins, of stainless steel  Total</t>
  </si>
  <si>
    <t xml:space="preserve">Baths of cast iron </t>
  </si>
  <si>
    <t>Baths of cast iron  Total</t>
  </si>
  <si>
    <t xml:space="preserve">Baths of iron (excl cast) or steel </t>
  </si>
  <si>
    <t>Baths of iron (excl cast) or steel  Total</t>
  </si>
  <si>
    <t>Sanitary ware and parts of sanitary ware o iron or steel</t>
  </si>
  <si>
    <t>Sanitary ware and parts of sanitary ware o iron or steel Total</t>
  </si>
  <si>
    <t xml:space="preserve">Articles of non-malleable cast iron, nes </t>
  </si>
  <si>
    <t>Articles of non-malleable cast iron, nes  Total</t>
  </si>
  <si>
    <t>Grinding balls and similar articles for mils of iron or s</t>
  </si>
  <si>
    <t>Grinding balls and similar articles for mils of iron or s Total</t>
  </si>
  <si>
    <t xml:space="preserve">Cast articles of iron or steel, nes </t>
  </si>
  <si>
    <t>Cast articles of iron or steel, nes  Total</t>
  </si>
  <si>
    <t>Forged or stamped articles of iron or stee, nes</t>
  </si>
  <si>
    <t>Forged or stamped articles of iron or stee, nes Total</t>
  </si>
  <si>
    <t xml:space="preserve">Articles of iron or steel wire, nes </t>
  </si>
  <si>
    <t>Articles of iron or steel wire, nes  Total</t>
  </si>
  <si>
    <t xml:space="preserve">Articles of iron or steel, nes </t>
  </si>
  <si>
    <t>Articles of iron or steel, nes  Total</t>
  </si>
  <si>
    <t>Readymade Iron &amp; Steel Caze for aquacultur</t>
  </si>
  <si>
    <t>Readymade Iron &amp; Steel Caze for aquacultur Total</t>
  </si>
  <si>
    <t>Unrefined copper; copper anodes for electrlytic refining</t>
  </si>
  <si>
    <t>Unrefined copper; copper anodes for electrlytic refining Total</t>
  </si>
  <si>
    <t xml:space="preserve">Wire-bars of refined copper </t>
  </si>
  <si>
    <t>Wire-bars of refined copper  Total</t>
  </si>
  <si>
    <t xml:space="preserve">Billets of refined copper </t>
  </si>
  <si>
    <t>Billets of refined copper  Total</t>
  </si>
  <si>
    <t xml:space="preserve">Refined copper, nes, unwrought </t>
  </si>
  <si>
    <t>Refined copper, nes, unwrought  Total</t>
  </si>
  <si>
    <t xml:space="preserve">Brass, unwrought </t>
  </si>
  <si>
    <t>Brass, unwrought  Total</t>
  </si>
  <si>
    <t xml:space="preserve">Bronze, unwrought </t>
  </si>
  <si>
    <t>Bronze, unwrought  Total</t>
  </si>
  <si>
    <t xml:space="preserve">Copper waste and scrap </t>
  </si>
  <si>
    <t>Copper waste and scrap  Total</t>
  </si>
  <si>
    <t xml:space="preserve">Master alloys of copper </t>
  </si>
  <si>
    <t>Master alloys of copper  Total</t>
  </si>
  <si>
    <t xml:space="preserve">Copper powders of non-lamellar structure </t>
  </si>
  <si>
    <t>Copper powders of non-lamellar structure  Total</t>
  </si>
  <si>
    <t>Copper powders of lamellar structure; flaks</t>
  </si>
  <si>
    <t>Copper powders of lamellar structure; flaks Total</t>
  </si>
  <si>
    <t xml:space="preserve">Bars, rods and profiles of refined copper </t>
  </si>
  <si>
    <t>Bars, rods and profiles of refined copper  Total</t>
  </si>
  <si>
    <t xml:space="preserve">Bars,rods and profiles of brass </t>
  </si>
  <si>
    <t>Bars,rods and profiles of brass  Total</t>
  </si>
  <si>
    <t>Bars, rods and profiles of copper alloys, es</t>
  </si>
  <si>
    <t>Bars, rods and profiles of copper alloys, es Total</t>
  </si>
  <si>
    <t xml:space="preserve">Wire of refined copper, maximum cross-sectonal dimension </t>
  </si>
  <si>
    <t>Wire of refined copper, maximum cross-sectonal dimension  Total</t>
  </si>
  <si>
    <t xml:space="preserve">Wire of brass </t>
  </si>
  <si>
    <t>Wire of brass  Total</t>
  </si>
  <si>
    <t xml:space="preserve">Wire of cupro-nickel or nickel silver </t>
  </si>
  <si>
    <t>Wire of cupro-nickel or nickel silver  Total</t>
  </si>
  <si>
    <t xml:space="preserve">Wire of copper alloy, nes </t>
  </si>
  <si>
    <t>Wire of copper alloy, nes  Total</t>
  </si>
  <si>
    <t>Plates, sheets and strip, of refined coppe, in coils, &gt;01</t>
  </si>
  <si>
    <t>Plates, sheets and strip, of refined coppe, in coils, &gt;01 Total</t>
  </si>
  <si>
    <t xml:space="preserve">Copper plates, sheets other </t>
  </si>
  <si>
    <t>Copper plates, sheets other  Total</t>
  </si>
  <si>
    <t>Plates, sheets and strip, of refined coppe, uncoiled, &gt;01</t>
  </si>
  <si>
    <t>Plates, sheets and strip, of refined coppe, uncoiled, &gt;01 Total</t>
  </si>
  <si>
    <t>Plates, sheets and strip, of brass, in cois, &gt;015mm thick</t>
  </si>
  <si>
    <t>Plates, sheets and strip, of brass, in cois, &gt;015mm thick Total</t>
  </si>
  <si>
    <t>Plates, sheets and strip, of brass, uncoild, &gt;015mm thick</t>
  </si>
  <si>
    <t>Plates, sheets and strip, of brass, uncoild, &gt;015mm thick Total</t>
  </si>
  <si>
    <t>Plates, sheets and strip, of bronze, in cols, &gt;015mm thic</t>
  </si>
  <si>
    <t>Plates, sheets and strip, of bronze, in cols, &gt;015mm thic Total</t>
  </si>
  <si>
    <t>Plates, sheets and strip, of bronze, uncoied, &gt;015mm thic</t>
  </si>
  <si>
    <t>Plates, sheets and strip, of bronze, uncoied, &gt;015mm thic Total</t>
  </si>
  <si>
    <t>Plates, sheets and strip, of cupro-nickel/ickel silver, &gt;</t>
  </si>
  <si>
    <t>Plates, sheets and strip, of cupro-nickel/ickel silver, &gt; Total</t>
  </si>
  <si>
    <t>Plates, sheets and strip, of other copper lloys, nes, &gt;01</t>
  </si>
  <si>
    <t>Plates, sheets and strip, of other copper lloys, nes, &gt;01 Total</t>
  </si>
  <si>
    <t>Foil, backed with paper, paperboard, plastc, of copper al</t>
  </si>
  <si>
    <t>Foil, backed with paper, paperboard, plastc, of copper al Total</t>
  </si>
  <si>
    <t xml:space="preserve">Tubes and pipes of refined copper </t>
  </si>
  <si>
    <t>Tubes and pipes of refined copper  Total</t>
  </si>
  <si>
    <t>Tubes and pipes of copper-zinc base alloys(brass)</t>
  </si>
  <si>
    <t>Tubes and pipes of copper-zinc base alloys(brass) Total</t>
  </si>
  <si>
    <t>Tubes and pipes of cupro-nickel or nickel ilver</t>
  </si>
  <si>
    <t>Tubes and pipes of cupro-nickel or nickel ilver Total</t>
  </si>
  <si>
    <t xml:space="preserve">Tubes and pipes of copper alloys, nes </t>
  </si>
  <si>
    <t>Tubes and pipes of copper alloys, nes  Total</t>
  </si>
  <si>
    <t xml:space="preserve">Tube or pipe fittings of refined copper </t>
  </si>
  <si>
    <t>Tube or pipe fittings of refined copper  Total</t>
  </si>
  <si>
    <t xml:space="preserve">Tube or pipe fittings of copper alloys </t>
  </si>
  <si>
    <t>Tube or pipe fittings of copper alloys  Total</t>
  </si>
  <si>
    <t>Stranded wire, cables, plaited bands &amp; thelike of copper,</t>
  </si>
  <si>
    <t>Stranded wire, cables, plaited bands &amp; thelike of copper, Total</t>
  </si>
  <si>
    <t xml:space="preserve">Nails and tacks, drawing pins, staples, et, of copper or </t>
  </si>
  <si>
    <t>Nails and tacks, drawing pins, staples, et, of copper or  Total</t>
  </si>
  <si>
    <t>Washers of copper, not threaded (includingspring washers)</t>
  </si>
  <si>
    <t>Washers of copper, not threaded (includingspring washers) Total</t>
  </si>
  <si>
    <t>Non-threaded articles such as rivets, cottrs, cotter-pins</t>
  </si>
  <si>
    <t>Non-threaded articles such as rivets, cottrs, cotter-pins Total</t>
  </si>
  <si>
    <t xml:space="preserve">Screws; bolts and nuts of copper </t>
  </si>
  <si>
    <t>Screws; bolts and nuts of copper  Total</t>
  </si>
  <si>
    <t xml:space="preserve">Threaded articles of copper, nes </t>
  </si>
  <si>
    <t>Threaded articles of copper, nes  Total</t>
  </si>
  <si>
    <t>Table, kitchen or other household articlesnd parts thereo</t>
  </si>
  <si>
    <t>Table, kitchen or other household articlesnd parts thereo Total</t>
  </si>
  <si>
    <t xml:space="preserve">Sanitary ware and parts thereof of copper </t>
  </si>
  <si>
    <t>Sanitary ware and parts thereof of copper  Total</t>
  </si>
  <si>
    <t xml:space="preserve">Chain and parts thereof of copper </t>
  </si>
  <si>
    <t>Chain and parts thereof of copper  Total</t>
  </si>
  <si>
    <t>Cast, moulded, stamped or forged articles f copper, but n</t>
  </si>
  <si>
    <t>Cast, moulded, stamped or forged articles f copper, but n Total</t>
  </si>
  <si>
    <t xml:space="preserve">Articles of copper, nes </t>
  </si>
  <si>
    <t>Articles of copper, nes  Total</t>
  </si>
  <si>
    <t xml:space="preserve">Unwrought nickel, not alloyed </t>
  </si>
  <si>
    <t>Unwrought nickel, not alloyed  Total</t>
  </si>
  <si>
    <t xml:space="preserve">Unwrought nickel alloys </t>
  </si>
  <si>
    <t>Unwrought nickel alloys  Total</t>
  </si>
  <si>
    <t xml:space="preserve">Nickel waste and scrap </t>
  </si>
  <si>
    <t>Nickel waste and scrap  Total</t>
  </si>
  <si>
    <t xml:space="preserve">Nickel powders and flakes </t>
  </si>
  <si>
    <t>Nickel powders and flakes  Total</t>
  </si>
  <si>
    <t>Bars, rods and profiles of nickel, not allyed</t>
  </si>
  <si>
    <t>Bars, rods and profiles of nickel, not allyed Total</t>
  </si>
  <si>
    <t xml:space="preserve">Bars, rods and profiles, of nickel alloys </t>
  </si>
  <si>
    <t>Bars, rods and profiles, of nickel alloys  Total</t>
  </si>
  <si>
    <t xml:space="preserve">Wire of nickel alloys </t>
  </si>
  <si>
    <t>Wire of nickel alloys  Total</t>
  </si>
  <si>
    <t>Plates, sheets, strip and foil of nickel, ot alloyed</t>
  </si>
  <si>
    <t>Plates, sheets, strip and foil of nickel, ot alloyed Total</t>
  </si>
  <si>
    <t>Plates, sheets, strip and foil of nickel aloys</t>
  </si>
  <si>
    <t>Plates, sheets, strip and foil of nickel aloys Total</t>
  </si>
  <si>
    <t xml:space="preserve">Tubes and pipes of nickel, not alloyed </t>
  </si>
  <si>
    <t>Tubes and pipes of nickel, not alloyed  Total</t>
  </si>
  <si>
    <t xml:space="preserve">Tubes and pipes of nickel alloys </t>
  </si>
  <si>
    <t>Tubes and pipes of nickel alloys  Total</t>
  </si>
  <si>
    <t xml:space="preserve">Tubes or pipe fittings of nickel </t>
  </si>
  <si>
    <t>Tubes or pipe fittings of nickel  Total</t>
  </si>
  <si>
    <t xml:space="preserve">Cloth, grill and netting of nickel wire </t>
  </si>
  <si>
    <t>Cloth, grill and netting of nickel wire  Total</t>
  </si>
  <si>
    <t xml:space="preserve">Articles of nickel, nes </t>
  </si>
  <si>
    <t>Articles of nickel, nes  Total</t>
  </si>
  <si>
    <t xml:space="preserve">Unwrought aluminium, not alloyed </t>
  </si>
  <si>
    <t>Unwrought aluminium, not alloyed  Total</t>
  </si>
  <si>
    <t xml:space="preserve">Unwrought aluminium, alloyed </t>
  </si>
  <si>
    <t>Unwrought aluminium, alloyed  Total</t>
  </si>
  <si>
    <t xml:space="preserve">Aluminium waste and scrap </t>
  </si>
  <si>
    <t>Aluminium waste and scrap  Total</t>
  </si>
  <si>
    <t>Powders of non-lamellar structure of alumiium</t>
  </si>
  <si>
    <t>Powders of non-lamellar structure of alumiium Total</t>
  </si>
  <si>
    <t>Powders of lamellar structure; flakes of auminium</t>
  </si>
  <si>
    <t>Powders of lamellar structure; flakes of auminium Total</t>
  </si>
  <si>
    <t xml:space="preserve">Aluminium Profiles not alloyed </t>
  </si>
  <si>
    <t>Aluminium Profiles not alloyed  Total</t>
  </si>
  <si>
    <t>Other bars, rods of aluminium, not alloyed</t>
  </si>
  <si>
    <t>Other bars, rods of aluminium, not alloyed Total</t>
  </si>
  <si>
    <t xml:space="preserve">Hollow profiles of aluminium alloys </t>
  </si>
  <si>
    <t>Hollow profiles of aluminium alloys  Total</t>
  </si>
  <si>
    <t>Bars, rods and profiles of aluminium alloy, nes</t>
  </si>
  <si>
    <t>Bars, rods and profiles of aluminium alloy, nes Total</t>
  </si>
  <si>
    <t>Wire of aluminium, not alloyed, maximum crss-sectional di</t>
  </si>
  <si>
    <t>Wire of aluminium, not alloyed, maximum crss-sectional di Total</t>
  </si>
  <si>
    <t>Wire of aluminium alloys, maximum cross-setional dimensio</t>
  </si>
  <si>
    <t>Wire of aluminium alloys, maximum cross-setional dimensio Total</t>
  </si>
  <si>
    <t>Rectangular (incl square) plates, sheet &amp; trip of alumini</t>
  </si>
  <si>
    <t>Rectangular (incl square) plates, sheet &amp; trip of alumini Total</t>
  </si>
  <si>
    <t>Aluminium foil, =&lt;02mm thick, not backed, olled but not f</t>
  </si>
  <si>
    <t>Aluminium foil, =&lt;02mm thick, not backed, olled but not f Total</t>
  </si>
  <si>
    <t>Aluminium foil, =&lt;02mm thick, backed with aper, plastics</t>
  </si>
  <si>
    <t>Aluminium foil, =&lt;02mm thick, backed with aper, plastics Total</t>
  </si>
  <si>
    <t xml:space="preserve">Tubes and pipes of aluminium, not alloyed </t>
  </si>
  <si>
    <t>Tubes and pipes of aluminium, not alloyed  Total</t>
  </si>
  <si>
    <t xml:space="preserve">Tubes and pipes of aluminium alloys </t>
  </si>
  <si>
    <t>Tubes and pipes of aluminium alloys  Total</t>
  </si>
  <si>
    <t>Doors, windows and their frames and threshlds for door, o</t>
  </si>
  <si>
    <t>Doors, windows and their frames and threshlds for door, o Total</t>
  </si>
  <si>
    <t>Aluminium structure and parts of structure, nes</t>
  </si>
  <si>
    <t>Aluminium structure and parts of structure, nes Total</t>
  </si>
  <si>
    <t>Collapsible tubular containers of aluminiu, (excl for gas</t>
  </si>
  <si>
    <t>Collapsible tubular containers of aluminiu, (excl for gas Total</t>
  </si>
  <si>
    <t>Aluminium containers for compressed or liqefied gas</t>
  </si>
  <si>
    <t>Aluminium containers for compressed or liqefied gas Total</t>
  </si>
  <si>
    <t>Sanitary ware and parts thereof of aluminim</t>
  </si>
  <si>
    <t>Sanitary ware and parts thereof of aluminim Total</t>
  </si>
  <si>
    <t>Nails, tacks, staples, screws, bolts, nuts rivits, cotter</t>
  </si>
  <si>
    <t>Nails, tacks, staples, screws, bolts, nuts rivits, cotter Total</t>
  </si>
  <si>
    <t>Cloth, grill, netting and fencing, of alumnium wire</t>
  </si>
  <si>
    <t>Cloth, grill, netting and fencing, of alumnium wire Total</t>
  </si>
  <si>
    <t xml:space="preserve">Articles of aluminium, nes </t>
  </si>
  <si>
    <t>Articles of aluminium, nes  Total</t>
  </si>
  <si>
    <t xml:space="preserve">Readymade Almunium Caze for aquaculture </t>
  </si>
  <si>
    <t>Readymade Almunium Caze for aquaculture  Total</t>
  </si>
  <si>
    <t xml:space="preserve">Refined lead, unwrought </t>
  </si>
  <si>
    <t>Refined lead, unwrought  Total</t>
  </si>
  <si>
    <t>Unwrought lead, containing antimony as theprincipale othe</t>
  </si>
  <si>
    <t>Unwrought lead, containing antimony as theprincipale othe Total</t>
  </si>
  <si>
    <t xml:space="preserve">Lead waste and scrap </t>
  </si>
  <si>
    <t>Lead waste and scrap  Total</t>
  </si>
  <si>
    <t>Lead sheets, strip and foil, =&lt;02mm thick</t>
  </si>
  <si>
    <t>Lead sheets, strip and foil, =&lt;02mm thick Total</t>
  </si>
  <si>
    <t>Lead plates, lead sheets, strip and foil, 02 mm thick, ne</t>
  </si>
  <si>
    <t>Lead plates, lead sheets, strip and foil, 02 mm thick, ne Total</t>
  </si>
  <si>
    <t xml:space="preserve">Powders and flakes of lead </t>
  </si>
  <si>
    <t>Powders and flakes of lead  Total</t>
  </si>
  <si>
    <t xml:space="preserve">Other articles of lead, nes </t>
  </si>
  <si>
    <t>Other articles of lead, nes  Total</t>
  </si>
  <si>
    <t xml:space="preserve">Zinc, not alloyed, &gt;=9999% pure </t>
  </si>
  <si>
    <t>Zinc, not alloyed, &gt;=9999% pure  Total</t>
  </si>
  <si>
    <t xml:space="preserve">Zinc, not alloyed, &lt;9999% pure </t>
  </si>
  <si>
    <t>Zinc, not alloyed, &lt;9999% pure  Total</t>
  </si>
  <si>
    <t xml:space="preserve">Zinc alloys </t>
  </si>
  <si>
    <t>Zinc alloys  Total</t>
  </si>
  <si>
    <t xml:space="preserve">Zinc waste and scrap </t>
  </si>
  <si>
    <t>Zinc waste and scrap  Total</t>
  </si>
  <si>
    <t xml:space="preserve">Zinc dust </t>
  </si>
  <si>
    <t>Zinc dust  Total</t>
  </si>
  <si>
    <t xml:space="preserve">Powders and flakes of zinc </t>
  </si>
  <si>
    <t>Powders and flakes of zinc  Total</t>
  </si>
  <si>
    <t xml:space="preserve">Zinc bars, rods, profiles and wire </t>
  </si>
  <si>
    <t>Zinc bars, rods, profiles and wire  Total</t>
  </si>
  <si>
    <t xml:space="preserve">Zinc plates, sheets, strip and foil </t>
  </si>
  <si>
    <t>Zinc plates, sheets, strip and foil  Total</t>
  </si>
  <si>
    <t xml:space="preserve">Articles of zinc, nes </t>
  </si>
  <si>
    <t>Articles of zinc, nes  Total</t>
  </si>
  <si>
    <t xml:space="preserve">Tin, not alloyed, unwrought </t>
  </si>
  <si>
    <t>Tin, not alloyed, unwrought  Total</t>
  </si>
  <si>
    <t xml:space="preserve">Tin alloys, unwrought </t>
  </si>
  <si>
    <t>Tin alloys, unwrought  Total</t>
  </si>
  <si>
    <t xml:space="preserve">Tin waste and scrap </t>
  </si>
  <si>
    <t>Tin waste and scrap  Total</t>
  </si>
  <si>
    <t xml:space="preserve">Tin bars, rods, profiles and wire </t>
  </si>
  <si>
    <t>Tin bars, rods, profiles and wire  Total</t>
  </si>
  <si>
    <t xml:space="preserve">Other articles of tin, nes </t>
  </si>
  <si>
    <t>Other articles of tin, nes  Total</t>
  </si>
  <si>
    <t>Unwrought tungsten, including bars and rod obtained simpl</t>
  </si>
  <si>
    <t>Unwrought tungsten, including bars and rod obtained simpl Total</t>
  </si>
  <si>
    <t xml:space="preserve">Articles of tungsten, nes </t>
  </si>
  <si>
    <t>Articles of tungsten, nes  Total</t>
  </si>
  <si>
    <t>Bars and rods,other than those obtained siply by sinterin</t>
  </si>
  <si>
    <t>Bars and rods,other than those obtained siply by sinterin Total</t>
  </si>
  <si>
    <t xml:space="preserve">Unwrought magnesium, &gt;=998% pure </t>
  </si>
  <si>
    <t>Unwrought magnesium, &gt;=998% pure  Total</t>
  </si>
  <si>
    <t xml:space="preserve">Unwrought magnesium, &lt;998% pure </t>
  </si>
  <si>
    <t>Unwrought magnesium, &lt;998% pure  Total</t>
  </si>
  <si>
    <t>Cobalt mattes &amp; other intermediate product of cobalt mata</t>
  </si>
  <si>
    <t>Cobalt mattes &amp; other intermediate product of cobalt mata Total</t>
  </si>
  <si>
    <t xml:space="preserve">Articles of cobalt, nes </t>
  </si>
  <si>
    <t>Articles of cobalt, nes  Total</t>
  </si>
  <si>
    <t xml:space="preserve">Unwrought cadmium; powders </t>
  </si>
  <si>
    <t>Unwrought cadmium; powders  Total</t>
  </si>
  <si>
    <t xml:space="preserve">Articles of titanium, nes </t>
  </si>
  <si>
    <t>Articles of titanium, nes  Total</t>
  </si>
  <si>
    <t xml:space="preserve">Unwrought antimony; powders </t>
  </si>
  <si>
    <t>Unwrought antimony; powders  Total</t>
  </si>
  <si>
    <t xml:space="preserve">Other - articles of beryllium, nes </t>
  </si>
  <si>
    <t>Other - articles of beryllium, nes  Total</t>
  </si>
  <si>
    <t xml:space="preserve">Other articles of other base metals, nes </t>
  </si>
  <si>
    <t>Other articles of other base metals, nes  Total</t>
  </si>
  <si>
    <t>Spades and shovels; hand tools, used in agiculture, horti</t>
  </si>
  <si>
    <t>Spades and shovels; hand tools, used in agiculture, horti Total</t>
  </si>
  <si>
    <t>Mattocks, picks, hoes and rakes; hand tool, used in agric</t>
  </si>
  <si>
    <t>Mattocks, picks, hoes and rakes; hand tool, used in agric Total</t>
  </si>
  <si>
    <t>Axes, bill hooks and similar hewing tools;hand tools,used</t>
  </si>
  <si>
    <t>Axes, bill hooks and similar hewing tools;hand tools,used Total</t>
  </si>
  <si>
    <t xml:space="preserve">Secateurs and similar one-handed pruners ad shears (incl </t>
  </si>
  <si>
    <t>Secateurs and similar one-handed pruners ad shears (incl  Total</t>
  </si>
  <si>
    <t>Hedge shears, two-handed pruning shears an similar two-ha</t>
  </si>
  <si>
    <t>Hedge shears, two-handed pruning shears an similar two-ha Total</t>
  </si>
  <si>
    <t xml:space="preserve">Hand saws </t>
  </si>
  <si>
    <t>Hand saws  Total</t>
  </si>
  <si>
    <t xml:space="preserve">Band saw blades </t>
  </si>
  <si>
    <t>Band saw blades  Total</t>
  </si>
  <si>
    <t xml:space="preserve">Chain saw blades </t>
  </si>
  <si>
    <t>Chain saw blades  Total</t>
  </si>
  <si>
    <t xml:space="preserve">Straight saw blades, for working metal </t>
  </si>
  <si>
    <t>Straight saw blades, for working metal  Total</t>
  </si>
  <si>
    <t xml:space="preserve">Saw blades, nes </t>
  </si>
  <si>
    <t>Saw blades, nes  Total</t>
  </si>
  <si>
    <t xml:space="preserve">Files, raspsand similar tools </t>
  </si>
  <si>
    <t>Files, raspsand similar tools  Total</t>
  </si>
  <si>
    <t>Pliers, pincers, tweezers and similar tool</t>
  </si>
  <si>
    <t>Pliers, pincers, tweezers and similar tool Total</t>
  </si>
  <si>
    <t>Metal cutting shears and similar hand tool</t>
  </si>
  <si>
    <t>Metal cutting shears and similar hand tool Total</t>
  </si>
  <si>
    <t>Pipe-cutters, bolt croppers, perforating pnches and simil</t>
  </si>
  <si>
    <t>Pipe-cutters, bolt croppers, perforating pnches and simil Total</t>
  </si>
  <si>
    <t>Hand-operated spanners and wrenches, non-ajustable</t>
  </si>
  <si>
    <t>Hand-operated spanners and wrenches, non-ajustable Total</t>
  </si>
  <si>
    <t>Hand-operated spanners and wrenches, adjusable</t>
  </si>
  <si>
    <t>Hand-operated spanners and wrenches, adjusable Total</t>
  </si>
  <si>
    <t>Interchangeable spanner sockets, with or wthout handles</t>
  </si>
  <si>
    <t>Interchangeable spanner sockets, with or wthout handles Total</t>
  </si>
  <si>
    <t xml:space="preserve">Drilling, threading or tapping hand tools </t>
  </si>
  <si>
    <t>Drilling, threading or tapping hand tools  Total</t>
  </si>
  <si>
    <t xml:space="preserve">Hammers and sledge hammers </t>
  </si>
  <si>
    <t>Hammers and sledge hammers  Total</t>
  </si>
  <si>
    <t>Planes, chisels, gouges and similar cuttin tools for work</t>
  </si>
  <si>
    <t>Planes, chisels, gouges and similar cuttin tools for work Total</t>
  </si>
  <si>
    <t xml:space="preserve">Screwdrivers </t>
  </si>
  <si>
    <t>Screwdrivers  Total</t>
  </si>
  <si>
    <t xml:space="preserve">Household hand tools </t>
  </si>
  <si>
    <t>Household hand tools  Total</t>
  </si>
  <si>
    <t>Hand tools, nes (incl graziers' diamonds)</t>
  </si>
  <si>
    <t>Hand tools, nes (incl graziers' diamonds) Total</t>
  </si>
  <si>
    <t xml:space="preserve">Blow lamps </t>
  </si>
  <si>
    <t>Blow lamps  Total</t>
  </si>
  <si>
    <t xml:space="preserve">Vices, clamps and the like </t>
  </si>
  <si>
    <t>Vices, clamps and the like  Total</t>
  </si>
  <si>
    <t>Tools of two or more of 8202 to 8205, pu tp in sets for r</t>
  </si>
  <si>
    <t>Tools of two or more of 8202 to 8205, pu tp in sets for r Total</t>
  </si>
  <si>
    <t xml:space="preserve">Rock drilling or earth boring tools, with orking part of </t>
  </si>
  <si>
    <t>Rock drilling or earth boring tools, with orking part of  Total</t>
  </si>
  <si>
    <t xml:space="preserve">Dies for drawing or extruding metal </t>
  </si>
  <si>
    <t>Dies for drawing or extruding metal  Total</t>
  </si>
  <si>
    <t>Interchangeable tools for pressing, stampig or punching</t>
  </si>
  <si>
    <t>Interchangeable tools for pressing, stampig or punching Total</t>
  </si>
  <si>
    <t>Interchangeable tools for tapping or threaing</t>
  </si>
  <si>
    <t>Interchangeable tools for tapping or threaing Total</t>
  </si>
  <si>
    <t>Interchangeable tools for drilling, other han for rock dr</t>
  </si>
  <si>
    <t>Interchangeable tools for drilling, other han for rock dr Total</t>
  </si>
  <si>
    <t>Interchangeable tools for boring or broachng</t>
  </si>
  <si>
    <t>Interchangeable tools for boring or broachng Total</t>
  </si>
  <si>
    <t xml:space="preserve">Interchangeable tools for milling </t>
  </si>
  <si>
    <t>Interchangeable tools for milling  Total</t>
  </si>
  <si>
    <t xml:space="preserve">Interchangeable tools for turning </t>
  </si>
  <si>
    <t>Interchangeable tools for turning  Total</t>
  </si>
  <si>
    <t>Interchangeable tools for hand or machine-ools, nes</t>
  </si>
  <si>
    <t>Interchangeable tools for hand or machine-ools, nes Total</t>
  </si>
  <si>
    <t>Knives and cutting blades, for metal workig machines</t>
  </si>
  <si>
    <t>Knives and cutting blades, for metal workig machines Total</t>
  </si>
  <si>
    <t>Knives and cutting blades, for wood workin machines</t>
  </si>
  <si>
    <t>Knives and cutting blades, for wood workin machines Total</t>
  </si>
  <si>
    <t>Knives and cutting blades, for kitchen appiances or for m</t>
  </si>
  <si>
    <t>Knives and cutting blades, for kitchen appiances or for m Total</t>
  </si>
  <si>
    <t>Knives and cutting blades, for agricultura, horticultural</t>
  </si>
  <si>
    <t>Knives and cutting blades, for agricultura, horticultural Total</t>
  </si>
  <si>
    <t>Knives and cutting blades, for machines ormechanical appl</t>
  </si>
  <si>
    <t>Knives and cutting blades, for machines ormechanical appl Total</t>
  </si>
  <si>
    <t>Plates, sticks tips &amp; the like for tools, nmounted, of ce</t>
  </si>
  <si>
    <t>Plates, sticks tips &amp; the like for tools, nmounted, of ce Total</t>
  </si>
  <si>
    <t>Hand-operated machanical appliances, =&lt;10k, used for food</t>
  </si>
  <si>
    <t>Hand-operated machanical appliances, =&lt;10k, used for food Total</t>
  </si>
  <si>
    <t xml:space="preserve">Sets of assorted knives, nes </t>
  </si>
  <si>
    <t>Sets of assorted knives, nes  Total</t>
  </si>
  <si>
    <t xml:space="preserve">Table knives with fixed blades </t>
  </si>
  <si>
    <t>Table knives with fixed blades  Total</t>
  </si>
  <si>
    <t xml:space="preserve">Knives(excl with fixed blades) </t>
  </si>
  <si>
    <t>Knives(excl with fixed blades)  Total</t>
  </si>
  <si>
    <t xml:space="preserve">Blades for knives (excl those of 8208) </t>
  </si>
  <si>
    <t>Blades for knives (excl those of 8208)  Total</t>
  </si>
  <si>
    <t xml:space="preserve">Knife handles of base metal </t>
  </si>
  <si>
    <t>Knife handles of base metal  Total</t>
  </si>
  <si>
    <t xml:space="preserve">Razors (non-electric) </t>
  </si>
  <si>
    <t>Razors (non-electric)  Total</t>
  </si>
  <si>
    <t xml:space="preserve">Parts of razors, nes </t>
  </si>
  <si>
    <t>Parts of razors, nes  Total</t>
  </si>
  <si>
    <t>Scissors, tailors' shears and similar sheas, and blades t</t>
  </si>
  <si>
    <t>Scissors, tailors' shears and similar sheas, and blades t Total</t>
  </si>
  <si>
    <t>Paper knives, letter openers, erasing knivs, pencil sharp</t>
  </si>
  <si>
    <t>Paper knives, letter openers, erasing knivs, pencil sharp Total</t>
  </si>
  <si>
    <t>Manicure or pedicure sets and instruments incl nail files</t>
  </si>
  <si>
    <t>Manicure or pedicure sets and instruments incl nail files Total</t>
  </si>
  <si>
    <t xml:space="preserve">Other articles of cutlery </t>
  </si>
  <si>
    <t>Other articles of cutlery  Total</t>
  </si>
  <si>
    <t>Sets of assorted spoons, forks, etc (one o more plated wi</t>
  </si>
  <si>
    <t>Sets of assorted spoons, forks, etc (one o more plated wi Total</t>
  </si>
  <si>
    <t>Sets of assorted spoons, forks, etc (ex cllated with prec</t>
  </si>
  <si>
    <t>Sets of assorted spoons, forks, etc (ex cllated with prec Total</t>
  </si>
  <si>
    <t xml:space="preserve">Padlocks of base metal </t>
  </si>
  <si>
    <t>Padlocks of base metal  Total</t>
  </si>
  <si>
    <t xml:space="preserve">Locks for motor vehicles of base metal </t>
  </si>
  <si>
    <t>Locks for motor vehicles of base metal  Total</t>
  </si>
  <si>
    <t xml:space="preserve">Locks for furniture of base metal </t>
  </si>
  <si>
    <t>Locks for furniture of base metal  Total</t>
  </si>
  <si>
    <t xml:space="preserve">Locks of base metal, nes </t>
  </si>
  <si>
    <t>Locks of base metal, nes  Total</t>
  </si>
  <si>
    <t>Clasps and frames with clasps, incorporatig locks of base</t>
  </si>
  <si>
    <t>Clasps and frames with clasps, incorporatig locks of base Total</t>
  </si>
  <si>
    <t>Parts of padlocks and locks of base metals</t>
  </si>
  <si>
    <t>Parts of padlocks and locks of base metals Total</t>
  </si>
  <si>
    <t xml:space="preserve">Keys presented separately of base metal </t>
  </si>
  <si>
    <t>Keys presented separately of base metal  Total</t>
  </si>
  <si>
    <t xml:space="preserve">Hinges of base metal </t>
  </si>
  <si>
    <t>Hinges of base metal  Total</t>
  </si>
  <si>
    <t xml:space="preserve">Castors of base metal </t>
  </si>
  <si>
    <t>Castors of base metal  Total</t>
  </si>
  <si>
    <t xml:space="preserve">Mountings, fittings, etc, suitable for motr vehicles, of </t>
  </si>
  <si>
    <t>Mountings, fittings, etc, suitable for motr vehicles, of  Total</t>
  </si>
  <si>
    <t xml:space="preserve">Mountings, fittings, etc, suitable for buidings, of base </t>
  </si>
  <si>
    <t>Mountings, fittings, etc, suitable for buidings, of base  Total</t>
  </si>
  <si>
    <t>Mountings, fittings, etc, for furniture, o base metal, ne</t>
  </si>
  <si>
    <t>Mountings, fittings, etc, for furniture, o base metal, ne Total</t>
  </si>
  <si>
    <t>Mountings, fittings, etc, for doors, stairases, of base m</t>
  </si>
  <si>
    <t>Mountings, fittings, etc, for doors, stairases, of base m Total</t>
  </si>
  <si>
    <t>Hat-racks, hat-pegs, brackets and similar ixtures of base</t>
  </si>
  <si>
    <t>Hat-racks, hat-pegs, brackets and similar ixtures of base Total</t>
  </si>
  <si>
    <t xml:space="preserve">Automatic door closers of base metal </t>
  </si>
  <si>
    <t>Automatic door closers of base metal  Total</t>
  </si>
  <si>
    <t>Armoured or reinforced safes, strong-boxesand doors of ba</t>
  </si>
  <si>
    <t>Armoured or reinforced safes, strong-boxesand doors of ba Total</t>
  </si>
  <si>
    <t>Fittings for loose-leaf binders or files o base metal</t>
  </si>
  <si>
    <t>Fittings for loose-leaf binders or files o base metal Total</t>
  </si>
  <si>
    <t xml:space="preserve">Staples in strips, of base metal </t>
  </si>
  <si>
    <t>Staples in strips, of base metal  Total</t>
  </si>
  <si>
    <t>Office articles like letter clips,letter crners,paper cli</t>
  </si>
  <si>
    <t>Office articles like letter clips,letter crners,paper cli Total</t>
  </si>
  <si>
    <t xml:space="preserve">Bicycle bells </t>
  </si>
  <si>
    <t>Bicycle bells  Total</t>
  </si>
  <si>
    <t xml:space="preserve">Other type  of bells, gongs and the like </t>
  </si>
  <si>
    <t>Other type  of bells, gongs and the like  Total</t>
  </si>
  <si>
    <t xml:space="preserve">Statuettes and other ornaments of base metl, plated with </t>
  </si>
  <si>
    <t>Statuettes and other ornaments of base metl, plated with  Total</t>
  </si>
  <si>
    <t>Statuettes and other ornaments of base metl (excl plated)</t>
  </si>
  <si>
    <t>Statuettes and other ornaments of base metl (excl plated) Total</t>
  </si>
  <si>
    <t>Photograph, picture or similar frames; mirors of base met</t>
  </si>
  <si>
    <t>Photograph, picture or similar frames; mirors of base met Total</t>
  </si>
  <si>
    <t xml:space="preserve">Flexible tubing of iron or steel </t>
  </si>
  <si>
    <t>Flexible tubing of iron or steel  Total</t>
  </si>
  <si>
    <t xml:space="preserve">Hooks, eyes and eyelets of base metal </t>
  </si>
  <si>
    <t>Hooks, eyes and eyelets of base metal  Total</t>
  </si>
  <si>
    <t>Tubular or bifurcated rivets of base metal</t>
  </si>
  <si>
    <t>Tubular or bifurcated rivets of base metal Total</t>
  </si>
  <si>
    <t>Clasps, buckles beads andspangles of ba seetal (incl part</t>
  </si>
  <si>
    <t>Clasps, buckles beads andspangles of ba seetal (incl part Total</t>
  </si>
  <si>
    <t xml:space="preserve">Crown corks of base metal </t>
  </si>
  <si>
    <t>Crown corks of base metal  Total</t>
  </si>
  <si>
    <t>Sign-plates, name-plates, address-plates, tc, of base met</t>
  </si>
  <si>
    <t>Sign-plates, name-plates, address-plates, tc, of base met Total</t>
  </si>
  <si>
    <t>Coated electrodes of base metal, for electic arc-welding</t>
  </si>
  <si>
    <t>Coated electrodes of base metal, for electic arc-welding Total</t>
  </si>
  <si>
    <t>Cored wire of base metal, for electric arcwelding</t>
  </si>
  <si>
    <t>Cored wire of base metal, for electric arcwelding Total</t>
  </si>
  <si>
    <t>Coated rods and cored wire of base metal, or soldering, b</t>
  </si>
  <si>
    <t>Coated rods and cored wire of base metal, or soldering, b Total</t>
  </si>
  <si>
    <t>Other wire, rods, tubes,plates, electrodessimilar product</t>
  </si>
  <si>
    <t>Other wire, rods, tubes,plates, electrodessimilar product Total</t>
  </si>
  <si>
    <t>Machinery and apparatus for isotopic separtion, parts the</t>
  </si>
  <si>
    <t>Machinery and apparatus for isotopic separtion, parts the Total</t>
  </si>
  <si>
    <t>Fuel elements (cartridges), non-irradiated for nuclear re</t>
  </si>
  <si>
    <t>Fuel elements (cartridges), non-irradiated for nuclear re Total</t>
  </si>
  <si>
    <t>Watertube boilers with a steam production 45t/hour</t>
  </si>
  <si>
    <t>Watertube boilers with a steam production 45t/hour Total</t>
  </si>
  <si>
    <t>Watertube boilers with a steam production &lt;45t/hour</t>
  </si>
  <si>
    <t>Watertube boilers with a steam production &lt;45t/hour Total</t>
  </si>
  <si>
    <t>Other vapour generating boilers, nes (inclhybrid boilers)</t>
  </si>
  <si>
    <t>Other vapour generating boilers, nes (inclhybrid boilers) Total</t>
  </si>
  <si>
    <t xml:space="preserve">Super heated water boilers </t>
  </si>
  <si>
    <t>Super heated water boilers  Total</t>
  </si>
  <si>
    <t xml:space="preserve">Parts of vapour generating boilers and supr-heated water </t>
  </si>
  <si>
    <t>Parts of vapour generating boilers and supr-heated water  Total</t>
  </si>
  <si>
    <t xml:space="preserve">Boilers for central heating </t>
  </si>
  <si>
    <t>Boilers for central heating  Total</t>
  </si>
  <si>
    <t xml:space="preserve">Parts of boilers for central heating </t>
  </si>
  <si>
    <t>Parts of boilers for central heating  Total</t>
  </si>
  <si>
    <t>Auxiliary plant for use with boilers of 842 or 8403</t>
  </si>
  <si>
    <t>Auxiliary plant for use with boilers of 842 or 8403 Total</t>
  </si>
  <si>
    <t>Condensers for steam or other vapour powerunits</t>
  </si>
  <si>
    <t>Condensers for steam or other vapour powerunits Total</t>
  </si>
  <si>
    <t>Parts of auxiliary plant for use with boilrs</t>
  </si>
  <si>
    <t>Parts of auxiliary plant for use with boilrs Total</t>
  </si>
  <si>
    <t>Producer gas or water gas generators; acetlene gas genera</t>
  </si>
  <si>
    <t>Producer gas or water gas generators; acetlene gas genera Total</t>
  </si>
  <si>
    <t>Parts of producer gas or water gas generatrs etc</t>
  </si>
  <si>
    <t>Parts of producer gas or water gas generatrs etc Total</t>
  </si>
  <si>
    <t>Steam turbines and other vapour turbines fr marine propul</t>
  </si>
  <si>
    <t>Steam turbines and other vapour turbines fr marine propul Total</t>
  </si>
  <si>
    <t>Steam and other vapour turbines (excl for arine propulsio</t>
  </si>
  <si>
    <t>Steam and other vapour turbines (excl for arine propulsio Total</t>
  </si>
  <si>
    <t xml:space="preserve">Parts of steam and other vapour turbines </t>
  </si>
  <si>
    <t>Parts of steam and other vapour turbines  Total</t>
  </si>
  <si>
    <t xml:space="preserve">Aircraft spark-ignition piston engines </t>
  </si>
  <si>
    <t>Aircraft spark-ignition piston engines  Total</t>
  </si>
  <si>
    <t xml:space="preserve">Outboard motors for marine propulsion </t>
  </si>
  <si>
    <t>Outboard motors for marine propulsion  Total</t>
  </si>
  <si>
    <t>Marine propulsion spark-ignition piston enines (excl outb</t>
  </si>
  <si>
    <t>Marine propulsion spark-ignition piston enines (excl outb Total</t>
  </si>
  <si>
    <t xml:space="preserve">Spark-ignition reciprocating piston engine for vehicles, </t>
  </si>
  <si>
    <t>Spark-ignition reciprocating piston engine for vehicles,  Total</t>
  </si>
  <si>
    <t>Spark-ignition reciprocating/rotary internl combustion en</t>
  </si>
  <si>
    <t>Spark-ignition reciprocating/rotary internl combustion en Total</t>
  </si>
  <si>
    <t>Marine propulsion compression-ignition engnes</t>
  </si>
  <si>
    <t>Marine propulsion compression-ignition engnes Total</t>
  </si>
  <si>
    <t>Compression-ignition internal combustion pston engines fo</t>
  </si>
  <si>
    <t>Compression-ignition internal combustion pston engines fo Total</t>
  </si>
  <si>
    <t>Compression-ignition internal combustion pston engines, n</t>
  </si>
  <si>
    <t>Compression-ignition internal combustion pston engines, n Total</t>
  </si>
  <si>
    <t xml:space="preserve">Parts for aircraft engines of 840710 </t>
  </si>
  <si>
    <t>Parts for aircraft engines of 840710  Total</t>
  </si>
  <si>
    <t>Parts for spark-ignition internal combustin engines (excl</t>
  </si>
  <si>
    <t>Parts for spark-ignition internal combustin engines (excl Total</t>
  </si>
  <si>
    <t>Parts for compression-ignition internal cobustion engines</t>
  </si>
  <si>
    <t>Parts for compression-ignition internal cobustion engines Total</t>
  </si>
  <si>
    <t>Hydraulic turbines and water wheels, of a ower &lt;=1mw</t>
  </si>
  <si>
    <t>Hydraulic turbines and water wheels, of a ower &lt;=1mw Total</t>
  </si>
  <si>
    <t>Hydraulic turbines and water wheels, of a ower 1-10mw</t>
  </si>
  <si>
    <t>Hydraulic turbines and water wheels, of a ower 1-10mw Total</t>
  </si>
  <si>
    <t>Hydraulic turbines and water wheels, of a ower &gt;10mw</t>
  </si>
  <si>
    <t>Hydraulic turbines and water wheels, of a ower &gt;10mw Total</t>
  </si>
  <si>
    <t>Parts of hydraulic turbines, water wheels ncluding regula</t>
  </si>
  <si>
    <t>Parts of hydraulic turbines, water wheels ncluding regula Total</t>
  </si>
  <si>
    <t xml:space="preserve">Turbo-jets, of a thrust =&lt;25kn </t>
  </si>
  <si>
    <t>Turbo-jets, of a thrust =&lt;25kn  Total</t>
  </si>
  <si>
    <t xml:space="preserve">Turbo-jets, of a thrust &gt;25kn </t>
  </si>
  <si>
    <t>Turbo-jets, of a thrust &gt;25kn  Total</t>
  </si>
  <si>
    <t xml:space="preserve">Turbo-propellers, of a power =&lt;1100kw </t>
  </si>
  <si>
    <t>Turbo-propellers, of a power =&lt;1100kw  Total</t>
  </si>
  <si>
    <t xml:space="preserve">Turbo-propellers, of a power &gt;1100kw </t>
  </si>
  <si>
    <t>Turbo-propellers, of a power &gt;1100kw  Total</t>
  </si>
  <si>
    <t xml:space="preserve">Parts of turbo-jets or turbo-propellers </t>
  </si>
  <si>
    <t>Parts of turbo-jets or turbo-propellers  Total</t>
  </si>
  <si>
    <t>Parts of gas turbines (excl of turbo-jets nd turbo-propel</t>
  </si>
  <si>
    <t>Parts of gas turbines (excl of turbo-jets nd turbo-propel Total</t>
  </si>
  <si>
    <t xml:space="preserve">Reaction engines (excl turbo-jets) </t>
  </si>
  <si>
    <t>Reaction engines (excl turbo-jets)  Total</t>
  </si>
  <si>
    <t>Hydraulic power engines and motors, linearacting (cylinde</t>
  </si>
  <si>
    <t>Hydraulic power engines and motors, linearacting (cylinde Total</t>
  </si>
  <si>
    <t>Pneumatic power engines and motors, linearacting (cylinde</t>
  </si>
  <si>
    <t>Pneumatic power engines and motors, linearacting (cylinde Total</t>
  </si>
  <si>
    <t xml:space="preserve">Engines and motors, nes </t>
  </si>
  <si>
    <t>Engines and motors, nes  Total</t>
  </si>
  <si>
    <t>Pumps for dispensing fuel or lubricants, fr filling-stati</t>
  </si>
  <si>
    <t>Pumps for dispensing fuel or lubricants, fr filling-stati Total</t>
  </si>
  <si>
    <t>Pumps for liquids, with or designed to be itted with a me</t>
  </si>
  <si>
    <t>Pumps for liquids, with or designed to be itted with a me Total</t>
  </si>
  <si>
    <t>Fuel/lubricating/cooling-medium pumps for nternal combust</t>
  </si>
  <si>
    <t>Fuel/lubricating/cooling-medium pumps for nternal combust Total</t>
  </si>
  <si>
    <t xml:space="preserve">Concrete pumps </t>
  </si>
  <si>
    <t>Concrete pumps  Total</t>
  </si>
  <si>
    <t>Reciprocating positive displacement pumps or liquids, nes</t>
  </si>
  <si>
    <t>Reciprocating positive displacement pumps or liquids, nes Total</t>
  </si>
  <si>
    <t>Rotary positive displacementpumps for liquds, nes</t>
  </si>
  <si>
    <t>Rotary positive displacementpumps for liquds, nes Total</t>
  </si>
  <si>
    <t xml:space="preserve">Centrifugal pumps for liquids, nes </t>
  </si>
  <si>
    <t>Centrifugal pumps for liquids, nes  Total</t>
  </si>
  <si>
    <t xml:space="preserve">Pumps for liquids, nes </t>
  </si>
  <si>
    <t>Pumps for liquids, nes  Total</t>
  </si>
  <si>
    <t xml:space="preserve">Pumping Sets &gt;=2HP &amp; &lt;=8HP with engine and hosepipe upto </t>
  </si>
  <si>
    <t>Pumping Sets &gt;=2HP &amp; &lt;=8HP with engine and hosepipe upto  Total</t>
  </si>
  <si>
    <t xml:space="preserve">Liquid elevators </t>
  </si>
  <si>
    <t>Liquid elevators  Total</t>
  </si>
  <si>
    <t xml:space="preserve">Parts of pumps for liquids </t>
  </si>
  <si>
    <t>Parts of pumps for liquids  Total</t>
  </si>
  <si>
    <t xml:space="preserve">Parts of liquid elevators </t>
  </si>
  <si>
    <t>Parts of liquid elevators  Total</t>
  </si>
  <si>
    <t xml:space="preserve">Vacuum pumps </t>
  </si>
  <si>
    <t>Vacuum pumps  Total</t>
  </si>
  <si>
    <t xml:space="preserve">Hand or foot-operated air pumps </t>
  </si>
  <si>
    <t>Hand or foot-operated air pumps  Total</t>
  </si>
  <si>
    <t xml:space="preserve">Compressors for refrigerating equipment </t>
  </si>
  <si>
    <t>Compressors for refrigerating equipment  Total</t>
  </si>
  <si>
    <t>Air compressors mounted on a wheeled chasss for towing</t>
  </si>
  <si>
    <t>Air compressors mounted on a wheeled chasss for towing Total</t>
  </si>
  <si>
    <t>Table, floor, wal, ceiling or roof fans, wth self-contain</t>
  </si>
  <si>
    <t>Table, floor, wal, ceiling or roof fans, wth self-contain Total</t>
  </si>
  <si>
    <t xml:space="preserve">Fans, nes </t>
  </si>
  <si>
    <t>Fans, nes  Total</t>
  </si>
  <si>
    <t>Hoods incorporating a fan having a maximumhorizontal side</t>
  </si>
  <si>
    <t>Hoods incorporating a fan having a maximumhorizontal side Total</t>
  </si>
  <si>
    <t>Air pumps; air or gas compressors; hoods wth a fan, nes</t>
  </si>
  <si>
    <t>Air pumps; air or gas compressors; hoods wth a fan, nes Total</t>
  </si>
  <si>
    <t>Parts of air/vacuum pumps, of air/gas compessors, of fans</t>
  </si>
  <si>
    <t>Parts of air/vacuum pumps, of air/gas compessors, of fans Total</t>
  </si>
  <si>
    <t>Window or wall air conditioning machines, elf-contained o</t>
  </si>
  <si>
    <t>Window or wall air conditioning machines, elf-contained o Total</t>
  </si>
  <si>
    <t>Air conditioning machines of a kind used fr persons,in mo</t>
  </si>
  <si>
    <t>Air conditioning machines of a kind used fr persons,in mo Total</t>
  </si>
  <si>
    <t>Air conditioning machines, with refrigeratng unit, no val</t>
  </si>
  <si>
    <t>Air conditioning machines, with refrigeratng unit, no val Total</t>
  </si>
  <si>
    <t>Air conditioning machines, without refrigeating unit</t>
  </si>
  <si>
    <t>Air conditioning machines, without refrigeating unit Total</t>
  </si>
  <si>
    <t xml:space="preserve">Parts of air conditioning machines </t>
  </si>
  <si>
    <t>Parts of air conditioning machines  Total</t>
  </si>
  <si>
    <t xml:space="preserve">Furnace burners for liquid fuel </t>
  </si>
  <si>
    <t>Furnace burners for liquid fuel  Total</t>
  </si>
  <si>
    <t>Furnace burners for solid fuel or gas (inc combination bu</t>
  </si>
  <si>
    <t>Furnace burners for solid fuel or gas (inc combination bu Total</t>
  </si>
  <si>
    <t>Mechanical stokers, including their mechancal grates,mech</t>
  </si>
  <si>
    <t>Mechanical stokers, including their mechancal grates,mech Total</t>
  </si>
  <si>
    <t>Parts of furnace burners for liquid/solid/as fuel; mechan</t>
  </si>
  <si>
    <t>Parts of furnace burners for liquid/solid/as fuel; mechan Total</t>
  </si>
  <si>
    <t xml:space="preserve">Bakery ovens (incl biscuit ovens) </t>
  </si>
  <si>
    <t>Bakery ovens (incl biscuit ovens)  Total</t>
  </si>
  <si>
    <t>Other industrial or laboratory furnaces (icl incinerators</t>
  </si>
  <si>
    <t>Other industrial or laboratory furnaces (icl incinerators Total</t>
  </si>
  <si>
    <t>Parts of industrial or laboratory furnacesand ovens</t>
  </si>
  <si>
    <t>Parts of industrial or laboratory furnacesand ovens Total</t>
  </si>
  <si>
    <t>Combined refrigerators-freezers, with sepaate external do</t>
  </si>
  <si>
    <t>Combined refrigerators-freezers, with sepaate external do Total</t>
  </si>
  <si>
    <t xml:space="preserve">Compression-type household refrigerators </t>
  </si>
  <si>
    <t>Compression-type household refrigerators  Total</t>
  </si>
  <si>
    <t xml:space="preserve">Household refrigerators, nes </t>
  </si>
  <si>
    <t>Household refrigerators, nes  Total</t>
  </si>
  <si>
    <t>Freezers of the chest type, capacity =&lt;800itres</t>
  </si>
  <si>
    <t>Freezers of the chest type, capacity =&lt;800itres Total</t>
  </si>
  <si>
    <t>Freezers of the upright type, capacity =&lt;90litres</t>
  </si>
  <si>
    <t>Freezers of the upright type, capacity =&lt;90litres Total</t>
  </si>
  <si>
    <t>Other furniture incorporating freeze(chest,cabinets,displ</t>
  </si>
  <si>
    <t>Other furniture incorporating freeze(chest,cabinets,displ Total</t>
  </si>
  <si>
    <t>Heat pumps other than air conditioning macines of heading</t>
  </si>
  <si>
    <t>Heat pumps other than air conditioning macines of heading Total</t>
  </si>
  <si>
    <t xml:space="preserve">Refrigerating or freezing equipment, nes </t>
  </si>
  <si>
    <t>Refrigerating or freezing equipment, nes  Total</t>
  </si>
  <si>
    <t>Furniture designed to receive refrigeratin or freezing eq</t>
  </si>
  <si>
    <t>Furniture designed to receive refrigeratin or freezing eq Total</t>
  </si>
  <si>
    <t xml:space="preserve">Instantaneous gas water heaters </t>
  </si>
  <si>
    <t>Instantaneous gas water heaters  Total</t>
  </si>
  <si>
    <t>Instantaneous or storage water heaters, no-electric, nes</t>
  </si>
  <si>
    <t>Instantaneous or storage water heaters, no-electric, nes Total</t>
  </si>
  <si>
    <t>Medical, surgical or laboratory sterilizer</t>
  </si>
  <si>
    <t>Medical, surgical or laboratory sterilizer Total</t>
  </si>
  <si>
    <t xml:space="preserve">Dryers for agricultural products </t>
  </si>
  <si>
    <t>Dryers for agricultural products  Total</t>
  </si>
  <si>
    <t>Dryers for wood, paper pulp, paper or papeboard</t>
  </si>
  <si>
    <t>Dryers for wood, paper pulp, paper or papeboard Total</t>
  </si>
  <si>
    <t xml:space="preserve">Non-domestic dryers, nes </t>
  </si>
  <si>
    <t>Non-domestic dryers, nes  Total</t>
  </si>
  <si>
    <t xml:space="preserve">Distilling or rectifying plant </t>
  </si>
  <si>
    <t>Distilling or rectifying plant  Total</t>
  </si>
  <si>
    <t xml:space="preserve">Heat exchange units </t>
  </si>
  <si>
    <t>Heat exchange units  Total</t>
  </si>
  <si>
    <t xml:space="preserve">Machinery for liquefying air or gases </t>
  </si>
  <si>
    <t>Machinery for liquefying air or gases  Total</t>
  </si>
  <si>
    <t>Other non-domestic equipment, for making ht drinks or for</t>
  </si>
  <si>
    <t>Other non-domestic equipment, for making ht drinks or for Total</t>
  </si>
  <si>
    <t>Other non-domestic heating/cooling equipmet, nes</t>
  </si>
  <si>
    <t>Other non-domestic heating/cooling equipmet, nes Total</t>
  </si>
  <si>
    <t>Parts of non-domestic heating/cooling equiment</t>
  </si>
  <si>
    <t>Parts of non-domestic heating/cooling equiment Total</t>
  </si>
  <si>
    <t>Calendering or other rolling machines (exc for metal/glas</t>
  </si>
  <si>
    <t>Calendering or other rolling machines (exc for metal/glas Total</t>
  </si>
  <si>
    <t>Cylinders for calendering or other rollingmachines</t>
  </si>
  <si>
    <t>Cylinders for calendering or other rollingmachines Total</t>
  </si>
  <si>
    <t>Parts of calendering or other rolling machnes, nes</t>
  </si>
  <si>
    <t>Parts of calendering or other rolling machnes, nes Total</t>
  </si>
  <si>
    <t xml:space="preserve">Centrifugal cream separators </t>
  </si>
  <si>
    <t>Centrifugal cream separators  Total</t>
  </si>
  <si>
    <t xml:space="preserve">Centrifugal clothes-dryers </t>
  </si>
  <si>
    <t>Centrifugal clothes-dryers  Total</t>
  </si>
  <si>
    <t xml:space="preserve">Centrifuges, nes </t>
  </si>
  <si>
    <t>Centrifuges, nes  Total</t>
  </si>
  <si>
    <t>Machinery and apparatus for filtering/puriying water</t>
  </si>
  <si>
    <t>Machinery and apparatus for filtering/puriying water Total</t>
  </si>
  <si>
    <t xml:space="preserve">Machinery and apparatus for filtering/puriying beverages </t>
  </si>
  <si>
    <t>Machinery and apparatus for filtering/puriying beverages  Total</t>
  </si>
  <si>
    <t>Oil or petrol-filters for internal combuston engines</t>
  </si>
  <si>
    <t>Oil or petrol-filters for internal combuston engines Total</t>
  </si>
  <si>
    <t>Machinery and apparatus for filtering/puriying liquids, n</t>
  </si>
  <si>
    <t>Machinery and apparatus for filtering/puriying liquids, n Total</t>
  </si>
  <si>
    <t>Intake air filters for internal combustionengines</t>
  </si>
  <si>
    <t>Intake air filters for internal combustionengines Total</t>
  </si>
  <si>
    <t xml:space="preserve">Machinery and apparatus for filtering or prifying gases, </t>
  </si>
  <si>
    <t>Machinery and apparatus for filtering or prifying gases,  Total</t>
  </si>
  <si>
    <t>Parts of centrifuges, including centrifuga dryers</t>
  </si>
  <si>
    <t>Parts of centrifuges, including centrifuga dryers Total</t>
  </si>
  <si>
    <t>Dish washing machines, of the household tye</t>
  </si>
  <si>
    <t>Dish washing machines, of the household tye Total</t>
  </si>
  <si>
    <t>Dish washing machines, of the industrial tpe</t>
  </si>
  <si>
    <t>Dish washing machines, of the industrial tpe Total</t>
  </si>
  <si>
    <t>Machinery for cleaning or drying bottles o other containe</t>
  </si>
  <si>
    <t>Machinery for cleaning or drying bottles o other containe Total</t>
  </si>
  <si>
    <t>Machinery for filling, closing, capsuling tcbottles, cans</t>
  </si>
  <si>
    <t>Machinery for filling, closing, capsuling tcbottles, cans Total</t>
  </si>
  <si>
    <t xml:space="preserve">Parts of machinery of 842211 to 842240 </t>
  </si>
  <si>
    <t>Parts of machinery of 842211 to 842240  Total</t>
  </si>
  <si>
    <t>Scales for continuous weighing of goods onconveyors</t>
  </si>
  <si>
    <t>Scales for continuous weighing of goods onconveyors Total</t>
  </si>
  <si>
    <t>Constant weight scales and scales for discarging a predet</t>
  </si>
  <si>
    <t>Constant weight scales and scales for discarging a predet Total</t>
  </si>
  <si>
    <t>Weighing machinery, nes, of weighing capacty =&lt;30kg</t>
  </si>
  <si>
    <t>Weighing machinery, nes, of weighing capacty =&lt;30kg Total</t>
  </si>
  <si>
    <t>Weighing machinery, nes, of weighing capacty 30-5000kg</t>
  </si>
  <si>
    <t>Weighing machinery, nes, of weighing capacty 30-5000kg Total</t>
  </si>
  <si>
    <t>Weighing machinery, nes, of weighing capacty &gt;5000kg</t>
  </si>
  <si>
    <t>Weighing machinery, nes, of weighing capacty &gt;5000kg Total</t>
  </si>
  <si>
    <t>Weighing machine weights of all kinds; pars of weighing m</t>
  </si>
  <si>
    <t>Weighing machine weights of all kinds; pars of weighing m Total</t>
  </si>
  <si>
    <t xml:space="preserve">Fire extinguishers </t>
  </si>
  <si>
    <t>Fire extinguishers  Total</t>
  </si>
  <si>
    <t xml:space="preserve">Spray guns and similar appliances </t>
  </si>
  <si>
    <t>Spray guns and similar appliances  Total</t>
  </si>
  <si>
    <t>Steam or sand blasting machines and simila jet projecting</t>
  </si>
  <si>
    <t>Steam or sand blasting machines and simila jet projecting Total</t>
  </si>
  <si>
    <t>Mechanical appliances for projecting, disprsing or sprayi</t>
  </si>
  <si>
    <t>Mechanical appliances for projecting, disprsing or sprayi Total</t>
  </si>
  <si>
    <t>Winches, capstans, powered by electric motr</t>
  </si>
  <si>
    <t>Winches, capstans, powered by electric motr Total</t>
  </si>
  <si>
    <t xml:space="preserve">Winches, capstans, nes </t>
  </si>
  <si>
    <t>Winches, capstans, nes  Total</t>
  </si>
  <si>
    <t>Jacks, built-in jacking systems of a type sed in garages</t>
  </si>
  <si>
    <t>Jacks, built-in jacking systems of a type sed in garages Total</t>
  </si>
  <si>
    <t xml:space="preserve">Hydraulic jacks and vehicle hoists </t>
  </si>
  <si>
    <t>Hydraulic jacks and vehicle hoists  Total</t>
  </si>
  <si>
    <t xml:space="preserve">Jacks and vehicle hoists, nes </t>
  </si>
  <si>
    <t>Jacks and vehicle hoists, nes  Total</t>
  </si>
  <si>
    <t>Overhead travelling cranes on fixed suppor</t>
  </si>
  <si>
    <t>Overhead travelling cranes on fixed suppor Total</t>
  </si>
  <si>
    <t>Mobile lifting frames on tyres and straddl carriers</t>
  </si>
  <si>
    <t>Mobile lifting frames on tyres and straddl carriers Total</t>
  </si>
  <si>
    <t>Transporter cranes, gantry cranes and bride cranes, overh</t>
  </si>
  <si>
    <t>Transporter cranes, gantry cranes and bride cranes, overh Total</t>
  </si>
  <si>
    <t xml:space="preserve">Tower cranes </t>
  </si>
  <si>
    <t>Tower cranes  Total</t>
  </si>
  <si>
    <t xml:space="preserve">Portal or pedestal jib cranes </t>
  </si>
  <si>
    <t>Portal or pedestal jib cranes  Total</t>
  </si>
  <si>
    <t>Derricks, cranes, etc, nes, self-propelled on tyres</t>
  </si>
  <si>
    <t>Derricks, cranes, etc, nes, self-propelled on tyres Total</t>
  </si>
  <si>
    <t>Derricks, cranes, etc, nes, self-propelled(excl on tyres)</t>
  </si>
  <si>
    <t>Derricks, cranes, etc, nes, self-propelled(excl on tyres) Total</t>
  </si>
  <si>
    <t xml:space="preserve">Derricks, cranes, etc, nes, designed for munting on road </t>
  </si>
  <si>
    <t>Derricks, cranes, etc, nes, designed for munting on road  Total</t>
  </si>
  <si>
    <t xml:space="preserve">Ships derricks, cranes, etc, nes </t>
  </si>
  <si>
    <t>Ships derricks, cranes, etc, nes  Total</t>
  </si>
  <si>
    <t>Self-propelled works trucks powered by an lectric motor</t>
  </si>
  <si>
    <t>Self-propelled works trucks powered by an lectric motor Total</t>
  </si>
  <si>
    <t>Works trucks fitted with lifting or handlig equipment, ne</t>
  </si>
  <si>
    <t>Works trucks fitted with lifting or handlig equipment, ne Total</t>
  </si>
  <si>
    <t xml:space="preserve">Lifts and skip hoists </t>
  </si>
  <si>
    <t>Lifts and skip hoists  Total</t>
  </si>
  <si>
    <t xml:space="preserve">Pneumatic elevators and conveyors </t>
  </si>
  <si>
    <t>Pneumatic elevators and conveyors  Total</t>
  </si>
  <si>
    <t>Continuous-action elevators and conveyors,for underground</t>
  </si>
  <si>
    <t>Continuous-action elevators and conveyors,for underground Total</t>
  </si>
  <si>
    <t>Continuous-action elevators and conveyors,bucket type, ne</t>
  </si>
  <si>
    <t>Continuous-action elevators and conveyors,bucket type, ne Total</t>
  </si>
  <si>
    <t>Continuous-action elevators and conveyors,belt type, nes</t>
  </si>
  <si>
    <t>Continuous-action elevators and conveyors,belt type, nes Total</t>
  </si>
  <si>
    <t>Continuous-action elevators and conveyors,nes</t>
  </si>
  <si>
    <t>Continuous-action elevators and conveyors,nes Total</t>
  </si>
  <si>
    <t xml:space="preserve">Escalators and moving walkways </t>
  </si>
  <si>
    <t>Escalators and moving walkways  Total</t>
  </si>
  <si>
    <t>Lifting, handling, loading or unloading mahinery, nes</t>
  </si>
  <si>
    <t>Lifting, handling, loading or unloading mahinery, nes Total</t>
  </si>
  <si>
    <t>Self-propelled bulldozers and angledozers,track laying</t>
  </si>
  <si>
    <t>Self-propelled bulldozers and angledozers,track laying Total</t>
  </si>
  <si>
    <t>Self-propelled bulldozers and angledozers,(excl track lay</t>
  </si>
  <si>
    <t>Self-propelled bulldozers and angledozers,(excl track lay Total</t>
  </si>
  <si>
    <t xml:space="preserve">Self-propelled graders and levellers </t>
  </si>
  <si>
    <t>Self-propelled graders and levellers  Total</t>
  </si>
  <si>
    <t xml:space="preserve">Self-propelled scrapers </t>
  </si>
  <si>
    <t>Self-propelled scrapers  Total</t>
  </si>
  <si>
    <t>Self-propelled tamping machines and road-rllers</t>
  </si>
  <si>
    <t>Self-propelled tamping machines and road-rllers Total</t>
  </si>
  <si>
    <t xml:space="preserve">Self-propelled front-end shovel loaders </t>
  </si>
  <si>
    <t>Self-propelled front-end shovel loaders  Total</t>
  </si>
  <si>
    <t xml:space="preserve">Pile-drivers and pile-extractors </t>
  </si>
  <si>
    <t>Pile-drivers and pile-extractors  Total</t>
  </si>
  <si>
    <t xml:space="preserve">Snow-ploughs and snow-blowers </t>
  </si>
  <si>
    <t>Snow-ploughs and snow-blowers  Total</t>
  </si>
  <si>
    <t>Self-propelled coal or rock cutters and tunelling machine</t>
  </si>
  <si>
    <t>Self-propelled coal or rock cutters and tunelling machine Total</t>
  </si>
  <si>
    <t>Coal or rock cutters and tunnelling machinry (excl self-p</t>
  </si>
  <si>
    <t>Coal or rock cutters and tunnelling machinry (excl self-p Total</t>
  </si>
  <si>
    <t>Self-propelled boring or sinking machinery</t>
  </si>
  <si>
    <t>Self-propelled boring or sinking machinery Total</t>
  </si>
  <si>
    <t>Self-propelled earth moving, grading, excvting machinery,</t>
  </si>
  <si>
    <t>Self-propelled earth moving, grading, excvting machinery, Total</t>
  </si>
  <si>
    <t>Tamping or compacting machinery, not self-ropelled</t>
  </si>
  <si>
    <t>Tamping or compacting machinery, not self-ropelled Total</t>
  </si>
  <si>
    <t xml:space="preserve">Parts of machinery of 8425 </t>
  </si>
  <si>
    <t>Parts of machinery of 8425  Total</t>
  </si>
  <si>
    <t xml:space="preserve">Parts of machinery of 8427 </t>
  </si>
  <si>
    <t>Parts of machinery of 8427  Total</t>
  </si>
  <si>
    <t xml:space="preserve">Parts of lift, skip hoists or escalators </t>
  </si>
  <si>
    <t>Parts of lift, skip hoists or escalators  Total</t>
  </si>
  <si>
    <t>Buckets, shovels, grabs and grips of machiery of 8426, 84</t>
  </si>
  <si>
    <t>Buckets, shovels, grabs and grips of machiery of 8426, 84 Total</t>
  </si>
  <si>
    <t xml:space="preserve">Bulldozer or angledozer blades of 8429 </t>
  </si>
  <si>
    <t>Bulldozer or angledozer blades of 8429  Total</t>
  </si>
  <si>
    <t>Parts for boring or sinking machinery of sbheading 843041</t>
  </si>
  <si>
    <t>Parts for boring or sinking machinery of sbheading 843041 Total</t>
  </si>
  <si>
    <t xml:space="preserve">Ploughs </t>
  </si>
  <si>
    <t>Ploughs  Total</t>
  </si>
  <si>
    <t xml:space="preserve">Disc harrows </t>
  </si>
  <si>
    <t>Disc harrows  Total</t>
  </si>
  <si>
    <t xml:space="preserve">Seeders, planters and transplanters </t>
  </si>
  <si>
    <t>Seeders, planters and transplanters  Total</t>
  </si>
  <si>
    <t>Manure spreaders and fertiliser distributos</t>
  </si>
  <si>
    <t>Manure spreaders and fertiliser distributos Total</t>
  </si>
  <si>
    <t>Soil preparation/cultivation machinery, ne; lawn/sports-g</t>
  </si>
  <si>
    <t>Soil preparation/cultivation machinery, ne; lawn/sports-g Total</t>
  </si>
  <si>
    <t>Parts of soil preparation/cultivation machnery (843210 to</t>
  </si>
  <si>
    <t>Parts of soil preparation/cultivation machnery (843210 to Total</t>
  </si>
  <si>
    <t>Mowers for lawns, parks or sports grounds,nes</t>
  </si>
  <si>
    <t>Mowers for lawns, parks or sports grounds,nes Total</t>
  </si>
  <si>
    <t xml:space="preserve">Haymaking machinery </t>
  </si>
  <si>
    <t>Haymaking machinery  Total</t>
  </si>
  <si>
    <t xml:space="preserve">Combine harvester-threshers </t>
  </si>
  <si>
    <t>Combine harvester-threshers  Total</t>
  </si>
  <si>
    <t>Threshing machinery for agricultural produe, nes</t>
  </si>
  <si>
    <t>Threshing machinery for agricultural produe, nes Total</t>
  </si>
  <si>
    <t xml:space="preserve">Root or tuber harvesting machines </t>
  </si>
  <si>
    <t>Root or tuber harvesting machines  Total</t>
  </si>
  <si>
    <t xml:space="preserve">Harvesting machinery, nes </t>
  </si>
  <si>
    <t>Harvesting machinery, nes  Total</t>
  </si>
  <si>
    <t>Machines for cleaning, sorting or grading ggs, fruit or o</t>
  </si>
  <si>
    <t>Machines for cleaning, sorting or grading ggs, fruit or o Total</t>
  </si>
  <si>
    <t xml:space="preserve">Milking machines </t>
  </si>
  <si>
    <t>Milking machines  Total</t>
  </si>
  <si>
    <t xml:space="preserve">Dairy machinery </t>
  </si>
  <si>
    <t>Dairy machinery  Total</t>
  </si>
  <si>
    <t>Parts of milking machines and dairy machinry</t>
  </si>
  <si>
    <t>Parts of milking machines and dairy machinry Total</t>
  </si>
  <si>
    <t>Presses, crushers, etc, for making wine, cder, fruit juic</t>
  </si>
  <si>
    <t>Presses, crushers, etc, for making wine, cder, fruit juic Total</t>
  </si>
  <si>
    <t>Parts of machinery for making wine, cider,fruit juices, e</t>
  </si>
  <si>
    <t>Parts of machinery for making wine, cider,fruit juices, e Total</t>
  </si>
  <si>
    <t>Machinery for preparing animal feeding stufs</t>
  </si>
  <si>
    <t>Machinery for preparing animal feeding stufs Total</t>
  </si>
  <si>
    <t xml:space="preserve">Poultry incubators and brooders </t>
  </si>
  <si>
    <t>Poultry incubators and brooders  Total</t>
  </si>
  <si>
    <t xml:space="preserve">Poultry-keeping machinery, nes </t>
  </si>
  <si>
    <t>Poultry-keeping machinery, nes  Total</t>
  </si>
  <si>
    <t>Parts of poultry-keeping machinery or poulry incubators a</t>
  </si>
  <si>
    <t>Parts of poultry-keeping machinery or poulry incubators a Total</t>
  </si>
  <si>
    <t>Parts of agricultural, herticultural, foretry, poultry-ke</t>
  </si>
  <si>
    <t>Parts of agricultural, herticultural, foretry, poultry-ke Total</t>
  </si>
  <si>
    <t>Machines for cleaning/sorting/grading seed grain or dried</t>
  </si>
  <si>
    <t>Machines for cleaning/sorting/grading seed grain or dried Total</t>
  </si>
  <si>
    <t>Machinery for milling or working cereals o dried vegetabl</t>
  </si>
  <si>
    <t>Machinery for milling or working cereals o dried vegetabl Total</t>
  </si>
  <si>
    <t>Parts of milling, etc, machinery (843710 t 843780)</t>
  </si>
  <si>
    <t>Parts of milling, etc, machinery (843710 t 843780) Total</t>
  </si>
  <si>
    <t>Bakery machinery and machinery for making acaroni, spaghe</t>
  </si>
  <si>
    <t>Bakery machinery and machinery for making acaroni, spaghe Total</t>
  </si>
  <si>
    <t>Machinery for the manufacture of confectioery, cocoa or c</t>
  </si>
  <si>
    <t>Machinery for the manufacture of confectioery, cocoa or c Total</t>
  </si>
  <si>
    <t xml:space="preserve">Machinery for sugar manufacture </t>
  </si>
  <si>
    <t>Machinery for sugar manufacture  Total</t>
  </si>
  <si>
    <t xml:space="preserve">Brewery machinery </t>
  </si>
  <si>
    <t>Brewery machinery  Total</t>
  </si>
  <si>
    <t>Machinery for the preparation of meat or pultry</t>
  </si>
  <si>
    <t>Machinery for the preparation of meat or pultry Total</t>
  </si>
  <si>
    <t>Machinery for the preparation of fruits, nts or vegetable</t>
  </si>
  <si>
    <t>Machinery for the preparation of fruits, nts or vegetable Total</t>
  </si>
  <si>
    <t>Machinery for tea shorting, CTC, tea formeting, tea drier</t>
  </si>
  <si>
    <t>Machinery for tea shorting, CTC, tea formeting, tea drier Total</t>
  </si>
  <si>
    <t xml:space="preserve">Parts of HS 84381000 to 84388090 </t>
  </si>
  <si>
    <t>Parts of HS 84381000 to 84388090  Total</t>
  </si>
  <si>
    <t>Machinery for making pulp of fibrous celluosic material</t>
  </si>
  <si>
    <t>Machinery for making pulp of fibrous celluosic material Total</t>
  </si>
  <si>
    <t xml:space="preserve">Machinery for making paper or paperboard </t>
  </si>
  <si>
    <t>Machinery for making paper or paperboard  Total</t>
  </si>
  <si>
    <t>Machinery for finishing paper or paperboar</t>
  </si>
  <si>
    <t>Machinery for finishing paper or paperboar Total</t>
  </si>
  <si>
    <t>Parts of machinery for making pulp of fibrus cellulosic m</t>
  </si>
  <si>
    <t>Parts of machinery for making pulp of fibrus cellulosic m Total</t>
  </si>
  <si>
    <t>Parts of machinery for making/finishing paer or paperboar</t>
  </si>
  <si>
    <t>Parts of machinery for making/finishing paer or paperboar Total</t>
  </si>
  <si>
    <t xml:space="preserve">Parts of book-binding machinery </t>
  </si>
  <si>
    <t>Parts of book-binding machinery  Total</t>
  </si>
  <si>
    <t xml:space="preserve">Cutting machines </t>
  </si>
  <si>
    <t>Cutting machines  Total</t>
  </si>
  <si>
    <t>Machines for making bags, sacks or envelops of paper or p</t>
  </si>
  <si>
    <t>Machines for making bags, sacks or envelops of paper or p Total</t>
  </si>
  <si>
    <t>Machines for making cartons, boxes, etc, o paper or paper</t>
  </si>
  <si>
    <t>Machines for making cartons, boxes, etc, o paper or paper Total</t>
  </si>
  <si>
    <t>Machines for moulding articles in paper pup, paper or pap</t>
  </si>
  <si>
    <t>Machines for moulding articles in paper pup, paper or pap Total</t>
  </si>
  <si>
    <t>Machinery for making up paper pulp, paper r paperboard, n</t>
  </si>
  <si>
    <t>Machinery for making up paper pulp, paper r paperboard, n Total</t>
  </si>
  <si>
    <t>Parts of machinery for making up paper pul, paper or pape</t>
  </si>
  <si>
    <t>Parts of machinery for making up paper pul, paper or pape Total</t>
  </si>
  <si>
    <t>Machinery, apparatus &amp; equipment for makin plates,cilinde</t>
  </si>
  <si>
    <t>Machinery, apparatus &amp; equipment for makin plates,cilinde Total</t>
  </si>
  <si>
    <t xml:space="preserve">Parts of type-setting machinery </t>
  </si>
  <si>
    <t>Parts of type-setting machinery  Total</t>
  </si>
  <si>
    <t xml:space="preserve">Plates, cylinders and other printing  compnents; plates, </t>
  </si>
  <si>
    <t>Plates, cylinders and other printing  compnents; plates,  Total</t>
  </si>
  <si>
    <t xml:space="preserve">Offset printing machinery, reelfed </t>
  </si>
  <si>
    <t>Offset printing machinery, reelfed  Total</t>
  </si>
  <si>
    <t>Offset printing machinery,sheetfed,office ype, one side &lt;</t>
  </si>
  <si>
    <t>Offset printing machinery,sheetfed,office ype, one side &lt; Total</t>
  </si>
  <si>
    <t xml:space="preserve">Other offset printing machinery </t>
  </si>
  <si>
    <t>Other offset printing machinery  Total</t>
  </si>
  <si>
    <t>Letterpress printing machinery, reel fed, xcluding flexog</t>
  </si>
  <si>
    <t>Letterpress printing machinery, reel fed, xcluding flexog Total</t>
  </si>
  <si>
    <t>Letterpress printing machinery, other thanreel fed, exclu</t>
  </si>
  <si>
    <t>Letterpress printing machinery, other thanreel fed, exclu Total</t>
  </si>
  <si>
    <t xml:space="preserve">Flexographic printing machinery </t>
  </si>
  <si>
    <t>Flexographic printing machinery  Total</t>
  </si>
  <si>
    <t xml:space="preserve">Gravure printing machinery </t>
  </si>
  <si>
    <t>Gravure printing machinery  Total</t>
  </si>
  <si>
    <t xml:space="preserve">Offset printing machinery, nes </t>
  </si>
  <si>
    <t>Offset printing machinery, nes  Total</t>
  </si>
  <si>
    <t>Machines which perform multi functions(priting,copying or</t>
  </si>
  <si>
    <t>Machines which perform multi functions(priting,copying or Total</t>
  </si>
  <si>
    <t>Other machine, printing, copying or fax et connecting wit</t>
  </si>
  <si>
    <t>Other machine, printing, copying or fax et connecting wit Total</t>
  </si>
  <si>
    <t xml:space="preserve">Other - Printers, coppiers, fax </t>
  </si>
  <si>
    <t>Other - Printers, coppiers, fax  Total</t>
  </si>
  <si>
    <t>Parts &amp; accessories of printing machinery sed for printin</t>
  </si>
  <si>
    <t>Parts &amp; accessories of printing machinery sed for printin Total</t>
  </si>
  <si>
    <t>Other - parts &amp; accessories of fax, photocpy &amp; printer</t>
  </si>
  <si>
    <t>Other - parts &amp; accessories of fax, photocpy &amp; printer Total</t>
  </si>
  <si>
    <t>Machines for extruding, drawing, texturingor cutting man-</t>
  </si>
  <si>
    <t>Machines for extruding, drawing, texturingor cutting man- Total</t>
  </si>
  <si>
    <t xml:space="preserve">Carding machines </t>
  </si>
  <si>
    <t>Carding machines  Total</t>
  </si>
  <si>
    <t xml:space="preserve">Combing machines </t>
  </si>
  <si>
    <t>Combing machines  Total</t>
  </si>
  <si>
    <t xml:space="preserve">Drawing or roving machines </t>
  </si>
  <si>
    <t>Drawing or roving machines  Total</t>
  </si>
  <si>
    <t>Machines for preparing textile fibres, nes</t>
  </si>
  <si>
    <t>Machines for preparing textile fibres, nes Total</t>
  </si>
  <si>
    <t xml:space="preserve">Textile spinning machines </t>
  </si>
  <si>
    <t>Textile spinning machines  Total</t>
  </si>
  <si>
    <t xml:space="preserve">Textile doubling or twisting machines </t>
  </si>
  <si>
    <t>Textile doubling or twisting machines  Total</t>
  </si>
  <si>
    <t>Machinery for producing or preparing textie yarns, nes</t>
  </si>
  <si>
    <t>Machinery for producing or preparing textie yarns, nes Total</t>
  </si>
  <si>
    <t>Weaving machines for weaving fabrics, =&lt;30m wide</t>
  </si>
  <si>
    <t>Weaving machines for weaving fabrics, =&lt;30m wide Total</t>
  </si>
  <si>
    <t>Power looms for weaving fabrics, =&lt;30cm wie, shuttle type</t>
  </si>
  <si>
    <t>Power looms for weaving fabrics, =&lt;30cm wie, shuttle type Total</t>
  </si>
  <si>
    <t xml:space="preserve">Weaving machines for weaving fabrics, &gt;30c wide, shuttle </t>
  </si>
  <si>
    <t>Weaving machines for weaving fabrics, &gt;30c wide, shuttle  Total</t>
  </si>
  <si>
    <t>Weaving machines for weaving fabrics, &gt;30c wide, shuttlel</t>
  </si>
  <si>
    <t>Weaving machines for weaving fabrics, &gt;30c wide, shuttlel Total</t>
  </si>
  <si>
    <t>Circular knitting machines, with cylinder iameter =&lt;165mm</t>
  </si>
  <si>
    <t>Circular knitting machines, with cylinder iameter =&lt;165mm Total</t>
  </si>
  <si>
    <t>Circular knitting machines, with cylinder iameter &gt;165mm</t>
  </si>
  <si>
    <t>Circular knitting machines, with cylinder iameter &gt;165mm Total</t>
  </si>
  <si>
    <t>Flat knitting machines; stitch-bonding macines</t>
  </si>
  <si>
    <t>Flat knitting machines; stitch-bonding macines Total</t>
  </si>
  <si>
    <t xml:space="preserve">Machines for making gimped yarn, tulle, lae, embroidery, </t>
  </si>
  <si>
    <t>Machines for making gimped yarn, tulle, lae, embroidery,  Total</t>
  </si>
  <si>
    <t>Dobbies and jacquards; card reducing, copyng, punching Ma</t>
  </si>
  <si>
    <t>Dobbies and jacquards; card reducing, copyng, punching Ma Total</t>
  </si>
  <si>
    <t>Auxiliary machinery for machines of 8444, 445, 8446, 8447</t>
  </si>
  <si>
    <t>Auxiliary machinery for machines of 8444, 445, 8446, 8447 Total</t>
  </si>
  <si>
    <t>Parts and accessories of machines of 8444 r their auxilia</t>
  </si>
  <si>
    <t>Parts and accessories of machines of 8444 r their auxilia Total</t>
  </si>
  <si>
    <t xml:space="preserve">Card clothing </t>
  </si>
  <si>
    <t>Card clothing  Total</t>
  </si>
  <si>
    <t>Parts and accessories of machines for prepring textile fi</t>
  </si>
  <si>
    <t>Parts and accessories of machines for prepring textile fi Total</t>
  </si>
  <si>
    <t>Spindles and spindle flyers, spinning ringand ring travel</t>
  </si>
  <si>
    <t>Spindles and spindle flyers, spinning ringand ring travel Total</t>
  </si>
  <si>
    <t xml:space="preserve">Reeds for looms, healds and heald-frames </t>
  </si>
  <si>
    <t>Reeds for looms, healds and heald-frames  Total</t>
  </si>
  <si>
    <t>Parts and accessories of weaving machines looms), nes</t>
  </si>
  <si>
    <t>Parts and accessories of weaving machines looms), nes Total</t>
  </si>
  <si>
    <t>Sinkers, needles and other articles used i forming stitch</t>
  </si>
  <si>
    <t>Sinkers, needles and other articles used i forming stitch Total</t>
  </si>
  <si>
    <t>Machinery for the manufacture or finishingof felt or nonw</t>
  </si>
  <si>
    <t>Machinery for the manufacture or finishingof felt or nonw Total</t>
  </si>
  <si>
    <t>Fully-automatic washing machines, capacity&lt;10kg</t>
  </si>
  <si>
    <t>Fully-automatic washing machines, capacity&lt;10kg Total</t>
  </si>
  <si>
    <t>Washing machines with built-in centrifugaldrier, capacity</t>
  </si>
  <si>
    <t>Washing machines with built-in centrifugaldrier, capacity Total</t>
  </si>
  <si>
    <t>Washing machines, nes, of a dry linen capaity =&lt;10kg</t>
  </si>
  <si>
    <t>Washing machines, nes, of a dry linen capaity =&lt;10kg Total</t>
  </si>
  <si>
    <t>Washing machines, household/laundry type, apacity &gt;10kg</t>
  </si>
  <si>
    <t>Washing machines, household/laundry type, apacity &gt;10kg Total</t>
  </si>
  <si>
    <t>Parts of household/laundry-type washing mahines</t>
  </si>
  <si>
    <t>Parts of household/laundry-type washing mahines Total</t>
  </si>
  <si>
    <t xml:space="preserve">Dry-cleaning machines </t>
  </si>
  <si>
    <t>Dry-cleaning machines  Total</t>
  </si>
  <si>
    <t>Drying machines, of a dry linen capacity =10kg</t>
  </si>
  <si>
    <t>Drying machines, of a dry linen capacity =10kg Total</t>
  </si>
  <si>
    <t>Drying machines, of a dry linen capacity &gt;0kg</t>
  </si>
  <si>
    <t>Drying machines, of a dry linen capacity &gt;0kg Total</t>
  </si>
  <si>
    <t>Ironing machines and presses (incl fusing resses)</t>
  </si>
  <si>
    <t>Ironing machines and presses (incl fusing resses) Total</t>
  </si>
  <si>
    <t>Washing, bleaching or dyeing machines, nes</t>
  </si>
  <si>
    <t>Washing, bleaching or dyeing machines, nes Total</t>
  </si>
  <si>
    <t>Machines for reeling, unreeling, folding, utting or pinki</t>
  </si>
  <si>
    <t>Machines for reeling, unreeling, folding, utting or pinki Total</t>
  </si>
  <si>
    <t xml:space="preserve">Machines for wringing, dressing, finishingtextile yarns, </t>
  </si>
  <si>
    <t>Machines for wringing, dressing, finishingtextile yarns,  Total</t>
  </si>
  <si>
    <t>Parts of machines for cleaning, drying, irning, etc</t>
  </si>
  <si>
    <t>Parts of machines for cleaning, drying, irning, etc Total</t>
  </si>
  <si>
    <t xml:space="preserve">Sewing machines of the household type </t>
  </si>
  <si>
    <t>Sewing machines of the household type  Total</t>
  </si>
  <si>
    <t xml:space="preserve">Automatic sewing machines </t>
  </si>
  <si>
    <t>Automatic sewing machines  Total</t>
  </si>
  <si>
    <t xml:space="preserve">Sewing machine needles </t>
  </si>
  <si>
    <t>Sewing machine needles  Total</t>
  </si>
  <si>
    <t>Machinery for preparing, tanning or workin hides, skins o</t>
  </si>
  <si>
    <t>Machinery for preparing, tanning or workin hides, skins o Total</t>
  </si>
  <si>
    <t>Machinery for making or repairing footwear</t>
  </si>
  <si>
    <t>Machinery for making or repairing footwear Total</t>
  </si>
  <si>
    <t>Machinery for making/repairing articles ofhides, skins or</t>
  </si>
  <si>
    <t>Machinery for making/repairing articles ofhides, skins or Total</t>
  </si>
  <si>
    <t>Converters of a kind used in metallurgy orin metal foundr</t>
  </si>
  <si>
    <t>Converters of a kind used in metallurgy orin metal foundr Total</t>
  </si>
  <si>
    <t>Ingot moulds, ladles used in metallurgy orin metal foundr</t>
  </si>
  <si>
    <t>Ingot moulds, ladles used in metallurgy orin metal foundr Total</t>
  </si>
  <si>
    <t>Casting machines used in metallurgy or in etal foundries</t>
  </si>
  <si>
    <t>Casting machines used in metallurgy or in etal foundries Total</t>
  </si>
  <si>
    <t>Parts of converters, ladles, ingot moulds  casting machin</t>
  </si>
  <si>
    <t>Parts of converters, ladles, ingot moulds  casting machin Total</t>
  </si>
  <si>
    <t xml:space="preserve">Tube mills </t>
  </si>
  <si>
    <t>Tube mills  Total</t>
  </si>
  <si>
    <t>Hot or combination hot and cold metal-rollng mills</t>
  </si>
  <si>
    <t>Hot or combination hot and cold metal-rollng mills Total</t>
  </si>
  <si>
    <t xml:space="preserve">Cold metal-rolling mills </t>
  </si>
  <si>
    <t>Cold metal-rolling mills  Total</t>
  </si>
  <si>
    <t xml:space="preserve">Rolls for rolling mills </t>
  </si>
  <si>
    <t>Rolls for rolling mills  Total</t>
  </si>
  <si>
    <t>Parts of metal-rolling mills (excl rolls)</t>
  </si>
  <si>
    <t>Parts of metal-rolling mills (excl rolls) Total</t>
  </si>
  <si>
    <t>Machine-tools operated by laser or other lght or photon b</t>
  </si>
  <si>
    <t>Machine-tools operated by laser or other lght or photon b Total</t>
  </si>
  <si>
    <t>Machine-tools operated by ultrasonic proceses</t>
  </si>
  <si>
    <t>Machine-tools operated by ultrasonic proceses Total</t>
  </si>
  <si>
    <t>Machine-tools operated by electro-discharg processes</t>
  </si>
  <si>
    <t>Machine-tools operated by electro-discharg processes Total</t>
  </si>
  <si>
    <t xml:space="preserve">Machining centres for working metal </t>
  </si>
  <si>
    <t>Machining centres for working metal  Total</t>
  </si>
  <si>
    <t>Unit contruction machines (single station)for working met</t>
  </si>
  <si>
    <t>Unit contruction machines (single station)for working met Total</t>
  </si>
  <si>
    <t>Multi-station transfer machines for workin metal</t>
  </si>
  <si>
    <t>Multi-station transfer machines for workin metal Total</t>
  </si>
  <si>
    <t>Horizontal lathes for removing metal, numeically controll</t>
  </si>
  <si>
    <t>Horizontal lathes for removing metal, numeically controll Total</t>
  </si>
  <si>
    <t>Horizontal lathes for removing metal (exclnumerically con</t>
  </si>
  <si>
    <t>Horizontal lathes for removing metal (exclnumerically con Total</t>
  </si>
  <si>
    <t>Lathes for removing metal, nes, numericall controlled</t>
  </si>
  <si>
    <t>Lathes for removing metal, nes, numericall controlled Total</t>
  </si>
  <si>
    <t>Way-type unit head machines for drilling, oring by removi</t>
  </si>
  <si>
    <t>Way-type unit head machines for drilling, oring by removi Total</t>
  </si>
  <si>
    <t>Drilling machines for removing metal, numeically controll</t>
  </si>
  <si>
    <t>Drilling machines for removing metal, numeically controll Total</t>
  </si>
  <si>
    <t xml:space="preserve">Drilling machines for removing metal, nes </t>
  </si>
  <si>
    <t>Drilling machines for removing metal, nes  Total</t>
  </si>
  <si>
    <t>Boring-milling machines for metal, numericlly controlled,</t>
  </si>
  <si>
    <t>Boring-milling machines for metal, numericlly controlled, Total</t>
  </si>
  <si>
    <t xml:space="preserve">Boring-milling machines for metal, nes </t>
  </si>
  <si>
    <t>Boring-milling machines for metal, nes  Total</t>
  </si>
  <si>
    <t>Milling machines, knee-type, for metal, nuerically contro</t>
  </si>
  <si>
    <t>Milling machines, knee-type, for metal, nuerically contro Total</t>
  </si>
  <si>
    <t>Milling machines, knee-type, for metal (exl numerically c</t>
  </si>
  <si>
    <t>Milling machines, knee-type, for metal (exl numerically c Total</t>
  </si>
  <si>
    <t>Milling machines for metal, numerically cotrolled (excl k</t>
  </si>
  <si>
    <t>Milling machines for metal, numerically cotrolled (excl k Total</t>
  </si>
  <si>
    <t xml:space="preserve">Milling machines for metal, nes </t>
  </si>
  <si>
    <t>Milling machines for metal, nes  Total</t>
  </si>
  <si>
    <t>Threading or tapping machines for metal, wrked by removin</t>
  </si>
  <si>
    <t>Threading or tapping machines for metal, wrked by removin Total</t>
  </si>
  <si>
    <t>Sharpening (tool or cutter grinding) machies, numerically</t>
  </si>
  <si>
    <t>Sharpening (tool or cutter grinding) machies, numerically Total</t>
  </si>
  <si>
    <t>Sharpening (tool or cutter grinding) machies, nes</t>
  </si>
  <si>
    <t>Sharpening (tool or cutter grinding) machies, nes Total</t>
  </si>
  <si>
    <t>Honing or lapping machines, for working meal</t>
  </si>
  <si>
    <t>Honing or lapping machines, for working meal Total</t>
  </si>
  <si>
    <t>Machines for deburring, grinding, polishin, etc, metal, n</t>
  </si>
  <si>
    <t>Machines for deburring, grinding, polishin, etc, metal, n Total</t>
  </si>
  <si>
    <t>Shaping or slotting machines for working mtal or cermets</t>
  </si>
  <si>
    <t>Shaping or slotting machines for working mtal or cermets Total</t>
  </si>
  <si>
    <t>Gear cutting/grinding/finishing machines fr working metal</t>
  </si>
  <si>
    <t>Gear cutting/grinding/finishing machines fr working metal Total</t>
  </si>
  <si>
    <t>Sawing or cutting-off machines for workingmetal or cermet</t>
  </si>
  <si>
    <t>Sawing or cutting-off machines for workingmetal or cermet Total</t>
  </si>
  <si>
    <t>Machine tools working by removing metal orcermets,nes</t>
  </si>
  <si>
    <t>Machine tools working by removing metal orcermets,nes Total</t>
  </si>
  <si>
    <t>Bending, folding machines (incl presse s),umerically cont</t>
  </si>
  <si>
    <t>Bending, folding machines (incl presse s),umerically cont Total</t>
  </si>
  <si>
    <t>Bending, folding, straightening or flattenng machines (in</t>
  </si>
  <si>
    <t>Bending, folding, straightening or flattenng machines (in Total</t>
  </si>
  <si>
    <t xml:space="preserve">Shearing machines (incl presses), nes </t>
  </si>
  <si>
    <t>Shearing machines (incl presses), nes  Total</t>
  </si>
  <si>
    <t>Hydraulic presses for working metals or meal carbides</t>
  </si>
  <si>
    <t>Hydraulic presses for working metals or meal carbides Total</t>
  </si>
  <si>
    <t xml:space="preserve">Other machine tools for working metals or etal carbides, </t>
  </si>
  <si>
    <t>Other machine tools for working metals or etal carbides,  Total</t>
  </si>
  <si>
    <t>Draw-benches for bars, tubes, profiles, wie or the like</t>
  </si>
  <si>
    <t>Draw-benches for bars, tubes, profiles, wie or the like Total</t>
  </si>
  <si>
    <t>Thread rolling machines for working metal,without removin</t>
  </si>
  <si>
    <t>Thread rolling machines for working metal,without removin Total</t>
  </si>
  <si>
    <t>Machines for working wire, without removin material for w</t>
  </si>
  <si>
    <t>Machines for working wire, without removin material for w Total</t>
  </si>
  <si>
    <t>Machine-tools for working metal, without rmoving material</t>
  </si>
  <si>
    <t>Machine-tools for working metal, without rmoving material Total</t>
  </si>
  <si>
    <t>Sawing machines, for workingstone, ceramic, concrete, etc</t>
  </si>
  <si>
    <t>Sawing machines, for workingstone, ceramic, concrete, etc Total</t>
  </si>
  <si>
    <t>Grinding or polishing machines, for workin stone, ceramic</t>
  </si>
  <si>
    <t>Grinding or polishing machines, for workin stone, ceramic Total</t>
  </si>
  <si>
    <t>Machine-tools for working stone, ceramics,concrete, etc</t>
  </si>
  <si>
    <t>Machine-tools for working stone, ceramics,concrete, etc Total</t>
  </si>
  <si>
    <t>Machines which can change operation withou changing tools</t>
  </si>
  <si>
    <t>Machines which can change operation withou changing tools Total</t>
  </si>
  <si>
    <t>Sawing machines for working wood, cork, boe, hard rubber,</t>
  </si>
  <si>
    <t>Sawing machines for working wood, cork, boe, hard rubber, Total</t>
  </si>
  <si>
    <t>Planing, milling or moulding machines for orking wood, co</t>
  </si>
  <si>
    <t>Planing, milling or moulding machines for orking wood, co Total</t>
  </si>
  <si>
    <t xml:space="preserve">Grinding, sanding or polishing machines fo working wood, </t>
  </si>
  <si>
    <t>Grinding, sanding or polishing machines fo working wood,  Total</t>
  </si>
  <si>
    <t>Bending or assembling machines for workingwood, cork, bon</t>
  </si>
  <si>
    <t>Bending or assembling machines for workingwood, cork, bon Total</t>
  </si>
  <si>
    <t>Drilling or morticing machines for workingwood, cork, bon</t>
  </si>
  <si>
    <t>Drilling or morticing machines for workingwood, cork, bon Total</t>
  </si>
  <si>
    <t>Splitting, slicing or paring machines for orking wood, co</t>
  </si>
  <si>
    <t>Splitting, slicing or paring machines for orking wood, co Total</t>
  </si>
  <si>
    <t>Machine-tools, nes, for working wood, cork bone, hard rub</t>
  </si>
  <si>
    <t>Machine-tools, nes, for working wood, cork bone, hard rub Total</t>
  </si>
  <si>
    <t xml:space="preserve">Tool holders and self-opening dieheads </t>
  </si>
  <si>
    <t>Tool holders and self-opening dieheads  Total</t>
  </si>
  <si>
    <t xml:space="preserve">Work holders for machine-tools </t>
  </si>
  <si>
    <t>Work holders for machine-tools  Total</t>
  </si>
  <si>
    <t>Dividing heads and other special attachmens for machine-t</t>
  </si>
  <si>
    <t>Dividing heads and other special attachmens for machine-t Total</t>
  </si>
  <si>
    <t>Pneumatic tools, rotary type, for working n the hand</t>
  </si>
  <si>
    <t>Pneumatic tools, rotary type, for working n the hand Total</t>
  </si>
  <si>
    <t>Drills and kinds, with self-contanied ei cric motor</t>
  </si>
  <si>
    <t>Drills and kinds, with self-contanied ei cric motor Total</t>
  </si>
  <si>
    <t xml:space="preserve">Saws, with self-contanied electric motor </t>
  </si>
  <si>
    <t>Saws, with self-contanied electric motor  Total</t>
  </si>
  <si>
    <t>Other tools, with self-contanied electric otor</t>
  </si>
  <si>
    <t>Other tools, with self-contanied electric otor Total</t>
  </si>
  <si>
    <t xml:space="preserve">Chain saws with non-electric motor </t>
  </si>
  <si>
    <t>Chain saws with non-electric motor  Total</t>
  </si>
  <si>
    <t>Tools for working in the hand, with non-elctric motor, ne</t>
  </si>
  <si>
    <t>Tools for working in the hand, with non-elctric motor, ne Total</t>
  </si>
  <si>
    <t xml:space="preserve">Parts of chain saws </t>
  </si>
  <si>
    <t>Parts of chain saws  Total</t>
  </si>
  <si>
    <t xml:space="preserve">Parts of pneumatic tools </t>
  </si>
  <si>
    <t>Parts of pneumatic tools  Total</t>
  </si>
  <si>
    <t>Parts of hand-tools, with non-electric motr, nes</t>
  </si>
  <si>
    <t>Parts of hand-tools, with non-electric motr, nes Total</t>
  </si>
  <si>
    <t>Hand-held blow pipes for soldering, brazin or welding</t>
  </si>
  <si>
    <t>Hand-held blow pipes for soldering, brazin or welding Total</t>
  </si>
  <si>
    <t>Gas-operated machinery and apparatus, for oldering, brazi</t>
  </si>
  <si>
    <t>Gas-operated machinery and apparatus, for oldering, brazi Total</t>
  </si>
  <si>
    <t>Machinery and apparatus for soldering, braing or welding,</t>
  </si>
  <si>
    <t>Machinery and apparatus for soldering, braing or welding, Total</t>
  </si>
  <si>
    <t>Parts of soldering, brazing or welding macinery and appar</t>
  </si>
  <si>
    <t>Parts of soldering, brazing or welding macinery and appar Total</t>
  </si>
  <si>
    <t>Typewriters other than printers of Heading8443; word proc</t>
  </si>
  <si>
    <t>Typewriters other than printers of Heading8443; word proc Total</t>
  </si>
  <si>
    <t>Electronic calculating machines, nes, witha printing devi</t>
  </si>
  <si>
    <t>Electronic calculating machines, nes, witha printing devi Total</t>
  </si>
  <si>
    <t>Electronic calculating machines, nes, withut a printing d</t>
  </si>
  <si>
    <t>Electronic calculating machines, nes, withut a printing d Total</t>
  </si>
  <si>
    <t xml:space="preserve">Calculating machines (excl electronic) </t>
  </si>
  <si>
    <t>Calculating machines (excl electronic)  Total</t>
  </si>
  <si>
    <t xml:space="preserve">Cash registers </t>
  </si>
  <si>
    <t>Cash registers  Total</t>
  </si>
  <si>
    <t>Postage-franking machines, ticket-issuing achines, etc</t>
  </si>
  <si>
    <t>Postage-franking machines, ticket-issuing achines, etc Total</t>
  </si>
  <si>
    <t>Portable automatic data processing machine, with CPU, key</t>
  </si>
  <si>
    <t>Portable automatic data processing machine, with CPU, key Total</t>
  </si>
  <si>
    <t>Non-portable ADP machines, comprising at last CPU &amp; input</t>
  </si>
  <si>
    <t>Non-portable ADP machines, comprising at last CPU &amp; input Total</t>
  </si>
  <si>
    <t>Non-portable ADP machines, nes, presented n the form of s</t>
  </si>
  <si>
    <t>Non-portable ADP machines, nes, presented n the form of s Total</t>
  </si>
  <si>
    <t>Processing units excluding subheading 84711 or 847149, wh</t>
  </si>
  <si>
    <t>Processing units excluding subheading 84711 or 847149, wh Total</t>
  </si>
  <si>
    <t>ADP input or output units whether or not cntaining storag</t>
  </si>
  <si>
    <t>ADP input or output units whether or not cntaining storag Total</t>
  </si>
  <si>
    <t>Automatic data processing machine storage nits</t>
  </si>
  <si>
    <t>Automatic data processing machine storage nits Total</t>
  </si>
  <si>
    <t>Units of automatic data processing machine nes</t>
  </si>
  <si>
    <t>Units of automatic data processing machine nes Total</t>
  </si>
  <si>
    <t>Magnetic or optical readers; machines for ranscribing dat</t>
  </si>
  <si>
    <t>Magnetic or optical readers; machines for ranscribing dat Total</t>
  </si>
  <si>
    <t>Hectograph or stencil duplicating machines</t>
  </si>
  <si>
    <t>Hectograph or stencil duplicating machines Total</t>
  </si>
  <si>
    <t>Machines for dealing (sorting,folding,inseting in envolop</t>
  </si>
  <si>
    <t>Machines for dealing (sorting,folding,inseting in envolop Total</t>
  </si>
  <si>
    <t>Parts and accessories of the machines of 869</t>
  </si>
  <si>
    <t>Parts and accessories of the machines of 869 Total</t>
  </si>
  <si>
    <t>Parts and accessories of the electronic caculating of 847</t>
  </si>
  <si>
    <t>Parts and accessories of the electronic caculating of 847 Total</t>
  </si>
  <si>
    <t>Parts and accessories of the machines of 871</t>
  </si>
  <si>
    <t>Parts and accessories of the machines of 871 Total</t>
  </si>
  <si>
    <t>Parts and accessories of the machines of 872</t>
  </si>
  <si>
    <t>Parts and accessories of the machines of 872 Total</t>
  </si>
  <si>
    <t>Parts &amp; acccessories equally suitable for se with machine</t>
  </si>
  <si>
    <t>Parts &amp; acccessories equally suitable for se with machine Total</t>
  </si>
  <si>
    <t>Sorting, screening, separating or washing achines for ear</t>
  </si>
  <si>
    <t>Sorting, screening, separating or washing achines for ear Total</t>
  </si>
  <si>
    <t>Crushing or grinding machines for earth, sone, ores, etc</t>
  </si>
  <si>
    <t>Crushing or grinding machines for earth, sone, ores, etc Total</t>
  </si>
  <si>
    <t xml:space="preserve">Concrete or mortar mixers </t>
  </si>
  <si>
    <t>Concrete or mortar mixers  Total</t>
  </si>
  <si>
    <t>Machines for mixing mineral substances wit bitumen</t>
  </si>
  <si>
    <t>Machines for mixing mineral substances wit bitumen Total</t>
  </si>
  <si>
    <t>Mixing or kneading machines for earth, stoe, ores, etc ne</t>
  </si>
  <si>
    <t>Mixing or kneading machines for earth, stoe, ores, etc ne Total</t>
  </si>
  <si>
    <t>Other machinery for sorting, screening, searatinga earth,</t>
  </si>
  <si>
    <t>Other machinery for sorting, screening, searatinga earth, Total</t>
  </si>
  <si>
    <t xml:space="preserve">Parts of machinery of 8474 </t>
  </si>
  <si>
    <t>Parts of machinery of 8474  Total</t>
  </si>
  <si>
    <t>Machines for assembling electric lamps, tues of flash bul</t>
  </si>
  <si>
    <t>Machines for assembling electric lamps, tues of flash bul Total</t>
  </si>
  <si>
    <t>Machines for making optical fibres and preorms thereof</t>
  </si>
  <si>
    <t>Machines for making optical fibres and preorms thereof Total</t>
  </si>
  <si>
    <t>Machines for manufacturing or hot working lass or glasswa</t>
  </si>
  <si>
    <t>Machines for manufacturing or hot working lass or glasswa Total</t>
  </si>
  <si>
    <t xml:space="preserve">Parts of machines of 8475 </t>
  </si>
  <si>
    <t>Parts of machines of 8475  Total</t>
  </si>
  <si>
    <t>Automatic beverage-vending machines, withot heating or re</t>
  </si>
  <si>
    <t>Automatic beverage-vending machines, withot heating or re Total</t>
  </si>
  <si>
    <t>Automatic vending machines with heating orrefrigerating d</t>
  </si>
  <si>
    <t>Automatic vending machines with heating orrefrigerating d Total</t>
  </si>
  <si>
    <t>Automatic vending machines without heatingrefrigerating d</t>
  </si>
  <si>
    <t>Automatic vending machines without heatingrefrigerating d Total</t>
  </si>
  <si>
    <t>Parts for automatic goods-vending machines</t>
  </si>
  <si>
    <t>Parts for automatic goods-vending machines Total</t>
  </si>
  <si>
    <t>Injection-moulding machines for working ruber or plastics</t>
  </si>
  <si>
    <t>Injection-moulding machines for working ruber or plastics Total</t>
  </si>
  <si>
    <t>Extruders for working rubber or plastics ad making produc</t>
  </si>
  <si>
    <t>Extruders for working rubber or plastics ad making produc Total</t>
  </si>
  <si>
    <t>Blow moulding machines for working rubber r plastics, etc</t>
  </si>
  <si>
    <t>Blow moulding machines for working rubber r plastics, etc Total</t>
  </si>
  <si>
    <t xml:space="preserve">Vacuum moulding machines and other thermofrming machines </t>
  </si>
  <si>
    <t>Vacuum moulding machines and other thermofrming machines  Total</t>
  </si>
  <si>
    <t xml:space="preserve">Machinery for moulding or retreading pneumtic tyresa, or </t>
  </si>
  <si>
    <t>Machinery for moulding or retreading pneumtic tyresa, or  Total</t>
  </si>
  <si>
    <t>Machinery for moulding or forming rubber o plastics, etc,</t>
  </si>
  <si>
    <t>Machinery for moulding or forming rubber o plastics, etc, Total</t>
  </si>
  <si>
    <t>Machinery for working rubber/plastics or mking products t</t>
  </si>
  <si>
    <t>Machinery for working rubber/plastics or mking products t Total</t>
  </si>
  <si>
    <t>Parts of machinery for working rubber or pastics, etc</t>
  </si>
  <si>
    <t>Parts of machinery for working rubber or pastics, etc Total</t>
  </si>
  <si>
    <t>Machinery for preparing or making up tobaco, nes</t>
  </si>
  <si>
    <t>Machinery for preparing or making up tobaco, nes Total</t>
  </si>
  <si>
    <t>Parts of machinery preparing or making up obacco</t>
  </si>
  <si>
    <t>Parts of machinery preparing or making up obacco Total</t>
  </si>
  <si>
    <t>Machinery for the extraction/preparation o animal/vegetab</t>
  </si>
  <si>
    <t>Machinery for the extraction/preparation o animal/vegetab Total</t>
  </si>
  <si>
    <t>Machinery for treating wood or cork, havin individual fun</t>
  </si>
  <si>
    <t>Machinery for treating wood or cork, havin individual fun Total</t>
  </si>
  <si>
    <t xml:space="preserve">Rope or cable-making machines </t>
  </si>
  <si>
    <t>Rope or cable-making machines  Total</t>
  </si>
  <si>
    <t xml:space="preserve">Industrial robots, nes </t>
  </si>
  <si>
    <t>Industrial robots, nes  Total</t>
  </si>
  <si>
    <t xml:space="preserve">Evaporative air coolers </t>
  </si>
  <si>
    <t>Evaporative air coolers  Total</t>
  </si>
  <si>
    <t xml:space="preserve">Machines for mixing, kneading, crushing,grnding,, having </t>
  </si>
  <si>
    <t>Machines for mixing, kneading, crushing,grnding,, having  Total</t>
  </si>
  <si>
    <t xml:space="preserve">Machinery for soap Industry </t>
  </si>
  <si>
    <t>Machinery for soap Industry  Total</t>
  </si>
  <si>
    <t xml:space="preserve">Other- machines &amp; mechanical appliances haing individual </t>
  </si>
  <si>
    <t>Other- machines &amp; mechanical appliances haing individual  Total</t>
  </si>
  <si>
    <t xml:space="preserve">Moulding boxes for metal foundry </t>
  </si>
  <si>
    <t>Moulding boxes for metal foundry  Total</t>
  </si>
  <si>
    <t xml:space="preserve">Mould bases </t>
  </si>
  <si>
    <t>Mould bases  Total</t>
  </si>
  <si>
    <t xml:space="preserve">Moulding patterns </t>
  </si>
  <si>
    <t>Moulding patterns  Total</t>
  </si>
  <si>
    <t>Injection or compression type moulds for mtal or metal ca</t>
  </si>
  <si>
    <t>Injection or compression type moulds for mtal or metal ca Total</t>
  </si>
  <si>
    <t xml:space="preserve">Moulds for glass </t>
  </si>
  <si>
    <t>Moulds for glass  Total</t>
  </si>
  <si>
    <t xml:space="preserve">Moulds for mineral materials </t>
  </si>
  <si>
    <t>Moulds for mineral materials  Total</t>
  </si>
  <si>
    <t>Injection or compression type moulds for rbber or plastic</t>
  </si>
  <si>
    <t>Injection or compression type moulds for rbber or plastic Total</t>
  </si>
  <si>
    <t xml:space="preserve">Pressure-reducing valves </t>
  </si>
  <si>
    <t>Pressure-reducing valves  Total</t>
  </si>
  <si>
    <t>Valves for the control of oleohydraulic orpneumatic trans</t>
  </si>
  <si>
    <t>Valves for the control of oleohydraulic orpneumatic trans Total</t>
  </si>
  <si>
    <t xml:space="preserve">Check (nonreturn) valves </t>
  </si>
  <si>
    <t>Check (nonreturn) valves  Total</t>
  </si>
  <si>
    <t xml:space="preserve">Safety or relief valves </t>
  </si>
  <si>
    <t>Safety or relief valves  Total</t>
  </si>
  <si>
    <t>Other appliances such as taps, cocks and oher valves, nes</t>
  </si>
  <si>
    <t>Other appliances such as taps, cocks and oher valves, nes Total</t>
  </si>
  <si>
    <t>Parts of valves and similar appliances of 481</t>
  </si>
  <si>
    <t>Parts of valves and similar appliances of 481 Total</t>
  </si>
  <si>
    <t xml:space="preserve">Ball bearings </t>
  </si>
  <si>
    <t>Ball bearings  Total</t>
  </si>
  <si>
    <t>Tapered roller bearings, including cone an tapered roller</t>
  </si>
  <si>
    <t>Tapered roller bearings, including cone an tapered roller Total</t>
  </si>
  <si>
    <t xml:space="preserve">Spherical roller bearings </t>
  </si>
  <si>
    <t>Spherical roller bearings  Total</t>
  </si>
  <si>
    <t xml:space="preserve">Needle roller bearings </t>
  </si>
  <si>
    <t>Needle roller bearings  Total</t>
  </si>
  <si>
    <t>Cylindrical roller bearings (excl needle)</t>
  </si>
  <si>
    <t>Cylindrical roller bearings (excl needle) Total</t>
  </si>
  <si>
    <t xml:space="preserve">Balls, needles and rollers </t>
  </si>
  <si>
    <t>Balls, needles and rollers  Total</t>
  </si>
  <si>
    <t>Bearing housings, incorporating ball or roler bearings</t>
  </si>
  <si>
    <t>Bearing housings, incorporating ball or roler bearings Total</t>
  </si>
  <si>
    <t>Bearing housings, nes; plain shaft bearing</t>
  </si>
  <si>
    <t>Bearing housings, nes; plain shaft bearing Total</t>
  </si>
  <si>
    <t>Gears and gearing; ball or roller screws; ear boxes and o</t>
  </si>
  <si>
    <t>Gears and gearing; ball or roller screws; ear boxes and o Total</t>
  </si>
  <si>
    <t>Toothed wheels,chain sprockets and other tansmission elem</t>
  </si>
  <si>
    <t>Toothed wheels,chain sprockets and other tansmission elem Total</t>
  </si>
  <si>
    <t xml:space="preserve">Mechanical seals </t>
  </si>
  <si>
    <t>Mechanical seals  Total</t>
  </si>
  <si>
    <t>Sets or assortments of gaskets and similarjoints</t>
  </si>
  <si>
    <t>Sets or assortments of gaskets and similarjoints Total</t>
  </si>
  <si>
    <t>Machines and apparatus for the manufactureof semiconducto</t>
  </si>
  <si>
    <t>Machines and apparatus for the manufactureof semiconducto Total</t>
  </si>
  <si>
    <t>Machines and apparatus specified in Note 9C)  to this Cha</t>
  </si>
  <si>
    <t>Machines and apparatus specified in Note 9C)  to this Cha Total</t>
  </si>
  <si>
    <t xml:space="preserve">Ships' propellers and blades therefor </t>
  </si>
  <si>
    <t>Ships' propellers and blades therefor  Total</t>
  </si>
  <si>
    <t>Others - machinery parts, not containing eectrical connec</t>
  </si>
  <si>
    <t>Others - machinery parts, not containing eectrical connec Total</t>
  </si>
  <si>
    <t xml:space="preserve">Motors of an output =&lt;375 W </t>
  </si>
  <si>
    <t>Motors of an output =&lt;375 W  Total</t>
  </si>
  <si>
    <t>Dc motors and generators of an output =&lt;75 W</t>
  </si>
  <si>
    <t>Dc motors and generators of an output =&lt;75 W Total</t>
  </si>
  <si>
    <t>Dc motors and generators of an output &gt;750W-&lt;=75 kW</t>
  </si>
  <si>
    <t>Dc motors and generators of an output &gt;750W-&lt;=75 kW Total</t>
  </si>
  <si>
    <t>Dc motors and generators of an output &gt;75 W-&lt;=375 kW</t>
  </si>
  <si>
    <t>Dc motors and generators of an output &gt;75 W-&lt;=375 kW Total</t>
  </si>
  <si>
    <t>Dc motors and generators of an output &gt;375kW</t>
  </si>
  <si>
    <t>Dc motors and generators of an output &gt;375kW Total</t>
  </si>
  <si>
    <t xml:space="preserve">Ac motors, single-phase </t>
  </si>
  <si>
    <t>Ac motors, single-phase  Total</t>
  </si>
  <si>
    <t>Ac motors, multi-phase, of an output =&lt;750W</t>
  </si>
  <si>
    <t>Ac motors, multi-phase, of an output =&lt;750W Total</t>
  </si>
  <si>
    <t>Ac motors, multi-phase, of an output &gt;750 -&lt;=75 kW</t>
  </si>
  <si>
    <t>Ac motors, multi-phase, of an output &gt;750 -&lt;=75 kW Total</t>
  </si>
  <si>
    <t>Ac motors, multi-phase, of an output &gt;75 k</t>
  </si>
  <si>
    <t>Ac motors, multi-phase, of an output &gt;75 k Total</t>
  </si>
  <si>
    <t>Ac generators (alternators) of an output =75 kVA</t>
  </si>
  <si>
    <t>Ac generators (alternators) of an output =75 kVA Total</t>
  </si>
  <si>
    <t>Ac generators (alternators) of an output &gt;5 kVA-&lt;=375 kVA</t>
  </si>
  <si>
    <t>Ac generators (alternators) of an output &gt;5 kVA-&lt;=375 kVA Total</t>
  </si>
  <si>
    <t>Ac generators (alternators) of an output &gt;75 kVA-&lt;=750 kV</t>
  </si>
  <si>
    <t>Ac generators (alternators) of an output &gt;75 kVA-&lt;=750 kV Total</t>
  </si>
  <si>
    <t>Ac generators (alternators) of an output &gt;50 kVA</t>
  </si>
  <si>
    <t>Ac generators (alternators) of an output &gt;50 kVA Total</t>
  </si>
  <si>
    <t xml:space="preserve">Generating sets with compression-ignition iston engines, </t>
  </si>
  <si>
    <t>Generating sets with compression-ignition iston engines,  Total</t>
  </si>
  <si>
    <t>Generating sets with spark-ignition internl combustion pi</t>
  </si>
  <si>
    <t>Generating sets with spark-ignition internl combustion pi Total</t>
  </si>
  <si>
    <t xml:space="preserve">Wind-powered generating sets </t>
  </si>
  <si>
    <t>Wind-powered generating sets  Total</t>
  </si>
  <si>
    <t xml:space="preserve">Generating sets,(exclwind-powered) nes </t>
  </si>
  <si>
    <t>Generating sets,(exclwind-powered) nes  Total</t>
  </si>
  <si>
    <t xml:space="preserve">Electric rotary converters </t>
  </si>
  <si>
    <t>Electric rotary converters  Total</t>
  </si>
  <si>
    <t xml:space="preserve">Ballasts for discharge lamps or tubes </t>
  </si>
  <si>
    <t>Ballasts for discharge lamps or tubes  Total</t>
  </si>
  <si>
    <t>Liquid dielectric transformers, power handing capacity =&lt;</t>
  </si>
  <si>
    <t>Liquid dielectric transformers, power handing capacity =&lt; Total</t>
  </si>
  <si>
    <t>Liquid dielectric transformers, power handing capacity 65</t>
  </si>
  <si>
    <t>Liquid dielectric transformers, power handing capacity 65 Total</t>
  </si>
  <si>
    <t>Liquid dielectric transformers, power handing capacity &gt;1</t>
  </si>
  <si>
    <t>Liquid dielectric transformers, power handing capacity &gt;1 Total</t>
  </si>
  <si>
    <t>Transformers, nes, power handling capacity=&lt;1kva</t>
  </si>
  <si>
    <t>Transformers, nes, power handling capacity=&lt;1kva Total</t>
  </si>
  <si>
    <t>Transformers, nes, power handling capacity-16kva</t>
  </si>
  <si>
    <t>Transformers, nes, power handling capacity-16kva Total</t>
  </si>
  <si>
    <t>Transformers, nes, power handling capacity16-500kva</t>
  </si>
  <si>
    <t>Transformers, nes, power handling capacity16-500kva Total</t>
  </si>
  <si>
    <t>Transformers, nes, power handling capacity&gt;500kva</t>
  </si>
  <si>
    <t>Transformers, nes, power handling capacity&gt;500kva Total</t>
  </si>
  <si>
    <t xml:space="preserve">Static converters </t>
  </si>
  <si>
    <t>Static converters  Total</t>
  </si>
  <si>
    <t xml:space="preserve">Inductors, nes </t>
  </si>
  <si>
    <t>Inductors, nes  Total</t>
  </si>
  <si>
    <t>Parts of transformers, inductors and stati converters (he</t>
  </si>
  <si>
    <t>Parts of transformers, inductors and stati converters (he Total</t>
  </si>
  <si>
    <t xml:space="preserve">Permanent magnets and articles becoming pemanent magnets </t>
  </si>
  <si>
    <t>Permanent magnets and articles becoming pemanent magnets  Total</t>
  </si>
  <si>
    <t>Electro-magnetic couplings, clutches and bakes</t>
  </si>
  <si>
    <t>Electro-magnetic couplings, clutches and bakes Total</t>
  </si>
  <si>
    <t>Electro-magnetic or permanent magnet chuck, etc; parts of</t>
  </si>
  <si>
    <t>Electro-magnetic or permanent magnet chuck, etc; parts of Total</t>
  </si>
  <si>
    <t>Primary cells and primary batteries, mangaese dioxide</t>
  </si>
  <si>
    <t>Primary cells and primary batteries, mangaese dioxide Total</t>
  </si>
  <si>
    <t>Primary cells and primary batteries, mercuic oxide</t>
  </si>
  <si>
    <t>Primary cells and primary batteries, mercuic oxide Total</t>
  </si>
  <si>
    <t>Primary cells and primary batteries, silve oxide</t>
  </si>
  <si>
    <t>Primary cells and primary batteries, silve oxide Total</t>
  </si>
  <si>
    <t>Primary cells and primary batteries, lithim</t>
  </si>
  <si>
    <t>Primary cells and primary batteries, lithim Total</t>
  </si>
  <si>
    <t>Primary cells and primary batteries, air-znc</t>
  </si>
  <si>
    <t>Primary cells and primary batteries, air-znc Total</t>
  </si>
  <si>
    <t xml:space="preserve">Other primary cells and primary batteries </t>
  </si>
  <si>
    <t>Other primary cells and primary batteries  Total</t>
  </si>
  <si>
    <t>Parts of primary cells and primary batteris</t>
  </si>
  <si>
    <t>Parts of primary cells and primary batteris Total</t>
  </si>
  <si>
    <t>Lead-acid accumulators for starting pistonengines</t>
  </si>
  <si>
    <t>Lead-acid accumulators for starting pistonengines Total</t>
  </si>
  <si>
    <t xml:space="preserve">Tubular Battery for Solar                 </t>
  </si>
  <si>
    <t>Tubular Battery for Solar                  Total</t>
  </si>
  <si>
    <t>Lead-acid accumulators (excl for starting iston engines)</t>
  </si>
  <si>
    <t>Lead-acid accumulators (excl for starting iston engines) Total</t>
  </si>
  <si>
    <t xml:space="preserve">Nickel-cadmium accumulators </t>
  </si>
  <si>
    <t>Nickel-cadmium accumulators  Total</t>
  </si>
  <si>
    <t xml:space="preserve">Nickel-iron accumulators </t>
  </si>
  <si>
    <t>Nickel-iron accumulators  Total</t>
  </si>
  <si>
    <t>Mickelmetal hydride</t>
  </si>
  <si>
    <t>Mickelmetal hydride Total</t>
  </si>
  <si>
    <t>Lithiumion</t>
  </si>
  <si>
    <t>Lithiumion Total</t>
  </si>
  <si>
    <t>Vacuum Cleaners with electric motor of a pwer &lt;=1,500 W &amp;</t>
  </si>
  <si>
    <t>Vacuum Cleaners with electric motor of a pwer &lt;=1,500 W &amp; Total</t>
  </si>
  <si>
    <t>Other vacuum cleaners with self contained lectric motor</t>
  </si>
  <si>
    <t>Other vacuum cleaners with self contained lectric motor Total</t>
  </si>
  <si>
    <t xml:space="preserve">Other vacuum cleaners </t>
  </si>
  <si>
    <t>Other vacuum cleaners  Total</t>
  </si>
  <si>
    <t xml:space="preserve">Parts of vaccum cleaners </t>
  </si>
  <si>
    <t>Parts of vaccum cleaners  Total</t>
  </si>
  <si>
    <t>Electro-mechanical domestic food grinders/ixers/juice ext</t>
  </si>
  <si>
    <t>Electro-mechanical domestic food grinders/ixers/juice ext Total</t>
  </si>
  <si>
    <t>Electro-mechanical domestic appliances, ne, with electric</t>
  </si>
  <si>
    <t>Electro-mechanical domestic appliances, ne, with electric Total</t>
  </si>
  <si>
    <t>Parts of electro-mechanical domestic applinces</t>
  </si>
  <si>
    <t>Parts of electro-mechanical domestic applinces Total</t>
  </si>
  <si>
    <t>Shavers with self-contained electric motor</t>
  </si>
  <si>
    <t>Shavers with self-contained electric motor Total</t>
  </si>
  <si>
    <t>Hair clippers with self-contained electricmotor</t>
  </si>
  <si>
    <t>Hair clippers with self-contained electricmotor Total</t>
  </si>
  <si>
    <t>Hair-removing appliances with self-containd electric moto</t>
  </si>
  <si>
    <t>Hair-removing appliances with self-containd electric moto Total</t>
  </si>
  <si>
    <t>Parts of shavers and hair clippers with sef-contained ele</t>
  </si>
  <si>
    <t>Parts of shavers and hair clippers with sef-contained ele Total</t>
  </si>
  <si>
    <t xml:space="preserve">Sparking plugs </t>
  </si>
  <si>
    <t>Sparking plugs  Total</t>
  </si>
  <si>
    <t>Ignition magnetos; magneto-dynamos; magnetc flywheels</t>
  </si>
  <si>
    <t>Ignition magnetos; magneto-dynamos; magnetc flywheels Total</t>
  </si>
  <si>
    <t xml:space="preserve">Distributors; ignition coils </t>
  </si>
  <si>
    <t>Distributors; ignition coils  Total</t>
  </si>
  <si>
    <t>Generators, nes, for internal combustion egines</t>
  </si>
  <si>
    <t>Generators, nes, for internal combustion egines Total</t>
  </si>
  <si>
    <t xml:space="preserve">Ignition/starting equipment, nes, for intenal combustion </t>
  </si>
  <si>
    <t>Ignition/starting equipment, nes, for intenal combustion  Total</t>
  </si>
  <si>
    <t>Parts of electrical ignition/starting equiment of 8511</t>
  </si>
  <si>
    <t>Parts of electrical ignition/starting equiment of 8511 Total</t>
  </si>
  <si>
    <t>Lighting or visual signalling equipment fo bicycles</t>
  </si>
  <si>
    <t>Lighting or visual signalling equipment fo bicycles Total</t>
  </si>
  <si>
    <t>Lighting or visual signalling equipment fo motor vehicles</t>
  </si>
  <si>
    <t>Lighting or visual signalling equipment fo motor vehicles Total</t>
  </si>
  <si>
    <t>Sound signalling equipment for cycles or mtor vehicles</t>
  </si>
  <si>
    <t>Sound signalling equipment for cycles or mtor vehicles Total</t>
  </si>
  <si>
    <t>Windscreen wipers, defrosters and demister for motor vehi</t>
  </si>
  <si>
    <t>Windscreen wipers, defrosters and demister for motor vehi Total</t>
  </si>
  <si>
    <t>Parts of vehicle lighting/signalling, etc,equipment of 85</t>
  </si>
  <si>
    <t>Parts of vehicle lighting/signalling, etc,equipment of 85 Total</t>
  </si>
  <si>
    <t>Portable electric lamps worked by dry battries, accumulat</t>
  </si>
  <si>
    <t>Portable electric lamps worked by dry battries, accumulat Total</t>
  </si>
  <si>
    <t xml:space="preserve">Parts of portable electric lamps of 8513 </t>
  </si>
  <si>
    <t>Parts of portable electric lamps of 8513  Total</t>
  </si>
  <si>
    <t>Resistance heated industrial or laboratoryfurnaces and ov</t>
  </si>
  <si>
    <t>Resistance heated industrial or laboratoryfurnaces and ov Total</t>
  </si>
  <si>
    <t xml:space="preserve">Furnaces and ovens functioning by inductio or dielectric </t>
  </si>
  <si>
    <t>Furnaces and ovens functioning by inductio or dielectric  Total</t>
  </si>
  <si>
    <t>Industrial or laboratory furnaces and oven, nes</t>
  </si>
  <si>
    <t>Industrial or laboratory furnaces and oven, nes Total</t>
  </si>
  <si>
    <t>Other equipment for the heat treatment of aterials by ind</t>
  </si>
  <si>
    <t>Other equipment for the heat treatment of aterials by ind Total</t>
  </si>
  <si>
    <t>Parts of industrial or laboratory furnacesand ovens, etc,</t>
  </si>
  <si>
    <t>Parts of industrial or laboratory furnacesand ovens, etc, Total</t>
  </si>
  <si>
    <t xml:space="preserve">Soldering irons and guns </t>
  </si>
  <si>
    <t>Soldering irons and guns  Total</t>
  </si>
  <si>
    <t>Brazing or soldering machines and apparatu, nes</t>
  </si>
  <si>
    <t>Brazing or soldering machines and apparatu, nes Total</t>
  </si>
  <si>
    <t xml:space="preserve">Machines for resistance welding of metal, ully or partly </t>
  </si>
  <si>
    <t>Machines for resistance welding of metal, ully or partly  Total</t>
  </si>
  <si>
    <t>Machines and apparatus for resistance weldng of metal, no</t>
  </si>
  <si>
    <t>Machines and apparatus for resistance weldng of metal, no Total</t>
  </si>
  <si>
    <t>Machines and apparatus for welding/sprayin of metals, nes</t>
  </si>
  <si>
    <t>Machines and apparatus for welding/sprayin of metals, nes Total</t>
  </si>
  <si>
    <t>Parts of soldering, brazing, welding, etc,machines/appara</t>
  </si>
  <si>
    <t>Parts of soldering, brazing, welding, etc,machines/appara Total</t>
  </si>
  <si>
    <t>Electric instantaneous or storage water heters and immers</t>
  </si>
  <si>
    <t>Electric instantaneous or storage water heters and immers Total</t>
  </si>
  <si>
    <t xml:space="preserve">Electric storage heating radiators </t>
  </si>
  <si>
    <t>Electric storage heating radiators  Total</t>
  </si>
  <si>
    <t>Electric space heating and soil heating aparatus, nes</t>
  </si>
  <si>
    <t>Electric space heating and soil heating aparatus, nes Total</t>
  </si>
  <si>
    <t xml:space="preserve">Electro-thermic hair dryers </t>
  </si>
  <si>
    <t>Electro-thermic hair dryers  Total</t>
  </si>
  <si>
    <t>Electro-thermic hair-dressing apparatus, ec (excl dryers)</t>
  </si>
  <si>
    <t>Electro-thermic hair-dressing apparatus, ec (excl dryers) Total</t>
  </si>
  <si>
    <t xml:space="preserve">Electro-thermic hand-drying apparatus </t>
  </si>
  <si>
    <t>Electro-thermic hand-drying apparatus  Total</t>
  </si>
  <si>
    <t xml:space="preserve">Electrical smoothing irons </t>
  </si>
  <si>
    <t>Electrical smoothing irons  Total</t>
  </si>
  <si>
    <t xml:space="preserve">Microwave ovens </t>
  </si>
  <si>
    <t>Microwave ovens  Total</t>
  </si>
  <si>
    <t>Electric ovens, nes; cookers, cooking plats, boiling ring</t>
  </si>
  <si>
    <t>Electric ovens, nes; cookers, cooking plats, boiling ring Total</t>
  </si>
  <si>
    <t xml:space="preserve">Electro-thermic coffee or tea makers </t>
  </si>
  <si>
    <t>Electro-thermic coffee or tea makers  Total</t>
  </si>
  <si>
    <t xml:space="preserve">Electro-thermic toasters </t>
  </si>
  <si>
    <t>Electro-thermic toasters  Total</t>
  </si>
  <si>
    <t xml:space="preserve">Electro-thermic domestic appliances, nes </t>
  </si>
  <si>
    <t>Electro-thermic domestic appliances, nes  Total</t>
  </si>
  <si>
    <t>Electric heating resistors (excl those of 545)</t>
  </si>
  <si>
    <t>Electric heating resistors (excl those of 545) Total</t>
  </si>
  <si>
    <t>Line telephone sets with cordless handsets</t>
  </si>
  <si>
    <t>Line telephone sets with cordless handsets Total</t>
  </si>
  <si>
    <t>Telephones for cellular networks or for oter wireless net</t>
  </si>
  <si>
    <t>Telephones for cellular networks or for oter wireless net Total</t>
  </si>
  <si>
    <t xml:space="preserve">Other telephone sets </t>
  </si>
  <si>
    <t>Other telephone sets  Total</t>
  </si>
  <si>
    <t xml:space="preserve">Base stations </t>
  </si>
  <si>
    <t>Base stations  Total</t>
  </si>
  <si>
    <t>Machines for the reception, conversion andtransmission or</t>
  </si>
  <si>
    <t>Machines for the reception, conversion andtransmission or Total</t>
  </si>
  <si>
    <t>Other apparatus for transmission or recepton of voice, im</t>
  </si>
  <si>
    <t>Other apparatus for transmission or recepton of voice, im Total</t>
  </si>
  <si>
    <t>Parts of telephone, cell phone&amp;other for tansmior recepti</t>
  </si>
  <si>
    <t>Parts of telephone, cell phone&amp;other for tansmior recepti Total</t>
  </si>
  <si>
    <t xml:space="preserve">Microphones and stands therefor </t>
  </si>
  <si>
    <t>Microphones and stands therefor  Total</t>
  </si>
  <si>
    <t>Single loudspeakers, mounted in their enclsures</t>
  </si>
  <si>
    <t>Single loudspeakers, mounted in their enclsures Total</t>
  </si>
  <si>
    <t>Multiple loudspeakers, mounted in the sameenclosure</t>
  </si>
  <si>
    <t>Multiple loudspeakers, mounted in the sameenclosure Total</t>
  </si>
  <si>
    <t xml:space="preserve">Loudspeakers, not mounted in encloseurs </t>
  </si>
  <si>
    <t>Loudspeakers, not mounted in encloseurs  Total</t>
  </si>
  <si>
    <t>Headphones, earphones whether or not combied with a micro</t>
  </si>
  <si>
    <t>Headphones, earphones whether or not combied with a micro Total</t>
  </si>
  <si>
    <t xml:space="preserve">Audio-frequency electric amplifiers </t>
  </si>
  <si>
    <t>Audio-frequency electric amplifiers  Total</t>
  </si>
  <si>
    <t xml:space="preserve">Electric sound amplifier sets </t>
  </si>
  <si>
    <t>Electric sound amplifier sets  Total</t>
  </si>
  <si>
    <t xml:space="preserve">Parts of apparatus of 8518 </t>
  </si>
  <si>
    <t>Parts of apparatus of 8518  Total</t>
  </si>
  <si>
    <t>Apparatus operated by coins, banknotes, bak cards, tokens</t>
  </si>
  <si>
    <t>Apparatus operated by coins, banknotes, bak cards, tokens Total</t>
  </si>
  <si>
    <t xml:space="preserve">Turntables (recorddecks) </t>
  </si>
  <si>
    <t>Turntables (recorddecks)  Total</t>
  </si>
  <si>
    <t xml:space="preserve">Telephone answering machines </t>
  </si>
  <si>
    <t>Telephone answering machines  Total</t>
  </si>
  <si>
    <t>Other sound recording or reproducing appartus using magne</t>
  </si>
  <si>
    <t>Other sound recording or reproducing appartus using magne Total</t>
  </si>
  <si>
    <t>Other sound recording or reproducing appartus, nes</t>
  </si>
  <si>
    <t>Other sound recording or reproducing appartus, nes Total</t>
  </si>
  <si>
    <t xml:space="preserve">Video recording or reproducing apparatus, ith or without </t>
  </si>
  <si>
    <t>Video recording or reproducing apparatus, ith or without  Total</t>
  </si>
  <si>
    <t xml:space="preserve">Pick-up cartridges </t>
  </si>
  <si>
    <t>Pick-up cartridges  Total</t>
  </si>
  <si>
    <t>Parts &amp; assessories of sound recorders &amp; rproducers</t>
  </si>
  <si>
    <t>Parts &amp; assessories of sound recorders &amp; rproducers Total</t>
  </si>
  <si>
    <t xml:space="preserve">Parts &amp; accessories of video sets(deck) </t>
  </si>
  <si>
    <t>Parts &amp; accessories of video sets(deck)  Total</t>
  </si>
  <si>
    <t>Parts &amp; accessories of other apparatus othr than deck,sou</t>
  </si>
  <si>
    <t>Parts &amp; accessories of other apparatus othr than deck,sou Total</t>
  </si>
  <si>
    <t xml:space="preserve">Cards incorporating a magnetic stripe </t>
  </si>
  <si>
    <t>Cards incorporating a magnetic stripe  Total</t>
  </si>
  <si>
    <t xml:space="preserve">Computer Hard Disc </t>
  </si>
  <si>
    <t>Computer Hard Disc  Total</t>
  </si>
  <si>
    <t xml:space="preserve">Other magnetic media (disc, tapes etc) </t>
  </si>
  <si>
    <t>Other magnetic media (disc, tapes etc)  Total</t>
  </si>
  <si>
    <t>Optical media Unrecorded</t>
  </si>
  <si>
    <t>Optical media Unrecorded Total</t>
  </si>
  <si>
    <t xml:space="preserve">Other optical media </t>
  </si>
  <si>
    <t>Other optical media  Total</t>
  </si>
  <si>
    <t xml:space="preserve">Solidstate nonvolatile storage devices </t>
  </si>
  <si>
    <t>Solidstate nonvolatile storage devices  Total</t>
  </si>
  <si>
    <t xml:space="preserve">Smart cards </t>
  </si>
  <si>
    <t>Smart cards  Total</t>
  </si>
  <si>
    <t xml:space="preserve">Other semiconductor media </t>
  </si>
  <si>
    <t>Other semiconductor media  Total</t>
  </si>
  <si>
    <t>Other discs, tapes, solid state non volatie storages devi</t>
  </si>
  <si>
    <t>Other discs, tapes, solid state non volatie storages devi Total</t>
  </si>
  <si>
    <t>Software</t>
  </si>
  <si>
    <t>Software Total</t>
  </si>
  <si>
    <t xml:space="preserve">Transmission apparatus </t>
  </si>
  <si>
    <t>Transmission apparatus  Total</t>
  </si>
  <si>
    <t>Transmission apparatus incorporating recepion apparatus</t>
  </si>
  <si>
    <t>Transmission apparatus incorporating recepion apparatus Total</t>
  </si>
  <si>
    <t>Television cameras, digital cameras and vieo camera recor</t>
  </si>
  <si>
    <t>Television cameras, digital cameras and vieo camera recor Total</t>
  </si>
  <si>
    <t xml:space="preserve">Radar apparatus </t>
  </si>
  <si>
    <t>Radar apparatus  Total</t>
  </si>
  <si>
    <t xml:space="preserve">Radio navigational aid apparatus </t>
  </si>
  <si>
    <t>Radio navigational aid apparatus  Total</t>
  </si>
  <si>
    <t xml:space="preserve">Radio remote control apparatus </t>
  </si>
  <si>
    <t>Radio remote control apparatus  Total</t>
  </si>
  <si>
    <t xml:space="preserve">Pocket-size radio cassette players </t>
  </si>
  <si>
    <t>Pocket-size radio cassette players  Total</t>
  </si>
  <si>
    <t>Radio broadcast reception apparatus combind with sound re</t>
  </si>
  <si>
    <t>Radio broadcast reception apparatus combind with sound re Total</t>
  </si>
  <si>
    <t>Radio receivers for motor vehicles, with sund reproducing</t>
  </si>
  <si>
    <t>Radio receivers for motor vehicles, with sund reproducing Total</t>
  </si>
  <si>
    <t xml:space="preserve">Radio receivers for motor vehicles, nes </t>
  </si>
  <si>
    <t>Radio receivers for motor vehicles, nes  Total</t>
  </si>
  <si>
    <t>Reception apparatus for radio broadcastingwith sound reco</t>
  </si>
  <si>
    <t>Reception apparatus for radio broadcastingwith sound reco Total</t>
  </si>
  <si>
    <t>Reception apparatus for radio broadcastingwithout sound r</t>
  </si>
  <si>
    <t>Reception apparatus for radio broadcastingwithout sound r Total</t>
  </si>
  <si>
    <t>Other reception apparatus for radio broadcsting, nes</t>
  </si>
  <si>
    <t>Other reception apparatus for radio broadcsting, nes Total</t>
  </si>
  <si>
    <t xml:space="preserve">CRT monitors of a kind solely or principaly used in Data </t>
  </si>
  <si>
    <t>CRT monitors of a kind solely or principaly used in Data  Total</t>
  </si>
  <si>
    <t xml:space="preserve">Other - CRT monitors </t>
  </si>
  <si>
    <t>Other - CRT monitors  Total</t>
  </si>
  <si>
    <t>Other monitors of a kind solely or principlly used in Dat</t>
  </si>
  <si>
    <t>Other monitors of a kind solely or principlly used in Dat Total</t>
  </si>
  <si>
    <t xml:space="preserve">Other monitors, nes </t>
  </si>
  <si>
    <t>Other monitors, nes  Total</t>
  </si>
  <si>
    <t>Projectors of a kind solely or principallyused in data pr</t>
  </si>
  <si>
    <t>Projectors of a kind solely or principallyused in data pr Total</t>
  </si>
  <si>
    <t xml:space="preserve">Other projectors </t>
  </si>
  <si>
    <t>Other projectors  Total</t>
  </si>
  <si>
    <t>Reception apparatus for TV not designed toincorporate a v</t>
  </si>
  <si>
    <t>Reception apparatus for TV not designed toincorporate a v Total</t>
  </si>
  <si>
    <t>Unassembled color television</t>
  </si>
  <si>
    <t>Unassembled color television Total</t>
  </si>
  <si>
    <t>Others color television</t>
  </si>
  <si>
    <t>Others color television Total</t>
  </si>
  <si>
    <t>Other, monochrome television</t>
  </si>
  <si>
    <t>Other, monochrome television Total</t>
  </si>
  <si>
    <t>Aerials and aerial reflectors of all kindsand parts there</t>
  </si>
  <si>
    <t>Aerials and aerial reflectors of all kindsand parts there Total</t>
  </si>
  <si>
    <t xml:space="preserve">Parts of television receiver (color) </t>
  </si>
  <si>
    <t>Parts of television receiver (color)  Total</t>
  </si>
  <si>
    <t>Parts of electrical signalling equipment fr railways, etc</t>
  </si>
  <si>
    <t>Parts of electrical signalling equipment fr railways, etc Total</t>
  </si>
  <si>
    <t>Electrical burglar or fire alarms and simiar apparatus</t>
  </si>
  <si>
    <t>Electrical burglar or fire alarms and simiar apparatus Total</t>
  </si>
  <si>
    <t>Indicator panels with liquid crystal devics (LCD) or ligh</t>
  </si>
  <si>
    <t>Indicator panels with liquid crystal devics (LCD) or ligh Total</t>
  </si>
  <si>
    <t>Electrical apparatus for sound/visual signlling, nes(bell</t>
  </si>
  <si>
    <t>Electrical apparatus for sound/visual signlling, nes(bell Total</t>
  </si>
  <si>
    <t xml:space="preserve">Parts of apparatus of 8531 </t>
  </si>
  <si>
    <t>Parts of apparatus of 8531  Total</t>
  </si>
  <si>
    <t>Fixed capacitors for 50/60 hz circuits havng power capaci</t>
  </si>
  <si>
    <t>Fixed capacitors for 50/60 hz circuits havng power capaci Total</t>
  </si>
  <si>
    <t xml:space="preserve">Fixed electrical capacitors of tantalum </t>
  </si>
  <si>
    <t>Fixed electrical capacitors of tantalum  Total</t>
  </si>
  <si>
    <t>Fixed electrical capacitors of aluminium eectrolyte</t>
  </si>
  <si>
    <t>Fixed electrical capacitors of aluminium eectrolyte Total</t>
  </si>
  <si>
    <t xml:space="preserve">Fixed electrical capacitors of ceramic dieectric, single </t>
  </si>
  <si>
    <t>Fixed electrical capacitors of ceramic dieectric, single  Total</t>
  </si>
  <si>
    <t>Fixed electrical capacitors of ceramic dieectric, multila</t>
  </si>
  <si>
    <t>Fixed electrical capacitors of ceramic dieectric, multila Total</t>
  </si>
  <si>
    <t>Fixed electrical capacitors of dielectric f paper or plas</t>
  </si>
  <si>
    <t>Fixed electrical capacitors of dielectric f paper or plas Total</t>
  </si>
  <si>
    <t xml:space="preserve">Fixed electrical capacitors, nes </t>
  </si>
  <si>
    <t>Fixed electrical capacitors, nes  Total</t>
  </si>
  <si>
    <t>Electrical variable or adjustable (pre-set capacitors</t>
  </si>
  <si>
    <t>Electrical variable or adjustable (pre-set capacitors Total</t>
  </si>
  <si>
    <t xml:space="preserve">Parts of electrical capacitors of 8532 </t>
  </si>
  <si>
    <t>Parts of electrical capacitors of 8532  Total</t>
  </si>
  <si>
    <t>Fixed carbon resistors, composition or fil types</t>
  </si>
  <si>
    <t>Fixed carbon resistors, composition or fil types Total</t>
  </si>
  <si>
    <t>Fixed resistors for a power handling capacty =&lt;20w</t>
  </si>
  <si>
    <t>Fixed resistors for a power handling capacty =&lt;20w Total</t>
  </si>
  <si>
    <t>Fixed resistors for a power handling capacty &gt;20w</t>
  </si>
  <si>
    <t>Fixed resistors for a power handling capacty &gt;20w Total</t>
  </si>
  <si>
    <t>Wirewound variable resistors for a power hndling capacity</t>
  </si>
  <si>
    <t>Wirewound variable resistors for a power hndling capacity Total</t>
  </si>
  <si>
    <t>Parts of electrical resistors, rheostats ad potentiometer</t>
  </si>
  <si>
    <t>Parts of electrical resistors, rheostats ad potentiometer Total</t>
  </si>
  <si>
    <t xml:space="preserve">Printed circuits </t>
  </si>
  <si>
    <t>Printed circuits  Total</t>
  </si>
  <si>
    <t xml:space="preserve">Fuses, &gt;1000 V </t>
  </si>
  <si>
    <t>Fuses, &gt;1000 V  Total</t>
  </si>
  <si>
    <t>Automatic circuit breakers for a voltage 1-725 kV</t>
  </si>
  <si>
    <t>Automatic circuit breakers for a voltage 1-725 kV Total</t>
  </si>
  <si>
    <t>Automatic circuit breakers for a voltage &gt;25 kV</t>
  </si>
  <si>
    <t>Automatic circuit breakers for a voltage &gt;25 kV Total</t>
  </si>
  <si>
    <t>Isolating switches and make-and-break swithes, &gt;1000 V</t>
  </si>
  <si>
    <t>Isolating switches and make-and-break swithes, &gt;1000 V Total</t>
  </si>
  <si>
    <t>Lightning arresters, voltage limiters and urge suppressor</t>
  </si>
  <si>
    <t>Lightning arresters, voltage limiters and urge suppressor Total</t>
  </si>
  <si>
    <t xml:space="preserve">Fuses, =&lt;1000 V </t>
  </si>
  <si>
    <t>Fuses, =&lt;1000 V  Total</t>
  </si>
  <si>
    <t xml:space="preserve">Automatic circuit breakers, =&lt;1000 V </t>
  </si>
  <si>
    <t>Automatic circuit breakers, =&lt;1000 V  Total</t>
  </si>
  <si>
    <t xml:space="preserve">Apparatus for protecting electrical circuis, nes, =&lt;1000 </t>
  </si>
  <si>
    <t>Apparatus for protecting electrical circuis, nes, =&lt;1000  Total</t>
  </si>
  <si>
    <t xml:space="preserve">Relays for a voltage =&lt;60 V </t>
  </si>
  <si>
    <t>Relays for a voltage =&lt;60 V  Total</t>
  </si>
  <si>
    <t xml:space="preserve">Relays for a voltage 60-1000 V </t>
  </si>
  <si>
    <t>Relays for a voltage 60-1000 V  Total</t>
  </si>
  <si>
    <t xml:space="preserve">Switches, nes, =&lt;1000 V </t>
  </si>
  <si>
    <t>Switches, nes, =&lt;1000 V  Total</t>
  </si>
  <si>
    <t xml:space="preserve">Lamp-holders, =&lt;1000 V </t>
  </si>
  <si>
    <t>Lamp-holders, =&lt;1000 V  Total</t>
  </si>
  <si>
    <t xml:space="preserve">Plugs and sockets, =&lt;1000 V </t>
  </si>
  <si>
    <t>Plugs and sockets, =&lt;1000 V  Total</t>
  </si>
  <si>
    <t>Connectors for optical fibres, optical fibe bundles or ca</t>
  </si>
  <si>
    <t>Connectors for optical fibres, optical fibe bundles or ca Total</t>
  </si>
  <si>
    <t xml:space="preserve">Parts of apparatus of 8535 to 8537, nes </t>
  </si>
  <si>
    <t>Parts of apparatus of 8535 to 8537, nes  Total</t>
  </si>
  <si>
    <t xml:space="preserve">Sealed beam lamp units </t>
  </si>
  <si>
    <t>Sealed beam lamp units  Total</t>
  </si>
  <si>
    <t>Filament lamps of a power =&lt;200w and of a oltage &gt;100v, n</t>
  </si>
  <si>
    <t>Filament lamps of a power =&lt;200w and of a oltage &gt;100v, n Total</t>
  </si>
  <si>
    <t>Filament lamps, nes (excl ultra-violet o rnfra red lamps)</t>
  </si>
  <si>
    <t>Filament lamps, nes (excl ultra-violet o rnfra red lamps) Total</t>
  </si>
  <si>
    <t>Discharge lamps, other than ultra-violet lmps, fluorescen</t>
  </si>
  <si>
    <t>Discharge lamps, other than ultra-violet lmps, fluorescen Total</t>
  </si>
  <si>
    <t>Mercury or sodium vapour lamps; metal halie lamps</t>
  </si>
  <si>
    <t>Mercury or sodium vapour lamps; metal halie lamps Total</t>
  </si>
  <si>
    <t>Discharge lamps, other than ultra-violet lmps, mercury or</t>
  </si>
  <si>
    <t>Discharge lamps, other than ultra-violet lmps, mercury or Total</t>
  </si>
  <si>
    <t xml:space="preserve">Arc-lamps </t>
  </si>
  <si>
    <t>Arc-lamps  Total</t>
  </si>
  <si>
    <t xml:space="preserve">Ultra-violet or infra-red lamps </t>
  </si>
  <si>
    <t>Ultra-violet or infra-red lamps  Total</t>
  </si>
  <si>
    <t>Parts for electric filament or discharge lmps</t>
  </si>
  <si>
    <t>Parts for electric filament or discharge lmps Total</t>
  </si>
  <si>
    <t>Colour cathode-ray television picture tube (incl video mo</t>
  </si>
  <si>
    <t>Colour cathode-ray television picture tube (incl video mo Total</t>
  </si>
  <si>
    <t>Picture tube of Monochrome</t>
  </si>
  <si>
    <t>Picture tube of Monochrome Total</t>
  </si>
  <si>
    <t>Television camera tubes; image converters/ntensifiers; ph</t>
  </si>
  <si>
    <t>Television camera tubes; image converters/ntensifiers; ph Total</t>
  </si>
  <si>
    <t xml:space="preserve">Cathode-ray tubes nes </t>
  </si>
  <si>
    <t>Cathode-ray tubes nes  Total</t>
  </si>
  <si>
    <t xml:space="preserve">Magnetrons </t>
  </si>
  <si>
    <t>Magnetrons  Total</t>
  </si>
  <si>
    <t xml:space="preserve">Receiver or amplifier valves and tubes </t>
  </si>
  <si>
    <t>Receiver or amplifier valves and tubes  Total</t>
  </si>
  <si>
    <t xml:space="preserve">Other valves and tubes, nes </t>
  </si>
  <si>
    <t>Other valves and tubes, nes  Total</t>
  </si>
  <si>
    <t xml:space="preserve">Parts of cathode-ray tubes </t>
  </si>
  <si>
    <t>Parts of cathode-ray tubes  Total</t>
  </si>
  <si>
    <t>Transistors (excl phototransistors), with  dissipation ra</t>
  </si>
  <si>
    <t>Transistors (excl phototransistors), with  dissipation ra Total</t>
  </si>
  <si>
    <t>Thyristors, diacs and triacs, other than potosensitive de</t>
  </si>
  <si>
    <t>Thyristors, diacs and triacs, other than potosensitive de Total</t>
  </si>
  <si>
    <t xml:space="preserve">Photosensitive semiconductor devices; (inc photo voltaic </t>
  </si>
  <si>
    <t>Photosensitive semiconductor devices; (inc photo voltaic  Total</t>
  </si>
  <si>
    <t xml:space="preserve">Mounted piezo-electric crystals </t>
  </si>
  <si>
    <t>Mounted piezo-electric crystals  Total</t>
  </si>
  <si>
    <t xml:space="preserve">Parts of devices of 8541 </t>
  </si>
  <si>
    <t>Parts of devices of 8541  Total</t>
  </si>
  <si>
    <t>Processors and controllers, whether or notcombined with m</t>
  </si>
  <si>
    <t>Processors and controllers, whether or notcombined with m Total</t>
  </si>
  <si>
    <t xml:space="preserve">Memories </t>
  </si>
  <si>
    <t>Memories  Total</t>
  </si>
  <si>
    <t xml:space="preserve">Amplifiers </t>
  </si>
  <si>
    <t>Amplifiers  Total</t>
  </si>
  <si>
    <t>Other electronic integrated circutes (ICs)</t>
  </si>
  <si>
    <t>Other electronic integrated circutes (ICs) Total</t>
  </si>
  <si>
    <t>Parts of electronic integrated circuits (hading 8542)</t>
  </si>
  <si>
    <t>Parts of electronic integrated circuits (hading 8542) Total</t>
  </si>
  <si>
    <t xml:space="preserve">Particle accelerators </t>
  </si>
  <si>
    <t>Particle accelerators  Total</t>
  </si>
  <si>
    <t xml:space="preserve">Signal generators </t>
  </si>
  <si>
    <t>Signal generators  Total</t>
  </si>
  <si>
    <t>Machines/apparatus for electroplating, eletrolysis or ele</t>
  </si>
  <si>
    <t>Machines/apparatus for electroplating, eletrolysis or ele Total</t>
  </si>
  <si>
    <t>Other machines and apparatus having indiviual function, n</t>
  </si>
  <si>
    <t>Other machines and apparatus having indiviual function, n Total</t>
  </si>
  <si>
    <t>Parts of electrical machines/apparatus wit individual fun</t>
  </si>
  <si>
    <t>Parts of electrical machines/apparatus wit individual fun Total</t>
  </si>
  <si>
    <t xml:space="preserve">Winding wire of copper </t>
  </si>
  <si>
    <t>Winding wire of copper  Total</t>
  </si>
  <si>
    <t xml:space="preserve">Winding wire (excl of copper) </t>
  </si>
  <si>
    <t>Winding wire (excl of copper)  Total</t>
  </si>
  <si>
    <t>Co-axial cable and other co-axial electricconductors</t>
  </si>
  <si>
    <t>Co-axial cable and other co-axial electricconductors Total</t>
  </si>
  <si>
    <t>Ignition wiring sets and other wiring setsfor vehicles, a</t>
  </si>
  <si>
    <t>Ignition wiring sets and other wiring setsfor vehicles, a Total</t>
  </si>
  <si>
    <t>Electric conductors, for a voltage &lt;=1000Vfitted with con</t>
  </si>
  <si>
    <t>Electric conductors, for a voltage &lt;=1000Vfitted with con Total</t>
  </si>
  <si>
    <t>Electric conductors, nes, for a voltage &lt;=000V, not fitte</t>
  </si>
  <si>
    <t>Electric conductors, nes, for a voltage &lt;=000V, not fitte Total</t>
  </si>
  <si>
    <t>Electric conductors, nes, for a voltage &gt;100 V</t>
  </si>
  <si>
    <t>Electric conductors, nes, for a voltage &gt;100 V Total</t>
  </si>
  <si>
    <t>Optical fibre cables made up of individualy sheathed fibr</t>
  </si>
  <si>
    <t>Optical fibre cables made up of individualy sheathed fibr Total</t>
  </si>
  <si>
    <t xml:space="preserve">Carbon electrodes for furnaces </t>
  </si>
  <si>
    <t>Carbon electrodes for furnaces  Total</t>
  </si>
  <si>
    <t xml:space="preserve">Carbon electrodes (excl for furnaces) </t>
  </si>
  <si>
    <t>Carbon electrodes (excl for furnaces)  Total</t>
  </si>
  <si>
    <t xml:space="preserve">Carbon brushes </t>
  </si>
  <si>
    <t>Carbon brushes  Total</t>
  </si>
  <si>
    <t xml:space="preserve">Articles of graphite or other carbon, nes,for electrical </t>
  </si>
  <si>
    <t>Articles of graphite or other carbon, nes,for electrical  Total</t>
  </si>
  <si>
    <t xml:space="preserve">Glass electrical insulaters </t>
  </si>
  <si>
    <t>Glass electrical insulaters  Total</t>
  </si>
  <si>
    <t xml:space="preserve">Ceramic electrical insulators </t>
  </si>
  <si>
    <t>Ceramic electrical insulators  Total</t>
  </si>
  <si>
    <t>Insulating fittings of ceramics for electrcal machines</t>
  </si>
  <si>
    <t>Insulating fittings of ceramics for electrcal machines Total</t>
  </si>
  <si>
    <t>Insulating fittings of plastics for electrcal machines</t>
  </si>
  <si>
    <t>Insulating fittings of plastics for electrcal machines Total</t>
  </si>
  <si>
    <t>Insulating fittings, nes, for electrical mchines; conduit</t>
  </si>
  <si>
    <t>Insulating fittings, nes, for electrical mchines; conduit Total</t>
  </si>
  <si>
    <t>Waste &amp; scrap of primary cells/batteries/acumulators; spe</t>
  </si>
  <si>
    <t>Waste &amp; scrap of primary cells/batteries/acumulators; spe Total</t>
  </si>
  <si>
    <t>Electrical parts of machinery or apparatus nes</t>
  </si>
  <si>
    <t>Electrical parts of machinery or apparatus nes Total</t>
  </si>
  <si>
    <t>Rail locomotives powered by electric accumlators</t>
  </si>
  <si>
    <t>Rail locomotives powered by electric accumlators Total</t>
  </si>
  <si>
    <t>Railway or tramway maintenance or service ehicles(worksho</t>
  </si>
  <si>
    <t>Railway or tramway maintenance or service ehicles(worksho Total</t>
  </si>
  <si>
    <t>Tank wagons and the like, not self-propelld</t>
  </si>
  <si>
    <t>Tank wagons and the like, not self-propelld Total</t>
  </si>
  <si>
    <t>Self discharging vans and wagons, other thn  those of   S</t>
  </si>
  <si>
    <t>Self discharging vans and wagons, other thn  those of   S Total</t>
  </si>
  <si>
    <t>Axles, wheels and parts of bogies, etc, ofrailway locos/r</t>
  </si>
  <si>
    <t>Axles, wheels and parts of bogies, etc, ofrailway locos/r Total</t>
  </si>
  <si>
    <t>Hooks and other coupling devices, buffers,and parts there</t>
  </si>
  <si>
    <t>Hooks and other coupling devices, buffers,and parts there Total</t>
  </si>
  <si>
    <t>Railway/tramway track fixtures/fittings; mchanical signal</t>
  </si>
  <si>
    <t>Railway/tramway track fixtures/fittings; mchanical signal Total</t>
  </si>
  <si>
    <t>Containers specially designed for transpor by one or more</t>
  </si>
  <si>
    <t>Containers specially designed for transpor by one or more Total</t>
  </si>
  <si>
    <t>Pedestrian controlled Tractor up to 1800 C( other than He</t>
  </si>
  <si>
    <t>Pedestrian controlled Tractor up to 1800 C( other than He Total</t>
  </si>
  <si>
    <t>Road Tractor for semi-trailer up to 1800 C</t>
  </si>
  <si>
    <t>Road Tractor for semi-trailer up to 1800 C Total</t>
  </si>
  <si>
    <t xml:space="preserve">Road Tractor for semi-trailer &gt;1800 cc </t>
  </si>
  <si>
    <t>Road Tractor for semi-trailer &gt;1800 cc  Total</t>
  </si>
  <si>
    <t xml:space="preserve">Other tractors, nes (excl 8709) </t>
  </si>
  <si>
    <t>Other tractors, nes (excl 8709)  Total</t>
  </si>
  <si>
    <t xml:space="preserve">Others; Tractors for agricultural use </t>
  </si>
  <si>
    <t>Others; Tractors for agricultural use  Total</t>
  </si>
  <si>
    <t>Bus (with a capacity 26 seats and above) (iesel or semi d</t>
  </si>
  <si>
    <t>Bus (with a capacity 26 seats and above) (iesel or semi d Total</t>
  </si>
  <si>
    <t xml:space="preserve">Mini-bus (15 - 25 seats) </t>
  </si>
  <si>
    <t>Mini-bus (15 - 25 seats)  Total</t>
  </si>
  <si>
    <t xml:space="preserve">Micro-bus (11 to 14 seats) </t>
  </si>
  <si>
    <t>Micro-bus (11 to 14 seats)  Total</t>
  </si>
  <si>
    <t xml:space="preserve">Trolley Bus </t>
  </si>
  <si>
    <t>Trolley Bus  Total</t>
  </si>
  <si>
    <t>Buses ( 26 seats and above ) (excl diesel r semi diesel e</t>
  </si>
  <si>
    <t>Buses ( 26 seats and above ) (excl diesel r semi diesel e Total</t>
  </si>
  <si>
    <t xml:space="preserve">Golf cars and similler other car </t>
  </si>
  <si>
    <t>Golf cars and similler other car  Total</t>
  </si>
  <si>
    <t xml:space="preserve">Auto Rickshaw(three wheeler) &lt;=1000 cc </t>
  </si>
  <si>
    <t>Auto Rickshaw(three wheeler) &lt;=1000 cc  Total</t>
  </si>
  <si>
    <t>Three Wheeler vehicles (Auto Rickshaws Batery opreated on</t>
  </si>
  <si>
    <t>Three Wheeler vehicles (Auto Rickshaws Batery opreated on Total</t>
  </si>
  <si>
    <t xml:space="preserve">Other vehicles of a capacity  upto 1000cc </t>
  </si>
  <si>
    <t>Other vehicles of a capacity  upto 1000cc  Total</t>
  </si>
  <si>
    <t xml:space="preserve">Vehicles of a cylinder capacity exceeding 000 cc but not </t>
  </si>
  <si>
    <t>Vehicles of a cylinder capacity exceeding 000 cc but not  Total</t>
  </si>
  <si>
    <t xml:space="preserve">Vehicles of a cylinder capacity exceeding 500 cc but not </t>
  </si>
  <si>
    <t>Vehicles of a cylinder capacity exceeding 500 cc but not  Total</t>
  </si>
  <si>
    <t>Vehicles with spark-ignition engine of cylnder capacity &gt;</t>
  </si>
  <si>
    <t>Vehicles with spark-ignition engine of cylnder capacity &gt; Total</t>
  </si>
  <si>
    <t>Ambulance &amp; sab-bahan of diesel engine of apacity between</t>
  </si>
  <si>
    <t>Ambulance &amp; sab-bahan of diesel engine of apacity between Total</t>
  </si>
  <si>
    <t>Vehicles of a cylinder capacity exceeding 500 cc</t>
  </si>
  <si>
    <t>Vehicles of a cylinder capacity exceeding 500 cc Total</t>
  </si>
  <si>
    <t>Ambulance &amp; sab-bahan (diesel engine of caacity &gt; 2500cc)</t>
  </si>
  <si>
    <t>Ambulance &amp; sab-bahan (diesel engine of caacity &gt; 2500cc) Total</t>
  </si>
  <si>
    <t>Other motor vehicles for the transport of ersons, nes</t>
  </si>
  <si>
    <t>Other motor vehicles for the transport of ersons, nes Total</t>
  </si>
  <si>
    <t xml:space="preserve">Dumpers for off-highway use </t>
  </si>
  <si>
    <t>Dumpers for off-highway use  Total</t>
  </si>
  <si>
    <t>Goods Vehicles, pick-up with capacity of mre than two per</t>
  </si>
  <si>
    <t>Goods Vehicles, pick-up with capacity of mre than two per Total</t>
  </si>
  <si>
    <t xml:space="preserve">Goods Vehicles, pick-up with capacity of to persons incl </t>
  </si>
  <si>
    <t>Goods Vehicles, pick-up with capacity of to persons incl  Total</t>
  </si>
  <si>
    <t>Others, diesel or semi diesel motor vehicls, gvw &lt;=5  ton</t>
  </si>
  <si>
    <t>Others, diesel or semi diesel motor vehicls, gvw &lt;=5  ton Total</t>
  </si>
  <si>
    <t xml:space="preserve">Delivery Van, gvw &lt;= 5 tonnes </t>
  </si>
  <si>
    <t>Delivery Van, gvw &lt;= 5 tonnes  Total</t>
  </si>
  <si>
    <t>Others diesel or semi diesel motor vehicle gvw 6-20 tonne</t>
  </si>
  <si>
    <t>Others diesel or semi diesel motor vehicle gvw 6-20 tonne Total</t>
  </si>
  <si>
    <t>Goods vehicles, with diesel or semi-dieselengines, gvw &gt;2</t>
  </si>
  <si>
    <t>Goods vehicles, with diesel or semi-dieselengines, gvw &gt;2 Total</t>
  </si>
  <si>
    <t xml:space="preserve">Delivery Van, gvw &lt;5 tonnes </t>
  </si>
  <si>
    <t>Delivery Van, gvw &lt;5 tonnes  Total</t>
  </si>
  <si>
    <t>Goods vehicles, with spark-ignition pistonengines, gvw &gt;5</t>
  </si>
  <si>
    <t>Goods vehicles, with spark-ignition pistonengines, gvw &gt;5 Total</t>
  </si>
  <si>
    <t>Motor vehicles for the transport of goods,nes</t>
  </si>
  <si>
    <t>Motor vehicles for the transport of goods,nes Total</t>
  </si>
  <si>
    <t xml:space="preserve">Crane lorries </t>
  </si>
  <si>
    <t>Crane lorries  Total</t>
  </si>
  <si>
    <t xml:space="preserve">Mobile drilling derricks </t>
  </si>
  <si>
    <t>Mobile drilling derricks  Total</t>
  </si>
  <si>
    <t xml:space="preserve">Fire fighting vehicles </t>
  </si>
  <si>
    <t>Fire fighting vehicles  Total</t>
  </si>
  <si>
    <t xml:space="preserve">Concrete-mixer lorries </t>
  </si>
  <si>
    <t>Concrete-mixer lorries  Total</t>
  </si>
  <si>
    <t>Special purpose motor vehicles, nes (eg brakdown lorries,</t>
  </si>
  <si>
    <t>Special purpose motor vehicles, nes (eg brakdown lorries, Total</t>
  </si>
  <si>
    <t xml:space="preserve">Chassis of Tractors under 8701 </t>
  </si>
  <si>
    <t>Chassis of Tractors under 8701  Total</t>
  </si>
  <si>
    <t>Chassis of Minibus (15 to 25 Seats Capacit)</t>
  </si>
  <si>
    <t>Chassis of Minibus (15 to 25 Seats Capacit) Total</t>
  </si>
  <si>
    <t xml:space="preserve">Chassis of Jeep, Car and Van </t>
  </si>
  <si>
    <t>Chassis of Jeep, Car and Van  Total</t>
  </si>
  <si>
    <t>Chassis of Three Wheeler Vehicle (Auto Ricshaws)</t>
  </si>
  <si>
    <t>Chassis of Three Wheeler Vehicle (Auto Ricshaws) Total</t>
  </si>
  <si>
    <t xml:space="preserve">Chassis of Other Bus and Trucks </t>
  </si>
  <si>
    <t>Chassis of Other Bus and Trucks  Total</t>
  </si>
  <si>
    <t>Chasis of Bus &amp; Trucks</t>
  </si>
  <si>
    <t>Chasis of Bus &amp; Trucks Total</t>
  </si>
  <si>
    <t>Bodies (incl cabs) for the motor vehicles f 8703</t>
  </si>
  <si>
    <t>Bodies (incl cabs) for the motor vehicles f 8703 Total</t>
  </si>
  <si>
    <t xml:space="preserve">Bumpers and parts thereof </t>
  </si>
  <si>
    <t>Bumpers and parts thereof  Total</t>
  </si>
  <si>
    <t xml:space="preserve">Safety seat belts </t>
  </si>
  <si>
    <t>Safety seat belts  Total</t>
  </si>
  <si>
    <t xml:space="preserve">Brakes and servobrakes; parts thereof </t>
  </si>
  <si>
    <t>Brakes and servobrakes; parts thereof  Total</t>
  </si>
  <si>
    <t xml:space="preserve">Gear boxes and parts thereof </t>
  </si>
  <si>
    <t>Gear boxes and parts thereof  Total</t>
  </si>
  <si>
    <t>Road wheels and parts and accessories therof</t>
  </si>
  <si>
    <t>Road wheels and parts and accessories therof Total</t>
  </si>
  <si>
    <t>Suspension systems and parts thereof (inclding shockabsor</t>
  </si>
  <si>
    <t>Suspension systems and parts thereof (inclding shockabsor Total</t>
  </si>
  <si>
    <t xml:space="preserve">Radiators and parts thereof </t>
  </si>
  <si>
    <t>Radiators and parts thereof  Total</t>
  </si>
  <si>
    <t>Silencers (mufflers) and exhaust pipes; pats thereof</t>
  </si>
  <si>
    <t>Silencers (mufflers) and exhaust pipes; pats thereof Total</t>
  </si>
  <si>
    <t xml:space="preserve">Clutches and parts thereof </t>
  </si>
  <si>
    <t>Clutches and parts thereof  Total</t>
  </si>
  <si>
    <t>Steering wheels, steering columns and steeing boxes; part</t>
  </si>
  <si>
    <t>Steering wheels, steering columns and steeing boxes; part Total</t>
  </si>
  <si>
    <t>Safety airbags with inflater system; partsthereof</t>
  </si>
  <si>
    <t>Safety airbags with inflater system; partsthereof Total</t>
  </si>
  <si>
    <t>Other parts &amp; accessories of motor vehicle of 8701 to 870</t>
  </si>
  <si>
    <t>Other parts &amp; accessories of motor vehicle of 8701 to 870 Total</t>
  </si>
  <si>
    <t>Electrical vehicles, not fitted with liftig or handling e</t>
  </si>
  <si>
    <t>Electrical vehicles, not fitted with liftig or handling e Total</t>
  </si>
  <si>
    <t xml:space="preserve">Parts of works trucks of 8709 </t>
  </si>
  <si>
    <t>Parts of works trucks of 8709  Total</t>
  </si>
  <si>
    <t>Motorized tanks and other armoured fightin vehicles and p</t>
  </si>
  <si>
    <t>Motorized tanks and other armoured fightin vehicles and p Total</t>
  </si>
  <si>
    <t>Motorcycles and cycles with reciprocating ngine of capaci</t>
  </si>
  <si>
    <t>Motorcycles and cycles with reciprocating ngine of capaci Total</t>
  </si>
  <si>
    <t xml:space="preserve">Motorcycles and cycles, nes; side cars </t>
  </si>
  <si>
    <t>Motorcycles and cycles, nes; side cars  Total</t>
  </si>
  <si>
    <t>Bicycles, other cycles ( including deliver try cycle ) no</t>
  </si>
  <si>
    <t>Bicycles, other cycles ( including deliver try cycle ) no Total</t>
  </si>
  <si>
    <t xml:space="preserve">Paramulator </t>
  </si>
  <si>
    <t>Paramulator  Total</t>
  </si>
  <si>
    <t>Invalid carriages, motorised or otherwise ot mechanically</t>
  </si>
  <si>
    <t>Invalid carriages, motorised or otherwise ot mechanically Total</t>
  </si>
  <si>
    <t>Invalid carriages, motorised or otherwise echanically pro</t>
  </si>
  <si>
    <t>Invalid carriages, motorised or otherwise echanically pro Total</t>
  </si>
  <si>
    <t>Of motorcycles (including mopeds)</t>
  </si>
  <si>
    <t>Of motorcycles (including mopeds) Total</t>
  </si>
  <si>
    <t>Parts and accessories of carriages for disbled persons</t>
  </si>
  <si>
    <t>Parts and accessories of carriages for disbled persons Total</t>
  </si>
  <si>
    <t>Frames and front forks of cycles and partsthereof</t>
  </si>
  <si>
    <t>Frames and front forks of cycles and partsthereof Total</t>
  </si>
  <si>
    <t xml:space="preserve">Wheel rims and spokes of cycles </t>
  </si>
  <si>
    <t>Wheel rims and spokes of cycles  Total</t>
  </si>
  <si>
    <t>Brakes, coaster braking hubs and hub brake and parts ther</t>
  </si>
  <si>
    <t>Brakes, coaster braking hubs and hub brake and parts ther Total</t>
  </si>
  <si>
    <t xml:space="preserve">Saddles ofcycles </t>
  </si>
  <si>
    <t>Saddles ofcycles  Total</t>
  </si>
  <si>
    <t>Pedals and crank-gear and parts thereof ofcycles</t>
  </si>
  <si>
    <t>Pedals and crank-gear and parts thereof ofcycles Total</t>
  </si>
  <si>
    <t>Parts &amp; assessories of bicycles &amp; rickshaw, nes</t>
  </si>
  <si>
    <t>Parts &amp; assessories of bicycles &amp; rickshaw, nes Total</t>
  </si>
  <si>
    <t xml:space="preserve">Other parts of vehicles, nes </t>
  </si>
  <si>
    <t>Other parts of vehicles, nes  Total</t>
  </si>
  <si>
    <t xml:space="preserve">Baby carriages and parts thereof </t>
  </si>
  <si>
    <t>Baby carriages and parts thereof  Total</t>
  </si>
  <si>
    <t>Trailers and semi-trailers of the caravan ype, for housin</t>
  </si>
  <si>
    <t>Trailers and semi-trailers of the caravan ype, for housin Total</t>
  </si>
  <si>
    <t>Self-loading/unloading trailers and semi-tailers for agri</t>
  </si>
  <si>
    <t>Self-loading/unloading trailers and semi-tailers for agri Total</t>
  </si>
  <si>
    <t xml:space="preserve">Tanker trailers and tanker semi-trailers </t>
  </si>
  <si>
    <t>Tanker trailers and tanker semi-trailers  Total</t>
  </si>
  <si>
    <t>Trailers and semi-trailers for the transpot of goods, nes</t>
  </si>
  <si>
    <t>Trailers and semi-trailers for the transpot of goods, nes Total</t>
  </si>
  <si>
    <t xml:space="preserve">Trailers and semi-trailers, nes </t>
  </si>
  <si>
    <t>Trailers and semi-trailers, nes  Total</t>
  </si>
  <si>
    <t xml:space="preserve">Vehicles, not mechanically propelled, nes </t>
  </si>
  <si>
    <t>Vehicles, not mechanically propelled, nes  Total</t>
  </si>
  <si>
    <t xml:space="preserve">Wheels of woods for carts </t>
  </si>
  <si>
    <t>Wheels of woods for carts  Total</t>
  </si>
  <si>
    <t>Parts of trailers &amp; semi-trailers, other vhicles,not mech</t>
  </si>
  <si>
    <t>Parts of trailers &amp; semi-trailers, other vhicles,not mech Total</t>
  </si>
  <si>
    <t>Balloons and dirigibles; gliders, hang gliers and other n</t>
  </si>
  <si>
    <t>Balloons and dirigibles; gliders, hang gliers and other n Total</t>
  </si>
  <si>
    <t xml:space="preserve">Helicopters of an unladen weight =&lt;2000kg </t>
  </si>
  <si>
    <t>Helicopters of an unladen weight =&lt;2000kg  Total</t>
  </si>
  <si>
    <t>Aeroplanes and other aircraft, of an unladn weight =&lt;2000</t>
  </si>
  <si>
    <t>Aeroplanes and other aircraft, of an unladn weight =&lt;2000 Total</t>
  </si>
  <si>
    <t>Aeroplanes and other aircraft, of an unladn weight &gt;2000k</t>
  </si>
  <si>
    <t>Aeroplanes and other aircraft, of an unladn weight &gt;2000k Total</t>
  </si>
  <si>
    <t>Aeroplanes and other aircraft, of an unladn weight &gt;15000</t>
  </si>
  <si>
    <t>Aeroplanes and other aircraft, of an unladn weight &gt;15000 Total</t>
  </si>
  <si>
    <t>Propellers and rotors and parts thereof ofheading 8801 or</t>
  </si>
  <si>
    <t>Propellers and rotors and parts thereof ofheading 8801 or Total</t>
  </si>
  <si>
    <t>Under-carriages and parts thereof of headig 8801 or 8802</t>
  </si>
  <si>
    <t>Under-carriages and parts thereof of headig 8801 or 8802 Total</t>
  </si>
  <si>
    <t>Parachutes (incl dirigible parachutes and aragliders) and</t>
  </si>
  <si>
    <t>Parachutes (incl dirigible parachutes and aragliders) and Total</t>
  </si>
  <si>
    <t>Aircraft launching gear, deck-arrestors orsimilar gear an</t>
  </si>
  <si>
    <t>Aircraft launching gear, deck-arrestors orsimilar gear an Total</t>
  </si>
  <si>
    <t xml:space="preserve">Air combat simulators and parts thereof </t>
  </si>
  <si>
    <t>Air combat simulators and parts thereof  Total</t>
  </si>
  <si>
    <t>Other ground flying trainers and parts theeof</t>
  </si>
  <si>
    <t>Other ground flying trainers and parts theeof Total</t>
  </si>
  <si>
    <t>Cruise ships, excursion boats, etc, for peple; ferry boat</t>
  </si>
  <si>
    <t>Cruise ships, excursion boats, etc, for peple; ferry boat Total</t>
  </si>
  <si>
    <t xml:space="preserve">Other vessels for the transport of goods ad both persons </t>
  </si>
  <si>
    <t>Other vessels for the transport of goods ad both persons  Total</t>
  </si>
  <si>
    <t>Inflatable boats and other vessels for plesure or sports</t>
  </si>
  <si>
    <t>Inflatable boats and other vessels for plesure or sports Total</t>
  </si>
  <si>
    <t xml:space="preserve">Sailboats for pleasure or sports </t>
  </si>
  <si>
    <t>Sailboats for pleasure or sports  Total</t>
  </si>
  <si>
    <t>Vessels for pleasure or sports, nes; rowin boats and cano</t>
  </si>
  <si>
    <t>Vessels for pleasure or sports, nes; rowin boats and cano Total</t>
  </si>
  <si>
    <t>Light vessels, fire-floats, floating crane, etc, nes</t>
  </si>
  <si>
    <t>Light vessels, fire-floats, floating crane, etc, nes Total</t>
  </si>
  <si>
    <t>Other vessels; life boats, other than rowig boats</t>
  </si>
  <si>
    <t>Other vessels; life boats, other than rowig boats Total</t>
  </si>
  <si>
    <t xml:space="preserve">Inflatable rafts </t>
  </si>
  <si>
    <t>Inflatable rafts  Total</t>
  </si>
  <si>
    <t>Floating structures (eg tanks, coffer-dams landing-stages</t>
  </si>
  <si>
    <t>Floating structures (eg tanks, coffer-dams landing-stages Total</t>
  </si>
  <si>
    <t>Optical fibres, optical fibre bundles and ables (excl tho</t>
  </si>
  <si>
    <t>Optical fibres, optical fibre bundles and ables (excl tho Total</t>
  </si>
  <si>
    <t>Sheets and plates of polarising material, nmounted</t>
  </si>
  <si>
    <t>Sheets and plates of polarising material, nmounted Total</t>
  </si>
  <si>
    <t xml:space="preserve">Intraocular contact lenses </t>
  </si>
  <si>
    <t>Intraocular contact lenses  Total</t>
  </si>
  <si>
    <t xml:space="preserve">Other contact lenses </t>
  </si>
  <si>
    <t>Other contact lenses  Total</t>
  </si>
  <si>
    <t xml:space="preserve">Spectacle lenses of glass </t>
  </si>
  <si>
    <t>Spectacle lenses of glass  Total</t>
  </si>
  <si>
    <t>Spectacle lenses of other materials (excl f glass)</t>
  </si>
  <si>
    <t>Spectacle lenses of other materials (excl f glass) Total</t>
  </si>
  <si>
    <t>Prisms, mirrors and other optical elements unmounted, nes</t>
  </si>
  <si>
    <t>Prisms, mirrors and other optical elements unmounted, nes Total</t>
  </si>
  <si>
    <t>Mounted objective lenses, of any material,for cameras, pr</t>
  </si>
  <si>
    <t>Mounted objective lenses, of any material,for cameras, pr Total</t>
  </si>
  <si>
    <t>Mounted objective lenses, of any material,nes</t>
  </si>
  <si>
    <t>Mounted objective lenses, of any material,nes Total</t>
  </si>
  <si>
    <t xml:space="preserve">Mounted filters, of any material </t>
  </si>
  <si>
    <t>Mounted filters, of any material  Total</t>
  </si>
  <si>
    <t>Mounted lenses, prisms, mirrors, etc, of ay material, nes</t>
  </si>
  <si>
    <t>Mounted lenses, prisms, mirrors, etc, of ay material, nes Total</t>
  </si>
  <si>
    <t xml:space="preserve">Frames and mountings for spectacles, goggls or the like, </t>
  </si>
  <si>
    <t>Frames and mountings for spectacles, goggls or the like,  Total</t>
  </si>
  <si>
    <t>Parts of frames and mountings for spectacls, goggles or t</t>
  </si>
  <si>
    <t>Parts of frames and mountings for spectacls, goggles or t Total</t>
  </si>
  <si>
    <t xml:space="preserve">Sunglasses </t>
  </si>
  <si>
    <t>Sunglasses  Total</t>
  </si>
  <si>
    <t xml:space="preserve">Binoculars </t>
  </si>
  <si>
    <t>Binoculars  Total</t>
  </si>
  <si>
    <t>Parts and accessories (incl mountings) of inoculars, etc</t>
  </si>
  <si>
    <t>Parts and accessories (incl mountings) of inoculars, etc Total</t>
  </si>
  <si>
    <t>Cameras for preparing printing plates or clinders</t>
  </si>
  <si>
    <t>Cameras for preparing printing plates or clinders Total</t>
  </si>
  <si>
    <t>Cameras for underwater use, for aerial surey, for medical</t>
  </si>
  <si>
    <t>Cameras for underwater use, for aerial surey, for medical Total</t>
  </si>
  <si>
    <t xml:space="preserve">Instant print cameras </t>
  </si>
  <si>
    <t>Instant print cameras  Total</t>
  </si>
  <si>
    <t>Cameras with a through-the-lens viewfinder(slr), taking =</t>
  </si>
  <si>
    <t>Cameras with a through-the-lens viewfinder(slr), taking = Total</t>
  </si>
  <si>
    <t xml:space="preserve">Cameras, nes, taking &lt;35mm roll film </t>
  </si>
  <si>
    <t>Cameras, nes, taking &lt;35mm roll film  Total</t>
  </si>
  <si>
    <t xml:space="preserve">Cameras,nes (not cine-) </t>
  </si>
  <si>
    <t>Cameras,nes (not cine-)  Total</t>
  </si>
  <si>
    <t>Discharge lamp (electronic) flashlight appratus</t>
  </si>
  <si>
    <t>Discharge lamp (electronic) flashlight appratus Total</t>
  </si>
  <si>
    <t xml:space="preserve">Photographic flashlight apparatus, nes </t>
  </si>
  <si>
    <t>Photographic flashlight apparatus, nes  Total</t>
  </si>
  <si>
    <t>Parts and accessories for cameras (not cin-)</t>
  </si>
  <si>
    <t>Parts and accessories for cameras (not cin-) Total</t>
  </si>
  <si>
    <t>Parts and accessories for photographic flahlight apparatu</t>
  </si>
  <si>
    <t>Parts and accessories for photographic flahlight apparatu Total</t>
  </si>
  <si>
    <t>Cameras</t>
  </si>
  <si>
    <t>Cameras Total</t>
  </si>
  <si>
    <t xml:space="preserve">Cinematographic projectors </t>
  </si>
  <si>
    <t>Cinematographic projectors  Total</t>
  </si>
  <si>
    <t>Parts and accessories for cinematographic ameras</t>
  </si>
  <si>
    <t>Parts and accessories for cinematographic ameras Total</t>
  </si>
  <si>
    <t>Parts and accessories for cinematographic rojectors</t>
  </si>
  <si>
    <t>Parts and accessories for cinematographic rojectors Total</t>
  </si>
  <si>
    <t>Projectors, enlargers and reducers</t>
  </si>
  <si>
    <t>Projectors, enlargers and reducers Total</t>
  </si>
  <si>
    <t>Parts and accessories of image projectors,photo enlargers</t>
  </si>
  <si>
    <t>Parts and accessories of image projectors,photo enlargers Total</t>
  </si>
  <si>
    <t>Apparatus and equipment for automatically eveloping photo</t>
  </si>
  <si>
    <t>Apparatus and equipment for automatically eveloping photo Total</t>
  </si>
  <si>
    <t>Apparatus &amp; equipment for photographic(&amp; cnematographic)l</t>
  </si>
  <si>
    <t>Apparatus &amp; equipment for photographic(&amp; cnematographic)l Total</t>
  </si>
  <si>
    <t xml:space="preserve">Projection screens </t>
  </si>
  <si>
    <t>Projection screens  Total</t>
  </si>
  <si>
    <t>Parts and accessories of photo-laboratory pparatus of 901</t>
  </si>
  <si>
    <t>Parts and accessories of photo-laboratory pparatus of 901 Total</t>
  </si>
  <si>
    <t xml:space="preserve">Stereoscopic microscopes </t>
  </si>
  <si>
    <t>Stereoscopic microscopes  Total</t>
  </si>
  <si>
    <t>Other microscopes, for photomicrography,  inephotomicrogr</t>
  </si>
  <si>
    <t>Other microscopes, for photomicrography,  inephotomicrogr Total</t>
  </si>
  <si>
    <t xml:space="preserve">Optical microscopes, nes </t>
  </si>
  <si>
    <t>Optical microscopes, nes  Total</t>
  </si>
  <si>
    <t>Parts and accessories of optical microscops of 9011</t>
  </si>
  <si>
    <t>Parts and accessories of optical microscops of 9011 Total</t>
  </si>
  <si>
    <t>Parts and accessories of microscopes and dffraction appar</t>
  </si>
  <si>
    <t>Parts and accessories of microscopes and dffraction appar Total</t>
  </si>
  <si>
    <t>Telescopic sights for fitting to arms; perscopes, telesco</t>
  </si>
  <si>
    <t>Telescopic sights for fitting to arms; perscopes, telesco Total</t>
  </si>
  <si>
    <t xml:space="preserve">Lasers, other than laser diodes </t>
  </si>
  <si>
    <t>Lasers, other than laser diodes  Total</t>
  </si>
  <si>
    <t>Optical devices, appliances and instrument, nes</t>
  </si>
  <si>
    <t>Optical devices, appliances and instrument, nes Total</t>
  </si>
  <si>
    <t xml:space="preserve">Parts and accessories of lasers and optica devices, nes, </t>
  </si>
  <si>
    <t>Parts and accessories of lasers and optica devices, nes,  Total</t>
  </si>
  <si>
    <t xml:space="preserve">Direction finding compasses </t>
  </si>
  <si>
    <t>Direction finding compasses  Total</t>
  </si>
  <si>
    <t>Instruments/apparatus for aeronautical/spae navigation (e</t>
  </si>
  <si>
    <t>Instruments/apparatus for aeronautical/spae navigation (e Total</t>
  </si>
  <si>
    <t>Other instruments and apparatus for navigaion, nes</t>
  </si>
  <si>
    <t>Other instruments and apparatus for navigaion, nes Total</t>
  </si>
  <si>
    <t>Parts and accessories of instruments and aparatus for nav</t>
  </si>
  <si>
    <t>Parts and accessories of instruments and aparatus for nav Total</t>
  </si>
  <si>
    <t xml:space="preserve">Rangefinders </t>
  </si>
  <si>
    <t>Rangefinders  Total</t>
  </si>
  <si>
    <t>Theodolites and tachymeters (tacheometers)</t>
  </si>
  <si>
    <t>Theodolites and tachymeters (tacheometers) Total</t>
  </si>
  <si>
    <t xml:space="preserve">Levels for surveying </t>
  </si>
  <si>
    <t>Levels for surveying  Total</t>
  </si>
  <si>
    <t>Photogrammetrical, surveying instruments ad appliances</t>
  </si>
  <si>
    <t>Photogrammetrical, surveying instruments ad appliances Total</t>
  </si>
  <si>
    <t>Other instruments and appliances for meteoological purpos</t>
  </si>
  <si>
    <t>Other instruments and appliances for meteoological purpos Total</t>
  </si>
  <si>
    <t>Balances of a sensitivity of 5 cg or bette, with or witho</t>
  </si>
  <si>
    <t>Balances of a sensitivity of 5 cg or bette, with or witho Total</t>
  </si>
  <si>
    <t xml:space="preserve">Drafting tables and machines </t>
  </si>
  <si>
    <t>Drafting tables and machines  Total</t>
  </si>
  <si>
    <t>Other drawing, marking out or mathematicalcalculating ins</t>
  </si>
  <si>
    <t>Other drawing, marking out or mathematicalcalculating ins Total</t>
  </si>
  <si>
    <t xml:space="preserve">Micrometers, callipers and gauges </t>
  </si>
  <si>
    <t>Micrometers, callipers and gauges  Total</t>
  </si>
  <si>
    <t>Other Instruments for measuring length, fo use in the han</t>
  </si>
  <si>
    <t>Other Instruments for measuring length, fo use in the han Total</t>
  </si>
  <si>
    <t xml:space="preserve">Parts and accessories of drawing/measuringinstruments of </t>
  </si>
  <si>
    <t>Parts and accessories of drawing/measuringinstruments of  Total</t>
  </si>
  <si>
    <t xml:space="preserve">Electro-cardiographs </t>
  </si>
  <si>
    <t>Electro-cardiographs  Total</t>
  </si>
  <si>
    <t xml:space="preserve">Ultrasonic scanning apparatus </t>
  </si>
  <si>
    <t>Ultrasonic scanning apparatus  Total</t>
  </si>
  <si>
    <t xml:space="preserve">Magnetic resonance imaging apparatus </t>
  </si>
  <si>
    <t>Magnetic resonance imaging apparatus  Total</t>
  </si>
  <si>
    <t xml:space="preserve">Scintigraphic apparatus </t>
  </si>
  <si>
    <t>Scintigraphic apparatus  Total</t>
  </si>
  <si>
    <t xml:space="preserve">Electro-diagnostic apparatus nes </t>
  </si>
  <si>
    <t>Electro-diagnostic apparatus nes  Total</t>
  </si>
  <si>
    <t>Ultra-violet or infra-red apparatus, for mdical, surgical</t>
  </si>
  <si>
    <t>Ultra-violet or infra-red apparatus, for mdical, surgical Total</t>
  </si>
  <si>
    <t xml:space="preserve">Syringes, used in medical, surgical, denta or veterinary </t>
  </si>
  <si>
    <t>Syringes, used in medical, surgical, denta or veterinary  Total</t>
  </si>
  <si>
    <t>Tubular metal needles and needles for sutues, for medical</t>
  </si>
  <si>
    <t>Tubular metal needles and needles for sutues, for medical Total</t>
  </si>
  <si>
    <t xml:space="preserve">Dental drill engines </t>
  </si>
  <si>
    <t>Dental drill engines  Total</t>
  </si>
  <si>
    <t>Instruments and appliances used in dental ciences (excl d</t>
  </si>
  <si>
    <t>Instruments and appliances used in dental ciences (excl d Total</t>
  </si>
  <si>
    <t>Other ophthalmic instruments and appliance</t>
  </si>
  <si>
    <t>Other ophthalmic instruments and appliance Total</t>
  </si>
  <si>
    <t>Other instruments and apparatus, nes, for edical, surgica</t>
  </si>
  <si>
    <t>Other instruments and apparatus, nes, for edical, surgica Total</t>
  </si>
  <si>
    <t>Mechano-therapy appliances; massage apparaus; psychologic</t>
  </si>
  <si>
    <t>Mechano-therapy appliances; massage apparaus; psychologic Total</t>
  </si>
  <si>
    <t>Ozone therapy, oxygen therapy, aerosol theapy, respiratio</t>
  </si>
  <si>
    <t>Ozone therapy, oxygen therapy, aerosol theapy, respiratio Total</t>
  </si>
  <si>
    <t xml:space="preserve">Other breathing appliances and gas masks (xcl protective </t>
  </si>
  <si>
    <t>Other breathing appliances and gas masks (xcl protective  Total</t>
  </si>
  <si>
    <t xml:space="preserve">Orthopaedic or fracture appliances </t>
  </si>
  <si>
    <t>Orthopaedic or fracture appliances  Total</t>
  </si>
  <si>
    <t xml:space="preserve">Artificial teeth </t>
  </si>
  <si>
    <t>Artificial teeth  Total</t>
  </si>
  <si>
    <t xml:space="preserve">Other dental fittings </t>
  </si>
  <si>
    <t>Other dental fittings  Total</t>
  </si>
  <si>
    <t xml:space="preserve">Artificial joints of the body </t>
  </si>
  <si>
    <t>Artificial joints of the body  Total</t>
  </si>
  <si>
    <t>Hearing aids (excl parts and accessories)</t>
  </si>
  <si>
    <t>Hearing aids (excl parts and accessories) Total</t>
  </si>
  <si>
    <t>Pacemakers for stimulating heart muscles (xcl parts and a</t>
  </si>
  <si>
    <t>Pacemakers for stimulating heart muscles (xcl parts and a Total</t>
  </si>
  <si>
    <t>Pacemaker, stand and valve for heart treatent</t>
  </si>
  <si>
    <t>Pacemaker, stand and valve for heart treatent Total</t>
  </si>
  <si>
    <t>Parts and accessories of articles and appaatus of 9021</t>
  </si>
  <si>
    <t>Parts and accessories of articles and appaatus of 9021 Total</t>
  </si>
  <si>
    <t>Computed tomography apparatus,based on theuse of X-rays</t>
  </si>
  <si>
    <t>Computed tomography apparatus,based on theuse of X-rays Total</t>
  </si>
  <si>
    <t>Apparatus based on the use of X-rays,nes, or dental uses</t>
  </si>
  <si>
    <t>Apparatus based on the use of X-rays,nes, or dental uses Total</t>
  </si>
  <si>
    <t>Apparatus based on the use of X-rays, nes</t>
  </si>
  <si>
    <t>Apparatus based on the use of X-rays, nes Total</t>
  </si>
  <si>
    <t>Apparatus of alpha, beta or gamma radiatios for medical,s</t>
  </si>
  <si>
    <t>Apparatus of alpha, beta or gamma radiatios for medical,s Total</t>
  </si>
  <si>
    <t>Apparatus of alpha, beta or gamma radiatios for other use</t>
  </si>
  <si>
    <t>Apparatus of alpha, beta or gamma radiatios for other use Total</t>
  </si>
  <si>
    <t xml:space="preserve">X-ray tubes </t>
  </si>
  <si>
    <t>X-ray tubes  Total</t>
  </si>
  <si>
    <t>Instruments, apparatus and models designedfor demonstrati</t>
  </si>
  <si>
    <t>Instruments, apparatus and models designedfor demonstrati Total</t>
  </si>
  <si>
    <t xml:space="preserve">Machines/appliances for testing the hardnes, strength of </t>
  </si>
  <si>
    <t>Machines/appliances for testing the hardnes, strength of  Total</t>
  </si>
  <si>
    <t>Machines/appliances for testing materia lsexcl metals)</t>
  </si>
  <si>
    <t>Machines/appliances for testing materia lsexcl metals) Total</t>
  </si>
  <si>
    <t>Parts and accessories of machines for testng materials of</t>
  </si>
  <si>
    <t>Parts and accessories of machines for testng materials of Total</t>
  </si>
  <si>
    <t>Thermometers&amp;pyrometers,uncombined with otinstruments,liq</t>
  </si>
  <si>
    <t>Thermometers&amp;pyrometers,uncombined with otinstruments,liq Total</t>
  </si>
  <si>
    <t>Thermometers &amp; pyrometers, not combined wih other instrum</t>
  </si>
  <si>
    <t>Thermometers &amp; pyrometers, not combined wih other instrum Total</t>
  </si>
  <si>
    <t>Other instruments; hydrometers, pyrometers hygrometers, e</t>
  </si>
  <si>
    <t>Other instruments; hydrometers, pyrometers hygrometers, e Total</t>
  </si>
  <si>
    <t>Other instruments or aparatus for measurin or checking va</t>
  </si>
  <si>
    <t>Other instruments or aparatus for measurin or checking va Total</t>
  </si>
  <si>
    <t>Parts and accessories of instruments for masuring flows o</t>
  </si>
  <si>
    <t>Parts and accessories of instruments for masuring flows o Total</t>
  </si>
  <si>
    <t xml:space="preserve">Gas or smoke analysis apparatus </t>
  </si>
  <si>
    <t>Gas or smoke analysis apparatus  Total</t>
  </si>
  <si>
    <t>Chromatographs and electrophoresis instrumnts</t>
  </si>
  <si>
    <t>Chromatographs and electrophoresis instrumnts Total</t>
  </si>
  <si>
    <t>Spectrometers, spectrophotometers &amp; spectrgraphs using op</t>
  </si>
  <si>
    <t>Spectrometers, spectrophotometers &amp; spectrgraphs using op Total</t>
  </si>
  <si>
    <t xml:space="preserve">Other instruments and apparatus using optial radiations, </t>
  </si>
  <si>
    <t>Other instruments and apparatus using optial radiations,  Total</t>
  </si>
  <si>
    <t>Other instruments and apparatus for physicl or chemical a</t>
  </si>
  <si>
    <t>Other instruments and apparatus for physicl or chemical a Total</t>
  </si>
  <si>
    <t>Parts and accessories of instruments for aalysis of 9027</t>
  </si>
  <si>
    <t>Parts and accessories of instruments for aalysis of 9027 Total</t>
  </si>
  <si>
    <t xml:space="preserve">Gas meters </t>
  </si>
  <si>
    <t>Gas meters  Total</t>
  </si>
  <si>
    <t xml:space="preserve">Liquid meters </t>
  </si>
  <si>
    <t>Liquid meters  Total</t>
  </si>
  <si>
    <t xml:space="preserve">Electricity meters </t>
  </si>
  <si>
    <t>Electricity meters  Total</t>
  </si>
  <si>
    <t>Parts and accessories of gas, liquid and eectricity meter</t>
  </si>
  <si>
    <t>Parts and accessories of gas, liquid and eectricity meter Total</t>
  </si>
  <si>
    <t>Revolution counters, production counters, aximeters, mile</t>
  </si>
  <si>
    <t>Revolution counters, production counters, aximeters, mile Total</t>
  </si>
  <si>
    <t xml:space="preserve">Stroboscopes; speed indicators and tachomeers other than </t>
  </si>
  <si>
    <t>Stroboscopes; speed indicators and tachomeers other than  Total</t>
  </si>
  <si>
    <t>Parts and accessories of revolution countes, etc, of 9029</t>
  </si>
  <si>
    <t>Parts and accessories of revolution countes, etc, of 9029 Total</t>
  </si>
  <si>
    <t>Instruments and apparatus for measuring ordetecting ionis</t>
  </si>
  <si>
    <t>Instruments and apparatus for measuring ordetecting ionis Total</t>
  </si>
  <si>
    <t xml:space="preserve">Oscilloscopes and oscillographs </t>
  </si>
  <si>
    <t>Oscilloscopes and oscillographs  Total</t>
  </si>
  <si>
    <t xml:space="preserve">Multimeters without a recording device </t>
  </si>
  <si>
    <t>Multimeters without a recording device  Total</t>
  </si>
  <si>
    <t xml:space="preserve">Multimeters with a recording device </t>
  </si>
  <si>
    <t>Multimeters with a recording device  Total</t>
  </si>
  <si>
    <t>Other inst for measuing voltage, current, esistance, powe</t>
  </si>
  <si>
    <t>Other inst for measuing voltage, current, esistance, powe Total</t>
  </si>
  <si>
    <t>Other instruments for measuing voltage,curent,resistance,</t>
  </si>
  <si>
    <t>Other instruments for measuing voltage,curent,resistance, Total</t>
  </si>
  <si>
    <t>Measuring/checking instruments/apparatus fr telecommunica</t>
  </si>
  <si>
    <t>Measuring/checking instruments/apparatus fr telecommunica Total</t>
  </si>
  <si>
    <t>Instruments for measuring or checking semionductor wafers</t>
  </si>
  <si>
    <t>Instruments for measuring or checking semionductor wafers Total</t>
  </si>
  <si>
    <t xml:space="preserve">Instruments &amp; apparatus, nes </t>
  </si>
  <si>
    <t>Instruments &amp; apparatus, nes  Total</t>
  </si>
  <si>
    <t>Parts and accessories for measuring or cheking electrical</t>
  </si>
  <si>
    <t>Parts and accessories for measuring or cheking electrical Total</t>
  </si>
  <si>
    <t xml:space="preserve">Machines for balancing mechanical parts </t>
  </si>
  <si>
    <t>Machines for balancing mechanical parts  Total</t>
  </si>
  <si>
    <t xml:space="preserve">Test benches </t>
  </si>
  <si>
    <t>Test benches  Total</t>
  </si>
  <si>
    <t>Other Instruments for inspecting semicondutor wafers or d</t>
  </si>
  <si>
    <t>Other Instruments for inspecting semicondutor wafers or d Total</t>
  </si>
  <si>
    <t>Optical instruments and appliances  for mesuring or check</t>
  </si>
  <si>
    <t>Optical instruments and appliances  for mesuring or check Total</t>
  </si>
  <si>
    <t>Instruments, appliances and machines for masuring or chec</t>
  </si>
  <si>
    <t>Instruments, appliances and machines for masuring or chec Total</t>
  </si>
  <si>
    <t>Parts and accessories of measuring instrumnts nes, of 903</t>
  </si>
  <si>
    <t>Parts and accessories of measuring instrumnts nes, of 903 Total</t>
  </si>
  <si>
    <t xml:space="preserve">Thermostats </t>
  </si>
  <si>
    <t>Thermostats  Total</t>
  </si>
  <si>
    <t xml:space="preserve">Manostats </t>
  </si>
  <si>
    <t>Manostats  Total</t>
  </si>
  <si>
    <t>Automatic regulating or controlling instruents and appara</t>
  </si>
  <si>
    <t>Automatic regulating or controlling instruents and appara Total</t>
  </si>
  <si>
    <t>Parts and accessories of automatic regulatng devices of 9</t>
  </si>
  <si>
    <t>Parts and accessories of automatic regulatng devices of 9 Total</t>
  </si>
  <si>
    <t>Parts and accessories, nes, for machines, ppliances, etc,</t>
  </si>
  <si>
    <t>Parts and accessories, nes, for machines, ppliances, etc, Total</t>
  </si>
  <si>
    <t>Electrically operated wrist-watches, mechaical display on</t>
  </si>
  <si>
    <t>Electrically operated wrist-watches, mechaical display on Total</t>
  </si>
  <si>
    <t>Electrically operated wrist-watches, nes, ith case of pre</t>
  </si>
  <si>
    <t>Electrically operated wrist-watches, nes, ith case of pre Total</t>
  </si>
  <si>
    <t>Wrist-watches, with automatic winding, of recious metal</t>
  </si>
  <si>
    <t>Wrist-watches, with automatic winding, of recious metal Total</t>
  </si>
  <si>
    <t>Electrically operated pocket-watches, etc excl wrist-watc</t>
  </si>
  <si>
    <t>Electrically operated pocket-watches, etc excl wrist-watc Total</t>
  </si>
  <si>
    <t>Electrically operated wrist-watches, opto-lectronic displ</t>
  </si>
  <si>
    <t>Electrically operated wrist-watches, opto-lectronic displ Total</t>
  </si>
  <si>
    <t>Electrically operated wrist-watches, nes (xclthose with c</t>
  </si>
  <si>
    <t>Electrically operated wrist-watches, nes (xclthose with c Total</t>
  </si>
  <si>
    <t>Wrist-watches,with automatic winding (exclof precious met</t>
  </si>
  <si>
    <t>Wrist-watches,with automatic winding (exclof precious met Total</t>
  </si>
  <si>
    <t>Wrist-watches, not electrically operated/atomatic winding</t>
  </si>
  <si>
    <t>Wrist-watches, not electrically operated/atomatic winding Total</t>
  </si>
  <si>
    <t>Electrically operated pocket-watches,etc (xcl wrist-watch</t>
  </si>
  <si>
    <t>Electrically operated pocket-watches,etc (xcl wrist-watch Total</t>
  </si>
  <si>
    <t>Pocket-watches, etc, nes (excl those with ase of precious</t>
  </si>
  <si>
    <t>Pocket-watches, etc, nes (excl those with ase of precious Total</t>
  </si>
  <si>
    <t>Clocks with watch movements, electrically perated</t>
  </si>
  <si>
    <t>Clocks with watch movements, electrically perated Total</t>
  </si>
  <si>
    <t>Instrument panel clocks and clocks of a siilar type for v</t>
  </si>
  <si>
    <t>Instrument panel clocks and clocks of a siilar type for v Total</t>
  </si>
  <si>
    <t xml:space="preserve">Alarm clocks, electrically operated </t>
  </si>
  <si>
    <t>Alarm clocks, electrically operated  Total</t>
  </si>
  <si>
    <t>Alarm clocks (excl electrically operated)</t>
  </si>
  <si>
    <t>Alarm clocks (excl electrically operated) Total</t>
  </si>
  <si>
    <t xml:space="preserve">Wall clocks, electrically operated </t>
  </si>
  <si>
    <t>Wall clocks, electrically operated  Total</t>
  </si>
  <si>
    <t xml:space="preserve">Wall clocks (excl electrically operated) </t>
  </si>
  <si>
    <t>Wall clocks (excl electrically operated)  Total</t>
  </si>
  <si>
    <t xml:space="preserve">Clocks, nes, electrically operated </t>
  </si>
  <si>
    <t>Clocks, nes, electrically operated  Total</t>
  </si>
  <si>
    <t xml:space="preserve">Clocks, nes (excl electrically operated) </t>
  </si>
  <si>
    <t>Clocks, nes (excl electrically operated)  Total</t>
  </si>
  <si>
    <t xml:space="preserve">Time-registers; time-recorders </t>
  </si>
  <si>
    <t>Time-registers; time-recorders  Total</t>
  </si>
  <si>
    <t xml:space="preserve">Apparatus for indicating time, nes </t>
  </si>
  <si>
    <t>Apparatus for indicating time, nes  Total</t>
  </si>
  <si>
    <t>Time switches with clock or watch movementor with synchro</t>
  </si>
  <si>
    <t>Time switches with clock or watch movementor with synchro Total</t>
  </si>
  <si>
    <t>Electrically operated watch movements, wit mechanical dis</t>
  </si>
  <si>
    <t>Electrically operated watch movements, wit mechanical dis Total</t>
  </si>
  <si>
    <t>Electrically operated watch movements, nes</t>
  </si>
  <si>
    <t>Electrically operated watch movements, nes Total</t>
  </si>
  <si>
    <t>Watch movements, complete and assembled, wth automatic wi</t>
  </si>
  <si>
    <t>Watch movements, complete and assembled, wth automatic wi Total</t>
  </si>
  <si>
    <t>Electrically operated</t>
  </si>
  <si>
    <t>Electrically operated Total</t>
  </si>
  <si>
    <t>Clock movements, complete and assembled, ns</t>
  </si>
  <si>
    <t>Clock movements, complete and assembled, ns Total</t>
  </si>
  <si>
    <t>Complete watch movements, unassembled or prtly assembled</t>
  </si>
  <si>
    <t>Complete watch movements, unassembled or prtly assembled Total</t>
  </si>
  <si>
    <t xml:space="preserve">Incomplete watch movements, assembled </t>
  </si>
  <si>
    <t>Incomplete watch movements, assembled  Total</t>
  </si>
  <si>
    <t xml:space="preserve">Rough watch movements </t>
  </si>
  <si>
    <t>Rough watch movements  Total</t>
  </si>
  <si>
    <t>Complete (unassembled), incomplete and rouh clock movemen</t>
  </si>
  <si>
    <t>Complete (unassembled), incomplete and rouh clock movemen Total</t>
  </si>
  <si>
    <t>Watch cases of precious metal or of metal lad with precio</t>
  </si>
  <si>
    <t>Watch cases of precious metal or of metal lad with precio Total</t>
  </si>
  <si>
    <t xml:space="preserve">Watch cases of base metal (incl plated) </t>
  </si>
  <si>
    <t>Watch cases of base metal (incl plated)  Total</t>
  </si>
  <si>
    <t xml:space="preserve">Other watch cases, nes </t>
  </si>
  <si>
    <t>Other watch cases, nes  Total</t>
  </si>
  <si>
    <t xml:space="preserve">Parts of watch cases </t>
  </si>
  <si>
    <t>Parts of watch cases  Total</t>
  </si>
  <si>
    <t xml:space="preserve">Parts of clock cases and cases for other gods of chapter </t>
  </si>
  <si>
    <t>Parts of clock cases and cases for other gods of chapter  Total</t>
  </si>
  <si>
    <t>Watch straps, bands and bracelets, and pars thereof, of p</t>
  </si>
  <si>
    <t>Watch straps, bands and bracelets, and pars thereof, of p Total</t>
  </si>
  <si>
    <t>Watch straps, bands and bracelets, and pars thereof, of b</t>
  </si>
  <si>
    <t>Watch straps, bands and bracelets, and pars thereof, of b Total</t>
  </si>
  <si>
    <t>Watch straps, bands and bracelets, and pars thereof, nes</t>
  </si>
  <si>
    <t>Watch straps, bands and bracelets, and pars thereof, nes Total</t>
  </si>
  <si>
    <t xml:space="preserve">Dials for clocks and watches </t>
  </si>
  <si>
    <t>Dials for clocks and watches  Total</t>
  </si>
  <si>
    <t xml:space="preserve">Clocks or watch parts, nes </t>
  </si>
  <si>
    <t>Clocks or watch parts, nes  Total</t>
  </si>
  <si>
    <t xml:space="preserve">Upright pianos </t>
  </si>
  <si>
    <t>Upright pianos  Total</t>
  </si>
  <si>
    <t xml:space="preserve">Grand pianos </t>
  </si>
  <si>
    <t>Grand pianos  Total</t>
  </si>
  <si>
    <t>Automatic pianos, harpsichords and other kyboard instrume</t>
  </si>
  <si>
    <t>Automatic pianos, harpsichords and other kyboard instrume Total</t>
  </si>
  <si>
    <t xml:space="preserve">String musical instruments played with a bw (eg Guitars, </t>
  </si>
  <si>
    <t>String musical instruments played with a bw (eg Guitars,  Total</t>
  </si>
  <si>
    <t xml:space="preserve">String musical instruments, nes </t>
  </si>
  <si>
    <t>String musical instruments, nes  Total</t>
  </si>
  <si>
    <t>Parts and accessories for the musical instuments of Headi</t>
  </si>
  <si>
    <t>Parts and accessories for the musical instuments of Headi Total</t>
  </si>
  <si>
    <t>Brass-wind instruments (eg clarinets and tumpets)</t>
  </si>
  <si>
    <t>Brass-wind instruments (eg clarinets and tumpets) Total</t>
  </si>
  <si>
    <t>Percussion musical instruments (eg drums, ylophones, cymb</t>
  </si>
  <si>
    <t>Percussion musical instruments (eg drums, ylophones, cymb Total</t>
  </si>
  <si>
    <t>Keyboard instruments with electrically prouced or amplifi</t>
  </si>
  <si>
    <t>Keyboard instruments with electrically prouced or amplifi Total</t>
  </si>
  <si>
    <t>Musical instruments, nes, with electricall produced or am</t>
  </si>
  <si>
    <t>Musical instruments, nes, with electricall produced or am Total</t>
  </si>
  <si>
    <t xml:space="preserve">Musical boxes </t>
  </si>
  <si>
    <t>Musical boxes  Total</t>
  </si>
  <si>
    <t xml:space="preserve">Fairground organs, mechanical street, etc;decoy calls of </t>
  </si>
  <si>
    <t>Fairground organs, mechanical street, etc;decoy calls of  Total</t>
  </si>
  <si>
    <t xml:space="preserve">Musical instrument strings </t>
  </si>
  <si>
    <t>Musical instrument strings  Total</t>
  </si>
  <si>
    <t xml:space="preserve">Parts and accessories for pianos </t>
  </si>
  <si>
    <t>Parts and accessories for pianos  Total</t>
  </si>
  <si>
    <t>Parts and accessories for the musical instuments of headi</t>
  </si>
  <si>
    <t>Parts and accessories for the musical instuments of headi Total</t>
  </si>
  <si>
    <t>Parts and accessories of musical instrumens, nes</t>
  </si>
  <si>
    <t>Parts and accessories of musical instrumens, nes Total</t>
  </si>
  <si>
    <t xml:space="preserve">Other </t>
  </si>
  <si>
    <t>Other  Total</t>
  </si>
  <si>
    <t>Revolvers and pistols, other than those of9303 or 9304</t>
  </si>
  <si>
    <t>Revolvers and pistols, other than those of9303 or 9304 Total</t>
  </si>
  <si>
    <t>Other sporting, hunting or target-shootingshotguns</t>
  </si>
  <si>
    <t>Other sporting, hunting or target-shootingshotguns Total</t>
  </si>
  <si>
    <t>Other sporting, hunting or target-shootingrifles (excl sh</t>
  </si>
  <si>
    <t>Other sporting, hunting or target-shootingrifles (excl sh Total</t>
  </si>
  <si>
    <t>Firearms which operate by firing an explosve charge, nes</t>
  </si>
  <si>
    <t>Firearms which operate by firing an explosve charge, nes Total</t>
  </si>
  <si>
    <t>Parts and accessories of revolvers or pistls (heading 930</t>
  </si>
  <si>
    <t>Parts and accessories of revolvers or pistls (heading 930 Total</t>
  </si>
  <si>
    <t xml:space="preserve">Cartridges for shotguns </t>
  </si>
  <si>
    <t>Cartridges for shotguns  Total</t>
  </si>
  <si>
    <t>Bombs, grenades, torpedos, mines, missilesand similar mun</t>
  </si>
  <si>
    <t>Bombs, grenades, torpedos, mines, missilesand similar mun Total</t>
  </si>
  <si>
    <t>Swords, cutlasses, bayonets, lances and siilar arms and p</t>
  </si>
  <si>
    <t>Swords, cutlasses, bayonets, lances and siilar arms and p Total</t>
  </si>
  <si>
    <t xml:space="preserve">Seats of a kind used for aircraft </t>
  </si>
  <si>
    <t>Seats of a kind used for aircraft  Total</t>
  </si>
  <si>
    <t xml:space="preserve">Seats of a kind used for motor vehicles </t>
  </si>
  <si>
    <t>Seats of a kind used for motor vehicles  Total</t>
  </si>
  <si>
    <t>Swivel seats with variable height adjustmet</t>
  </si>
  <si>
    <t>Swivel seats with variable height adjustmet Total</t>
  </si>
  <si>
    <t xml:space="preserve">Other seats </t>
  </si>
  <si>
    <t>Other seats  Total</t>
  </si>
  <si>
    <t xml:space="preserve">Upholstered seats, with wooden frames </t>
  </si>
  <si>
    <t>Upholstered seats, with wooden frames  Total</t>
  </si>
  <si>
    <t xml:space="preserve">Seats with wooden frames, not upholstered </t>
  </si>
  <si>
    <t>Seats with wooden frames, not upholstered  Total</t>
  </si>
  <si>
    <t xml:space="preserve">Upholstered seats, with metal frames </t>
  </si>
  <si>
    <t>Upholstered seats, with metal frames  Total</t>
  </si>
  <si>
    <t xml:space="preserve">Seats with metal frames, not upholstered </t>
  </si>
  <si>
    <t>Seats with metal frames, not upholstered  Total</t>
  </si>
  <si>
    <t xml:space="preserve">Seats, nes </t>
  </si>
  <si>
    <t>Seats, nes  Total</t>
  </si>
  <si>
    <t xml:space="preserve">Parts of seats </t>
  </si>
  <si>
    <t>Parts of seats  Total</t>
  </si>
  <si>
    <t>Dentists', barbers' or similar chairs and arts thereof</t>
  </si>
  <si>
    <t>Dentists', barbers' or similar chairs and arts thereof Total</t>
  </si>
  <si>
    <t>Medical, surgical or veterinary furniture,and parts there</t>
  </si>
  <si>
    <t>Medical, surgical or veterinary furniture,and parts there Total</t>
  </si>
  <si>
    <t>Metal furniture of a kind used in offices excl seats)</t>
  </si>
  <si>
    <t>Metal furniture of a kind used in offices excl seats) Total</t>
  </si>
  <si>
    <t>Wooden furniture of a kind used in offices(excl seats)</t>
  </si>
  <si>
    <t>Wooden furniture of a kind used in offices(excl seats) Total</t>
  </si>
  <si>
    <t>Wooden furniture of a kind used in the kithen (excl seats</t>
  </si>
  <si>
    <t>Wooden furniture of a kind used in the kithen (excl seats Total</t>
  </si>
  <si>
    <t>Wooden furniture of a kind used in the bedoom (excl seats</t>
  </si>
  <si>
    <t>Wooden furniture of a kind used in the bedoom (excl seats Total</t>
  </si>
  <si>
    <t xml:space="preserve">Wooden furniture, nes </t>
  </si>
  <si>
    <t>Wooden furniture, nes  Total</t>
  </si>
  <si>
    <t xml:space="preserve">Furniture (excl seats) of plastics </t>
  </si>
  <si>
    <t>Furniture (excl seats) of plastics  Total</t>
  </si>
  <si>
    <t xml:space="preserve">Furniture of bamboo or rattan </t>
  </si>
  <si>
    <t>Furniture of bamboo or rattan  Total</t>
  </si>
  <si>
    <t xml:space="preserve">Furniture of other materials, nes </t>
  </si>
  <si>
    <t>Furniture of other materials, nes  Total</t>
  </si>
  <si>
    <t xml:space="preserve">Parts of furniture </t>
  </si>
  <si>
    <t>Parts of furniture  Total</t>
  </si>
  <si>
    <t xml:space="preserve">Mattress supports </t>
  </si>
  <si>
    <t>Mattress supports  Total</t>
  </si>
  <si>
    <t xml:space="preserve">Mattresses of cellular rubber or plastics </t>
  </si>
  <si>
    <t>Mattresses of cellular rubber or plastics  Total</t>
  </si>
  <si>
    <t xml:space="preserve">Mattresses of other materials, nes </t>
  </si>
  <si>
    <t>Mattresses of other materials, nes  Total</t>
  </si>
  <si>
    <t xml:space="preserve">Sleeping bags </t>
  </si>
  <si>
    <t>Sleeping bags  Total</t>
  </si>
  <si>
    <t>Chandeliers and other electric ceiling or all lighting fi</t>
  </si>
  <si>
    <t>Chandeliers and other electric ceiling or all lighting fi Total</t>
  </si>
  <si>
    <t>Electric table, desk, bedside or floor-stading lamps</t>
  </si>
  <si>
    <t>Electric table, desk, bedside or floor-stading lamps Total</t>
  </si>
  <si>
    <t xml:space="preserve">Lighting sets for christmas trees </t>
  </si>
  <si>
    <t>Lighting sets for christmas trees  Total</t>
  </si>
  <si>
    <t>Other electric lamps and lighting fittings nes</t>
  </si>
  <si>
    <t>Other electric lamps and lighting fittings nes Total</t>
  </si>
  <si>
    <t>Non-electrical lamps and lighting fittings</t>
  </si>
  <si>
    <t>Non-electrical lamps and lighting fittings Total</t>
  </si>
  <si>
    <t>Illuminated signs, illuminated name-platesand the like</t>
  </si>
  <si>
    <t>Illuminated signs, illuminated name-platesand the like Total</t>
  </si>
  <si>
    <t xml:space="preserve">Parts of glass for non-electric lamps </t>
  </si>
  <si>
    <t>Parts of glass for non-electric lamps  Total</t>
  </si>
  <si>
    <t xml:space="preserve">Parts of glass for other lamps </t>
  </si>
  <si>
    <t>Parts of glass for other lamps  Total</t>
  </si>
  <si>
    <t xml:space="preserve">Parts of plastic for non-electric lamps </t>
  </si>
  <si>
    <t>Parts of plastic for non-electric lamps  Total</t>
  </si>
  <si>
    <t xml:space="preserve">Parts of plastic for other lamps </t>
  </si>
  <si>
    <t>Parts of plastic for other lamps  Total</t>
  </si>
  <si>
    <t xml:space="preserve">Prefabricated buildings </t>
  </si>
  <si>
    <t>Prefabricated buildings  Total</t>
  </si>
  <si>
    <t xml:space="preserve">Tricycles, scooters, pedal cars and simila wheeled toys; </t>
  </si>
  <si>
    <t>Tricycles, scooters, pedal cars and simila wheeled toys;  Total</t>
  </si>
  <si>
    <t>Articles and accessories for billiards of ll kinds</t>
  </si>
  <si>
    <t>Articles and accessories for billiards of ll kinds Total</t>
  </si>
  <si>
    <t>Other games, operated by coins, banknotes,ankcards, token</t>
  </si>
  <si>
    <t>Other games, operated by coins, banknotes,ankcards, token Total</t>
  </si>
  <si>
    <t>Other rticles for funfair, table or parlou games, nes</t>
  </si>
  <si>
    <t>Other rticles for funfair, table or parlou games, nes Total</t>
  </si>
  <si>
    <t xml:space="preserve">Articles for christmas festivities </t>
  </si>
  <si>
    <t>Articles for christmas festivities  Total</t>
  </si>
  <si>
    <t>Festive, carnival or other entertainment aticles, nes</t>
  </si>
  <si>
    <t>Festive, carnival or other entertainment aticles, nes Total</t>
  </si>
  <si>
    <t xml:space="preserve">Ski-fastenings (ski-bindings) </t>
  </si>
  <si>
    <t>Ski-fastenings (ski-bindings)  Total</t>
  </si>
  <si>
    <t xml:space="preserve">Snow-ski equipment, nes </t>
  </si>
  <si>
    <t>Snow-ski equipment, nes  Total</t>
  </si>
  <si>
    <t xml:space="preserve">Sailboards </t>
  </si>
  <si>
    <t>Sailboards  Total</t>
  </si>
  <si>
    <t>Water-skis, surf-boards and other water-sprt equipment</t>
  </si>
  <si>
    <t>Water-skis, surf-boards and other water-sprt equipment Total</t>
  </si>
  <si>
    <t xml:space="preserve">Golf balls </t>
  </si>
  <si>
    <t>Golf balls  Total</t>
  </si>
  <si>
    <t xml:space="preserve">Golf equipment, nes </t>
  </si>
  <si>
    <t>Golf equipment, nes  Total</t>
  </si>
  <si>
    <t xml:space="preserve">Articles and equipment for table-tennis </t>
  </si>
  <si>
    <t>Articles and equipment for table-tennis  Total</t>
  </si>
  <si>
    <t xml:space="preserve">Lawn-tennis rackets </t>
  </si>
  <si>
    <t>Lawn-tennis rackets  Total</t>
  </si>
  <si>
    <t xml:space="preserve">Tennis batminton or similar rackets, nes </t>
  </si>
  <si>
    <t>Tennis batminton or similar rackets, nes  Total</t>
  </si>
  <si>
    <t xml:space="preserve">Lawn-tennis balls </t>
  </si>
  <si>
    <t>Lawn-tennis balls  Total</t>
  </si>
  <si>
    <t xml:space="preserve">Inflatable balls </t>
  </si>
  <si>
    <t>Inflatable balls  Total</t>
  </si>
  <si>
    <t>Ice skates and roller skates, including skting boots with</t>
  </si>
  <si>
    <t>Ice skates and roller skates, including skting boots with Total</t>
  </si>
  <si>
    <t>Articles and equipment for general physica exercise, gymn</t>
  </si>
  <si>
    <t>Articles and equipment for general physica exercise, gymn Total</t>
  </si>
  <si>
    <t>Other articles and equipment for sport, ne &amp; article of s</t>
  </si>
  <si>
    <t>Other articles and equipment for sport, ne &amp; article of s Total</t>
  </si>
  <si>
    <t xml:space="preserve">Fishing rods </t>
  </si>
  <si>
    <t>Fishing rods  Total</t>
  </si>
  <si>
    <t xml:space="preserve">Fish-hooks </t>
  </si>
  <si>
    <t>Fish-hooks  Total</t>
  </si>
  <si>
    <t xml:space="preserve">Fishing reels </t>
  </si>
  <si>
    <t>Fishing reels  Total</t>
  </si>
  <si>
    <t>Line fishing tackle, fish landing nets, buterfly and simi</t>
  </si>
  <si>
    <t>Line fishing tackle, fish landing nets, buterfly and simi Total</t>
  </si>
  <si>
    <t>Travelling circuses and travelling menageres</t>
  </si>
  <si>
    <t>Travelling circuses and travelling menageres Total</t>
  </si>
  <si>
    <t>Roun dabouts, swings, shooting galleriesa;travelling thea</t>
  </si>
  <si>
    <t>Roun dabouts, swings, shooting galleriesa;travelling thea Total</t>
  </si>
  <si>
    <t xml:space="preserve">Worked ivory and articles of ivory </t>
  </si>
  <si>
    <t>Worked ivory and articles of ivory  Total</t>
  </si>
  <si>
    <t>Worked bone, tortoise-shell, horn antler, oral, and artic</t>
  </si>
  <si>
    <t>Worked bone, tortoise-shell, horn antler, oral, and artic Total</t>
  </si>
  <si>
    <t xml:space="preserve">Brooms and brushes, of twigs or other vegeable materials </t>
  </si>
  <si>
    <t>Brooms and brushes, of twigs or other vegeable materials  Total</t>
  </si>
  <si>
    <t>Tooth brushes including dental-plate brushs</t>
  </si>
  <si>
    <t>Tooth brushes including dental-plate brushs Total</t>
  </si>
  <si>
    <t>Shaving, hair, nail, eyelash, toilet brushs for use on th</t>
  </si>
  <si>
    <t>Shaving, hair, nail, eyelash, toilet brushs for use on th Total</t>
  </si>
  <si>
    <t xml:space="preserve">Artists', writing brushes and brushes for he application </t>
  </si>
  <si>
    <t>Artists', writing brushes and brushes for he application  Total</t>
  </si>
  <si>
    <t>Paint, distemper, varnish or similar brushs; paint pads a</t>
  </si>
  <si>
    <t>Paint, distemper, varnish or similar brushs; paint pads a Total</t>
  </si>
  <si>
    <t>Brushes constituting parts of machines, apliances or vehi</t>
  </si>
  <si>
    <t>Brushes constituting parts of machines, apliances or vehi Total</t>
  </si>
  <si>
    <t xml:space="preserve">Hand-operated floor sweepers, mops, feathe dusters, etc, </t>
  </si>
  <si>
    <t>Hand-operated floor sweepers, mops, feathe dusters, etc,  Total</t>
  </si>
  <si>
    <t xml:space="preserve">Hand sieves and hand riddles </t>
  </si>
  <si>
    <t>Hand sieves and hand riddles  Total</t>
  </si>
  <si>
    <t>Travel sets for personal toilet, sewing orshoe or clothes</t>
  </si>
  <si>
    <t>Travel sets for personal toilet, sewing orshoe or clothes Total</t>
  </si>
  <si>
    <t xml:space="preserve">Press-fasteners, snap-fasteners and press-tuds and parts </t>
  </si>
  <si>
    <t>Press-fasteners, snap-fasteners and press-tuds and parts  Total</t>
  </si>
  <si>
    <t>Buttons of plastics, not covered with textle material</t>
  </si>
  <si>
    <t>Buttons of plastics, not covered with textle material Total</t>
  </si>
  <si>
    <t>Buttons of base metal, not covered with tetile material</t>
  </si>
  <si>
    <t>Buttons of base metal, not covered with tetile material Total</t>
  </si>
  <si>
    <t xml:space="preserve">Buttons, nes </t>
  </si>
  <si>
    <t>Buttons, nes  Total</t>
  </si>
  <si>
    <t>Button moulds and other parts of buttons; utton blanks</t>
  </si>
  <si>
    <t>Button moulds and other parts of buttons; utton blanks Total</t>
  </si>
  <si>
    <t>Slide fasteners fitted with chain scoops o base metal</t>
  </si>
  <si>
    <t>Slide fasteners fitted with chain scoops o base metal Total</t>
  </si>
  <si>
    <t>Slide fasteners not fitted with chain scoos of base metal</t>
  </si>
  <si>
    <t>Slide fasteners not fitted with chain scoos of base metal Total</t>
  </si>
  <si>
    <t xml:space="preserve">Slide fastener parts </t>
  </si>
  <si>
    <t>Slide fastener parts  Total</t>
  </si>
  <si>
    <t xml:space="preserve">Ball-point pens </t>
  </si>
  <si>
    <t>Ball-point pens  Total</t>
  </si>
  <si>
    <t>Felt-tipped and other porous-tipped pens ad markers</t>
  </si>
  <si>
    <t>Felt-tipped and other porous-tipped pens ad markers Total</t>
  </si>
  <si>
    <t xml:space="preserve">Other - Pens and markers </t>
  </si>
  <si>
    <t>Other - Pens and markers  Total</t>
  </si>
  <si>
    <t xml:space="preserve">Propelling or sliding pencils </t>
  </si>
  <si>
    <t>Propelling or sliding pencils  Total</t>
  </si>
  <si>
    <t>Sets of articles from two or more of subhedings 9608</t>
  </si>
  <si>
    <t>Sets of articles from two or more of subhedings 9608 Total</t>
  </si>
  <si>
    <t xml:space="preserve">Refills for ball point pens comprising theball point and </t>
  </si>
  <si>
    <t>Refills for ball point pens comprising theball point and  Total</t>
  </si>
  <si>
    <t xml:space="preserve">Pen nibs and nib points </t>
  </si>
  <si>
    <t>Pen nibs and nib points  Total</t>
  </si>
  <si>
    <t>Duplicating stylos; pen/pencil holders; pats of pens, nes</t>
  </si>
  <si>
    <t>Duplicating stylos; pen/pencil holders; pats of pens, nes Total</t>
  </si>
  <si>
    <t>Pencils and crayons, with leads encased ina rigid sheath</t>
  </si>
  <si>
    <t>Pencils and crayons, with leads encased ina rigid sheath Total</t>
  </si>
  <si>
    <t xml:space="preserve">Pencil leads, black or coloured </t>
  </si>
  <si>
    <t>Pencil leads, black or coloured  Total</t>
  </si>
  <si>
    <t xml:space="preserve">Crayons, nes; drawing charcoals, pastels ad chalks (incl </t>
  </si>
  <si>
    <t>Crayons, nes; drawing charcoals, pastels ad chalks (incl  Total</t>
  </si>
  <si>
    <t>Slates and boards, with writing or drawingsurfaces</t>
  </si>
  <si>
    <t>Slates and boards, with writing or drawingsurfaces Total</t>
  </si>
  <si>
    <t>Date, sealing or numbering stamps, etc, fo use in the han</t>
  </si>
  <si>
    <t>Date, sealing or numbering stamps, etc, fo use in the han Total</t>
  </si>
  <si>
    <t>Typewriter or similar ribbons inked or othrwise prepared</t>
  </si>
  <si>
    <t>Typewriter or similar ribbons inked or othrwise prepared Total</t>
  </si>
  <si>
    <t xml:space="preserve">Ink-pads </t>
  </si>
  <si>
    <t>Ink-pads  Total</t>
  </si>
  <si>
    <t>Pocket lighters, gas fuelled, non-refillabe</t>
  </si>
  <si>
    <t>Pocket lighters, gas fuelled, non-refillabe Total</t>
  </si>
  <si>
    <t xml:space="preserve">Pocket lighters, gas fuelled, refillable </t>
  </si>
  <si>
    <t>Pocket lighters, gas fuelled, refillable  Total</t>
  </si>
  <si>
    <t xml:space="preserve">Lighters etc </t>
  </si>
  <si>
    <t>Lighters etc  Total</t>
  </si>
  <si>
    <t>Parts of lighters  (excl flint and wicks)</t>
  </si>
  <si>
    <t>Parts of lighters  (excl flint and wicks) Total</t>
  </si>
  <si>
    <t>Smoking pipes (including pipe  bowls) and igar or cigaret</t>
  </si>
  <si>
    <t>Smoking pipes (including pipe  bowls) and igar or cigaret Total</t>
  </si>
  <si>
    <t>Combs, hair-slides and the like of hard ruber or plastics</t>
  </si>
  <si>
    <t>Combs, hair-slides and the like of hard ruber or plastics Total</t>
  </si>
  <si>
    <t>Combs, hair-slides and the like of other mterials, nes</t>
  </si>
  <si>
    <t>Combs, hair-slides and the like of other mterials, nes Total</t>
  </si>
  <si>
    <t>Hairpins; curling pins, curling grips, etc and parts ther</t>
  </si>
  <si>
    <t>Hairpins; curling pins, curling grips, etc and parts ther Total</t>
  </si>
  <si>
    <t>Scent sprays and similar toilet sprays, an mounts and hea</t>
  </si>
  <si>
    <t>Scent sprays and similar toilet sprays, an mounts and hea Total</t>
  </si>
  <si>
    <t>Powder-puffs and pads for the application f cosmetics, or</t>
  </si>
  <si>
    <t>Powder-puffs and pads for the application f cosmetics, or Total</t>
  </si>
  <si>
    <t>Vacuum flasks, etc, complete with cases; prts thereof(exc</t>
  </si>
  <si>
    <t>Vacuum flasks, etc, complete with cases; prts thereof(exc Total</t>
  </si>
  <si>
    <t>Tailors' dummies, etc; automata and other nimated display</t>
  </si>
  <si>
    <t>Tailors' dummies, etc; automata and other nimated display Total</t>
  </si>
  <si>
    <t>Sanitary towels (pads) and tampons,napkinsnd napkin liner</t>
  </si>
  <si>
    <t>Sanitary towels (pads) and tampons,napkinsnd napkin liner Total</t>
  </si>
  <si>
    <t>Paintings, drawings and pastels executed etirely by hand</t>
  </si>
  <si>
    <t>Paintings, drawings and pastels executed etirely by hand Total</t>
  </si>
  <si>
    <t>Collages and similar decorative plaques, eecuted entirely</t>
  </si>
  <si>
    <t>Collages and similar decorative plaques, eecuted entirely Total</t>
  </si>
  <si>
    <t>Original engravings, prints and lithograph</t>
  </si>
  <si>
    <t>Original engravings, prints and lithograph Total</t>
  </si>
  <si>
    <t>Collections and collector's pieces of zoolgical, botanica</t>
  </si>
  <si>
    <t>Collections and collector's pieces of zoolgical, botanica Total</t>
  </si>
  <si>
    <t>Live swine weighing &lt;50kg (excl pure-bred breeding)</t>
  </si>
  <si>
    <t>Live swine weighing &lt;50kg (excl pure-bred breeding) Total</t>
  </si>
  <si>
    <t>Live swine weighing &gt;=50kg (excl pure-bred breeding)</t>
  </si>
  <si>
    <t>Live swine weighing &gt;=50kg (excl pure-bred breeding) Total</t>
  </si>
  <si>
    <t>Live fowls of species gallus domesticus, weighing =&lt;185g (</t>
  </si>
  <si>
    <t>Live fowls of species gallus domesticus, weighing =&lt;185g ( Total</t>
  </si>
  <si>
    <t>Fresh or chilled bovine carcasses and half carcasses</t>
  </si>
  <si>
    <t>Fresh or chilled bovine carcasses and half carcasses Total</t>
  </si>
  <si>
    <t>Fresh or chilled with bone hams, shoulders and cuts thereo</t>
  </si>
  <si>
    <t>Fresh or chilled with bone hams, shoulders and cuts thereo Total</t>
  </si>
  <si>
    <t>Fresh or chilled swine meat, nes (unboned)</t>
  </si>
  <si>
    <t>Fresh or chilled swine meat, nes (unboned) Total</t>
  </si>
  <si>
    <t>Bellies and cuts thereof of swine, salted or smoked</t>
  </si>
  <si>
    <t>Bellies and cuts thereof of swine, salted or smoked Total</t>
  </si>
  <si>
    <t>Meat of bovine animals, salted or smoke d</t>
  </si>
  <si>
    <t>Meat of bovine animals, salted or smoke d Total</t>
  </si>
  <si>
    <t>Atlantic and Pacific bluefin  tunas (Thunnu thynnus, Thunn</t>
  </si>
  <si>
    <t>Atlantic and Pacific bluefin  tunas (Thunnu thynnus, Thunn Total</t>
  </si>
  <si>
    <t>Fresh or chilled salmonidae (excl 030211 and 030212)</t>
  </si>
  <si>
    <t>Fresh or chilled salmonidae (excl 030211 and 030212) Total</t>
  </si>
  <si>
    <t>Fresh or chilled skipjack or stripe-bellied bonito</t>
  </si>
  <si>
    <t>Fresh or chilled skipjack or stripe-bellied bonito Total</t>
  </si>
  <si>
    <t>Other fish fresh or chilledexcluding fish fllets &amp; other f</t>
  </si>
  <si>
    <t>Other fish fresh or chilledexcluding fish fllets &amp; other f Total</t>
  </si>
  <si>
    <t xml:space="preserve">Other Fish Other than tilapias,catfish,carp&amp; eels </t>
  </si>
  <si>
    <t>Other Fish Other than tilapias,catfish,carp&amp; eels  Total</t>
  </si>
  <si>
    <t xml:space="preserve">Frozen salmonidae (excl pacific, atlantic, danube salmon </t>
  </si>
  <si>
    <t>Frozen salmonidae (excl pacific, atlantic, danube salmon  Total</t>
  </si>
  <si>
    <t>Frozen flat fish (excl halibut, plaice an dsole)</t>
  </si>
  <si>
    <t>Frozen flat fish (excl halibut, plaice an dsole) Total</t>
  </si>
  <si>
    <t>Catfish (Pangasius spp, Silurus spp, Claria spp, Ictalurus</t>
  </si>
  <si>
    <t>Catfish (Pangasius spp, Silurus spp, Claria spp, Ictalurus Total</t>
  </si>
  <si>
    <t>Flours meals and pellets of fish,fit for human consumption</t>
  </si>
  <si>
    <t>Flours meals and pellets of fish,fit for human consumption Total</t>
  </si>
  <si>
    <t>Anchovies, salted or in brine but not dried or smoked</t>
  </si>
  <si>
    <t>Anchovies, salted or in brine but not dried or smoked Total</t>
  </si>
  <si>
    <t>Frozen rock lobster and other sea crawfish</t>
  </si>
  <si>
    <t>Frozen rock lobster and other sea crawfish Total</t>
  </si>
  <si>
    <t>Milk and cream of =&lt;1% fat, not concentrated or sweetened</t>
  </si>
  <si>
    <t>Milk and cream of =&lt;1% fat, not concentrated or sweetened Total</t>
  </si>
  <si>
    <t>Milk and cream of &gt;1% but =&lt;6% fat, not concentrated or sw</t>
  </si>
  <si>
    <t>Milk and cream of &gt;1% but =&lt;6% fat, not concentrated or sw Total</t>
  </si>
  <si>
    <t>Milk Of a fat content, by weight, exceeding10  %</t>
  </si>
  <si>
    <t>Milk Of a fat content, by weight, exceeding10  % Total</t>
  </si>
  <si>
    <t>Whey &amp; modified whey, whether or not concentrated or conta</t>
  </si>
  <si>
    <t>Whey &amp; modified whey, whether or not concentrated or conta Total</t>
  </si>
  <si>
    <t>Products consisting of natural milk constituents, nes</t>
  </si>
  <si>
    <t>Products consisting of natural milk constituents, nes Total</t>
  </si>
  <si>
    <t>Other fats and oils derived from milk (excl butter and da</t>
  </si>
  <si>
    <t>Other fats and oils derived from milk (excl butter and da Total</t>
  </si>
  <si>
    <t>Blueveined cheese and other chese containing veins produce</t>
  </si>
  <si>
    <t>Blueveined cheese and other chese containing veins produce Total</t>
  </si>
  <si>
    <t>Pigs', hogs', or boars' bristles or hair and waste there o</t>
  </si>
  <si>
    <t>Pigs', hogs', or boars' bristles or hair and waste there o Total</t>
  </si>
  <si>
    <t>Fresh,chilled,frozen,salted,dried,Guts, bladders and st</t>
  </si>
  <si>
    <t>Fresh,chilled,frozen,salted,dried,Guts, bladders and st Total</t>
  </si>
  <si>
    <t>Skins and parts of birds (excl feathers for stuffing; dow</t>
  </si>
  <si>
    <t>Skins and parts of birds (excl feathers for stuffing; dow Total</t>
  </si>
  <si>
    <t>Tortoise-shell, whalebone and whalebone-hair, etc, unworke</t>
  </si>
  <si>
    <t>Tortoise-shell, whalebone and whalebone-hair, etc, unworke Total</t>
  </si>
  <si>
    <t>Bovine semen and embryo</t>
  </si>
  <si>
    <t>Bovine semen and embryo Total</t>
  </si>
  <si>
    <t>Products of fish or crustaceans, molluses, etc; dead anima</t>
  </si>
  <si>
    <t>Products of fish or crustaceans, molluses, etc; dead anima Total</t>
  </si>
  <si>
    <t>Bulbs, tubers, tuberous roots, corms, crowns &amp; rhizomes, d</t>
  </si>
  <si>
    <t>Bulbs, tubers, tuberous roots, corms, crowns &amp; rhizomes, d Total</t>
  </si>
  <si>
    <t>Bulbs, tubers, rhizomes in growth or in flower; chicory</t>
  </si>
  <si>
    <t>Bulbs, tubers, rhizomes in growth or in flower; chicory Total</t>
  </si>
  <si>
    <t>Dried, dyed, bleached or otherwise prepared cut flowers an</t>
  </si>
  <si>
    <t>Dried, dyed, bleached or otherwise prepared cut flowers an Total</t>
  </si>
  <si>
    <t>White and red cabbages, kohlrabi, kaleetc, fresh or chi</t>
  </si>
  <si>
    <t>White and red cabbages, kohlrabi, kaleetc, fresh or chi Total</t>
  </si>
  <si>
    <t>Chicory, fresh or chilled, (excl witloof)</t>
  </si>
  <si>
    <t>Chicory, fresh or chilled, (excl witloof) Total</t>
  </si>
  <si>
    <t xml:space="preserve">Beetrootradishes and other similar edible roots, fresh </t>
  </si>
  <si>
    <t>Beetrootradishes and other similar edible roots, fresh  Total</t>
  </si>
  <si>
    <t>Leguminous vegetables, fresh or chilled, nes</t>
  </si>
  <si>
    <t>Leguminous vegetables, fresh or chilled, nes Total</t>
  </si>
  <si>
    <t>Other mushrooms or truffles fresh or chilled</t>
  </si>
  <si>
    <t>Other mushrooms or truffles fresh or chilled Total</t>
  </si>
  <si>
    <t>Pumpkins, squash and gourds (Cucurbita spp)</t>
  </si>
  <si>
    <t>Pumpkins, squash and gourds (Cucurbita spp) Total</t>
  </si>
  <si>
    <t>Leguminous vegetables, shelled or unshelled, frozen, nes</t>
  </si>
  <si>
    <t>Leguminous vegetables, shelled or unshelled, frozen, nes Total</t>
  </si>
  <si>
    <t>Cucumbers and gherkins provisionally preserved</t>
  </si>
  <si>
    <t>Cucumbers and gherkins provisionally preserved Total</t>
  </si>
  <si>
    <t>Mushrooms of the genus Agaricus provisionally preserved</t>
  </si>
  <si>
    <t>Mushrooms of the genus Agaricus provisionally preserved Total</t>
  </si>
  <si>
    <t xml:space="preserve">Other vegetables and  mixture of vegetables provisionally </t>
  </si>
  <si>
    <t>Other vegetables and  mixture of vegetables provisionally  Total</t>
  </si>
  <si>
    <t>Dried chickpeas, shelled whether or not skinned or split</t>
  </si>
  <si>
    <t>Dried chickpeas, shelled whether or not skinned or split Total</t>
  </si>
  <si>
    <t>Bambara beans (Vigna subterranea or Voandzea subterranea)</t>
  </si>
  <si>
    <t>Bambara beans (Vigna subterranea or Voandzea subterranea) Total</t>
  </si>
  <si>
    <t>Coconuts, excluding desiccated, fresh or dried</t>
  </si>
  <si>
    <t>Coconuts, excluding desiccated, fresh or dried Total</t>
  </si>
  <si>
    <t>Brazil nuts, without shell, fresh or dried</t>
  </si>
  <si>
    <t>Brazil nuts, without shell, fresh or dried Total</t>
  </si>
  <si>
    <t>Lemons ( Cirtus limon, Cirtus limonum) and limes (Cirtus a</t>
  </si>
  <si>
    <t>Lemons ( Cirtus limon, Cirtus limonum) and limes (Cirtus a Total</t>
  </si>
  <si>
    <t>Black, white or red currants and gooseberris</t>
  </si>
  <si>
    <t>Black, white or red currants and gooseberris Total</t>
  </si>
  <si>
    <t>Cherries, provisionally preserved, not for immediate consu</t>
  </si>
  <si>
    <t>Cherries, provisionally preserved, not for immediate consu Total</t>
  </si>
  <si>
    <t>Other fruit and nuts, provisionally preserved, not for imm</t>
  </si>
  <si>
    <t>Other fruit and nuts, provisionally preserved, not for imm Total</t>
  </si>
  <si>
    <t>Peel of citrus fruit or melons, fresh,frozen, dried or pro</t>
  </si>
  <si>
    <t>Peel of citrus fruit or melons, fresh,frozen, dried or pro Total</t>
  </si>
  <si>
    <t xml:space="preserve">Dried, neither, crushed or ground piper &amp; cpsicum  </t>
  </si>
  <si>
    <t>Dried, neither, crushed or ground piper &amp; cpsicum   Total</t>
  </si>
  <si>
    <t>Cinnamon (Cunnamomum zeylanicum Blume) - Neither crushed n</t>
  </si>
  <si>
    <t>Cinnamon (Cunnamomum zeylanicum Blume) - Neither crushed n Total</t>
  </si>
  <si>
    <t>Cinnamon and cinnamon-tree flowers, crushed or ground</t>
  </si>
  <si>
    <t>Cinnamon and cinnamon-tree flowers, crushed or ground Total</t>
  </si>
  <si>
    <t xml:space="preserve">Seeds of coriander neither crushed nor groud </t>
  </si>
  <si>
    <t>Seeds of coriander neither crushed nor groud  Total</t>
  </si>
  <si>
    <t>Seeds of anisa,badian,caraway or fennel;juniper berries Ne</t>
  </si>
  <si>
    <t>Seeds of anisa,badian,caraway or fennel;juniper berries Ne Total</t>
  </si>
  <si>
    <t>Seeds of anisa,badian,caraway or fennel; ju_l; juniper ber</t>
  </si>
  <si>
    <t>Seeds of anisa,badian,caraway or fennel; ju_l; juniper ber Total</t>
  </si>
  <si>
    <t>Other oil seeds and oleaginous fruits, nes</t>
  </si>
  <si>
    <t>Other oil seeds and oleaginous fruits, nes Total</t>
  </si>
  <si>
    <t>Other flours and meal of oil seeds or oleaginous fruit, ne</t>
  </si>
  <si>
    <t>Other flours and meal of oil seeds or oleaginous fruit, ne Total</t>
  </si>
  <si>
    <t>Kentucky blue grass seed, of a kind used for sowing</t>
  </si>
  <si>
    <t>Kentucky blue grass seed, of a kind used for sowing Total</t>
  </si>
  <si>
    <t>Other seeds of forage plants, of a kind used for sowing, n</t>
  </si>
  <si>
    <t>Other seeds of forage plants, of a kind used for sowing, n Total</t>
  </si>
  <si>
    <t>Seeds of herbaceous plants, of a kind used for sowing</t>
  </si>
  <si>
    <t>Seeds of herbaceous plants, of a kind used for sowing Total</t>
  </si>
  <si>
    <t xml:space="preserve">Other seeds, fruit and spores, of a kind used for sowing, </t>
  </si>
  <si>
    <t>Other seeds, fruit and spores, of a kind used for sowing,  Total</t>
  </si>
  <si>
    <t>Hop cones (excl ground, powdered or pellets), fresh or dr</t>
  </si>
  <si>
    <t>Hop cones (excl ground, powdered or pellets), fresh or dr Total</t>
  </si>
  <si>
    <t>Hop cones, ground, powdered or in pellets; lupulin</t>
  </si>
  <si>
    <t>Hop cones, ground, powdered or in pellets; lupulin Total</t>
  </si>
  <si>
    <t>Other plants or parts, of a kind used in perfumery, pharma</t>
  </si>
  <si>
    <t>Other plants or parts, of a kind used in perfumery, pharma Total</t>
  </si>
  <si>
    <t xml:space="preserve">Natural gums, resins, gum-resins,natural oleoresesins and </t>
  </si>
  <si>
    <t>Natural gums, resins, gum-resins,natural oleoresesins and  Total</t>
  </si>
  <si>
    <t>Vegetable materials for plaiting, (excl bamboos and ratta</t>
  </si>
  <si>
    <t>Vegetable materials for plaiting, (excl bamboos and ratta Total</t>
  </si>
  <si>
    <t>Heart leaf (Pan ko Pat)</t>
  </si>
  <si>
    <t>Heart leaf (Pan ko Pat) Total</t>
  </si>
  <si>
    <t>Lard stearin, lardoil, oleostearin, oleo-oil and tallow oi</t>
  </si>
  <si>
    <t>Lard stearin, lardoil, oleostearin, oleo-oil and tallow oi Total</t>
  </si>
  <si>
    <t>Other animal fats and oils and their fractions</t>
  </si>
  <si>
    <t>Other animal fats and oils and their fractions Total</t>
  </si>
  <si>
    <t>Ground-nut oil (excl crude) and fractions</t>
  </si>
  <si>
    <t>Ground-nut oil (excl crude) and fractions Total</t>
  </si>
  <si>
    <t>Other oils and their fractions, obtained solely from olive</t>
  </si>
  <si>
    <t>Other oils and their fractions, obtained solely from olive Total</t>
  </si>
  <si>
    <t>Palm oil (excl crude) and its fractions,refined or not bu</t>
  </si>
  <si>
    <t>Palm oil (excl crude) and its fractions,refined or not bu Total</t>
  </si>
  <si>
    <t>Sunflower-seed and safflower oil (excl crude) and fractio</t>
  </si>
  <si>
    <t>Sunflower-seed and safflower oil (excl crude) and fractio Total</t>
  </si>
  <si>
    <t>Cotton-seed oil(excl crude)and its fractions,refined or n</t>
  </si>
  <si>
    <t>Cotton-seed oil(excl crude)and its fractions,refined or n Total</t>
  </si>
  <si>
    <t xml:space="preserve">Coconut (copra) oil (excl crude) &amp; its fractions,refined </t>
  </si>
  <si>
    <t>Coconut (copra) oil (excl crude) &amp; its fractions,refined  Total</t>
  </si>
  <si>
    <t>Palm kernel or babassu oil (excl crude) &amp; fractions,refin</t>
  </si>
  <si>
    <t>Palm kernel or babassu oil (excl crude) &amp; fractions,refin Total</t>
  </si>
  <si>
    <t>Crude oil of low erucic acid rape or colza  oil</t>
  </si>
  <si>
    <t>Crude oil of low erucic acid rape or colza  oil Total</t>
  </si>
  <si>
    <t>Other of rape, colza or mustard oil &amp; fractions thereof ne</t>
  </si>
  <si>
    <t>Other of rape, colza or mustard oil &amp; fractions thereof ne Total</t>
  </si>
  <si>
    <t>Linseed oil (excl crude) and its fractions, refined or no</t>
  </si>
  <si>
    <t>Linseed oil (excl crude) and its fractions, refined or no Total</t>
  </si>
  <si>
    <t>Maize (corn) oil (excl crude) and fractions,refined or no</t>
  </si>
  <si>
    <t>Maize (corn) oil (excl crude) and fractions,refined or no Total</t>
  </si>
  <si>
    <t>Vegetable fats and oils and their fractions, hydrogenated,</t>
  </si>
  <si>
    <t>Vegetable fats and oils and their fractions, hydrogenated, Total</t>
  </si>
  <si>
    <t xml:space="preserve">Animal or vegetable fats and oils chemically modified, </t>
  </si>
  <si>
    <t>Animal or vegetable fats and oils chemically modified,  Total</t>
  </si>
  <si>
    <t>Glycerol, crude, glycerol waters and glycerol lyes</t>
  </si>
  <si>
    <t>Glycerol, crude, glycerol waters and glycerol lyes Total</t>
  </si>
  <si>
    <t>Beeswax, other insect waxes and spermaceti</t>
  </si>
  <si>
    <t>Beeswax, other insect waxes and spermaceti Total</t>
  </si>
  <si>
    <t>Degras; residues of fatty substances or animal or vegetabl</t>
  </si>
  <si>
    <t>Degras; residues of fatty substances or animal or vegetabl Total</t>
  </si>
  <si>
    <t xml:space="preserve">Sausages and similar products; food preparations based on </t>
  </si>
  <si>
    <t>Sausages and similar products; food preparations based on  Total</t>
  </si>
  <si>
    <t>Preparations of poultry (excl turkey or of fowls of the s</t>
  </si>
  <si>
    <t>Preparations of poultry (excl turkey or of fowls of the s Total</t>
  </si>
  <si>
    <t>Other preparations of swine, including mixtures, nes</t>
  </si>
  <si>
    <t>Other preparations of swine, including mixtures, nes Total</t>
  </si>
  <si>
    <t xml:space="preserve">Other preparations of meat (inclpreparations of blood of </t>
  </si>
  <si>
    <t>Other preparations of meat (inclpreparations of blood of  Total</t>
  </si>
  <si>
    <t>Prepared or preserved sardines, sardinella, brisling or sp</t>
  </si>
  <si>
    <t>Prepared or preserved sardines, sardinella, brisling or sp Total</t>
  </si>
  <si>
    <t>Prepared or preserved tuna, skipjack and bonito (sarda spp</t>
  </si>
  <si>
    <t>Prepared or preserved tuna, skipjack and bonito (sarda spp Total</t>
  </si>
  <si>
    <t>Prepared or preserved mackerel (excl minced)</t>
  </si>
  <si>
    <t>Prepared or preserved mackerel (excl minced) Total</t>
  </si>
  <si>
    <t>Prepared or preserved anchovies (excl minced)</t>
  </si>
  <si>
    <t>Prepared or preserved anchovies (excl minced) Total</t>
  </si>
  <si>
    <t>Prepared or preserved fish (excl minced), nes</t>
  </si>
  <si>
    <t>Prepared or preserved fish (excl minced), nes Total</t>
  </si>
  <si>
    <t>Other prepared or preserved fish, including minced, nes</t>
  </si>
  <si>
    <t>Other prepared or preserved fish, including minced, nes Total</t>
  </si>
  <si>
    <t xml:space="preserve">Shrimps and prawns not in airtight containe </t>
  </si>
  <si>
    <t>Shrimps and prawns not in airtight containe  Total</t>
  </si>
  <si>
    <t>Cane or beet sugar, containing added flavouring or colouri</t>
  </si>
  <si>
    <t>Cane or beet sugar, containing added flavouring or colouri Total</t>
  </si>
  <si>
    <t>Lactose and lactose syrup containing by weight&gt;=99% lactos</t>
  </si>
  <si>
    <t>Lactose and lactose syrup containing by weight&gt;=99% lactos Total</t>
  </si>
  <si>
    <t>Lactose and lactose syrup containing by weight &lt;99% lactos</t>
  </si>
  <si>
    <t>Lactose and lactose syrup containing by weight &lt;99% lactos Total</t>
  </si>
  <si>
    <t>Glucose and glucose syrup, containing &lt;20% fructose</t>
  </si>
  <si>
    <t>Glucose and glucose syrup, containing &lt;20% fructose Total</t>
  </si>
  <si>
    <t>Glucose and glucose syrup, containing &gt;=20% but &lt;50% fruct</t>
  </si>
  <si>
    <t>Glucose and glucose syrup, containing &gt;=20% but &lt;50% fruct Total</t>
  </si>
  <si>
    <t>Other fructose and fructose syrup, containing &gt;50% fructos</t>
  </si>
  <si>
    <t>Other fructose and fructose syrup, containing &gt;50% fructos Total</t>
  </si>
  <si>
    <t>Other,incl invert sugar and other sugar &amp;  sugar syrup bl</t>
  </si>
  <si>
    <t>Other,incl invert sugar and other sugar &amp;  sugar syrup bl Total</t>
  </si>
  <si>
    <t>Sugar confectionery (incl white chocolate ) not containing</t>
  </si>
  <si>
    <t>Sugar confectionery (incl white chocolate ) not containing Total</t>
  </si>
  <si>
    <t>Cocoa beans, whole or broken, raw or roasted</t>
  </si>
  <si>
    <t>Cocoa beans, whole or broken, raw or roasted Total</t>
  </si>
  <si>
    <t>Cocoa shells, husks, skins and other cocoa waste</t>
  </si>
  <si>
    <t>Cocoa shells, husks, skins and other cocoa waste Total</t>
  </si>
  <si>
    <t>Cocoa powder, not containing added sugar or other sweeteni</t>
  </si>
  <si>
    <t>Cocoa powder, not containing added sugar or other sweeteni Total</t>
  </si>
  <si>
    <t>Preparations for infant use, for retail sale, of flour, gr</t>
  </si>
  <si>
    <t>Preparations for infant use, for retail sale, of flour, gr Total</t>
  </si>
  <si>
    <t>Mixes and doughs for preparation of bakers' wares of 1905</t>
  </si>
  <si>
    <t>Mixes and doughs for preparation of bakers' wares of 1905 Total</t>
  </si>
  <si>
    <t>Uncooked pasta containing eggs not stuffed</t>
  </si>
  <si>
    <t>Uncooked pasta containing eggs not stuffed Total</t>
  </si>
  <si>
    <t>Uncooked pasta, not containing eggs, not stuffed</t>
  </si>
  <si>
    <t>Uncooked pasta, not containing eggs, not stuffed Total</t>
  </si>
  <si>
    <t>Preparation from starch in a form of flakes grains, pearls</t>
  </si>
  <si>
    <t>Preparation from starch in a form of flakes grains, pearls Total</t>
  </si>
  <si>
    <t>Prepared foods obtained by the swelling or roasting of cer</t>
  </si>
  <si>
    <t>Prepared foods obtained by the swelling or roasting of cer Total</t>
  </si>
  <si>
    <t>Prepared foods obtained from unroasted cereal flakes or mi</t>
  </si>
  <si>
    <t>Prepared foods obtained from unroasted cereal flakes or mi Total</t>
  </si>
  <si>
    <t>Other prepared cereals in grain form (excl maize) nes</t>
  </si>
  <si>
    <t>Other prepared cereals in grain form (excl maize) nes Total</t>
  </si>
  <si>
    <t>Rusks,toasted bread and similar toasted products</t>
  </si>
  <si>
    <t>Rusks,toasted bread and similar toasted products Total</t>
  </si>
  <si>
    <t xml:space="preserve">Other mushrooms prepared or preserved by vinegar of autic </t>
  </si>
  <si>
    <t>Other mushrooms prepared or preserved by vinegar of autic  Total</t>
  </si>
  <si>
    <t>Other vegetables preserved other than by vinegar, etc, fro</t>
  </si>
  <si>
    <t>Other vegetables preserved other than by vinegar, etc, fro Total</t>
  </si>
  <si>
    <t>Homogenized vegetable, preserved other than by vinegar, et</t>
  </si>
  <si>
    <t>Homogenized vegetable, preserved other than by vinegar, et Total</t>
  </si>
  <si>
    <t>Asparagus, preserved other than by vinegar or acetic acid,</t>
  </si>
  <si>
    <t>Asparagus, preserved other than by vinegar or acetic acid, Total</t>
  </si>
  <si>
    <t>Olives, preserved other than by vinegar or acetic acid, no</t>
  </si>
  <si>
    <t>Olives, preserved other than by vinegar or acetic acid, no Total</t>
  </si>
  <si>
    <t>Other - Vegetables &amp; mixtures of veg pres eved otherwise t</t>
  </si>
  <si>
    <t>Other - Vegetables &amp; mixtures of veg pres eved otherwise t Total</t>
  </si>
  <si>
    <t>Other jams, fruit jellies, marmalades, etc, obtained by co</t>
  </si>
  <si>
    <t>Other jams, fruit jellies, marmalades, etc, obtained by co Total</t>
  </si>
  <si>
    <t>Nuts and seeds including mixtures, preserved</t>
  </si>
  <si>
    <t>Nuts and seeds including mixtures, preserved Total</t>
  </si>
  <si>
    <t xml:space="preserve">Pineapples, prepared or preserved (excl t hse of 2006 and </t>
  </si>
  <si>
    <t>Pineapples, prepared or preserved (excl t hse of 2006 and  Total</t>
  </si>
  <si>
    <t>Pears, prepared or preserved (excl those  o 2006 and 2007)</t>
  </si>
  <si>
    <t>Pears, prepared or preserved (excl those  o 2006 and 2007) Total</t>
  </si>
  <si>
    <t>Apricots, prepared or preserved (excl those of 2006and 2</t>
  </si>
  <si>
    <t>Apricots, prepared or preserved (excl those of 2006and 2 Total</t>
  </si>
  <si>
    <t xml:space="preserve">Cherries, prepared or preserved (excl those of 2006 and </t>
  </si>
  <si>
    <t>Cherries, prepared or preserved (excl those of 2006 and  Total</t>
  </si>
  <si>
    <t xml:space="preserve">Strawberries, prepared or preserved (excl those of 2006 </t>
  </si>
  <si>
    <t>Strawberries, prepared or preserved (excl those of 2006  Total</t>
  </si>
  <si>
    <t>Unfrozen orange juice, unfermented, not containing added s</t>
  </si>
  <si>
    <t>Unfrozen orange juice, unfermented, not containing added s Total</t>
  </si>
  <si>
    <t>Cranberry (Vaccinium macrocarpon, Vacciniumoxycoccos,Vacci</t>
  </si>
  <si>
    <t>Cranberry (Vaccinium macrocarpon, Vacciniumoxycoccos,Vacci Total</t>
  </si>
  <si>
    <t>Extracts, essences and concentrates of coffee</t>
  </si>
  <si>
    <t>Extracts, essences and concentrates of coffee Total</t>
  </si>
  <si>
    <t>Preparations with a basis of extract, essences or concentr</t>
  </si>
  <si>
    <t>Preparations with a basis of extract, essences or concentr Total</t>
  </si>
  <si>
    <t>Extracts, essences, concentrates and preparations of tea o</t>
  </si>
  <si>
    <t>Extracts, essences, concentrates and preparations of tea o Total</t>
  </si>
  <si>
    <t>Inactive yeasts; other single-cell micro-organisms, dead</t>
  </si>
  <si>
    <t>Inactive yeasts; other single-cell micro-organisms, dead Total</t>
  </si>
  <si>
    <t>Sauces and sauce preparations; mixed condiments and season</t>
  </si>
  <si>
    <t>Sauces and sauce preparations; mixed condiments and season Total</t>
  </si>
  <si>
    <t>Soups and broths and preparations therefor</t>
  </si>
  <si>
    <t>Soups and broths and preparations therefor Total</t>
  </si>
  <si>
    <t xml:space="preserve">Ice cream and other edible ice, whether or not containing </t>
  </si>
  <si>
    <t>Ice cream and other edible ice, whether or not containing  Total</t>
  </si>
  <si>
    <t>Dalmot,Papad,salted,Bhujia and Chamena(titbits)</t>
  </si>
  <si>
    <t>Dalmot,Papad,salted,Bhujia and Chamena(titbits) Total</t>
  </si>
  <si>
    <t>Junk Foods (Kurkure, Kurmure, Cheeseballs, Lez, Pestry etc</t>
  </si>
  <si>
    <t>Junk Foods (Kurkure, Kurmure, Cheeseballs, Lez, Pestry etc Total</t>
  </si>
  <si>
    <t>Kurkure, Kurmure, Lays and similar products</t>
  </si>
  <si>
    <t>Kurkure, Kurmure, Lays and similar products Total</t>
  </si>
  <si>
    <t>Mineral waters and aerated waters, unsweetened</t>
  </si>
  <si>
    <t>Mineral waters and aerated waters, unsweetened Total</t>
  </si>
  <si>
    <t>Waters (incl mineral and aerated), with added sugar, swee</t>
  </si>
  <si>
    <t>Waters (incl mineral and aerated), with added sugar, swee Total</t>
  </si>
  <si>
    <t>Vinegar and substitutes for vinegar obtained from acetic a</t>
  </si>
  <si>
    <t>Vinegar and substitutes for vinegar obtained from acetic a Total</t>
  </si>
  <si>
    <t>Flours, meals and pellets, of meat unfit for human consump</t>
  </si>
  <si>
    <t>Flours, meals and pellets, of meat unfit for human consump Total</t>
  </si>
  <si>
    <t>Flours, meals and pellets of fish, etc, unfit for human co</t>
  </si>
  <si>
    <t>Flours, meals and pellets of fish, etc, unfit for human co Total</t>
  </si>
  <si>
    <t>Beet pulp, bagasse and other waste of sugar manufacture</t>
  </si>
  <si>
    <t>Beet pulp, bagasse and other waste of sugar manufacture Total</t>
  </si>
  <si>
    <t>Oil-cake and other solid residues, of soya-bean</t>
  </si>
  <si>
    <t>Oil-cake and other solid residues, of soya-bean Total</t>
  </si>
  <si>
    <t>Oil-cake and other solid residues of cotton seeds</t>
  </si>
  <si>
    <t>Oil-cake and other solid residues of cotton seeds Total</t>
  </si>
  <si>
    <t>Vegitable materials &amp; waste,residues,by products of kind u</t>
  </si>
  <si>
    <t>Vegitable materials &amp; waste,residues,by products of kind u Total</t>
  </si>
  <si>
    <t>Other preparations of a kind used in animal feeding, nes</t>
  </si>
  <si>
    <t>Other preparations of a kind used in animal feeding, nes Total</t>
  </si>
  <si>
    <t>Cigars, cigarillos, cigarettes, etc, not containing tobacc</t>
  </si>
  <si>
    <t>Cigars, cigarillos, cigarettes, etc, not containing tobacc Total</t>
  </si>
  <si>
    <t>Packed chewing tobacco with lime for retailsale</t>
  </si>
  <si>
    <t>Packed chewing tobacco with lime for retailsale Total</t>
  </si>
  <si>
    <t>Cut tobacco,dust tobacco not for retail sal</t>
  </si>
  <si>
    <t>Cut tobacco,dust tobacco not for retail sal Total</t>
  </si>
  <si>
    <t>Sulphur of all kinds (excl sublimed, precipitated and col</t>
  </si>
  <si>
    <t>Sulphur of all kinds (excl sublimed, precipitated and col Total</t>
  </si>
  <si>
    <t>Other natural graphite (excl in powder or in flakes)</t>
  </si>
  <si>
    <t>Other natural graphite (excl in powder or in flakes) Total</t>
  </si>
  <si>
    <t xml:space="preserve">Other natural sands, (excl metal-bearing  snds of chapter </t>
  </si>
  <si>
    <t>Other natural sands, (excl metal-bearing  snds of chapter  Total</t>
  </si>
  <si>
    <t>Kaolin and other kaolinic clays, whether or not calcined</t>
  </si>
  <si>
    <t>Kaolin and other kaolinic clays, whether or not calcined Total</t>
  </si>
  <si>
    <t>Unground natural calcium phosphates, aluminium calcium pho</t>
  </si>
  <si>
    <t>Unground natural calcium phosphates, aluminium calcium pho Total</t>
  </si>
  <si>
    <t>Ground natural calcium phosphates, aluminium calcium phosp</t>
  </si>
  <si>
    <t>Ground natural calcium phosphates, aluminium calcium phosp Total</t>
  </si>
  <si>
    <t xml:space="preserve">Siliceous fossil meals(kieselguhr,tripolite,etc);&amp;similar </t>
  </si>
  <si>
    <t>Siliceous fossil meals(kieselguhr,tripolite,etc);&amp;similar  Total</t>
  </si>
  <si>
    <t xml:space="preserve">Emery, natural corundum, natural garnet and other natural </t>
  </si>
  <si>
    <t>Emery, natural corundum, natural garnet and other natural  Total</t>
  </si>
  <si>
    <t>Marble and travertine crude or roughly trimmed</t>
  </si>
  <si>
    <t>Marble and travertine crude or roughly trimmed Total</t>
  </si>
  <si>
    <t>Marble and travertine merely cut into blocks or slabs of a</t>
  </si>
  <si>
    <t>Marble and travertine merely cut into blocks or slabs of a Total</t>
  </si>
  <si>
    <t>Sandstone</t>
  </si>
  <si>
    <t>Sandstone Total</t>
  </si>
  <si>
    <t>Limestone flux; limestone and other calcareous stone</t>
  </si>
  <si>
    <t>Limestone flux; limestone and other calcareous stone Total</t>
  </si>
  <si>
    <t>Natural steatite, talc, not crushed or powdered</t>
  </si>
  <si>
    <t>Natural steatite, talc, not crushed or powdered Total</t>
  </si>
  <si>
    <t>Natural steatite, talc, crushed or powdered</t>
  </si>
  <si>
    <t>Natural steatite, talc, crushed or powdered Total</t>
  </si>
  <si>
    <t>Natural borates and concentrates thereof (wether or not ca</t>
  </si>
  <si>
    <t>Natural borates and concentrates thereof (wether or not ca Total</t>
  </si>
  <si>
    <t>Manganese ores and concentrates,(incl fer rginous), with a</t>
  </si>
  <si>
    <t>Manganese ores and concentrates,(incl fer rginous), with a Total</t>
  </si>
  <si>
    <t>Heczen (food grade)</t>
  </si>
  <si>
    <t>Heczen (food grade) Total</t>
  </si>
  <si>
    <t>Kerosene (Superiour Kerosene Oil)</t>
  </si>
  <si>
    <t>Kerosene (Superiour Kerosene Oil) Total</t>
  </si>
  <si>
    <t>Other lubricating oils, other heavy oils and preparation</t>
  </si>
  <si>
    <t>Other lubricating oils, other heavy oils and preparation Total</t>
  </si>
  <si>
    <t>Light Diesel Oil</t>
  </si>
  <si>
    <t>Light Diesel Oil Total</t>
  </si>
  <si>
    <t>Feul Oil (Furnace Oil)</t>
  </si>
  <si>
    <t>Feul Oil (Furnace Oil) Total</t>
  </si>
  <si>
    <t>Base Oil (Use for making mobile)</t>
  </si>
  <si>
    <t>Base Oil (Use for making mobile) Total</t>
  </si>
  <si>
    <t>Jute batching oil or Textile Oil</t>
  </si>
  <si>
    <t>Jute batching oil or Textile Oil Total</t>
  </si>
  <si>
    <t>Petroleum oils and oils obtained from bitumnous minerals(o</t>
  </si>
  <si>
    <t>Petroleum oils and oils obtained from bitumnous minerals(o Total</t>
  </si>
  <si>
    <t>Waste oils contaning polychiorinated biphenyls(PCBs),PCTs,</t>
  </si>
  <si>
    <t>Waste oils contaning polychiorinated biphenyls(PCBs),PCTs, Total</t>
  </si>
  <si>
    <t>Other paraffin wax and similar products , ns</t>
  </si>
  <si>
    <t>Other paraffin wax and similar products , ns Total</t>
  </si>
  <si>
    <t>Silicon containing by weight &gt;=9999% sili cn</t>
  </si>
  <si>
    <t>Silicon containing by weight &gt;=9999% sili cn Total</t>
  </si>
  <si>
    <t>Silicon containing by weight &lt;9999% silic o</t>
  </si>
  <si>
    <t>Silicon containing by weight &lt;9999% silic o Total</t>
  </si>
  <si>
    <t>Alkali &amp; alkaline -earth metals (excl sod im and calcium)</t>
  </si>
  <si>
    <t>Alkali &amp; alkaline -earth metals (excl sod im and calcium) Total</t>
  </si>
  <si>
    <t>Sulphides of non-metals (excl carbon)comm ecial phosphorus</t>
  </si>
  <si>
    <t>Sulphides of non-metals (excl carbon)comm ecial phosphorus Total</t>
  </si>
  <si>
    <t>Chromium oxides and hydroxides (excl chro mum trioxide)</t>
  </si>
  <si>
    <t>Chromium oxides and hydroxides (excl chro mum trioxide) Total</t>
  </si>
  <si>
    <t>Bromides and bromide oxides (excl of sodi u and potassium)</t>
  </si>
  <si>
    <t>Bromides and bromide oxides (excl of sodi u and potassium) Total</t>
  </si>
  <si>
    <t>Hypochlorites (excl of calcium) and chlor ies; hypobromite</t>
  </si>
  <si>
    <t>Hypochlorites (excl of calcium) and chlor ies; hypobromite Total</t>
  </si>
  <si>
    <t>Dithionites and sulphoxylates (excl of so dum)</t>
  </si>
  <si>
    <t>Dithionites and sulphoxylates (excl of so dum) Total</t>
  </si>
  <si>
    <t>Other silicates (excl of sodium and potas sum)</t>
  </si>
  <si>
    <t>Other silicates (excl of sodium and potas sum) Total</t>
  </si>
  <si>
    <t>Double or complex silicates, incl alumino slicates wheathe</t>
  </si>
  <si>
    <t>Double or complex silicates, incl alumino slicates wheathe Total</t>
  </si>
  <si>
    <t>Other carbides (excl of calcium and silic o)</t>
  </si>
  <si>
    <t>Other carbides (excl of calcium and silic o) Total</t>
  </si>
  <si>
    <t xml:space="preserve">Inorganic or organic compund chemically defned </t>
  </si>
  <si>
    <t>Inorganic or organic compund chemically defned  Total</t>
  </si>
  <si>
    <t xml:space="preserve">Other inorganic or organic compund not chemcally defined </t>
  </si>
  <si>
    <t>Other inorganic or organic compund not chemcally defined  Total</t>
  </si>
  <si>
    <t>Aldrin (ISO), chlordane (ISO) and heptachlo (ISO)</t>
  </si>
  <si>
    <t>Aldrin (ISO), chlordane (ISO) and heptachlo (ISO) Total</t>
  </si>
  <si>
    <t>Chlorobenzene, odichlorobenzene and pdichloobenzene</t>
  </si>
  <si>
    <t>Chlorobenzene, odichlorobenzene and pdichloobenzene Total</t>
  </si>
  <si>
    <t>Hexachlorobenzene (ISO) and DDT (ISO) (clofnotane (INN),1,</t>
  </si>
  <si>
    <t>Hexachlorobenzene (ISO) and DDT (ISO) (clofnotane (INN),1, Total</t>
  </si>
  <si>
    <t>Hydrocarbon derivatives containing only sulpho groups, the</t>
  </si>
  <si>
    <t>Hydrocarbon derivatives containing only sulpho groups, the Total</t>
  </si>
  <si>
    <t>Hydrocarbon derivatives containing only nitro/nitroso grou</t>
  </si>
  <si>
    <t>Hydrocarbon derivatives containing only nitro/nitroso grou Total</t>
  </si>
  <si>
    <t>Sulphonated, nitrated or nitrosated derivatives of hydroca</t>
  </si>
  <si>
    <t>Sulphonated, nitrated or nitrosated derivatives of hydroca Total</t>
  </si>
  <si>
    <t>Propan-1-ol (propyl alcohol) and propan-2-ol (isopropyl al</t>
  </si>
  <si>
    <t>Propan-1-ol (propyl alcohol) and propan-2-ol (isopropyl al Total</t>
  </si>
  <si>
    <t>Octanol (octyl alcohol) and isomers thereof</t>
  </si>
  <si>
    <t>Octanol (octyl alcohol) and isomers thereof Total</t>
  </si>
  <si>
    <t>Dodecan-1-ol, hexadecan-1-ol and octadecan-1-ol</t>
  </si>
  <si>
    <t>Dodecan-1-ol, hexadecan-1-ol and octadecan-1-ol Total</t>
  </si>
  <si>
    <t>Other - halogenated, sulphonated, nitrated + derivative o</t>
  </si>
  <si>
    <t>Other - halogenated, sulphonated, nitrated + derivative o Total</t>
  </si>
  <si>
    <t>Cyclanic, cyclenic or cycloterpenic alcohols and derivativ</t>
  </si>
  <si>
    <t>Cyclanic, cyclenic or cycloterpenic alcohols and derivativ Total</t>
  </si>
  <si>
    <t>Aromatic alcohols and their derivatives, nes</t>
  </si>
  <si>
    <t>Aromatic alcohols and their derivatives, nes Total</t>
  </si>
  <si>
    <t>Octylphenol, nonylphenol and their isomers; salts thereof</t>
  </si>
  <si>
    <t>Octylphenol, nonylphenol and their isomers; salts thereof Total</t>
  </si>
  <si>
    <t>4,4-isopropylidenediphenol (bisphenol a, diphenylolpropane</t>
  </si>
  <si>
    <t>4,4-isopropylidenediphenol (bisphenol a, diphenylolpropane Total</t>
  </si>
  <si>
    <t>Other - Derivatives containing only halogen substituents &amp;</t>
  </si>
  <si>
    <t>Other - Derivatives containing only halogen substituents &amp; Total</t>
  </si>
  <si>
    <t>Other - Sulphonated, nitrated or nitrosated derivatives of</t>
  </si>
  <si>
    <t>Other - Sulphonated, nitrated or nitrosated derivatives of Total</t>
  </si>
  <si>
    <t>Other acyclic ethers and their halogenated derivatives,</t>
  </si>
  <si>
    <t>Other acyclic ethers and their halogenated derivatives, Total</t>
  </si>
  <si>
    <t>Cyclanic, cyclenic ethers and their halogenated deri</t>
  </si>
  <si>
    <t>Cyclanic, cyclenic ethers and their halogenated deri Total</t>
  </si>
  <si>
    <t>Aromatic ethers and their halogenated, sulphonated, nitrat</t>
  </si>
  <si>
    <t>Aromatic ethers and their halogenated, sulphonated, nitrat Total</t>
  </si>
  <si>
    <t>2,2-oxydiethanol (diethylene glycol, digol)</t>
  </si>
  <si>
    <t>2,2-oxydiethanol (diethylene glycol, digol) Total</t>
  </si>
  <si>
    <t xml:space="preserve">Other monoalkylethers of ethylene glycol or of diethylene </t>
  </si>
  <si>
    <t>Other monoalkylethers of ethylene glycol or of diethylene  Total</t>
  </si>
  <si>
    <t>Epoxides with a three-membered ring and  thir derivatives,</t>
  </si>
  <si>
    <t>Epoxides with a three-membered ring and  thir derivatives, Total</t>
  </si>
  <si>
    <t>Halogenated or nitrosated derivatives o f ktones and quino</t>
  </si>
  <si>
    <t>Halogenated or nitrosated derivatives o f ktones and quino Total</t>
  </si>
  <si>
    <t>Cyclaniccycloterpenic monocarboxylic ac ids etc, their der</t>
  </si>
  <si>
    <t>Cyclaniccycloterpenic monocarboxylic ac ids etc, their der Total</t>
  </si>
  <si>
    <t>Acyclic polycarboxylic acids, etc, their  drivatives, nes</t>
  </si>
  <si>
    <t>Acyclic polycarboxylic acids, etc, their  drivatives, nes Total</t>
  </si>
  <si>
    <t>Esters of other inorganic acids (excl of  hdrogen halides)</t>
  </si>
  <si>
    <t>Esters of other inorganic acids (excl of  hdrogen halides) Total</t>
  </si>
  <si>
    <t>Cyclanicor cycloterpenic mono- or polya mins, etc; salts t</t>
  </si>
  <si>
    <t>Cyclanicor cycloterpenic mono- or polya mins, etc; salts t Total</t>
  </si>
  <si>
    <t>Amino-naphthols and -phenols, etc one o xygn function; sal</t>
  </si>
  <si>
    <t>Amino-naphthols and -phenols, etc one o xygn function; sal Total</t>
  </si>
  <si>
    <t>Other acyclic amides (incl acyclic carbon aes) and their d</t>
  </si>
  <si>
    <t>Other acyclic amides (incl acyclic carbon aes) and their d Total</t>
  </si>
  <si>
    <t>Other vitamins (incl natural concentrates ) nes</t>
  </si>
  <si>
    <t>Other vitamins (incl natural concentrates ) nes Total</t>
  </si>
  <si>
    <t>Sugars, pure (excl glucose, etc); sugar e ters, acetals, e</t>
  </si>
  <si>
    <t>Sugars, pure (excl glucose, etc); sugar e ters, acetals, e Total</t>
  </si>
  <si>
    <t xml:space="preserve">Antisera,other blood fractions and immunoloical products, </t>
  </si>
  <si>
    <t>Antisera,other blood fractions and immunoloical products,  Total</t>
  </si>
  <si>
    <t>Medicaments ofpenicillins or streptomyc ins not for retail</t>
  </si>
  <si>
    <t>Medicaments ofpenicillins or streptomyc ins not for retail Total</t>
  </si>
  <si>
    <t>Vicks, Balm Only [</t>
  </si>
  <si>
    <t>Vicks, Balm Only [ Total</t>
  </si>
  <si>
    <t>Medicaments of penicillins or streptomy cin, for retail sa</t>
  </si>
  <si>
    <t>Medicaments of penicillins or streptomy cin, for retail sa Total</t>
  </si>
  <si>
    <t xml:space="preserve">Chem contraceptive prepbased on hormones  o other prod of </t>
  </si>
  <si>
    <t>Chem contraceptive prepbased on hormones  o other prod of  Total</t>
  </si>
  <si>
    <t>Essential oils of orange (incl concretes  ad absolutes)</t>
  </si>
  <si>
    <t>Essential oils of orange (incl concretes  ad absolutes) Total</t>
  </si>
  <si>
    <t>Essential oils of lemon (incl concretes a n absolutes)</t>
  </si>
  <si>
    <t>Essential oils of lemon (incl concretes a n absolutes) Total</t>
  </si>
  <si>
    <t>Essential oils of citrus fruit (incl conc rtes and absolut</t>
  </si>
  <si>
    <t>Essential oils of citrus fruit (incl conc rtes and absolut Total</t>
  </si>
  <si>
    <t>Essential oils of peppermint (incl concre ts and absolutes</t>
  </si>
  <si>
    <t>Essential oils of peppermint (incl concre ts and absolutes Total</t>
  </si>
  <si>
    <t>Essential oils of mints (incl concretes a n absolutes), ne</t>
  </si>
  <si>
    <t>Essential oils of mints (incl concretes a n absolutes), ne Total</t>
  </si>
  <si>
    <t>Essential oils (incl concretes and absolu ts), nes</t>
  </si>
  <si>
    <t>Essential oils (incl concretes and absolu ts), nes Total</t>
  </si>
  <si>
    <t>Concentrates of essential oils in fats  aquous distillates</t>
  </si>
  <si>
    <t>Concentrates of essential oils in fats  aquous distillates Total</t>
  </si>
  <si>
    <t>Organic surface-active prod&amp; prep for wa shng the skin, in</t>
  </si>
  <si>
    <t>Organic surface-active prod&amp; prep for wa shng the skin, in Total</t>
  </si>
  <si>
    <t>Anionic surface-active agents, (excl soap )</t>
  </si>
  <si>
    <t>Anionic surface-active agents, (excl soap ) Total</t>
  </si>
  <si>
    <t>Cationic surface-active agents, (excl soa p</t>
  </si>
  <si>
    <t>Cationic surface-active agents, (excl soa p Total</t>
  </si>
  <si>
    <t>Non-ionic surface-active agents, (excl so a)</t>
  </si>
  <si>
    <t>Non-ionic surface-active agents, (excl so a) Total</t>
  </si>
  <si>
    <t>Organic surface-active agents, (excl soap ) nes</t>
  </si>
  <si>
    <t>Organic surface-active agents, (excl soap ) nes Total</t>
  </si>
  <si>
    <t xml:space="preserve">Albumins (excl egg albumin and milk album i), albuminates </t>
  </si>
  <si>
    <t>Albumins (excl egg albumin and milk album i), albuminates  Total</t>
  </si>
  <si>
    <t xml:space="preserve">Adhesives based on polymers of heading 39 0 to 3913 or on </t>
  </si>
  <si>
    <t>Adhesives based on polymers of heading 39 0 to 3913 or on  Total</t>
  </si>
  <si>
    <t>Prepared explosives, (excl propellent pow drs)</t>
  </si>
  <si>
    <t>Prepared explosives, (excl propellent pow drs) Total</t>
  </si>
  <si>
    <t>Signalling flares and other pyrotechnic  aricles (excl fir</t>
  </si>
  <si>
    <t>Signalling flares and other pyrotechnic  aricles (excl fir Total</t>
  </si>
  <si>
    <t>Matches (excl pyrotechnic articles of 36 04</t>
  </si>
  <si>
    <t>Matches (excl pyrotechnic articles of 36 04 Total</t>
  </si>
  <si>
    <t>Photographic plates, in the flat for co lou photography, u</t>
  </si>
  <si>
    <t>Photographic plates, in the flat for co lou photography, u Total</t>
  </si>
  <si>
    <t>PVC film Of a width not exceeding 35 mm andof a length not</t>
  </si>
  <si>
    <t>PVC film Of a width not exceeding 35 mm andof a length not Total</t>
  </si>
  <si>
    <t>Photographic plates, exposed and develo ped for offset rep</t>
  </si>
  <si>
    <t>Photographic plates, exposed and develo ped for offset rep Total</t>
  </si>
  <si>
    <t>Photographic plates, exposed and develo ped nes</t>
  </si>
  <si>
    <t>Photographic plates, exposed and develo ped nes Total</t>
  </si>
  <si>
    <t>Household Insecticide like Anti-Mosquito, Ati-Cockroach Pr</t>
  </si>
  <si>
    <t>Household Insecticide like Anti-Mosquito, Ati-Cockroach Pr Total</t>
  </si>
  <si>
    <t>Anti-knock preparations (excl based on le a)</t>
  </si>
  <si>
    <t>Anti-knock preparations (excl based on le a) Total</t>
  </si>
  <si>
    <t>Diagnostic or labreagents on a backing; p rpared diagnosti</t>
  </si>
  <si>
    <t>Diagnostic or labreagents on a backing; p rpared diagnosti Total</t>
  </si>
  <si>
    <t>Polyethylene having a specific gravity &lt;0 9, in primary fo</t>
  </si>
  <si>
    <t>Polyethylene having a specific gravity &lt;0 9, in primary fo Total</t>
  </si>
  <si>
    <t>Fluoro-polymers (excl polytetrafluoroethy lne), in primary</t>
  </si>
  <si>
    <t>Fluoro-polymers (excl polytetrafluoroethy lne), in primary Total</t>
  </si>
  <si>
    <t>Petroleum resins other resins and polyt erpnes, in primary</t>
  </si>
  <si>
    <t>Petroleum resins other resins and polyt erpnes, in primary Total</t>
  </si>
  <si>
    <t>Cellulose nitrated (incl collodions), in  pimary forms</t>
  </si>
  <si>
    <t>Cellulose nitrated (incl collodions), in  pimary forms Total</t>
  </si>
  <si>
    <t>Ion-exchangers based on polymers of 3901  t 3913, in prima</t>
  </si>
  <si>
    <t>Ion-exchangers based on polymers of 3901  t 3913, in prima Total</t>
  </si>
  <si>
    <t>Monofilament &gt;1mm, rods and profile sha pes of polymers of</t>
  </si>
  <si>
    <t>Monofilament &gt;1mm, rods and profile sha pes of polymers of Total</t>
  </si>
  <si>
    <t>Monofilament &gt;1mm, rods and profile sha pes of other plast</t>
  </si>
  <si>
    <t>Monofilament &gt;1mm, rods and profile sha pes of other plast Total</t>
  </si>
  <si>
    <t>Self-adhesive tape, plates, strip, in r oll, width =&lt;20cm</t>
  </si>
  <si>
    <t>Self-adhesive tape, plates, strip, in r oll, width =&lt;20cm Total</t>
  </si>
  <si>
    <t>Plates, of polymers of ethylene, not re infrced, etc</t>
  </si>
  <si>
    <t>Plates, of polymers of ethylene, not re infrced, etc Total</t>
  </si>
  <si>
    <t>Plates, of polymers of propylene, not r einorced, etc</t>
  </si>
  <si>
    <t>Plates, of polymers of propylene, not r einorced, etc Total</t>
  </si>
  <si>
    <t>Plates, of polymers of styrene, not rei nfoced, etc</t>
  </si>
  <si>
    <t>Plates, of polymers of styrene, not rei nfoced, etc Total</t>
  </si>
  <si>
    <t>Plates, of other acrylic polymers, not  reiforced, etc, ne</t>
  </si>
  <si>
    <t>Plates, of other acrylic polymers, not  reiforced, etc, ne Total</t>
  </si>
  <si>
    <t>Plates, of polycarbonates, not reinforc ed,etc</t>
  </si>
  <si>
    <t>Plates, of polycarbonates, not reinforc ed,etc Total</t>
  </si>
  <si>
    <t>Plates, of polyethylene terephthalate,  notreinforced, etc</t>
  </si>
  <si>
    <t>Plates, of polyethylene terephthalate,  notreinforced, etc Total</t>
  </si>
  <si>
    <t>Plates, of unsaturated polyesters, not  reiforced, etc</t>
  </si>
  <si>
    <t>Plates, of unsaturated polyesters, not  reiforced, etc Total</t>
  </si>
  <si>
    <t>Plates, of other polyesters, not reinfo rce,etc, nes</t>
  </si>
  <si>
    <t>Plates, of other polyesters, not reinfo rce,etc, nes Total</t>
  </si>
  <si>
    <t>Plates, of regenerated cellulose, not r einorced, etc</t>
  </si>
  <si>
    <t>Plates, of regenerated cellulose, not r einorced, etc Total</t>
  </si>
  <si>
    <t>Plates, of other cellulose derivatives,  no reinforced, et</t>
  </si>
  <si>
    <t>Plates, of other cellulose derivatives,  no reinforced, et Total</t>
  </si>
  <si>
    <t>Plates, of poly(vinyl butyral), not rei nfoced, etc</t>
  </si>
  <si>
    <t>Plates, of poly(vinyl butyral), not rei nfoced, etc Total</t>
  </si>
  <si>
    <t>Plates, of polyamides, not reinforced,  etc</t>
  </si>
  <si>
    <t>Plates, of polyamides, not reinforced,  etc Total</t>
  </si>
  <si>
    <t>Plates, ofphenolic resins, not reinforc ed,etc</t>
  </si>
  <si>
    <t>Plates, ofphenolic resins, not reinforc ed,etc Total</t>
  </si>
  <si>
    <t>Plates, of other plastics, not reinforc ed,etc, nes</t>
  </si>
  <si>
    <t>Plates, of other plastics, not reinforc ed,etc, nes Total</t>
  </si>
  <si>
    <t>Cellular plates, strips of polymers of  styene</t>
  </si>
  <si>
    <t>Cellular plates, strips of polymers of  styene Total</t>
  </si>
  <si>
    <t>Cellular plates, strips of polymers of  vinl chloride</t>
  </si>
  <si>
    <t>Cellular plates, strips of polymers of  vinl chloride Total</t>
  </si>
  <si>
    <t>Cellular plates, strips of polymers of  polurethanes</t>
  </si>
  <si>
    <t>Cellular plates, strips of polymers of  polurethanes Total</t>
  </si>
  <si>
    <t>Cellular plates, strips of polymers of  regnerated cellulo</t>
  </si>
  <si>
    <t>Cellular plates, strips of polymers of  regnerated cellulo Total</t>
  </si>
  <si>
    <t>Cellular plates, strips of other plasti cs,nes</t>
  </si>
  <si>
    <t>Cellular plates, strips of other plasti cs,nes Total</t>
  </si>
  <si>
    <t>Other cellular plates, strips, of plast ics nes</t>
  </si>
  <si>
    <t>Other cellular plates, strips, of plast ics nes Total</t>
  </si>
  <si>
    <t>Bidets, lavatory pans and other sanitar y wre of plastics,</t>
  </si>
  <si>
    <t>Bidets, lavatory pans and other sanitar y wre of plastics, Total</t>
  </si>
  <si>
    <t>Sacks and bags (incl cones) of other plas tcs (excl ethyle</t>
  </si>
  <si>
    <t>Sacks and bags (incl cones) of other plas tcs (excl ethyle Total</t>
  </si>
  <si>
    <t>Reservoirs and similar containers, capa cit &gt;300 l, of pla</t>
  </si>
  <si>
    <t>Reservoirs and similar containers, capa cit &gt;300 l, of pla Total</t>
  </si>
  <si>
    <t>Acrylonitrile-butadiene rubber (excl late x</t>
  </si>
  <si>
    <t>Acrylonitrile-butadiene rubber (excl late x Total</t>
  </si>
  <si>
    <t>Other synthetic rubber products (excl lat e), nes</t>
  </si>
  <si>
    <t>Other synthetic rubber products (excl lat e), nes Total</t>
  </si>
  <si>
    <t xml:space="preserve">Waste, parings and scrap of rubber (excl  hrd rubber) and </t>
  </si>
  <si>
    <t>Waste, parings and scrap of rubber (excl  hrd rubber) and  Total</t>
  </si>
  <si>
    <t>Tubes,pipewithout fittings, not reinforc edor otherwise co</t>
  </si>
  <si>
    <t>Tubes,pipewithout fittings, not reinforc edor otherwise co Total</t>
  </si>
  <si>
    <t>Tubes,pipeswith fittings, not reinforced  o otherwise comb</t>
  </si>
  <si>
    <t>Tubes,pipeswith fittings, not reinforced  o otherwise comb Total</t>
  </si>
  <si>
    <t>Tubes, pipeswithout fittings, reinforced  o otherwise comb</t>
  </si>
  <si>
    <t>Tubes, pipeswithout fittings, reinforced  o otherwise comb Total</t>
  </si>
  <si>
    <t>Tubes, pipeswithout fittings, reinforced  o othewise combi</t>
  </si>
  <si>
    <t>Tubes, pipeswithout fittings, reinforced  o othewise combi Total</t>
  </si>
  <si>
    <t>Tube,pipewith fittings reinforced or ot herise combined wi</t>
  </si>
  <si>
    <t>Tube,pipewith fittings reinforced or ot herise combined wi Total</t>
  </si>
  <si>
    <t>Tubes, pipes  etc, without fittings, rei nfrced or combine</t>
  </si>
  <si>
    <t>Tubes, pipes  etc, without fittings, rei nfrced or combine Total</t>
  </si>
  <si>
    <t>Tubes, pipes  etc, with fittings, reinfo rcd or combined w</t>
  </si>
  <si>
    <t>Tubes, pipes  etc, with fittings, reinfo rcd or combined w Total</t>
  </si>
  <si>
    <t xml:space="preserve">Other solid tyres, interchangeable tyre  trads and flaps, </t>
  </si>
  <si>
    <t>Other solid tyres, interchangeable tyre  trads and flaps,  Total</t>
  </si>
  <si>
    <t>Hard rubber (eg ebonite) in all forms; ar tcles of hard ru</t>
  </si>
  <si>
    <t>Hard rubber (eg ebonite) in all forms; ar tcles of hard ru Total</t>
  </si>
  <si>
    <t>Leather  whole hides and skins, full gra in, unsplit (excl</t>
  </si>
  <si>
    <t>Leather  whole hides and skins, full gra in, unsplit (excl Total</t>
  </si>
  <si>
    <t>Leather  whole hides and skins, grain sp lisà</t>
  </si>
  <si>
    <t>Leather  whole hides and skins, grain sp lisà Total</t>
  </si>
  <si>
    <t>Other, whole hides and skins (excl leathe rof heading 4114</t>
  </si>
  <si>
    <t>Other, whole hides and skins (excl leathe rof heading 4114 Total</t>
  </si>
  <si>
    <t>Trunks, suit-cases, etc, with outer sur fac of leather</t>
  </si>
  <si>
    <t>Trunks, suit-cases, etc, with outer sur fac of leather Total</t>
  </si>
  <si>
    <t xml:space="preserve">Trunks, suit-cases, etc, with outer sur fac of plastic or </t>
  </si>
  <si>
    <t>Trunks, suit-cases, etc, with outer sur fac of plastic or  Total</t>
  </si>
  <si>
    <t xml:space="preserve">Other pellets made by saw dust,waste &amp; scra </t>
  </si>
  <si>
    <t>Other pellets made by saw dust,waste &amp; scra  Total</t>
  </si>
  <si>
    <t>Wood in the rough, treated with paint,  stans, creosote, e</t>
  </si>
  <si>
    <t>Wood in the rough, treated with paint,  stans, creosote, e Total</t>
  </si>
  <si>
    <t>With at least one outer ply of tropical woo specified in S</t>
  </si>
  <si>
    <t>With at least one outer ply of tropical woo specified in S Total</t>
  </si>
  <si>
    <t>Tools, broom or brush bodies of wood ; bootor shoe trees o</t>
  </si>
  <si>
    <t>Tools, broom or brush bodies of wood ; bootor shoe trees o Total</t>
  </si>
  <si>
    <t>Blocks, tiles of any shape, solid cylin der, of agglomerat</t>
  </si>
  <si>
    <t>Blocks, tiles of any shape, solid cylin der, of agglomerat Total</t>
  </si>
  <si>
    <t>Plaiting materials (excl vegetable), in s het form</t>
  </si>
  <si>
    <t>Plaiting materials (excl vegetable), in s het form Total</t>
  </si>
  <si>
    <t>Articles of plaiting materials (excl of v eetable material</t>
  </si>
  <si>
    <t>Articles of plaiting materials (excl of v eetable material Total</t>
  </si>
  <si>
    <t>Paper (&gt;10% of mechanical fibres), unco ate, in rolls, nes</t>
  </si>
  <si>
    <t>Paper (&gt;10% of mechanical fibres), unco ate, in rolls, nes Total</t>
  </si>
  <si>
    <t>Toilet similar paper used for household  orsanitory purpos</t>
  </si>
  <si>
    <t>Toilet similar paper used for household  orsanitory purpos Total</t>
  </si>
  <si>
    <t>Kraftliner, uncoated (excl unbleached), i nrolls or sheets</t>
  </si>
  <si>
    <t>Kraftliner, uncoated (excl unbleached), i nrolls or sheets Total</t>
  </si>
  <si>
    <t xml:space="preserve">Sack kraft paper (excl unbleached), uncoa td, in rolls or </t>
  </si>
  <si>
    <t>Sack kraft paper (excl unbleached), uncoa td, in rolls or  Total</t>
  </si>
  <si>
    <t>Unbleached kraft paper, weighing =&lt;150g /m2</t>
  </si>
  <si>
    <t>Unbleached kraft paper, weighing =&lt;150g /m2 Total</t>
  </si>
  <si>
    <t>Kraft paper (excl unbleached), weighin g =&lt;50g/m2</t>
  </si>
  <si>
    <t>Kraft paper (excl unbleached), weighin g =&lt;50g/m2 Total</t>
  </si>
  <si>
    <t>Kraft paper, weighing &gt;150g/m2 but &lt;225 g/m, bleached unif</t>
  </si>
  <si>
    <t>Kraft paper, weighing &gt;150g/m2 but &lt;225 g/m, bleached unif Total</t>
  </si>
  <si>
    <t>Kraft paper, weighing &gt;150g/m2 but &lt;225 g/m, nes</t>
  </si>
  <si>
    <t>Kraft paper, weighing &gt;150g/m2 but &lt;225 g/m, nes Total</t>
  </si>
  <si>
    <t>Unbleached kraft paper, weighing &gt;=225g /m2</t>
  </si>
  <si>
    <t>Unbleached kraft paper, weighing &gt;=225g /m2 Total</t>
  </si>
  <si>
    <t>Kraft paper, creped or crinkled, whether ornot embossed or</t>
  </si>
  <si>
    <t>Kraft paper, creped or crinkled, whether ornot embossed or Total</t>
  </si>
  <si>
    <t>Paperin rolls of a kind used for writin g &amp;printing  &lt;=10%</t>
  </si>
  <si>
    <t>Paperin rolls of a kind used for writin g &amp;printing  &lt;=10% Total</t>
  </si>
  <si>
    <t>Paper &amp;In sheets with one side &lt;= 435mm  an otherside &lt;= 2</t>
  </si>
  <si>
    <t>Paper &amp;In sheets with one side &lt;= 435mm  an otherside &lt;= 2 Total</t>
  </si>
  <si>
    <t>Other paper &amp; paperboardgarphics purpose ,o which &gt;10%  or</t>
  </si>
  <si>
    <t>Other paper &amp; paperboardgarphics purpose ,o which &gt;10%  or Total</t>
  </si>
  <si>
    <t>Other Paper &amp; paperboard for writing, p rining etc, &gt;10% m</t>
  </si>
  <si>
    <t>Other Paper &amp; paperboard for writing, p rining etc, &gt;10% m Total</t>
  </si>
  <si>
    <t xml:space="preserve">Kraft paper &amp; paperboard, bleached, &gt;95 % cemical fibres, </t>
  </si>
  <si>
    <t>Kraft paper &amp; paperboard, bleached, &gt;95 % cemical fibres,  Total</t>
  </si>
  <si>
    <t>Paper &amp; paperboard,  celluose bleached , weghing more than</t>
  </si>
  <si>
    <t>Paper &amp; paperboard,  celluose bleached , weghing more than Total</t>
  </si>
  <si>
    <t xml:space="preserve">Boxes, pouches, wallets &amp; writing, of p ape or paperboard </t>
  </si>
  <si>
    <t>Boxes, pouches, wallets &amp; writing, of p ape or paperboard  Total</t>
  </si>
  <si>
    <t>Registers,accbooks,note books,order&amp;recei p books,letpad,m</t>
  </si>
  <si>
    <t>Registers,accbooks,note books,order&amp;recei p books,letpad,m Total</t>
  </si>
  <si>
    <t>Plans &amp; drawing for architectural purpo ses handwitten tex</t>
  </si>
  <si>
    <t>Plans &amp; drawing for architectural purpo ses handwitten tex Total</t>
  </si>
  <si>
    <t>Unused postage, stamp-impressed paper;  ban note, stock, s</t>
  </si>
  <si>
    <t>Unused postage, stamp-impressed paper;  ban note, stock, s Total</t>
  </si>
  <si>
    <t>Transfers (decalcomanias) (excl vitrifiab l)</t>
  </si>
  <si>
    <t>Transfers (decalcomanias) (excl vitrifiab l) Total</t>
  </si>
  <si>
    <t>Silk waste (including cocoons unsuitable fo reeling,yarn w</t>
  </si>
  <si>
    <t>Silk waste (including cocoons unsuitable fo reeling,yarn w Total</t>
  </si>
  <si>
    <t>Silk yarn (excl spun from silk waste), no tput up for reta</t>
  </si>
  <si>
    <t>Silk yarn (excl spun from silk waste), no tput up for reta Total</t>
  </si>
  <si>
    <t>Greasy wool (excl shorn), not carded or c obed</t>
  </si>
  <si>
    <t>Greasy wool (excl shorn), not carded or c obed Total</t>
  </si>
  <si>
    <t>Degreased wool (excl shorn), not carbonis e, not carded or</t>
  </si>
  <si>
    <t>Degreased wool (excl shorn), not carbonis e, not carded or Total</t>
  </si>
  <si>
    <t>Wool tops and combed wool (excl in fragme ns)</t>
  </si>
  <si>
    <t>Wool tops and combed wool (excl in fragme ns) Total</t>
  </si>
  <si>
    <t>Cotton yarn (excl sewing), put up for ret al sale, with &gt;=</t>
  </si>
  <si>
    <t>Cotton yarn (excl sewing), put up for ret al sale, with &gt;= Total</t>
  </si>
  <si>
    <t>Cotton yarn (excl sewing), put up for ret al sale, with &lt;8</t>
  </si>
  <si>
    <t>Cotton yarn (excl sewing), put up for ret al sale, with &lt;8 Total</t>
  </si>
  <si>
    <t>Bleached 3 or 4-thread twill (incl cross  till), with &gt;=85</t>
  </si>
  <si>
    <t>Bleached 3 or 4-thread twill (incl cross  till), with &gt;=85 Total</t>
  </si>
  <si>
    <t>Coloured 3 or 4-thread twill (incl cross  till), with &gt;=85</t>
  </si>
  <si>
    <t>Coloured 3 or 4-thread twill (incl cross  till), with &gt;=85 Total</t>
  </si>
  <si>
    <t>Dyed 3 or 4-thread twill (incl cross twil l, with &gt;=85% co</t>
  </si>
  <si>
    <t>Dyed 3 or 4-thread twill (incl cross twil l, with &gt;=85% co Total</t>
  </si>
  <si>
    <t>Printed 3 or 4-thread twill, (incl cross  till) with &gt;=85%</t>
  </si>
  <si>
    <t>Printed 3 or 4-thread twill, (incl cross  till) with &gt;=85% Total</t>
  </si>
  <si>
    <t>Dyed 3 or 4-thread twill, (incl cross twi l) with &lt;85% cot</t>
  </si>
  <si>
    <t>Dyed 3 or 4-thread twill, (incl cross twi l) with &lt;85% cot Total</t>
  </si>
  <si>
    <t>Jute &amp; other textile bast fibres, (excl f lx, true hemp an</t>
  </si>
  <si>
    <t>Jute &amp; other textile bast fibres, (excl f lx, true hemp an Total</t>
  </si>
  <si>
    <t>Jute, etc (excl flax, true hemp and ramie ) nes; tow and w</t>
  </si>
  <si>
    <t>Jute, etc (excl flax, true hemp and ramie ) nes; tow and w Total</t>
  </si>
  <si>
    <t>Artificial staple fibres, (excl viscose r aon), not carded</t>
  </si>
  <si>
    <t>Artificial staple fibres, (excl viscose r aon), not carded Total</t>
  </si>
  <si>
    <t>Waste of synthetic fibre, (incl noils, ya r waste and garn</t>
  </si>
  <si>
    <t>Waste of synthetic fibre, (incl noils, ya r waste and garn Total</t>
  </si>
  <si>
    <t>Waste of artificial fibre, (incl noils, y an waste and gar</t>
  </si>
  <si>
    <t>Waste of artificial fibre, (incl noils, y an waste and gar Total</t>
  </si>
  <si>
    <t>Felt of wool or fine animal hair (excl im pegnated, coated</t>
  </si>
  <si>
    <t>Felt of wool or fine animal hair (excl im pegnated, coated Total</t>
  </si>
  <si>
    <t>Felt of textile materials (excl impregnat e, coated, etc)</t>
  </si>
  <si>
    <t>Felt of textile materials (excl impregnat e, coated, etc) Total</t>
  </si>
  <si>
    <t>Carpet tiles =&lt;03m2 surface area, of felt ,not tufted or f</t>
  </si>
  <si>
    <t>Carpet tiles =&lt;03m2 surface area, of felt ,not tufted or f Total</t>
  </si>
  <si>
    <t>Labels, badges of textiles, woven, in p iec, not embroider</t>
  </si>
  <si>
    <t>Labels, badges of textiles, woven, in p iec, not embroider Total</t>
  </si>
  <si>
    <t>Labels, badges of textiles, unwoven, in  pice, not embroid</t>
  </si>
  <si>
    <t>Labels, badges of textiles, unwoven, in  pice, not embroid Total</t>
  </si>
  <si>
    <t>Textile fabrics,combined with rubber,le athr or other mate</t>
  </si>
  <si>
    <t>Textile fabrics,combined with rubber,le athr or other mate Total</t>
  </si>
  <si>
    <t xml:space="preserve">Knitted or crosheted fabrics, nes width = &lt;0cm containing </t>
  </si>
  <si>
    <t>Knitted or crosheted fabrics, nes width = &lt;0cm containing  Total</t>
  </si>
  <si>
    <t>Other knitted or crosheted fabrics, nes w ith &gt;30cm contai</t>
  </si>
  <si>
    <t>Other knitted or crosheted fabrics, nes w ith &gt;30cm contai Total</t>
  </si>
  <si>
    <t>Wrap knit fabric (incl those made on gall o knitting machi</t>
  </si>
  <si>
    <t>Wrap knit fabric (incl those made on gall o knitting machi Total</t>
  </si>
  <si>
    <t>Women's or girls' dressing gowns, of co tto, knitted or cr</t>
  </si>
  <si>
    <t>Women's or girls' dressing gowns, of co tto, knitted or cr Total</t>
  </si>
  <si>
    <t>Women's or girls' dressing gowns of man -mae fibre, knitte</t>
  </si>
  <si>
    <t>Women's or girls' dressing gowns of man -mae fibre, knitte Total</t>
  </si>
  <si>
    <t>Gloves, mittens and mitts, impregnated  wit plastics or ru</t>
  </si>
  <si>
    <t>Gloves, mittens and mitts, impregnated  wit plastics or ru Total</t>
  </si>
  <si>
    <t>Men's or boys' singlets dressing gowns,  et, of cotton</t>
  </si>
  <si>
    <t>Men's or boys' singlets dressing gowns,  et, of cotton Total</t>
  </si>
  <si>
    <t>Men's or boys' singlets dressing gowns,  et, of other text</t>
  </si>
  <si>
    <t>Men's or boys' singlets dressing gowns,  et, of other text Total</t>
  </si>
  <si>
    <t>Garments, made up of fabrics of 5602 or 5 63</t>
  </si>
  <si>
    <t>Garments, made up of fabrics of 5602 or 5 63 Total</t>
  </si>
  <si>
    <t>Garments of 620111 to 19, made up of fabr is of 5903, 5906</t>
  </si>
  <si>
    <t>Garments of 620111 to 19, made up of fabr is of 5903, 5906 Total</t>
  </si>
  <si>
    <t>Garments of 620211 to 19, made up of fabr is of 5903, 5906</t>
  </si>
  <si>
    <t>Garments of 620211 to 19, made up of fabr is of 5903, 5906 Total</t>
  </si>
  <si>
    <t>100% Cotton Mardana  Lungi, Dhoti, &amp; Petani</t>
  </si>
  <si>
    <t>100% Cotton Mardana  Lungi, Dhoti, &amp; Petani Total</t>
  </si>
  <si>
    <t>Other Garments, Women's or Girls of Other Txtile Materials</t>
  </si>
  <si>
    <t>Other Garments, Women's or Girls of Other Txtile Materials Total</t>
  </si>
  <si>
    <t xml:space="preserve">Blankets (excl electric blankets) and tra vlling rugs, of </t>
  </si>
  <si>
    <t>Blankets (excl electric blankets) and tra vlling rugs, of  Total</t>
  </si>
  <si>
    <t>Blankets (excl electric blankets) &amp; trave ling rugs of syn</t>
  </si>
  <si>
    <t>Blankets (excl electric blankets) &amp; trave ling rugs of syn Total</t>
  </si>
  <si>
    <t>Bed linen of cotton (excl printed, knitte dor crocheted)</t>
  </si>
  <si>
    <t>Bed linen of cotton (excl printed, knitte dor crocheted) Total</t>
  </si>
  <si>
    <t>Bed linen of man-made fibres (excl printe d knitted or cro</t>
  </si>
  <si>
    <t>Bed linen of man-made fibres (excl printe d knitted or cro Total</t>
  </si>
  <si>
    <t>Table linen of cotton (excl knitted or cr oheted)</t>
  </si>
  <si>
    <t>Table linen of cotton (excl knitted or cr oheted) Total</t>
  </si>
  <si>
    <t>Table linen of man-made fibres (excl knit td or crocheted)</t>
  </si>
  <si>
    <t>Table linen of man-made fibres (excl knit td or crocheted) Total</t>
  </si>
  <si>
    <t>Table linen of other textiles, nes (excl  kitted or croche</t>
  </si>
  <si>
    <t>Table linen of other textiles, nes (excl  kitted or croche Total</t>
  </si>
  <si>
    <t>Furnishing articles of cotton (excl knitt e or crocheted)</t>
  </si>
  <si>
    <t>Furnishing articles of cotton (excl knitt e or crocheted) Total</t>
  </si>
  <si>
    <t>Tents of other textiles, (excl cotton or  snthetic fibres)</t>
  </si>
  <si>
    <t>Tents of other textiles, (excl cotton or  snthetic fibres) Total</t>
  </si>
  <si>
    <t>Ski-boots,snowboard boots,with rubber,  platics, leather s</t>
  </si>
  <si>
    <t>Ski-boots,snowboard boots,with rubber,  platics, leather s Total</t>
  </si>
  <si>
    <t>Footwear with rubber soles and leather  upprs, covering th</t>
  </si>
  <si>
    <t>Footwear with rubber soles and leather  upprs, covering th Total</t>
  </si>
  <si>
    <t>Footwear with rubber soles, leather upp ers not covering t</t>
  </si>
  <si>
    <t>Footwear with rubber soles, leather upp ers not covering t Total</t>
  </si>
  <si>
    <t>Footwear, nes  à</t>
  </si>
  <si>
    <t>Footwear, nes  à Total</t>
  </si>
  <si>
    <t>Hats and other headgear, knitted or crochetd,or made up fr</t>
  </si>
  <si>
    <t>Hats and other headgear, knitted or crochetd,or made up fr Total</t>
  </si>
  <si>
    <t>Tiles, cubes; artificially coloured gra nuls, for mosaics</t>
  </si>
  <si>
    <t>Tiles, cubes; artificially coloured gra nuls, for mosaics Total</t>
  </si>
  <si>
    <t>Slag wool, rock wool, etc (incl intermixt ues) in bulk, sh</t>
  </si>
  <si>
    <t>Slag wool, rock wool, etc (incl intermixt ues) in bulk, sh Total</t>
  </si>
  <si>
    <t>Boards, sheets, tiles, of plaster, r einfored with paper o</t>
  </si>
  <si>
    <t>Boards, sheets, tiles, of plaster, r einfored with paper o Total</t>
  </si>
  <si>
    <t>Boards, sheets, tiles, of plaster or co mpoitions based on</t>
  </si>
  <si>
    <t>Boards, sheets, tiles, of plaster or co mpoitions based on Total</t>
  </si>
  <si>
    <t>Refractory bricks, blocks, tiles, &gt;50%  MgO CaO, Cr2O3</t>
  </si>
  <si>
    <t>Refractory bricks, blocks, tiles, &gt;50%  MgO CaO, Cr2O3 Total</t>
  </si>
  <si>
    <t>Refractory bricks, blocks, &gt;50% silica  (Si3) or alumina (</t>
  </si>
  <si>
    <t>Refractory bricks, blocks, &gt;50% silica  (Si3) or alumina ( Total</t>
  </si>
  <si>
    <t>Ceramic chimney-pots and ceramic constr uctonal goods,nes</t>
  </si>
  <si>
    <t>Ceramic chimney-pots and ceramic constr uctonal goods,nes Total</t>
  </si>
  <si>
    <t>Ceramic wares for laboratory use, of po rceain or china</t>
  </si>
  <si>
    <t>Ceramic wares for laboratory use, of po rceain or china Total</t>
  </si>
  <si>
    <t>Ceramic wares for laboratory use, havin g ahardness &gt;=9 on</t>
  </si>
  <si>
    <t>Ceramic wares for laboratory use, havin g ahardness &gt;=9 on Total</t>
  </si>
  <si>
    <t>Ceramic wares for laboratory use(exclp orceain or china)ha</t>
  </si>
  <si>
    <t>Ceramic wares for laboratory use(exclp orceain or china)ha Total</t>
  </si>
  <si>
    <t>Ceramic (agricultural) troughs, tubs; c eraic pot, jars, n</t>
  </si>
  <si>
    <t>Ceramic (agricultural) troughs, tubs; c eraic pot, jars, n Total</t>
  </si>
  <si>
    <t>Ceramic sinks, wash basin, and other sa nitry fixtures, of</t>
  </si>
  <si>
    <t>Ceramic sinks, wash basin, and other sa nitry fixtures, of Total</t>
  </si>
  <si>
    <t>Ceramic sinks, wash basins, baths and o the sanitary fixtu</t>
  </si>
  <si>
    <t>Ceramic sinks, wash basins, baths and o the sanitary fixtu Total</t>
  </si>
  <si>
    <t>Ceramic articles, nes (excl porcelain or  cina)</t>
  </si>
  <si>
    <t>Ceramic articles, nes (excl porcelain or  cina) Total</t>
  </si>
  <si>
    <t>Unworked drawn/blown glass (excl coloured ,opacified, etc)</t>
  </si>
  <si>
    <t>Unworked drawn/blown glass (excl coloured ,opacified, etc) Total</t>
  </si>
  <si>
    <t xml:space="preserve">Glass of 7003, 7004 or 7005, bent, edge -woked, engraved, </t>
  </si>
  <si>
    <t>Glass of 7003, 7004 or 7005, bent, edge -woked, engraved,  Total</t>
  </si>
  <si>
    <t>Unframed glass mirrors (excl rear-view fo rvehicles)</t>
  </si>
  <si>
    <t>Unframed glass mirrors (excl rear-view fo rvehicles) Total</t>
  </si>
  <si>
    <t>Framed glass mirrors (excl rear-view for  vhicles)</t>
  </si>
  <si>
    <t>Framed glass mirrors (excl rear-view for  vhicles) Total</t>
  </si>
  <si>
    <t xml:space="preserve">Open glass envelopes (incl bulbs and tube s, for electric </t>
  </si>
  <si>
    <t>Open glass envelopes (incl bulbs and tube s, for electric  Total</t>
  </si>
  <si>
    <t>Open glass envelopes (incl bulbs and tube s, for cathode-r</t>
  </si>
  <si>
    <t>Open glass envelopes (incl bulbs and tube s, for cathode-r Total</t>
  </si>
  <si>
    <t>Open glass envelopes (incl bulbs and tube s, nes</t>
  </si>
  <si>
    <t>Open glass envelopes (incl bulbs and tube s, nes Total</t>
  </si>
  <si>
    <t>Paving blocks, slabs, briks,tilesof gla ss,for building or</t>
  </si>
  <si>
    <t>Paving blocks, slabs, briks,tilesof gla ss,for building or Total</t>
  </si>
  <si>
    <t>Nonwoven mats of glass fibre (incl glass  wol)</t>
  </si>
  <si>
    <t>Nonwoven mats of glass fibre (incl glass  wol) Total</t>
  </si>
  <si>
    <t>Articles of glass fibre (incl glass wool) ,nes</t>
  </si>
  <si>
    <t>Articles of glass fibre (incl glass wool) ,nes Total</t>
  </si>
  <si>
    <t>Natural pearls (excl strung, mounted or s e)</t>
  </si>
  <si>
    <t>Natural pearls (excl strung, mounted or s e) Total</t>
  </si>
  <si>
    <t xml:space="preserve">Precious(excldiamonds)or semi-precious st oes,unworked or </t>
  </si>
  <si>
    <t>Precious(excldiamonds)or semi-precious st oes,unworked or  Total</t>
  </si>
  <si>
    <t xml:space="preserve">Semi-manufactured silver (incl silver pla td with gold or </t>
  </si>
  <si>
    <t>Semi-manufactured silver (incl silver pla td with gold or  Total</t>
  </si>
  <si>
    <t>Other semi-manufactured gold (incl gold p lted with platin</t>
  </si>
  <si>
    <t>Other semi-manufactured gold (incl gold p lted with platin Total</t>
  </si>
  <si>
    <t>Olives provisionally preserved, not for immediate consumpt</t>
  </si>
  <si>
    <t>Olives provisionally preserved, not for immediate consumpt Total</t>
  </si>
  <si>
    <t>Cuff-links and studs of base metal (incl  pated)</t>
  </si>
  <si>
    <t>Cuff-links and studs of base metal (incl  pated) Total</t>
  </si>
  <si>
    <t>Imitation jewellery of base metal (incl p lted), nes</t>
  </si>
  <si>
    <t>Imitation jewellery of base metal (incl p lted), nes Total</t>
  </si>
  <si>
    <t>Imitation jewellery (excl of base metal)  ns</t>
  </si>
  <si>
    <t>Imitation jewellery (excl of base metal)  ns Total</t>
  </si>
  <si>
    <t xml:space="preserve">Non-alloy pig iron containing, =&lt;05% phos porus, in pigs, </t>
  </si>
  <si>
    <t>Non-alloy pig iron containing, =&lt;05% phos porus, in pigs,  Total</t>
  </si>
  <si>
    <t>Non-alloy pig iron containing, &gt;05% phosp hrus, in pigs, b</t>
  </si>
  <si>
    <t>Non-alloy pig iron containing, &gt;05% phosp hrus, in pigs, b Total</t>
  </si>
  <si>
    <t>Spongy ferrous products, nes, and 9994% p ue iron, in lump</t>
  </si>
  <si>
    <t>Spongy ferrous products, nes, and 9994% p ue iron, in lump Total</t>
  </si>
  <si>
    <t>Waste and scrap of alloy steel (excl stai ness)</t>
  </si>
  <si>
    <t>Waste and scrap of alloy steel (excl stai ness) Total</t>
  </si>
  <si>
    <t>Semi-finished products of iron/steel, &lt;02 5 carbon, of squ</t>
  </si>
  <si>
    <t>Semi-finished products of iron/steel, &lt;02 5 carbon, of squ Total</t>
  </si>
  <si>
    <t>Semi-finished products of iron/steel, &lt;02 5 carbon, of rec</t>
  </si>
  <si>
    <t>Semi-finished products of iron/steel, &lt;02 5 carbon, of rec Total</t>
  </si>
  <si>
    <t>Flat-rolled iron/steel, width &gt;=600mm, &lt;0 5m thickness, cl</t>
  </si>
  <si>
    <t>Flat-rolled iron/steel, width &gt;=600mm, &lt;0 5m thickness, cl Total</t>
  </si>
  <si>
    <t>Corrugated Sheet 120 G (Zasta Pata)</t>
  </si>
  <si>
    <t>Corrugated Sheet 120 G (Zasta Pata) Total</t>
  </si>
  <si>
    <t>Iron/steel bars &amp; rods, hot-rolled,twis ted or with deform</t>
  </si>
  <si>
    <t>Iron/steel bars &amp; rods, hot-rolled,twis ted or with deform Total</t>
  </si>
  <si>
    <t>Iron/steel bars and rods, hot-rolled,of  retangular (other</t>
  </si>
  <si>
    <t>Iron/steel bars and rods, hot-rolled,of  retangular (other Total</t>
  </si>
  <si>
    <t>Other bars&amp;rods of iron/steel, nes (incl  frther worked th</t>
  </si>
  <si>
    <t>Other bars&amp;rods of iron/steel, nes (incl  frther worked th Total</t>
  </si>
  <si>
    <t>L sections of iron/steel, hot-rolled, &lt; 80m high</t>
  </si>
  <si>
    <t>L sections of iron/steel, hot-rolled, &lt; 80m high Total</t>
  </si>
  <si>
    <t>T sections of iron/steel, hot-rolled, &lt; 80m high</t>
  </si>
  <si>
    <t>T sections of iron/steel, hot-rolled, &lt; 80m high Total</t>
  </si>
  <si>
    <t>U sections of iron/steel, hot-rolled, &gt; =80m high</t>
  </si>
  <si>
    <t>U sections of iron/steel, hot-rolled, &gt; =80m high Total</t>
  </si>
  <si>
    <t>I sections of iron/steel, hot-rolled, &gt; =80m high</t>
  </si>
  <si>
    <t>I sections of iron/steel, hot-rolled, &gt; =80m high Total</t>
  </si>
  <si>
    <t>H sections of iron/steel, hot-rolled, &gt; =80m high</t>
  </si>
  <si>
    <t>H sections of iron/steel, hot-rolled, &gt; =80m high Total</t>
  </si>
  <si>
    <t>L or T sections of iron/steel, hot-rolled ,&gt;=80mm high</t>
  </si>
  <si>
    <t>L or T sections of iron/steel, hot-rolled ,&gt;=80mm high Total</t>
  </si>
  <si>
    <t>Anglessections of iron/steel,not furthe r wrked than cold-</t>
  </si>
  <si>
    <t>Anglessections of iron/steel,not furthe r wrked than cold- Total</t>
  </si>
  <si>
    <t>Iron/steel tubes and pipes, (exclline pip e longitudinally</t>
  </si>
  <si>
    <t>Iron/steel tubes and pipes, (exclline pip e longitudinally Total</t>
  </si>
  <si>
    <t>Iron/steel tubes, riveted, &gt;4064mm extern a diameter</t>
  </si>
  <si>
    <t>Iron/steel tubes, riveted, &gt;4064mm extern a diameter Total</t>
  </si>
  <si>
    <t>Butt welding fittings (excl elbows and be ns) of stainless</t>
  </si>
  <si>
    <t>Butt welding fittings (excl elbows and be ns) of stainless Total</t>
  </si>
  <si>
    <t>Reservoirs, tanks (excl for gas) of ir on o steel, &gt;300 l</t>
  </si>
  <si>
    <t>Reservoirs, tanks (excl for gas) of ir on o steel, &gt;300 l Total</t>
  </si>
  <si>
    <t>Tanks, casks, drums, cans (excl for ga s) o iron or steel,</t>
  </si>
  <si>
    <t>Tanks, casks, drums, cans (excl for ga s) o iron or steel, Total</t>
  </si>
  <si>
    <t>Tanks, casks, drums (excl for gas) of  ironor steel, &lt;50 l</t>
  </si>
  <si>
    <t>Tanks, casks, drums (excl for gas) of  ironor steel, &lt;50 l Total</t>
  </si>
  <si>
    <t>Woven cloth of stainless steel (excl endl es bands for mac</t>
  </si>
  <si>
    <t>Woven cloth of stainless steel (excl endl es bands for mac Total</t>
  </si>
  <si>
    <t>Woven cloth of iron or steel wire (exclen dess bands or st</t>
  </si>
  <si>
    <t>Woven cloth of iron or steel wire (exclen dess bands or st Total</t>
  </si>
  <si>
    <t>Wire iron/steel grillfencing, welded a t inersection, mesh</t>
  </si>
  <si>
    <t>Wire iron/steel grillfencing, welded a t inersection, mesh Total</t>
  </si>
  <si>
    <t>Articulated link chain (excl roller chain )of iron or stee</t>
  </si>
  <si>
    <t>Articulated link chain (excl roller chain )of iron or stee Total</t>
  </si>
  <si>
    <t>Welded link chain (excl stud-link) of iro nor steel</t>
  </si>
  <si>
    <t>Welded link chain (excl stud-link) of iro nor steel Total</t>
  </si>
  <si>
    <t>Wood screws (excl coach screws) of iron o rsteel</t>
  </si>
  <si>
    <t>Wood screws (excl coach screws) of iron o rsteel Total</t>
  </si>
  <si>
    <t xml:space="preserve">Appliances,(excl cooking appliances or pl ae warmers),for </t>
  </si>
  <si>
    <t>Appliances,(excl cooking appliances or pl ae warmers),for  Total</t>
  </si>
  <si>
    <t>Parts of appliances of 732111 to 732189,  o iron or steel</t>
  </si>
  <si>
    <t>Parts of appliances of 732111 to 732189,  o iron or steel Total</t>
  </si>
  <si>
    <t>Air heaters/hot air distributors, nes ( nonelectric) of ir</t>
  </si>
  <si>
    <t>Air heaters/hot air distributors, nes ( nonelectric) of ir Total</t>
  </si>
  <si>
    <t>Table, kitchen or household articles of  cat iron, not ena</t>
  </si>
  <si>
    <t>Table, kitchen or household articles of  cat iron, not ena Total</t>
  </si>
  <si>
    <t>Table, kitchen or household articles of  cat iron, enamell</t>
  </si>
  <si>
    <t>Table, kitchen or household articles of  cat iron, enamell Total</t>
  </si>
  <si>
    <t>Table, kitchen or household articles of  stinless steel</t>
  </si>
  <si>
    <t>Table, kitchen or household articles of  stinless steel Total</t>
  </si>
  <si>
    <t>Table, kitchen or household articles of  irn or steel, ena</t>
  </si>
  <si>
    <t>Table, kitchen or household articles of  irn or steel, ena Total</t>
  </si>
  <si>
    <t>Table, kitchen or household articles of  irn or steel, nes</t>
  </si>
  <si>
    <t>Table, kitchen or household articles of  irn or steel, nes Total</t>
  </si>
  <si>
    <t>Grinding balls for mills, forged or sta mpe, of iron or st</t>
  </si>
  <si>
    <t>Grinding balls for mills, forged or sta mpe, of iron or st Total</t>
  </si>
  <si>
    <t>Copper (excl master alloys or heading 74 05 nes, unwrought</t>
  </si>
  <si>
    <t>Copper (excl master alloys or heading 74 05 nes, unwrought Total</t>
  </si>
  <si>
    <t>Foil, not backed, of refined copper, =&lt;01 5m thick</t>
  </si>
  <si>
    <t>Foil, not backed, of refined copper, =&lt;01 5m thick Total</t>
  </si>
  <si>
    <t>Foil, not backed, of copper alloys, =&lt;015 m thick</t>
  </si>
  <si>
    <t>Foil, not backed, of copper alloys, =&lt;015 m thick Total</t>
  </si>
  <si>
    <t>Plates, sheet &amp; strip (excl rectangula r) o aluminium, not</t>
  </si>
  <si>
    <t>Plates, sheet &amp; strip (excl rectangula r) o aluminium, not Total</t>
  </si>
  <si>
    <t>Plates, sheet &amp; strip (excl rectangula r) o aluminium allo</t>
  </si>
  <si>
    <t>Plates, sheet &amp; strip (excl rectangula r) o aluminium allo Total</t>
  </si>
  <si>
    <t>Aluminium foil, =&lt;02mm thick, not backed  (xcl rolled)</t>
  </si>
  <si>
    <t>Aluminium foil, =&lt;02mm thick, not backed  (xcl rolled) Total</t>
  </si>
  <si>
    <t>Aluminium tube or pipe fittings (ex coupl igs, elbows, sle</t>
  </si>
  <si>
    <t>Aluminium tube or pipe fittings (ex coupl igs, elbows, sle Total</t>
  </si>
  <si>
    <t>Aluminium reservoirs, tanks, etc, (excl f o gas) &gt;=300 l o</t>
  </si>
  <si>
    <t>Aluminium reservoirs, tanks, etc, (excl f o gas) &gt;=300 l o Total</t>
  </si>
  <si>
    <t>Aluminium casks, drums, etc, nes (excl fo rgas), &lt;300 l</t>
  </si>
  <si>
    <t>Aluminium casks, drums, etc, nes (excl fo rgas), &lt;300 l Total</t>
  </si>
  <si>
    <t>Cables, plated bands, of aluminium, wit h seel core, not e</t>
  </si>
  <si>
    <t>Cables, plated bands, of aluminium, wit h seel core, not e Total</t>
  </si>
  <si>
    <t xml:space="preserve">Stranded wire, cables, plated bands, of  alminium alloys, </t>
  </si>
  <si>
    <t>Stranded wire, cables, plated bands, of  alminium alloys,  Total</t>
  </si>
  <si>
    <t>Unwrought lead (excl refined and containi n antimony)</t>
  </si>
  <si>
    <t>Unwrought lead (excl refined and containi n antimony) Total</t>
  </si>
  <si>
    <t>Bismuth and articles thereof (incl waste  ad scrap)</t>
  </si>
  <si>
    <t>Bismuth and articles thereof (incl waste  ad scrap) Total</t>
  </si>
  <si>
    <t>Manganese and articles thereof (incl wast eand scrap)</t>
  </si>
  <si>
    <t>Manganese and articles thereof (incl wast eand scrap) Total</t>
  </si>
  <si>
    <t>Scythes timber wedges and other agricul turl/forestry hand</t>
  </si>
  <si>
    <t>Scythes timber wedges and other agricul turl/forestry hand Total</t>
  </si>
  <si>
    <t xml:space="preserve">Circular saw blades(incl slitting or slot tng saw blades) </t>
  </si>
  <si>
    <t>Circular saw blades(incl slitting or slot tng saw blades)  Total</t>
  </si>
  <si>
    <t>Circular saw blades(inclslittingblades  butexclwith workin</t>
  </si>
  <si>
    <t>Circular saw blades(inclslittingblades  butexclwith workin Total</t>
  </si>
  <si>
    <t>Other, including sets of articles of two ormore subheading</t>
  </si>
  <si>
    <t>Other, including sets of articles of two ormore subheading Total</t>
  </si>
  <si>
    <t>Rock drilling or earth boring tools (excl tose with workin</t>
  </si>
  <si>
    <t>Rock drilling or earth boring tools (excl tose with workin Total</t>
  </si>
  <si>
    <t>Knives with fixed blades (excl table kniv e)</t>
  </si>
  <si>
    <t>Knives with fixed blades (excl table kniv e) Total</t>
  </si>
  <si>
    <t>Safety razor blades (incl razor blades bl aks in strips)</t>
  </si>
  <si>
    <t>Safety razor blades (incl razor blades bl aks in strips) Total</t>
  </si>
  <si>
    <t>Spoons, forks or similar tableware, pla tedwith precious m</t>
  </si>
  <si>
    <t>Spoons, forks or similar tableware, pla tedwith precious m Total</t>
  </si>
  <si>
    <t>Spoons, forks, ladles, skimmers or simi lartableware, nes</t>
  </si>
  <si>
    <t>Spoons, forks, ladles, skimmers or simi lartableware, nes Total</t>
  </si>
  <si>
    <t xml:space="preserve">Filing cabinets, card-index cabinets or  dek equipment of </t>
  </si>
  <si>
    <t>Filing cabinets, card-index cabinets or  dek equipment of  Total</t>
  </si>
  <si>
    <t>Flexible tubing of base metal (excl iron  o steel)</t>
  </si>
  <si>
    <t>Flexible tubing of base metal (excl iron  o steel) Total</t>
  </si>
  <si>
    <t>PP Cap (Masalanda industry's raw matirial s of base metal</t>
  </si>
  <si>
    <t>PP Cap (Masalanda industry's raw matirial s of base metal Total</t>
  </si>
  <si>
    <t>Others - Stoppers, caps and lids (excl cr on corks),a of b</t>
  </si>
  <si>
    <t>Others - Stoppers, caps and lids (excl cr on corks),a of b Total</t>
  </si>
  <si>
    <t>Parts of nuclear reactors (excl fuel elem ets)</t>
  </si>
  <si>
    <t>Parts of nuclear reactors (excl fuel elem ets) Total</t>
  </si>
  <si>
    <t>Hydraulic power engines and motors (excl  lnear acting)</t>
  </si>
  <si>
    <t>Hydraulic power engines and motors (excl  lnear acting) Total</t>
  </si>
  <si>
    <t>Pneumatic power engines and motors (excl  lnear acting)</t>
  </si>
  <si>
    <t>Pneumatic power engines and motors (excl  lnear acting) Total</t>
  </si>
  <si>
    <t>Parts of engines and motors of 841210 to  81280</t>
  </si>
  <si>
    <t>Parts of engines and motors of 841210 to  81280 Total</t>
  </si>
  <si>
    <t>Hand pumps for liquids (excl those of 841 31 or 19)</t>
  </si>
  <si>
    <t>Hand pumps for liquids (excl those of 841 31 or 19) Total</t>
  </si>
  <si>
    <t>AC incorporating a refrigerating unitval vecooling/heat cy</t>
  </si>
  <si>
    <t>AC incorporating a refrigerating unitval vecooling/heat cy Total</t>
  </si>
  <si>
    <t>Furnaces and ovens for roasting, melting  o ores/pyrites/m</t>
  </si>
  <si>
    <t>Furnaces and ovens for roasting, melting  o ores/pyrites/m Total</t>
  </si>
  <si>
    <t>Parts of refrigerators, freezers heat-p ump</t>
  </si>
  <si>
    <t>Parts of refrigerators, freezers heat-p ump Total</t>
  </si>
  <si>
    <t>Parts of machinery for filtering/purify ingliquids or gase</t>
  </si>
  <si>
    <t>Parts of machinery for filtering/purify ingliquids or gase Total</t>
  </si>
  <si>
    <t xml:space="preserve">Packing or wrapping machinery, (incl heat -hrink wrapping </t>
  </si>
  <si>
    <t>Packing or wrapping machinery, (incl heat -hrink wrapping  Total</t>
  </si>
  <si>
    <t>Personal weighing machines (incl baby sca ls), household s</t>
  </si>
  <si>
    <t>Personal weighing machines (incl baby sca ls), household s Total</t>
  </si>
  <si>
    <t>Machinery for projecting liquids/powder s fr agriculture o</t>
  </si>
  <si>
    <t>Machinery for projecting liquids/powder s fr agriculture o Total</t>
  </si>
  <si>
    <t>Parts of machinery and apparatus of 84241 0to 842489</t>
  </si>
  <si>
    <t>Parts of machinery and apparatus of 84241 0to 842489 Total</t>
  </si>
  <si>
    <t>Pulley tackle and hoists, powered by el ectic motor</t>
  </si>
  <si>
    <t>Pulley tackle and hoists, powered by el ectic motor Total</t>
  </si>
  <si>
    <t>Pulley tackle and hoists, nes (excl sk ip o vehicle hoists</t>
  </si>
  <si>
    <t>Pulley tackle and hoists, nes (excl sk ip o vehicle hoists Total</t>
  </si>
  <si>
    <t>Self-propelled works trucks (excl electic )</t>
  </si>
  <si>
    <t>Self-propelled works trucks (excl electic ) Total</t>
  </si>
  <si>
    <t>Teleferics, chair-lifts; traction mecha niss for funicular</t>
  </si>
  <si>
    <t>Teleferics, chair-lifts; traction mecha niss for funicular Total</t>
  </si>
  <si>
    <t>Self-propelled bulldozers with a 360o r evoving superstruc</t>
  </si>
  <si>
    <t>Self-propelled bulldozers with a 360o r evoving superstruc Total</t>
  </si>
  <si>
    <t>Self-propelled bulldozers, excavators,  nes</t>
  </si>
  <si>
    <t>Self-propelled bulldozers, excavators,  nes Total</t>
  </si>
  <si>
    <t>Boring or sinking machinery (excl self-pr oelled)</t>
  </si>
  <si>
    <t>Boring or sinking machinery (excl self-pr oelled) Total</t>
  </si>
  <si>
    <t>Earth moving, excavating, extracting ma chiery, not self-p</t>
  </si>
  <si>
    <t>Earth moving, excavating, extracting ma chiery, not self-p Total</t>
  </si>
  <si>
    <t>Parts of machinery of 8428 (excl lift, s ki hoists or esca</t>
  </si>
  <si>
    <t>Parts of machinery of 8428 (excl lift, s ki hoists or esca Total</t>
  </si>
  <si>
    <t>Parts of machinery of 8426, 8429 and 84 30,nes</t>
  </si>
  <si>
    <t>Parts of machinery of 8426, 8429 and 84 30,nes Total</t>
  </si>
  <si>
    <t>Harrows (excl disc harrows), scarifiers,  cltivators, weed</t>
  </si>
  <si>
    <t>Harrows (excl disc harrows), scarifiers,  cltivators, weed Total</t>
  </si>
  <si>
    <t>Mowers, powered, the cutting device rot atig in a horizont</t>
  </si>
  <si>
    <t>Mowers, powered, the cutting device rot atig in a horizont Total</t>
  </si>
  <si>
    <t>Mowers (incl cutter bars for tractor moun tng), nes</t>
  </si>
  <si>
    <t>Mowers (incl cutter bars for tractor moun tng), nes Total</t>
  </si>
  <si>
    <t>Straw or fodder balers (incl pick-up bale r)</t>
  </si>
  <si>
    <t>Straw or fodder balers (incl pick-up bale r) Total</t>
  </si>
  <si>
    <t>Other harvestiong or threshing machinery pats àà</t>
  </si>
  <si>
    <t>Other harvestiong or threshing machinery pats àà Total</t>
  </si>
  <si>
    <t>Agricultural forestry or bee-keeping ma chiery, nes</t>
  </si>
  <si>
    <t>Agricultural forestry or bee-keeping ma chiery, nes Total</t>
  </si>
  <si>
    <t>Other machinery for industrial prep of fo o or drink, nes</t>
  </si>
  <si>
    <t>Other machinery for industrial prep of fo o or drink, nes Total</t>
  </si>
  <si>
    <t>Book-binding machinery (incl book-sewing  mchines)</t>
  </si>
  <si>
    <t>Book-binding machinery (incl book-sewing  mchines) Total</t>
  </si>
  <si>
    <t>Textile winding (incl weft-winding) or re eing machines</t>
  </si>
  <si>
    <t>Textile winding (incl weft-winding) or re eing machines Total</t>
  </si>
  <si>
    <t>Parts and accessories of machines of 8445 ,etc, nes</t>
  </si>
  <si>
    <t>Parts and accessories of machines of 8445 ,etc, nes Total</t>
  </si>
  <si>
    <t>Parts and accessories of machines of 8447 ,etc, nes</t>
  </si>
  <si>
    <t>Parts and accessories of machines of 8447 ,etc, nes Total</t>
  </si>
  <si>
    <t>Sewing machines of industrial type (excl  atomatic units)</t>
  </si>
  <si>
    <t>Sewing machines of industrial type (excl  atomatic units) Total</t>
  </si>
  <si>
    <t>Furniture, bases and covers for sewing machnes and parts t</t>
  </si>
  <si>
    <t>Furniture, bases and covers for sewing machnes and parts t Total</t>
  </si>
  <si>
    <t>Parts of machinery for preparing  leath er,making footware</t>
  </si>
  <si>
    <t>Parts of machinery for preparing  leath er,making footware Total</t>
  </si>
  <si>
    <t>Lathes for removing metal, nes (excl nume rcally controlle</t>
  </si>
  <si>
    <t>Lathes for removing metal, nes (excl nume rcally controlle Total</t>
  </si>
  <si>
    <t>Flat-surface grinding machines, &gt;=001mm a curacy, numerica</t>
  </si>
  <si>
    <t>Flat-surface grinding machines, &gt;=001mm a curacy, numerica Total</t>
  </si>
  <si>
    <t>Flat-surface grinding machines, &gt;=001mm a curacy, nes</t>
  </si>
  <si>
    <t>Flat-surface grinding machines, &gt;=001mm a curacy, nes Total</t>
  </si>
  <si>
    <t>Grinding machines, nes, accurate to &gt;=001 m, numerically c</t>
  </si>
  <si>
    <t>Grinding machines, nes, accurate to &gt;=001 m, numerically c Total</t>
  </si>
  <si>
    <t>Grinding machines, nes, accurate to &gt;=001 m</t>
  </si>
  <si>
    <t>Grinding machines, nes, accurate to &gt;=001 m Total</t>
  </si>
  <si>
    <t>Forging or die-stamping machines (incl pr eses) and hammer</t>
  </si>
  <si>
    <t>Forging or die-stamping machines (incl pr eses) and hammer Total</t>
  </si>
  <si>
    <t>Shearing machines (incl presses), numeric aly controlled</t>
  </si>
  <si>
    <t>Shearing machines (incl presses), numeric aly controlled Total</t>
  </si>
  <si>
    <t xml:space="preserve">Punching or notching machines (incl press e), numerically </t>
  </si>
  <si>
    <t>Punching or notching machines (incl press e), numerically  Total</t>
  </si>
  <si>
    <t>Punching or notching machines (incl press e), nes</t>
  </si>
  <si>
    <t>Punching or notching machines (incl press e), nes Total</t>
  </si>
  <si>
    <t>Parts and accessories for machines of 846 4</t>
  </si>
  <si>
    <t>Parts and accessories for machines of 846 4 Total</t>
  </si>
  <si>
    <t>Parts and accessories for machines of 846 5</t>
  </si>
  <si>
    <t>Parts and accessories for machines of 846 5 Total</t>
  </si>
  <si>
    <t>Parts and accessories for machines of 845 6to 8461</t>
  </si>
  <si>
    <t>Parts and accessories for machines of 845 6to 8461 Total</t>
  </si>
  <si>
    <t>Parts and accessories for machines of 846 2to 8463</t>
  </si>
  <si>
    <t>Parts and accessories for machines of 846 2to 8463 Total</t>
  </si>
  <si>
    <t>Pneumatic tools (excl rotary type), for w oking in the han</t>
  </si>
  <si>
    <t>Pneumatic tools (excl rotary type), for w oking in the han Total</t>
  </si>
  <si>
    <t>Elec calculators operating without extern a elec power; po</t>
  </si>
  <si>
    <t>Elec calculators operating without extern a elec power; po Total</t>
  </si>
  <si>
    <t>Office machines, nes(incl coin-sorting/co uting/wrapping m</t>
  </si>
  <si>
    <t>Office machines, nes(incl coin-sorting/co uting/wrapping m Total</t>
  </si>
  <si>
    <t>Parts and accessories of machines of 8470 3 to 847090</t>
  </si>
  <si>
    <t>Parts and accessories of machines of 8470 3 to 847090 Total</t>
  </si>
  <si>
    <t>Machinery for public works, building or thelike [UN</t>
  </si>
  <si>
    <t>Machinery for public works, building or thelike [UN Total</t>
  </si>
  <si>
    <t xml:space="preserve">Passenger boarding bridge Of a kind used inairports </t>
  </si>
  <si>
    <t>Passenger boarding bridge Of a kind used inairports  Total</t>
  </si>
  <si>
    <t>Machines for treating metal, incl electri cwire coil-winde</t>
  </si>
  <si>
    <t>Machines for treating metal, incl electri cwire coil-winde Total</t>
  </si>
  <si>
    <t>Parts of machines heading 8479 having ind iidual functions</t>
  </si>
  <si>
    <t>Parts of machines heading 8479 having ind iidual functions Total</t>
  </si>
  <si>
    <t>Moulds for metal or metal carbides (excl  ijection or comp</t>
  </si>
  <si>
    <t>Moulds for metal or metal carbides (excl  ijection or comp Total</t>
  </si>
  <si>
    <t>Moulds for rubber or plastics (excl injec ton of compressi</t>
  </si>
  <si>
    <t>Moulds for rubber or plastics (excl injec ton of compressi Total</t>
  </si>
  <si>
    <t>Ball or roller bearings (incl combined ba l/roller bearing</t>
  </si>
  <si>
    <t>Ball or roller bearings (incl combined ba l/roller bearing Total</t>
  </si>
  <si>
    <t xml:space="preserve">Parts of ball or roller bearings (excl ba ls, needles and </t>
  </si>
  <si>
    <t>Parts of ball or roller bearings (excl ba ls, needles and  Total</t>
  </si>
  <si>
    <t>Transmission shafts (incl cam and crank s hfts) and cranks</t>
  </si>
  <si>
    <t>Transmission shafts (incl cam and crank s hfts) and cranks Total</t>
  </si>
  <si>
    <t>Flywheels and pulleys (incl pulley blocks )</t>
  </si>
  <si>
    <t>Flywheels and pulleys (incl pulley blocks ) Total</t>
  </si>
  <si>
    <t>Clutches and shaft couplings  (incl unive ral joints)</t>
  </si>
  <si>
    <t>Clutches and shaft couplings  (incl unive ral joints) Total</t>
  </si>
  <si>
    <t>Gaskets of metal combined with other ma terals or &gt;1 metal</t>
  </si>
  <si>
    <t>Gaskets of metal combined with other ma terals or &gt;1 metal Total</t>
  </si>
  <si>
    <t>Parts and accessories of sub-heading 8486 1 to 848640</t>
  </si>
  <si>
    <t>Parts and accessories of sub-heading 8486 1 to 848640 Total</t>
  </si>
  <si>
    <t>Universal ac/dc motors of an output &gt;375  W</t>
  </si>
  <si>
    <t>Universal ac/dc motors of an output &gt;375  W Total</t>
  </si>
  <si>
    <t xml:space="preserve">Generating sets with compressionignition  pston engines &gt; </t>
  </si>
  <si>
    <t>Generating sets with compressionignition  pston engines &gt;  Total</t>
  </si>
  <si>
    <t>Parts suitable for machines of 8501 or 85 0</t>
  </si>
  <si>
    <t>Parts suitable for machines of 8501 or 85 0 Total</t>
  </si>
  <si>
    <t>Electric accumulators (excl lead-acid, ni cel-cadmium or n</t>
  </si>
  <si>
    <t>Electric accumulators (excl lead-acid, ni cel-cadmium or n Total</t>
  </si>
  <si>
    <t>Parts of electric accumulators (incl sepa rtors)</t>
  </si>
  <si>
    <t>Parts of electric accumulators (incl sepa rtors) Total</t>
  </si>
  <si>
    <t>Machines for arc (incl plasma arc) weldin gof metals, auto</t>
  </si>
  <si>
    <t>Machines for arc (incl plasma arc) weldin gof metals, auto Total</t>
  </si>
  <si>
    <t xml:space="preserve">Machines for arc (incl plasma arc) weldin gof metals, not </t>
  </si>
  <si>
    <t>Machines for arc (incl plasma arc) weldin gof metals, not  Total</t>
  </si>
  <si>
    <t>Parts of electro-thermic appliances of 85 1</t>
  </si>
  <si>
    <t>Parts of electro-thermic appliances of 85 1 Total</t>
  </si>
  <si>
    <t>Radio receivers, portable, (excl sound re crding/reproduci</t>
  </si>
  <si>
    <t>Radio receivers, portable, (excl sound re crding/reproduci Total</t>
  </si>
  <si>
    <t>Parts of apparatus of heading 8525-8528  exept for televis</t>
  </si>
  <si>
    <t>Parts of apparatus of heading 8525-8528  exept for televis Total</t>
  </si>
  <si>
    <t>Electrical signalling equipment for rai lwas or tramways</t>
  </si>
  <si>
    <t>Electrical signalling equipment for rai lwas or tramways Total</t>
  </si>
  <si>
    <t>Electrical signalling equipment for roa ds,inland waterway</t>
  </si>
  <si>
    <t>Electrical signalling equipment for roa ds,inland waterway Total</t>
  </si>
  <si>
    <t>Variable resistors, nes (incl rheostats a n potentiometers</t>
  </si>
  <si>
    <t>Variable resistors, nes (incl rheostats a n potentiometers Total</t>
  </si>
  <si>
    <t>Other apparatus for switching electrica l crcuits, &gt;1000 V</t>
  </si>
  <si>
    <t>Other apparatus for switching electrica l crcuits, &gt;1000 V Total</t>
  </si>
  <si>
    <t>Apparatus for switching electrical circ uit, nes, =&lt;1000 V</t>
  </si>
  <si>
    <t>Apparatus for switching electrical circ uit, nes, =&lt;1000 V Total</t>
  </si>
  <si>
    <t>Boards equipped with two or more appara tusof 8535 or 8536</t>
  </si>
  <si>
    <t>Boards equipped with two or more appara tusof 8535 or 8536 Total</t>
  </si>
  <si>
    <t xml:space="preserve">Boards desks, cabinets and other bases  forgoods of 8537, </t>
  </si>
  <si>
    <t>Boards desks, cabinets and other bases  forgoods of 8537,  Total</t>
  </si>
  <si>
    <t>Tungsten halogen filament lamps (excl ult r-violet or infr</t>
  </si>
  <si>
    <t>Tungsten halogen filament lamps (excl ult r-violet or infr Total</t>
  </si>
  <si>
    <t>Data/graphic display tubes, monochrome;datagraphic display</t>
  </si>
  <si>
    <t>Data/graphic display tubes, monochrome;datagraphic display Total</t>
  </si>
  <si>
    <t>Microwave tubes (excl magnetrons, klystro n and grid-contr</t>
  </si>
  <si>
    <t>Microwave tubes (excl magnetrons, klystro n and grid-contr Total</t>
  </si>
  <si>
    <t>Parts of tubes and valves of 8540 (excl  pats of cathode-r</t>
  </si>
  <si>
    <t>Parts of tubes and valves of 8540 (excl  pats of cathode-r Total</t>
  </si>
  <si>
    <t>Diodes (excl photosensitive or light emit tng diodes)</t>
  </si>
  <si>
    <t>Diodes (excl photosensitive or light emit tng diodes) Total</t>
  </si>
  <si>
    <t>Semiconductor devices (excl photosensitiv e</t>
  </si>
  <si>
    <t>Semiconductor devices (excl photosensitiv e Total</t>
  </si>
  <si>
    <t>Electrical insulators (excl of glass or c eamics)</t>
  </si>
  <si>
    <t>Electrical insulators (excl of glass or c eamics) Total</t>
  </si>
  <si>
    <t>Brakes and parts thereof, of railway lo comtives/rolling s</t>
  </si>
  <si>
    <t>Brakes and parts thereof, of railway lo comtives/rolling s Total</t>
  </si>
  <si>
    <t>Mini-Buses (15 to 25 seats) (excl diesel  o semi diesel en</t>
  </si>
  <si>
    <t>Mini-Buses (15 to 25 seats) (excl diesel  o semi diesel en Total</t>
  </si>
  <si>
    <t xml:space="preserve">Ambulance &amp; sab-bahan - other (excl diese lor semi diesel </t>
  </si>
  <si>
    <t>Ambulance &amp; sab-bahan - other (excl diese lor semi diesel  Total</t>
  </si>
  <si>
    <t>Vehicles with diesel engine of cylinder  caacity &lt;1500cc</t>
  </si>
  <si>
    <t>Vehicles with diesel engine of cylinder  caacity &lt;1500cc Total</t>
  </si>
  <si>
    <t>Vehicles with diesel engine of cylinder  caacity 1500-2500</t>
  </si>
  <si>
    <t>Vehicles with diesel engine of cylinder  caacity 1500-2500 Total</t>
  </si>
  <si>
    <t>Bodies (incl cabs) for the motor vehicles ,(excl 8703)</t>
  </si>
  <si>
    <t>Bodies (incl cabs) for the motor vehicles ,(excl 8703) Total</t>
  </si>
  <si>
    <t xml:space="preserve">Parts and accessories of bodies (incl cab s, (excl safety </t>
  </si>
  <si>
    <t>Parts and accessories of bodies (incl cab s, (excl safety  Total</t>
  </si>
  <si>
    <t>Driveaxles with diff, whether or not prov ied with other t</t>
  </si>
  <si>
    <t>Driveaxles with diff, whether or not prov ied with other t Total</t>
  </si>
  <si>
    <t>Works trucks (excl electrical), not fitte dwith lifting eq</t>
  </si>
  <si>
    <t>Works trucks (excl electrical), not fitte dwith lifting eq Total</t>
  </si>
  <si>
    <t>Hubs, not coaster braking hubs and free -whel sproket-whee</t>
  </si>
  <si>
    <t>Hubs, not coaster braking hubs and free -whel sproket-whee Total</t>
  </si>
  <si>
    <t>Parts of aeroplanes or helicopters, nes o fheading 8801 or</t>
  </si>
  <si>
    <t>Parts of aeroplanes or helicopters, nes o fheading 8801 or Total</t>
  </si>
  <si>
    <t>Parts of aircraft (excl aeroplanes/helico pers)</t>
  </si>
  <si>
    <t>Parts of aircraft (excl aeroplanes/helico pers) Total</t>
  </si>
  <si>
    <t>Spectacles, goggles and the like (excl su nlasses)</t>
  </si>
  <si>
    <t>Spectacles, goggles and the like (excl su nlasses) Total</t>
  </si>
  <si>
    <t>Instruments (excl binoculars) such as opt ial telescopes</t>
  </si>
  <si>
    <t>Instruments (excl binoculars) such as opt ial telescopes Total</t>
  </si>
  <si>
    <t>Microscopes (excl optical microscopes) an ddiffraction app</t>
  </si>
  <si>
    <t>Microscopes (excl optical microscopes) an ddiffraction app Total</t>
  </si>
  <si>
    <t>Parts and accessories of surveying inst rumnts/apparatus o</t>
  </si>
  <si>
    <t>Parts and accessories of surveying inst rumnts/apparatus o Total</t>
  </si>
  <si>
    <t>Needles (excl tubular metal or for suture s, catheters, ca</t>
  </si>
  <si>
    <t>Needles (excl tubular metal or for suture s, catheters, ca Total</t>
  </si>
  <si>
    <t>Other artificial parts of the body (excl  atificial joints</t>
  </si>
  <si>
    <t>Other artificial parts of the body (excl  atificial joints Total</t>
  </si>
  <si>
    <t>Apparatus based on the use of X-rays, nes ,for medical, su</t>
  </si>
  <si>
    <t>Apparatus based on the use of X-rays, nes ,for medical, su Total</t>
  </si>
  <si>
    <t>X-ray generators, screens, parts and  accesories of 9022</t>
  </si>
  <si>
    <t>X-ray generators, screens, parts and  accesories of 9022 Total</t>
  </si>
  <si>
    <t>Parts and accessories of hydrometers th ermmeters, etc, of</t>
  </si>
  <si>
    <t>Parts and accessories of hydrometers th ermmeters, etc, of Total</t>
  </si>
  <si>
    <t>Instruments for measuring/checking the  flo or level of li</t>
  </si>
  <si>
    <t>Instruments for measuring/checking the  flo or level of li Total</t>
  </si>
  <si>
    <t>Instruments for measuring or checking p resure</t>
  </si>
  <si>
    <t>Instruments for measuring or checking p resure Total</t>
  </si>
  <si>
    <t>Other instruments and apparatus, with a  reording device</t>
  </si>
  <si>
    <t>Other instruments and apparatus, with a  reording device Total</t>
  </si>
  <si>
    <t>Automatic regulating instruments/appara tus hydraulic or p</t>
  </si>
  <si>
    <t>Automatic regulating instruments/appara tus hydraulic or p Total</t>
  </si>
  <si>
    <t>Wrist-watches (exclelectrically operated  /utomatic windin</t>
  </si>
  <si>
    <t>Wrist-watches (exclelectrically operated  /utomatic windin Total</t>
  </si>
  <si>
    <t>Pocket-watches, etc (excl wrist-), nes, o fprecious metal</t>
  </si>
  <si>
    <t>Pocket-watches, etc (excl wrist-), nes, o fprecious metal Total</t>
  </si>
  <si>
    <t>Clocks with watch movements (excl electri clly operated)</t>
  </si>
  <si>
    <t>Clocks with watch movements (excl electri clly operated) Total</t>
  </si>
  <si>
    <t>Other watch movements (excl electrically  oerated &amp; automa</t>
  </si>
  <si>
    <t>Other watch movements (excl electrically  oerated &amp; automa Total</t>
  </si>
  <si>
    <t>Other wind musical instruments (excl bras swind)</t>
  </si>
  <si>
    <t>Other wind musical instruments (excl bras swind) Total</t>
  </si>
  <si>
    <t>Artillery weapons (for example, guns, howiters and mortars</t>
  </si>
  <si>
    <t>Artillery weapons (for example, guns, howiters and mortars Total</t>
  </si>
  <si>
    <t>Seats, (excl garden seats or camping equi pent), convertib</t>
  </si>
  <si>
    <t>Seats, (excl garden seats or camping equi pent), convertib Total</t>
  </si>
  <si>
    <t>Metal furniture, nes (excl seats and iron ig table)</t>
  </si>
  <si>
    <t>Metal furniture, nes (excl seats and iron ig table) Total</t>
  </si>
  <si>
    <t>Articles of bedding, stuffed, etc (excl m atresses and sle</t>
  </si>
  <si>
    <t>Articles of bedding, stuffed, etc (excl m atresses and sle Total</t>
  </si>
  <si>
    <t>Parts (excl of glass or plastics) of lamp sand lighting fi</t>
  </si>
  <si>
    <t>Parts (excl of glass or plastics) of lamp sand lighting fi Total</t>
  </si>
  <si>
    <t>Playing cards  [PKT]</t>
  </si>
  <si>
    <t>Playing cards  [PKT] Total</t>
  </si>
  <si>
    <t>Video game consoles and machines, other tha those of subhe</t>
  </si>
  <si>
    <t>Video game consoles and machines, other tha those of subhe Total</t>
  </si>
  <si>
    <t>Snow-skis  [NPR]</t>
  </si>
  <si>
    <t>Snow-skis  [NPR] Total</t>
  </si>
  <si>
    <t>Balls (excl golf, table-tennis, lawn tenn i and inflatable</t>
  </si>
  <si>
    <t>Balls (excl golf, table-tennis, lawn tenn i and inflatable Total</t>
  </si>
  <si>
    <t>Worked vegetable or mineral; moulded  aritiles of wax, ste</t>
  </si>
  <si>
    <t>Worked vegetable or mineral; moulded  aritiles of wax, ste Total</t>
  </si>
  <si>
    <t>Fountain pens, stylograph pens and other pes</t>
  </si>
  <si>
    <t>Fountain pens, stylograph pens and other pes Total</t>
  </si>
  <si>
    <t>Live swine weighing &lt;50kg (excl pure-bred  breeding)</t>
  </si>
  <si>
    <t>Live swine weighing &lt;50kg (excl pure-bred  breeding) Total</t>
  </si>
  <si>
    <t>Live swine weighing &gt;=50kg (excl pure-bre d breeding)</t>
  </si>
  <si>
    <t>Live swine weighing &gt;=50kg (excl pure-bre d breeding) Total</t>
  </si>
  <si>
    <t>Frozen bovine carcasses and half carcasses</t>
  </si>
  <si>
    <t>Frozen bovine carcasses and half carcasses Total</t>
  </si>
  <si>
    <t>Frozen with bone bovine meat (excl carcas ses)</t>
  </si>
  <si>
    <t>Frozen with bone bovine meat (excl carcas ses) Total</t>
  </si>
  <si>
    <t xml:space="preserve">Frozen swine carcasses and half carcasses </t>
  </si>
  <si>
    <t>Frozen swine carcasses and half carcasses  Total</t>
  </si>
  <si>
    <t>Milk and cream of =&lt;1% fat, not concentrat ed or sweetened</t>
  </si>
  <si>
    <t>Milk and cream of =&lt;1% fat, not concentrat ed or sweetened Total</t>
  </si>
  <si>
    <t>Milk Of a fat content, by weight, exceeding 10  %</t>
  </si>
  <si>
    <t>Milk Of a fat content, by weight, exceeding 10  % Total</t>
  </si>
  <si>
    <t>Sweetened milk and cream (excl in solid f o rm)</t>
  </si>
  <si>
    <t>Sweetened milk and cream (excl in solid f o rm) Total</t>
  </si>
  <si>
    <t>Buttermilk, curdled milk and cream, etc (e xcl yogurt)</t>
  </si>
  <si>
    <t>Buttermilk, curdled milk and cream, etc (e xcl yogurt) Total</t>
  </si>
  <si>
    <t>Whey &amp; modified whey, whether or not conce ntrated or conta</t>
  </si>
  <si>
    <t>Whey &amp; modified whey, whether or not conce ntrated or conta Total</t>
  </si>
  <si>
    <t>Products consisting of natural milk consti tuents, nes</t>
  </si>
  <si>
    <t>Products consisting of natural milk consti tuents, nes Total</t>
  </si>
  <si>
    <t>Butter</t>
  </si>
  <si>
    <t>Butter Total</t>
  </si>
  <si>
    <t xml:space="preserve">Fresh (unripened or uncured)cheese, includ ing whey cheese </t>
  </si>
  <si>
    <t>Fresh (unripened or uncured)cheese, includ ing whey cheese  Total</t>
  </si>
  <si>
    <t>Cheese, nes</t>
  </si>
  <si>
    <t>Cheese, nes Total</t>
  </si>
  <si>
    <t>Human hair and waste, unworked</t>
  </si>
  <si>
    <t>Human hair and waste, unworked Total</t>
  </si>
  <si>
    <t>Ossein and bones treated with acid</t>
  </si>
  <si>
    <t>Ossein and bones treated with acid Total</t>
  </si>
  <si>
    <t>Tortoise-shell, whalebone and whalebone-ha ir, etc, unworke</t>
  </si>
  <si>
    <t>Tortoise-shell, whalebone and whalebone-ha ir, etc, unworke Total</t>
  </si>
  <si>
    <t>Bulbs, tubers, tuberous roots, corms, crow ns &amp; rhizomes, d</t>
  </si>
  <si>
    <t>Bulbs, tubers, tuberous roots, corms, crow ns &amp; rhizomes, d Total</t>
  </si>
  <si>
    <t>Seed potatoes fresh or chilled</t>
  </si>
  <si>
    <t>Seed potatoes fresh or chilled Total</t>
  </si>
  <si>
    <t>Tomatoes fresh or chilled</t>
  </si>
  <si>
    <t>Tomatoes fresh or chilled Total</t>
  </si>
  <si>
    <t>Garlic, fresh or chilled</t>
  </si>
  <si>
    <t>Garlic, fresh or chilled Total</t>
  </si>
  <si>
    <t>Cauliflowers and headed broccoli, fresh or  chilled</t>
  </si>
  <si>
    <t>Cauliflowers and headed broccoli, fresh or  chilled Total</t>
  </si>
  <si>
    <t>Brussels sprouts, fresh or chilled</t>
  </si>
  <si>
    <t>Brussels sprouts, fresh or chilled Total</t>
  </si>
  <si>
    <t>White and red cabbages, kohlrabi, kalee tc, fresh or chi</t>
  </si>
  <si>
    <t>White and red cabbages, kohlrabi, kalee tc, fresh or chi Total</t>
  </si>
  <si>
    <t>Carrots and turnips, fresh or chilled</t>
  </si>
  <si>
    <t>Carrots and turnips, fresh or chilled Total</t>
  </si>
  <si>
    <t>Peas, fresh or chilled</t>
  </si>
  <si>
    <t>Peas, fresh or chilled Total</t>
  </si>
  <si>
    <t>Beans, fresh or chilled</t>
  </si>
  <si>
    <t>Beans, fresh or chilled Total</t>
  </si>
  <si>
    <t>Leguminous vegetables, fresh or chilled, n es</t>
  </si>
  <si>
    <t>Leguminous vegetables, fresh or chilled, n es Total</t>
  </si>
  <si>
    <t>Mushrooms of the genus agaricus, fresh or  chilled</t>
  </si>
  <si>
    <t>Mushrooms of the genus agaricus, fresh or  chilled Total</t>
  </si>
  <si>
    <t>Fruits of genus capiscum or pimenta, fresh  or chilled</t>
  </si>
  <si>
    <t>Fruits of genus capiscum or pimenta, fresh  or chilled Total</t>
  </si>
  <si>
    <t>Potatoes, frozen</t>
  </si>
  <si>
    <t>Potatoes, frozen Total</t>
  </si>
  <si>
    <t>Shelled or unshelled peas, frozen</t>
  </si>
  <si>
    <t>Shelled or unshelled peas, frozen Total</t>
  </si>
  <si>
    <t>Leguminous vegetables, shelled or unshelle d, frozen, nes</t>
  </si>
  <si>
    <t>Leguminous vegetables, shelled or unshelle d, frozen, nes Total</t>
  </si>
  <si>
    <t>Mixtures of vegetables, frozen</t>
  </si>
  <si>
    <t>Mixtures of vegetables, frozen Total</t>
  </si>
  <si>
    <t>Dried onions</t>
  </si>
  <si>
    <t>Dried onions Total</t>
  </si>
  <si>
    <t>Dried peas, shelled whether or not skinned  or split</t>
  </si>
  <si>
    <t>Dried peas, shelled whether or not skinned  or split Total</t>
  </si>
  <si>
    <t>Dried beans, shelled whether or not skinne   or split</t>
  </si>
  <si>
    <t>Dried beans, shelled whether or not skinne   or split Total</t>
  </si>
  <si>
    <t>Dried adzuki beans, shelled whether or not  skinned or spli</t>
  </si>
  <si>
    <t>Dried adzuki beans, shelled whether or not  skinned or spli Total</t>
  </si>
  <si>
    <t>Dried beans, shelled, whether or not skinn  d or split nes</t>
  </si>
  <si>
    <t>Dried beans, shelled, whether or not skinn  d or split nes Total</t>
  </si>
  <si>
    <t>Dried Lentils,Whole</t>
  </si>
  <si>
    <t>Dried Lentils,Whole Total</t>
  </si>
  <si>
    <t>Dried Lentils,Split</t>
  </si>
  <si>
    <t>Dried Lentils,Split Total</t>
  </si>
  <si>
    <t xml:space="preserve">Manioc, fresh or dried, chilled or frozen  </t>
  </si>
  <si>
    <t>Manioc, fresh or dried, chilled or frozen   Total</t>
  </si>
  <si>
    <t>Coconuts, excluding desiccated, fresh or d ried</t>
  </si>
  <si>
    <t>Coconuts, excluding desiccated, fresh or d ried Total</t>
  </si>
  <si>
    <t>Brazil nuts, in shell, fresh or dried</t>
  </si>
  <si>
    <t>Brazil nuts, in shell, fresh or dried Total</t>
  </si>
  <si>
    <t>Cashew nuts, in shell,fresh or dried</t>
  </si>
  <si>
    <t>Cashew nuts, in shell,fresh or dried Total</t>
  </si>
  <si>
    <t>Guavas, mangoes and mangosteens, fresh or  dried</t>
  </si>
  <si>
    <t>Guavas, mangoes and mangosteens, fresh or  dried Total</t>
  </si>
  <si>
    <t>Lemons ( Cirtus limon, Cirtus limonum) and  limes (Cirtus a</t>
  </si>
  <si>
    <t>Lemons ( Cirtus limon, Cirtus limonum) and  limes (Cirtus a Total</t>
  </si>
  <si>
    <t>Citrus fruit, fresh or dried, nes</t>
  </si>
  <si>
    <t>Citrus fruit, fresh or dried, nes Total</t>
  </si>
  <si>
    <t>Papaws (papayas), fresh</t>
  </si>
  <si>
    <t>Papaws (papayas), fresh Total</t>
  </si>
  <si>
    <t>Apples, fresh</t>
  </si>
  <si>
    <t>Apples, fresh Total</t>
  </si>
  <si>
    <t>Apricots, fresh</t>
  </si>
  <si>
    <t>Apricots, fresh Total</t>
  </si>
  <si>
    <t>Peaches, including nectarines, fresh</t>
  </si>
  <si>
    <t>Peaches, including nectarines, fresh Total</t>
  </si>
  <si>
    <t>Plums and sloes, fresh</t>
  </si>
  <si>
    <t>Plums and sloes, fresh Total</t>
  </si>
  <si>
    <t>Strawberries, fresh</t>
  </si>
  <si>
    <t>Strawberries, fresh Total</t>
  </si>
  <si>
    <t>Dried apricots</t>
  </si>
  <si>
    <t>Dried apricots Total</t>
  </si>
  <si>
    <t>Mixtures of dried fruit of this chapter or  nuts</t>
  </si>
  <si>
    <t>Mixtures of dried fruit of this chapter or  nuts Total</t>
  </si>
  <si>
    <t>Coffee husks and skins,coffee substitutes  containing coffe</t>
  </si>
  <si>
    <t>Coffee husks and skins,coffee substitutes  containing coffe Total</t>
  </si>
  <si>
    <t xml:space="preserve">Green tea,whether or not flavoured, in imm  diate packings </t>
  </si>
  <si>
    <t>Green tea,whether or not flavoured, in imm  diate packings  Total</t>
  </si>
  <si>
    <t>Green tea,whether or not flavoured, nes</t>
  </si>
  <si>
    <t>Green tea,whether or not flavoured, nes Total</t>
  </si>
  <si>
    <t>Black tea(fermented) &amp; partly fermented,wh  ther or not fla</t>
  </si>
  <si>
    <t>Black tea(fermented) &amp; partly fermented,wh  ther or not fla Total</t>
  </si>
  <si>
    <t>Black tea(fermented) and partly fermented,  hether or not f</t>
  </si>
  <si>
    <t>Black tea(fermented) and partly fermented,  hether or not f Total</t>
  </si>
  <si>
    <t>Dried, neither, crushed or ground piper &amp; c psicum</t>
  </si>
  <si>
    <t>Dried, neither, crushed or ground piper &amp; c psicum Total</t>
  </si>
  <si>
    <t>Cinnamon (Cunnamomum zeylanicum Blume) - N either crushed n</t>
  </si>
  <si>
    <t>Cinnamon (Cunnamomum zeylanicum Blume) - N either crushed n Total</t>
  </si>
  <si>
    <t>Cinnamon and cinnamon-tree flowers, crushe d or ground</t>
  </si>
  <si>
    <t>Cinnamon and cinnamon-tree flowers, crushe d or ground Total</t>
  </si>
  <si>
    <t>Seeds of coriander neither crushed nor grou d</t>
  </si>
  <si>
    <t>Seeds of coriander neither crushed nor grou d Total</t>
  </si>
  <si>
    <t>Maize seed</t>
  </si>
  <si>
    <t>Maize seed Total</t>
  </si>
  <si>
    <t>Canary seeds</t>
  </si>
  <si>
    <t>Canary seeds Total</t>
  </si>
  <si>
    <t>Quinoa (Chenopodium quinoa)</t>
  </si>
  <si>
    <t>Quinoa (Chenopodium quinoa) Total</t>
  </si>
  <si>
    <t>Wheat or meslin flour except maida</t>
  </si>
  <si>
    <t>Wheat or meslin flour except maida Total</t>
  </si>
  <si>
    <t>Groats and meal of wheat</t>
  </si>
  <si>
    <t>Groats and meal of wheat Total</t>
  </si>
  <si>
    <t>Potato flour, meal and powder</t>
  </si>
  <si>
    <t>Potato flour, meal and powder Total</t>
  </si>
  <si>
    <t xml:space="preserve">Flour, meal and powder of the dried legumi  ous vegetables </t>
  </si>
  <si>
    <t>Flour, meal and powder of the dried legumi  ous vegetables  Total</t>
  </si>
  <si>
    <t>Linseed</t>
  </si>
  <si>
    <t>Linseed Total</t>
  </si>
  <si>
    <t xml:space="preserve">Vegetable seed, of a kind used for sowing </t>
  </si>
  <si>
    <t>Vegetable seed, of a kind used for sowing  Total</t>
  </si>
  <si>
    <t>Yarchhagumba</t>
  </si>
  <si>
    <t>Yarchhagumba Total</t>
  </si>
  <si>
    <t>Vegetable products used primarily for huma n consumption,fr</t>
  </si>
  <si>
    <t>Vegetable products used primarily for huma n consumption,fr Total</t>
  </si>
  <si>
    <t>Vegetable materials for plaiting, (excl b amboos and ratta</t>
  </si>
  <si>
    <t>Vegetable materials for plaiting, (excl b amboos and ratta Total</t>
  </si>
  <si>
    <t>Semi processed catechu of acacia (liquid ka tha)</t>
  </si>
  <si>
    <t>Semi processed catechu of acacia (liquid ka tha) Total</t>
  </si>
  <si>
    <t>Peal of edqeworthia crysantha(Mitusmata)(Ar eli ko bokra)</t>
  </si>
  <si>
    <t>Peal of edqeworthia crysantha(Mitusmata)(Ar eli ko bokra) Total</t>
  </si>
  <si>
    <t>Broom grass (Amriso)</t>
  </si>
  <si>
    <t>Broom grass (Amriso) Total</t>
  </si>
  <si>
    <t>Crude ground-nut oil</t>
  </si>
  <si>
    <t>Crude ground-nut oil Total</t>
  </si>
  <si>
    <t>Animal fats and oils and fractions, hydrog enated, etc</t>
  </si>
  <si>
    <t>Animal fats and oils and fractions, hydrog enated, etc Total</t>
  </si>
  <si>
    <t xml:space="preserve">Sakhhar (Gud &amp; veli),Gudgatta of Sugarcane </t>
  </si>
  <si>
    <t>Sakhhar (Gud &amp; veli),Gudgatta of Sugarcane  Total</t>
  </si>
  <si>
    <t>Cane molasses resulting from the extractio   or refining of</t>
  </si>
  <si>
    <t>Cane molasses resulting from the extractio   or refining of Total</t>
  </si>
  <si>
    <t>Chewing gum</t>
  </si>
  <si>
    <t>Chewing gum Total</t>
  </si>
  <si>
    <t>Sugar confectionery (incl white chocolate )  not containing</t>
  </si>
  <si>
    <t>Sugar confectionery (incl white chocolate )  not containing Total</t>
  </si>
  <si>
    <t>Cocoa beans, whole or broken, raw or roast ed</t>
  </si>
  <si>
    <t>Cocoa beans, whole or broken, raw or roast ed Total</t>
  </si>
  <si>
    <t>Chocolate, etc, containing cocoa, in block  , slabs or bars</t>
  </si>
  <si>
    <t>Chocolate, etc, containing cocoa, in block  , slabs or bars Total</t>
  </si>
  <si>
    <t xml:space="preserve">Chocolate, etc, containing cocoa, not in b  ocks, slabs or </t>
  </si>
  <si>
    <t>Chocolate, etc, containing cocoa, not in b  ocks, slabs or  Total</t>
  </si>
  <si>
    <t xml:space="preserve">Food prep's of goods of hdgs 0401-0404 or  of flour, meal, </t>
  </si>
  <si>
    <t>Food prep's of goods of hdgs 0401-0404 or  of flour, meal,  Total</t>
  </si>
  <si>
    <t>Uncooked pasta, not containing eggs, not s tuffed</t>
  </si>
  <si>
    <t>Uncooked pasta, not containing eggs, not s tuffed Total</t>
  </si>
  <si>
    <t>Preparation from starch in a form of flake s grains, pearls</t>
  </si>
  <si>
    <t>Preparation from starch in a form of flake s grains, pearls Total</t>
  </si>
  <si>
    <t>Prepared foods obtained by the swelling or  roasting of cer</t>
  </si>
  <si>
    <t>Prepared foods obtained by the swelling or  roasting of cer Total</t>
  </si>
  <si>
    <t>Prepared foods obtained from unroasted cer eal flakes or mi</t>
  </si>
  <si>
    <t>Prepared foods obtained from unroasted cer eal flakes or mi Total</t>
  </si>
  <si>
    <t>flatten rice (dhan ko chiura)</t>
  </si>
  <si>
    <t>flatten rice (dhan ko chiura) Total</t>
  </si>
  <si>
    <t>Rusks,toasted bread and similar toasted pr oducts</t>
  </si>
  <si>
    <t>Rusks,toasted bread and similar toasted pr oducts Total</t>
  </si>
  <si>
    <t>Potato Chips</t>
  </si>
  <si>
    <t>Potato Chips Total</t>
  </si>
  <si>
    <t>Tomatoes, whole or in pieces, preserved ot  her than by vin</t>
  </si>
  <si>
    <t>Tomatoes, whole or in pieces, preserved ot  her than by vin Total</t>
  </si>
  <si>
    <t>Vegetables, fruit, nuts, fruit-peel and ot  er parts of pla</t>
  </si>
  <si>
    <t>Vegetables, fruit, nuts, fruit-peel and ot  er parts of pla Total</t>
  </si>
  <si>
    <t>Jams, fruit jellies, marmalades, etc, homo  enized preparat</t>
  </si>
  <si>
    <t>Jams, fruit jellies, marmalades, etc, homo  enized preparat Total</t>
  </si>
  <si>
    <t>Jams, fruit jellies, marmalades, etc, of c  trus fruit</t>
  </si>
  <si>
    <t>Jams, fruit jellies, marmalades, etc, of c  trus fruit Total</t>
  </si>
  <si>
    <t xml:space="preserve">Cherries, prepared or preserved (excl tho se of 2006 and </t>
  </si>
  <si>
    <t>Cherries, prepared or preserved (excl tho se of 2006 and  Total</t>
  </si>
  <si>
    <t>Fruit Pulp</t>
  </si>
  <si>
    <t>Fruit Pulp Total</t>
  </si>
  <si>
    <t>Frozen orange juice, unfermented, not cont  ining added spi</t>
  </si>
  <si>
    <t>Frozen orange juice, unfermented, not cont  ining added spi Total</t>
  </si>
  <si>
    <t>Grapefruit juice of a brix value &lt;=20</t>
  </si>
  <si>
    <t>Grapefruit juice of a brix value &lt;=20 Total</t>
  </si>
  <si>
    <t>Pineapple juice of a brix value &lt;=20</t>
  </si>
  <si>
    <t>Pineapple juice of a brix value &lt;=20 Total</t>
  </si>
  <si>
    <t>Tomato juice, unfermented, not containing   dded spirit</t>
  </si>
  <si>
    <t>Tomato juice, unfermented, not containing   dded spirit Total</t>
  </si>
  <si>
    <t>Apple juice of a brix value &lt;=20</t>
  </si>
  <si>
    <t>Apple juice of a brix value &lt;=20 Total</t>
  </si>
  <si>
    <t>Mixtures of juices, unfermented, not conta  ning added spir</t>
  </si>
  <si>
    <t>Mixtures of juices, unfermented, not conta  ning added spir Total</t>
  </si>
  <si>
    <t>Extracts, essences and concentrates of cof fee</t>
  </si>
  <si>
    <t>Extracts, essences and concentrates of cof fee Total</t>
  </si>
  <si>
    <t>Roasted coffee substitutes(incl chicory)  and extracts, as</t>
  </si>
  <si>
    <t>Roasted coffee substitutes(incl chicory)  and extracts, as Total</t>
  </si>
  <si>
    <t>Sauces and sauce preparations; mixed condi ments and season</t>
  </si>
  <si>
    <t>Sauces and sauce preparations; mixed condi ments and season Total</t>
  </si>
  <si>
    <t>Protein concentrates and textured protein  substences</t>
  </si>
  <si>
    <t>Protein concentrates and textured protein  substences Total</t>
  </si>
  <si>
    <t>Dalmot,Papad,salted,Bhujia and Chamena(tit bits)</t>
  </si>
  <si>
    <t>Dalmot,Papad,salted,Bhujia and Chamena(tit bits) Total</t>
  </si>
  <si>
    <t>Mineral waters and aerated waters, unsweet ened</t>
  </si>
  <si>
    <t>Mineral waters and aerated waters, unsweet ened Total</t>
  </si>
  <si>
    <t>Beer made from malt</t>
  </si>
  <si>
    <t>Beer made from malt Total</t>
  </si>
  <si>
    <t>Whiskey 25 UP strength</t>
  </si>
  <si>
    <t>Whiskey 25 UP strength Total</t>
  </si>
  <si>
    <t>Rum &amp; Taifa 25 UP strength</t>
  </si>
  <si>
    <t>Rum &amp; Taifa 25 UP strength Total</t>
  </si>
  <si>
    <t>Liqueurs &amp; Cordials 25 UP strength</t>
  </si>
  <si>
    <t>Liqueurs &amp; Cordials 25 UP strength Total</t>
  </si>
  <si>
    <t>Liquor 15 UP strength</t>
  </si>
  <si>
    <t>Liquor 15 UP strength Total</t>
  </si>
  <si>
    <t>Brewing or distilling dregs and waste</t>
  </si>
  <si>
    <t>Brewing or distilling dregs and waste Total</t>
  </si>
  <si>
    <t>Oil-cake of low erucic acid rape or colza    seeds</t>
  </si>
  <si>
    <t>Oil-cake of low erucic acid rape or colza    seeds Total</t>
  </si>
  <si>
    <t>Vegitable materials &amp; waste,residues,by pr oducts of kind u</t>
  </si>
  <si>
    <t>Vegitable materials &amp; waste,residues,by pr oducts of kind u Total</t>
  </si>
  <si>
    <t>Tobacco refuse</t>
  </si>
  <si>
    <t>Tobacco refuse Total</t>
  </si>
  <si>
    <t>Panmasala and GUTKHA with nicotin</t>
  </si>
  <si>
    <t>Panmasala and GUTKHA with nicotin Total</t>
  </si>
  <si>
    <t xml:space="preserve">JARDA,chewing tobacco,nus and tobacco mixe   products (inc </t>
  </si>
  <si>
    <t>JARDA,chewing tobacco,nus and tobacco mixe   products (inc  Total</t>
  </si>
  <si>
    <t>Marble and travertine crude or roughly tri mmed</t>
  </si>
  <si>
    <t>Marble and travertine crude or roughly tri mmed Total</t>
  </si>
  <si>
    <t>Porphyry, sylnite, etc, merely cut into a   quare or rectan</t>
  </si>
  <si>
    <t>Porphyry, sylnite, etc, merely cut into a   quare or rectan Total</t>
  </si>
  <si>
    <t>White portland cement</t>
  </si>
  <si>
    <t>White portland cement Total</t>
  </si>
  <si>
    <t>Aluminous cement</t>
  </si>
  <si>
    <t>Aluminous cement Total</t>
  </si>
  <si>
    <t>Natural steatite, talc, not crushed or pow dered</t>
  </si>
  <si>
    <t>Natural steatite, talc, not crushed or pow dered Total</t>
  </si>
  <si>
    <t>Natural steatite, talc, crushed or powdere d</t>
  </si>
  <si>
    <t>Natural steatite, talc, crushed or powdere d Total</t>
  </si>
  <si>
    <t>Ash and residues containing mainly zinc (e  cl hard zinc sp</t>
  </si>
  <si>
    <t>Ash and residues containing mainly zinc (e  cl hard zinc sp Total</t>
  </si>
  <si>
    <t>Bitumen and asphalt; natural asphaltites a  d asphaltic roc</t>
  </si>
  <si>
    <t>Bitumen and asphalt; natural asphaltites a  d asphaltic roc Total</t>
  </si>
  <si>
    <t>Oxygen (for Industrial use )</t>
  </si>
  <si>
    <t>Oxygen (for Industrial use ) Total</t>
  </si>
  <si>
    <t>Carbon dioxide</t>
  </si>
  <si>
    <t>Carbon dioxide Total</t>
  </si>
  <si>
    <t>Lithium oxide and hydroxide</t>
  </si>
  <si>
    <t>Lithium oxide and hydroxide Total</t>
  </si>
  <si>
    <t>Gold compounds</t>
  </si>
  <si>
    <t>Gold compounds Total</t>
  </si>
  <si>
    <t>Vaccines for human medicine</t>
  </si>
  <si>
    <t>Vaccines for human medicine Total</t>
  </si>
  <si>
    <t>Vaccines for veterinary medicine</t>
  </si>
  <si>
    <t>Vaccines for veterinary medicine Total</t>
  </si>
  <si>
    <t>Medicaments ofpenicillins or streptomyc ins  not for retail</t>
  </si>
  <si>
    <t>Medicaments ofpenicillins or streptomyc ins  not for retail Total</t>
  </si>
  <si>
    <t>Homoeopathic medicaments(pure ayurvedic an   yunani)</t>
  </si>
  <si>
    <t>Homoeopathic medicaments(pure ayurvedic an   yunani) Total</t>
  </si>
  <si>
    <t>Battisa, Draskchhyasab, Trifala, Kabjahar,  Chyawanprash, K</t>
  </si>
  <si>
    <t>Battisa, Draskchhyasab, Trifala, Kabjahar,  Chyawanprash, K Total</t>
  </si>
  <si>
    <t>Homoeopathic medicaments(Pure ayurvedic an   yunani)</t>
  </si>
  <si>
    <t>Homoeopathic medicaments(Pure ayurvedic an   yunani) Total</t>
  </si>
  <si>
    <t>First-aid boxes and kits</t>
  </si>
  <si>
    <t>First-aid boxes and kits Total</t>
  </si>
  <si>
    <t>Animal or vegetable fertilizers</t>
  </si>
  <si>
    <t>Animal or vegetable fertilizers Total</t>
  </si>
  <si>
    <t>Gambier (Kattha)</t>
  </si>
  <si>
    <t>Gambier (Kattha) Total</t>
  </si>
  <si>
    <t>Khayar Kachchha</t>
  </si>
  <si>
    <t>Khayar Kachchha Total</t>
  </si>
  <si>
    <t>Khayar Kattha</t>
  </si>
  <si>
    <t>Khayar Kattha Total</t>
  </si>
  <si>
    <t>Colour lakes; preparations based on colour  lakes as specif</t>
  </si>
  <si>
    <t>Colour lakes; preparations based on colour  lakes as specif Total</t>
  </si>
  <si>
    <t xml:space="preserve">Ultramarine and preparations based thereon </t>
  </si>
  <si>
    <t>Ultramarine and preparations based thereon  Total</t>
  </si>
  <si>
    <t>Paints &amp; varnishes based on polyesters, in  a non-aqueous m</t>
  </si>
  <si>
    <t>Paints &amp; varnishes based on polyesters, in  a non-aqueous m Total</t>
  </si>
  <si>
    <t xml:space="preserve">Paints &amp; varnishes based on acrylic or vin  l polymers, in </t>
  </si>
  <si>
    <t>Paints &amp; varnishes based on acrylic or vin  l polymers, in  Total</t>
  </si>
  <si>
    <t>Paints and varnishes, in an aqueous medium   nes</t>
  </si>
  <si>
    <t>Paints and varnishes, in an aqueous medium   nes Total</t>
  </si>
  <si>
    <t>Stamping foils</t>
  </si>
  <si>
    <t>Stamping foils Total</t>
  </si>
  <si>
    <t>Pigments in non-aqueous media, nes, for re  ail sale</t>
  </si>
  <si>
    <t>Pigments in non-aqueous media, nes, for re  ail sale Total</t>
  </si>
  <si>
    <t>Colours in sets</t>
  </si>
  <si>
    <t>Colours in sets Total</t>
  </si>
  <si>
    <t>Artists', students' or signboard painters'  colours in pack</t>
  </si>
  <si>
    <t>Artists', students' or signboard painters'  colours in pack Total</t>
  </si>
  <si>
    <t>Printing ink, whether or not concentrated   r solid (excl b</t>
  </si>
  <si>
    <t>Printing ink, whether or not concentrated   r solid (excl b Total</t>
  </si>
  <si>
    <t>Essential oils of orange (incl concretes  a d absolutes)</t>
  </si>
  <si>
    <t>Essential oils of orange (incl concretes  a d absolutes) Total</t>
  </si>
  <si>
    <t>Essential oils of lemon (incl concretes a n  absolutes)</t>
  </si>
  <si>
    <t>Essential oils of lemon (incl concretes a n  absolutes) Total</t>
  </si>
  <si>
    <t>Essential oils of citrus fruit (incl conc r tes and absolut</t>
  </si>
  <si>
    <t>Essential oils of citrus fruit (incl conc r tes and absolut Total</t>
  </si>
  <si>
    <t>Essential oils of peppermint (incl concre t s and absolutes</t>
  </si>
  <si>
    <t>Essential oils of peppermint (incl concre t s and absolutes Total</t>
  </si>
  <si>
    <t>Essential oils (incl concretes and absolu t s), nes</t>
  </si>
  <si>
    <t>Essential oils (incl concretes and absolu t s), nes Total</t>
  </si>
  <si>
    <t>Concentrates of essential oils in fats  aqu ous distillates</t>
  </si>
  <si>
    <t>Concentrates of essential oils in fats  aqu ous distillates Total</t>
  </si>
  <si>
    <t>Mixtures of,or with a basis of,odoriferous  subst's incl al</t>
  </si>
  <si>
    <t>Mixtures of,or with a basis of,odoriferous  subst's incl al Total</t>
  </si>
  <si>
    <t>Perfumes and toilet waters</t>
  </si>
  <si>
    <t>Perfumes and toilet waters Total</t>
  </si>
  <si>
    <t>Lip make-up preparations</t>
  </si>
  <si>
    <t>Lip make-up preparations Total</t>
  </si>
  <si>
    <t>Powders, whether or not compressed</t>
  </si>
  <si>
    <t>Powders, whether or not compressed Total</t>
  </si>
  <si>
    <t>Hair lacquers</t>
  </si>
  <si>
    <t>Hair lacquers Total</t>
  </si>
  <si>
    <t>Preparations for use on the hair, nes</t>
  </si>
  <si>
    <t>Preparations for use on the hair, nes Total</t>
  </si>
  <si>
    <t>Dentifrices</t>
  </si>
  <si>
    <t>Dentifrices Total</t>
  </si>
  <si>
    <t>Pre-shave, shaving or after-shave preparat  ons</t>
  </si>
  <si>
    <t>Pre-shave, shaving or after-shave preparat  ons Total</t>
  </si>
  <si>
    <t>Organic surface-active prod&amp; prep for wa sh ng the skin, in</t>
  </si>
  <si>
    <t>Organic surface-active prod&amp; prep for wa sh ng the skin, in Total</t>
  </si>
  <si>
    <t>Organic surface-active agents, (excl soap )  nes</t>
  </si>
  <si>
    <t>Organic surface-active agents, (excl soap )  nes Total</t>
  </si>
  <si>
    <t>Washing and cleaning preparations, put up   or retail sale</t>
  </si>
  <si>
    <t>Washing and cleaning preparations, put up   or retail sale Total</t>
  </si>
  <si>
    <t xml:space="preserve">Polishes, creams and similar preparations   or maintenance </t>
  </si>
  <si>
    <t>Polishes, creams and similar preparations   or maintenance  Total</t>
  </si>
  <si>
    <t>Polishes and similar preparations for coac  work (excl meta</t>
  </si>
  <si>
    <t>Polishes and similar preparations for coac  work (excl meta Total</t>
  </si>
  <si>
    <t xml:space="preserve">Adhesives based on polymers of heading 39 0  to 3913 or on </t>
  </si>
  <si>
    <t>Adhesives based on polymers of heading 39 0  to 3913 or on  Total</t>
  </si>
  <si>
    <t>Rosin and resin acids</t>
  </si>
  <si>
    <t>Rosin and resin acids Total</t>
  </si>
  <si>
    <t>Compound plasticisers for rubber or plasti  s, nes</t>
  </si>
  <si>
    <t>Compound plasticisers for rubber or plasti  s, nes Total</t>
  </si>
  <si>
    <t xml:space="preserve">Polyvinyl acetate, not in aqueous dispersi  ns, in primary </t>
  </si>
  <si>
    <t>Polyvinyl acetate, not in aqueous dispersi  ns, in primary  Total</t>
  </si>
  <si>
    <t>Alkydresins, in primary forms</t>
  </si>
  <si>
    <t>Alkydresins, in primary forms Total</t>
  </si>
  <si>
    <t xml:space="preserve">Cellulose and its chemical derivatives, in  primary forms, </t>
  </si>
  <si>
    <t>Cellulose and its chemical derivatives, in  primary forms,  Total</t>
  </si>
  <si>
    <t>Natural and modified natural polymers, nes  in primary form</t>
  </si>
  <si>
    <t>Natural and modified natural polymers, nes  in primary form Total</t>
  </si>
  <si>
    <t>Ion-exchangers based on polymers of 3901  t  3913, in prima</t>
  </si>
  <si>
    <t>Ion-exchangers based on polymers of 3901  t  3913, in prima Total</t>
  </si>
  <si>
    <t>Waste, parings and scrap, of polymers of e  hylene</t>
  </si>
  <si>
    <t>Waste, parings and scrap, of polymers of e  hylene Total</t>
  </si>
  <si>
    <t>Artificial guts of hardened proteins or ce  lulosic materia</t>
  </si>
  <si>
    <t>Artificial guts of hardened proteins or ce  lulosic materia Total</t>
  </si>
  <si>
    <t>Tubes, pipes and hoses, rigid, of polymers  of ethylene</t>
  </si>
  <si>
    <t>Tubes, pipes and hoses, rigid, of polymers  of ethylene Total</t>
  </si>
  <si>
    <t>Tubes, pipes and hoses, rigid, of polymers  of vinyl chlori</t>
  </si>
  <si>
    <t>Tubes, pipes and hoses, rigid, of polymers  of vinyl chlori Total</t>
  </si>
  <si>
    <t>Flexible tubes, pipes and hoses, with a bu  st pressure &gt;=2</t>
  </si>
  <si>
    <t>Flexible tubes, pipes and hoses, with a bu  st pressure &gt;=2 Total</t>
  </si>
  <si>
    <t xml:space="preserve">Tubes, pipes and hoses, not reinforced, wi  hout fittings, </t>
  </si>
  <si>
    <t>Tubes, pipes and hoses, not reinforced, wi  hout fittings,  Total</t>
  </si>
  <si>
    <t>Fittings, for tubes, pipes and hoses, of p  astic</t>
  </si>
  <si>
    <t>Fittings, for tubes, pipes and hoses, of p  astic Total</t>
  </si>
  <si>
    <t>Roofing Sheets, Roofing Tiles of Polymers   f Vinyl Chlorid</t>
  </si>
  <si>
    <t>Roofing Sheets, Roofing Tiles of Polymers   f Vinyl Chlorid Total</t>
  </si>
  <si>
    <t>Plates, of polymers of ethylene, not re inf rced, etc</t>
  </si>
  <si>
    <t>Plates, of polymers of ethylene, not re inf rced, etc Total</t>
  </si>
  <si>
    <t>Cellular plates, strips of polymers of  reg nerated cellulo</t>
  </si>
  <si>
    <t>Cellular plates, strips of polymers of  reg nerated cellulo Total</t>
  </si>
  <si>
    <t>Plastic tubes for packing purpose</t>
  </si>
  <si>
    <t>Plastic tubes for packing purpose Total</t>
  </si>
  <si>
    <t>Sacks &amp; bags of polymers of ethylene</t>
  </si>
  <si>
    <t>Sacks &amp; bags of polymers of ethylene Total</t>
  </si>
  <si>
    <t>Household and toilet articles of plastics,  nes</t>
  </si>
  <si>
    <t>Household and toilet articles of plastics,  nes Total</t>
  </si>
  <si>
    <t>Reservoirs and similar containers, capa cit  &gt;300 l, of pla</t>
  </si>
  <si>
    <t>Reservoirs and similar containers, capa cit  &gt;300 l, of pla Total</t>
  </si>
  <si>
    <t>Fittings for furniture, coachwork or the l  ke of plastics</t>
  </si>
  <si>
    <t>Fittings for furniture, coachwork or the l  ke of plastics Total</t>
  </si>
  <si>
    <t xml:space="preserve">Bangles,Tika,Tikuli and Beads of plastics  </t>
  </si>
  <si>
    <t>Bangles,Tika,Tikuli and Beads of plastics   Total</t>
  </si>
  <si>
    <t>Plastic apparatus for laboratory use</t>
  </si>
  <si>
    <t>Plastic apparatus for laboratory use Total</t>
  </si>
  <si>
    <t>Natural rubber latex, in primary forms or   n plates, sheet</t>
  </si>
  <si>
    <t>Natural rubber latex, in primary forms or   n plates, sheet Total</t>
  </si>
  <si>
    <t xml:space="preserve">Waste, parings and scrap of rubber (excl  h rd rubber) and </t>
  </si>
  <si>
    <t>Waste, parings and scrap of rubber (excl  h rd rubber) and  Total</t>
  </si>
  <si>
    <t>Tubes, pipes  etc, without fittings, rei nf rced or combine</t>
  </si>
  <si>
    <t>Tubes, pipes  etc, without fittings, rei nf rced or combine Total</t>
  </si>
  <si>
    <t>New pneumatic tyres, of rubber of a kind u  ed on motor car</t>
  </si>
  <si>
    <t>New pneumatic tyres, of rubber of a kind u  ed on motor car Total</t>
  </si>
  <si>
    <t>Rubber Rolls of Articles of vulcanized rub  er, nes</t>
  </si>
  <si>
    <t>Rubber Rolls of Articles of vulcanized rub  er, nes Total</t>
  </si>
  <si>
    <t>Hard rubber (eg ebonite) in all forms; ar t cles of hard ru</t>
  </si>
  <si>
    <t>Hard rubber (eg ebonite) in all forms; ar t cles of hard ru Total</t>
  </si>
  <si>
    <t>Whole hides and skins, of a weight exceedi  g 16 kgà</t>
  </si>
  <si>
    <t>Whole hides and skins, of a weight exceedi  g 16 kgà Total</t>
  </si>
  <si>
    <t>Leather of bovine or equine  in the wet  st te, full grains</t>
  </si>
  <si>
    <t>Leather of bovine or equine  in the wet  st te, full grains Total</t>
  </si>
  <si>
    <t>Leather of bovine or eqine  in the dry  sta e(crust) full g</t>
  </si>
  <si>
    <t>Leather of bovine or eqine  in the dry  sta e(crust) full g Total</t>
  </si>
  <si>
    <t>Tanned or crust hides and skins or goats or kids in the wet</t>
  </si>
  <si>
    <t>Tanned or crust hides and skins or goats or kids in the wet Total</t>
  </si>
  <si>
    <t>Tanned or crust hides and skins of goats o   kids in the dr</t>
  </si>
  <si>
    <t>Tanned or crust hides and skins of goats o   kids in the dr Total</t>
  </si>
  <si>
    <t>Composition leather with a basis of leathe   or leather fib</t>
  </si>
  <si>
    <t>Composition leather with a basis of leathe   or leather fib Total</t>
  </si>
  <si>
    <t>Trunks, suit-cases, etc, nes</t>
  </si>
  <si>
    <t>Trunks, suit-cases, etc, nes Total</t>
  </si>
  <si>
    <t xml:space="preserve">Handbags with outer surface of leather, of  composition or </t>
  </si>
  <si>
    <t>Handbags with outer surface of leather, of  composition or  Total</t>
  </si>
  <si>
    <t>Handbags with outer surface of plastic she  ting or textile</t>
  </si>
  <si>
    <t>Handbags with outer surface of plastic she  ting or textile Total</t>
  </si>
  <si>
    <t>Articles normally carried in pocket or han  bag, of leather</t>
  </si>
  <si>
    <t>Articles normally carried in pocket or han  bag, of leather Total</t>
  </si>
  <si>
    <t>Articles normally carried in pocket or han  bag, of plastic</t>
  </si>
  <si>
    <t>Articles normally carried in pocket or han  bag, of plastic Total</t>
  </si>
  <si>
    <t>Articles normally carried in pocket or han  bag, nes</t>
  </si>
  <si>
    <t>Articles normally carried in pocket or han  bag, nes Total</t>
  </si>
  <si>
    <t>Cases and containers, nes, with outer surf  ce ofplastic or</t>
  </si>
  <si>
    <t>Cases and containers, nes, with outer surf  ce ofplastic or Total</t>
  </si>
  <si>
    <t>Belts and bandoliers of leather or composi  ion leather</t>
  </si>
  <si>
    <t>Belts and bandoliers of leather or composi  ion leather Total</t>
  </si>
  <si>
    <t>Articles of leather or of composition leat  er, nes</t>
  </si>
  <si>
    <t>Articles of leather or of composition leat  er, nes Total</t>
  </si>
  <si>
    <t>White Lauan, White Meranti, White Seraya,   ellow Meranti &amp;</t>
  </si>
  <si>
    <t>White Lauan, White Meranti, White Seraya,   ellow Meranti &amp; Total</t>
  </si>
  <si>
    <t>Tropical veneer sheets and sheets for plyw  od specified in</t>
  </si>
  <si>
    <t>Tropical veneer sheets and sheets for plyw  od specified in Total</t>
  </si>
  <si>
    <t>Particle board and similar board of ligneo  s materials</t>
  </si>
  <si>
    <t>Particle board and similar board of ligneo  s materials Total</t>
  </si>
  <si>
    <t>Blockboard, laminboard and battenboard</t>
  </si>
  <si>
    <t>Blockboard, laminboard and battenboard Total</t>
  </si>
  <si>
    <t>Doors and their frames and thresholds, of   ood</t>
  </si>
  <si>
    <t>Doors and their frames and thresholds, of   ood Total</t>
  </si>
  <si>
    <t>Natural cork, raw or simply prepared</t>
  </si>
  <si>
    <t>Natural cork, raw or simply prepared Total</t>
  </si>
  <si>
    <t>Mats, mattings and screens of vegetables m  terials of bamb</t>
  </si>
  <si>
    <t>Mats, mattings and screens of vegetables m  terials of bamb Total</t>
  </si>
  <si>
    <t>Mats, mattings and screens of vegetables m  terials of ratt</t>
  </si>
  <si>
    <t>Mats, mattings and screens of vegetables m  terials of ratt Total</t>
  </si>
  <si>
    <t>Articles of plaiting materials (excl of v e etable material</t>
  </si>
  <si>
    <t>Articles of plaiting materials (excl of v e etable material Total</t>
  </si>
  <si>
    <t>Paper or paperboard made mainly of bleache   chemical pulp,</t>
  </si>
  <si>
    <t>Paper or paperboard made mainly of bleache   chemical pulp, Total</t>
  </si>
  <si>
    <t>Paper or paperboard made mainly of mechani  al(eg newspaper</t>
  </si>
  <si>
    <t>Paper or paperboard made mainly of mechani  al(eg newspaper Total</t>
  </si>
  <si>
    <t>Recovered (Waste and scrap)  paper or pape  board, nes</t>
  </si>
  <si>
    <t>Recovered (Waste and scrap)  paper or pape  board, nes Total</t>
  </si>
  <si>
    <t>Hand-made paper and paperboard</t>
  </si>
  <si>
    <t>Hand-made paper and paperboard Total</t>
  </si>
  <si>
    <t>Paperin sheets with one side &gt;= 435mm an d  ther side &lt;= 29</t>
  </si>
  <si>
    <t>Paperin sheets with one side &gt;= 435mm an d  ther side &lt;= 29 Total</t>
  </si>
  <si>
    <t>Filter paper and paperboard, in rolls or s  eets</t>
  </si>
  <si>
    <t>Filter paper and paperboard, in rolls or s  eets Total</t>
  </si>
  <si>
    <t>Felt paper and paperboard, in rolls or she  ts</t>
  </si>
  <si>
    <t>Felt paper and paperboard, in rolls or she  ts Total</t>
  </si>
  <si>
    <t>Paper and paperboard, corrugated, creped,   tc, in rolls or</t>
  </si>
  <si>
    <t>Paper and paperboard, corrugated, creped,   tc, in rolls or Total</t>
  </si>
  <si>
    <t>Carbon paper, Copying or transfer papers,   es, in rolls or</t>
  </si>
  <si>
    <t>Carbon paper, Copying or transfer papers,   es, in rolls or Total</t>
  </si>
  <si>
    <t>Self-adhesive paper &amp; paperboard</t>
  </si>
  <si>
    <t>Self-adhesive paper &amp; paperboard Total</t>
  </si>
  <si>
    <t xml:space="preserve">Paper and paperboard, coated, impregnated   r covered with </t>
  </si>
  <si>
    <t>Paper and paperboard, coated, impregnated   r covered with  Total</t>
  </si>
  <si>
    <t>Wallpaper&amp;similar wall coverings, consisti  g,of paper coat</t>
  </si>
  <si>
    <t>Wallpaper&amp;similar wall coverings, consisti  g,of paper coat Total</t>
  </si>
  <si>
    <t>Envelopes of paper or paperboard</t>
  </si>
  <si>
    <t>Envelopes of paper or paperboard Total</t>
  </si>
  <si>
    <t xml:space="preserve">Letter cards, plain postcards and correspo  dance cards of </t>
  </si>
  <si>
    <t>Letter cards, plain postcards and correspo  dance cards of  Total</t>
  </si>
  <si>
    <t xml:space="preserve">Boxes, pouches, wallets &amp; writing, of p ape  or paperboard </t>
  </si>
  <si>
    <t>Boxes, pouches, wallets &amp; writing, of p ape  or paperboard  Total</t>
  </si>
  <si>
    <t>Toilet paper</t>
  </si>
  <si>
    <t>Toilet paper Total</t>
  </si>
  <si>
    <t>Handkerchiefs, cleansing or facial tissues  &amp; towel of pape</t>
  </si>
  <si>
    <t>Handkerchiefs, cleansing or facial tissues  &amp; towel of pape Total</t>
  </si>
  <si>
    <t>Tablecloths and serviettes of paper</t>
  </si>
  <si>
    <t>Tablecloths and serviettes of paper Total</t>
  </si>
  <si>
    <t>Household, sanitary or hospital articles o   paper, etc, ne</t>
  </si>
  <si>
    <t>Household, sanitary or hospital articles o   paper, etc, ne Total</t>
  </si>
  <si>
    <t xml:space="preserve">Folding cartons, boxes and cases, of non-c  rrugated paper </t>
  </si>
  <si>
    <t>Folding cartons, boxes and cases, of non-c  rrugated paper  Total</t>
  </si>
  <si>
    <t>Sacks and bags, including cones of paper,   aperboard, nes</t>
  </si>
  <si>
    <t>Sacks and bags, including cones of paper,   aperboard, nes Total</t>
  </si>
  <si>
    <t>Packing containers, including record sleev  s, of paper, ne</t>
  </si>
  <si>
    <t>Packing containers, including record sleev  s, of paper, ne Total</t>
  </si>
  <si>
    <t>Box files, letter trays, storage boxes, et  , of paper</t>
  </si>
  <si>
    <t>Box files, letter trays, storage boxes, et  , of paper Total</t>
  </si>
  <si>
    <t>Registers,accbooks,note books,order&amp;recei p  books,letpad,m</t>
  </si>
  <si>
    <t>Registers,accbooks,note books,order&amp;recei p  books,letpad,m Total</t>
  </si>
  <si>
    <t>Exercise-books of paper</t>
  </si>
  <si>
    <t>Exercise-books of paper Total</t>
  </si>
  <si>
    <t>Printed paper or paperboard labels of all   inds</t>
  </si>
  <si>
    <t>Printed paper or paperboard labels of all   inds Total</t>
  </si>
  <si>
    <t>Paper and paperboard, cut to size and arti  les of paper, e</t>
  </si>
  <si>
    <t>Paper and paperboard, cut to size and arti  les of paper, e Total</t>
  </si>
  <si>
    <t>Printed books only</t>
  </si>
  <si>
    <t>Printed books only Total</t>
  </si>
  <si>
    <t>Printed books,brochures,leaflets&amp;similar p  inted matter,in</t>
  </si>
  <si>
    <t>Printed books,brochures,leaflets&amp;similar p  inted matter,in Total</t>
  </si>
  <si>
    <t>Printed books only, nes</t>
  </si>
  <si>
    <t>Printed books only, nes Total</t>
  </si>
  <si>
    <t>Newspapers, journals and periodicals, appe  ring at least f</t>
  </si>
  <si>
    <t>Newspapers, journals and periodicals, appe  ring at least f Total</t>
  </si>
  <si>
    <t xml:space="preserve">Newspapers, journals and periodicals, appe  ring less than </t>
  </si>
  <si>
    <t>Newspapers, journals and periodicals, appe  ring less than  Total</t>
  </si>
  <si>
    <t>Children's picture, drawing or colouring b  oks</t>
  </si>
  <si>
    <t>Children's picture, drawing or colouring b  oks Total</t>
  </si>
  <si>
    <t>Music, printed or in manuscript, whether o   not bound or i</t>
  </si>
  <si>
    <t>Music, printed or in manuscript, whether o   not bound or i Total</t>
  </si>
  <si>
    <t>Maps and hydrographic or similar charts, i   book form</t>
  </si>
  <si>
    <t>Maps and hydrographic or similar charts, i   book form Total</t>
  </si>
  <si>
    <t>Unused postage, stamp-impressed paper;  ban  note, stock, s</t>
  </si>
  <si>
    <t>Unused postage, stamp-impressed paper;  ban  note, stock, s Total</t>
  </si>
  <si>
    <t>Printed or illustrated postcards; printed   ards bearing gr</t>
  </si>
  <si>
    <t>Printed or illustrated postcards; printed   ards bearing gr Total</t>
  </si>
  <si>
    <t>Calendars of any kind, printed, including   alendar blocks</t>
  </si>
  <si>
    <t>Calendars of any kind, printed, including   alendar blocks Total</t>
  </si>
  <si>
    <t xml:space="preserve">Trade advertising material, commercial cat  logues and the </t>
  </si>
  <si>
    <t>Trade advertising material, commercial cat  logues and the  Total</t>
  </si>
  <si>
    <t>Pictures, designs and photographs</t>
  </si>
  <si>
    <t>Pictures, designs and photographs Total</t>
  </si>
  <si>
    <t>Silk-worm cocoons suitable for reeling</t>
  </si>
  <si>
    <t>Silk-worm cocoons suitable for reeling Total</t>
  </si>
  <si>
    <t>Fine animal hair of Kashmire (cashmere) go  ts</t>
  </si>
  <si>
    <t>Fine animal hair of Kashmire (cashmere) go  ts Total</t>
  </si>
  <si>
    <t>Cotton, not carded or combed</t>
  </si>
  <si>
    <t>Cotton, not carded or combed Total</t>
  </si>
  <si>
    <t>Cotton waste, nes</t>
  </si>
  <si>
    <t>Cotton waste, nes Total</t>
  </si>
  <si>
    <t>Cotton sewing thread, put up for retail sa  e</t>
  </si>
  <si>
    <t>Cotton sewing thread, put up for retail sa  e Total</t>
  </si>
  <si>
    <t>Uncombed single cotton yarn, with &lt;85% cot  on, nprs, &lt;=14m</t>
  </si>
  <si>
    <t>Uncombed single cotton yarn, with &lt;85% cot  on, nprs, &lt;=14m Total</t>
  </si>
  <si>
    <t>Combed single cotton yarn, with &lt;85% cotto  , nprs, &gt;80mn</t>
  </si>
  <si>
    <t>Combed single cotton yarn, with &lt;85% cotto  , nprs, &gt;80mn Total</t>
  </si>
  <si>
    <t>Coloured woven cotton fabrics, with &gt;=85%   otton, &lt;200 g/m</t>
  </si>
  <si>
    <t>Coloured woven cotton fabrics, with &gt;=85%   otton, &lt;200 g/m Total</t>
  </si>
  <si>
    <t xml:space="preserve">Coloured denim cotton weave, with &gt;=85% co  ton, &gt;=200g/m2 </t>
  </si>
  <si>
    <t>Coloured denim cotton weave, with &gt;=85% co  ton, &gt;=200g/m2  Total</t>
  </si>
  <si>
    <t>Bleached woven cotton fabrics, nes, with &lt;  5% cotton, =&lt;20</t>
  </si>
  <si>
    <t>Bleached woven cotton fabrics, nes, with &lt;  5% cotton, =&lt;20 Total</t>
  </si>
  <si>
    <t>True hemp, raw or retted</t>
  </si>
  <si>
    <t>True hemp, raw or retted Total</t>
  </si>
  <si>
    <t>True hemp (excl raw), not spun; tow and w a te of true hemp</t>
  </si>
  <si>
    <t>True hemp (excl raw), not spun; tow and w a te of true hemp Total</t>
  </si>
  <si>
    <t>Jute, etc (excl flax, true hemp and ramie )  nes; tow and w</t>
  </si>
  <si>
    <t>Jute, etc (excl flax, true hemp and ramie )  nes; tow and w Total</t>
  </si>
  <si>
    <t>Coconut, abaca(Manila hemp or Musa  textil  s Nee), ramie &amp;</t>
  </si>
  <si>
    <t>Coconut, abaca(Manila hemp or Musa  textil  s Nee), ramie &amp; Total</t>
  </si>
  <si>
    <t>Textured yarn of polyesters, nprs</t>
  </si>
  <si>
    <t>Textured yarn of polyesters, nprs Total</t>
  </si>
  <si>
    <t>Woven fabrics obtained from synthetic stri   or the like</t>
  </si>
  <si>
    <t>Woven fabrics obtained from synthetic stri   or the like Total</t>
  </si>
  <si>
    <t>Unbleached or bleached woven fabrics of sy  thetic filament</t>
  </si>
  <si>
    <t>Unbleached or bleached woven fabrics of sy  thetic filament Total</t>
  </si>
  <si>
    <t>Waste of synthetic fibre, (incl noils, ya r  waste and garn</t>
  </si>
  <si>
    <t>Waste of synthetic fibre, (incl noils, ya r  waste and garn Total</t>
  </si>
  <si>
    <t>Single yarn, with &gt;=85% polyester staple f  bres, nprs</t>
  </si>
  <si>
    <t>Single yarn, with &gt;=85% polyester staple f  bres, nprs Total</t>
  </si>
  <si>
    <t>Multiple or cabled yarn, with &gt;=85% polyes  er staple fibre</t>
  </si>
  <si>
    <t>Multiple or cabled yarn, with &gt;=85% polyes  er staple fibre Total</t>
  </si>
  <si>
    <t>Single yarn, with &gt;=85% acrylic or modacry  ic staple fibre</t>
  </si>
  <si>
    <t>Single yarn, with &gt;=85% acrylic or modacry  ic staple fibre Total</t>
  </si>
  <si>
    <t>Multiple or cabled yarn, &gt;=85% acrylic or   odacrylic stapl</t>
  </si>
  <si>
    <t>Multiple or cabled yarn, &gt;=85% acrylic or   odacrylic stapl Total</t>
  </si>
  <si>
    <t>Unbleached or bleached woven fabrics, &gt;=85   acrylic or mod</t>
  </si>
  <si>
    <t>Unbleached or bleached woven fabrics, &gt;=85   acrylic or mod Total</t>
  </si>
  <si>
    <t xml:space="preserve">Unbleached or bleached plain weave fabrics  &lt;85% polyester </t>
  </si>
  <si>
    <t>Unbleached or bleached plain weave fabrics  &lt;85% polyester  Total</t>
  </si>
  <si>
    <t>Dyed 3 or 4-thread twill, &lt;85% polyester s  aple fibres + c</t>
  </si>
  <si>
    <t>Dyed 3 or 4-thread twill, &lt;85% polyester s  aple fibres + c Total</t>
  </si>
  <si>
    <t>Printed woven fabrics, &lt;85% synthetic fibr  s + cotton &gt;170</t>
  </si>
  <si>
    <t>Printed woven fabrics, &lt;85% synthetic fibr  s + cotton &gt;170 Total</t>
  </si>
  <si>
    <t>Cotton wadding and articles thereof</t>
  </si>
  <si>
    <t>Cotton wadding and articles thereof Total</t>
  </si>
  <si>
    <t>Felt of textile materials (excl impregnat e , coated, etc)</t>
  </si>
  <si>
    <t>Felt of textile materials (excl impregnat e , coated, etc) Total</t>
  </si>
  <si>
    <t>Nonwovens, of man-made filaments, weighing  &gt;25g/m2 but &lt;=7</t>
  </si>
  <si>
    <t>Nonwovens, of man-made filaments, weighing  &gt;25g/m2 but &lt;=7 Total</t>
  </si>
  <si>
    <t>Nonwovens, of man-made filaments, weighing  &gt;70g/m2 but &lt;=1</t>
  </si>
  <si>
    <t>Nonwovens, of man-made filaments, weighing  &gt;70g/m2 but &lt;=1 Total</t>
  </si>
  <si>
    <t>Nonwovens, not of man-made filaments, weig  ing &gt;25g/m2 but</t>
  </si>
  <si>
    <t>Nonwovens, not of man-made filaments, weig  ing &gt;25g/m2 but Total</t>
  </si>
  <si>
    <t>Metallized yarn, being textile yarn, or st  ip, etc, in thr</t>
  </si>
  <si>
    <t>Metallized yarn, being textile yarn, or st  ip, etc, in thr Total</t>
  </si>
  <si>
    <t>Binder or baler twine of sisal, etc, of th   genus agave</t>
  </si>
  <si>
    <t>Binder or baler twine of sisal, etc, of th   genus agave Total</t>
  </si>
  <si>
    <t>Twine, cordage, rope and cables, of sisal,  etc, of the gen</t>
  </si>
  <si>
    <t>Twine, cordage, rope and cables, of sisal,  etc, of the gen Total</t>
  </si>
  <si>
    <t>Twine, cordage, rope and cables, nes</t>
  </si>
  <si>
    <t>Twine, cordage, rope and cables, nes Total</t>
  </si>
  <si>
    <t>Made up fishing nets of man-made textile m  terials</t>
  </si>
  <si>
    <t>Made up fishing nets of man-made textile m  terials Total</t>
  </si>
  <si>
    <t>Articles of yarn, strip, etc, twine, corda  e, rope or cabl</t>
  </si>
  <si>
    <t>Articles of yarn, strip, etc, twine, corda  e, rope or cabl Total</t>
  </si>
  <si>
    <t>Tufted floor coverings of man-made textile  materials, nes</t>
  </si>
  <si>
    <t>Tufted floor coverings of man-made textile  materials, nes Total</t>
  </si>
  <si>
    <t>Carpet tiles =&lt;03m2 surface area, of felt , not tufted or f</t>
  </si>
  <si>
    <t>Carpet tiles =&lt;03m2 surface area, of felt , not tufted or f Total</t>
  </si>
  <si>
    <t>Floor coverings of felt, nes, not tufted o   flocked</t>
  </si>
  <si>
    <t>Floor coverings of felt, nes, not tufted o   flocked Total</t>
  </si>
  <si>
    <t xml:space="preserve">Ornamental trimmings in the piece; tassels   pompons, etc, </t>
  </si>
  <si>
    <t>Ornamental trimmings in the piece; tassels   pompons, etc,  Total</t>
  </si>
  <si>
    <t>Textile wall coverings</t>
  </si>
  <si>
    <t>Textile wall coverings Total</t>
  </si>
  <si>
    <t>Rubberized textile fabrics, nes</t>
  </si>
  <si>
    <t>Rubberized textile fabrics, nes Total</t>
  </si>
  <si>
    <t>Textile wicks, woven,plaited or knitted fo   lamps,stovesin</t>
  </si>
  <si>
    <t>Textile wicks, woven,plaited or knitted fo   lamps,stovesin Total</t>
  </si>
  <si>
    <t>Transmission or conveyor belts or belting,  of textile mate</t>
  </si>
  <si>
    <t>Transmission or conveyor belts or belting,  of textile mate Total</t>
  </si>
  <si>
    <t>Pile fabrics of man-made fibres, nes, knit  ed or crocheted</t>
  </si>
  <si>
    <t>Pile fabrics of man-made fibres, nes, knit  ed or crocheted Total</t>
  </si>
  <si>
    <t>Printed wrap knit fabric of cotton</t>
  </si>
  <si>
    <t>Printed wrap knit fabric of cotton Total</t>
  </si>
  <si>
    <t>Printed kintted or crocheted fabrics of co  ton nes</t>
  </si>
  <si>
    <t>Printed kintted or crocheted fabrics of co  ton nes Total</t>
  </si>
  <si>
    <t>Men's or boys' coats, capes, cloaks, wind-  ackets, etc, of</t>
  </si>
  <si>
    <t>Men's or boys' coats, capes, cloaks, wind-  ackets, etc, of Total</t>
  </si>
  <si>
    <t>Woman's or girls' coats, capes,cloaks,wind  jacket, etc, of</t>
  </si>
  <si>
    <t>Woman's or girls' coats, capes,cloaks,wind  jacket, etc, of Total</t>
  </si>
  <si>
    <t xml:space="preserve">Woman's or girls' coats, capes,cloaks,wind  jacket,etc, of </t>
  </si>
  <si>
    <t>Woman's or girls' coats, capes,cloaks,wind  jacket,etc, of  Total</t>
  </si>
  <si>
    <t>Woman's or girls' coats, capes, cloaks, et  , of man-made f</t>
  </si>
  <si>
    <t>Woman's or girls' coats, capes, cloaks, et  , of man-made f Total</t>
  </si>
  <si>
    <t>Men's or boys' suits</t>
  </si>
  <si>
    <t>Men's or boys' suits Total</t>
  </si>
  <si>
    <t>Men's or boys' trousers, bib &amp; brace, shor  s, etc, of cott</t>
  </si>
  <si>
    <t>Men's or boys' trousers, bib &amp; brace, shor  s, etc, of cott Total</t>
  </si>
  <si>
    <t>Men's or boys' trousers, bib&amp;brace,shorts,  tc, of syntheti</t>
  </si>
  <si>
    <t>Men's or boys' trousers, bib&amp;brace,shorts,  tc, of syntheti Total</t>
  </si>
  <si>
    <t>Women's or girls' suits of synthetic fibre  , knitted or cr</t>
  </si>
  <si>
    <t>Women's or girls' suits of synthetic fibre  , knitted or cr Total</t>
  </si>
  <si>
    <t xml:space="preserve">Women's or girls' jackets &amp; brazers of cot  on, knitted or </t>
  </si>
  <si>
    <t>Women's or girls' jackets &amp; brazers of cot  on, knitted or  Total</t>
  </si>
  <si>
    <t xml:space="preserve">Woman's or girls' dresses of synthetic fib  es, knitted or </t>
  </si>
  <si>
    <t>Woman's or girls' dresses of synthetic fib  es, knitted or  Total</t>
  </si>
  <si>
    <t>Woman's or girls' skirts and divided skirt   of cotton, kni</t>
  </si>
  <si>
    <t>Woman's or girls' skirts and divided skirt   of cotton, kni Total</t>
  </si>
  <si>
    <t>Men's or boys' shirts of cotton, knitted o   crocheted</t>
  </si>
  <si>
    <t>Men's or boys' shirts of cotton, knitted o   crocheted Total</t>
  </si>
  <si>
    <t>Men's or boys' shirts of man-made fibres,   nitted or croch</t>
  </si>
  <si>
    <t>Men's or boys' shirts of man-made fibres,   nitted or croch Total</t>
  </si>
  <si>
    <t>Women's or girls' blouses, shirts &amp; shirt-  louses of cotto</t>
  </si>
  <si>
    <t>Women's or girls' blouses, shirts &amp; shirt-  louses of cotto Total</t>
  </si>
  <si>
    <t>Women's or girls' blouses, shirt &amp;shirt-bl  uses of man-mad</t>
  </si>
  <si>
    <t>Women's or girls' blouses, shirt &amp;shirt-bl  uses of man-mad Total</t>
  </si>
  <si>
    <t>Jerseys, pullovers, cardigans, waistcoats,  etc, of cotton,</t>
  </si>
  <si>
    <t>Jerseys, pullovers, cardigans, waistcoats,  etc, of cotton, Total</t>
  </si>
  <si>
    <t>Jerseys, pullovers, cardigans, waistcoats,  etc, of man-mad</t>
  </si>
  <si>
    <t>Jerseys, pullovers, cardigans, waistcoats,  etc, of man-mad Total</t>
  </si>
  <si>
    <t>Babies' garments &amp; clothing accessories of  cotton, knitted</t>
  </si>
  <si>
    <t>Babies' garments &amp; clothing accessories of  cotton, knitted Total</t>
  </si>
  <si>
    <t xml:space="preserve">Track-suits of cotton, knitted or crochete </t>
  </si>
  <si>
    <t>Track-suits of cotton, knitted or crochete  Total</t>
  </si>
  <si>
    <t>Track-suits of synthetic fibres, knitted o   crocheted</t>
  </si>
  <si>
    <t>Track-suits of synthetic fibres, knitted o   crocheted Total</t>
  </si>
  <si>
    <t>Ski-suits, knitted or crocheted</t>
  </si>
  <si>
    <t>Ski-suits, knitted or crocheted Total</t>
  </si>
  <si>
    <t>Men's or boys' swimwear of synthetic fibre  , knitted or cr</t>
  </si>
  <si>
    <t>Men's or boys' swimwear of synthetic fibre  , knitted or cr Total</t>
  </si>
  <si>
    <t>Garments of cotton, knitted or crocheted,   es</t>
  </si>
  <si>
    <t>Garments of cotton, knitted or crocheted,   es Total</t>
  </si>
  <si>
    <t>Gloves, mittens and mitts, impregnated  wit  plastics or ru</t>
  </si>
  <si>
    <t>Gloves, mittens and mitts, impregnated  wit  plastics or ru Total</t>
  </si>
  <si>
    <t>Gloves, mittens and mitts, of cotton, knit  ed or crocheted</t>
  </si>
  <si>
    <t>Gloves, mittens and mitts, of cotton, knit  ed or crocheted Total</t>
  </si>
  <si>
    <t>Gloves, mittens and mitts, of synthetic fi  res, knitted or</t>
  </si>
  <si>
    <t>Gloves, mittens and mitts, of synthetic fi  res, knitted or Total</t>
  </si>
  <si>
    <t xml:space="preserve">Shawls, scarves, mufflers, mantillas, veil  , etc, knitted </t>
  </si>
  <si>
    <t>Shawls, scarves, mufflers, mantillas, veil  , etc, knitted  Total</t>
  </si>
  <si>
    <t>Parts of garments or clothing accessories,  knitted or croc</t>
  </si>
  <si>
    <t>Parts of garments or clothing accessories,  knitted or croc Total</t>
  </si>
  <si>
    <t xml:space="preserve">Men's or boys' overcoats, raincoat, car-co  t, capes, etc, </t>
  </si>
  <si>
    <t>Men's or boys' overcoats, raincoat, car-co  t, capes, etc,  Total</t>
  </si>
  <si>
    <t>Men's or boys' overcoats, raincoat, car-co  t, capes, cloak</t>
  </si>
  <si>
    <t>Men's or boys' overcoats, raincoat, car-co  t, capes, cloak Total</t>
  </si>
  <si>
    <t xml:space="preserve">Men's or boys' anoraks, wind-cheaters, win  -jackets, etc, </t>
  </si>
  <si>
    <t>Men's or boys' anoraks, wind-cheaters, win  -jackets, etc,  Total</t>
  </si>
  <si>
    <t>Men's or boys' anoraks, wind-cheaters,wind  jackets &amp; simil</t>
  </si>
  <si>
    <t>Men's or boys' anoraks, wind-cheaters,wind  jackets &amp; simil Total</t>
  </si>
  <si>
    <t>Woman's or girls' overcoats, rain coat, ca  -coat, caps, et</t>
  </si>
  <si>
    <t>Woman's or girls' overcoats, rain coat, ca  -coat, caps, et Total</t>
  </si>
  <si>
    <t>Woman's or girls'anoraks,wind-cheaters,win  jackets&amp;similar</t>
  </si>
  <si>
    <t>Woman's or girls'anoraks,wind-cheaters,win  jackets&amp;similar Total</t>
  </si>
  <si>
    <t>Men's or boys' ensembles of cotton</t>
  </si>
  <si>
    <t>Men's or boys' ensembles of cotton Total</t>
  </si>
  <si>
    <t>Men's or boys' trousers, bib&amp;brace overall   breeches&amp;short</t>
  </si>
  <si>
    <t>Men's or boys' trousers, bib&amp;brace overall   breeches&amp;short Total</t>
  </si>
  <si>
    <t>Men's or boys' trousers, bib &amp; brace overa  l, breeches &amp; s</t>
  </si>
  <si>
    <t>Men's or boys' trousers, bib &amp; brace overa  l, breeches &amp; s Total</t>
  </si>
  <si>
    <t>Women's or girls' suits of cotton</t>
  </si>
  <si>
    <t>Women's or girls' suits of cotton Total</t>
  </si>
  <si>
    <t>Women's or girls' ensembles of cotton</t>
  </si>
  <si>
    <t>Women's or girls' ensembles of cotton Total</t>
  </si>
  <si>
    <t>Women's or girls' jackets and blazers of s  nthetic fibres</t>
  </si>
  <si>
    <t>Women's or girls' jackets and blazers of s  nthetic fibres Total</t>
  </si>
  <si>
    <t>Women's or girls' jackets and blazers of o  her textiles ma</t>
  </si>
  <si>
    <t>Women's or girls' jackets and blazers of o  her textiles ma Total</t>
  </si>
  <si>
    <t>Women's or girls' dresses of cotton</t>
  </si>
  <si>
    <t>Women's or girls' dresses of cotton Total</t>
  </si>
  <si>
    <t>Women's or girls' skirts and divided skirt   of cotton</t>
  </si>
  <si>
    <t>Women's or girls' skirts and divided skirt   of cotton Total</t>
  </si>
  <si>
    <t>Women's or girls' skirts and divided skirt   of synthetic f</t>
  </si>
  <si>
    <t>Women's or girls' skirts and divided skirt   of synthetic f Total</t>
  </si>
  <si>
    <t>Women's or girls' trousers, breeches, etc,  of cotton</t>
  </si>
  <si>
    <t>Women's or girls' trousers, breeches, etc,  of cotton Total</t>
  </si>
  <si>
    <t>Women's or girls' trousers, breeches, etc,  of synthetic fi</t>
  </si>
  <si>
    <t>Women's or girls' trousers, breeches, etc,  of synthetic fi Total</t>
  </si>
  <si>
    <t>Men's or boys' shirts of cotton</t>
  </si>
  <si>
    <t>Men's or boys' shirts of cotton Total</t>
  </si>
  <si>
    <t>Women's or girls' blouses, shirts, shirt-b  ouse of silk or</t>
  </si>
  <si>
    <t>Women's or girls' blouses, shirts, shirt-b  ouse of silk or Total</t>
  </si>
  <si>
    <t>Women's or girls' blouses, shirts, shirt-b  ouse of cotton</t>
  </si>
  <si>
    <t>Women's or girls' blouses, shirts, shirt-b  ouse of cotton Total</t>
  </si>
  <si>
    <t>Women's or girls' blouses, shirts, shirt-b  ouse of man-mad</t>
  </si>
  <si>
    <t>Women's or girls' blouses, shirts, shirt-b  ouse of man-mad Total</t>
  </si>
  <si>
    <t>Men's or boys' underpants and briefs of co  ton</t>
  </si>
  <si>
    <t>Men's or boys' underpants and briefs of co  ton Total</t>
  </si>
  <si>
    <t>Men's or boys' nightshirts and pyjamas of   otton</t>
  </si>
  <si>
    <t>Men's or boys' nightshirts and pyjamas of   otton Total</t>
  </si>
  <si>
    <t>Men's or boys' nightshirts and pyjamas of   an-made fibres</t>
  </si>
  <si>
    <t>Men's or boys' nightshirts and pyjamas of   an-made fibres Total</t>
  </si>
  <si>
    <t>Men's or boys' singlets dressing gowns,  et , of cotton</t>
  </si>
  <si>
    <t>Men's or boys' singlets dressing gowns,  et , of cotton Total</t>
  </si>
  <si>
    <t>Women's or girls' nightdresses and pyjamas  of man-made fib</t>
  </si>
  <si>
    <t>Women's or girls' nightdresses and pyjamas  of man-made fib Total</t>
  </si>
  <si>
    <t>Women's or girls' nightdresses and pyjamas  of textile mate</t>
  </si>
  <si>
    <t>Women's or girls' nightdresses and pyjamas  of textile mate Total</t>
  </si>
  <si>
    <t>Women's or girls' dressing gowns, panties,  etc, of cotton</t>
  </si>
  <si>
    <t>Women's or girls' dressing gowns, panties,  etc, of cotton Total</t>
  </si>
  <si>
    <t>Garments, made up of fabrics of 5602 or 5 6 3</t>
  </si>
  <si>
    <t>Garments, made up of fabrics of 5602 or 5 6 3 Total</t>
  </si>
  <si>
    <t>Garments of 620211 to 19, made up of fabr i s of 5903, 5906</t>
  </si>
  <si>
    <t>Garments of 620211 to 19, made up of fabr i s of 5903, 5906 Total</t>
  </si>
  <si>
    <t>Men's or boys' garments of man-made fibres   nes</t>
  </si>
  <si>
    <t>Men's or boys' garments of man-made fibres   nes Total</t>
  </si>
  <si>
    <t>Corselettes</t>
  </si>
  <si>
    <t>Corselettes Total</t>
  </si>
  <si>
    <t>Handkerchiefs of cotton</t>
  </si>
  <si>
    <t>Handkerchiefs of cotton Total</t>
  </si>
  <si>
    <t xml:space="preserve">Shawls, scarves, mufflers, mantillas, veil  , etc, of silk </t>
  </si>
  <si>
    <t>Shawls, scarves, mufflers, mantillas, veil  , etc, of silk  Total</t>
  </si>
  <si>
    <t>Shawls, scarves, mufflers, mantillas, veil  , etc, of synth</t>
  </si>
  <si>
    <t>Shawls, scarves, mufflers, mantillas, veil  , etc, of synth Total</t>
  </si>
  <si>
    <t>Shawls, scarves, mufflers, mantillas, veil  , etc, of artif</t>
  </si>
  <si>
    <t>Shawls, scarves, mufflers, mantillas, veil  , etc, of artif Total</t>
  </si>
  <si>
    <t>Gloves, mittens and mitts</t>
  </si>
  <si>
    <t>Gloves, mittens and mitts Total</t>
  </si>
  <si>
    <t>Blankets (excl electric blankets) &amp; trave l ing rugs of syn</t>
  </si>
  <si>
    <t>Blankets (excl electric blankets) &amp; trave l ing rugs of syn Total</t>
  </si>
  <si>
    <t>Bed linen, knitted or crocheted</t>
  </si>
  <si>
    <t>Bed linen, knitted or crocheted Total</t>
  </si>
  <si>
    <t>Printed bed-linen of cotton (excl knitted   r crocheted)</t>
  </si>
  <si>
    <t>Printed bed-linen of cotton (excl knitted   r crocheted) Total</t>
  </si>
  <si>
    <t>Printed bed-linen of man-made fibres (excl  knitted or croc</t>
  </si>
  <si>
    <t>Printed bed-linen of man-made fibres (excl  knitted or croc Total</t>
  </si>
  <si>
    <t>Bed linen of cotton (excl printed, knitte d or crocheted)</t>
  </si>
  <si>
    <t>Bed linen of cotton (excl printed, knitte d or crocheted) Total</t>
  </si>
  <si>
    <t>Bed linen of man-made fibres (excl printe d  knitted or cro</t>
  </si>
  <si>
    <t>Bed linen of man-made fibres (excl printe d  knitted or cro Total</t>
  </si>
  <si>
    <t>Table linen, knitted or crocheted</t>
  </si>
  <si>
    <t>Table linen, knitted or crocheted Total</t>
  </si>
  <si>
    <t>Table linen of cotton (excl knitted or cr o heted)</t>
  </si>
  <si>
    <t>Table linen of cotton (excl knitted or cr o heted) Total</t>
  </si>
  <si>
    <t>Table linen of man-made fibres (excl knit t d or crocheted)</t>
  </si>
  <si>
    <t>Table linen of man-made fibres (excl knit t d or crocheted) Total</t>
  </si>
  <si>
    <t>Toilet linen and kitchen linen of cotton,   es</t>
  </si>
  <si>
    <t>Toilet linen and kitchen linen of cotton,   es Total</t>
  </si>
  <si>
    <t>Curtains, interior blinds, bed, valances o   synthetic fibr</t>
  </si>
  <si>
    <t>Curtains, interior blinds, bed, valances o   synthetic fibr Total</t>
  </si>
  <si>
    <t>Curtains and interior blinds; curtain or b  d valances of c</t>
  </si>
  <si>
    <t>Curtains and interior blinds; curtain or b  d valances of c Total</t>
  </si>
  <si>
    <t>Knitted or crocheted bedspreads</t>
  </si>
  <si>
    <t>Knitted or crocheted bedspreads Total</t>
  </si>
  <si>
    <t>Bedspreads (excl knitted or crocheted)</t>
  </si>
  <si>
    <t>Bedspreads (excl knitted or crocheted) Total</t>
  </si>
  <si>
    <t>Furnishing articles of cotton (excl knitt e  or crocheted)</t>
  </si>
  <si>
    <t>Furnishing articles of cotton (excl knitt e  or crocheted) Total</t>
  </si>
  <si>
    <t>Furnishing articles of synthetic fibres (e  cl knitted or c</t>
  </si>
  <si>
    <t>Furnishing articles of synthetic fibres (e  cl knitted or c Total</t>
  </si>
  <si>
    <t>Sacks and bags, used for packing goods, of  cotton</t>
  </si>
  <si>
    <t>Sacks and bags, used for packing goods, of  cotton Total</t>
  </si>
  <si>
    <t xml:space="preserve">Sacks and bags,used for packing goods, of   olyethylene or </t>
  </si>
  <si>
    <t>Sacks and bags,used for packing goods, of   olyethylene or  Total</t>
  </si>
  <si>
    <t>Sacks and bags, used for packing goods, of  man-made textil</t>
  </si>
  <si>
    <t>Sacks and bags, used for packing goods, of  man-made textil Total</t>
  </si>
  <si>
    <t>Life-jackets and life-belts</t>
  </si>
  <si>
    <t>Life-jackets and life-belts Total</t>
  </si>
  <si>
    <t>Used or new rags,scrap twine, cordage,rope  &amp; cable&amp;worn ou</t>
  </si>
  <si>
    <t>Used or new rags,scrap twine, cordage,rope  &amp; cable&amp;worn ou Total</t>
  </si>
  <si>
    <t>Used or new rags,scrap twine,cordage,rope&amp;  able&amp;worn out a</t>
  </si>
  <si>
    <t>Used or new rags,scrap twine,cordage,rope&amp;  able&amp;worn out a Total</t>
  </si>
  <si>
    <t>Sandles, with leather soles and straps (ov  r instep, aroun</t>
  </si>
  <si>
    <t>Sandles, with leather soles and straps (ov  r instep, aroun Total</t>
  </si>
  <si>
    <t>Footwear with rubber soles, leather upp ers  not covering t</t>
  </si>
  <si>
    <t>Footwear with rubber soles, leather upp ers  not covering t Total</t>
  </si>
  <si>
    <t xml:space="preserve">Sports footwear, with rubber or plastic so  es and textile </t>
  </si>
  <si>
    <t>Sports footwear, with rubber or plastic so  es and textile  Total</t>
  </si>
  <si>
    <t>Footwear with outer soles of leather or co  position leathe</t>
  </si>
  <si>
    <t>Footwear with outer soles of leather or co  position leathe Total</t>
  </si>
  <si>
    <t>Footwear, nes, with leather or composition  leather uppersà</t>
  </si>
  <si>
    <t>Footwear, nes, with leather or composition  leather uppersà Total</t>
  </si>
  <si>
    <t>Hat-forms, hat bodies and hoods of felt; p  ateaux and manc</t>
  </si>
  <si>
    <t>Hat-forms, hat bodies and hoods of felt; p  ateaux and manc Total</t>
  </si>
  <si>
    <t>Hat-shapes, plaited or made by assembling   trips of any ma</t>
  </si>
  <si>
    <t>Hat-shapes, plaited or made by assembling   trips of any ma Total</t>
  </si>
  <si>
    <t>Safety headgear</t>
  </si>
  <si>
    <t>Safety headgear Total</t>
  </si>
  <si>
    <t>Head-bands, linings, covers, hat foundatio  s, etc, for hea</t>
  </si>
  <si>
    <t>Head-bands, linings, covers, hat foundatio  s, etc, for hea Total</t>
  </si>
  <si>
    <t>Parts, trimmings and accessories of articl  s of 6601 or 66</t>
  </si>
  <si>
    <t>Parts, trimmings and accessories of articl  s of 6601 or 66 Total</t>
  </si>
  <si>
    <t>Artificial flowers, foliage, etc and artic  es thereof of o</t>
  </si>
  <si>
    <t>Artificial flowers, foliage, etc and artic  es thereof of o Total</t>
  </si>
  <si>
    <t>Human hair, dressed, etc; animal hair and   ther textile ma</t>
  </si>
  <si>
    <t>Human hair, dressed, etc; animal hair and   ther textile ma Total</t>
  </si>
  <si>
    <t>Complete wigs of synthetic textile materia  s</t>
  </si>
  <si>
    <t>Complete wigs of synthetic textile materia  s Total</t>
  </si>
  <si>
    <t>Marble, travertine, alabaster, cut/sawn, w  th flat/even su</t>
  </si>
  <si>
    <t>Marble, travertine, alabaster, cut/sawn, w  th flat/even su Total</t>
  </si>
  <si>
    <t>Monumental/building stone, nes, cut/sawn,   ith flat/even s</t>
  </si>
  <si>
    <t>Monumental/building stone, nes, cut/sawn,   ith flat/even s Total</t>
  </si>
  <si>
    <t>Millstones and grindstones for milling, gr  nding or pulpin</t>
  </si>
  <si>
    <t>Millstones and grindstones for milling, gr  nding or pulpin Total</t>
  </si>
  <si>
    <t>Millstones, grindstones, grinding wheels &amp;  the like of nat</t>
  </si>
  <si>
    <t>Millstones, grindstones, grinding wheels &amp;  the like of nat Total</t>
  </si>
  <si>
    <t>Natural or artificial abrasive powder/grai  , on  a base of</t>
  </si>
  <si>
    <t>Natural or artificial abrasive powder/grai  , on  a base of Total</t>
  </si>
  <si>
    <t xml:space="preserve">Natural or artificial abrasive powder/grai  , on a base of </t>
  </si>
  <si>
    <t>Natural or artificial abrasive powder/grai  , on a base of  Total</t>
  </si>
  <si>
    <t>Exfoliated vermiculite, expanded clays, et   (incl intermix</t>
  </si>
  <si>
    <t>Exfoliated vermiculite, expanded clays, et   (incl intermix Total</t>
  </si>
  <si>
    <t>Boards/pannels made of mixtures of dust,ce  ent and differe</t>
  </si>
  <si>
    <t>Boards/pannels made of mixtures of dust,ce  ent and differe Total</t>
  </si>
  <si>
    <t xml:space="preserve">Building blocks and bricks, of cement or a  tificial stone </t>
  </si>
  <si>
    <t>Building blocks and bricks, of cement or a  tificial stone  Total</t>
  </si>
  <si>
    <t>Articles containing magnesite, dolomite or  chromite</t>
  </si>
  <si>
    <t>Articles containing magnesite, dolomite or  chromite Total</t>
  </si>
  <si>
    <t>Bricks, blocks, tiles of siliceous foss il  eals or earths</t>
  </si>
  <si>
    <t>Bricks, blocks, tiles of siliceous foss il  eals or earths Total</t>
  </si>
  <si>
    <t xml:space="preserve">Refractory bricks, blocks, tiles, etc, nes </t>
  </si>
  <si>
    <t>Refractory bricks, blocks, tiles, etc, nes  Total</t>
  </si>
  <si>
    <t xml:space="preserve">Refractory ceramic goods, nes, &gt;50% of alu  ina (Al2O3) or </t>
  </si>
  <si>
    <t>Refractory ceramic goods, nes, &gt;50% of alu  ina (Al2O3) or  Total</t>
  </si>
  <si>
    <t>Ceramic building bricks</t>
  </si>
  <si>
    <t>Ceramic building bricks Total</t>
  </si>
  <si>
    <t>Ceramic flooring blocks, support or filler  tiles and the l</t>
  </si>
  <si>
    <t>Ceramic flooring blocks, support or filler  tiles and the l Total</t>
  </si>
  <si>
    <t>Ceramic roofing tiles</t>
  </si>
  <si>
    <t>Ceramic roofing tiles Total</t>
  </si>
  <si>
    <t>Ceramic chimney-pots and ceramic constr uct onal goods,nes</t>
  </si>
  <si>
    <t>Ceramic chimney-pots and ceramic constr uct onal goods,nes Total</t>
  </si>
  <si>
    <t>Glazed tiles, cubes and similar articles,   or mosaics</t>
  </si>
  <si>
    <t>Glazed tiles, cubes and similar articles,   or mosaics Total</t>
  </si>
  <si>
    <t>Glazed ceramic flags and paving, hearth or  wall tiles, etc</t>
  </si>
  <si>
    <t>Glazed ceramic flags and paving, hearth or  wall tiles, etc Total</t>
  </si>
  <si>
    <t>Ceramic sinks, wash basins, baths and o the  sanitary fixtu</t>
  </si>
  <si>
    <t>Ceramic sinks, wash basins, baths and o the  sanitary fixtu Total</t>
  </si>
  <si>
    <t>Tableware and kitchenware, of porcelain or  china</t>
  </si>
  <si>
    <t>Tableware and kitchenware, of porcelain or  china Total</t>
  </si>
  <si>
    <t>Household and toilet articles, nes, of por  elain or china</t>
  </si>
  <si>
    <t>Household and toilet articles, nes, of por  elain or china Total</t>
  </si>
  <si>
    <t>Ceramic articles, nes, of porcelain or chi  a</t>
  </si>
  <si>
    <t>Ceramic articles, nes, of porcelain or chi  a Total</t>
  </si>
  <si>
    <t>Ceramic articles, nes (excl porcelain or  c ina)</t>
  </si>
  <si>
    <t>Ceramic articles, nes (excl porcelain or  c ina) Total</t>
  </si>
  <si>
    <t xml:space="preserve">Non-wired unworked sheets of float/ground/  olished glass, </t>
  </si>
  <si>
    <t>Non-wired unworked sheets of float/ground/  olished glass,  Total</t>
  </si>
  <si>
    <t>Laminated safety glass, nes</t>
  </si>
  <si>
    <t>Laminated safety glass, nes Total</t>
  </si>
  <si>
    <t>Glass-ceramic objects, used for table, kit  hen, toilet, of</t>
  </si>
  <si>
    <t>Glass-ceramic objects, used for table, kit  hen, toilet, of Total</t>
  </si>
  <si>
    <t>Glassware for table of glass having a line  r coefficient o</t>
  </si>
  <si>
    <t>Glassware for table of glass having a line  r coefficient o Total</t>
  </si>
  <si>
    <t>Signalling glassware and optical elements   f glass, not op</t>
  </si>
  <si>
    <t>Signalling glassware and optical elements   f glass, not op Total</t>
  </si>
  <si>
    <t>Glasses for corrective spectacles, not opt  cally worked</t>
  </si>
  <si>
    <t>Glasses for corrective spectacles, not opt  cally worked Total</t>
  </si>
  <si>
    <t>Bangles,tika ,tikuli &amp; beds</t>
  </si>
  <si>
    <t>Bangles,tika ,tikuli &amp; beds Total</t>
  </si>
  <si>
    <t>Articles of jewellery and parts thereof of  silver</t>
  </si>
  <si>
    <t>Articles of jewellery and parts thereof of  silver Total</t>
  </si>
  <si>
    <t xml:space="preserve">Articles of jewellery and parts thereof of  precious metal </t>
  </si>
  <si>
    <t>Articles of jewellery and parts thereof of  precious metal  Total</t>
  </si>
  <si>
    <t>Articles of jewellery &amp; parts thereof of b  se metal clad w</t>
  </si>
  <si>
    <t>Articles of jewellery &amp; parts thereof of b  se metal clad w Total</t>
  </si>
  <si>
    <t>Articles of precious or semi-precious ston  s (excl pearls)</t>
  </si>
  <si>
    <t>Articles of precious or semi-precious ston  s (excl pearls) Total</t>
  </si>
  <si>
    <t>Imitation jewellery of base metal (incl p l ted), nes</t>
  </si>
  <si>
    <t>Imitation jewellery of base metal (incl p l ted), nes Total</t>
  </si>
  <si>
    <t>Imitation jewellery (excl of base metal)  n s</t>
  </si>
  <si>
    <t>Imitation jewellery (excl of base metal)  n s Total</t>
  </si>
  <si>
    <t>Waste and scrap of stainless steel</t>
  </si>
  <si>
    <t>Waste and scrap of stainless steel Total</t>
  </si>
  <si>
    <t>Waste and scrap of alloy steel (excl stai n ess)</t>
  </si>
  <si>
    <t>Waste and scrap of alloy steel (excl stai n ess) Total</t>
  </si>
  <si>
    <t>Waste and scrap of tinned iron or steel</t>
  </si>
  <si>
    <t>Waste and scrap of tinned iron or steel Total</t>
  </si>
  <si>
    <t>Turnings, shavings, chips,milling waste,sa  dust,filings,tr</t>
  </si>
  <si>
    <t>Turnings, shavings, chips,milling waste,sa  dust,filings,tr Total</t>
  </si>
  <si>
    <t>Ferrous waste and scrap, nes</t>
  </si>
  <si>
    <t>Ferrous waste and scrap, nes Total</t>
  </si>
  <si>
    <t>Flat/cold-rolled iron/steel, in coils, wid  h &gt;=600mm, &lt; 05</t>
  </si>
  <si>
    <t>Flat/cold-rolled iron/steel, in coils, wid  h &gt;=600mm, &lt; 05 Total</t>
  </si>
  <si>
    <t xml:space="preserve">Flat/cold-rolled iron/steel, not in coils,  width &gt;=600mm, </t>
  </si>
  <si>
    <t>Flat/cold-rolled iron/steel, not in coils,  width &gt;=600mm,  Total</t>
  </si>
  <si>
    <t>Flat-rolled iron/steel,width &gt;=600mm, plat  dwith zinc,(exc</t>
  </si>
  <si>
    <t>Flat-rolled iron/steel,width &gt;=600mm, plat  dwith zinc,(exc Total</t>
  </si>
  <si>
    <t>Flat-rolled iron/steel,width &gt;=600mm, plat  d or coated wit</t>
  </si>
  <si>
    <t>Flat-rolled iron/steel,width &gt;=600mm, plat  d or coated wit Total</t>
  </si>
  <si>
    <t>Rolled iron/steel, width &gt;=600mm, painted,  varnished or co</t>
  </si>
  <si>
    <t>Rolled iron/steel, width &gt;=600mm, painted,  varnished or co Total</t>
  </si>
  <si>
    <t>Flat/cold-rolled iron/steel, width &lt;600mm,  containing by w</t>
  </si>
  <si>
    <t>Flat/cold-rolled iron/steel, width &lt;600mm,  containing by w Total</t>
  </si>
  <si>
    <t>Flat-rolled iron or non-alloy steel, width  &lt;600mm, electro</t>
  </si>
  <si>
    <t>Flat-rolled iron or non-alloy steel, width  &lt;600mm, electro Total</t>
  </si>
  <si>
    <t>Flat-rolled iron/steel, width &lt;600mm, plat  d or coated wit</t>
  </si>
  <si>
    <t>Flat-rolled iron/steel, width &lt;600mm, plat  d or coated wit Total</t>
  </si>
  <si>
    <t>Flat-rolled iron/steel, width &lt;600mm, pain  ed, varnished o</t>
  </si>
  <si>
    <t>Flat-rolled iron/steel, width &lt;600mm, pain  ed, varnished o Total</t>
  </si>
  <si>
    <t>T sections of iron/steel, hot-rolled, &lt; 80m  high</t>
  </si>
  <si>
    <t>T sections of iron/steel, hot-rolled, &lt; 80m  high Total</t>
  </si>
  <si>
    <t>Wire of iron or non-alloy steel,not plated  or coated, whet</t>
  </si>
  <si>
    <t>Wire of iron or non-alloy steel,not plated  or coated, whet Total</t>
  </si>
  <si>
    <t>Wire of iron or non-alloy steel,plated or   oated with zinc</t>
  </si>
  <si>
    <t>Wire of iron or non-alloy steel,plated or   oated with zinc Total</t>
  </si>
  <si>
    <t>Railway fish plates and sole plates of iro   or steel</t>
  </si>
  <si>
    <t>Railway fish plates and sole plates of iro   or steel Total</t>
  </si>
  <si>
    <t>Tubes, pipes and hollow profiles, of cast   ron</t>
  </si>
  <si>
    <t>Tubes, pipes and hollow profiles, of cast   ron Total</t>
  </si>
  <si>
    <t xml:space="preserve">Seamless iron/steel tubes/pipes/profiles,   ircular, cross </t>
  </si>
  <si>
    <t>Seamless iron/steel tubes/pipes/profiles,   ircular, cross  Total</t>
  </si>
  <si>
    <t>Line pipe for oil or gas pipelines welded,  of stainless st</t>
  </si>
  <si>
    <t>Line pipe for oil or gas pipelines welded,  of stainless st Total</t>
  </si>
  <si>
    <t>Tube, pipes a, welded, of non ciruclar cro  ssection of oth</t>
  </si>
  <si>
    <t>Tube, pipes a, welded, of non ciruclar cro  ssection of oth Total</t>
  </si>
  <si>
    <t>Tube or pipe fittings of stainless steel,   es</t>
  </si>
  <si>
    <t>Tube or pipe fittings of stainless steel,   es Total</t>
  </si>
  <si>
    <t>Tube or pipe fittings of iron or steel (ex  l stainless), n</t>
  </si>
  <si>
    <t>Tube or pipe fittings of iron or steel (ex  l stainless), n Total</t>
  </si>
  <si>
    <t>Bridges and bridge-sections of iron or ste  l</t>
  </si>
  <si>
    <t>Bridges and bridge-sections of iron or ste  l Total</t>
  </si>
  <si>
    <t>Doors, window-frames and thresholds for do  rs of iron or s</t>
  </si>
  <si>
    <t>Doors, window-frames and thresholds for do  rs of iron or s Total</t>
  </si>
  <si>
    <t>Equipment for scaffolding,shuttering, prop  ing or pitpropp</t>
  </si>
  <si>
    <t>Equipment for scaffolding,shuttering, prop  ing or pitpropp Total</t>
  </si>
  <si>
    <t>Structures and parts of structures, nes, o   iron or steel</t>
  </si>
  <si>
    <t>Structures and parts of structures, nes, o   iron or steel Total</t>
  </si>
  <si>
    <t>Reservoirs, tanks (excl for gas) of ir on o  steel, &gt;300 l</t>
  </si>
  <si>
    <t>Reservoirs, tanks (excl for gas) of ir on o  steel, &gt;300 l Total</t>
  </si>
  <si>
    <t>Tanks, casks, drums (excl for gas) of  iron or steel, &lt;50 l</t>
  </si>
  <si>
    <t>Tanks, casks, drums (excl for gas) of  iron or steel, &lt;50 l Total</t>
  </si>
  <si>
    <t>Containers for compressed or liquefied gas   of iron or ste</t>
  </si>
  <si>
    <t>Containers for compressed or liquefied gas   of iron or ste Total</t>
  </si>
  <si>
    <t>Stranded wire, cables of iron or steel, no   electically in</t>
  </si>
  <si>
    <t>Stranded wire, cables of iron or steel, no   electically in Total</t>
  </si>
  <si>
    <t>Plaited bands, slings, etc, of iron or ste  l, not electica</t>
  </si>
  <si>
    <t>Plaited bands, slings, etc, of iron or ste  l, not electica Total</t>
  </si>
  <si>
    <t>Iron/steel cloth, grill, netting &amp; fencing   nes, plated or</t>
  </si>
  <si>
    <t>Iron/steel cloth, grill, netting &amp; fencing   nes, plated or Total</t>
  </si>
  <si>
    <t>Iron/steel cloth, grill, netting &amp; fencing   coated with pl</t>
  </si>
  <si>
    <t>Iron/steel cloth, grill, netting &amp; fencing   coated with pl Total</t>
  </si>
  <si>
    <t>Stud-link chain of iron or steel</t>
  </si>
  <si>
    <t>Stud-link chain of iron or steel Total</t>
  </si>
  <si>
    <t>Chain, nes, of iron or steel</t>
  </si>
  <si>
    <t>Chain, nes, of iron or steel Total</t>
  </si>
  <si>
    <t>Anchors, grapnels and parts thereof, of ir  n or steel</t>
  </si>
  <si>
    <t>Anchors, grapnels and parts thereof, of ir  n or steel Total</t>
  </si>
  <si>
    <t>Cooking appliances, plate warmers, for liq  id fuel of iron</t>
  </si>
  <si>
    <t>Cooking appliances, plate warmers, for liq  id fuel of iron Total</t>
  </si>
  <si>
    <t>Table, kitchen or household articles of  ca t iron, not ena</t>
  </si>
  <si>
    <t>Table, kitchen or household articles of  ca t iron, not ena Total</t>
  </si>
  <si>
    <t>Table, kitchen or household articles of  st inless steel</t>
  </si>
  <si>
    <t>Table, kitchen or household articles of  st inless steel Total</t>
  </si>
  <si>
    <t>Table, kitchen or household articles of  ir n or steel, nes</t>
  </si>
  <si>
    <t>Table, kitchen or household articles of  ir n or steel, nes Total</t>
  </si>
  <si>
    <t>Baths of cast iron</t>
  </si>
  <si>
    <t>Baths of cast iron Total</t>
  </si>
  <si>
    <t>Sanitary ware and parts of sanitary ware o   iron or steel</t>
  </si>
  <si>
    <t>Sanitary ware and parts of sanitary ware o   iron or steel Total</t>
  </si>
  <si>
    <t>Articles of iron or steel, nes</t>
  </si>
  <si>
    <t>Articles of iron or steel, nes Total</t>
  </si>
  <si>
    <t>Brass, unwrought</t>
  </si>
  <si>
    <t>Brass, unwrought Total</t>
  </si>
  <si>
    <t>Copper waste and scrap</t>
  </si>
  <si>
    <t>Copper waste and scrap Total</t>
  </si>
  <si>
    <t>Bars,rods and profiles of brass</t>
  </si>
  <si>
    <t>Bars,rods and profiles of brass Total</t>
  </si>
  <si>
    <t xml:space="preserve">Wire of refined copper, maximum cross-sect  onal dimension </t>
  </si>
  <si>
    <t>Wire of refined copper, maximum cross-sect  onal dimension  Total</t>
  </si>
  <si>
    <t>Wire of brass</t>
  </si>
  <si>
    <t>Wire of brass Total</t>
  </si>
  <si>
    <t>Plates, sheets and strip, of refined coppe  , in coils, &gt;01</t>
  </si>
  <si>
    <t>Plates, sheets and strip, of refined coppe  , in coils, &gt;01 Total</t>
  </si>
  <si>
    <t>Plates, sheets and strip, of brass, in coi  s, &gt;015mm thick</t>
  </si>
  <si>
    <t>Plates, sheets and strip, of brass, in coi  s, &gt;015mm thick Total</t>
  </si>
  <si>
    <t>Plates, sheets and strip, of brass, uncoil  d, &gt;015mm thick</t>
  </si>
  <si>
    <t>Plates, sheets and strip, of brass, uncoil  d, &gt;015mm thick Total</t>
  </si>
  <si>
    <t>Plates, sheets and strip, of bronze, uncoi  ed, &gt;015mm thic</t>
  </si>
  <si>
    <t>Plates, sheets and strip, of bronze, uncoi  ed, &gt;015mm thic Total</t>
  </si>
  <si>
    <t>Plates, sheets and strip, of cupro-nickel/  ickel silver, &gt;</t>
  </si>
  <si>
    <t>Plates, sheets and strip, of cupro-nickel/  ickel silver, &gt; Total</t>
  </si>
  <si>
    <t xml:space="preserve">Sanitary ware and parts thereof of copper  </t>
  </si>
  <si>
    <t>Sanitary ware and parts thereof of copper   Total</t>
  </si>
  <si>
    <t>Chain and parts thereof of copper</t>
  </si>
  <si>
    <t>Chain and parts thereof of copper Total</t>
  </si>
  <si>
    <t>Cast, moulded, stamped or forged articles   f copper, but n</t>
  </si>
  <si>
    <t>Cast, moulded, stamped or forged articles   f copper, but n Total</t>
  </si>
  <si>
    <t>Articles of copper, nes</t>
  </si>
  <si>
    <t>Articles of copper, nes Total</t>
  </si>
  <si>
    <t>Bars, rods and profiles of nickel, not all  yed</t>
  </si>
  <si>
    <t>Bars, rods and profiles of nickel, not all  yed Total</t>
  </si>
  <si>
    <t>Aluminium Profiles not alloyed</t>
  </si>
  <si>
    <t>Aluminium Profiles not alloyed Total</t>
  </si>
  <si>
    <t>Hollow profiles of aluminium alloys</t>
  </si>
  <si>
    <t>Hollow profiles of aluminium alloys Total</t>
  </si>
  <si>
    <t>Bars, rods and profiles of aluminium alloy  , nes</t>
  </si>
  <si>
    <t>Bars, rods and profiles of aluminium alloy  , nes Total</t>
  </si>
  <si>
    <t>Wire of aluminium, not alloyed, maximum cr  ss-sectional di</t>
  </si>
  <si>
    <t>Wire of aluminium, not alloyed, maximum cr  ss-sectional di Total</t>
  </si>
  <si>
    <t xml:space="preserve">Tubes and pipes of aluminium, not alloyed  </t>
  </si>
  <si>
    <t>Tubes and pipes of aluminium, not alloyed   Total</t>
  </si>
  <si>
    <t>Doors, windows and their frames and thresh  lds for door, o</t>
  </si>
  <si>
    <t>Doors, windows and their frames and thresh  lds for door, o Total</t>
  </si>
  <si>
    <t>Aluminium structure and parts of structure  , nes</t>
  </si>
  <si>
    <t>Aluminium structure and parts of structure  , nes Total</t>
  </si>
  <si>
    <t>Aluminium casks, drums, etc, nes (excl fo r gas), &lt;300 l</t>
  </si>
  <si>
    <t>Aluminium casks, drums, etc, nes (excl fo r gas), &lt;300 l Total</t>
  </si>
  <si>
    <t xml:space="preserve">Stranded wire, cables, plated bands, of  al minium alloys, </t>
  </si>
  <si>
    <t>Stranded wire, cables, plated bands, of  al minium alloys,  Total</t>
  </si>
  <si>
    <t>Sanitary ware and parts thereof of alumini  m</t>
  </si>
  <si>
    <t>Sanitary ware and parts thereof of alumini  m Total</t>
  </si>
  <si>
    <t>Articles of aluminium, nes</t>
  </si>
  <si>
    <t>Articles of aluminium, nes Total</t>
  </si>
  <si>
    <t>Zinc waste and scrap</t>
  </si>
  <si>
    <t>Zinc waste and scrap Total</t>
  </si>
  <si>
    <t>Zinc dust</t>
  </si>
  <si>
    <t>Zinc dust Total</t>
  </si>
  <si>
    <t>Zinc plates, sheets, strip and foil</t>
  </si>
  <si>
    <t>Zinc plates, sheets, strip and foil Total</t>
  </si>
  <si>
    <t>Tin waste and scrap</t>
  </si>
  <si>
    <t>Tin waste and scrap Total</t>
  </si>
  <si>
    <t>Spades and shovels; hand tools, used in ag  iculture, horti</t>
  </si>
  <si>
    <t>Spades and shovels; hand tools, used in ag  iculture, horti Total</t>
  </si>
  <si>
    <t>Axes, bill hooks and similar hewing tools;  hand tools,used</t>
  </si>
  <si>
    <t>Axes, bill hooks and similar hewing tools;  hand tools,used Total</t>
  </si>
  <si>
    <t xml:space="preserve">Secateurs and similar one-handed pruners a  d shears (incl </t>
  </si>
  <si>
    <t>Secateurs and similar one-handed pruners a  d shears (incl  Total</t>
  </si>
  <si>
    <t>Circular saw blades(inclslittingblades  but exclwith workin</t>
  </si>
  <si>
    <t>Circular saw blades(inclslittingblades  but exclwith workin Total</t>
  </si>
  <si>
    <t>Pipe-cutters, bolt croppers, perforating p  nches and simil</t>
  </si>
  <si>
    <t>Pipe-cutters, bolt croppers, perforating p  nches and simil Total</t>
  </si>
  <si>
    <t>Hand-operated spanners and wrenches, non-a  justable</t>
  </si>
  <si>
    <t>Hand-operated spanners and wrenches, non-a  justable Total</t>
  </si>
  <si>
    <t xml:space="preserve">Drilling, threading or tapping hand tools  </t>
  </si>
  <si>
    <t>Drilling, threading or tapping hand tools   Total</t>
  </si>
  <si>
    <t>Hammers and sledge hammers</t>
  </si>
  <si>
    <t>Hammers and sledge hammers Total</t>
  </si>
  <si>
    <t>Planes, chisels, gouges and similar cuttin   tools for work</t>
  </si>
  <si>
    <t>Planes, chisels, gouges and similar cuttin   tools for work Total</t>
  </si>
  <si>
    <t>Household hand tools</t>
  </si>
  <si>
    <t>Household hand tools Total</t>
  </si>
  <si>
    <t>Tools of two or more of 8202 to 8205, pu t  p in sets for r</t>
  </si>
  <si>
    <t>Tools of two or more of 8202 to 8205, pu t  p in sets for r Total</t>
  </si>
  <si>
    <t>Plates, sticks tips &amp; the like for tools,   nmounted, of ce</t>
  </si>
  <si>
    <t>Plates, sticks tips &amp; the like for tools,   nmounted, of ce Total</t>
  </si>
  <si>
    <t>Table knives with fixed blades</t>
  </si>
  <si>
    <t>Table knives with fixed blades Total</t>
  </si>
  <si>
    <t>Knife handles of base metal</t>
  </si>
  <si>
    <t>Knife handles of base metal Total</t>
  </si>
  <si>
    <t>Manicure or pedicure sets and instruments   incl nail files</t>
  </si>
  <si>
    <t>Manicure or pedicure sets and instruments   incl nail files Total</t>
  </si>
  <si>
    <t>Photograph, picture or similar frames; mir  ors of base met</t>
  </si>
  <si>
    <t>Photograph, picture or similar frames; mir  ors of base met Total</t>
  </si>
  <si>
    <t>Flexible tubing of base metal (excl iron  o  steel)</t>
  </si>
  <si>
    <t>Flexible tubing of base metal (excl iron  o  steel) Total</t>
  </si>
  <si>
    <t>Clasps, buckles beads andspangles of ba se  etal (incl part</t>
  </si>
  <si>
    <t>Clasps, buckles beads andspangles of ba se  etal (incl part Total</t>
  </si>
  <si>
    <t>Coated electrodes of base metal, for elect  ic arc-welding</t>
  </si>
  <si>
    <t>Coated electrodes of base metal, for elect  ic arc-welding Total</t>
  </si>
  <si>
    <t>Producer gas or water gas generators; acet  lene gas genera</t>
  </si>
  <si>
    <t>Producer gas or water gas generators; acet  lene gas genera Total</t>
  </si>
  <si>
    <t>Parts of producer gas or water gas generat  rs etc</t>
  </si>
  <si>
    <t>Parts of producer gas or water gas generat  rs etc Total</t>
  </si>
  <si>
    <t>Parts for compression-ignition internal co  bustion engines</t>
  </si>
  <si>
    <t>Parts for compression-ignition internal co  bustion engines Total</t>
  </si>
  <si>
    <t>Pumps for liquids, with or designed to be   itted with a me</t>
  </si>
  <si>
    <t>Pumps for liquids, with or designed to be   itted with a me Total</t>
  </si>
  <si>
    <t>Hand pumps for liquids (excl those of 841 3 1 or 19)</t>
  </si>
  <si>
    <t>Hand pumps for liquids (excl those of 841 3 1 or 19) Total</t>
  </si>
  <si>
    <t>Centrifugal pumps for liquids, nes</t>
  </si>
  <si>
    <t>Centrifugal pumps for liquids, nes Total</t>
  </si>
  <si>
    <t>Table, floor, wal, ceiling or roof fans, w  th self-contain</t>
  </si>
  <si>
    <t>Table, floor, wal, ceiling or roof fans, w  th self-contain Total</t>
  </si>
  <si>
    <t>Instantaneous or storage water heaters, no  -electric, nes</t>
  </si>
  <si>
    <t>Instantaneous or storage water heaters, no  -electric, nes Total</t>
  </si>
  <si>
    <t>Machinery and apparatus for filtering/puri  ying water</t>
  </si>
  <si>
    <t>Machinery and apparatus for filtering/puri  ying water Total</t>
  </si>
  <si>
    <t>Machinery for filling, closing, capsuling   tcbottles, cans</t>
  </si>
  <si>
    <t>Machinery for filling, closing, capsuling   tcbottles, cans Total</t>
  </si>
  <si>
    <t xml:space="preserve">Packing or wrapping machinery, (incl heat - hrink wrapping </t>
  </si>
  <si>
    <t>Packing or wrapping machinery, (incl heat - hrink wrapping  Total</t>
  </si>
  <si>
    <t>Parts of machinery of 842211 to 842240</t>
  </si>
  <si>
    <t>Parts of machinery of 842211 to 842240 Total</t>
  </si>
  <si>
    <t>Fire extinguishers</t>
  </si>
  <si>
    <t>Fire extinguishers Total</t>
  </si>
  <si>
    <t>Pulley tackle and hoists, nes (excl sk ip o  vehicle hoists</t>
  </si>
  <si>
    <t>Pulley tackle and hoists, nes (excl sk ip o  vehicle hoists Total</t>
  </si>
  <si>
    <t>Jacks and vehicle hoists, nes</t>
  </si>
  <si>
    <t>Jacks and vehicle hoists, nes Total</t>
  </si>
  <si>
    <t>Mobile lifting frames on tyres and straddl   carriers</t>
  </si>
  <si>
    <t>Mobile lifting frames on tyres and straddl   carriers Total</t>
  </si>
  <si>
    <t>Dairy machinery</t>
  </si>
  <si>
    <t>Dairy machinery Total</t>
  </si>
  <si>
    <t>Presses, crushers, etc, for making wine, c  der, fruit juic</t>
  </si>
  <si>
    <t>Presses, crushers, etc, for making wine, c  der, fruit juic Total</t>
  </si>
  <si>
    <t>Parts of milling, etc, machinery (843710 t   843780)</t>
  </si>
  <si>
    <t>Parts of milling, etc, machinery (843710 t   843780) Total</t>
  </si>
  <si>
    <t>Machines for extruding, drawing, texturing  or cutting man-</t>
  </si>
  <si>
    <t>Machines for extruding, drawing, texturing  or cutting man- Total</t>
  </si>
  <si>
    <t>Parts and accessories of machines of 8447 , etc, nes</t>
  </si>
  <si>
    <t>Parts and accessories of machines of 8447 , etc, nes Total</t>
  </si>
  <si>
    <t xml:space="preserve">Drilling machines for removing metal, nes  </t>
  </si>
  <si>
    <t>Drilling machines for removing metal, nes   Total</t>
  </si>
  <si>
    <t>Flat-surface grinding machines, &gt;=001mm a c uracy, numerica</t>
  </si>
  <si>
    <t>Flat-surface grinding machines, &gt;=001mm a c uracy, numerica Total</t>
  </si>
  <si>
    <t>Punching or notching machines (incl press e ), nes</t>
  </si>
  <si>
    <t>Punching or notching machines (incl press e ), nes Total</t>
  </si>
  <si>
    <t>Work holders for machine-tools</t>
  </si>
  <si>
    <t>Work holders for machine-tools Total</t>
  </si>
  <si>
    <t>Parts and accessories for machines of 846 2 to 8463</t>
  </si>
  <si>
    <t>Parts and accessories for machines of 846 2 to 8463 Total</t>
  </si>
  <si>
    <t>Pneumatic tools, rotary type, for working   n the hand</t>
  </si>
  <si>
    <t>Pneumatic tools, rotary type, for working   n the hand Total</t>
  </si>
  <si>
    <t>Drills and kinds, with self-contanied ei c  ric motor</t>
  </si>
  <si>
    <t>Drills and kinds, with self-contanied ei c  ric motor Total</t>
  </si>
  <si>
    <t>Hand-held blow pipes for soldering, brazin   or welding</t>
  </si>
  <si>
    <t>Hand-held blow pipes for soldering, brazin   or welding Total</t>
  </si>
  <si>
    <t>Gas-operated machinery and apparatus, for   oldering, brazi</t>
  </si>
  <si>
    <t>Gas-operated machinery and apparatus, for   oldering, brazi Total</t>
  </si>
  <si>
    <t>Parts of soldering, brazing or welding mac  inery and appar</t>
  </si>
  <si>
    <t>Parts of soldering, brazing or welding mac  inery and appar Total</t>
  </si>
  <si>
    <t>Portable automatic data processing machine  , with CPU, key</t>
  </si>
  <si>
    <t>Portable automatic data processing machine  , with CPU, key Total</t>
  </si>
  <si>
    <t>Non-portable ADP machines, comprising at l  ast CPU &amp; input</t>
  </si>
  <si>
    <t>Non-portable ADP machines, comprising at l  ast CPU &amp; input Total</t>
  </si>
  <si>
    <t>Parts and accessories of the machines of 8  71</t>
  </si>
  <si>
    <t>Parts and accessories of the machines of 8  71 Total</t>
  </si>
  <si>
    <t>Crushing or grinding machines for earth, s  one, ores, etc</t>
  </si>
  <si>
    <t>Crushing or grinding machines for earth, s  one, ores, etc Total</t>
  </si>
  <si>
    <t>Machinery for working rubber/plastics or m  king products t</t>
  </si>
  <si>
    <t>Machinery for working rubber/plastics or m  king products t Total</t>
  </si>
  <si>
    <t>Machinery for preparing or making up tobac  o, nes</t>
  </si>
  <si>
    <t>Machinery for preparing or making up tobac  o, nes Total</t>
  </si>
  <si>
    <t>Industrial robots, nes</t>
  </si>
  <si>
    <t>Industrial robots, nes Total</t>
  </si>
  <si>
    <t>Moulds for rubber or plastics (excl injec t on of compressi</t>
  </si>
  <si>
    <t>Moulds for rubber or plastics (excl injec t on of compressi Total</t>
  </si>
  <si>
    <t>Check (nonreturn) valves</t>
  </si>
  <si>
    <t>Check (nonreturn) valves Total</t>
  </si>
  <si>
    <t xml:space="preserve">Generating sets with compression-ignition   iston engines, </t>
  </si>
  <si>
    <t>Generating sets with compression-ignition   iston engines,  Total</t>
  </si>
  <si>
    <t>Generating sets,(exclwind-powered) nes</t>
  </si>
  <si>
    <t>Generating sets,(exclwind-powered) nes Total</t>
  </si>
  <si>
    <t>Static converters</t>
  </si>
  <si>
    <t>Static converters Total</t>
  </si>
  <si>
    <t>Parts of transformers, inductors and stati   converters (he</t>
  </si>
  <si>
    <t>Parts of transformers, inductors and stati   converters (he Total</t>
  </si>
  <si>
    <t xml:space="preserve">Permanent magnets and articles becoming pe  manent magnets </t>
  </si>
  <si>
    <t>Permanent magnets and articles becoming pe  manent magnets  Total</t>
  </si>
  <si>
    <t>Lead-acid accumulators (excl for starting   iston engines)</t>
  </si>
  <si>
    <t>Lead-acid accumulators (excl for starting   iston engines) Total</t>
  </si>
  <si>
    <t>Parts of electric accumulators (incl sepa r tors)</t>
  </si>
  <si>
    <t>Parts of electric accumulators (incl sepa r tors) Total</t>
  </si>
  <si>
    <t>Parts of shavers and hair clippers with se  f-contained ele</t>
  </si>
  <si>
    <t>Parts of shavers and hair clippers with se  f-contained ele Total</t>
  </si>
  <si>
    <t>Portable electric lamps worked by dry batt  ries, accumulat</t>
  </si>
  <si>
    <t>Portable electric lamps worked by dry batt  ries, accumulat Total</t>
  </si>
  <si>
    <t xml:space="preserve">Machines for resistance welding of metal,   ully or partly </t>
  </si>
  <si>
    <t>Machines for resistance welding of metal,   ully or partly  Total</t>
  </si>
  <si>
    <t>Machines and apparatus for resistance weld  ng of metal, no</t>
  </si>
  <si>
    <t>Machines and apparatus for resistance weld  ng of metal, no Total</t>
  </si>
  <si>
    <t>Machines and apparatus for welding/sprayin   of metals, nes</t>
  </si>
  <si>
    <t>Machines and apparatus for welding/sprayin   of metals, nes Total</t>
  </si>
  <si>
    <t>Electric ovens, nes; cookers, cooking plat  s, boiling ring</t>
  </si>
  <si>
    <t>Electric ovens, nes; cookers, cooking plat  s, boiling ring Total</t>
  </si>
  <si>
    <t>Multiple loudspeakers, mounted in the same  enclosure</t>
  </si>
  <si>
    <t>Multiple loudspeakers, mounted in the same  enclosure Total</t>
  </si>
  <si>
    <t>Electric sound amplifier sets</t>
  </si>
  <si>
    <t>Electric sound amplifier sets Total</t>
  </si>
  <si>
    <t>Parts of apparatus of 8518</t>
  </si>
  <si>
    <t>Parts of apparatus of 8518 Total</t>
  </si>
  <si>
    <t>Indicator panels with liquid crystal devic  s (LCD) or ligh</t>
  </si>
  <si>
    <t>Indicator panels with liquid crystal devic  s (LCD) or ligh Total</t>
  </si>
  <si>
    <t>Relays for a voltage 60-1000 V</t>
  </si>
  <si>
    <t>Relays for a voltage 60-1000 V Total</t>
  </si>
  <si>
    <t>Boards equipped with two or more appara tus of 8535 or 8536</t>
  </si>
  <si>
    <t>Boards equipped with two or more appara tus of 8535 or 8536 Total</t>
  </si>
  <si>
    <t>Parts of apparatus of 8535 to 8537, nes</t>
  </si>
  <si>
    <t>Parts of apparatus of 8535 to 8537, nes Total</t>
  </si>
  <si>
    <t>Data/graphic display tubes, monochrome;data graphic display</t>
  </si>
  <si>
    <t>Data/graphic display tubes, monochrome;data graphic display Total</t>
  </si>
  <si>
    <t>Transistors (excl phototransistors), with    dissipation ra</t>
  </si>
  <si>
    <t>Transistors (excl phototransistors), with    dissipation ra Total</t>
  </si>
  <si>
    <t>Signal generators</t>
  </si>
  <si>
    <t>Signal generators Total</t>
  </si>
  <si>
    <t>Winding wire of copper</t>
  </si>
  <si>
    <t>Winding wire of copper Total</t>
  </si>
  <si>
    <t>Electric conductors, nes, for a voltage &gt;1  00 V</t>
  </si>
  <si>
    <t>Electric conductors, nes, for a voltage &gt;1  00 V Total</t>
  </si>
  <si>
    <t>Waste &amp; scrap of primary cells/batteries/a  cumulators; spe</t>
  </si>
  <si>
    <t>Waste &amp; scrap of primary cells/batteries/a  cumulators; spe Total</t>
  </si>
  <si>
    <t>Electrical parts of machinery or apparatus   nes</t>
  </si>
  <si>
    <t>Electrical parts of machinery or apparatus   nes Total</t>
  </si>
  <si>
    <t>Wheel rims and spokes of cycles</t>
  </si>
  <si>
    <t>Wheel rims and spokes of cycles Total</t>
  </si>
  <si>
    <t>Parts of aeroplanes or helicopters, nes o f heading 8801 or</t>
  </si>
  <si>
    <t>Parts of aeroplanes or helicopters, nes o f heading 8801 or Total</t>
  </si>
  <si>
    <t>Mounted lenses, prisms, mirrors, etc, of a  y material, nes</t>
  </si>
  <si>
    <t>Mounted lenses, prisms, mirrors, etc, of a  y material, nes Total</t>
  </si>
  <si>
    <t>Spectacles, goggles and the like (excl su n lasses)</t>
  </si>
  <si>
    <t>Spectacles, goggles and the like (excl su n lasses) Total</t>
  </si>
  <si>
    <t>Cinematographic projectors</t>
  </si>
  <si>
    <t>Cinematographic projectors Total</t>
  </si>
  <si>
    <t>Parts and accessories of image projectors,  photo enlargers</t>
  </si>
  <si>
    <t>Parts and accessories of image projectors,  photo enlargers Total</t>
  </si>
  <si>
    <t>Tubular metal needles and needles for sutu  es, for medical</t>
  </si>
  <si>
    <t>Tubular metal needles and needles for sutu  es, for medical Total</t>
  </si>
  <si>
    <t>Instruments, apparatus and models designed  for demonstrati</t>
  </si>
  <si>
    <t>Instruments, apparatus and models designed  for demonstrati Total</t>
  </si>
  <si>
    <t>Gas or smoke analysis apparatus</t>
  </si>
  <si>
    <t>Gas or smoke analysis apparatus Total</t>
  </si>
  <si>
    <t>Spectrometers, spectrophotometers &amp; spectr  graphs using op</t>
  </si>
  <si>
    <t>Spectrometers, spectrophotometers &amp; spectr  graphs using op Total</t>
  </si>
  <si>
    <t>Parts and accessories of instruments for a  alysis of 9027</t>
  </si>
  <si>
    <t>Parts and accessories of instruments for a  alysis of 9027 Total</t>
  </si>
  <si>
    <t>Instruments, appliances and machines for m  asuring or chec</t>
  </si>
  <si>
    <t>Instruments, appliances and machines for m  asuring or chec Total</t>
  </si>
  <si>
    <t>Automatic regulating instruments/appara tus  hydraulic or p</t>
  </si>
  <si>
    <t>Automatic regulating instruments/appara tus  hydraulic or p Total</t>
  </si>
  <si>
    <t>Automatic regulating or controlling instru  ents and appara</t>
  </si>
  <si>
    <t>Automatic regulating or controlling instru  ents and appara Total</t>
  </si>
  <si>
    <t xml:space="preserve">String musical instruments played with a b  w (eg Guitars, </t>
  </si>
  <si>
    <t>String musical instruments played with a b  w (eg Guitars,  Total</t>
  </si>
  <si>
    <t>String musical instruments, nes</t>
  </si>
  <si>
    <t>String musical instruments, nes Total</t>
  </si>
  <si>
    <t>Parts and accessories for the musical inst  uments of Headi</t>
  </si>
  <si>
    <t>Parts and accessories for the musical inst  uments of Headi Total</t>
  </si>
  <si>
    <t>Brass-wind instruments (eg clarinets and t  umpets)</t>
  </si>
  <si>
    <t>Brass-wind instruments (eg clarinets and t  umpets) Total</t>
  </si>
  <si>
    <t>Percussion musical instruments (eg drums,   ylophones, cymb</t>
  </si>
  <si>
    <t>Percussion musical instruments (eg drums,   ylophones, cymb Total</t>
  </si>
  <si>
    <t>Musical instruments, nes, with electricall   produced or am</t>
  </si>
  <si>
    <t>Musical instruments, nes, with electricall   produced or am Total</t>
  </si>
  <si>
    <t>Musical instrument strings</t>
  </si>
  <si>
    <t>Musical instrument strings Total</t>
  </si>
  <si>
    <t>Parts and accessories of musical instrumen  s, nes</t>
  </si>
  <si>
    <t>Parts and accessories of musical instrumen  s, nes Total</t>
  </si>
  <si>
    <t>Swords, cutlasses, bayonets, lances and si  ilar arms and p</t>
  </si>
  <si>
    <t>Swords, cutlasses, bayonets, lances and si  ilar arms and p Total</t>
  </si>
  <si>
    <t>Seats of bamboo or rattan</t>
  </si>
  <si>
    <t>Seats of bamboo or rattan Total</t>
  </si>
  <si>
    <t>Metal furniture of a kind used in offices   excl seats)</t>
  </si>
  <si>
    <t>Metal furniture of a kind used in offices   excl seats) Total</t>
  </si>
  <si>
    <t>Furniture (excl seats) of plastics</t>
  </si>
  <si>
    <t>Furniture (excl seats) of plastics Total</t>
  </si>
  <si>
    <t>Furniture of bamboo or rattan</t>
  </si>
  <si>
    <t>Furniture of bamboo or rattan Total</t>
  </si>
  <si>
    <t>Parts of furniture</t>
  </si>
  <si>
    <t>Parts of furniture Total</t>
  </si>
  <si>
    <t>Mattress supports</t>
  </si>
  <si>
    <t>Mattress supports Total</t>
  </si>
  <si>
    <t xml:space="preserve">Mattresses of cellular rubber or plastics  </t>
  </si>
  <si>
    <t>Mattresses of cellular rubber or plastics   Total</t>
  </si>
  <si>
    <t>Articles of bedding, stuffed, etc (excl m a tresses and sle</t>
  </si>
  <si>
    <t>Articles of bedding, stuffed, etc (excl m a tresses and sle Total</t>
  </si>
  <si>
    <t>Electric table, desk, bedside or floor-sta  ding lamps</t>
  </si>
  <si>
    <t>Electric table, desk, bedside or floor-sta  ding lamps Total</t>
  </si>
  <si>
    <t>Illuminated signs, illuminated name-plates  and the like</t>
  </si>
  <si>
    <t>Illuminated signs, illuminated name-plates  and the like Total</t>
  </si>
  <si>
    <t>Parts of glass for non-electric lamps</t>
  </si>
  <si>
    <t>Parts of glass for non-electric lamps Total</t>
  </si>
  <si>
    <t>Parts (excl of glass or plastics) of lamp s and lighting fi</t>
  </si>
  <si>
    <t>Parts (excl of glass or plastics) of lamp s and lighting fi Total</t>
  </si>
  <si>
    <t xml:space="preserve">Tricycles, scooters, pedal cars and simila   wheeled toys; </t>
  </si>
  <si>
    <t>Tricycles, scooters, pedal cars and simila   wheeled toys;  Total</t>
  </si>
  <si>
    <t>Articles for christmas festivities</t>
  </si>
  <si>
    <t>Articles for christmas festivities Total</t>
  </si>
  <si>
    <t>Articles and equipment for table-tennis</t>
  </si>
  <si>
    <t>Articles and equipment for table-tennis Total</t>
  </si>
  <si>
    <t>Worked bone, tortoise-shell, horn antler,   oral, and artic</t>
  </si>
  <si>
    <t>Worked bone, tortoise-shell, horn antler,   oral, and artic Total</t>
  </si>
  <si>
    <t>Paint, distemper, varnish or similar brush  s; paint pads a</t>
  </si>
  <si>
    <t>Paint, distemper, varnish or similar brush  s; paint pads a Total</t>
  </si>
  <si>
    <t xml:space="preserve">Press-fasteners, snap-fasteners and press-  tuds and parts </t>
  </si>
  <si>
    <t>Press-fasteners, snap-fasteners and press-  tuds and parts  Total</t>
  </si>
  <si>
    <t>Buttons of plastics, not covered with text  le material</t>
  </si>
  <si>
    <t>Buttons of plastics, not covered with text  le material Total</t>
  </si>
  <si>
    <t>Buttons of base metal, not covered with te  tile material</t>
  </si>
  <si>
    <t>Buttons of base metal, not covered with te  tile material Total</t>
  </si>
  <si>
    <t>Slide fasteners not fitted with chain scoo  s of base metal</t>
  </si>
  <si>
    <t>Slide fasteners not fitted with chain scoo  s of base metal Total</t>
  </si>
  <si>
    <t>Pencils and crayons, with leads encased in  a rigid sheath</t>
  </si>
  <si>
    <t>Pencils and crayons, with leads encased in  a rigid sheath Total</t>
  </si>
  <si>
    <t>Smoking pipes (including pipe  bowls) and   igar or cigaret</t>
  </si>
  <si>
    <t>Smoking pipes (including pipe  bowls) and   igar or cigaret Total</t>
  </si>
  <si>
    <t>Vacuum flasks, etc, complete with cases; p  rts thereof(exc</t>
  </si>
  <si>
    <t>Vacuum flasks, etc, complete with cases; p  rts thereof(exc Total</t>
  </si>
  <si>
    <t>Sanitary towels (pads) and tampons,napkins  nd napkin liner</t>
  </si>
  <si>
    <t>Sanitary towels (pads) and tampons,napkins  nd napkin liner Total</t>
  </si>
  <si>
    <t>Paintings, drawings and pastels executed e  tirely by hand</t>
  </si>
  <si>
    <t>Paintings, drawings and pastels executed e  tirely by hand Total</t>
  </si>
  <si>
    <t>Collages and similar decorative plaques, e  ecuted entirely</t>
  </si>
  <si>
    <t>Collages and similar decorative plaques, e  ecuted entirely Total</t>
  </si>
  <si>
    <t>Self-adhesive tape, plates, strip, in roll , width =&lt;20cm</t>
  </si>
  <si>
    <t>Self-adhesive tape, plates, strip, in roll , width =&lt;20cm Total</t>
  </si>
  <si>
    <t>Articles for the packing of goods, of plastics, nes</t>
  </si>
  <si>
    <t>Articles for the packing of goods, of plastics, nes Total</t>
  </si>
  <si>
    <t>Cartons, boxes and cases, of corrugated paper or paperboar</t>
  </si>
  <si>
    <t>Cartons, boxes and cases, of corrugated paper or paperboar Total</t>
  </si>
  <si>
    <t>Registers,accbooks,note books,order&amp; receip  books,letpad,m</t>
  </si>
  <si>
    <t>Needleloom felt and stitch-bonded fibre fabrics</t>
  </si>
  <si>
    <t>Needleloom felt and stitch-bonded fibre fabrics Total</t>
  </si>
  <si>
    <t>Gum, woold or sulphate turpentine oils</t>
  </si>
  <si>
    <t>Gum, woold or sulphate turpentine oils Total</t>
  </si>
  <si>
    <t xml:space="preserve">Raw skins of sheep or lambs, with wooll on  </t>
  </si>
  <si>
    <t>Raw skins of sheep or lambs, with wooll on   Total</t>
  </si>
  <si>
    <t>Skins of sheep or lambs, without wooll, not  pickled, not ta</t>
  </si>
  <si>
    <t>Skins of sheep or lambs, without wooll, not  pickled, not ta Total</t>
  </si>
  <si>
    <t xml:space="preserve">Tanned or crust skins of sheep or lambs, w  thout wooll, in </t>
  </si>
  <si>
    <t>Tanned or crust skins of sheep or lambs, w  thout wooll, in  Total</t>
  </si>
  <si>
    <t>woold pellets</t>
  </si>
  <si>
    <t>woold pellets Total</t>
  </si>
  <si>
    <t>Coniferous veneer sheets and sheets for pl  woold, etc, =&lt;6m</t>
  </si>
  <si>
    <t>Coniferous veneer sheets and sheets for pl  woold, etc, =&lt;6m Total</t>
  </si>
  <si>
    <t>Veneer sheets and sheets for plywoold and o  her woold, =&lt;6mm</t>
  </si>
  <si>
    <t>Veneer sheets and sheets for plywoold and o  her woold, =&lt;6mm Total</t>
  </si>
  <si>
    <t>Plywoold, Veneered Panels and similar lamin  ted woold of bam</t>
  </si>
  <si>
    <t>Plywoold, Veneered Panels and similar lamin  ted woold of bam Total</t>
  </si>
  <si>
    <t>With at least one outer ply of tropical wool  specified in S</t>
  </si>
  <si>
    <t>With at least one outer ply of tropical wool  specified in S Total</t>
  </si>
  <si>
    <t>Plywoold, veneered panels and similar lamin  ted woold nes</t>
  </si>
  <si>
    <t>Plywoold, veneered panels and similar lamin  ted woold nes Total</t>
  </si>
  <si>
    <t>woolden frames for paintings, photographs,   irrors or simil</t>
  </si>
  <si>
    <t>woolden frames for paintings, photographs,   irrors or simil Total</t>
  </si>
  <si>
    <t xml:space="preserve">Cases, boxes, crates, drums and similar pa  kings of woold; </t>
  </si>
  <si>
    <t>Cases, boxes, crates, drums and similar pa  kings of woold;  Total</t>
  </si>
  <si>
    <t>Windows, french-windows and their frames,   f woold</t>
  </si>
  <si>
    <t>Windows, french-windows and their frames,   f woold Total</t>
  </si>
  <si>
    <t>Tableware and kitchenware, of woold</t>
  </si>
  <si>
    <t>Tableware and kitchenware, of woold Total</t>
  </si>
  <si>
    <t>woold marquetry, inlaid woold; caskets &amp; cas  s for jewellery</t>
  </si>
  <si>
    <t>woold marquetry, inlaid woold; caskets &amp; cas  s for jewellery Total</t>
  </si>
  <si>
    <t xml:space="preserve">woolden spools,bobbins,reels and the like </t>
  </si>
  <si>
    <t>woolden spools,bobbins,reels and the like  Total</t>
  </si>
  <si>
    <t>woolden tooth-picks</t>
  </si>
  <si>
    <t>woolden tooth-picks Total</t>
  </si>
  <si>
    <t>Chemical pulp of fibrous cellulosic materi  l (excl woold)ne</t>
  </si>
  <si>
    <t>Chemical pulp of fibrous cellulosic materi  l (excl woold)ne Total</t>
  </si>
  <si>
    <t>wooll tops and combed wooll (excl in fragme n s)</t>
  </si>
  <si>
    <t>wooll tops and combed wooll (excl in fragme n s) Total</t>
  </si>
  <si>
    <t>Felt of wooll or fine animal hair (excl im p egnated, coated</t>
  </si>
  <si>
    <t>Felt of wooll or fine animal hair (excl im p egnated, coated Total</t>
  </si>
  <si>
    <t>Pile floor coverings of wooll or fine anima   hair, woven, m</t>
  </si>
  <si>
    <t>Pile floor coverings of wooll or fine anima   hair, woven, m Total</t>
  </si>
  <si>
    <t>Non-pile floor coverings of wooll or fine a  imal hair, wove</t>
  </si>
  <si>
    <t>Non-pile floor coverings of wooll or fine a  imal hair, wove Total</t>
  </si>
  <si>
    <t>Tufted floor coverings of wooll or of fine   nimal hair</t>
  </si>
  <si>
    <t>Tufted floor coverings of wooll or of fine   nimal hair Total</t>
  </si>
  <si>
    <t xml:space="preserve">Men's or boys' jackets and blazers of wooll  or fine animal </t>
  </si>
  <si>
    <t>Men's or boys' jackets and blazers of wooll  or fine animal  Total</t>
  </si>
  <si>
    <t>Women's or girls' jackets &amp; brazers of wool   or fine animal</t>
  </si>
  <si>
    <t>Women's or girls' jackets &amp; brazers of wool   or fine animal Total</t>
  </si>
  <si>
    <t>Woman's or girls' dresses of wooll or fine   nimal hair, kni</t>
  </si>
  <si>
    <t>Woman's or girls' dresses of wooll or fine   nimal hair, kni Total</t>
  </si>
  <si>
    <t>Woman's or girls' skirts and divided skirt   of wooll or fin</t>
  </si>
  <si>
    <t>Woman's or girls' skirts and divided skirt   of wooll or fin Total</t>
  </si>
  <si>
    <t>Gloves, mittens and mitts, of wooll or fine  animal hair, kn</t>
  </si>
  <si>
    <t>Gloves, mittens and mitts, of wooll or fine  animal hair, kn Total</t>
  </si>
  <si>
    <t>Men's or boys' suits of wooll or fine anima   hair</t>
  </si>
  <si>
    <t>Men's or boys' suits of wooll or fine anima   hair Total</t>
  </si>
  <si>
    <t>Women's or girls' suits of wooll or fine an  mal hair</t>
  </si>
  <si>
    <t>Women's or girls' suits of wooll or fine an  mal hair Total</t>
  </si>
  <si>
    <t>Women's or girls' ensembles of wooll or fin   animal hair</t>
  </si>
  <si>
    <t>Women's or girls' ensembles of wooll or fin   animal hair Total</t>
  </si>
  <si>
    <t>Women's or girls' dresses of wooll or fine   nimal hair</t>
  </si>
  <si>
    <t>Women's or girls' dresses of wooll or fine   nimal hair Total</t>
  </si>
  <si>
    <t>Women's or girls' skirts and divided skirt   of wooll or fin</t>
  </si>
  <si>
    <t>Women's or girls' skirts and divided skirt   of wooll or fin Total</t>
  </si>
  <si>
    <t>Women's or girls' trousers, breeches, etc,  of wooll or fine</t>
  </si>
  <si>
    <t>Women's or girls' trousers, breeches, etc,  of wooll or fine Total</t>
  </si>
  <si>
    <t>Women's or girls' blouses, shirts, shirt-b  ouse of wooll or</t>
  </si>
  <si>
    <t>Women's or girls' blouses, shirts, shirt-b  ouse of wooll or Total</t>
  </si>
  <si>
    <t xml:space="preserve">Shawls, scarves, mufflers, mantillas, veil  , etc, of wooll </t>
  </si>
  <si>
    <t>Shawls, scarves, mufflers, mantillas, veil  , etc, of wooll  Total</t>
  </si>
  <si>
    <t>Iron or steel wooll, pot scourers, scouring  or polishing pa</t>
  </si>
  <si>
    <t>Iron or steel wooll, pot scourers, scouring  or polishing pa Total</t>
  </si>
  <si>
    <t>Drilling or morticing machines for working  woold, cork, bon</t>
  </si>
  <si>
    <t>Drilling or morticing machines for working  woold, cork, bon Total</t>
  </si>
  <si>
    <t>woolden furniture of a kind used in offices  (excl seats)</t>
  </si>
  <si>
    <t>woolden furniture of a kind used in offices  (excl seats) Total</t>
  </si>
  <si>
    <t>woolden furniture of a kind used in the kit  hen (excl seats</t>
  </si>
  <si>
    <t>woolden furniture of a kind used in the kit  hen (excl seats Total</t>
  </si>
  <si>
    <t>woolden furniture of a kind used in the bed  oom (excl seats</t>
  </si>
  <si>
    <t>woolden furniture of a kind used in the bed  oom (excl seats Total</t>
  </si>
  <si>
    <t>woolden furniture, nes</t>
  </si>
  <si>
    <t>woolden furniture, nes Total</t>
  </si>
  <si>
    <t>Woman's or girls' dresses of cotton, knitted or crocheted</t>
  </si>
  <si>
    <t>Woman's or girls' dresses of cotton, knitted or crocheted Total</t>
  </si>
  <si>
    <t xml:space="preserve">Jerseys,pullovers,cardigans,waistcoats &amp; similar articles </t>
  </si>
  <si>
    <t>Jerseys,pullovers,cardigans,waistcoats &amp; similar articles  Total</t>
  </si>
  <si>
    <t>Corsets, braces, garters, suspenders and similar articles</t>
  </si>
  <si>
    <t>Corsets, braces, garters, suspenders and similar articles Total</t>
  </si>
  <si>
    <t>Printed books, brochures, leaflets and similar printed mat</t>
  </si>
  <si>
    <t>Printed books, brochures, leaflets and similar printed mat Total</t>
  </si>
  <si>
    <t>Jerseys,pullovers,cardigans,waistcoats&amp;similar articles of</t>
  </si>
  <si>
    <t>Jerseys,pullovers,cardigans,waistcoats&amp; similar articles of</t>
  </si>
  <si>
    <t>Jerseys,pullovers,cardigans,waistcoats&amp;similar articles of Total</t>
  </si>
  <si>
    <t>Floor-cloths, dish-cloths, dusters and similar cleaning cl</t>
  </si>
  <si>
    <t>Floor-cloths, dish-cloths, dusters and similar cleaning cl Total</t>
  </si>
  <si>
    <t>Men's or boys' jackets and blazers of cotton, knitted or c</t>
  </si>
  <si>
    <t>Men's or boys' jackets and blazers of cotton, knitted or c Total</t>
  </si>
  <si>
    <t>Men's or boys' jackets and blazers of cotton</t>
  </si>
  <si>
    <t>Men's or boys' jackets and blazers of cotton Total</t>
  </si>
  <si>
    <t>otherr horses</t>
  </si>
  <si>
    <t>otherr horses Total</t>
  </si>
  <si>
    <t>otherr cattle Live bovine animals</t>
  </si>
  <si>
    <t>otherr cattle Live bovine animals Total</t>
  </si>
  <si>
    <t>otherr buffalo Live bovine animal</t>
  </si>
  <si>
    <t>otherr buffalo Live bovine animals Total</t>
  </si>
  <si>
    <t>Live bovine animals, otherr than pure-bred   reeding</t>
  </si>
  <si>
    <t>Live bovine animals, otherr than pure-bred   reeding Total</t>
  </si>
  <si>
    <t>otherr; live mammals</t>
  </si>
  <si>
    <t>otherr; live mammals Total</t>
  </si>
  <si>
    <t>otherr live animals</t>
  </si>
  <si>
    <t>otherr live animals Total</t>
  </si>
  <si>
    <t>otherr meat of swine, salted or smoked,  nes</t>
  </si>
  <si>
    <t>otherr meat of swine, salted or smoked,  nes Total</t>
  </si>
  <si>
    <t>otherr meat &amp; edible meat offal including e dible flours &amp; m</t>
  </si>
  <si>
    <t>otherr meat &amp; edible meat offal including e dible flours &amp; m Total</t>
  </si>
  <si>
    <t>otherr fish</t>
  </si>
  <si>
    <t>otherr fish Total</t>
  </si>
  <si>
    <t>otherr live fish</t>
  </si>
  <si>
    <t>otherr live fish Total</t>
  </si>
  <si>
    <t>otherr Fish otherr than tilapias,catfish,carp &amp; eels</t>
  </si>
  <si>
    <t>otherr Fish otherr than tilapias,catfish,carp &amp; eels Total</t>
  </si>
  <si>
    <t>otherr dried fish, not smoked (excl cod)</t>
  </si>
  <si>
    <t>otherr dried fish, not smoked (excl cod) Total</t>
  </si>
  <si>
    <t>Milk and cream in powder, granules or other   solid forms of</t>
  </si>
  <si>
    <t>Milk and cream in powder, granules or other   solid forms of Total</t>
  </si>
  <si>
    <t>otherr fats and oils derived from milk (exc l butter and da</t>
  </si>
  <si>
    <t>otherr fats and oils derived from milk (exc l butter and da Total</t>
  </si>
  <si>
    <t>Badger and otherr brush making hair</t>
  </si>
  <si>
    <t>Badger and otherr brush making hair Total</t>
  </si>
  <si>
    <t>otherr live plants,nes</t>
  </si>
  <si>
    <t>otherr live plants,nes Total</t>
  </si>
  <si>
    <t>otherr - Fresh cut flowers &amp; buds</t>
  </si>
  <si>
    <t>otherr - Fresh cut flowers &amp; buds Total</t>
  </si>
  <si>
    <t>Dried, dyed, bleached or otherrwise prepare d cut flowers an</t>
  </si>
  <si>
    <t>Dried, dyed, bleached or otherrwise prepare d cut flowers an Total</t>
  </si>
  <si>
    <t>otherr potatoes, fresh or chilled</t>
  </si>
  <si>
    <t>otherr potatoes, fresh or chilled Total</t>
  </si>
  <si>
    <t xml:space="preserve">Beetrootradishes and otherr similar edib le roots, fresh </t>
  </si>
  <si>
    <t>Beetrootradishes and otherr similar edib le roots, fresh  Total</t>
  </si>
  <si>
    <t>otherr mushrooms or truffles fresh or chill ed</t>
  </si>
  <si>
    <t>otherr mushrooms or truffles fresh or chill ed Total</t>
  </si>
  <si>
    <t>otherr fresh or chilled vegetables</t>
  </si>
  <si>
    <t>otherr fresh or chilled vegetables Total</t>
  </si>
  <si>
    <t>otherr Vegetables, frozen, nes</t>
  </si>
  <si>
    <t>otherr Vegetables, frozen, nes Total</t>
  </si>
  <si>
    <t>otherr mushrooms and truffles provisionally  preserved</t>
  </si>
  <si>
    <t>otherr mushrooms and truffles provisionally  preserved Total</t>
  </si>
  <si>
    <t xml:space="preserve">otherr vegetables and  mixture of vegetable s provisionally </t>
  </si>
  <si>
    <t>otherr vegetables and  mixture of vegetable s provisionally  Total</t>
  </si>
  <si>
    <t>otherr dried mushrooms and truffles</t>
  </si>
  <si>
    <t>otherr dried mushrooms and truffles Total</t>
  </si>
  <si>
    <t>otherr dried Leguminous Vegitables,Whole</t>
  </si>
  <si>
    <t>otherr dried Leguminous Vegitables,Whole Total</t>
  </si>
  <si>
    <t>otherrs nuts</t>
  </si>
  <si>
    <t>otherrs nuts Total</t>
  </si>
  <si>
    <t>otherr cherries</t>
  </si>
  <si>
    <t>otherr cherries Total</t>
  </si>
  <si>
    <t>otherr fruit, fresh, nes</t>
  </si>
  <si>
    <t>otherr fruit, fresh, nes Total</t>
  </si>
  <si>
    <t>otherr fruit and nuts, frozen, nes</t>
  </si>
  <si>
    <t>otherr fruit and nuts, frozen, nes Total</t>
  </si>
  <si>
    <t>otherr dried fruit, except heading 0801 to  0806 nes</t>
  </si>
  <si>
    <t>otherr dried fruit, except heading 0801 to  0806 nes Total</t>
  </si>
  <si>
    <t xml:space="preserve">otherr - Cinnamon &amp; cinnamon tree flowers,  neither crushed </t>
  </si>
  <si>
    <t>otherr - Cinnamon &amp; cinnamon tree flowers,  neither crushed  Total</t>
  </si>
  <si>
    <t xml:space="preserve">otherr Ginger crushed or ground (sutho) </t>
  </si>
  <si>
    <t>otherr Ginger crushed or ground (sutho)  Total</t>
  </si>
  <si>
    <t xml:space="preserve">otherr  Ginger crushed or ground      </t>
  </si>
  <si>
    <t>otherr  Ginger crushed or ground       Total</t>
  </si>
  <si>
    <t>otherr turmeric</t>
  </si>
  <si>
    <t>otherr turmeric Total</t>
  </si>
  <si>
    <t>otherr spices nes</t>
  </si>
  <si>
    <t>otherr spices nes Total</t>
  </si>
  <si>
    <t>otherr grain sorghum (Junelo)</t>
  </si>
  <si>
    <t>otherr grain sorghum (Junelo) Total</t>
  </si>
  <si>
    <t>otherr</t>
  </si>
  <si>
    <t>otherr Total</t>
  </si>
  <si>
    <t>otherr cereal flour, nes</t>
  </si>
  <si>
    <t>otherr cereal flour, nes Total</t>
  </si>
  <si>
    <t>Groats and meal of otherr cereals, nes</t>
  </si>
  <si>
    <t>Groats and meal of otherr cereals, nes Total</t>
  </si>
  <si>
    <t>Rolled or flaked grains of otherr cereals,   es</t>
  </si>
  <si>
    <t>Rolled or flaked grains of otherr cereals,   es Total</t>
  </si>
  <si>
    <t>otherr worked grains of oats, nes</t>
  </si>
  <si>
    <t>otherr worked grains of oats, nes Total</t>
  </si>
  <si>
    <t xml:space="preserve">otherr worked grains of otherr cereals, nes  </t>
  </si>
  <si>
    <t>otherr worked grains of otherr cereals, nes   Total</t>
  </si>
  <si>
    <t>otherr soyabean</t>
  </si>
  <si>
    <t>otherr soyabean Total</t>
  </si>
  <si>
    <t>otherr cotton Seed</t>
  </si>
  <si>
    <t>otherr cotton Seed Total</t>
  </si>
  <si>
    <t xml:space="preserve">otherr seeds, fruit and spores, of a kind u sed for sowing, </t>
  </si>
  <si>
    <t>otherr seeds, fruit and spores, of a kind u sed for sowing,  Total</t>
  </si>
  <si>
    <t>otherr plants or parts, of a kind used in p erfumery, pharma</t>
  </si>
  <si>
    <t>otherr plants or parts, of a kind used in p erfumery, pharma Total</t>
  </si>
  <si>
    <t>otherr vegetable saps and extracts, nes</t>
  </si>
  <si>
    <t>otherr vegetable saps and extracts, nes Total</t>
  </si>
  <si>
    <t>otherr vegetable products</t>
  </si>
  <si>
    <t>otherr vegetable products Total</t>
  </si>
  <si>
    <t xml:space="preserve">otherr oil of low erucic acid rape or         colza oil and </t>
  </si>
  <si>
    <t>otherr oil of low erucic acid rape or         colza oil and  Total</t>
  </si>
  <si>
    <t>otherr fixed vegetable fats and fractions,  nes</t>
  </si>
  <si>
    <t>otherr fixed vegetable fats and fractions,  nes Total</t>
  </si>
  <si>
    <t>otherr,incl invert sugar and otherr sugar &amp;   sugar syrup bl</t>
  </si>
  <si>
    <t>otherr,incl invert sugar and otherr sugar &amp;   sugar syrup bl Total</t>
  </si>
  <si>
    <t>otherr pasta, nes</t>
  </si>
  <si>
    <t>otherr pasta, nes Total</t>
  </si>
  <si>
    <t>otherr prepared cereals in grain form (excl maize) nes</t>
  </si>
  <si>
    <t>otherr prepared cereals in grain form (excl maize) nes Total</t>
  </si>
  <si>
    <t>otherr bakers' wares nes</t>
  </si>
  <si>
    <t>otherr bakers' wares nes Total</t>
  </si>
  <si>
    <t>Mushrooms of the genus Agaricus preserved  otherrwise by vin</t>
  </si>
  <si>
    <t>Mushrooms of the genus Agaricus preserved  otherrwise by vin Total</t>
  </si>
  <si>
    <t xml:space="preserve">Potatoes, preserved otherr than by vinegar  or acetic acid, </t>
  </si>
  <si>
    <t>Potatoes, preserved otherr than by vinegar  or acetic acid,  Total</t>
  </si>
  <si>
    <t>Bamboo shoots preserved otherr than by vine  ar or autic aci</t>
  </si>
  <si>
    <t>Bamboo shoots preserved otherr than by vine  ar or autic aci Total</t>
  </si>
  <si>
    <t>otherr fruit, nuts and otherr edible parts o   plants nes</t>
  </si>
  <si>
    <t>otherr fruit, nuts and otherr edible parts o   plants nes Total</t>
  </si>
  <si>
    <t>otherr juice of any otherr single citrus fru  t</t>
  </si>
  <si>
    <t>otherr juice of any otherr single citrus fru  t Total</t>
  </si>
  <si>
    <t>otherr apple juice</t>
  </si>
  <si>
    <t>otherr apple juice Total</t>
  </si>
  <si>
    <t>Inactive yeasts; otherr single-cell micro-o rganisms, dead</t>
  </si>
  <si>
    <t>Inactive yeasts; otherr single-cell micro-o rganisms, dead Total</t>
  </si>
  <si>
    <t>Tomato ketchup and otherr tomato sauces</t>
  </si>
  <si>
    <t>Tomato ketchup and otherr tomato sauces Total</t>
  </si>
  <si>
    <t>otherrs food preparations nes</t>
  </si>
  <si>
    <t>otherrs food preparations nes Total</t>
  </si>
  <si>
    <t>otherr non-alcoholic beverages (excl fruit   r veg juices of</t>
  </si>
  <si>
    <t>otherr non-alcoholic beverages (excl fruit   r veg juices of Total</t>
  </si>
  <si>
    <t>otherr Grapes must,nes (Wine containing alc  hol above 17% )</t>
  </si>
  <si>
    <t>otherr Grapes must,nes (Wine containing alc  hol above 17% ) Total</t>
  </si>
  <si>
    <t>otherrs wine of fresh grapes upto 12% alcoh  l level contain</t>
  </si>
  <si>
    <t>otherrs wine of fresh grapes upto 12% alcoh  l level contain Total</t>
  </si>
  <si>
    <t xml:space="preserve">Brans, sharps and otherr residues of wheat </t>
  </si>
  <si>
    <t>Brans, sharps and otherr residues of wheat  Total</t>
  </si>
  <si>
    <t>Brans, sharps and otherr residues of otherr  cereals</t>
  </si>
  <si>
    <t>Brans, sharps and otherr residues of otherr  cereals Total</t>
  </si>
  <si>
    <t>Brans, sharps and otherr residues of legumi nous plants</t>
  </si>
  <si>
    <t>Brans, sharps and otherr residues of legumi nous plants Total</t>
  </si>
  <si>
    <t>Beet pulp, bagasse and otherr waste of suga r manufacture</t>
  </si>
  <si>
    <t>Beet pulp, bagasse and otherr waste of suga r manufacture Total</t>
  </si>
  <si>
    <t>Oil-cake and otherr solid residues of linse ed</t>
  </si>
  <si>
    <t>Oil-cake and otherr solid residues of linse ed Total</t>
  </si>
  <si>
    <t>otherr preparations of a kind used in anima l feeding, nes</t>
  </si>
  <si>
    <t>otherr preparations of a kind used in anima l feeding, nes Total</t>
  </si>
  <si>
    <t>otherrs mixed manufactured tobacco</t>
  </si>
  <si>
    <t>otherrs mixed manufactured tobacco Total</t>
  </si>
  <si>
    <t>otherr salt</t>
  </si>
  <si>
    <t>otherr salt Total</t>
  </si>
  <si>
    <t>otherr clays, nes</t>
  </si>
  <si>
    <t>otherr clays, nes Total</t>
  </si>
  <si>
    <t>Magnesia and otherr magnesium oxide</t>
  </si>
  <si>
    <t>Magnesia and otherr magnesium oxide Total</t>
  </si>
  <si>
    <t>otherr hydraulic cements, etc</t>
  </si>
  <si>
    <t>otherr hydraulic cements, etc Total</t>
  </si>
  <si>
    <t>otherr mineral substances, nes</t>
  </si>
  <si>
    <t>otherr mineral substances, nes Total</t>
  </si>
  <si>
    <t xml:space="preserve">Slag, dross, sealings &amp; otherr waste, from   he manufacture </t>
  </si>
  <si>
    <t>Slag, dross, sealings &amp; otherr waste, from   he manufacture  Total</t>
  </si>
  <si>
    <t>Carbon (carbon blacks and otherr forms of c  rbon, nes)</t>
  </si>
  <si>
    <t>Carbon (carbon blacks and otherr forms of c  rbon, nes) Total</t>
  </si>
  <si>
    <t>otherr inorganic oxygen compounds of non-me  als, nes</t>
  </si>
  <si>
    <t>otherr inorganic oxygen compounds of non-me  als, nes Total</t>
  </si>
  <si>
    <t>Lecithins and otherr phosphoaminolipids</t>
  </si>
  <si>
    <t>Lecithins and otherr phosphoaminolipids Total</t>
  </si>
  <si>
    <t>Medicaments of otherr antibiotics, not for   etail sale</t>
  </si>
  <si>
    <t>Medicaments of otherr antibiotics, not for   etail sale Total</t>
  </si>
  <si>
    <t>otherrs - Medicaments, not put in measure d  ses or in forms</t>
  </si>
  <si>
    <t>otherrs - Medicaments, not put in measure d  ses or in forms Total</t>
  </si>
  <si>
    <t>Medicaments of otherr hormones, for retail   ale, nes</t>
  </si>
  <si>
    <t>Medicaments of otherr hormones, for retail   ale, nes Total</t>
  </si>
  <si>
    <t>otherr medicaments of vitamins or otherr pro  ucts of 2936 fo</t>
  </si>
  <si>
    <t>otherr medicaments of vitamins or otherr pro  ucts of 2936 fo Total</t>
  </si>
  <si>
    <t>otherr - Medicaments put up in measured dos  s or in forms o</t>
  </si>
  <si>
    <t>otherr - Medicaments put up in measured dos  s or in forms o Total</t>
  </si>
  <si>
    <t xml:space="preserve">Adhesive dressings &amp; otherr articles having  adhesive layer </t>
  </si>
  <si>
    <t>Adhesive dressings &amp; otherr articles having  adhesive layer  Total</t>
  </si>
  <si>
    <t xml:space="preserve">otherr colouring matter; preparations as sp  cified in note </t>
  </si>
  <si>
    <t>otherr colouring matter; preparations as sp  cified in note  Total</t>
  </si>
  <si>
    <t>otherr paints and varnishes (incl enamels,   aquers &amp; distem</t>
  </si>
  <si>
    <t>otherr paints and varnishes (incl enamels,   aquers &amp; distem Total</t>
  </si>
  <si>
    <t>otherr - otherr beauty or make-up preparatio  s nes</t>
  </si>
  <si>
    <t>otherr - otherr beauty or make-up preparatio  s nes Total</t>
  </si>
  <si>
    <t>Agarbatti and otherr odiferous preparations  which operate b</t>
  </si>
  <si>
    <t>Agarbatti and otherr odiferous preparations  which operate b Total</t>
  </si>
  <si>
    <t>otherr perfumery, cosmetic or toilet prepar  tions, nes</t>
  </si>
  <si>
    <t>otherr perfumery, cosmetic or toilet prepar  tions, nes Total</t>
  </si>
  <si>
    <t>otherr Type of Soaps in the forms of bars,   akes, moulded p</t>
  </si>
  <si>
    <t>otherr Type of Soaps in the forms of bars,   akes, moulded p Total</t>
  </si>
  <si>
    <t>Soap in otherr forms, nes</t>
  </si>
  <si>
    <t>Soap in otherr forms, nes Total</t>
  </si>
  <si>
    <t>otherr turpenic oils, nes; crude dipentene,  crude paracymen</t>
  </si>
  <si>
    <t>otherr turpenic oils, nes; crude dipentene,  crude paracymen Total</t>
  </si>
  <si>
    <t>otherr polymers of propylene or otherr olefi  s, in primary f</t>
  </si>
  <si>
    <t>otherr polymers of propylene or otherr olefi  s, in primary f Total</t>
  </si>
  <si>
    <t>otherr polyethers, in primary forms, nes</t>
  </si>
  <si>
    <t>otherr polyethers, in primary forms, nes Total</t>
  </si>
  <si>
    <t>Waste, parings and scrap, of otherr plastic  , nes</t>
  </si>
  <si>
    <t>Waste, parings and scrap, of otherr plastic  , nes Total</t>
  </si>
  <si>
    <t>Tubes, pipes and hoses, rigid, of otherr pl  stics, nes</t>
  </si>
  <si>
    <t>Tubes, pipes and hoses, rigid, of otherr pl  stics, nes Total</t>
  </si>
  <si>
    <t>otherr tubes, pipes and hoses, nes</t>
  </si>
  <si>
    <t>otherr tubes, pipes and hoses, nes Total</t>
  </si>
  <si>
    <t>otherr Sheets, Tiles of Polymers of Vinyl C  loride, in Roll</t>
  </si>
  <si>
    <t>otherr Sheets, Tiles of Polymers of Vinyl C  loride, in Roll Total</t>
  </si>
  <si>
    <t>Sheets, Tiles of otherr Plastic in Rolls or  Tiles, nes</t>
  </si>
  <si>
    <t>Sheets, Tiles of otherr Plastic in Rolls or  Tiles, nes Total</t>
  </si>
  <si>
    <t>otherr self-adhesive plates, tape, strip, f  il of plastics,</t>
  </si>
  <si>
    <t>otherr self-adhesive plates, tape, strip, f  il of plastics, Total</t>
  </si>
  <si>
    <t>Plates, of otherr polyesters, not reinfo rce ,etc, nes</t>
  </si>
  <si>
    <t>Plates, of otherr polyesters, not reinfo rce ,etc, nes Total</t>
  </si>
  <si>
    <t>Cellular plates, strips of otherr plasti cs, nes</t>
  </si>
  <si>
    <t>Cellular plates, strips of otherr plasti cs, nes Total</t>
  </si>
  <si>
    <t>otherr cellular plates, strips, of plast ics  nes</t>
  </si>
  <si>
    <t>otherr cellular plates, strips, of plast ics  nes Total</t>
  </si>
  <si>
    <t>Bidets, lavatory pans and otherr sanitar y w re of plastics,</t>
  </si>
  <si>
    <t>Bidets, lavatory pans and otherr sanitar y w re of plastics, Total</t>
  </si>
  <si>
    <t>otherr Boxes, cases, crates and similar art  cles of plastic</t>
  </si>
  <si>
    <t>otherr Boxes, cases, crates and similar art  cles of plastic Total</t>
  </si>
  <si>
    <t>Sacks &amp; Bags of otherr plastics</t>
  </si>
  <si>
    <t>Sacks &amp; Bags of otherr plastics Total</t>
  </si>
  <si>
    <t xml:space="preserve">otherr - Carboys, bottles, flasks and similar articles nes </t>
  </si>
  <si>
    <t>otherr - Carboys, bottles, flasks and similar articles nes  Total</t>
  </si>
  <si>
    <t>Stoppers, lids, caps and otherr closures of  plastics</t>
  </si>
  <si>
    <t>Stoppers, lids, caps and otherr closures of  plastics Total</t>
  </si>
  <si>
    <t>otherr - Tableware and kitchenware nes of p  astics</t>
  </si>
  <si>
    <t>otherr - Tableware and kitchenware nes of p  astics Total</t>
  </si>
  <si>
    <t>otherr articles of plastics nes</t>
  </si>
  <si>
    <t>otherr articles of plastics nes Total</t>
  </si>
  <si>
    <t>Tubes, pipeswithout fittings, reinforced  o  otherrwise comb</t>
  </si>
  <si>
    <t>Tubes, pipeswithout fittings, reinforced  o  otherrwise comb Total</t>
  </si>
  <si>
    <t>otherr pneumatic tyres, of rubber, nes (exc   of herring-bon</t>
  </si>
  <si>
    <t>otherr pneumatic tyres, of rubber, nes (exc   of herring-bon Total</t>
  </si>
  <si>
    <t>otherr - Retreated tyre nes</t>
  </si>
  <si>
    <t>otherr - Retreated tyre nes Total</t>
  </si>
  <si>
    <t xml:space="preserve">otherr solid tyres, interchangeable tyre  tr ads and flaps, </t>
  </si>
  <si>
    <t>otherr solid tyres, interchangeable tyre  tr ads and flaps,  Total</t>
  </si>
  <si>
    <t>otherr, leather of bovine or equine animals   in the wet sta</t>
  </si>
  <si>
    <t>otherr, leather of bovine or equine animals   in the wet sta Total</t>
  </si>
  <si>
    <t>otherr, leather of bovine or equine animals  in the dry stat</t>
  </si>
  <si>
    <t>otherr, leather of bovine or equine animals  in the dry stat Total</t>
  </si>
  <si>
    <t>Tanned or crust hides and skins of otherr a  imals, in the w</t>
  </si>
  <si>
    <t>Tanned or crust hides and skins of otherr a  imals, in the w Total</t>
  </si>
  <si>
    <t>Tanned or crust hides and skins of otherr a  imals, in the d</t>
  </si>
  <si>
    <t>Tanned or crust hides and skins of otherr a  imals, in the d Total</t>
  </si>
  <si>
    <t>otherr, including hides (leather) nes</t>
  </si>
  <si>
    <t>otherr, including hides (leather) nes Total</t>
  </si>
  <si>
    <t>otherr leather, further prepared after tann  ng or crusting,</t>
  </si>
  <si>
    <t>otherr leather, further prepared after tann  ng or crusting, Total</t>
  </si>
  <si>
    <t>Cases and containers, nes, with outer surf  ce of otherr mat</t>
  </si>
  <si>
    <t>Cases and containers, nes, with outer surf  ce of otherr mat Total</t>
  </si>
  <si>
    <t>otherr - woold charcol wheather or not agglo  erated</t>
  </si>
  <si>
    <t>otherr - woold charcol wheather or not agglo  erated Total</t>
  </si>
  <si>
    <t>otherr plywoold, with a least one outer ply   f nonconiferous</t>
  </si>
  <si>
    <t>otherr plywoold, with a least one outer ply   f nonconiferous Total</t>
  </si>
  <si>
    <t>otherr plywoold consisting solely of sheets   f woold</t>
  </si>
  <si>
    <t>otherr plywoold consisting solely of sheets   f woold Total</t>
  </si>
  <si>
    <t>Pallets, box pallets and otherr load boards  of woold; pallet</t>
  </si>
  <si>
    <t>Pallets, box pallets and otherr load boards  of woold; pallet Total</t>
  </si>
  <si>
    <t>Statuettes and otherr ornaments, of woold</t>
  </si>
  <si>
    <t>Statuettes and otherr ornaments, of woold Total</t>
  </si>
  <si>
    <t>Clothers hangers of woold</t>
  </si>
  <si>
    <t>Clothers hangers of woold Total</t>
  </si>
  <si>
    <t>otherr article of woold nes</t>
  </si>
  <si>
    <t>otherr article of woold nes Total</t>
  </si>
  <si>
    <t>otherr - mats, mattings and screens of vege  ables materials</t>
  </si>
  <si>
    <t>otherr - mats, mattings and screens of vege  ables materials Total</t>
  </si>
  <si>
    <t>otherr plaints &amp; similar products of plaiti  g  materials of</t>
  </si>
  <si>
    <t>otherr plaints &amp; similar products of plaiti  g  materials of Total</t>
  </si>
  <si>
    <t>Basket work, wicker work &amp; otherr articles   f bamboo</t>
  </si>
  <si>
    <t>Basket work, wicker work &amp; otherr articles   f bamboo Total</t>
  </si>
  <si>
    <t>otherr - basket work, wicker work &amp; otherr a  ticles</t>
  </si>
  <si>
    <t>otherr - basket work, wicker work &amp; otherr a  ticles Total</t>
  </si>
  <si>
    <t>otherr paper &amp; paperboard weighing less tha   40 g/m2</t>
  </si>
  <si>
    <t>otherr paper &amp; paperboard weighing less tha   40 g/m2 Total</t>
  </si>
  <si>
    <t xml:space="preserve">otherr paper &amp; paperboard weighing 40 g/m2   r more but not </t>
  </si>
  <si>
    <t>otherr paper &amp; paperboard weighing 40 g/m2   r more but not  Total</t>
  </si>
  <si>
    <t>otherr fluting paper</t>
  </si>
  <si>
    <t>otherr fluting paper Total</t>
  </si>
  <si>
    <t>Paper &amp;In sheets with one side &lt;= 435mm  an  otherrside &lt;= 2</t>
  </si>
  <si>
    <t>Paper &amp;In sheets with one side &lt;= 435mm  an  otherrside &lt;= 2 Total</t>
  </si>
  <si>
    <t>otherr paper &amp; paperboardgarphics purpose ,o  which &gt;10%  or</t>
  </si>
  <si>
    <t>otherr paper &amp; paperboardgarphics purpose ,o  which &gt;10%  or Total</t>
  </si>
  <si>
    <t>otherr Paper &amp; paperboard for writing, p rin ing etc, &gt;10% m</t>
  </si>
  <si>
    <t>otherr Paper &amp; paperboard for writing, p rin ing etc, &gt;10% m Total</t>
  </si>
  <si>
    <t>otherr kraft paper and paperboard, nes</t>
  </si>
  <si>
    <t>otherr kraft paper and paperboard, nes Total</t>
  </si>
  <si>
    <t>otherr paper  paperboard: multi-ply</t>
  </si>
  <si>
    <t>otherr paper  paperboard: multi-ply Total</t>
  </si>
  <si>
    <t>otherr paper and paperboard, nes</t>
  </si>
  <si>
    <t>otherr paper and paperboard, nes Total</t>
  </si>
  <si>
    <t>otherr paper &amp; paperboard coated, impregnat  d or covered wi</t>
  </si>
  <si>
    <t>otherr paper &amp; paperboard coated, impregnat  d or covered wi Total</t>
  </si>
  <si>
    <t>otherr paper &amp; paperboard, cellulose waddin   &amp; webs of cell</t>
  </si>
  <si>
    <t>otherr paper &amp; paperboard, cellulose waddin   &amp; webs of cell Total</t>
  </si>
  <si>
    <t xml:space="preserve">Wallpaper and otherr wall coverings; window  transparencies </t>
  </si>
  <si>
    <t>Wallpaper and otherr wall coverings; window  transparencies  Total</t>
  </si>
  <si>
    <t>Blotting pads, book covers and otherr artic  es of stationer</t>
  </si>
  <si>
    <t>Blotting pads, book covers and otherr artic  es of stationer Total</t>
  </si>
  <si>
    <t>otherr self recording apparatus(papers)</t>
  </si>
  <si>
    <t>otherr self recording apparatus(papers) Total</t>
  </si>
  <si>
    <t>otherr - Trays, dishes, plates, cups &amp; the   ike of paper or</t>
  </si>
  <si>
    <t>otherr - Trays, dishes, plates, cups &amp; the   ike of paper or Total</t>
  </si>
  <si>
    <t>otherr printed matter, nes</t>
  </si>
  <si>
    <t>otherr printed matter, nes Total</t>
  </si>
  <si>
    <t>Jute &amp; otherr textile bast fibres, (excl f l x, true hemp an</t>
  </si>
  <si>
    <t>Jute &amp; otherr textile bast fibres, (excl f l x, true hemp an Total</t>
  </si>
  <si>
    <t>Single yarn of jute or of otherr textile ba  t fibres of hea</t>
  </si>
  <si>
    <t>Single yarn of jute or of otherr textile ba  t fibres of hea Total</t>
  </si>
  <si>
    <t xml:space="preserve">Unbleached woven fabrics of jute or of otherr textile bast </t>
  </si>
  <si>
    <t>Unbleached woven fabrics of jute or of otherr textile bast  Total</t>
  </si>
  <si>
    <t>Woven fabrics of jute or otherr textile bas   fibres of head</t>
  </si>
  <si>
    <t>Woven fabrics of jute or otherr textile bas   fibres of head Total</t>
  </si>
  <si>
    <t>otherr single yarn of nylon or otherr polyam  des with a twis</t>
  </si>
  <si>
    <t>otherr single yarn of nylon or otherr polyam  des with a twis Total</t>
  </si>
  <si>
    <t>otherr - monofilament</t>
  </si>
  <si>
    <t>otherr - monofilament Total</t>
  </si>
  <si>
    <t>Single yarn, with &gt;=85% staple fibres of n  lon or otherr po</t>
  </si>
  <si>
    <t>Single yarn, with &gt;=85% staple fibres of n  lon or otherr po Total</t>
  </si>
  <si>
    <t xml:space="preserve">otherr yarn, &lt;85% polyester staple fibres,   ith artificial </t>
  </si>
  <si>
    <t>otherr yarn, &lt;85% polyester staple fibres,   ith artificial  Total</t>
  </si>
  <si>
    <t>Single yarn (otherr than sewing thread), wi  h &gt;=85% artific</t>
  </si>
  <si>
    <t>Single yarn (otherr than sewing thread), wi  h &gt;=85% artific Total</t>
  </si>
  <si>
    <t>Carpets and otherr textile floor coverings,  of wooll or fine</t>
  </si>
  <si>
    <t>Carpets and otherr textile floor coverings,  of wooll or fine Total</t>
  </si>
  <si>
    <t>Carpets and otherr textile floor coverings,  of otherr textil</t>
  </si>
  <si>
    <t>Carpets and otherr textile floor coverings,  of otherr textil Total</t>
  </si>
  <si>
    <t>otherr carpets and otherr textile floor cove  ngs, nes</t>
  </si>
  <si>
    <t>otherr carpets and otherr textile floor cove  ngs, nes Total</t>
  </si>
  <si>
    <t xml:space="preserve">Textile fabrics otherrwise impregnated, coa  ed or covered, </t>
  </si>
  <si>
    <t>Textile fabrics otherrwise impregnated, coa  ed or covered,  Total</t>
  </si>
  <si>
    <t>Men's or boys' coats, capes, cloaks, etc,   f otherr textile</t>
  </si>
  <si>
    <t>Men's or boys' coats, capes, cloaks, etc,   f otherr textile Total</t>
  </si>
  <si>
    <t>Men's or boys' jackets &amp; blazers of otherr   extiles, nes, k</t>
  </si>
  <si>
    <t>Men's or boys' jackets &amp; blazers of otherr   extiles, nes, k Total</t>
  </si>
  <si>
    <t xml:space="preserve">Men's or boys' trousers, bib &amp; brace,short  ,etc, of otherr </t>
  </si>
  <si>
    <t>Men's or boys' trousers, bib &amp; brace,short  ,etc, of otherr  Total</t>
  </si>
  <si>
    <t xml:space="preserve">Women's or girls' suits of otherr textiles   aterials, nes, </t>
  </si>
  <si>
    <t>Women's or girls' suits of otherr textiles   aterials, nes,  Total</t>
  </si>
  <si>
    <t>Woman's or girls' jackets &amp; brazers of otherr textiles, kni</t>
  </si>
  <si>
    <t>Woman's or girls' jackets &amp; brazers of otherr textiles, kni Total</t>
  </si>
  <si>
    <t>Woman's or girls' dresses of otherr textile  material, knitt</t>
  </si>
  <si>
    <t>Woman's or girls' dresses of otherr textile  material, knitt Total</t>
  </si>
  <si>
    <t>Women's or girls' trousers,bib&amp;brace,short  , etc, of otherr</t>
  </si>
  <si>
    <t>Women's or girls' trousers,bib&amp;brace,short  , etc, of otherr Total</t>
  </si>
  <si>
    <t>Women's or girls' blouses,shirt&amp;shirt-blou  es of otherr tex</t>
  </si>
  <si>
    <t>Women's or girls' blouses,shirt&amp;shirt-blou  es of otherr tex Total</t>
  </si>
  <si>
    <t xml:space="preserve">T-shirts, singlets and otherr vests, of cot  on, knitted or </t>
  </si>
  <si>
    <t>T-shirts, singlets and otherr vests, of cot  on, knitted or  Total</t>
  </si>
  <si>
    <t>T-shirts, singlets &amp; otherr vests of otherr   extiles, nes, k</t>
  </si>
  <si>
    <t>T-shirts, singlets &amp; otherr vests of otherr   extiles, nes, k Total</t>
  </si>
  <si>
    <t>otherr jerseys,pullovers,cardigans,waistcoa  s&amp;similar artic</t>
  </si>
  <si>
    <t>otherr jerseys,pullovers,cardigans,waistcoa  s&amp;similar artic Total</t>
  </si>
  <si>
    <t>Jerseys, pullovers,cardigans, waistcoats,   tc,of otherr tex</t>
  </si>
  <si>
    <t>Jerseys, pullovers,cardigans, waistcoats,   tc,of otherr tex Total</t>
  </si>
  <si>
    <t>Babies' garments &amp; clothing accessories of  otherr textiles,</t>
  </si>
  <si>
    <t>Babies' garments &amp; clothing accessories of  otherr textiles, Total</t>
  </si>
  <si>
    <t>Track-suits of otherr textiles,nes, knitted  or crocheted</t>
  </si>
  <si>
    <t>Track-suits of otherr textiles,nes, knitted  or crocheted Total</t>
  </si>
  <si>
    <t>Women's or girls' swimwear of otherr textil  s,(excl synthet</t>
  </si>
  <si>
    <t>Women's or girls' swimwear of otherr textil  s,(excl synthet Total</t>
  </si>
  <si>
    <t>Garments of otherr textiles, knitted or cro  heted, nes</t>
  </si>
  <si>
    <t>Garments of otherr textiles, knitted or cro  heted, nes Total</t>
  </si>
  <si>
    <t>otherr women's full length or knee length h  siery, measurin</t>
  </si>
  <si>
    <t>otherr women's full length or knee length h  siery, measurin Total</t>
  </si>
  <si>
    <t xml:space="preserve">otherr hosiery of wooll or fine animal hair  </t>
  </si>
  <si>
    <t>otherr hosiery of wooll or fine animal hair   Total</t>
  </si>
  <si>
    <t>otherr hosiery of synthetic fibres</t>
  </si>
  <si>
    <t>otherr hosiery of synthetic fibres Total</t>
  </si>
  <si>
    <t>Hosiery and footwear, of otherr textiles, knitted or croche</t>
  </si>
  <si>
    <t>Hosiery and footwear, of otherr textiles, knitted or croche Total</t>
  </si>
  <si>
    <t>Gloves, mittens and mitts, of otherr textil  s, knitted or c</t>
  </si>
  <si>
    <t>Gloves, mittens and mitts, of otherr textil  s, knitted or c Total</t>
  </si>
  <si>
    <t>otherr clothing accessories, knitted or cro  heted, nes</t>
  </si>
  <si>
    <t>otherr clothing accessories, knitted or cro  heted, nes Total</t>
  </si>
  <si>
    <t>Men's or boys' ensembles of otherr textiles  materials, nes</t>
  </si>
  <si>
    <t>Men's or boys' ensembles of otherr textiles  materials, nes Total</t>
  </si>
  <si>
    <t>Men's or boys' jackets and blazers of other   textiles mater</t>
  </si>
  <si>
    <t>Men's or boys' jackets and blazers of other   textiles mater Total</t>
  </si>
  <si>
    <t>Women's or girls' dresses of otherr textile  , nes</t>
  </si>
  <si>
    <t>Women's or girls' dresses of otherr textile  , nes Total</t>
  </si>
  <si>
    <t>Women's or girls' skirts and divided skirt   of otherr texti</t>
  </si>
  <si>
    <t>Women's or girls' skirts and divided skirt   of otherr texti Total</t>
  </si>
  <si>
    <t>Women's or girls' trousers, breeches, etc,  of otherr textil</t>
  </si>
  <si>
    <t>Women's or girls' trousers, breeches, etc,  of otherr textil Total</t>
  </si>
  <si>
    <t>Men's or boys' shirts of otherr textiles ma  erials, nes</t>
  </si>
  <si>
    <t>Men's or boys' shirts of otherr textiles ma  erials, nes Total</t>
  </si>
  <si>
    <t>Women's or girls' blouses, shirts, shirt-b  ouse of otherr t</t>
  </si>
  <si>
    <t>Women's or girls' blouses, shirts, shirt-b  ouse of otherr t Total</t>
  </si>
  <si>
    <t>Women's or girls' dressing gowns, panties,  etc, of otherr t</t>
  </si>
  <si>
    <t>Women's or girls' dressing gowns, panties,  etc, of otherr t Total</t>
  </si>
  <si>
    <t>Babies' garments and clothing accessories   f otherr textile</t>
  </si>
  <si>
    <t>Babies' garments and clothing accessories   f otherr textile Total</t>
  </si>
  <si>
    <t>otherr women's or girls' garments made up o   fabrics of 590</t>
  </si>
  <si>
    <t>otherr women's or girls' garments made up o   fabrics of 590 Total</t>
  </si>
  <si>
    <t>otherr garments, men's or boys of cotton</t>
  </si>
  <si>
    <t>otherr garments, men's or boys of cotton Total</t>
  </si>
  <si>
    <t>Men's or boys' garments of otherr textiles   aterials, nes</t>
  </si>
  <si>
    <t>Men's or boys' garments of otherr textiles   aterials, nes Total</t>
  </si>
  <si>
    <t xml:space="preserve">otherr garments, women's or girls of cotton </t>
  </si>
  <si>
    <t>otherr garments, women's or girls of cotton  Total</t>
  </si>
  <si>
    <t>otherr garments, women's or girls of manmad   fibres</t>
  </si>
  <si>
    <t>otherr garments, women's or girls of manmad   fibres Total</t>
  </si>
  <si>
    <t>otherr Garments, Women's or Girls of otherr T xtile Materials</t>
  </si>
  <si>
    <t>otherr Garments, Women's or Girls of otherr T xtile Materials Total</t>
  </si>
  <si>
    <t>Handkerchiefs of otherr textiles, nes</t>
  </si>
  <si>
    <t>Handkerchiefs of otherr textiles, nes Total</t>
  </si>
  <si>
    <t>Shawls, scarves, mufflers, mantillas, veil  , etc, of otherr</t>
  </si>
  <si>
    <t>Shawls, scarves, mufflers, mantillas, veil  , etc, of otherr Total</t>
  </si>
  <si>
    <t>otherr made up clothing accessories, nes</t>
  </si>
  <si>
    <t>otherr made up clothing accessories, nes Total</t>
  </si>
  <si>
    <t>Parts of garments or of clothing accessori  s, otherr than t</t>
  </si>
  <si>
    <t>Parts of garments or of clothing accessori  s, otherr than t Total</t>
  </si>
  <si>
    <t>otherr blankets and travelling rugs, nes</t>
  </si>
  <si>
    <t>otherr blankets and travelling rugs, nes Total</t>
  </si>
  <si>
    <t>Bad linen of otherr textiles materials (exc   printed, knitt</t>
  </si>
  <si>
    <t>Bad linen of otherr textiles materials (exc   printed, knitt Total</t>
  </si>
  <si>
    <t>Table linen of otherr textiles, nes (excl  k itted or croche</t>
  </si>
  <si>
    <t>Table linen of otherr textiles, nes (excl  k itted or croche Total</t>
  </si>
  <si>
    <t>Curtains and interior blinds; curtain/bed   alances of other</t>
  </si>
  <si>
    <t>Curtains and interior blinds; curtain/bed   alances of other Total</t>
  </si>
  <si>
    <t>Sacks and bags, used for packing goods, of  jute or of other</t>
  </si>
  <si>
    <t>Sacks and bags, used for packing goods, of  jute or of other Total</t>
  </si>
  <si>
    <t>Sacks and bags, used for packing goods, of  otherr textiles,</t>
  </si>
  <si>
    <t>Sacks and bags, used for packing goods, of  otherr textiles, Total</t>
  </si>
  <si>
    <t>Tarpaulins, awnings and sunblinds, of other   textiles mater</t>
  </si>
  <si>
    <t>Tarpaulins, awnings and sunblinds, of other   textiles mater Total</t>
  </si>
  <si>
    <t>otherr tents</t>
  </si>
  <si>
    <t>otherr tents Total</t>
  </si>
  <si>
    <t>otherrs made up textile article</t>
  </si>
  <si>
    <t>otherrs made up textile article Total</t>
  </si>
  <si>
    <t>Worn clothing and otherr worn articles</t>
  </si>
  <si>
    <t>Worn clothing and otherr worn articles Total</t>
  </si>
  <si>
    <t xml:space="preserve">otherr footwear, nes, not covering the ankl  , of rubber or </t>
  </si>
  <si>
    <t>otherr footwear, nes, not covering the ankl  , of rubber or  Total</t>
  </si>
  <si>
    <t>otherr footware with uppers of otherr textil   materials other</t>
  </si>
  <si>
    <t>otherr footware with uppers of otherr textil   materials other Total</t>
  </si>
  <si>
    <t>Hats and otherr headgear, plaited or assemb  ed by strips of</t>
  </si>
  <si>
    <t>Hats and otherr headgear, plaited or assemb  ed by strips of Total</t>
  </si>
  <si>
    <t>Hats and otherr headgear, knitted or crochet d,or made up fr</t>
  </si>
  <si>
    <t>Hats and otherr headgear, knitted or crochet d,or made up fr Total</t>
  </si>
  <si>
    <t>otherr headgear of otherr materials, nes</t>
  </si>
  <si>
    <t>otherr headgear of otherr materials, nes Total</t>
  </si>
  <si>
    <t xml:space="preserve">Skins &amp; otherr parts of birds with otherr fe  thers or down, </t>
  </si>
  <si>
    <t>Skins &amp; otherr parts of birds with otherr fe  thers or down,  Total</t>
  </si>
  <si>
    <t>Millstones, grindstones, etc, of otherr agg  omerated abrasi</t>
  </si>
  <si>
    <t>Millstones, grindstones, etc, of otherr agg  omerated abrasi Total</t>
  </si>
  <si>
    <t>Refractory ceramic goods, nes, &gt;50% of gra  hite or otherr c</t>
  </si>
  <si>
    <t>Refractory ceramic goods, nes, &gt;50% of gra  hite or otherr c Total</t>
  </si>
  <si>
    <t>otherr refractory ceramic goods, nes</t>
  </si>
  <si>
    <t>otherr refractory ceramic goods, nes Total</t>
  </si>
  <si>
    <t>Ceramic tableware, kitchenware, otherr hous  hold articles (</t>
  </si>
  <si>
    <t>Ceramic tableware, kitchenware, otherr hous  hold articles ( Total</t>
  </si>
  <si>
    <t>Statuettes and otherr ornamental ceramic ar  icles of porcel</t>
  </si>
  <si>
    <t>Statuettes and otherr ornamental ceramic ar  icles of porcel Total</t>
  </si>
  <si>
    <t>Statuettes and otherr ornamental articles (  xcl porcelain o</t>
  </si>
  <si>
    <t>Statuettes and otherr ornamental articles (  xcl porcelain o Total</t>
  </si>
  <si>
    <t>Cullet and otherr waste and scrap of glass;  glass in the ma</t>
  </si>
  <si>
    <t>Cullet and otherr waste and scrap of glass;  glass in the ma Total</t>
  </si>
  <si>
    <t>otherr -  glassware, nes</t>
  </si>
  <si>
    <t>otherr -  glassware, nes Total</t>
  </si>
  <si>
    <t>otherr waste &amp; scrap of precious metal or o   metal clad wit</t>
  </si>
  <si>
    <t>otherr waste &amp; scrap of precious metal or o   metal clad wit Total</t>
  </si>
  <si>
    <t>Rolled iron/steel, width &gt;=600mm, otherrwis   clad,plated or</t>
  </si>
  <si>
    <t>Rolled iron/steel, width &gt;=600mm, otherrwis   clad,plated or Total</t>
  </si>
  <si>
    <t xml:space="preserve">otherr - Line pipe for oil or gas pipelines </t>
  </si>
  <si>
    <t>otherr - Line pipe for oil or gas pipelines  Total</t>
  </si>
  <si>
    <t>otherr tubes,pipes&amp;hollow profile, welded,o   circular cross</t>
  </si>
  <si>
    <t>otherr tubes,pipes&amp;hollow profile, welded,o   circular cross Total</t>
  </si>
  <si>
    <t>otherrs welded, of non-circular cross-section pipe</t>
  </si>
  <si>
    <t>otherrs welded, of non-circular cross-section pipe Total</t>
  </si>
  <si>
    <t>Barbed wire and otherr fencing material, of  iron or steel</t>
  </si>
  <si>
    <t>Barbed wire and otherr fencing material, of  iron or steel Total</t>
  </si>
  <si>
    <t>Table, kitchen or otherr household articles  nd parts thereo</t>
  </si>
  <si>
    <t>Table, kitchen or otherr household articles  nd parts thereo Total</t>
  </si>
  <si>
    <t xml:space="preserve">otherr bars, rods of aluminium, not alloyed </t>
  </si>
  <si>
    <t>otherr bars, rods of aluminium, not alloyed  Total</t>
  </si>
  <si>
    <t>otherr articles of lead, nes</t>
  </si>
  <si>
    <t>otherr articles of lead, nes Total</t>
  </si>
  <si>
    <t>otherr articles of tin, nes</t>
  </si>
  <si>
    <t>otherr articles of tin, nes Total</t>
  </si>
  <si>
    <t>Interchangeable tools for drilling, otherr   han for rock dr</t>
  </si>
  <si>
    <t>Interchangeable tools for drilling, otherr   han for rock dr Total</t>
  </si>
  <si>
    <t xml:space="preserve">otherr type  of bells, gongs and the like </t>
  </si>
  <si>
    <t>otherr type  of bells, gongs and the like  Total</t>
  </si>
  <si>
    <t xml:space="preserve">Statuettes and otherr ornaments of base met  l, plated with </t>
  </si>
  <si>
    <t>Statuettes and otherr ornaments of base met  l, plated with  Total</t>
  </si>
  <si>
    <t>Statuettes and otherr ornaments of base met  l (excl plated)</t>
  </si>
  <si>
    <t>Statuettes and otherr ornaments of base met  l (excl plated) Total</t>
  </si>
  <si>
    <t>otherr wire, rods, tubes,plates, electrodes  similar product</t>
  </si>
  <si>
    <t>otherr wire, rods, tubes,plates, electrodes  similar product Total</t>
  </si>
  <si>
    <t>Condensers for steam or otherr vapour power  units</t>
  </si>
  <si>
    <t>Condensers for steam or otherr vapour power  units Total</t>
  </si>
  <si>
    <t>otherr - Printers, coppiers, fax</t>
  </si>
  <si>
    <t>otherr - Printers, coppiers, fax Total</t>
  </si>
  <si>
    <t>Tootherd wheels,chain sprockets and otherr t  ansmission elem</t>
  </si>
  <si>
    <t>Tootherd wheels,chain sprockets and otherr t  ansmission elem Total</t>
  </si>
  <si>
    <t xml:space="preserve">otherr primary cells and primary batteries  </t>
  </si>
  <si>
    <t>otherr primary cells and primary batteries   Total</t>
  </si>
  <si>
    <t>Parts &amp; accessories of otherr apparatus otherr than deck,sou</t>
  </si>
  <si>
    <t>Parts &amp; accessories of otherr apparatus otherr than deck,sou Total</t>
  </si>
  <si>
    <t>otherr discs, tapes, solid state non volati  e storages devi</t>
  </si>
  <si>
    <t>otherr discs, tapes, solid state non volati  e storages devi Total</t>
  </si>
  <si>
    <t>otherrs color television</t>
  </si>
  <si>
    <t>otherrs color television Total</t>
  </si>
  <si>
    <t>Co-axial cable and otherr co-axial electric  conductors</t>
  </si>
  <si>
    <t>Co-axial cable and otherr co-axial electric  conductors Total</t>
  </si>
  <si>
    <t>Bicycles, otherr cycles ( including deliver   try cycle ) no</t>
  </si>
  <si>
    <t>Bicycles, otherr cycles ( including deliver   try cycle ) no Total</t>
  </si>
  <si>
    <t>otherr instruments and appliances for meteo  ological purpos</t>
  </si>
  <si>
    <t>otherr instruments and appliances for meteo  ological purpos Total</t>
  </si>
  <si>
    <t>otherr Instruments for measuring length, fo   use in the han</t>
  </si>
  <si>
    <t>otherr Instruments for measuring length, fo   use in the han Total</t>
  </si>
  <si>
    <t>otherr instruments and apparatus, nes, for   edical, surgica</t>
  </si>
  <si>
    <t>otherr instruments and apparatus, nes, for   edical, surgica Total</t>
  </si>
  <si>
    <t>otherr artificial parts of the body (excl  a tificial joints</t>
  </si>
  <si>
    <t>otherr artificial parts of the body (excl  a tificial joints Total</t>
  </si>
  <si>
    <t>Apparatus of alpha, beta or gamma radiatio  s for otherr use</t>
  </si>
  <si>
    <t>Apparatus of alpha, beta or gamma radiatio  s for otherr use Total</t>
  </si>
  <si>
    <t>otherr wind musical instruments (excl bras s wind)</t>
  </si>
  <si>
    <t>otherr wind musical instruments (excl bras s wind) Total</t>
  </si>
  <si>
    <t>Furniture of otherr materials, nes</t>
  </si>
  <si>
    <t>Furniture of otherr materials, nes Total</t>
  </si>
  <si>
    <t>Mattresses of otherr materials, nes</t>
  </si>
  <si>
    <t>Mattresses of otherr materials, nes Total</t>
  </si>
  <si>
    <t>otherr electric lamps and lighting fittings   nes</t>
  </si>
  <si>
    <t>otherr electric lamps and lighting fittings   nes Total</t>
  </si>
  <si>
    <t>otherr rticles for funfair, table or parlou   games, nes</t>
  </si>
  <si>
    <t>otherr rticles for funfair, table or parlou   games, nes Total</t>
  </si>
  <si>
    <t>Festive, carnival or otherr entertainment a  ticles, nes</t>
  </si>
  <si>
    <t>Festive, carnival or otherr entertainment a  ticles, nes Total</t>
  </si>
  <si>
    <t xml:space="preserve">Brooms and brushes, of twigs or otherr vege  able materials </t>
  </si>
  <si>
    <t>Brooms and brushes, of twigs or otherr vege  able materials  Total</t>
  </si>
  <si>
    <t>Women's or girls' ensembles of otherr textlles materials, n</t>
  </si>
  <si>
    <t>Women's or girls' ensembles of otherr textlles materials, n Total</t>
  </si>
  <si>
    <t>Women's or girls' jackets and blazers of wool or fine anim</t>
  </si>
  <si>
    <t>Women's or girls' jackets and blazers of wool or fine anim Total</t>
  </si>
  <si>
    <t xml:space="preserve">Unbleached plain cotton weave, with &lt;85% cotton, &gt;200g/m2 </t>
  </si>
  <si>
    <t>Unbleached plain cotton weave, with &lt;85% cotton, &gt;200g/m2  Total</t>
  </si>
  <si>
    <t>Women's or girls' jackets and blazers of cotton</t>
  </si>
  <si>
    <t>Women's or girls' jackets and blazers of cotton Total</t>
  </si>
  <si>
    <t xml:space="preserve">otherr men's or boys' garments made up of fabrics of 5903, </t>
  </si>
  <si>
    <t>otherr men's or boys' garments made up of fabrics of 5903,  Total</t>
  </si>
  <si>
    <t xml:space="preserve">Blankets (excl electric blankets) and travelling rugs, of </t>
  </si>
  <si>
    <t>Blankets (excl electric blankets) and travelling rugs, of  Total</t>
  </si>
  <si>
    <t>Tents of otherr textiles, (excl cotton or  senthetic fibres)</t>
  </si>
  <si>
    <t>Tents of otherr textiles, (excl cotton or  senthetic fibres) Total</t>
  </si>
  <si>
    <t xml:space="preserve">S no </t>
  </si>
  <si>
    <t>Frozen edible bovine offal (excl tongues _ and livers)</t>
  </si>
  <si>
    <t>Molybdenum ores and concentrates (excl ro a_ ted)</t>
  </si>
  <si>
    <t>Ethylene, propylene, butylene and butadien _ , liquefied</t>
  </si>
  <si>
    <t>Other - Imides and their derivatives, salt _  thereof nes</t>
  </si>
  <si>
    <t>Pickled skins of sheep or lambs, without w _ ol, not tanned</t>
  </si>
  <si>
    <t>Printed woven fabrics, &gt;=85% artificial fi _ aments</t>
  </si>
  <si>
    <t>Coin, not being legal tender (excl gold c o_ n)</t>
  </si>
  <si>
    <t>Copper mattes; cement copper  (precipitate _  copper)</t>
  </si>
  <si>
    <t>Jeep, Car, Van (diesel or semi diesel engi _ e)</t>
  </si>
  <si>
    <t xml:space="preserve">Purebred breeding animals Horse _ </t>
  </si>
  <si>
    <t xml:space="preserve">Other horses_ </t>
  </si>
  <si>
    <t xml:space="preserve">Other cattle Live bovine animals _ </t>
  </si>
  <si>
    <t xml:space="preserve">Purebred breeding animals (buffalo) _ </t>
  </si>
  <si>
    <t xml:space="preserve">Other buffalo Live bovine animals _ </t>
  </si>
  <si>
    <t xml:space="preserve">Live sheep _ </t>
  </si>
  <si>
    <t xml:space="preserve">Live goats  _ </t>
  </si>
  <si>
    <t xml:space="preserve">Rabbits and hares _ </t>
  </si>
  <si>
    <t xml:space="preserve">Other; live mammals _ </t>
  </si>
  <si>
    <t xml:space="preserve">Other flowers not fresh _ </t>
  </si>
  <si>
    <t xml:space="preserve">Dried Lentils,Split  _ </t>
  </si>
  <si>
    <t xml:space="preserve">Fresh grapes  _ </t>
  </si>
  <si>
    <t xml:space="preserve">Other drum wheat _ </t>
  </si>
  <si>
    <t xml:space="preserve">Oats seed _ </t>
  </si>
  <si>
    <t xml:space="preserve">Other live animals _ </t>
  </si>
  <si>
    <t xml:space="preserve">Maida (Groats and meal of wheat)  _ </t>
  </si>
  <si>
    <t xml:space="preserve">Other forage products, nes _ </t>
  </si>
  <si>
    <t xml:space="preserve">Crude palm kernel or babassu oil _ </t>
  </si>
  <si>
    <t xml:space="preserve">Denatured Spirit above 80-99% alcohol _ </t>
  </si>
  <si>
    <t xml:space="preserve">Cement clinkers  _ </t>
  </si>
  <si>
    <t xml:space="preserve">Cobalt ores and concentrates  _ </t>
  </si>
  <si>
    <t xml:space="preserve">Motor Spirit (Petrol)_ </t>
  </si>
  <si>
    <t xml:space="preserve">Other light oils &amp; preparations_ </t>
  </si>
  <si>
    <t xml:space="preserve">Other fluorine&amp; chlorine _ </t>
  </si>
  <si>
    <t xml:space="preserve">Urea  _ </t>
  </si>
  <si>
    <t xml:space="preserve">Shampoos  _ </t>
  </si>
  <si>
    <t xml:space="preserve">Sewage sludge  _ </t>
  </si>
  <si>
    <t xml:space="preserve">Oriented strand board (OSB) of wood  _ </t>
  </si>
  <si>
    <t xml:space="preserve">Other - monofilament  _ </t>
  </si>
  <si>
    <t xml:space="preserve">Powders of alloy steel  _ </t>
  </si>
  <si>
    <t xml:space="preserve">Wire of molybdenum  _ </t>
  </si>
  <si>
    <t xml:space="preserve">Waste and scrap of magnesium  _ </t>
  </si>
  <si>
    <t xml:space="preserve">Articles of magnesium, nes  _ </t>
  </si>
  <si>
    <r>
      <t xml:space="preserve">Table 7 :  Revenue Collection by Commodities: F Y 2014/15 (2071/72)   
  </t>
    </r>
    <r>
      <rPr>
        <b/>
        <sz val="8"/>
        <rFont val="Arial"/>
        <family val="2"/>
      </rPr>
      <t>figure in '000 NPR</t>
    </r>
  </si>
  <si>
    <t>Vacuum flasks, etc, complete with cases; parts thereof(exc</t>
  </si>
  <si>
    <t>Paintings, drawings and pastels executed entirely by hand</t>
  </si>
  <si>
    <t>Collages and similar decorative plaques, executed entirely</t>
  </si>
  <si>
    <t xml:space="preserve">PREFACE
Department of Customs is continuously disseminating its activities through various publications. "Foreign Trade Statistics: Fiscal Year 2013/14(2070/71)" is one of the series. This year book has attempted to enlighten the overall trade scenario of Nepal. It has been prepared by analyzing the merchandise trade data from different perspectives. This year book has presented bilateral trade flows classified under Harmonized System of Commodity Classification and Coding System which is disaggregated to each partner country level. Along with trade statistics, it gives the picture of revenue realization under commodity level so as to reflect the current revenue generation scenario coming from importation.
This series has been compiled based on International Merchandise Trade Statistics: Concepts and Definitions, Revision 2 (IMTS, Rev.2) and International Merchandise Trade Statistics: Compilers Manual (IMTS: Compilers Manual). Imports and exports values are based on C.I.F. and F.O.B. basis respectively.  It would serve for a wider section of the society namely business communities, public policy leaders, and academia, and many more. 
Finally, the many hours devoted to compiling, processing and tabulating of this piece of work by the staff of the Statistical Section, in particular, Ram Krishna Regmi and Sharada Sharma who retained the overall responsibility for this publication are acknowledged. 
March 2015
Sishir Kumar Dhungana
(Director General)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</si>
</sst>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_);_(* \(#,##0\);_(* &quot;-&quot;??_);_(@_)"/>
    <numFmt numFmtId="165" formatCode="0.0"/>
  </numFmts>
  <fonts count="16" x14ac:knownFonts="1">
    <font>
      <sz val="10"/>
      <name val="Arial"/>
    </font>
    <font>
      <sz val="10"/>
      <name val="Arial"/>
      <family val="2"/>
    </font>
    <font>
      <b/>
      <sz val="12"/>
      <name val="Arial"/>
      <family val="2"/>
    </font>
    <font>
      <b/>
      <sz val="9"/>
      <name val="Arial"/>
      <family val="2"/>
    </font>
    <font>
      <b/>
      <sz val="10"/>
      <name val="Arial"/>
      <family val="2"/>
    </font>
    <font>
      <sz val="10"/>
      <name val="Arial"/>
      <family val="2"/>
    </font>
    <font>
      <b/>
      <sz val="11"/>
      <name val="Arial"/>
      <family val="2"/>
    </font>
    <font>
      <b/>
      <sz val="8"/>
      <name val="Arial"/>
      <family val="2"/>
    </font>
    <font>
      <sz val="8"/>
      <name val="Arial"/>
      <family val="2"/>
    </font>
    <font>
      <b/>
      <sz val="10"/>
      <name val="Arial"/>
      <family val="2"/>
    </font>
    <font>
      <sz val="17"/>
      <name val="Arial"/>
      <family val="2"/>
    </font>
    <font>
      <sz val="16"/>
      <name val="Arial"/>
      <family val="2"/>
    </font>
    <font>
      <b/>
      <sz val="16"/>
      <name val="Arial"/>
      <family val="2"/>
    </font>
    <font>
      <sz val="16"/>
      <color rgb="FFFF0000"/>
      <name val="Arial"/>
      <family val="2"/>
    </font>
    <font>
      <sz val="18"/>
      <name val="Calibri"/>
      <family val="2"/>
    </font>
    <font>
      <sz val="18"/>
      <name val="Arial"/>
      <family val="2"/>
    </font>
  </fonts>
  <fills count="4">
    <fill>
      <patternFill patternType="none"/>
    </fill>
    <fill>
      <patternFill patternType="gray125"/>
    </fill>
    <fill>
      <patternFill patternType="solid">
        <fgColor rgb="FFBFBFBF"/>
        <bgColor indexed="64"/>
      </patternFill>
    </fill>
    <fill>
      <patternFill patternType="solid">
        <fgColor theme="0" tint="-0.14999847407452621"/>
        <bgColor indexed="64"/>
      </patternFill>
    </fill>
  </fills>
  <borders count="9">
    <border>
      <left/>
      <right/>
      <top/>
      <bottom/>
      <diagonal/>
    </border>
    <border>
      <left/>
      <right/>
      <top/>
      <bottom style="double">
        <color indexed="64"/>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43" fontId="5" fillId="0" borderId="0" applyFont="0" applyFill="0" applyBorder="0" applyAlignment="0" applyProtection="0"/>
    <xf numFmtId="0" fontId="5" fillId="0" borderId="0"/>
  </cellStyleXfs>
  <cellXfs count="121">
    <xf numFmtId="0" fontId="0" fillId="0" borderId="0" xfId="0"/>
    <xf numFmtId="0" fontId="4" fillId="0" borderId="1" xfId="0" applyFont="1" applyBorder="1" applyAlignment="1">
      <alignment vertical="center"/>
    </xf>
    <xf numFmtId="0" fontId="0" fillId="0" borderId="0" xfId="0" applyAlignment="1">
      <alignment horizontal="center"/>
    </xf>
    <xf numFmtId="3" fontId="0" fillId="0" borderId="0" xfId="1" applyNumberFormat="1" applyFont="1"/>
    <xf numFmtId="0" fontId="5" fillId="0" borderId="0" xfId="0" applyFont="1"/>
    <xf numFmtId="0" fontId="0" fillId="0" borderId="1" xfId="0" applyBorder="1" applyAlignment="1">
      <alignment horizontal="center"/>
    </xf>
    <xf numFmtId="0" fontId="0" fillId="0" borderId="1" xfId="0" applyBorder="1"/>
    <xf numFmtId="3" fontId="0" fillId="0" borderId="1" xfId="1" applyNumberFormat="1" applyFont="1" applyBorder="1"/>
    <xf numFmtId="0" fontId="0" fillId="0" borderId="1" xfId="0" applyBorder="1" applyAlignment="1">
      <alignment vertical="center"/>
    </xf>
    <xf numFmtId="3" fontId="4" fillId="0" borderId="1" xfId="0" applyNumberFormat="1" applyFont="1" applyBorder="1" applyAlignment="1">
      <alignment vertical="center"/>
    </xf>
    <xf numFmtId="0" fontId="0" fillId="0" borderId="0" xfId="0" applyAlignment="1">
      <alignment vertical="center"/>
    </xf>
    <xf numFmtId="3" fontId="0" fillId="0" borderId="0" xfId="1" applyNumberFormat="1" applyFont="1" applyAlignment="1">
      <alignment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164" fontId="4" fillId="0" borderId="2" xfId="2" applyNumberFormat="1" applyFont="1" applyBorder="1" applyAlignment="1">
      <alignment horizontal="center" vertical="center"/>
    </xf>
    <xf numFmtId="0" fontId="0" fillId="0" borderId="0" xfId="0" applyBorder="1" applyAlignment="1">
      <alignment horizontal="center" vertical="center"/>
    </xf>
    <xf numFmtId="0" fontId="2" fillId="0" borderId="1" xfId="0" applyFont="1" applyBorder="1" applyAlignment="1">
      <alignment horizontal="center" vertical="center"/>
    </xf>
    <xf numFmtId="0" fontId="4" fillId="0" borderId="2" xfId="0" applyFont="1" applyBorder="1" applyAlignment="1">
      <alignment vertical="center" wrapText="1"/>
    </xf>
    <xf numFmtId="0" fontId="0" fillId="0" borderId="0" xfId="0" applyAlignment="1">
      <alignment vertical="center" wrapText="1"/>
    </xf>
    <xf numFmtId="0" fontId="0" fillId="0" borderId="0" xfId="0" applyAlignment="1">
      <alignment wrapText="1"/>
    </xf>
    <xf numFmtId="164" fontId="0" fillId="0" borderId="0" xfId="1" applyNumberFormat="1" applyFont="1"/>
    <xf numFmtId="0" fontId="4" fillId="0" borderId="0" xfId="0" applyFont="1" applyAlignment="1">
      <alignment vertical="center" wrapText="1"/>
    </xf>
    <xf numFmtId="164" fontId="4" fillId="0" borderId="0" xfId="1" applyNumberFormat="1" applyFont="1"/>
    <xf numFmtId="0" fontId="4" fillId="0" borderId="1" xfId="0" applyFont="1" applyBorder="1" applyAlignment="1">
      <alignment vertical="center" wrapText="1"/>
    </xf>
    <xf numFmtId="0" fontId="5" fillId="0" borderId="0" xfId="3"/>
    <xf numFmtId="0" fontId="5" fillId="0" borderId="0" xfId="3" applyAlignment="1">
      <alignment horizontal="center" vertical="center"/>
    </xf>
    <xf numFmtId="0" fontId="5" fillId="0" borderId="0" xfId="3" applyAlignment="1">
      <alignment vertical="center"/>
    </xf>
    <xf numFmtId="0" fontId="5" fillId="0" borderId="0" xfId="3" applyAlignment="1">
      <alignment vertical="center" wrapText="1"/>
    </xf>
    <xf numFmtId="3" fontId="0" fillId="0" borderId="0" xfId="2" applyNumberFormat="1" applyFont="1" applyAlignment="1">
      <alignment vertical="center"/>
    </xf>
    <xf numFmtId="0" fontId="5" fillId="0" borderId="0" xfId="3" applyFont="1" applyAlignment="1">
      <alignment vertical="center" wrapText="1"/>
    </xf>
    <xf numFmtId="0" fontId="5" fillId="0" borderId="0" xfId="3" applyAlignment="1">
      <alignment wrapText="1"/>
    </xf>
    <xf numFmtId="0" fontId="4" fillId="0" borderId="2" xfId="3" applyFont="1" applyBorder="1" applyAlignment="1">
      <alignment vertical="center"/>
    </xf>
    <xf numFmtId="0" fontId="4" fillId="0" borderId="2" xfId="3" applyFont="1" applyBorder="1" applyAlignment="1">
      <alignment vertical="center" wrapText="1"/>
    </xf>
    <xf numFmtId="0" fontId="5" fillId="0" borderId="1" xfId="3" applyBorder="1" applyAlignment="1">
      <alignment horizontal="center" vertical="center"/>
    </xf>
    <xf numFmtId="0" fontId="5" fillId="0" borderId="1" xfId="3" applyBorder="1" applyAlignment="1">
      <alignment vertical="center"/>
    </xf>
    <xf numFmtId="0" fontId="5" fillId="0" borderId="1" xfId="3" applyBorder="1" applyAlignment="1">
      <alignment vertical="center" wrapText="1"/>
    </xf>
    <xf numFmtId="3" fontId="0" fillId="0" borderId="1" xfId="2" applyNumberFormat="1" applyFont="1" applyBorder="1" applyAlignment="1">
      <alignment vertical="center"/>
    </xf>
    <xf numFmtId="0" fontId="5" fillId="0" borderId="2" xfId="3" applyBorder="1"/>
    <xf numFmtId="3" fontId="4" fillId="0" borderId="2" xfId="3" applyNumberFormat="1" applyFont="1" applyBorder="1" applyAlignment="1">
      <alignment vertical="center"/>
    </xf>
    <xf numFmtId="43" fontId="5" fillId="0" borderId="0" xfId="1" applyFont="1"/>
    <xf numFmtId="0" fontId="4" fillId="0" borderId="1" xfId="0" applyFont="1" applyBorder="1"/>
    <xf numFmtId="164" fontId="0" fillId="0" borderId="1" xfId="1" applyNumberFormat="1" applyFont="1" applyBorder="1"/>
    <xf numFmtId="43" fontId="5" fillId="0" borderId="1" xfId="1" applyFont="1" applyBorder="1"/>
    <xf numFmtId="0" fontId="0" fillId="0" borderId="2" xfId="0" applyBorder="1"/>
    <xf numFmtId="164" fontId="4" fillId="0" borderId="2" xfId="0" applyNumberFormat="1" applyFont="1" applyBorder="1"/>
    <xf numFmtId="0" fontId="0" fillId="0" borderId="1" xfId="0" applyBorder="1" applyAlignment="1">
      <alignment wrapText="1"/>
    </xf>
    <xf numFmtId="0" fontId="0" fillId="0" borderId="2" xfId="0" applyBorder="1" applyAlignment="1">
      <alignment wrapText="1"/>
    </xf>
    <xf numFmtId="0" fontId="0" fillId="0" borderId="2" xfId="0" applyBorder="1" applyAlignment="1">
      <alignment vertical="center"/>
    </xf>
    <xf numFmtId="0" fontId="9" fillId="0" borderId="0" xfId="0" applyNumberFormat="1" applyFont="1" applyAlignment="1">
      <alignment wrapText="1"/>
    </xf>
    <xf numFmtId="0" fontId="9" fillId="0" borderId="0" xfId="0" applyFont="1" applyAlignment="1">
      <alignment wrapText="1"/>
    </xf>
    <xf numFmtId="0" fontId="4" fillId="0" borderId="1" xfId="0" applyFont="1" applyBorder="1" applyAlignment="1">
      <alignment wrapText="1"/>
    </xf>
    <xf numFmtId="0" fontId="4" fillId="0" borderId="0" xfId="0" applyNumberFormat="1" applyFont="1" applyAlignment="1">
      <alignment vertical="center" wrapText="1"/>
    </xf>
    <xf numFmtId="164" fontId="0" fillId="0" borderId="2" xfId="1" applyNumberFormat="1" applyFont="1" applyBorder="1"/>
    <xf numFmtId="164" fontId="4" fillId="0" borderId="2" xfId="1" applyNumberFormat="1" applyFont="1" applyBorder="1"/>
    <xf numFmtId="0" fontId="0" fillId="0" borderId="0" xfId="0" applyAlignment="1">
      <alignment horizontal="left"/>
    </xf>
    <xf numFmtId="0" fontId="12" fillId="0" borderId="6" xfId="0" applyFont="1" applyBorder="1" applyAlignment="1">
      <alignment horizontal="center" vertical="center"/>
    </xf>
    <xf numFmtId="0" fontId="12" fillId="0" borderId="7" xfId="0" applyFont="1" applyBorder="1" applyAlignment="1">
      <alignment vertical="center"/>
    </xf>
    <xf numFmtId="0" fontId="11" fillId="0" borderId="6" xfId="0" applyFont="1" applyBorder="1" applyAlignment="1">
      <alignment horizontal="center" vertical="center"/>
    </xf>
    <xf numFmtId="0" fontId="11" fillId="0" borderId="7" xfId="0" applyFont="1" applyBorder="1" applyAlignment="1">
      <alignment vertical="center"/>
    </xf>
    <xf numFmtId="0" fontId="13" fillId="0" borderId="7" xfId="0" applyFont="1" applyBorder="1" applyAlignment="1">
      <alignment vertical="center"/>
    </xf>
    <xf numFmtId="0" fontId="13" fillId="2" borderId="7" xfId="0" applyFont="1" applyFill="1" applyBorder="1" applyAlignment="1">
      <alignment vertical="center"/>
    </xf>
    <xf numFmtId="3" fontId="5" fillId="0" borderId="0" xfId="3" applyNumberFormat="1"/>
    <xf numFmtId="3" fontId="0" fillId="0" borderId="0" xfId="0" applyNumberFormat="1"/>
    <xf numFmtId="0" fontId="14" fillId="0" borderId="8" xfId="0" applyFont="1" applyFill="1" applyBorder="1" applyAlignment="1">
      <alignment horizontal="center" vertical="center" wrapText="1"/>
    </xf>
    <xf numFmtId="164" fontId="15" fillId="0" borderId="8" xfId="1" applyNumberFormat="1" applyFont="1" applyFill="1" applyBorder="1" applyAlignment="1">
      <alignment horizontal="center" vertical="top" wrapText="1"/>
    </xf>
    <xf numFmtId="164" fontId="15" fillId="0" borderId="8" xfId="1" applyNumberFormat="1" applyFont="1" applyFill="1" applyBorder="1" applyAlignment="1">
      <alignment horizontal="center" vertical="center"/>
    </xf>
    <xf numFmtId="164" fontId="15" fillId="0" borderId="8" xfId="1" applyNumberFormat="1" applyFont="1" applyFill="1" applyBorder="1" applyAlignment="1">
      <alignment horizontal="center"/>
    </xf>
    <xf numFmtId="165" fontId="15" fillId="0" borderId="8" xfId="1" applyNumberFormat="1" applyFont="1" applyFill="1" applyBorder="1" applyAlignment="1">
      <alignment horizontal="center" vertical="top" wrapText="1"/>
    </xf>
    <xf numFmtId="0" fontId="12" fillId="0" borderId="7" xfId="0" applyFont="1" applyBorder="1" applyAlignment="1">
      <alignment horizontal="center" vertical="center"/>
    </xf>
    <xf numFmtId="0" fontId="4" fillId="0" borderId="1" xfId="0" applyFont="1" applyBorder="1" applyAlignment="1">
      <alignment horizontal="right"/>
    </xf>
    <xf numFmtId="0" fontId="0" fillId="0" borderId="0" xfId="0" applyAlignment="1">
      <alignment horizontal="right" vertical="center"/>
    </xf>
    <xf numFmtId="2" fontId="0" fillId="0" borderId="0" xfId="0" applyNumberFormat="1" applyBorder="1" applyAlignment="1">
      <alignment horizontal="right" vertical="center"/>
    </xf>
    <xf numFmtId="164" fontId="0" fillId="0" borderId="0" xfId="2" applyNumberFormat="1" applyFont="1" applyAlignment="1">
      <alignment horizontal="right" vertical="center"/>
    </xf>
    <xf numFmtId="43" fontId="0" fillId="0" borderId="0" xfId="0" applyNumberFormat="1" applyBorder="1" applyAlignment="1">
      <alignment horizontal="right" vertical="center"/>
    </xf>
    <xf numFmtId="164" fontId="0" fillId="0" borderId="0" xfId="2" applyNumberFormat="1" applyFont="1" applyBorder="1" applyAlignment="1">
      <alignment horizontal="right" vertical="center"/>
    </xf>
    <xf numFmtId="164" fontId="2" fillId="0" borderId="1" xfId="2" applyNumberFormat="1" applyFont="1" applyBorder="1" applyAlignment="1">
      <alignment horizontal="right" vertical="center"/>
    </xf>
    <xf numFmtId="0" fontId="0" fillId="0" borderId="2" xfId="0" applyBorder="1" applyAlignment="1">
      <alignment horizontal="right"/>
    </xf>
    <xf numFmtId="0" fontId="4" fillId="0" borderId="1" xfId="0" applyFont="1" applyBorder="1" applyAlignment="1">
      <alignment horizontal="right" vertical="center"/>
    </xf>
    <xf numFmtId="0" fontId="0" fillId="0" borderId="0" xfId="0" applyBorder="1" applyAlignment="1">
      <alignment horizontal="center"/>
    </xf>
    <xf numFmtId="0" fontId="0" fillId="0" borderId="0" xfId="0" applyBorder="1"/>
    <xf numFmtId="0" fontId="0" fillId="0" borderId="0" xfId="0" applyBorder="1" applyAlignment="1">
      <alignment vertical="center" wrapText="1"/>
    </xf>
    <xf numFmtId="164" fontId="0" fillId="0" borderId="0" xfId="1" applyNumberFormat="1" applyFont="1" applyBorder="1"/>
    <xf numFmtId="43" fontId="5" fillId="0" borderId="0" xfId="1" applyFont="1" applyBorder="1"/>
    <xf numFmtId="0" fontId="0" fillId="0" borderId="1" xfId="0" applyBorder="1" applyAlignment="1"/>
    <xf numFmtId="0" fontId="4" fillId="0" borderId="2" xfId="0" applyFont="1" applyFill="1" applyBorder="1" applyAlignment="1">
      <alignment vertical="center"/>
    </xf>
    <xf numFmtId="0" fontId="0" fillId="0" borderId="0" xfId="0" applyFill="1"/>
    <xf numFmtId="0" fontId="7" fillId="0" borderId="2" xfId="0" applyFont="1" applyFill="1" applyBorder="1" applyAlignment="1">
      <alignment vertical="center"/>
    </xf>
    <xf numFmtId="0" fontId="4" fillId="0" borderId="2" xfId="0" applyFont="1" applyFill="1" applyBorder="1" applyAlignment="1">
      <alignment vertical="center" wrapText="1"/>
    </xf>
    <xf numFmtId="0" fontId="0" fillId="0" borderId="0" xfId="0" applyFill="1" applyAlignment="1">
      <alignment vertical="center"/>
    </xf>
    <xf numFmtId="0" fontId="8" fillId="0" borderId="0" xfId="0" applyFont="1" applyFill="1" applyAlignment="1">
      <alignment horizontal="center"/>
    </xf>
    <xf numFmtId="164" fontId="0" fillId="0" borderId="0" xfId="2" applyNumberFormat="1" applyFont="1" applyFill="1"/>
    <xf numFmtId="0" fontId="8" fillId="0" borderId="1" xfId="0" applyFont="1" applyFill="1" applyBorder="1" applyAlignment="1">
      <alignment horizontal="center"/>
    </xf>
    <xf numFmtId="0" fontId="0" fillId="0" borderId="1" xfId="0" applyFill="1" applyBorder="1"/>
    <xf numFmtId="164" fontId="0" fillId="0" borderId="1" xfId="2" applyNumberFormat="1" applyFont="1" applyFill="1" applyBorder="1"/>
    <xf numFmtId="0" fontId="8" fillId="0" borderId="1" xfId="0" applyFont="1" applyFill="1" applyBorder="1"/>
    <xf numFmtId="0" fontId="7" fillId="0" borderId="1" xfId="0" applyFont="1" applyFill="1" applyBorder="1"/>
    <xf numFmtId="0" fontId="0" fillId="0" borderId="1" xfId="0" applyFill="1" applyBorder="1" applyAlignment="1">
      <alignment vertical="center" wrapText="1"/>
    </xf>
    <xf numFmtId="164" fontId="4" fillId="0" borderId="1" xfId="1" applyNumberFormat="1" applyFont="1" applyFill="1" applyBorder="1"/>
    <xf numFmtId="0" fontId="8" fillId="0" borderId="0" xfId="0" applyFont="1" applyFill="1"/>
    <xf numFmtId="0" fontId="0" fillId="0" borderId="0" xfId="0" applyFill="1" applyAlignment="1">
      <alignment vertical="center" wrapText="1"/>
    </xf>
    <xf numFmtId="0" fontId="0" fillId="0" borderId="0" xfId="0" applyFill="1" applyAlignment="1">
      <alignment wrapText="1"/>
    </xf>
    <xf numFmtId="0" fontId="5" fillId="0" borderId="0" xfId="0" applyFont="1" applyFill="1" applyAlignment="1">
      <alignment wrapText="1"/>
    </xf>
    <xf numFmtId="0" fontId="0" fillId="0" borderId="1" xfId="0" applyFill="1" applyBorder="1" applyAlignment="1">
      <alignment wrapText="1"/>
    </xf>
    <xf numFmtId="0" fontId="5" fillId="0" borderId="0" xfId="0" applyFont="1" applyAlignment="1">
      <alignment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1" fillId="3" borderId="3" xfId="0" applyFont="1" applyFill="1" applyBorder="1" applyAlignment="1">
      <alignment vertical="center"/>
    </xf>
    <xf numFmtId="0" fontId="11" fillId="3" borderId="4" xfId="0" applyFont="1" applyFill="1" applyBorder="1" applyAlignment="1">
      <alignment vertical="center"/>
    </xf>
    <xf numFmtId="0" fontId="11" fillId="3" borderId="5" xfId="0" applyFont="1" applyFill="1" applyBorder="1" applyAlignment="1">
      <alignment vertical="center"/>
    </xf>
    <xf numFmtId="0" fontId="11" fillId="2" borderId="3" xfId="0" applyFont="1" applyFill="1" applyBorder="1" applyAlignment="1">
      <alignment vertical="center"/>
    </xf>
    <xf numFmtId="0" fontId="11" fillId="2" borderId="5" xfId="0" applyFont="1" applyFill="1" applyBorder="1" applyAlignment="1">
      <alignment vertical="center"/>
    </xf>
    <xf numFmtId="0" fontId="2" fillId="0" borderId="1" xfId="3" applyFont="1" applyBorder="1" applyAlignment="1">
      <alignment horizontal="lef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4" fillId="0" borderId="1" xfId="0" applyFont="1" applyBorder="1" applyAlignment="1">
      <alignment horizontal="left" vertical="center" wrapText="1"/>
    </xf>
    <xf numFmtId="0" fontId="6" fillId="0" borderId="1" xfId="0" applyFont="1" applyBorder="1" applyAlignment="1">
      <alignment horizontal="left" vertical="center" wrapText="1"/>
    </xf>
    <xf numFmtId="0" fontId="2" fillId="0" borderId="1" xfId="0" applyFont="1" applyBorder="1" applyAlignment="1">
      <alignment vertical="center" wrapText="1"/>
    </xf>
    <xf numFmtId="0" fontId="2" fillId="0" borderId="1" xfId="0" applyFont="1" applyBorder="1" applyAlignment="1">
      <alignment vertical="center"/>
    </xf>
    <xf numFmtId="0" fontId="2" fillId="0" borderId="1" xfId="0" applyFont="1" applyFill="1" applyBorder="1" applyAlignment="1">
      <alignment horizontal="left" vertical="center" wrapText="1"/>
    </xf>
    <xf numFmtId="0" fontId="2" fillId="0" borderId="1" xfId="0" applyFont="1" applyFill="1" applyBorder="1" applyAlignment="1">
      <alignment horizontal="left" vertical="center"/>
    </xf>
  </cellXfs>
  <cellStyles count="4">
    <cellStyle name="Comma" xfId="1" builtinId="3"/>
    <cellStyle name="Comma 2" xfId="2"/>
    <cellStyle name="Normal" xfId="0" builtinId="0"/>
    <cellStyle name="Normal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[1]Sheet4!$C$10</c:f>
              <c:strCache>
                <c:ptCount val="1"/>
                <c:pt idx="0">
                  <c:v>Import</c:v>
                </c:pt>
              </c:strCache>
            </c:strRef>
          </c:tx>
          <c:spPr>
            <a:solidFill>
              <a:srgbClr val="C00000"/>
            </a:solidFill>
            <a:ln>
              <a:solidFill>
                <a:srgbClr val="C00000"/>
              </a:solidFill>
            </a:ln>
          </c:spPr>
          <c:invertIfNegative val="0"/>
          <c:dLbls>
            <c:dLbl>
              <c:idx val="1"/>
              <c:layout>
                <c:manualLayout>
                  <c:x val="8.3333333333333367E-3"/>
                  <c:y val="-2.020407212412059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973-474E-B84F-5426467F3AB2}"/>
                </c:ext>
              </c:extLst>
            </c:dLbl>
            <c:dLbl>
              <c:idx val="3"/>
              <c:layout>
                <c:manualLayout>
                  <c:x val="-5.5555555555555558E-3"/>
                  <c:y val="-1.529888645576107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73-474E-B84F-5426467F3AB2}"/>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[1]Sheet4!$A$11:$B$15</c:f>
              <c:multiLvlStrCache>
                <c:ptCount val="5"/>
                <c:lvl>
                  <c:pt idx="0">
                    <c:v>2067/68</c:v>
                  </c:pt>
                  <c:pt idx="1">
                    <c:v>2068/69</c:v>
                  </c:pt>
                  <c:pt idx="2">
                    <c:v>2069/70</c:v>
                  </c:pt>
                  <c:pt idx="3">
                    <c:v>2070/71</c:v>
                  </c:pt>
                  <c:pt idx="4">
                    <c:v>2071/72</c:v>
                  </c:pt>
                </c:lvl>
                <c:lvl>
                  <c:pt idx="0">
                    <c:v>2010/11</c:v>
                  </c:pt>
                  <c:pt idx="1">
                    <c:v>2011/12</c:v>
                  </c:pt>
                  <c:pt idx="2">
                    <c:v>2012/13</c:v>
                  </c:pt>
                  <c:pt idx="3">
                    <c:v>2013/14</c:v>
                  </c:pt>
                  <c:pt idx="4">
                    <c:v>2014/15</c:v>
                  </c:pt>
                </c:lvl>
              </c:multiLvlStrCache>
            </c:multiLvlStrRef>
          </c:cat>
          <c:val>
            <c:numRef>
              <c:f>[1]Sheet4!$C$11:$C$15</c:f>
              <c:numCache>
                <c:formatCode>General</c:formatCode>
                <c:ptCount val="5"/>
                <c:pt idx="0">
                  <c:v>390.252162</c:v>
                </c:pt>
                <c:pt idx="1">
                  <c:v>506.65211529592403</c:v>
                </c:pt>
                <c:pt idx="2">
                  <c:v>613.63594899999998</c:v>
                </c:pt>
                <c:pt idx="3">
                  <c:v>716.12985300000003</c:v>
                </c:pt>
                <c:pt idx="4">
                  <c:v>786.19140300000004</c:v>
                </c:pt>
              </c:numCache>
            </c:numRef>
          </c:val>
          <c:extLst>
            <c:ext xmlns:c16="http://schemas.microsoft.com/office/drawing/2014/chart" uri="{C3380CC4-5D6E-409C-BE32-E72D297353CC}">
              <c16:uniqueId val="{00000002-6973-474E-B84F-5426467F3AB2}"/>
            </c:ext>
          </c:extLst>
        </c:ser>
        <c:ser>
          <c:idx val="1"/>
          <c:order val="1"/>
          <c:tx>
            <c:strRef>
              <c:f>[1]Sheet4!$D$10</c:f>
              <c:strCache>
                <c:ptCount val="1"/>
                <c:pt idx="0">
                  <c:v>Export</c:v>
                </c:pt>
              </c:strCache>
            </c:strRef>
          </c:tx>
          <c:spPr>
            <a:solidFill>
              <a:schemeClr val="tx2">
                <a:lumMod val="75000"/>
              </a:schemeClr>
            </a:solidFill>
          </c:spPr>
          <c:invertIfNegative val="0"/>
          <c:dLbls>
            <c:dLbl>
              <c:idx val="0"/>
              <c:layout>
                <c:manualLayout>
                  <c:x val="1.6666666666666673E-2"/>
                  <c:y val="-3.550295857988165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973-474E-B84F-5426467F3AB2}"/>
                </c:ext>
              </c:extLst>
            </c:dLbl>
            <c:dLbl>
              <c:idx val="1"/>
              <c:layout>
                <c:manualLayout>
                  <c:x val="1.6666666666666725E-2"/>
                  <c:y val="-3.550295857988165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973-474E-B84F-5426467F3AB2}"/>
                </c:ext>
              </c:extLst>
            </c:dLbl>
            <c:dLbl>
              <c:idx val="2"/>
              <c:layout>
                <c:manualLayout>
                  <c:x val="1.6666666666666673E-2"/>
                  <c:y val="-3.155818540433925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973-474E-B84F-5426467F3AB2}"/>
                </c:ext>
              </c:extLst>
            </c:dLbl>
            <c:dLbl>
              <c:idx val="3"/>
              <c:layout>
                <c:manualLayout>
                  <c:x val="2.2222222222222233E-2"/>
                  <c:y val="-3.155818540433921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973-474E-B84F-5426467F3AB2}"/>
                </c:ext>
              </c:extLst>
            </c:dLbl>
            <c:dLbl>
              <c:idx val="4"/>
              <c:layout>
                <c:manualLayout>
                  <c:x val="1.9444225721784784E-2"/>
                  <c:y val="-3.155818540433921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973-474E-B84F-5426467F3AB2}"/>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[1]Sheet4!$A$11:$B$15</c:f>
              <c:multiLvlStrCache>
                <c:ptCount val="5"/>
                <c:lvl>
                  <c:pt idx="0">
                    <c:v>2067/68</c:v>
                  </c:pt>
                  <c:pt idx="1">
                    <c:v>2068/69</c:v>
                  </c:pt>
                  <c:pt idx="2">
                    <c:v>2069/70</c:v>
                  </c:pt>
                  <c:pt idx="3">
                    <c:v>2070/71</c:v>
                  </c:pt>
                  <c:pt idx="4">
                    <c:v>2071/72</c:v>
                  </c:pt>
                </c:lvl>
                <c:lvl>
                  <c:pt idx="0">
                    <c:v>2010/11</c:v>
                  </c:pt>
                  <c:pt idx="1">
                    <c:v>2011/12</c:v>
                  </c:pt>
                  <c:pt idx="2">
                    <c:v>2012/13</c:v>
                  </c:pt>
                  <c:pt idx="3">
                    <c:v>2013/14</c:v>
                  </c:pt>
                  <c:pt idx="4">
                    <c:v>2014/15</c:v>
                  </c:pt>
                </c:lvl>
              </c:multiLvlStrCache>
            </c:multiLvlStrRef>
          </c:cat>
          <c:val>
            <c:numRef>
              <c:f>[1]Sheet4!$D$11:$D$15</c:f>
              <c:numCache>
                <c:formatCode>General</c:formatCode>
                <c:ptCount val="5"/>
                <c:pt idx="0">
                  <c:v>62.739218999999999</c:v>
                </c:pt>
                <c:pt idx="1">
                  <c:v>72.098699999999894</c:v>
                </c:pt>
                <c:pt idx="2">
                  <c:v>77.402265</c:v>
                </c:pt>
                <c:pt idx="3">
                  <c:v>89.622726999999998</c:v>
                </c:pt>
                <c:pt idx="4">
                  <c:v>85.194754000000003</c:v>
                </c:pt>
              </c:numCache>
            </c:numRef>
          </c:val>
          <c:extLst>
            <c:ext xmlns:c16="http://schemas.microsoft.com/office/drawing/2014/chart" uri="{C3380CC4-5D6E-409C-BE32-E72D297353CC}">
              <c16:uniqueId val="{00000008-6973-474E-B84F-5426467F3AB2}"/>
            </c:ext>
          </c:extLst>
        </c:ser>
        <c:ser>
          <c:idx val="2"/>
          <c:order val="2"/>
          <c:tx>
            <c:strRef>
              <c:f>[1]Sheet4!$E$10</c:f>
              <c:strCache>
                <c:ptCount val="1"/>
                <c:pt idx="0">
                  <c:v>Trade balance</c:v>
                </c:pt>
              </c:strCache>
            </c:strRef>
          </c:tx>
          <c:invertIfNegative val="0"/>
          <c:dLbls>
            <c:dLbl>
              <c:idx val="4"/>
              <c:layout>
                <c:manualLayout>
                  <c:x val="2.2222222222222233E-2"/>
                  <c:y val="2.271102206898694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973-474E-B84F-5426467F3AB2}"/>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[1]Sheet4!$A$11:$B$15</c:f>
              <c:multiLvlStrCache>
                <c:ptCount val="5"/>
                <c:lvl>
                  <c:pt idx="0">
                    <c:v>2067/68</c:v>
                  </c:pt>
                  <c:pt idx="1">
                    <c:v>2068/69</c:v>
                  </c:pt>
                  <c:pt idx="2">
                    <c:v>2069/70</c:v>
                  </c:pt>
                  <c:pt idx="3">
                    <c:v>2070/71</c:v>
                  </c:pt>
                  <c:pt idx="4">
                    <c:v>2071/72</c:v>
                  </c:pt>
                </c:lvl>
                <c:lvl>
                  <c:pt idx="0">
                    <c:v>2010/11</c:v>
                  </c:pt>
                  <c:pt idx="1">
                    <c:v>2011/12</c:v>
                  </c:pt>
                  <c:pt idx="2">
                    <c:v>2012/13</c:v>
                  </c:pt>
                  <c:pt idx="3">
                    <c:v>2013/14</c:v>
                  </c:pt>
                  <c:pt idx="4">
                    <c:v>2014/15</c:v>
                  </c:pt>
                </c:lvl>
              </c:multiLvlStrCache>
            </c:multiLvlStrRef>
          </c:cat>
          <c:val>
            <c:numRef>
              <c:f>[1]Sheet4!$E$11:$E$15</c:f>
              <c:numCache>
                <c:formatCode>General</c:formatCode>
                <c:ptCount val="5"/>
                <c:pt idx="0">
                  <c:v>-327.51294300000001</c:v>
                </c:pt>
                <c:pt idx="1">
                  <c:v>-434.55341529592414</c:v>
                </c:pt>
                <c:pt idx="2">
                  <c:v>-536.23368400000004</c:v>
                </c:pt>
                <c:pt idx="3">
                  <c:v>-626.50712599999997</c:v>
                </c:pt>
                <c:pt idx="4">
                  <c:v>-700.99664900000005</c:v>
                </c:pt>
              </c:numCache>
            </c:numRef>
          </c:val>
          <c:extLst>
            <c:ext xmlns:c16="http://schemas.microsoft.com/office/drawing/2014/chart" uri="{C3380CC4-5D6E-409C-BE32-E72D297353CC}">
              <c16:uniqueId val="{0000000A-6973-474E-B84F-5426467F3AB2}"/>
            </c:ext>
          </c:extLst>
        </c:ser>
        <c:dLbls>
          <c:showLegendKey val="0"/>
          <c:showVal val="1"/>
          <c:showCatName val="0"/>
          <c:showSerName val="0"/>
          <c:showPercent val="0"/>
          <c:showBubbleSize val="0"/>
        </c:dLbls>
        <c:gapWidth val="150"/>
        <c:axId val="141240576"/>
        <c:axId val="141271424"/>
      </c:barChart>
      <c:catAx>
        <c:axId val="141240576"/>
        <c:scaling>
          <c:orientation val="minMax"/>
        </c:scaling>
        <c:delete val="1"/>
        <c:axPos val="b"/>
        <c:title>
          <c:tx>
            <c:rich>
              <a:bodyPr/>
              <a:lstStyle/>
              <a:p>
                <a:pPr algn="l">
                  <a:defRPr/>
                </a:pPr>
                <a:r>
                  <a:rPr lang="en-US"/>
                  <a:t>2067/68 </a:t>
                </a:r>
                <a:r>
                  <a:rPr lang="en-US" baseline="0"/>
                  <a:t>            </a:t>
                </a:r>
                <a:r>
                  <a:rPr lang="en-US"/>
                  <a:t>2068/69</a:t>
                </a:r>
                <a:r>
                  <a:rPr lang="en-US" baseline="0"/>
                  <a:t>          2069/70              2070/71         2071/72</a:t>
                </a:r>
              </a:p>
              <a:p>
                <a:pPr algn="l">
                  <a:defRPr/>
                </a:pPr>
                <a:r>
                  <a:rPr lang="en-US" baseline="0"/>
                  <a:t>2010/11             2011/12          2012/13              2013/14         2014/15</a:t>
                </a:r>
                <a:endParaRPr lang="en-US"/>
              </a:p>
            </c:rich>
          </c:tx>
          <c:layout>
            <c:manualLayout>
              <c:xMode val="edge"/>
              <c:yMode val="edge"/>
              <c:x val="0.17391776027996506"/>
              <c:y val="0.78553463425767434"/>
            </c:manualLayout>
          </c:layout>
          <c:overlay val="0"/>
        </c:title>
        <c:numFmt formatCode="General" sourceLinked="0"/>
        <c:majorTickMark val="out"/>
        <c:minorTickMark val="in"/>
        <c:tickLblPos val="none"/>
        <c:crossAx val="141271424"/>
        <c:crosses val="autoZero"/>
        <c:auto val="1"/>
        <c:lblAlgn val="ctr"/>
        <c:lblOffset val="100"/>
        <c:noMultiLvlLbl val="0"/>
      </c:catAx>
      <c:valAx>
        <c:axId val="141271424"/>
        <c:scaling>
          <c:orientation val="minMax"/>
        </c:scaling>
        <c:delete val="0"/>
        <c:axPos val="l"/>
        <c:majorGridlines/>
        <c:title>
          <c:tx>
            <c:rich>
              <a:bodyPr rot="-5400000" vert="horz"/>
              <a:lstStyle/>
              <a:p>
                <a:pPr>
                  <a:defRPr/>
                </a:pPr>
                <a:r>
                  <a:rPr lang="en-US"/>
                  <a:t>Trade in billions Rs.</a:t>
                </a:r>
              </a:p>
            </c:rich>
          </c:tx>
          <c:layout/>
          <c:overlay val="0"/>
        </c:title>
        <c:numFmt formatCode="#,##0" sourceLinked="0"/>
        <c:majorTickMark val="out"/>
        <c:minorTickMark val="none"/>
        <c:tickLblPos val="nextTo"/>
        <c:crossAx val="141240576"/>
        <c:crosses val="autoZero"/>
        <c:crossBetween val="between"/>
      </c:valAx>
    </c:plotArea>
    <c:legend>
      <c:legendPos val="b"/>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7</xdr:col>
      <xdr:colOff>571500</xdr:colOff>
      <xdr:row>11</xdr:row>
      <xdr:rowOff>228600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S%20Acharya/Desktop/FTS_Presentation%20with%20Stakeholders/summary%20sstatisti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s>
    <sheetDataSet>
      <sheetData sheetId="0"/>
      <sheetData sheetId="1"/>
      <sheetData sheetId="2"/>
      <sheetData sheetId="3">
        <row r="10">
          <cell r="C10" t="str">
            <v>Import</v>
          </cell>
          <cell r="D10" t="str">
            <v>Export</v>
          </cell>
          <cell r="E10" t="str">
            <v>Trade balance</v>
          </cell>
        </row>
        <row r="11">
          <cell r="A11" t="str">
            <v>2010/11</v>
          </cell>
          <cell r="B11" t="str">
            <v>2067/68</v>
          </cell>
          <cell r="C11">
            <v>390.252162</v>
          </cell>
          <cell r="D11">
            <v>62.739218999999999</v>
          </cell>
          <cell r="E11">
            <v>-327.51294300000001</v>
          </cell>
        </row>
        <row r="12">
          <cell r="A12" t="str">
            <v>2011/12</v>
          </cell>
          <cell r="B12" t="str">
            <v>2068/69</v>
          </cell>
          <cell r="C12">
            <v>506.65211529592403</v>
          </cell>
          <cell r="D12">
            <v>72.098699999999894</v>
          </cell>
          <cell r="E12">
            <v>-434.55341529592414</v>
          </cell>
        </row>
        <row r="13">
          <cell r="A13" t="str">
            <v>2012/13</v>
          </cell>
          <cell r="B13" t="str">
            <v>2069/70</v>
          </cell>
          <cell r="C13">
            <v>613.63594899999998</v>
          </cell>
          <cell r="D13">
            <v>77.402265</v>
          </cell>
          <cell r="E13">
            <v>-536.23368400000004</v>
          </cell>
        </row>
        <row r="14">
          <cell r="A14" t="str">
            <v>2013/14</v>
          </cell>
          <cell r="B14" t="str">
            <v>2070/71</v>
          </cell>
          <cell r="C14">
            <v>716.12985300000003</v>
          </cell>
          <cell r="D14">
            <v>89.622726999999998</v>
          </cell>
          <cell r="E14">
            <v>-626.50712599999997</v>
          </cell>
        </row>
        <row r="15">
          <cell r="A15" t="str">
            <v>2014/15</v>
          </cell>
          <cell r="B15" t="str">
            <v>2071/72</v>
          </cell>
          <cell r="C15">
            <v>786.19140300000004</v>
          </cell>
          <cell r="D15">
            <v>85.194754000000003</v>
          </cell>
          <cell r="E15">
            <v>-700.99664900000005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 sqref="D1"/>
    </sheetView>
  </sheetViews>
  <sheetFormatPr defaultRowHeight="12.75" x14ac:dyDescent="0.2"/>
  <cols>
    <col min="1" max="1" width="79.7109375" customWidth="1"/>
  </cols>
  <sheetData>
    <row r="1" spans="1:1" ht="331.5" x14ac:dyDescent="0.2">
      <c r="A1" s="103" t="s">
        <v>20814</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workbookViewId="0">
      <selection activeCell="A18" sqref="A18"/>
    </sheetView>
  </sheetViews>
  <sheetFormatPr defaultRowHeight="12.75" x14ac:dyDescent="0.2"/>
  <cols>
    <col min="1" max="1" width="14.7109375" bestFit="1" customWidth="1"/>
    <col min="2" max="2" width="65.5703125" bestFit="1" customWidth="1"/>
    <col min="3" max="3" width="18.28515625" customWidth="1"/>
    <col min="5" max="5" width="16" customWidth="1"/>
    <col min="6" max="6" width="23" bestFit="1" customWidth="1"/>
    <col min="7" max="7" width="21" bestFit="1" customWidth="1"/>
    <col min="8" max="8" width="24" bestFit="1" customWidth="1"/>
  </cols>
  <sheetData>
    <row r="1" spans="1:8" ht="22.5" thickBot="1" x14ac:dyDescent="0.25">
      <c r="A1" s="104" t="s">
        <v>7157</v>
      </c>
      <c r="B1" s="105"/>
      <c r="C1" s="106"/>
    </row>
    <row r="2" spans="1:8" ht="22.5" thickBot="1" x14ac:dyDescent="0.25">
      <c r="A2" s="104" t="s">
        <v>7158</v>
      </c>
      <c r="B2" s="105"/>
      <c r="C2" s="106"/>
    </row>
    <row r="3" spans="1:8" ht="22.5" thickBot="1" x14ac:dyDescent="0.25">
      <c r="A3" s="104" t="s">
        <v>7148</v>
      </c>
      <c r="B3" s="105"/>
      <c r="C3" s="106"/>
    </row>
    <row r="4" spans="1:8" ht="21" thickBot="1" x14ac:dyDescent="0.25">
      <c r="A4" s="55" t="s">
        <v>7149</v>
      </c>
      <c r="B4" s="56" t="s">
        <v>7150</v>
      </c>
      <c r="C4" s="68" t="s">
        <v>7172</v>
      </c>
    </row>
    <row r="5" spans="1:8" ht="21" thickBot="1" x14ac:dyDescent="0.25">
      <c r="A5" s="107" t="s">
        <v>7161</v>
      </c>
      <c r="B5" s="108"/>
      <c r="C5" s="109"/>
    </row>
    <row r="6" spans="1:8" ht="21" thickBot="1" x14ac:dyDescent="0.25">
      <c r="A6" s="57">
        <v>1</v>
      </c>
      <c r="B6" s="58" t="s">
        <v>7152</v>
      </c>
      <c r="C6" s="59"/>
    </row>
    <row r="7" spans="1:8" ht="21" thickBot="1" x14ac:dyDescent="0.25">
      <c r="A7" s="57">
        <v>2</v>
      </c>
      <c r="B7" s="58" t="s">
        <v>7154</v>
      </c>
      <c r="C7" s="59"/>
    </row>
    <row r="8" spans="1:8" ht="21" thickBot="1" x14ac:dyDescent="0.25">
      <c r="A8" s="57">
        <v>3</v>
      </c>
      <c r="B8" s="58" t="s">
        <v>7151</v>
      </c>
      <c r="C8" s="59"/>
    </row>
    <row r="9" spans="1:8" ht="21" thickBot="1" x14ac:dyDescent="0.25">
      <c r="A9" s="57">
        <v>4</v>
      </c>
      <c r="B9" s="58" t="s">
        <v>7159</v>
      </c>
      <c r="C9" s="59"/>
    </row>
    <row r="10" spans="1:8" ht="21" thickBot="1" x14ac:dyDescent="0.25">
      <c r="A10" s="110" t="s">
        <v>7162</v>
      </c>
      <c r="B10" s="111"/>
      <c r="C10" s="60"/>
    </row>
    <row r="11" spans="1:8" ht="21" thickBot="1" x14ac:dyDescent="0.25">
      <c r="A11" s="57">
        <v>5</v>
      </c>
      <c r="B11" s="58" t="s">
        <v>7153</v>
      </c>
      <c r="C11" s="59"/>
    </row>
    <row r="12" spans="1:8" ht="21" thickBot="1" x14ac:dyDescent="0.25">
      <c r="A12" s="57">
        <v>6</v>
      </c>
      <c r="B12" s="58" t="s">
        <v>7155</v>
      </c>
      <c r="C12" s="59"/>
    </row>
    <row r="13" spans="1:8" ht="21" thickBot="1" x14ac:dyDescent="0.25">
      <c r="A13" s="57">
        <v>7</v>
      </c>
      <c r="B13" s="58" t="s">
        <v>7156</v>
      </c>
      <c r="C13" s="59"/>
    </row>
    <row r="14" spans="1:8" x14ac:dyDescent="0.2">
      <c r="A14" s="2"/>
      <c r="B14" s="54"/>
      <c r="C14" s="54"/>
    </row>
    <row r="15" spans="1:8" x14ac:dyDescent="0.2">
      <c r="A15" s="2"/>
      <c r="B15" s="54"/>
      <c r="C15" s="54"/>
    </row>
    <row r="16" spans="1:8" ht="23.25" x14ac:dyDescent="0.2">
      <c r="A16" s="2"/>
      <c r="B16" s="2"/>
      <c r="C16" s="2"/>
      <c r="E16" s="63" t="s">
        <v>7163</v>
      </c>
      <c r="F16" s="63" t="s">
        <v>7164</v>
      </c>
      <c r="G16" s="63" t="s">
        <v>7165</v>
      </c>
      <c r="H16" s="63" t="s">
        <v>7166</v>
      </c>
    </row>
    <row r="17" spans="2:8" ht="23.25" x14ac:dyDescent="0.2">
      <c r="E17" s="63" t="s">
        <v>7167</v>
      </c>
      <c r="F17" s="64">
        <v>390252162</v>
      </c>
      <c r="G17" s="64">
        <v>62739219</v>
      </c>
      <c r="H17" s="64">
        <f>G17-F17</f>
        <v>-327512943</v>
      </c>
    </row>
    <row r="18" spans="2:8" ht="23.25" x14ac:dyDescent="0.35">
      <c r="E18" s="63" t="s">
        <v>7168</v>
      </c>
      <c r="F18" s="65">
        <v>506652115.29592401</v>
      </c>
      <c r="G18" s="66">
        <v>72098699.999999896</v>
      </c>
      <c r="H18" s="64">
        <f t="shared" ref="H18:H21" si="0">G18-F18</f>
        <v>-434553415.29592413</v>
      </c>
    </row>
    <row r="19" spans="2:8" ht="23.25" x14ac:dyDescent="0.2">
      <c r="E19" s="63" t="s">
        <v>7169</v>
      </c>
      <c r="F19" s="64">
        <v>613635949</v>
      </c>
      <c r="G19" s="64">
        <v>77402265</v>
      </c>
      <c r="H19" s="64">
        <f t="shared" si="0"/>
        <v>-536233684</v>
      </c>
    </row>
    <row r="20" spans="2:8" ht="23.25" x14ac:dyDescent="0.2">
      <c r="E20" s="63" t="s">
        <v>7170</v>
      </c>
      <c r="F20" s="65">
        <v>716129853</v>
      </c>
      <c r="G20" s="65">
        <v>89622727</v>
      </c>
      <c r="H20" s="64">
        <f t="shared" si="0"/>
        <v>-626507126</v>
      </c>
    </row>
    <row r="21" spans="2:8" ht="23.25" x14ac:dyDescent="0.2">
      <c r="B21">
        <f>1210+176-1</f>
        <v>1385</v>
      </c>
      <c r="E21" s="63" t="s">
        <v>7171</v>
      </c>
      <c r="F21" s="65">
        <v>786191403</v>
      </c>
      <c r="G21" s="65">
        <v>85194754</v>
      </c>
      <c r="H21" s="64">
        <f t="shared" si="0"/>
        <v>-700996649</v>
      </c>
    </row>
    <row r="24" spans="2:8" ht="23.25" x14ac:dyDescent="0.2">
      <c r="E24" s="63" t="s">
        <v>7163</v>
      </c>
      <c r="F24" s="63" t="s">
        <v>7164</v>
      </c>
      <c r="G24" s="63" t="s">
        <v>7165</v>
      </c>
      <c r="H24" s="63" t="s">
        <v>7166</v>
      </c>
    </row>
    <row r="25" spans="2:8" ht="23.25" x14ac:dyDescent="0.2">
      <c r="E25" s="63" t="s">
        <v>7167</v>
      </c>
      <c r="F25" s="67">
        <f>F17/1000000</f>
        <v>390.252162</v>
      </c>
      <c r="G25" s="67">
        <f>G17/1000000</f>
        <v>62.739218999999999</v>
      </c>
      <c r="H25" s="67">
        <f>H17/1000000</f>
        <v>-327.51294300000001</v>
      </c>
    </row>
    <row r="26" spans="2:8" ht="23.25" x14ac:dyDescent="0.2">
      <c r="E26" s="63" t="s">
        <v>7168</v>
      </c>
      <c r="F26" s="67">
        <f t="shared" ref="F26:H29" si="1">F18/1000000</f>
        <v>506.65211529592403</v>
      </c>
      <c r="G26" s="67">
        <f t="shared" si="1"/>
        <v>72.098699999999894</v>
      </c>
      <c r="H26" s="67">
        <f t="shared" si="1"/>
        <v>-434.55341529592414</v>
      </c>
    </row>
    <row r="27" spans="2:8" ht="23.25" x14ac:dyDescent="0.2">
      <c r="E27" s="63" t="s">
        <v>7169</v>
      </c>
      <c r="F27" s="67">
        <f t="shared" si="1"/>
        <v>613.63594899999998</v>
      </c>
      <c r="G27" s="67">
        <f t="shared" si="1"/>
        <v>77.402265</v>
      </c>
      <c r="H27" s="67">
        <f t="shared" si="1"/>
        <v>-536.23368400000004</v>
      </c>
    </row>
    <row r="28" spans="2:8" ht="23.25" x14ac:dyDescent="0.2">
      <c r="E28" s="63" t="s">
        <v>7170</v>
      </c>
      <c r="F28" s="67">
        <f t="shared" si="1"/>
        <v>716.12985300000003</v>
      </c>
      <c r="G28" s="67">
        <f t="shared" si="1"/>
        <v>89.622726999999998</v>
      </c>
      <c r="H28" s="67">
        <f t="shared" si="1"/>
        <v>-626.50712599999997</v>
      </c>
    </row>
    <row r="29" spans="2:8" ht="23.25" x14ac:dyDescent="0.2">
      <c r="E29" s="63" t="s">
        <v>7171</v>
      </c>
      <c r="F29" s="67">
        <f t="shared" si="1"/>
        <v>786.19140300000004</v>
      </c>
      <c r="G29" s="67">
        <f t="shared" si="1"/>
        <v>85.194754000000003</v>
      </c>
      <c r="H29" s="67">
        <f t="shared" si="1"/>
        <v>-700.99664900000005</v>
      </c>
    </row>
  </sheetData>
  <mergeCells count="5">
    <mergeCell ref="A1:C1"/>
    <mergeCell ref="A2:C2"/>
    <mergeCell ref="A3:C3"/>
    <mergeCell ref="A5:C5"/>
    <mergeCell ref="A10:B10"/>
  </mergeCells>
  <pageMargins left="0.7" right="0.7" top="0.75" bottom="0.75" header="0.3" footer="0.3"/>
  <pageSetup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0"/>
  <sheetViews>
    <sheetView topLeftCell="A105" workbookViewId="0">
      <selection activeCell="E114" sqref="E114"/>
    </sheetView>
  </sheetViews>
  <sheetFormatPr defaultColWidth="9.28515625" defaultRowHeight="12.75" x14ac:dyDescent="0.2"/>
  <cols>
    <col min="1" max="1" width="5.7109375" style="24" bestFit="1" customWidth="1"/>
    <col min="2" max="2" width="9" style="24" bestFit="1" customWidth="1"/>
    <col min="3" max="3" width="48.42578125" style="30" customWidth="1"/>
    <col min="4" max="4" width="11.140625" style="24" bestFit="1" customWidth="1"/>
    <col min="5" max="5" width="12.7109375" style="24" bestFit="1" customWidth="1"/>
    <col min="6" max="6" width="13.42578125" style="24" bestFit="1" customWidth="1"/>
    <col min="7" max="8" width="9.28515625" style="24"/>
    <col min="9" max="9" width="11.7109375" style="24" bestFit="1" customWidth="1"/>
    <col min="10" max="16384" width="9.28515625" style="24"/>
  </cols>
  <sheetData>
    <row r="1" spans="1:6" ht="36" customHeight="1" thickBot="1" x14ac:dyDescent="0.25">
      <c r="A1" s="112" t="s">
        <v>7173</v>
      </c>
      <c r="B1" s="112"/>
      <c r="C1" s="112"/>
      <c r="D1" s="112"/>
      <c r="E1" s="112"/>
      <c r="F1" s="112"/>
    </row>
    <row r="2" spans="1:6" ht="25.5" customHeight="1" thickTop="1" thickBot="1" x14ac:dyDescent="0.25">
      <c r="A2" s="31" t="s">
        <v>387</v>
      </c>
      <c r="B2" s="31" t="s">
        <v>386</v>
      </c>
      <c r="C2" s="32" t="s">
        <v>192</v>
      </c>
      <c r="D2" s="31" t="s">
        <v>2</v>
      </c>
      <c r="E2" s="31" t="s">
        <v>3</v>
      </c>
      <c r="F2" s="31" t="s">
        <v>388</v>
      </c>
    </row>
    <row r="3" spans="1:6" ht="13.5" thickTop="1" x14ac:dyDescent="0.2">
      <c r="A3" s="25">
        <v>1</v>
      </c>
      <c r="B3" s="26" t="s">
        <v>194</v>
      </c>
      <c r="C3" s="27" t="s">
        <v>195</v>
      </c>
      <c r="D3" s="28">
        <v>167086</v>
      </c>
      <c r="E3" s="28">
        <v>1783177</v>
      </c>
      <c r="F3" s="28">
        <f>D3-E3</f>
        <v>-1616091</v>
      </c>
    </row>
    <row r="4" spans="1:6" x14ac:dyDescent="0.2">
      <c r="A4" s="25">
        <v>2</v>
      </c>
      <c r="B4" s="26" t="s">
        <v>196</v>
      </c>
      <c r="C4" s="27" t="s">
        <v>197</v>
      </c>
      <c r="D4" s="28">
        <v>779853</v>
      </c>
      <c r="E4" s="28">
        <v>65098</v>
      </c>
      <c r="F4" s="28">
        <f t="shared" ref="F4:F78" si="0">D4-E4</f>
        <v>714755</v>
      </c>
    </row>
    <row r="5" spans="1:6" ht="25.5" x14ac:dyDescent="0.2">
      <c r="A5" s="25">
        <v>3</v>
      </c>
      <c r="B5" s="26" t="s">
        <v>198</v>
      </c>
      <c r="C5" s="27" t="s">
        <v>199</v>
      </c>
      <c r="D5" s="28">
        <v>592</v>
      </c>
      <c r="E5" s="28">
        <v>951781</v>
      </c>
      <c r="F5" s="28">
        <f t="shared" si="0"/>
        <v>-951189</v>
      </c>
    </row>
    <row r="6" spans="1:6" ht="25.5" x14ac:dyDescent="0.2">
      <c r="A6" s="25">
        <v>4</v>
      </c>
      <c r="B6" s="26" t="s">
        <v>200</v>
      </c>
      <c r="C6" s="27" t="s">
        <v>201</v>
      </c>
      <c r="D6" s="28">
        <v>193828</v>
      </c>
      <c r="E6" s="28">
        <v>2159590</v>
      </c>
      <c r="F6" s="28">
        <f t="shared" si="0"/>
        <v>-1965762</v>
      </c>
    </row>
    <row r="7" spans="1:6" ht="25.5" x14ac:dyDescent="0.2">
      <c r="A7" s="25">
        <v>5</v>
      </c>
      <c r="B7" s="26" t="s">
        <v>202</v>
      </c>
      <c r="C7" s="29" t="s">
        <v>203</v>
      </c>
      <c r="D7" s="28">
        <v>71839</v>
      </c>
      <c r="E7" s="28">
        <v>118392</v>
      </c>
      <c r="F7" s="28">
        <f t="shared" si="0"/>
        <v>-46553</v>
      </c>
    </row>
    <row r="8" spans="1:6" x14ac:dyDescent="0.2">
      <c r="A8" s="25"/>
      <c r="B8" s="26"/>
      <c r="C8" s="29"/>
      <c r="D8" s="28">
        <f>SUM(D3:D7)</f>
        <v>1213198</v>
      </c>
      <c r="E8" s="28">
        <f t="shared" ref="E8:F8" si="1">SUM(E3:E7)</f>
        <v>5078038</v>
      </c>
      <c r="F8" s="28">
        <f t="shared" si="1"/>
        <v>-3864840</v>
      </c>
    </row>
    <row r="9" spans="1:6" ht="25.5" x14ac:dyDescent="0.2">
      <c r="A9" s="25">
        <v>6</v>
      </c>
      <c r="B9" s="26" t="s">
        <v>204</v>
      </c>
      <c r="C9" s="27" t="s">
        <v>205</v>
      </c>
      <c r="D9" s="28">
        <v>2538</v>
      </c>
      <c r="E9" s="28">
        <v>91231</v>
      </c>
      <c r="F9" s="28">
        <f t="shared" si="0"/>
        <v>-88693</v>
      </c>
    </row>
    <row r="10" spans="1:6" x14ac:dyDescent="0.2">
      <c r="A10" s="25">
        <v>7</v>
      </c>
      <c r="B10" s="26" t="s">
        <v>206</v>
      </c>
      <c r="C10" s="27" t="s">
        <v>207</v>
      </c>
      <c r="D10" s="28">
        <v>1553915</v>
      </c>
      <c r="E10" s="28">
        <v>15206309</v>
      </c>
      <c r="F10" s="28">
        <f t="shared" si="0"/>
        <v>-13652394</v>
      </c>
    </row>
    <row r="11" spans="1:6" x14ac:dyDescent="0.2">
      <c r="A11" s="25">
        <v>8</v>
      </c>
      <c r="B11" s="26" t="s">
        <v>208</v>
      </c>
      <c r="C11" s="27" t="s">
        <v>390</v>
      </c>
      <c r="D11" s="28">
        <v>2841443</v>
      </c>
      <c r="E11" s="28">
        <v>10675029</v>
      </c>
      <c r="F11" s="28">
        <f t="shared" si="0"/>
        <v>-7833586</v>
      </c>
    </row>
    <row r="12" spans="1:6" x14ac:dyDescent="0.2">
      <c r="A12" s="25">
        <v>9</v>
      </c>
      <c r="B12" s="26" t="s">
        <v>209</v>
      </c>
      <c r="C12" s="27" t="s">
        <v>210</v>
      </c>
      <c r="D12" s="28">
        <v>6643779</v>
      </c>
      <c r="E12" s="28">
        <v>4200525</v>
      </c>
      <c r="F12" s="28">
        <f t="shared" si="0"/>
        <v>2443254</v>
      </c>
    </row>
    <row r="13" spans="1:6" x14ac:dyDescent="0.2">
      <c r="A13" s="25">
        <v>10</v>
      </c>
      <c r="B13" s="26" t="s">
        <v>211</v>
      </c>
      <c r="C13" s="27" t="s">
        <v>212</v>
      </c>
      <c r="D13" s="28">
        <v>16804</v>
      </c>
      <c r="E13" s="28">
        <v>35670123</v>
      </c>
      <c r="F13" s="28">
        <f t="shared" si="0"/>
        <v>-35653319</v>
      </c>
    </row>
    <row r="14" spans="1:6" ht="25.5" x14ac:dyDescent="0.2">
      <c r="A14" s="25">
        <v>11</v>
      </c>
      <c r="B14" s="26" t="s">
        <v>213</v>
      </c>
      <c r="C14" s="27" t="s">
        <v>214</v>
      </c>
      <c r="D14" s="28">
        <v>58705</v>
      </c>
      <c r="E14" s="28">
        <v>824727</v>
      </c>
      <c r="F14" s="28">
        <f t="shared" si="0"/>
        <v>-766022</v>
      </c>
    </row>
    <row r="15" spans="1:6" ht="38.25" x14ac:dyDescent="0.2">
      <c r="A15" s="25">
        <v>12</v>
      </c>
      <c r="B15" s="26" t="s">
        <v>215</v>
      </c>
      <c r="C15" s="27" t="s">
        <v>216</v>
      </c>
      <c r="D15" s="28">
        <v>1276214</v>
      </c>
      <c r="E15" s="28">
        <v>9065757</v>
      </c>
      <c r="F15" s="28">
        <f t="shared" si="0"/>
        <v>-7789543</v>
      </c>
    </row>
    <row r="16" spans="1:6" ht="25.5" x14ac:dyDescent="0.2">
      <c r="A16" s="25">
        <v>13</v>
      </c>
      <c r="B16" s="26" t="s">
        <v>217</v>
      </c>
      <c r="C16" s="27" t="s">
        <v>218</v>
      </c>
      <c r="D16" s="28">
        <v>153</v>
      </c>
      <c r="E16" s="28">
        <v>167579</v>
      </c>
      <c r="F16" s="28">
        <f t="shared" si="0"/>
        <v>-167426</v>
      </c>
    </row>
    <row r="17" spans="1:6" ht="25.5" x14ac:dyDescent="0.2">
      <c r="A17" s="25">
        <v>14</v>
      </c>
      <c r="B17" s="26" t="s">
        <v>219</v>
      </c>
      <c r="C17" s="27" t="s">
        <v>220</v>
      </c>
      <c r="D17" s="28">
        <v>838402</v>
      </c>
      <c r="E17" s="28">
        <v>279806</v>
      </c>
      <c r="F17" s="28">
        <f t="shared" si="0"/>
        <v>558596</v>
      </c>
    </row>
    <row r="18" spans="1:6" x14ac:dyDescent="0.2">
      <c r="A18" s="25"/>
      <c r="B18" s="26"/>
      <c r="C18" s="27"/>
      <c r="D18" s="28">
        <f>SUM(D9:D17)</f>
        <v>13231953</v>
      </c>
      <c r="E18" s="28">
        <f t="shared" ref="E18:F18" si="2">SUM(E9:E17)</f>
        <v>76181086</v>
      </c>
      <c r="F18" s="28">
        <f t="shared" si="2"/>
        <v>-62949133</v>
      </c>
    </row>
    <row r="19" spans="1:6" ht="38.25" x14ac:dyDescent="0.2">
      <c r="A19" s="25">
        <v>15</v>
      </c>
      <c r="B19" s="26" t="s">
        <v>221</v>
      </c>
      <c r="C19" s="27" t="s">
        <v>222</v>
      </c>
      <c r="D19" s="28">
        <v>111302</v>
      </c>
      <c r="E19" s="28">
        <v>21039956</v>
      </c>
      <c r="F19" s="28">
        <f t="shared" si="0"/>
        <v>-20928654</v>
      </c>
    </row>
    <row r="20" spans="1:6" x14ac:dyDescent="0.2">
      <c r="A20" s="25"/>
      <c r="B20" s="26"/>
      <c r="C20" s="27"/>
      <c r="D20" s="28"/>
      <c r="E20" s="28"/>
      <c r="F20" s="28"/>
    </row>
    <row r="21" spans="1:6" ht="25.5" x14ac:dyDescent="0.2">
      <c r="A21" s="25">
        <v>16</v>
      </c>
      <c r="B21" s="26" t="s">
        <v>223</v>
      </c>
      <c r="C21" s="27" t="s">
        <v>224</v>
      </c>
      <c r="D21" s="28">
        <v>0</v>
      </c>
      <c r="E21" s="28">
        <v>52768</v>
      </c>
      <c r="F21" s="28">
        <f t="shared" si="0"/>
        <v>-52768</v>
      </c>
    </row>
    <row r="22" spans="1:6" x14ac:dyDescent="0.2">
      <c r="A22" s="25">
        <v>17</v>
      </c>
      <c r="B22" s="26" t="s">
        <v>225</v>
      </c>
      <c r="C22" s="27" t="s">
        <v>226</v>
      </c>
      <c r="D22" s="28">
        <v>322969</v>
      </c>
      <c r="E22" s="28">
        <v>3488661</v>
      </c>
      <c r="F22" s="28">
        <f t="shared" si="0"/>
        <v>-3165692</v>
      </c>
    </row>
    <row r="23" spans="1:6" x14ac:dyDescent="0.2">
      <c r="A23" s="25">
        <v>18</v>
      </c>
      <c r="B23" s="26" t="s">
        <v>227</v>
      </c>
      <c r="C23" s="27" t="s">
        <v>228</v>
      </c>
      <c r="D23" s="28">
        <v>2915</v>
      </c>
      <c r="E23" s="28">
        <v>1243470</v>
      </c>
      <c r="F23" s="28">
        <f t="shared" si="0"/>
        <v>-1240555</v>
      </c>
    </row>
    <row r="24" spans="1:6" ht="25.5" x14ac:dyDescent="0.2">
      <c r="A24" s="25">
        <v>19</v>
      </c>
      <c r="B24" s="26" t="s">
        <v>229</v>
      </c>
      <c r="C24" s="27" t="s">
        <v>230</v>
      </c>
      <c r="D24" s="28">
        <v>966233</v>
      </c>
      <c r="E24" s="28">
        <v>4027107</v>
      </c>
      <c r="F24" s="28">
        <f t="shared" si="0"/>
        <v>-3060874</v>
      </c>
    </row>
    <row r="25" spans="1:6" ht="25.5" x14ac:dyDescent="0.2">
      <c r="A25" s="25">
        <v>20</v>
      </c>
      <c r="B25" s="26" t="s">
        <v>231</v>
      </c>
      <c r="C25" s="27" t="s">
        <v>232</v>
      </c>
      <c r="D25" s="28">
        <v>4807834</v>
      </c>
      <c r="E25" s="28">
        <v>1604149</v>
      </c>
      <c r="F25" s="28">
        <f t="shared" si="0"/>
        <v>3203685</v>
      </c>
    </row>
    <row r="26" spans="1:6" x14ac:dyDescent="0.2">
      <c r="A26" s="25">
        <v>21</v>
      </c>
      <c r="B26" s="26" t="s">
        <v>233</v>
      </c>
      <c r="C26" s="27" t="s">
        <v>234</v>
      </c>
      <c r="D26" s="28">
        <v>97370</v>
      </c>
      <c r="E26" s="28">
        <v>6206415</v>
      </c>
      <c r="F26" s="28">
        <f t="shared" si="0"/>
        <v>-6109045</v>
      </c>
    </row>
    <row r="27" spans="1:6" x14ac:dyDescent="0.2">
      <c r="A27" s="25">
        <v>22</v>
      </c>
      <c r="B27" s="26" t="s">
        <v>235</v>
      </c>
      <c r="C27" s="27" t="s">
        <v>236</v>
      </c>
      <c r="D27" s="28">
        <v>300141</v>
      </c>
      <c r="E27" s="28">
        <v>2923717</v>
      </c>
      <c r="F27" s="28">
        <f t="shared" si="0"/>
        <v>-2623576</v>
      </c>
    </row>
    <row r="28" spans="1:6" ht="25.5" x14ac:dyDescent="0.2">
      <c r="A28" s="25">
        <v>23</v>
      </c>
      <c r="B28" s="26" t="s">
        <v>237</v>
      </c>
      <c r="C28" s="27" t="s">
        <v>238</v>
      </c>
      <c r="D28" s="28">
        <v>1698187</v>
      </c>
      <c r="E28" s="28">
        <v>9310741</v>
      </c>
      <c r="F28" s="28">
        <f t="shared" si="0"/>
        <v>-7612554</v>
      </c>
    </row>
    <row r="29" spans="1:6" x14ac:dyDescent="0.2">
      <c r="A29" s="25">
        <v>24</v>
      </c>
      <c r="B29" s="26" t="s">
        <v>239</v>
      </c>
      <c r="C29" s="27" t="s">
        <v>240</v>
      </c>
      <c r="D29" s="28">
        <v>2046765</v>
      </c>
      <c r="E29" s="28">
        <v>2551666</v>
      </c>
      <c r="F29" s="28">
        <f t="shared" si="0"/>
        <v>-504901</v>
      </c>
    </row>
    <row r="30" spans="1:6" x14ac:dyDescent="0.2">
      <c r="A30" s="25"/>
      <c r="B30" s="26"/>
      <c r="C30" s="27"/>
      <c r="D30" s="28">
        <f>SUM(D21:D29)</f>
        <v>10242414</v>
      </c>
      <c r="E30" s="28">
        <f t="shared" ref="E30:F30" si="3">SUM(E21:E29)</f>
        <v>31408694</v>
      </c>
      <c r="F30" s="28">
        <f t="shared" si="3"/>
        <v>-21166280</v>
      </c>
    </row>
    <row r="31" spans="1:6" ht="25.5" x14ac:dyDescent="0.2">
      <c r="A31" s="25">
        <v>25</v>
      </c>
      <c r="B31" s="26" t="s">
        <v>241</v>
      </c>
      <c r="C31" s="27" t="s">
        <v>242</v>
      </c>
      <c r="D31" s="28">
        <v>8387</v>
      </c>
      <c r="E31" s="28">
        <v>15559863</v>
      </c>
      <c r="F31" s="28">
        <f t="shared" si="0"/>
        <v>-15551476</v>
      </c>
    </row>
    <row r="32" spans="1:6" x14ac:dyDescent="0.2">
      <c r="A32" s="25">
        <v>26</v>
      </c>
      <c r="B32" s="26" t="s">
        <v>243</v>
      </c>
      <c r="C32" s="27" t="s">
        <v>244</v>
      </c>
      <c r="D32" s="28">
        <v>4578</v>
      </c>
      <c r="E32" s="28">
        <v>2765502</v>
      </c>
      <c r="F32" s="28">
        <f t="shared" si="0"/>
        <v>-2760924</v>
      </c>
    </row>
    <row r="33" spans="1:6" ht="25.5" x14ac:dyDescent="0.2">
      <c r="A33" s="25">
        <v>27</v>
      </c>
      <c r="B33" s="26" t="s">
        <v>245</v>
      </c>
      <c r="C33" s="27" t="s">
        <v>246</v>
      </c>
      <c r="D33" s="28">
        <v>186</v>
      </c>
      <c r="E33" s="28">
        <v>126563783</v>
      </c>
      <c r="F33" s="28">
        <f t="shared" si="0"/>
        <v>-126563597</v>
      </c>
    </row>
    <row r="34" spans="1:6" x14ac:dyDescent="0.2">
      <c r="A34" s="25"/>
      <c r="B34" s="26"/>
      <c r="C34" s="27"/>
      <c r="D34" s="28">
        <f>SUM(D31:D33)</f>
        <v>13151</v>
      </c>
      <c r="E34" s="28">
        <f t="shared" ref="E34:F34" si="4">SUM(E31:E33)</f>
        <v>144889148</v>
      </c>
      <c r="F34" s="28">
        <f t="shared" si="4"/>
        <v>-144875997</v>
      </c>
    </row>
    <row r="35" spans="1:6" ht="38.25" x14ac:dyDescent="0.2">
      <c r="A35" s="25">
        <v>28</v>
      </c>
      <c r="B35" s="26" t="s">
        <v>247</v>
      </c>
      <c r="C35" s="27" t="s">
        <v>248</v>
      </c>
      <c r="D35" s="28">
        <v>56659</v>
      </c>
      <c r="E35" s="28">
        <v>2315919</v>
      </c>
      <c r="F35" s="28">
        <f t="shared" si="0"/>
        <v>-2259260</v>
      </c>
    </row>
    <row r="36" spans="1:6" x14ac:dyDescent="0.2">
      <c r="A36" s="25">
        <v>29</v>
      </c>
      <c r="B36" s="26" t="s">
        <v>249</v>
      </c>
      <c r="C36" s="27" t="s">
        <v>250</v>
      </c>
      <c r="D36" s="28">
        <v>1076</v>
      </c>
      <c r="E36" s="28">
        <v>6487873</v>
      </c>
      <c r="F36" s="28">
        <f t="shared" si="0"/>
        <v>-6486797</v>
      </c>
    </row>
    <row r="37" spans="1:6" x14ac:dyDescent="0.2">
      <c r="A37" s="25">
        <v>30</v>
      </c>
      <c r="B37" s="26" t="s">
        <v>251</v>
      </c>
      <c r="C37" s="27" t="s">
        <v>252</v>
      </c>
      <c r="D37" s="28">
        <v>920121</v>
      </c>
      <c r="E37" s="28">
        <v>20796324</v>
      </c>
      <c r="F37" s="28">
        <f t="shared" si="0"/>
        <v>-19876203</v>
      </c>
    </row>
    <row r="38" spans="1:6" x14ac:dyDescent="0.2">
      <c r="A38" s="25">
        <v>31</v>
      </c>
      <c r="B38" s="26" t="s">
        <v>253</v>
      </c>
      <c r="C38" s="27" t="s">
        <v>254</v>
      </c>
      <c r="D38" s="28">
        <v>2000</v>
      </c>
      <c r="E38" s="28">
        <v>15548632</v>
      </c>
      <c r="F38" s="28">
        <f t="shared" si="0"/>
        <v>-15546632</v>
      </c>
    </row>
    <row r="39" spans="1:6" ht="38.25" x14ac:dyDescent="0.2">
      <c r="A39" s="25">
        <v>32</v>
      </c>
      <c r="B39" s="26" t="s">
        <v>255</v>
      </c>
      <c r="C39" s="27" t="s">
        <v>256</v>
      </c>
      <c r="D39" s="28">
        <v>25313</v>
      </c>
      <c r="E39" s="28">
        <v>3202253</v>
      </c>
      <c r="F39" s="28">
        <f t="shared" si="0"/>
        <v>-3176940</v>
      </c>
    </row>
    <row r="40" spans="1:6" ht="25.5" x14ac:dyDescent="0.2">
      <c r="A40" s="25">
        <v>33</v>
      </c>
      <c r="B40" s="26" t="s">
        <v>257</v>
      </c>
      <c r="C40" s="27" t="s">
        <v>258</v>
      </c>
      <c r="D40" s="28">
        <v>1223120</v>
      </c>
      <c r="E40" s="28">
        <v>7339587</v>
      </c>
      <c r="F40" s="28">
        <f t="shared" si="0"/>
        <v>-6116467</v>
      </c>
    </row>
    <row r="41" spans="1:6" ht="63.75" x14ac:dyDescent="0.2">
      <c r="A41" s="25">
        <v>34</v>
      </c>
      <c r="B41" s="26" t="s">
        <v>259</v>
      </c>
      <c r="C41" s="27" t="s">
        <v>260</v>
      </c>
      <c r="D41" s="28">
        <v>51572</v>
      </c>
      <c r="E41" s="28">
        <v>2679623</v>
      </c>
      <c r="F41" s="28">
        <f t="shared" si="0"/>
        <v>-2628051</v>
      </c>
    </row>
    <row r="42" spans="1:6" ht="25.5" x14ac:dyDescent="0.2">
      <c r="A42" s="25">
        <v>35</v>
      </c>
      <c r="B42" s="26" t="s">
        <v>261</v>
      </c>
      <c r="C42" s="27" t="s">
        <v>262</v>
      </c>
      <c r="D42" s="28">
        <v>963</v>
      </c>
      <c r="E42" s="28">
        <v>876673</v>
      </c>
      <c r="F42" s="28">
        <f t="shared" si="0"/>
        <v>-875710</v>
      </c>
    </row>
    <row r="43" spans="1:6" ht="25.5" x14ac:dyDescent="0.2">
      <c r="A43" s="25">
        <v>36</v>
      </c>
      <c r="B43" s="26" t="s">
        <v>263</v>
      </c>
      <c r="C43" s="27" t="s">
        <v>264</v>
      </c>
      <c r="D43" s="28">
        <v>53</v>
      </c>
      <c r="E43" s="28">
        <v>247987</v>
      </c>
      <c r="F43" s="28">
        <f t="shared" si="0"/>
        <v>-247934</v>
      </c>
    </row>
    <row r="44" spans="1:6" x14ac:dyDescent="0.2">
      <c r="A44" s="25">
        <v>37</v>
      </c>
      <c r="B44" s="26" t="s">
        <v>265</v>
      </c>
      <c r="C44" s="27" t="s">
        <v>266</v>
      </c>
      <c r="D44" s="28">
        <v>0</v>
      </c>
      <c r="E44" s="28">
        <v>819046</v>
      </c>
      <c r="F44" s="28">
        <f t="shared" si="0"/>
        <v>-819046</v>
      </c>
    </row>
    <row r="45" spans="1:6" x14ac:dyDescent="0.2">
      <c r="A45" s="25">
        <v>38</v>
      </c>
      <c r="B45" s="26" t="s">
        <v>267</v>
      </c>
      <c r="C45" s="27" t="s">
        <v>268</v>
      </c>
      <c r="D45" s="28">
        <v>2154914</v>
      </c>
      <c r="E45" s="28">
        <v>6387035</v>
      </c>
      <c r="F45" s="28">
        <f t="shared" si="0"/>
        <v>-4232121</v>
      </c>
    </row>
    <row r="46" spans="1:6" x14ac:dyDescent="0.2">
      <c r="A46" s="25"/>
      <c r="B46" s="26"/>
      <c r="C46" s="27"/>
      <c r="D46" s="28">
        <f>SUM(D35:D45)</f>
        <v>4435791</v>
      </c>
      <c r="E46" s="28">
        <f t="shared" ref="E46:F46" si="5">SUM(E35:E45)</f>
        <v>66700952</v>
      </c>
      <c r="F46" s="28">
        <f t="shared" si="5"/>
        <v>-62265161</v>
      </c>
    </row>
    <row r="47" spans="1:6" x14ac:dyDescent="0.2">
      <c r="A47" s="25">
        <v>39</v>
      </c>
      <c r="B47" s="26" t="s">
        <v>269</v>
      </c>
      <c r="C47" s="27" t="s">
        <v>270</v>
      </c>
      <c r="D47" s="28">
        <v>1367347</v>
      </c>
      <c r="E47" s="28">
        <v>30140454</v>
      </c>
      <c r="F47" s="28">
        <f t="shared" si="0"/>
        <v>-28773107</v>
      </c>
    </row>
    <row r="48" spans="1:6" x14ac:dyDescent="0.2">
      <c r="A48" s="25">
        <v>40</v>
      </c>
      <c r="B48" s="26" t="s">
        <v>271</v>
      </c>
      <c r="C48" s="27" t="s">
        <v>272</v>
      </c>
      <c r="D48" s="28">
        <v>33231</v>
      </c>
      <c r="E48" s="28">
        <v>6367554</v>
      </c>
      <c r="F48" s="28">
        <f t="shared" si="0"/>
        <v>-6334323</v>
      </c>
    </row>
    <row r="49" spans="1:6" x14ac:dyDescent="0.2">
      <c r="A49" s="25"/>
      <c r="B49" s="26"/>
      <c r="C49" s="27"/>
      <c r="D49" s="28">
        <f>SUM(D47:D48)</f>
        <v>1400578</v>
      </c>
      <c r="E49" s="28">
        <f t="shared" ref="E49:F49" si="6">SUM(E47:E48)</f>
        <v>36508008</v>
      </c>
      <c r="F49" s="28">
        <f t="shared" si="6"/>
        <v>-35107430</v>
      </c>
    </row>
    <row r="50" spans="1:6" x14ac:dyDescent="0.2">
      <c r="A50" s="25">
        <v>41</v>
      </c>
      <c r="B50" s="26" t="s">
        <v>273</v>
      </c>
      <c r="C50" s="27" t="s">
        <v>274</v>
      </c>
      <c r="D50" s="28">
        <v>1339607</v>
      </c>
      <c r="E50" s="28">
        <v>117444</v>
      </c>
      <c r="F50" s="28">
        <f t="shared" si="0"/>
        <v>1222163</v>
      </c>
    </row>
    <row r="51" spans="1:6" ht="38.25" x14ac:dyDescent="0.2">
      <c r="A51" s="25">
        <v>42</v>
      </c>
      <c r="B51" s="26" t="s">
        <v>275</v>
      </c>
      <c r="C51" s="27" t="s">
        <v>276</v>
      </c>
      <c r="D51" s="28">
        <v>261559</v>
      </c>
      <c r="E51" s="28">
        <v>779824</v>
      </c>
      <c r="F51" s="28">
        <f t="shared" si="0"/>
        <v>-518265</v>
      </c>
    </row>
    <row r="52" spans="1:6" x14ac:dyDescent="0.2">
      <c r="A52" s="25">
        <v>43</v>
      </c>
      <c r="B52" s="26" t="s">
        <v>277</v>
      </c>
      <c r="C52" s="27" t="s">
        <v>278</v>
      </c>
      <c r="D52" s="28">
        <v>0</v>
      </c>
      <c r="E52" s="28">
        <v>794</v>
      </c>
      <c r="F52" s="28">
        <f t="shared" si="0"/>
        <v>-794</v>
      </c>
    </row>
    <row r="53" spans="1:6" x14ac:dyDescent="0.2">
      <c r="A53" s="25"/>
      <c r="B53" s="26"/>
      <c r="C53" s="27"/>
      <c r="D53" s="28">
        <f>SUM(D50:D52)</f>
        <v>1601166</v>
      </c>
      <c r="E53" s="28">
        <f t="shared" ref="E53:F53" si="7">SUM(E50:E52)</f>
        <v>898062</v>
      </c>
      <c r="F53" s="28">
        <f t="shared" si="7"/>
        <v>703104</v>
      </c>
    </row>
    <row r="54" spans="1:6" x14ac:dyDescent="0.2">
      <c r="A54" s="25">
        <v>44</v>
      </c>
      <c r="B54" s="26" t="s">
        <v>279</v>
      </c>
      <c r="C54" s="27" t="s">
        <v>280</v>
      </c>
      <c r="D54" s="28">
        <v>161646</v>
      </c>
      <c r="E54" s="28">
        <v>3845943</v>
      </c>
      <c r="F54" s="28">
        <f t="shared" si="0"/>
        <v>-3684297</v>
      </c>
    </row>
    <row r="55" spans="1:6" x14ac:dyDescent="0.2">
      <c r="A55" s="25">
        <v>45</v>
      </c>
      <c r="B55" s="26" t="s">
        <v>281</v>
      </c>
      <c r="C55" s="27" t="s">
        <v>282</v>
      </c>
      <c r="D55" s="28">
        <v>72</v>
      </c>
      <c r="E55" s="28">
        <v>591</v>
      </c>
      <c r="F55" s="28">
        <f t="shared" si="0"/>
        <v>-519</v>
      </c>
    </row>
    <row r="56" spans="1:6" ht="25.5" x14ac:dyDescent="0.2">
      <c r="A56" s="25">
        <v>46</v>
      </c>
      <c r="B56" s="26" t="s">
        <v>283</v>
      </c>
      <c r="C56" s="27" t="s">
        <v>284</v>
      </c>
      <c r="D56" s="28">
        <v>7888</v>
      </c>
      <c r="E56" s="28">
        <v>839</v>
      </c>
      <c r="F56" s="28">
        <f t="shared" si="0"/>
        <v>7049</v>
      </c>
    </row>
    <row r="57" spans="1:6" x14ac:dyDescent="0.2">
      <c r="A57" s="25"/>
      <c r="B57" s="26"/>
      <c r="C57" s="27"/>
      <c r="D57" s="28">
        <f>SUM(D54:D56)</f>
        <v>169606</v>
      </c>
      <c r="E57" s="28">
        <f t="shared" ref="E57:F57" si="8">SUM(E54:E56)</f>
        <v>3847373</v>
      </c>
      <c r="F57" s="28">
        <f t="shared" si="8"/>
        <v>-3677767</v>
      </c>
    </row>
    <row r="58" spans="1:6" ht="25.5" x14ac:dyDescent="0.2">
      <c r="A58" s="25">
        <v>47</v>
      </c>
      <c r="B58" s="26" t="s">
        <v>285</v>
      </c>
      <c r="C58" s="27" t="s">
        <v>286</v>
      </c>
      <c r="D58" s="28">
        <v>334153</v>
      </c>
      <c r="E58" s="28">
        <v>61095</v>
      </c>
      <c r="F58" s="28">
        <f t="shared" si="0"/>
        <v>273058</v>
      </c>
    </row>
    <row r="59" spans="1:6" ht="25.5" x14ac:dyDescent="0.2">
      <c r="A59" s="25">
        <v>48</v>
      </c>
      <c r="B59" s="26" t="s">
        <v>287</v>
      </c>
      <c r="C59" s="27" t="s">
        <v>288</v>
      </c>
      <c r="D59" s="28">
        <v>590484</v>
      </c>
      <c r="E59" s="28">
        <v>9818399</v>
      </c>
      <c r="F59" s="28">
        <f t="shared" si="0"/>
        <v>-9227915</v>
      </c>
    </row>
    <row r="60" spans="1:6" ht="38.25" x14ac:dyDescent="0.2">
      <c r="A60" s="25">
        <v>49</v>
      </c>
      <c r="B60" s="26" t="s">
        <v>289</v>
      </c>
      <c r="C60" s="27" t="s">
        <v>290</v>
      </c>
      <c r="D60" s="28">
        <v>41883</v>
      </c>
      <c r="E60" s="28">
        <v>2290651</v>
      </c>
      <c r="F60" s="28">
        <f t="shared" si="0"/>
        <v>-2248768</v>
      </c>
    </row>
    <row r="61" spans="1:6" x14ac:dyDescent="0.2">
      <c r="A61" s="25"/>
      <c r="B61" s="26"/>
      <c r="C61" s="27"/>
      <c r="D61" s="28">
        <f>SUM(D58:D60)</f>
        <v>966520</v>
      </c>
      <c r="E61" s="28">
        <f t="shared" ref="E61:F61" si="9">SUM(E58:E60)</f>
        <v>12170145</v>
      </c>
      <c r="F61" s="28">
        <f t="shared" si="9"/>
        <v>-11203625</v>
      </c>
    </row>
    <row r="62" spans="1:6" x14ac:dyDescent="0.2">
      <c r="A62" s="25">
        <v>50</v>
      </c>
      <c r="B62" s="26" t="s">
        <v>291</v>
      </c>
      <c r="C62" s="27" t="s">
        <v>292</v>
      </c>
      <c r="D62" s="28">
        <v>647</v>
      </c>
      <c r="E62" s="28">
        <v>682610</v>
      </c>
      <c r="F62" s="28">
        <f t="shared" si="0"/>
        <v>-681963</v>
      </c>
    </row>
    <row r="63" spans="1:6" ht="25.5" x14ac:dyDescent="0.2">
      <c r="A63" s="25">
        <v>51</v>
      </c>
      <c r="B63" s="26" t="s">
        <v>293</v>
      </c>
      <c r="C63" s="27" t="s">
        <v>294</v>
      </c>
      <c r="D63" s="28">
        <v>16499</v>
      </c>
      <c r="E63" s="28">
        <v>3290130</v>
      </c>
      <c r="F63" s="28">
        <f t="shared" si="0"/>
        <v>-3273631</v>
      </c>
    </row>
    <row r="64" spans="1:6" x14ac:dyDescent="0.2">
      <c r="A64" s="25">
        <v>52</v>
      </c>
      <c r="B64" s="26" t="s">
        <v>295</v>
      </c>
      <c r="C64" s="27" t="s">
        <v>296</v>
      </c>
      <c r="D64" s="28">
        <v>3138</v>
      </c>
      <c r="E64" s="28">
        <v>4385126</v>
      </c>
      <c r="F64" s="28">
        <f t="shared" si="0"/>
        <v>-4381988</v>
      </c>
    </row>
    <row r="65" spans="1:6" ht="25.5" x14ac:dyDescent="0.2">
      <c r="A65" s="25">
        <v>53</v>
      </c>
      <c r="B65" s="26" t="s">
        <v>297</v>
      </c>
      <c r="C65" s="27" t="s">
        <v>298</v>
      </c>
      <c r="D65" s="28">
        <v>1488142</v>
      </c>
      <c r="E65" s="28">
        <v>2376732</v>
      </c>
      <c r="F65" s="28">
        <f t="shared" si="0"/>
        <v>-888590</v>
      </c>
    </row>
    <row r="66" spans="1:6" ht="25.5" x14ac:dyDescent="0.2">
      <c r="A66" s="25">
        <v>54</v>
      </c>
      <c r="B66" s="26" t="s">
        <v>299</v>
      </c>
      <c r="C66" s="27" t="s">
        <v>300</v>
      </c>
      <c r="D66" s="28">
        <v>5121105</v>
      </c>
      <c r="E66" s="28">
        <v>1173437</v>
      </c>
      <c r="F66" s="28">
        <f t="shared" si="0"/>
        <v>3947668</v>
      </c>
    </row>
    <row r="67" spans="1:6" x14ac:dyDescent="0.2">
      <c r="A67" s="25">
        <v>55</v>
      </c>
      <c r="B67" s="26" t="s">
        <v>301</v>
      </c>
      <c r="C67" s="27" t="s">
        <v>302</v>
      </c>
      <c r="D67" s="28">
        <v>6664463</v>
      </c>
      <c r="E67" s="28">
        <v>8782354</v>
      </c>
      <c r="F67" s="28">
        <f t="shared" si="0"/>
        <v>-2117891</v>
      </c>
    </row>
    <row r="68" spans="1:6" ht="25.5" x14ac:dyDescent="0.2">
      <c r="A68" s="25">
        <v>56</v>
      </c>
      <c r="B68" s="26" t="s">
        <v>303</v>
      </c>
      <c r="C68" s="27" t="s">
        <v>304</v>
      </c>
      <c r="D68" s="28">
        <v>1675733</v>
      </c>
      <c r="E68" s="28">
        <v>389640</v>
      </c>
      <c r="F68" s="28">
        <f t="shared" si="0"/>
        <v>1286093</v>
      </c>
    </row>
    <row r="69" spans="1:6" x14ac:dyDescent="0.2">
      <c r="A69" s="25">
        <v>57</v>
      </c>
      <c r="B69" s="26" t="s">
        <v>305</v>
      </c>
      <c r="C69" s="27" t="s">
        <v>306</v>
      </c>
      <c r="D69" s="28">
        <v>6992145</v>
      </c>
      <c r="E69" s="28">
        <v>643158</v>
      </c>
      <c r="F69" s="28">
        <f t="shared" si="0"/>
        <v>6348987</v>
      </c>
    </row>
    <row r="70" spans="1:6" ht="25.5" x14ac:dyDescent="0.2">
      <c r="A70" s="25">
        <v>58</v>
      </c>
      <c r="B70" s="26" t="s">
        <v>307</v>
      </c>
      <c r="C70" s="27" t="s">
        <v>308</v>
      </c>
      <c r="D70" s="28">
        <v>1741</v>
      </c>
      <c r="E70" s="28">
        <v>536155</v>
      </c>
      <c r="F70" s="28">
        <f t="shared" si="0"/>
        <v>-534414</v>
      </c>
    </row>
    <row r="71" spans="1:6" ht="38.25" x14ac:dyDescent="0.2">
      <c r="A71" s="25">
        <v>59</v>
      </c>
      <c r="B71" s="26" t="s">
        <v>309</v>
      </c>
      <c r="C71" s="27" t="s">
        <v>310</v>
      </c>
      <c r="D71" s="28">
        <v>7822</v>
      </c>
      <c r="E71" s="28">
        <v>2174739</v>
      </c>
      <c r="F71" s="28">
        <f t="shared" si="0"/>
        <v>-2166917</v>
      </c>
    </row>
    <row r="72" spans="1:6" x14ac:dyDescent="0.2">
      <c r="A72" s="25">
        <v>60</v>
      </c>
      <c r="B72" s="26" t="s">
        <v>311</v>
      </c>
      <c r="C72" s="27" t="s">
        <v>312</v>
      </c>
      <c r="D72" s="28">
        <v>450</v>
      </c>
      <c r="E72" s="28">
        <v>1793822</v>
      </c>
      <c r="F72" s="28">
        <f t="shared" si="0"/>
        <v>-1793372</v>
      </c>
    </row>
    <row r="73" spans="1:6" ht="25.5" x14ac:dyDescent="0.2">
      <c r="A73" s="25">
        <v>61</v>
      </c>
      <c r="B73" s="26" t="s">
        <v>313</v>
      </c>
      <c r="C73" s="27" t="s">
        <v>314</v>
      </c>
      <c r="D73" s="28">
        <v>1555419</v>
      </c>
      <c r="E73" s="28">
        <v>2204477</v>
      </c>
      <c r="F73" s="28">
        <f t="shared" si="0"/>
        <v>-649058</v>
      </c>
    </row>
    <row r="74" spans="1:6" ht="25.5" x14ac:dyDescent="0.2">
      <c r="A74" s="25">
        <v>62</v>
      </c>
      <c r="B74" s="26" t="s">
        <v>315</v>
      </c>
      <c r="C74" s="27" t="s">
        <v>316</v>
      </c>
      <c r="D74" s="28">
        <v>5825101</v>
      </c>
      <c r="E74" s="28">
        <v>7441237</v>
      </c>
      <c r="F74" s="28">
        <f t="shared" si="0"/>
        <v>-1616136</v>
      </c>
    </row>
    <row r="75" spans="1:6" ht="25.5" x14ac:dyDescent="0.2">
      <c r="A75" s="25">
        <v>63</v>
      </c>
      <c r="B75" s="26" t="s">
        <v>317</v>
      </c>
      <c r="C75" s="27" t="s">
        <v>318</v>
      </c>
      <c r="D75" s="28">
        <v>4228616</v>
      </c>
      <c r="E75" s="28">
        <v>3964573</v>
      </c>
      <c r="F75" s="28">
        <f t="shared" si="0"/>
        <v>264043</v>
      </c>
    </row>
    <row r="76" spans="1:6" x14ac:dyDescent="0.2">
      <c r="A76" s="25"/>
      <c r="B76" s="26"/>
      <c r="C76" s="27"/>
      <c r="D76" s="28">
        <f>SUM(D62:D75)</f>
        <v>33581021</v>
      </c>
      <c r="E76" s="28">
        <f t="shared" ref="E76:F76" si="10">SUM(E62:E75)</f>
        <v>39838190</v>
      </c>
      <c r="F76" s="28">
        <f t="shared" si="10"/>
        <v>-6257169</v>
      </c>
    </row>
    <row r="77" spans="1:6" x14ac:dyDescent="0.2">
      <c r="A77" s="25">
        <v>64</v>
      </c>
      <c r="B77" s="26" t="s">
        <v>319</v>
      </c>
      <c r="C77" s="27" t="s">
        <v>320</v>
      </c>
      <c r="D77" s="28">
        <v>2362852</v>
      </c>
      <c r="E77" s="28">
        <v>2663195</v>
      </c>
      <c r="F77" s="28">
        <f t="shared" si="0"/>
        <v>-300343</v>
      </c>
    </row>
    <row r="78" spans="1:6" x14ac:dyDescent="0.2">
      <c r="A78" s="25">
        <v>65</v>
      </c>
      <c r="B78" s="26" t="s">
        <v>321</v>
      </c>
      <c r="C78" s="27" t="s">
        <v>322</v>
      </c>
      <c r="D78" s="28">
        <v>693633</v>
      </c>
      <c r="E78" s="28">
        <v>411600</v>
      </c>
      <c r="F78" s="28">
        <f t="shared" si="0"/>
        <v>282033</v>
      </c>
    </row>
    <row r="79" spans="1:6" ht="25.5" x14ac:dyDescent="0.2">
      <c r="A79" s="25">
        <v>66</v>
      </c>
      <c r="B79" s="26" t="s">
        <v>323</v>
      </c>
      <c r="C79" s="27" t="s">
        <v>324</v>
      </c>
      <c r="D79" s="28">
        <v>133</v>
      </c>
      <c r="E79" s="28">
        <v>291285</v>
      </c>
      <c r="F79" s="28">
        <f t="shared" ref="F79:F118" si="11">D79-E79</f>
        <v>-291152</v>
      </c>
    </row>
    <row r="80" spans="1:6" ht="38.25" x14ac:dyDescent="0.2">
      <c r="A80" s="25">
        <v>67</v>
      </c>
      <c r="B80" s="26" t="s">
        <v>325</v>
      </c>
      <c r="C80" s="27" t="s">
        <v>326</v>
      </c>
      <c r="D80" s="28">
        <v>2170</v>
      </c>
      <c r="E80" s="28">
        <v>39963</v>
      </c>
      <c r="F80" s="28">
        <f t="shared" si="11"/>
        <v>-37793</v>
      </c>
    </row>
    <row r="81" spans="1:6" x14ac:dyDescent="0.2">
      <c r="A81" s="25"/>
      <c r="B81" s="26"/>
      <c r="C81" s="27"/>
      <c r="D81" s="28">
        <f>SUM(D77:D80)</f>
        <v>3058788</v>
      </c>
      <c r="E81" s="28">
        <f t="shared" ref="E81:F81" si="12">SUM(E77:E80)</f>
        <v>3406043</v>
      </c>
      <c r="F81" s="28">
        <f t="shared" si="12"/>
        <v>-347255</v>
      </c>
    </row>
    <row r="82" spans="1:6" ht="25.5" x14ac:dyDescent="0.2">
      <c r="A82" s="25">
        <v>68</v>
      </c>
      <c r="B82" s="26" t="s">
        <v>327</v>
      </c>
      <c r="C82" s="27" t="s">
        <v>328</v>
      </c>
      <c r="D82" s="28">
        <v>9805</v>
      </c>
      <c r="E82" s="28">
        <v>1306491</v>
      </c>
      <c r="F82" s="28">
        <f t="shared" si="11"/>
        <v>-1296686</v>
      </c>
    </row>
    <row r="83" spans="1:6" x14ac:dyDescent="0.2">
      <c r="A83" s="25">
        <v>69</v>
      </c>
      <c r="B83" s="26" t="s">
        <v>329</v>
      </c>
      <c r="C83" s="27" t="s">
        <v>330</v>
      </c>
      <c r="D83" s="28">
        <v>41135</v>
      </c>
      <c r="E83" s="28">
        <v>3633209</v>
      </c>
      <c r="F83" s="28">
        <f t="shared" si="11"/>
        <v>-3592074</v>
      </c>
    </row>
    <row r="84" spans="1:6" x14ac:dyDescent="0.2">
      <c r="A84" s="25">
        <v>70</v>
      </c>
      <c r="B84" s="26" t="s">
        <v>331</v>
      </c>
      <c r="C84" s="27" t="s">
        <v>332</v>
      </c>
      <c r="D84" s="28">
        <v>419226</v>
      </c>
      <c r="E84" s="28">
        <v>3996807</v>
      </c>
      <c r="F84" s="28">
        <f t="shared" si="11"/>
        <v>-3577581</v>
      </c>
    </row>
    <row r="85" spans="1:6" x14ac:dyDescent="0.2">
      <c r="A85" s="25"/>
      <c r="B85" s="26"/>
      <c r="C85" s="27"/>
      <c r="D85" s="28">
        <f>SUM(D82:D84)</f>
        <v>470166</v>
      </c>
      <c r="E85" s="28">
        <f t="shared" ref="E85:F85" si="13">SUM(E82:E84)</f>
        <v>8936507</v>
      </c>
      <c r="F85" s="28">
        <f t="shared" si="13"/>
        <v>-8466341</v>
      </c>
    </row>
    <row r="86" spans="1:6" ht="38.25" x14ac:dyDescent="0.2">
      <c r="A86" s="25">
        <v>71</v>
      </c>
      <c r="B86" s="26" t="s">
        <v>333</v>
      </c>
      <c r="C86" s="27" t="s">
        <v>334</v>
      </c>
      <c r="D86" s="28">
        <v>112493</v>
      </c>
      <c r="E86" s="28">
        <v>39884253</v>
      </c>
      <c r="F86" s="28">
        <f t="shared" si="11"/>
        <v>-39771760</v>
      </c>
    </row>
    <row r="87" spans="1:6" x14ac:dyDescent="0.2">
      <c r="A87" s="25"/>
      <c r="B87" s="26"/>
      <c r="C87" s="27"/>
      <c r="D87" s="28"/>
      <c r="E87" s="28"/>
      <c r="F87" s="28"/>
    </row>
    <row r="88" spans="1:6" x14ac:dyDescent="0.2">
      <c r="A88" s="25">
        <v>72</v>
      </c>
      <c r="B88" s="26" t="s">
        <v>335</v>
      </c>
      <c r="C88" s="27" t="s">
        <v>336</v>
      </c>
      <c r="D88" s="28">
        <v>6870696</v>
      </c>
      <c r="E88" s="28">
        <v>76626004</v>
      </c>
      <c r="F88" s="28">
        <f t="shared" si="11"/>
        <v>-69755308</v>
      </c>
    </row>
    <row r="89" spans="1:6" x14ac:dyDescent="0.2">
      <c r="A89" s="25">
        <v>73</v>
      </c>
      <c r="B89" s="26" t="s">
        <v>337</v>
      </c>
      <c r="C89" s="27" t="s">
        <v>338</v>
      </c>
      <c r="D89" s="28">
        <v>3406522</v>
      </c>
      <c r="E89" s="28">
        <v>10755919</v>
      </c>
      <c r="F89" s="28">
        <f t="shared" si="11"/>
        <v>-7349397</v>
      </c>
    </row>
    <row r="90" spans="1:6" x14ac:dyDescent="0.2">
      <c r="A90" s="25">
        <v>74</v>
      </c>
      <c r="B90" s="26" t="s">
        <v>339</v>
      </c>
      <c r="C90" s="27" t="s">
        <v>340</v>
      </c>
      <c r="D90" s="28">
        <v>1662159</v>
      </c>
      <c r="E90" s="28">
        <v>4951577</v>
      </c>
      <c r="F90" s="28">
        <f t="shared" si="11"/>
        <v>-3289418</v>
      </c>
    </row>
    <row r="91" spans="1:6" x14ac:dyDescent="0.2">
      <c r="A91" s="25">
        <v>75</v>
      </c>
      <c r="B91" s="26" t="s">
        <v>341</v>
      </c>
      <c r="C91" s="27" t="s">
        <v>342</v>
      </c>
      <c r="D91" s="28">
        <v>245</v>
      </c>
      <c r="E91" s="28">
        <v>10707</v>
      </c>
      <c r="F91" s="28">
        <f t="shared" si="11"/>
        <v>-10462</v>
      </c>
    </row>
    <row r="92" spans="1:6" x14ac:dyDescent="0.2">
      <c r="A92" s="25">
        <v>76</v>
      </c>
      <c r="B92" s="26" t="s">
        <v>343</v>
      </c>
      <c r="C92" s="27" t="s">
        <v>344</v>
      </c>
      <c r="D92" s="28">
        <v>546788</v>
      </c>
      <c r="E92" s="28">
        <v>8435515</v>
      </c>
      <c r="F92" s="28">
        <f t="shared" si="11"/>
        <v>-7888727</v>
      </c>
    </row>
    <row r="93" spans="1:6" x14ac:dyDescent="0.2">
      <c r="A93" s="25">
        <v>77</v>
      </c>
      <c r="B93" s="26" t="s">
        <v>345</v>
      </c>
      <c r="C93" s="27" t="s">
        <v>346</v>
      </c>
      <c r="D93" s="28">
        <v>9</v>
      </c>
      <c r="E93" s="28">
        <v>142839</v>
      </c>
      <c r="F93" s="28">
        <f t="shared" si="11"/>
        <v>-142830</v>
      </c>
    </row>
    <row r="94" spans="1:6" x14ac:dyDescent="0.2">
      <c r="A94" s="25">
        <v>78</v>
      </c>
      <c r="B94" s="26" t="s">
        <v>347</v>
      </c>
      <c r="C94" s="27" t="s">
        <v>348</v>
      </c>
      <c r="D94" s="28">
        <v>16546</v>
      </c>
      <c r="E94" s="28">
        <v>3894426</v>
      </c>
      <c r="F94" s="28">
        <f t="shared" si="11"/>
        <v>-3877880</v>
      </c>
    </row>
    <row r="95" spans="1:6" x14ac:dyDescent="0.2">
      <c r="A95" s="25">
        <v>79</v>
      </c>
      <c r="B95" s="26" t="s">
        <v>349</v>
      </c>
      <c r="C95" s="27" t="s">
        <v>350</v>
      </c>
      <c r="D95" s="28">
        <v>8138</v>
      </c>
      <c r="E95" s="28">
        <v>220132</v>
      </c>
      <c r="F95" s="28">
        <f t="shared" si="11"/>
        <v>-211994</v>
      </c>
    </row>
    <row r="96" spans="1:6" x14ac:dyDescent="0.2">
      <c r="A96" s="25">
        <v>80</v>
      </c>
      <c r="B96" s="26" t="s">
        <v>351</v>
      </c>
      <c r="C96" s="27" t="s">
        <v>352</v>
      </c>
      <c r="D96" s="28">
        <v>0</v>
      </c>
      <c r="E96" s="28">
        <v>19535</v>
      </c>
      <c r="F96" s="28">
        <f t="shared" si="11"/>
        <v>-19535</v>
      </c>
    </row>
    <row r="97" spans="1:6" ht="25.5" x14ac:dyDescent="0.2">
      <c r="A97" s="25">
        <v>81</v>
      </c>
      <c r="B97" s="26" t="s">
        <v>353</v>
      </c>
      <c r="C97" s="27" t="s">
        <v>354</v>
      </c>
      <c r="D97" s="28">
        <v>6138</v>
      </c>
      <c r="E97" s="28">
        <v>2255878</v>
      </c>
      <c r="F97" s="28">
        <f t="shared" si="11"/>
        <v>-2249740</v>
      </c>
    </row>
    <row r="98" spans="1:6" x14ac:dyDescent="0.2">
      <c r="A98" s="25">
        <v>82</v>
      </c>
      <c r="B98" s="26" t="s">
        <v>355</v>
      </c>
      <c r="C98" s="27" t="s">
        <v>356</v>
      </c>
      <c r="D98" s="28">
        <v>283875</v>
      </c>
      <c r="E98" s="28">
        <v>1790217</v>
      </c>
      <c r="F98" s="28">
        <f t="shared" si="11"/>
        <v>-1506342</v>
      </c>
    </row>
    <row r="99" spans="1:6" x14ac:dyDescent="0.2">
      <c r="A99" s="25"/>
      <c r="B99" s="26"/>
      <c r="C99" s="27"/>
      <c r="D99" s="28">
        <f>SUM(D88:D98)</f>
        <v>12801116</v>
      </c>
      <c r="E99" s="28">
        <f t="shared" ref="E99:F99" si="14">SUM(E88:E98)</f>
        <v>109102749</v>
      </c>
      <c r="F99" s="28">
        <f t="shared" si="14"/>
        <v>-96301633</v>
      </c>
    </row>
    <row r="100" spans="1:6" ht="25.5" x14ac:dyDescent="0.2">
      <c r="A100" s="25">
        <v>83</v>
      </c>
      <c r="B100" s="26" t="s">
        <v>357</v>
      </c>
      <c r="C100" s="27" t="s">
        <v>358</v>
      </c>
      <c r="D100" s="28">
        <v>216935</v>
      </c>
      <c r="E100" s="28">
        <v>50753538</v>
      </c>
      <c r="F100" s="28">
        <f t="shared" si="11"/>
        <v>-50536603</v>
      </c>
    </row>
    <row r="101" spans="1:6" ht="51" x14ac:dyDescent="0.2">
      <c r="A101" s="25">
        <v>84</v>
      </c>
      <c r="B101" s="26" t="s">
        <v>359</v>
      </c>
      <c r="C101" s="27" t="s">
        <v>360</v>
      </c>
      <c r="D101" s="28">
        <v>113355</v>
      </c>
      <c r="E101" s="28">
        <v>53384187</v>
      </c>
      <c r="F101" s="28">
        <f t="shared" si="11"/>
        <v>-53270832</v>
      </c>
    </row>
    <row r="102" spans="1:6" x14ac:dyDescent="0.2">
      <c r="A102" s="25"/>
      <c r="B102" s="26"/>
      <c r="C102" s="27"/>
      <c r="D102" s="28">
        <f>SUM(D100:D101)</f>
        <v>330290</v>
      </c>
      <c r="E102" s="28">
        <f t="shared" ref="E102:F102" si="15">SUM(E100:E101)</f>
        <v>104137725</v>
      </c>
      <c r="F102" s="28">
        <f t="shared" si="15"/>
        <v>-103807435</v>
      </c>
    </row>
    <row r="103" spans="1:6" ht="51" x14ac:dyDescent="0.2">
      <c r="A103" s="25">
        <v>85</v>
      </c>
      <c r="B103" s="26" t="s">
        <v>361</v>
      </c>
      <c r="C103" s="27" t="s">
        <v>362</v>
      </c>
      <c r="D103" s="28">
        <v>0</v>
      </c>
      <c r="E103" s="28">
        <v>19207</v>
      </c>
      <c r="F103" s="28">
        <f t="shared" si="11"/>
        <v>-19207</v>
      </c>
    </row>
    <row r="104" spans="1:6" x14ac:dyDescent="0.2">
      <c r="A104" s="25">
        <v>86</v>
      </c>
      <c r="B104" s="26" t="s">
        <v>363</v>
      </c>
      <c r="C104" s="27" t="s">
        <v>364</v>
      </c>
      <c r="D104" s="28">
        <v>14698</v>
      </c>
      <c r="E104" s="28">
        <v>49516502</v>
      </c>
      <c r="F104" s="28">
        <f t="shared" si="11"/>
        <v>-49501804</v>
      </c>
    </row>
    <row r="105" spans="1:6" x14ac:dyDescent="0.2">
      <c r="A105" s="25">
        <v>87</v>
      </c>
      <c r="B105" s="26" t="s">
        <v>365</v>
      </c>
      <c r="C105" s="27" t="s">
        <v>366</v>
      </c>
      <c r="D105" s="28">
        <v>5286</v>
      </c>
      <c r="E105" s="28">
        <v>14862947</v>
      </c>
      <c r="F105" s="28">
        <f t="shared" si="11"/>
        <v>-14857661</v>
      </c>
    </row>
    <row r="106" spans="1:6" x14ac:dyDescent="0.2">
      <c r="A106" s="25">
        <v>88</v>
      </c>
      <c r="B106" s="26" t="s">
        <v>367</v>
      </c>
      <c r="C106" s="27" t="s">
        <v>368</v>
      </c>
      <c r="D106" s="28">
        <v>0</v>
      </c>
      <c r="E106" s="28">
        <v>6096</v>
      </c>
      <c r="F106" s="28">
        <f t="shared" si="11"/>
        <v>-6096</v>
      </c>
    </row>
    <row r="107" spans="1:6" x14ac:dyDescent="0.2">
      <c r="A107" s="25"/>
      <c r="B107" s="26"/>
      <c r="C107" s="27"/>
      <c r="D107" s="28">
        <f>SUM(D103:D106)</f>
        <v>19984</v>
      </c>
      <c r="E107" s="28">
        <f t="shared" ref="E107:F107" si="16">SUM(E103:E106)</f>
        <v>64404752</v>
      </c>
      <c r="F107" s="28">
        <f t="shared" si="16"/>
        <v>-64384768</v>
      </c>
    </row>
    <row r="108" spans="1:6" ht="38.25" x14ac:dyDescent="0.2">
      <c r="A108" s="25">
        <v>89</v>
      </c>
      <c r="B108" s="26" t="s">
        <v>369</v>
      </c>
      <c r="C108" s="27" t="s">
        <v>370</v>
      </c>
      <c r="D108" s="28">
        <v>280730</v>
      </c>
      <c r="E108" s="28">
        <v>9440782</v>
      </c>
      <c r="F108" s="28">
        <f t="shared" si="11"/>
        <v>-9160052</v>
      </c>
    </row>
    <row r="109" spans="1:6" x14ac:dyDescent="0.2">
      <c r="A109" s="25">
        <v>90</v>
      </c>
      <c r="B109" s="26" t="s">
        <v>371</v>
      </c>
      <c r="C109" s="27" t="s">
        <v>372</v>
      </c>
      <c r="D109" s="28">
        <v>13378</v>
      </c>
      <c r="E109" s="28">
        <v>556141</v>
      </c>
      <c r="F109" s="28">
        <f t="shared" si="11"/>
        <v>-542763</v>
      </c>
    </row>
    <row r="110" spans="1:6" ht="25.5" x14ac:dyDescent="0.2">
      <c r="A110" s="25">
        <v>91</v>
      </c>
      <c r="B110" s="26" t="s">
        <v>373</v>
      </c>
      <c r="C110" s="27" t="s">
        <v>374</v>
      </c>
      <c r="D110" s="28">
        <v>114208</v>
      </c>
      <c r="E110" s="28">
        <v>95383</v>
      </c>
      <c r="F110" s="28">
        <f t="shared" si="11"/>
        <v>18825</v>
      </c>
    </row>
    <row r="111" spans="1:6" x14ac:dyDescent="0.2">
      <c r="A111" s="25"/>
      <c r="B111" s="26"/>
      <c r="C111" s="27"/>
      <c r="D111" s="28">
        <f>SUM(D108:D110)</f>
        <v>408316</v>
      </c>
      <c r="E111" s="28">
        <f t="shared" ref="E111:F111" si="17">SUM(E108:E110)</f>
        <v>10092306</v>
      </c>
      <c r="F111" s="28">
        <f t="shared" si="17"/>
        <v>-9683990</v>
      </c>
    </row>
    <row r="112" spans="1:6" x14ac:dyDescent="0.2">
      <c r="A112" s="25">
        <v>92</v>
      </c>
      <c r="B112" s="26" t="s">
        <v>375</v>
      </c>
      <c r="C112" s="27" t="s">
        <v>376</v>
      </c>
      <c r="D112" s="28">
        <v>9817</v>
      </c>
      <c r="E112" s="28">
        <v>663564</v>
      </c>
      <c r="F112" s="28">
        <f t="shared" si="11"/>
        <v>-653747</v>
      </c>
    </row>
    <row r="113" spans="1:9" x14ac:dyDescent="0.2">
      <c r="A113" s="25"/>
      <c r="B113" s="26"/>
      <c r="C113" s="27"/>
      <c r="D113" s="28">
        <f>SUM(D112)</f>
        <v>9817</v>
      </c>
      <c r="E113" s="28"/>
      <c r="F113" s="28"/>
    </row>
    <row r="114" spans="1:9" ht="63.75" x14ac:dyDescent="0.2">
      <c r="A114" s="25">
        <v>93</v>
      </c>
      <c r="B114" s="26" t="s">
        <v>377</v>
      </c>
      <c r="C114" s="27" t="s">
        <v>378</v>
      </c>
      <c r="D114" s="28">
        <v>94331</v>
      </c>
      <c r="E114" s="28">
        <v>3134272</v>
      </c>
      <c r="F114" s="28">
        <f t="shared" si="11"/>
        <v>-3039941</v>
      </c>
    </row>
    <row r="115" spans="1:9" ht="25.5" x14ac:dyDescent="0.2">
      <c r="A115" s="25">
        <v>94</v>
      </c>
      <c r="B115" s="26" t="s">
        <v>379</v>
      </c>
      <c r="C115" s="27" t="s">
        <v>380</v>
      </c>
      <c r="D115" s="28">
        <v>16377</v>
      </c>
      <c r="E115" s="28">
        <v>881964</v>
      </c>
      <c r="F115" s="28">
        <f t="shared" si="11"/>
        <v>-865587</v>
      </c>
    </row>
    <row r="116" spans="1:9" x14ac:dyDescent="0.2">
      <c r="A116" s="25">
        <v>95</v>
      </c>
      <c r="B116" s="26" t="s">
        <v>381</v>
      </c>
      <c r="C116" s="27" t="s">
        <v>382</v>
      </c>
      <c r="D116" s="28">
        <v>171822</v>
      </c>
      <c r="E116" s="28">
        <v>2961653</v>
      </c>
      <c r="F116" s="28">
        <f t="shared" si="11"/>
        <v>-2789831</v>
      </c>
    </row>
    <row r="117" spans="1:9" x14ac:dyDescent="0.2">
      <c r="A117" s="25"/>
      <c r="B117" s="26"/>
      <c r="C117" s="27"/>
      <c r="D117" s="28">
        <f>SUM(D114:D116)</f>
        <v>282530</v>
      </c>
      <c r="E117" s="28">
        <f t="shared" ref="E117:F117" si="18">SUM(E114:E116)</f>
        <v>6977889</v>
      </c>
      <c r="F117" s="28">
        <f t="shared" si="18"/>
        <v>-6695359</v>
      </c>
    </row>
    <row r="118" spans="1:9" ht="13.5" thickBot="1" x14ac:dyDescent="0.25">
      <c r="A118" s="33">
        <v>96</v>
      </c>
      <c r="B118" s="34" t="s">
        <v>383</v>
      </c>
      <c r="C118" s="35" t="s">
        <v>384</v>
      </c>
      <c r="D118" s="36">
        <v>734554</v>
      </c>
      <c r="E118" s="36">
        <v>25963</v>
      </c>
      <c r="F118" s="28">
        <f t="shared" si="11"/>
        <v>708591</v>
      </c>
    </row>
    <row r="119" spans="1:9" ht="23.25" customHeight="1" thickTop="1" thickBot="1" x14ac:dyDescent="0.25">
      <c r="A119" s="37"/>
      <c r="B119" s="37" t="s">
        <v>389</v>
      </c>
      <c r="C119" s="32" t="s">
        <v>185</v>
      </c>
      <c r="D119" s="38">
        <f>SUM(D3:D118)</f>
        <v>169431159</v>
      </c>
      <c r="E119" s="38">
        <f>SUM(E3:E118)</f>
        <v>1510769070</v>
      </c>
      <c r="F119" s="38">
        <f>SUM(F3:F118)</f>
        <v>-1341347728</v>
      </c>
      <c r="I119" s="61"/>
    </row>
    <row r="120" spans="1:9" ht="13.5" thickTop="1" x14ac:dyDescent="0.2"/>
  </sheetData>
  <mergeCells count="1">
    <mergeCell ref="A1:F1"/>
  </mergeCells>
  <pageMargins left="0.51" right="0.5" top="0.83" bottom="0.5" header="0.5" footer="0.5"/>
  <pageSetup paperSize="9"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7"/>
  <sheetViews>
    <sheetView tabSelected="1" workbookViewId="0">
      <selection activeCell="H3" sqref="H3"/>
    </sheetView>
  </sheetViews>
  <sheetFormatPr defaultRowHeight="12.75" x14ac:dyDescent="0.2"/>
  <cols>
    <col min="1" max="1" width="5.28515625" bestFit="1" customWidth="1"/>
    <col min="2" max="2" width="25.5703125" bestFit="1" customWidth="1"/>
    <col min="3" max="3" width="10.28515625" bestFit="1" customWidth="1"/>
    <col min="4" max="4" width="11.28515625" bestFit="1" customWidth="1"/>
    <col min="5" max="5" width="20.28515625" bestFit="1" customWidth="1"/>
    <col min="6" max="6" width="14.42578125" customWidth="1"/>
    <col min="8" max="8" width="11.7109375" bestFit="1" customWidth="1"/>
  </cols>
  <sheetData>
    <row r="1" spans="1:6" ht="30.75" customHeight="1" thickBot="1" x14ac:dyDescent="0.25">
      <c r="A1" s="113" t="s">
        <v>7174</v>
      </c>
      <c r="B1" s="114"/>
      <c r="C1" s="114"/>
      <c r="D1" s="114"/>
      <c r="E1" s="114"/>
      <c r="F1" s="114"/>
    </row>
    <row r="2" spans="1:6" ht="25.5" customHeight="1" thickTop="1" thickBot="1" x14ac:dyDescent="0.25">
      <c r="A2" s="1" t="s">
        <v>0</v>
      </c>
      <c r="B2" s="1" t="s">
        <v>1</v>
      </c>
      <c r="C2" s="1" t="s">
        <v>2</v>
      </c>
      <c r="D2" s="1" t="s">
        <v>3</v>
      </c>
      <c r="E2" s="1" t="s">
        <v>4</v>
      </c>
      <c r="F2" s="1" t="s">
        <v>7179</v>
      </c>
    </row>
    <row r="3" spans="1:6" ht="20.100000000000001" customHeight="1" thickTop="1" x14ac:dyDescent="0.2">
      <c r="A3" s="2">
        <v>1</v>
      </c>
      <c r="B3" t="s">
        <v>5</v>
      </c>
      <c r="C3" s="3">
        <f>1600797+2549</f>
        <v>1603346</v>
      </c>
      <c r="D3" s="3">
        <v>7628</v>
      </c>
      <c r="E3" s="3">
        <f t="shared" ref="E3:E66" si="0">C3-D3</f>
        <v>1595718</v>
      </c>
      <c r="F3" s="3">
        <v>1608425</v>
      </c>
    </row>
    <row r="4" spans="1:6" ht="20.100000000000001" customHeight="1" x14ac:dyDescent="0.2">
      <c r="A4" s="2">
        <v>2</v>
      </c>
      <c r="B4" t="s">
        <v>6</v>
      </c>
      <c r="C4" s="3">
        <v>8207</v>
      </c>
      <c r="D4" s="3">
        <v>0</v>
      </c>
      <c r="E4" s="3">
        <f t="shared" si="0"/>
        <v>8207</v>
      </c>
      <c r="F4" s="3">
        <v>8207</v>
      </c>
    </row>
    <row r="5" spans="1:6" ht="20.100000000000001" customHeight="1" x14ac:dyDescent="0.2">
      <c r="A5" s="2">
        <v>3</v>
      </c>
      <c r="B5" t="s">
        <v>7</v>
      </c>
      <c r="C5" s="3">
        <v>158</v>
      </c>
      <c r="D5" s="3">
        <v>11945</v>
      </c>
      <c r="E5" s="3">
        <f t="shared" si="0"/>
        <v>-11787</v>
      </c>
      <c r="F5" s="3">
        <v>12103</v>
      </c>
    </row>
    <row r="6" spans="1:6" ht="20.100000000000001" customHeight="1" x14ac:dyDescent="0.2">
      <c r="A6" s="2">
        <v>4</v>
      </c>
      <c r="B6" t="s">
        <v>8</v>
      </c>
      <c r="C6" s="3">
        <v>5670</v>
      </c>
      <c r="D6" s="3">
        <v>10</v>
      </c>
      <c r="E6" s="3">
        <f t="shared" si="0"/>
        <v>5660</v>
      </c>
      <c r="F6" s="3">
        <v>5680</v>
      </c>
    </row>
    <row r="7" spans="1:6" ht="20.100000000000001" customHeight="1" x14ac:dyDescent="0.2">
      <c r="A7" s="2">
        <v>5</v>
      </c>
      <c r="B7" t="s">
        <v>9</v>
      </c>
      <c r="C7" s="3">
        <v>25861</v>
      </c>
      <c r="D7" s="3">
        <v>8132</v>
      </c>
      <c r="E7" s="3">
        <f t="shared" si="0"/>
        <v>17729</v>
      </c>
      <c r="F7" s="3">
        <v>33993</v>
      </c>
    </row>
    <row r="8" spans="1:6" ht="20.100000000000001" customHeight="1" x14ac:dyDescent="0.2">
      <c r="A8" s="2">
        <v>6</v>
      </c>
      <c r="B8" t="s">
        <v>10</v>
      </c>
      <c r="C8" s="3">
        <v>0</v>
      </c>
      <c r="D8" s="3">
        <v>22272</v>
      </c>
      <c r="E8" s="3">
        <f t="shared" si="0"/>
        <v>-22272</v>
      </c>
      <c r="F8" s="3">
        <v>22272</v>
      </c>
    </row>
    <row r="9" spans="1:6" ht="20.100000000000001" customHeight="1" x14ac:dyDescent="0.2">
      <c r="A9" s="2">
        <v>7</v>
      </c>
      <c r="B9" t="s">
        <v>11</v>
      </c>
      <c r="C9" s="3">
        <v>0</v>
      </c>
      <c r="D9" s="3">
        <v>1</v>
      </c>
      <c r="E9" s="3">
        <f t="shared" si="0"/>
        <v>-1</v>
      </c>
      <c r="F9" s="3">
        <v>1</v>
      </c>
    </row>
    <row r="10" spans="1:6" ht="20.100000000000001" customHeight="1" x14ac:dyDescent="0.2">
      <c r="A10" s="2">
        <v>8</v>
      </c>
      <c r="B10" t="s">
        <v>12</v>
      </c>
      <c r="C10" s="3">
        <v>40</v>
      </c>
      <c r="D10" s="3">
        <v>4</v>
      </c>
      <c r="E10" s="3">
        <f t="shared" si="0"/>
        <v>36</v>
      </c>
      <c r="F10" s="3">
        <v>44</v>
      </c>
    </row>
    <row r="11" spans="1:6" ht="20.100000000000001" customHeight="1" x14ac:dyDescent="0.2">
      <c r="A11" s="2">
        <v>9</v>
      </c>
      <c r="B11" t="s">
        <v>13</v>
      </c>
      <c r="C11" s="3">
        <v>1398</v>
      </c>
      <c r="D11" s="3">
        <v>9136389</v>
      </c>
      <c r="E11" s="3">
        <f t="shared" si="0"/>
        <v>-9134991</v>
      </c>
      <c r="F11" s="3">
        <v>9137787</v>
      </c>
    </row>
    <row r="12" spans="1:6" ht="20.100000000000001" customHeight="1" x14ac:dyDescent="0.2">
      <c r="A12" s="2">
        <v>10</v>
      </c>
      <c r="B12" t="s">
        <v>14</v>
      </c>
      <c r="C12" s="3">
        <v>243</v>
      </c>
      <c r="D12" s="3">
        <v>0</v>
      </c>
      <c r="E12" s="3">
        <f t="shared" si="0"/>
        <v>243</v>
      </c>
      <c r="F12" s="3">
        <v>243</v>
      </c>
    </row>
    <row r="13" spans="1:6" ht="20.100000000000001" customHeight="1" x14ac:dyDescent="0.2">
      <c r="A13" s="2">
        <v>11</v>
      </c>
      <c r="B13" t="s">
        <v>15</v>
      </c>
      <c r="C13" s="3">
        <v>588220</v>
      </c>
      <c r="D13" s="3">
        <v>3233561</v>
      </c>
      <c r="E13" s="3">
        <f t="shared" si="0"/>
        <v>-2645341</v>
      </c>
      <c r="F13" s="3">
        <v>3821781</v>
      </c>
    </row>
    <row r="14" spans="1:6" ht="20.100000000000001" customHeight="1" x14ac:dyDescent="0.2">
      <c r="A14" s="2">
        <v>12</v>
      </c>
      <c r="B14" t="s">
        <v>16</v>
      </c>
      <c r="C14" s="3">
        <v>187648</v>
      </c>
      <c r="D14" s="3">
        <v>708279</v>
      </c>
      <c r="E14" s="3">
        <f t="shared" si="0"/>
        <v>-520631</v>
      </c>
      <c r="F14" s="3">
        <v>895927</v>
      </c>
    </row>
    <row r="15" spans="1:6" ht="20.100000000000001" customHeight="1" x14ac:dyDescent="0.2">
      <c r="A15" s="2">
        <v>13</v>
      </c>
      <c r="B15" t="s">
        <v>17</v>
      </c>
      <c r="C15" s="3">
        <v>98</v>
      </c>
      <c r="D15" s="3">
        <v>0</v>
      </c>
      <c r="E15" s="3">
        <f t="shared" si="0"/>
        <v>98</v>
      </c>
      <c r="F15" s="3">
        <v>98</v>
      </c>
    </row>
    <row r="16" spans="1:6" ht="20.100000000000001" customHeight="1" x14ac:dyDescent="0.2">
      <c r="A16" s="2">
        <v>14</v>
      </c>
      <c r="B16" t="s">
        <v>18</v>
      </c>
      <c r="C16" s="3">
        <v>4010</v>
      </c>
      <c r="D16" s="3">
        <v>16</v>
      </c>
      <c r="E16" s="3">
        <f t="shared" si="0"/>
        <v>3994</v>
      </c>
      <c r="F16" s="3">
        <v>4026</v>
      </c>
    </row>
    <row r="17" spans="1:6" ht="20.100000000000001" customHeight="1" x14ac:dyDescent="0.2">
      <c r="A17" s="2">
        <v>15</v>
      </c>
      <c r="B17" t="s">
        <v>19</v>
      </c>
      <c r="C17" s="3">
        <v>180</v>
      </c>
      <c r="D17" s="3">
        <v>27388</v>
      </c>
      <c r="E17" s="3">
        <f t="shared" si="0"/>
        <v>-27208</v>
      </c>
      <c r="F17" s="3">
        <v>27568</v>
      </c>
    </row>
    <row r="18" spans="1:6" ht="20.100000000000001" customHeight="1" x14ac:dyDescent="0.2">
      <c r="A18" s="2">
        <v>16</v>
      </c>
      <c r="B18" t="s">
        <v>20</v>
      </c>
      <c r="C18" s="3">
        <v>1084415</v>
      </c>
      <c r="D18" s="3">
        <v>2730605</v>
      </c>
      <c r="E18" s="3">
        <f t="shared" si="0"/>
        <v>-1646190</v>
      </c>
      <c r="F18" s="3">
        <v>3815020</v>
      </c>
    </row>
    <row r="19" spans="1:6" ht="20.100000000000001" customHeight="1" x14ac:dyDescent="0.2">
      <c r="A19" s="2">
        <v>17</v>
      </c>
      <c r="B19" t="s">
        <v>21</v>
      </c>
      <c r="C19" s="3">
        <v>0</v>
      </c>
      <c r="D19" s="3">
        <v>49</v>
      </c>
      <c r="E19" s="3">
        <f t="shared" si="0"/>
        <v>-49</v>
      </c>
      <c r="F19" s="3">
        <v>49</v>
      </c>
    </row>
    <row r="20" spans="1:6" ht="20.100000000000001" customHeight="1" x14ac:dyDescent="0.2">
      <c r="A20" s="2">
        <v>18</v>
      </c>
      <c r="B20" t="s">
        <v>22</v>
      </c>
      <c r="C20" s="3">
        <v>242</v>
      </c>
      <c r="D20" s="3">
        <v>304398</v>
      </c>
      <c r="E20" s="3">
        <f t="shared" si="0"/>
        <v>-304156</v>
      </c>
      <c r="F20" s="3">
        <v>304640</v>
      </c>
    </row>
    <row r="21" spans="1:6" ht="20.100000000000001" customHeight="1" x14ac:dyDescent="0.2">
      <c r="A21" s="2">
        <v>19</v>
      </c>
      <c r="B21" t="s">
        <v>23</v>
      </c>
      <c r="C21" s="3">
        <v>254583</v>
      </c>
      <c r="D21" s="3">
        <v>830376</v>
      </c>
      <c r="E21" s="3">
        <f t="shared" si="0"/>
        <v>-575793</v>
      </c>
      <c r="F21" s="3">
        <v>1084959</v>
      </c>
    </row>
    <row r="22" spans="1:6" ht="20.100000000000001" customHeight="1" x14ac:dyDescent="0.2">
      <c r="A22" s="2">
        <v>20</v>
      </c>
      <c r="B22" t="s">
        <v>24</v>
      </c>
      <c r="C22" s="3">
        <v>561</v>
      </c>
      <c r="D22" s="3">
        <v>19599</v>
      </c>
      <c r="E22" s="3">
        <f t="shared" si="0"/>
        <v>-19038</v>
      </c>
      <c r="F22" s="3">
        <v>20160</v>
      </c>
    </row>
    <row r="23" spans="1:6" ht="20.100000000000001" customHeight="1" x14ac:dyDescent="0.2">
      <c r="A23" s="2">
        <v>21</v>
      </c>
      <c r="B23" t="s">
        <v>25</v>
      </c>
      <c r="C23" s="3">
        <v>194</v>
      </c>
      <c r="D23" s="3">
        <v>1838</v>
      </c>
      <c r="E23" s="3">
        <f t="shared" si="0"/>
        <v>-1644</v>
      </c>
      <c r="F23" s="3">
        <v>2032</v>
      </c>
    </row>
    <row r="24" spans="1:6" ht="20.100000000000001" customHeight="1" x14ac:dyDescent="0.2">
      <c r="A24" s="2">
        <v>22</v>
      </c>
      <c r="B24" t="s">
        <v>26</v>
      </c>
      <c r="C24" s="3">
        <v>112</v>
      </c>
      <c r="D24" s="3">
        <v>0</v>
      </c>
      <c r="E24" s="3">
        <f t="shared" si="0"/>
        <v>112</v>
      </c>
      <c r="F24" s="3">
        <v>112</v>
      </c>
    </row>
    <row r="25" spans="1:6" ht="20.100000000000001" customHeight="1" x14ac:dyDescent="0.2">
      <c r="A25" s="2">
        <v>23</v>
      </c>
      <c r="B25" t="s">
        <v>27</v>
      </c>
      <c r="C25" s="3">
        <v>120603</v>
      </c>
      <c r="D25" s="3">
        <v>429224</v>
      </c>
      <c r="E25" s="3">
        <f t="shared" si="0"/>
        <v>-308621</v>
      </c>
      <c r="F25" s="3">
        <v>549827</v>
      </c>
    </row>
    <row r="26" spans="1:6" ht="20.100000000000001" customHeight="1" x14ac:dyDescent="0.2">
      <c r="A26" s="2">
        <v>24</v>
      </c>
      <c r="B26" t="s">
        <v>28</v>
      </c>
      <c r="C26" s="3">
        <v>5</v>
      </c>
      <c r="D26" s="3">
        <v>19387</v>
      </c>
      <c r="E26" s="3">
        <f t="shared" si="0"/>
        <v>-19382</v>
      </c>
      <c r="F26" s="3">
        <v>19392</v>
      </c>
    </row>
    <row r="27" spans="1:6" ht="20.100000000000001" customHeight="1" x14ac:dyDescent="0.2">
      <c r="A27" s="2">
        <v>25</v>
      </c>
      <c r="B27" t="s">
        <v>29</v>
      </c>
      <c r="C27" s="3">
        <v>510</v>
      </c>
      <c r="D27" s="3">
        <v>483</v>
      </c>
      <c r="E27" s="3">
        <f t="shared" si="0"/>
        <v>27</v>
      </c>
      <c r="F27" s="3">
        <v>993</v>
      </c>
    </row>
    <row r="28" spans="1:6" ht="20.100000000000001" customHeight="1" x14ac:dyDescent="0.2">
      <c r="A28" s="2">
        <v>26</v>
      </c>
      <c r="B28" t="s">
        <v>30</v>
      </c>
      <c r="C28" s="3">
        <v>91864</v>
      </c>
      <c r="D28" s="3">
        <v>2244846</v>
      </c>
      <c r="E28" s="3">
        <f t="shared" si="0"/>
        <v>-2152982</v>
      </c>
      <c r="F28" s="3">
        <v>2336710</v>
      </c>
    </row>
    <row r="29" spans="1:6" ht="20.100000000000001" customHeight="1" x14ac:dyDescent="0.2">
      <c r="A29" s="2">
        <v>27</v>
      </c>
      <c r="B29" t="s">
        <v>31</v>
      </c>
      <c r="C29" s="3">
        <v>0</v>
      </c>
      <c r="D29" s="3">
        <v>328</v>
      </c>
      <c r="E29" s="3">
        <f t="shared" si="0"/>
        <v>-328</v>
      </c>
      <c r="F29" s="3">
        <v>328</v>
      </c>
    </row>
    <row r="30" spans="1:6" ht="20.100000000000001" customHeight="1" x14ac:dyDescent="0.2">
      <c r="A30" s="2">
        <v>28</v>
      </c>
      <c r="B30" t="s">
        <v>32</v>
      </c>
      <c r="C30" s="3">
        <v>617</v>
      </c>
      <c r="D30" s="3">
        <v>1638</v>
      </c>
      <c r="E30" s="3">
        <f t="shared" si="0"/>
        <v>-1021</v>
      </c>
      <c r="F30" s="3">
        <v>2255</v>
      </c>
    </row>
    <row r="31" spans="1:6" ht="20.100000000000001" customHeight="1" x14ac:dyDescent="0.2">
      <c r="A31" s="2">
        <v>29</v>
      </c>
      <c r="B31" t="s">
        <v>33</v>
      </c>
      <c r="C31" s="3">
        <v>6824</v>
      </c>
      <c r="D31" s="3">
        <v>104747</v>
      </c>
      <c r="E31" s="3">
        <f t="shared" si="0"/>
        <v>-97923</v>
      </c>
      <c r="F31" s="3">
        <v>111571</v>
      </c>
    </row>
    <row r="32" spans="1:6" ht="20.100000000000001" customHeight="1" x14ac:dyDescent="0.2">
      <c r="A32" s="2">
        <v>30</v>
      </c>
      <c r="B32" t="s">
        <v>34</v>
      </c>
      <c r="C32" s="3">
        <v>0</v>
      </c>
      <c r="D32" s="3">
        <v>12</v>
      </c>
      <c r="E32" s="3">
        <f t="shared" si="0"/>
        <v>-12</v>
      </c>
      <c r="F32" s="3">
        <v>12</v>
      </c>
    </row>
    <row r="33" spans="1:6" ht="20.100000000000001" customHeight="1" x14ac:dyDescent="0.2">
      <c r="A33" s="2">
        <v>31</v>
      </c>
      <c r="B33" t="s">
        <v>35</v>
      </c>
      <c r="C33" s="3">
        <v>10710</v>
      </c>
      <c r="D33" s="3">
        <v>10791</v>
      </c>
      <c r="E33" s="3">
        <f t="shared" si="0"/>
        <v>-81</v>
      </c>
      <c r="F33" s="3">
        <v>21501</v>
      </c>
    </row>
    <row r="34" spans="1:6" ht="20.100000000000001" customHeight="1" x14ac:dyDescent="0.2">
      <c r="A34" s="2">
        <v>32</v>
      </c>
      <c r="B34" t="s">
        <v>36</v>
      </c>
      <c r="C34" s="3">
        <v>0</v>
      </c>
      <c r="D34" s="3">
        <v>8683</v>
      </c>
      <c r="E34" s="3">
        <f t="shared" si="0"/>
        <v>-8683</v>
      </c>
      <c r="F34" s="3">
        <v>8683</v>
      </c>
    </row>
    <row r="35" spans="1:6" ht="20.100000000000001" customHeight="1" x14ac:dyDescent="0.2">
      <c r="A35" s="2">
        <v>33</v>
      </c>
      <c r="B35" t="s">
        <v>37</v>
      </c>
      <c r="C35" s="3">
        <v>871787</v>
      </c>
      <c r="D35" s="3">
        <v>3585498</v>
      </c>
      <c r="E35" s="3">
        <f t="shared" si="0"/>
        <v>-2713711</v>
      </c>
      <c r="F35" s="3">
        <v>4457285</v>
      </c>
    </row>
    <row r="36" spans="1:6" ht="20.100000000000001" customHeight="1" x14ac:dyDescent="0.2">
      <c r="A36" s="2">
        <v>34</v>
      </c>
      <c r="B36" t="s">
        <v>38</v>
      </c>
      <c r="C36" s="3">
        <v>0</v>
      </c>
      <c r="D36" s="3">
        <v>134</v>
      </c>
      <c r="E36" s="3">
        <f t="shared" si="0"/>
        <v>-134</v>
      </c>
      <c r="F36" s="3">
        <v>134</v>
      </c>
    </row>
    <row r="37" spans="1:6" ht="20.100000000000001" customHeight="1" x14ac:dyDescent="0.2">
      <c r="A37" s="2">
        <v>35</v>
      </c>
      <c r="B37" t="s">
        <v>39</v>
      </c>
      <c r="C37" s="3">
        <v>0</v>
      </c>
      <c r="D37" s="3">
        <v>53</v>
      </c>
      <c r="E37" s="3">
        <f t="shared" si="0"/>
        <v>-53</v>
      </c>
      <c r="F37" s="3">
        <v>53</v>
      </c>
    </row>
    <row r="38" spans="1:6" ht="20.100000000000001" customHeight="1" x14ac:dyDescent="0.2">
      <c r="A38" s="2">
        <v>36</v>
      </c>
      <c r="B38" t="s">
        <v>40</v>
      </c>
      <c r="C38" s="3">
        <v>0</v>
      </c>
      <c r="D38" s="3">
        <v>1157</v>
      </c>
      <c r="E38" s="3">
        <f t="shared" si="0"/>
        <v>-1157</v>
      </c>
      <c r="F38" s="3">
        <v>1157</v>
      </c>
    </row>
    <row r="39" spans="1:6" ht="20.100000000000001" customHeight="1" x14ac:dyDescent="0.2">
      <c r="A39" s="2">
        <v>37</v>
      </c>
      <c r="B39" t="s">
        <v>41</v>
      </c>
      <c r="C39" s="3">
        <v>24736</v>
      </c>
      <c r="D39" s="3">
        <v>59881</v>
      </c>
      <c r="E39" s="3">
        <f t="shared" si="0"/>
        <v>-35145</v>
      </c>
      <c r="F39" s="3">
        <v>84617</v>
      </c>
    </row>
    <row r="40" spans="1:6" ht="20.100000000000001" customHeight="1" x14ac:dyDescent="0.2">
      <c r="A40" s="2">
        <v>38</v>
      </c>
      <c r="B40" t="s">
        <v>42</v>
      </c>
      <c r="C40" s="3">
        <v>2060722</v>
      </c>
      <c r="D40" s="3">
        <v>99281429</v>
      </c>
      <c r="E40" s="3">
        <f t="shared" si="0"/>
        <v>-97220707</v>
      </c>
      <c r="F40" s="3">
        <v>101342152</v>
      </c>
    </row>
    <row r="41" spans="1:6" ht="20.100000000000001" customHeight="1" x14ac:dyDescent="0.2">
      <c r="A41" s="2">
        <v>39</v>
      </c>
      <c r="B41" t="s">
        <v>43</v>
      </c>
      <c r="C41" s="3">
        <v>0</v>
      </c>
      <c r="D41" s="3">
        <v>273</v>
      </c>
      <c r="E41" s="3">
        <f t="shared" si="0"/>
        <v>-273</v>
      </c>
      <c r="F41" s="3">
        <v>273</v>
      </c>
    </row>
    <row r="42" spans="1:6" ht="20.100000000000001" customHeight="1" x14ac:dyDescent="0.2">
      <c r="A42" s="2">
        <v>40</v>
      </c>
      <c r="B42" t="s">
        <v>44</v>
      </c>
      <c r="C42" s="3">
        <v>0</v>
      </c>
      <c r="D42" s="3">
        <v>386</v>
      </c>
      <c r="E42" s="3">
        <f t="shared" si="0"/>
        <v>-386</v>
      </c>
      <c r="F42" s="3">
        <v>386</v>
      </c>
    </row>
    <row r="43" spans="1:6" ht="20.100000000000001" customHeight="1" x14ac:dyDescent="0.2">
      <c r="A43" s="2">
        <v>41</v>
      </c>
      <c r="B43" t="s">
        <v>45</v>
      </c>
      <c r="C43" s="3">
        <v>3305</v>
      </c>
      <c r="D43" s="3">
        <v>11685</v>
      </c>
      <c r="E43" s="3">
        <f t="shared" si="0"/>
        <v>-8380</v>
      </c>
      <c r="F43" s="3">
        <v>14990</v>
      </c>
    </row>
    <row r="44" spans="1:6" ht="20.100000000000001" customHeight="1" x14ac:dyDescent="0.2">
      <c r="A44" s="2">
        <v>42</v>
      </c>
      <c r="B44" t="s">
        <v>46</v>
      </c>
      <c r="C44" s="3">
        <v>0</v>
      </c>
      <c r="D44" s="3">
        <v>9629</v>
      </c>
      <c r="E44" s="3">
        <f t="shared" si="0"/>
        <v>-9629</v>
      </c>
      <c r="F44" s="3">
        <v>9629</v>
      </c>
    </row>
    <row r="45" spans="1:6" ht="20.100000000000001" customHeight="1" x14ac:dyDescent="0.2">
      <c r="A45" s="2">
        <v>43</v>
      </c>
      <c r="B45" t="s">
        <v>47</v>
      </c>
      <c r="C45" s="3">
        <v>629</v>
      </c>
      <c r="D45" s="3">
        <v>28084</v>
      </c>
      <c r="E45" s="3">
        <f t="shared" si="0"/>
        <v>-27455</v>
      </c>
      <c r="F45" s="3">
        <v>28713</v>
      </c>
    </row>
    <row r="46" spans="1:6" ht="20.100000000000001" customHeight="1" x14ac:dyDescent="0.2">
      <c r="A46" s="2">
        <v>44</v>
      </c>
      <c r="B46" t="s">
        <v>48</v>
      </c>
      <c r="C46" s="3">
        <v>204</v>
      </c>
      <c r="D46" s="3">
        <v>11659</v>
      </c>
      <c r="E46" s="3">
        <f t="shared" si="0"/>
        <v>-11455</v>
      </c>
      <c r="F46" s="3">
        <v>11863</v>
      </c>
    </row>
    <row r="47" spans="1:6" ht="20.100000000000001" customHeight="1" x14ac:dyDescent="0.2">
      <c r="A47" s="2">
        <v>45</v>
      </c>
      <c r="B47" t="s">
        <v>49</v>
      </c>
      <c r="C47" s="3">
        <v>19</v>
      </c>
      <c r="D47" s="3">
        <v>162</v>
      </c>
      <c r="E47" s="3">
        <f t="shared" si="0"/>
        <v>-143</v>
      </c>
      <c r="F47" s="3">
        <v>181</v>
      </c>
    </row>
    <row r="48" spans="1:6" ht="20.100000000000001" customHeight="1" x14ac:dyDescent="0.2">
      <c r="A48" s="2">
        <v>46</v>
      </c>
      <c r="B48" t="s">
        <v>50</v>
      </c>
      <c r="C48" s="3">
        <v>12038</v>
      </c>
      <c r="D48" s="3">
        <v>1293</v>
      </c>
      <c r="E48" s="3">
        <f t="shared" si="0"/>
        <v>10745</v>
      </c>
      <c r="F48" s="3">
        <v>13331</v>
      </c>
    </row>
    <row r="49" spans="1:6" ht="20.100000000000001" customHeight="1" x14ac:dyDescent="0.2">
      <c r="A49" s="2">
        <v>47</v>
      </c>
      <c r="B49" t="s">
        <v>51</v>
      </c>
      <c r="C49" s="3">
        <v>0</v>
      </c>
      <c r="D49" s="3">
        <v>892</v>
      </c>
      <c r="E49" s="3">
        <f t="shared" si="0"/>
        <v>-892</v>
      </c>
      <c r="F49" s="3">
        <v>892</v>
      </c>
    </row>
    <row r="50" spans="1:6" ht="20.100000000000001" customHeight="1" x14ac:dyDescent="0.2">
      <c r="A50" s="2">
        <v>48</v>
      </c>
      <c r="B50" t="s">
        <v>52</v>
      </c>
      <c r="C50" s="3">
        <v>1530</v>
      </c>
      <c r="D50" s="3">
        <v>7520</v>
      </c>
      <c r="E50" s="3">
        <f t="shared" si="0"/>
        <v>-5990</v>
      </c>
      <c r="F50" s="3">
        <v>9050</v>
      </c>
    </row>
    <row r="51" spans="1:6" ht="20.100000000000001" customHeight="1" x14ac:dyDescent="0.2">
      <c r="A51" s="2">
        <v>49</v>
      </c>
      <c r="B51" t="s">
        <v>53</v>
      </c>
      <c r="C51" s="3">
        <v>75210</v>
      </c>
      <c r="D51" s="3">
        <v>1465575</v>
      </c>
      <c r="E51" s="3">
        <f t="shared" si="0"/>
        <v>-1390365</v>
      </c>
      <c r="F51" s="3">
        <v>1540785</v>
      </c>
    </row>
    <row r="52" spans="1:6" ht="20.100000000000001" customHeight="1" x14ac:dyDescent="0.2">
      <c r="A52" s="2">
        <v>50</v>
      </c>
      <c r="B52" t="s">
        <v>54</v>
      </c>
      <c r="C52" s="3">
        <v>211983</v>
      </c>
      <c r="D52" s="3">
        <v>332950</v>
      </c>
      <c r="E52" s="3">
        <f t="shared" si="0"/>
        <v>-120967</v>
      </c>
      <c r="F52" s="3">
        <v>544933</v>
      </c>
    </row>
    <row r="53" spans="1:6" ht="20.100000000000001" customHeight="1" x14ac:dyDescent="0.2">
      <c r="A53" s="2">
        <v>51</v>
      </c>
      <c r="B53" t="s">
        <v>55</v>
      </c>
      <c r="C53" s="3">
        <v>0</v>
      </c>
      <c r="D53" s="3">
        <v>7</v>
      </c>
      <c r="E53" s="3">
        <f t="shared" si="0"/>
        <v>-7</v>
      </c>
      <c r="F53" s="3">
        <v>7</v>
      </c>
    </row>
    <row r="54" spans="1:6" ht="20.100000000000001" customHeight="1" x14ac:dyDescent="0.2">
      <c r="A54" s="2">
        <v>52</v>
      </c>
      <c r="B54" t="s">
        <v>56</v>
      </c>
      <c r="C54" s="3">
        <v>0</v>
      </c>
      <c r="D54" s="3">
        <v>15876</v>
      </c>
      <c r="E54" s="3">
        <f t="shared" si="0"/>
        <v>-15876</v>
      </c>
      <c r="F54" s="3">
        <v>15876</v>
      </c>
    </row>
    <row r="55" spans="1:6" ht="20.100000000000001" customHeight="1" x14ac:dyDescent="0.2">
      <c r="A55" s="2">
        <v>53</v>
      </c>
      <c r="B55" t="s">
        <v>57</v>
      </c>
      <c r="C55" s="3">
        <v>833</v>
      </c>
      <c r="D55" s="3">
        <v>10691</v>
      </c>
      <c r="E55" s="3">
        <f t="shared" si="0"/>
        <v>-9858</v>
      </c>
      <c r="F55" s="3">
        <v>11524</v>
      </c>
    </row>
    <row r="56" spans="1:6" ht="20.100000000000001" customHeight="1" x14ac:dyDescent="0.2">
      <c r="A56" s="2">
        <v>54</v>
      </c>
      <c r="B56" t="s">
        <v>58</v>
      </c>
      <c r="C56" s="3">
        <v>2686</v>
      </c>
      <c r="D56" s="3">
        <v>1493585</v>
      </c>
      <c r="E56" s="3">
        <f t="shared" si="0"/>
        <v>-1490899</v>
      </c>
      <c r="F56" s="3">
        <v>1496271</v>
      </c>
    </row>
    <row r="57" spans="1:6" ht="20.100000000000001" customHeight="1" x14ac:dyDescent="0.2">
      <c r="A57" s="2">
        <v>55</v>
      </c>
      <c r="B57" t="s">
        <v>59</v>
      </c>
      <c r="C57" s="3">
        <v>0</v>
      </c>
      <c r="D57" s="3">
        <v>2501</v>
      </c>
      <c r="E57" s="3">
        <f t="shared" si="0"/>
        <v>-2501</v>
      </c>
      <c r="F57" s="3">
        <v>2501</v>
      </c>
    </row>
    <row r="58" spans="1:6" ht="20.100000000000001" customHeight="1" x14ac:dyDescent="0.2">
      <c r="A58" s="2">
        <v>56</v>
      </c>
      <c r="B58" t="s">
        <v>60</v>
      </c>
      <c r="C58" s="3">
        <v>0</v>
      </c>
      <c r="D58" s="3">
        <v>41</v>
      </c>
      <c r="E58" s="3">
        <f t="shared" si="0"/>
        <v>-41</v>
      </c>
      <c r="F58" s="3">
        <v>41</v>
      </c>
    </row>
    <row r="59" spans="1:6" ht="20.100000000000001" customHeight="1" x14ac:dyDescent="0.2">
      <c r="A59" s="2">
        <v>57</v>
      </c>
      <c r="B59" t="s">
        <v>61</v>
      </c>
      <c r="C59" s="3">
        <v>3669</v>
      </c>
      <c r="D59" s="3">
        <v>2239</v>
      </c>
      <c r="E59" s="3">
        <f t="shared" si="0"/>
        <v>1430</v>
      </c>
      <c r="F59" s="3">
        <v>5908</v>
      </c>
    </row>
    <row r="60" spans="1:6" ht="20.100000000000001" customHeight="1" x14ac:dyDescent="0.2">
      <c r="A60" s="2">
        <v>58</v>
      </c>
      <c r="B60" t="s">
        <v>62</v>
      </c>
      <c r="C60" s="3">
        <v>516</v>
      </c>
      <c r="D60" s="3">
        <v>190308</v>
      </c>
      <c r="E60" s="3">
        <f t="shared" si="0"/>
        <v>-189792</v>
      </c>
      <c r="F60" s="3">
        <v>190824</v>
      </c>
    </row>
    <row r="61" spans="1:6" ht="20.100000000000001" customHeight="1" x14ac:dyDescent="0.2">
      <c r="A61" s="2">
        <v>59</v>
      </c>
      <c r="B61" t="s">
        <v>63</v>
      </c>
      <c r="C61" s="3">
        <v>91</v>
      </c>
      <c r="D61" s="3">
        <v>0</v>
      </c>
      <c r="E61" s="3">
        <f t="shared" si="0"/>
        <v>91</v>
      </c>
      <c r="F61" s="3">
        <v>91</v>
      </c>
    </row>
    <row r="62" spans="1:6" ht="20.100000000000001" customHeight="1" x14ac:dyDescent="0.2">
      <c r="A62" s="2">
        <v>60</v>
      </c>
      <c r="B62" t="s">
        <v>64</v>
      </c>
      <c r="C62" s="3">
        <v>94893</v>
      </c>
      <c r="D62" s="3">
        <v>433337</v>
      </c>
      <c r="E62" s="3">
        <f t="shared" si="0"/>
        <v>-338444</v>
      </c>
      <c r="F62" s="3">
        <v>528230</v>
      </c>
    </row>
    <row r="63" spans="1:6" ht="20.100000000000001" customHeight="1" x14ac:dyDescent="0.2">
      <c r="A63" s="2">
        <v>61</v>
      </c>
      <c r="B63" t="s">
        <v>65</v>
      </c>
      <c r="C63" s="3">
        <v>1252356</v>
      </c>
      <c r="D63" s="3">
        <v>6893912</v>
      </c>
      <c r="E63" s="3">
        <f t="shared" si="0"/>
        <v>-5641556</v>
      </c>
      <c r="F63" s="3">
        <v>8146268</v>
      </c>
    </row>
    <row r="64" spans="1:6" ht="20.100000000000001" customHeight="1" x14ac:dyDescent="0.2">
      <c r="A64" s="2">
        <v>62</v>
      </c>
      <c r="B64" t="s">
        <v>66</v>
      </c>
      <c r="C64" s="3">
        <v>0</v>
      </c>
      <c r="D64" s="3">
        <v>475329</v>
      </c>
      <c r="E64" s="3">
        <f t="shared" si="0"/>
        <v>-475329</v>
      </c>
      <c r="F64" s="3">
        <v>475329</v>
      </c>
    </row>
    <row r="65" spans="1:6" ht="20.100000000000001" customHeight="1" x14ac:dyDescent="0.2">
      <c r="A65" s="2">
        <v>63</v>
      </c>
      <c r="B65" t="s">
        <v>67</v>
      </c>
      <c r="C65" s="3">
        <v>9093</v>
      </c>
      <c r="D65" s="3">
        <v>3560</v>
      </c>
      <c r="E65" s="3">
        <f t="shared" si="0"/>
        <v>5533</v>
      </c>
      <c r="F65" s="3">
        <v>12653</v>
      </c>
    </row>
    <row r="66" spans="1:6" ht="20.100000000000001" customHeight="1" x14ac:dyDescent="0.2">
      <c r="A66" s="2">
        <v>64</v>
      </c>
      <c r="B66" t="s">
        <v>68</v>
      </c>
      <c r="C66" s="3">
        <v>3092217</v>
      </c>
      <c r="D66" s="3">
        <v>9113521</v>
      </c>
      <c r="E66" s="3">
        <f t="shared" si="0"/>
        <v>-6021304</v>
      </c>
      <c r="F66" s="3">
        <v>12205738</v>
      </c>
    </row>
    <row r="67" spans="1:6" ht="20.100000000000001" customHeight="1" x14ac:dyDescent="0.2">
      <c r="A67" s="2">
        <v>65</v>
      </c>
      <c r="B67" t="s">
        <v>69</v>
      </c>
      <c r="C67" s="3">
        <v>60</v>
      </c>
      <c r="D67" s="3">
        <v>1998</v>
      </c>
      <c r="E67" s="3">
        <f t="shared" ref="E67:E130" si="1">C67-D67</f>
        <v>-1938</v>
      </c>
      <c r="F67" s="3">
        <v>2058</v>
      </c>
    </row>
    <row r="68" spans="1:6" ht="20.100000000000001" customHeight="1" x14ac:dyDescent="0.2">
      <c r="A68" s="2">
        <v>66</v>
      </c>
      <c r="B68" t="s">
        <v>70</v>
      </c>
      <c r="C68" s="3">
        <v>31492</v>
      </c>
      <c r="D68" s="3">
        <v>26282</v>
      </c>
      <c r="E68" s="3">
        <f t="shared" si="1"/>
        <v>5210</v>
      </c>
      <c r="F68" s="3">
        <v>57774</v>
      </c>
    </row>
    <row r="69" spans="1:6" ht="20.100000000000001" customHeight="1" x14ac:dyDescent="0.2">
      <c r="A69" s="2">
        <v>67</v>
      </c>
      <c r="B69" t="s">
        <v>71</v>
      </c>
      <c r="C69" s="3">
        <v>0</v>
      </c>
      <c r="D69" s="3">
        <v>27</v>
      </c>
      <c r="E69" s="3">
        <f t="shared" si="1"/>
        <v>-27</v>
      </c>
      <c r="F69" s="3">
        <v>27</v>
      </c>
    </row>
    <row r="70" spans="1:6" ht="20.100000000000001" customHeight="1" x14ac:dyDescent="0.2">
      <c r="A70" s="2">
        <v>68</v>
      </c>
      <c r="B70" t="s">
        <v>72</v>
      </c>
      <c r="C70" s="3">
        <v>0</v>
      </c>
      <c r="D70" s="3">
        <v>411974</v>
      </c>
      <c r="E70" s="3">
        <f t="shared" si="1"/>
        <v>-411974</v>
      </c>
      <c r="F70" s="3">
        <v>411974</v>
      </c>
    </row>
    <row r="71" spans="1:6" ht="20.100000000000001" customHeight="1" x14ac:dyDescent="0.2">
      <c r="A71" s="2">
        <v>69</v>
      </c>
      <c r="B71" t="s">
        <v>73</v>
      </c>
      <c r="C71" s="3">
        <v>0</v>
      </c>
      <c r="D71" s="3">
        <v>16368</v>
      </c>
      <c r="E71" s="3">
        <f t="shared" si="1"/>
        <v>-16368</v>
      </c>
      <c r="F71" s="3">
        <v>16368</v>
      </c>
    </row>
    <row r="72" spans="1:6" ht="20.100000000000001" customHeight="1" x14ac:dyDescent="0.2">
      <c r="A72" s="2">
        <v>70</v>
      </c>
      <c r="B72" t="s">
        <v>74</v>
      </c>
      <c r="C72" s="3">
        <v>0</v>
      </c>
      <c r="D72" s="3">
        <v>88</v>
      </c>
      <c r="E72" s="3">
        <f t="shared" si="1"/>
        <v>-88</v>
      </c>
      <c r="F72" s="3">
        <v>88</v>
      </c>
    </row>
    <row r="73" spans="1:6" ht="20.100000000000001" customHeight="1" x14ac:dyDescent="0.2">
      <c r="A73" s="2">
        <v>71</v>
      </c>
      <c r="B73" t="s">
        <v>75</v>
      </c>
      <c r="C73" s="3">
        <v>151</v>
      </c>
      <c r="D73" s="3">
        <v>1325</v>
      </c>
      <c r="E73" s="3">
        <f t="shared" si="1"/>
        <v>-1174</v>
      </c>
      <c r="F73" s="3">
        <v>1476</v>
      </c>
    </row>
    <row r="74" spans="1:6" ht="20.100000000000001" customHeight="1" x14ac:dyDescent="0.2">
      <c r="A74" s="2">
        <v>72</v>
      </c>
      <c r="B74" t="s">
        <v>76</v>
      </c>
      <c r="C74" s="3">
        <v>0</v>
      </c>
      <c r="D74" s="3">
        <v>503</v>
      </c>
      <c r="E74" s="3">
        <f t="shared" si="1"/>
        <v>-503</v>
      </c>
      <c r="F74" s="3">
        <v>503</v>
      </c>
    </row>
    <row r="75" spans="1:6" ht="20.100000000000001" customHeight="1" x14ac:dyDescent="0.2">
      <c r="A75" s="2">
        <v>73</v>
      </c>
      <c r="B75" t="s">
        <v>77</v>
      </c>
      <c r="C75" s="3">
        <v>129613</v>
      </c>
      <c r="D75" s="3">
        <v>239284</v>
      </c>
      <c r="E75" s="3">
        <f t="shared" si="1"/>
        <v>-109671</v>
      </c>
      <c r="F75" s="3">
        <v>368897</v>
      </c>
    </row>
    <row r="76" spans="1:6" ht="20.100000000000001" customHeight="1" x14ac:dyDescent="0.2">
      <c r="A76" s="2">
        <v>74</v>
      </c>
      <c r="B76" t="s">
        <v>78</v>
      </c>
      <c r="C76" s="3">
        <v>42752</v>
      </c>
      <c r="D76" s="3">
        <v>63569</v>
      </c>
      <c r="E76" s="3">
        <f t="shared" si="1"/>
        <v>-20817</v>
      </c>
      <c r="F76" s="3">
        <v>106321</v>
      </c>
    </row>
    <row r="77" spans="1:6" ht="20.100000000000001" customHeight="1" x14ac:dyDescent="0.2">
      <c r="A77" s="2">
        <v>75</v>
      </c>
      <c r="B77" t="s">
        <v>79</v>
      </c>
      <c r="C77" s="3">
        <v>10439</v>
      </c>
      <c r="D77" s="3">
        <v>4370</v>
      </c>
      <c r="E77" s="3">
        <f t="shared" si="1"/>
        <v>6069</v>
      </c>
      <c r="F77" s="3">
        <v>14809</v>
      </c>
    </row>
    <row r="78" spans="1:6" ht="20.100000000000001" customHeight="1" x14ac:dyDescent="0.2">
      <c r="A78" s="2">
        <v>76</v>
      </c>
      <c r="B78" t="s">
        <v>80</v>
      </c>
      <c r="C78" s="3">
        <v>55675107</v>
      </c>
      <c r="D78" s="3">
        <v>507561578</v>
      </c>
      <c r="E78" s="3">
        <f t="shared" si="1"/>
        <v>-451886471</v>
      </c>
      <c r="F78" s="3">
        <v>563236672</v>
      </c>
    </row>
    <row r="79" spans="1:6" ht="20.100000000000001" customHeight="1" x14ac:dyDescent="0.2">
      <c r="A79" s="2">
        <v>77</v>
      </c>
      <c r="B79" t="s">
        <v>81</v>
      </c>
      <c r="C79" s="3">
        <v>14443</v>
      </c>
      <c r="D79" s="3">
        <v>14782291</v>
      </c>
      <c r="E79" s="3">
        <f t="shared" si="1"/>
        <v>-14767848</v>
      </c>
      <c r="F79" s="3">
        <v>14796734</v>
      </c>
    </row>
    <row r="80" spans="1:6" ht="20.100000000000001" customHeight="1" x14ac:dyDescent="0.2">
      <c r="A80" s="2">
        <v>78</v>
      </c>
      <c r="B80" t="s">
        <v>82</v>
      </c>
      <c r="C80" s="3">
        <v>9487</v>
      </c>
      <c r="D80" s="3">
        <v>52117</v>
      </c>
      <c r="E80" s="3">
        <f t="shared" si="1"/>
        <v>-42630</v>
      </c>
      <c r="F80" s="3">
        <v>61604</v>
      </c>
    </row>
    <row r="81" spans="1:6" ht="20.100000000000001" customHeight="1" x14ac:dyDescent="0.2">
      <c r="A81" s="2">
        <v>79</v>
      </c>
      <c r="B81" t="s">
        <v>83</v>
      </c>
      <c r="C81" s="3">
        <v>10</v>
      </c>
      <c r="D81" s="3">
        <v>329</v>
      </c>
      <c r="E81" s="3">
        <f t="shared" si="1"/>
        <v>-319</v>
      </c>
      <c r="F81" s="3">
        <v>339</v>
      </c>
    </row>
    <row r="82" spans="1:6" ht="20.100000000000001" customHeight="1" x14ac:dyDescent="0.2">
      <c r="A82" s="2">
        <v>80</v>
      </c>
      <c r="B82" t="s">
        <v>84</v>
      </c>
      <c r="C82" s="3">
        <v>14286</v>
      </c>
      <c r="D82" s="3">
        <v>215554</v>
      </c>
      <c r="E82" s="3">
        <f t="shared" si="1"/>
        <v>-201268</v>
      </c>
      <c r="F82" s="3">
        <v>229840</v>
      </c>
    </row>
    <row r="83" spans="1:6" ht="20.100000000000001" customHeight="1" x14ac:dyDescent="0.2">
      <c r="A83" s="2">
        <v>81</v>
      </c>
      <c r="B83" t="s">
        <v>85</v>
      </c>
      <c r="C83" s="3">
        <v>0</v>
      </c>
      <c r="D83" s="3">
        <v>5535</v>
      </c>
      <c r="E83" s="3">
        <f t="shared" si="1"/>
        <v>-5535</v>
      </c>
      <c r="F83" s="3">
        <v>5535</v>
      </c>
    </row>
    <row r="84" spans="1:6" ht="20.100000000000001" customHeight="1" x14ac:dyDescent="0.2">
      <c r="A84" s="2">
        <v>82</v>
      </c>
      <c r="B84" t="s">
        <v>86</v>
      </c>
      <c r="C84" s="3">
        <v>234492</v>
      </c>
      <c r="D84" s="3">
        <v>733505</v>
      </c>
      <c r="E84" s="3">
        <f t="shared" si="1"/>
        <v>-499013</v>
      </c>
      <c r="F84" s="3">
        <v>967997</v>
      </c>
    </row>
    <row r="85" spans="1:6" ht="20.100000000000001" customHeight="1" x14ac:dyDescent="0.2">
      <c r="A85" s="2">
        <v>83</v>
      </c>
      <c r="B85" t="s">
        <v>87</v>
      </c>
      <c r="C85" s="3">
        <v>1191977</v>
      </c>
      <c r="D85" s="3">
        <v>1824999</v>
      </c>
      <c r="E85" s="3">
        <f t="shared" si="1"/>
        <v>-633022</v>
      </c>
      <c r="F85" s="3">
        <v>3016976</v>
      </c>
    </row>
    <row r="86" spans="1:6" ht="20.100000000000001" customHeight="1" x14ac:dyDescent="0.2">
      <c r="A86" s="2">
        <v>84</v>
      </c>
      <c r="B86" t="s">
        <v>88</v>
      </c>
      <c r="C86" s="3">
        <v>1170446</v>
      </c>
      <c r="D86" s="3">
        <v>5796511</v>
      </c>
      <c r="E86" s="3">
        <f t="shared" si="1"/>
        <v>-4626065</v>
      </c>
      <c r="F86" s="3">
        <v>6966957</v>
      </c>
    </row>
    <row r="87" spans="1:6" ht="20.100000000000001" customHeight="1" x14ac:dyDescent="0.2">
      <c r="A87" s="2">
        <v>85</v>
      </c>
      <c r="B87" t="s">
        <v>89</v>
      </c>
      <c r="C87" s="3">
        <v>5361</v>
      </c>
      <c r="D87" s="3">
        <v>30794</v>
      </c>
      <c r="E87" s="3">
        <f t="shared" si="1"/>
        <v>-25433</v>
      </c>
      <c r="F87" s="3">
        <v>36155</v>
      </c>
    </row>
    <row r="88" spans="1:6" ht="20.100000000000001" customHeight="1" x14ac:dyDescent="0.2">
      <c r="A88" s="2">
        <v>86</v>
      </c>
      <c r="B88" t="s">
        <v>90</v>
      </c>
      <c r="C88" s="3">
        <v>908</v>
      </c>
      <c r="D88" s="3">
        <v>30667</v>
      </c>
      <c r="E88" s="3">
        <f t="shared" si="1"/>
        <v>-29759</v>
      </c>
      <c r="F88" s="3">
        <v>31575</v>
      </c>
    </row>
    <row r="89" spans="1:6" ht="20.100000000000001" customHeight="1" x14ac:dyDescent="0.2">
      <c r="A89" s="2">
        <v>87</v>
      </c>
      <c r="B89" t="s">
        <v>91</v>
      </c>
      <c r="C89" s="3">
        <v>2123</v>
      </c>
      <c r="D89" s="3">
        <v>12013</v>
      </c>
      <c r="E89" s="3">
        <f t="shared" si="1"/>
        <v>-9890</v>
      </c>
      <c r="F89" s="3">
        <v>14136</v>
      </c>
    </row>
    <row r="90" spans="1:6" ht="20.100000000000001" customHeight="1" x14ac:dyDescent="0.2">
      <c r="A90" s="2">
        <v>88</v>
      </c>
      <c r="B90" t="s">
        <v>92</v>
      </c>
      <c r="C90" s="3">
        <v>85781</v>
      </c>
      <c r="D90" s="3">
        <v>4048139</v>
      </c>
      <c r="E90" s="3">
        <f t="shared" si="1"/>
        <v>-3962358</v>
      </c>
      <c r="F90" s="3">
        <v>4066278</v>
      </c>
    </row>
    <row r="91" spans="1:6" ht="20.100000000000001" customHeight="1" x14ac:dyDescent="0.2">
      <c r="A91" s="2">
        <v>89</v>
      </c>
      <c r="B91" t="s">
        <v>93</v>
      </c>
      <c r="C91" s="3">
        <v>14988</v>
      </c>
      <c r="D91" s="3">
        <v>37783</v>
      </c>
      <c r="E91" s="3">
        <f t="shared" si="1"/>
        <v>-22795</v>
      </c>
      <c r="F91" s="3">
        <v>52771</v>
      </c>
    </row>
    <row r="92" spans="1:6" ht="20.100000000000001" customHeight="1" x14ac:dyDescent="0.2">
      <c r="A92" s="2">
        <v>90</v>
      </c>
      <c r="B92" t="s">
        <v>94</v>
      </c>
      <c r="C92" s="3">
        <v>10</v>
      </c>
      <c r="D92" s="3">
        <v>67</v>
      </c>
      <c r="E92" s="3">
        <f t="shared" si="1"/>
        <v>-57</v>
      </c>
      <c r="F92" s="3">
        <v>77</v>
      </c>
    </row>
    <row r="93" spans="1:6" ht="20.100000000000001" customHeight="1" x14ac:dyDescent="0.2">
      <c r="A93" s="2">
        <v>91</v>
      </c>
      <c r="B93" t="s">
        <v>95</v>
      </c>
      <c r="C93" s="3">
        <v>0</v>
      </c>
      <c r="D93" s="3">
        <v>218737</v>
      </c>
      <c r="E93" s="3">
        <f t="shared" si="1"/>
        <v>-218737</v>
      </c>
      <c r="F93" s="3">
        <v>218737</v>
      </c>
    </row>
    <row r="94" spans="1:6" ht="20.100000000000001" customHeight="1" x14ac:dyDescent="0.2">
      <c r="A94" s="2">
        <v>92</v>
      </c>
      <c r="B94" t="s">
        <v>96</v>
      </c>
      <c r="C94" s="3">
        <v>4434</v>
      </c>
      <c r="D94" s="3">
        <v>11475</v>
      </c>
      <c r="E94" s="3">
        <f t="shared" si="1"/>
        <v>-7041</v>
      </c>
      <c r="F94" s="3">
        <v>15909</v>
      </c>
    </row>
    <row r="95" spans="1:6" ht="20.100000000000001" customHeight="1" x14ac:dyDescent="0.2">
      <c r="A95" s="2">
        <v>93</v>
      </c>
      <c r="B95" t="s">
        <v>97</v>
      </c>
      <c r="C95" s="3">
        <v>17244</v>
      </c>
      <c r="D95" s="3">
        <v>1446</v>
      </c>
      <c r="E95" s="3">
        <f t="shared" si="1"/>
        <v>15798</v>
      </c>
      <c r="F95" s="3">
        <v>18690</v>
      </c>
    </row>
    <row r="96" spans="1:6" ht="20.100000000000001" customHeight="1" x14ac:dyDescent="0.2">
      <c r="A96" s="2">
        <v>94</v>
      </c>
      <c r="B96" t="s">
        <v>98</v>
      </c>
      <c r="C96" s="3">
        <v>280</v>
      </c>
      <c r="D96" s="3">
        <v>1064</v>
      </c>
      <c r="E96" s="3">
        <f t="shared" si="1"/>
        <v>-784</v>
      </c>
      <c r="F96" s="3">
        <v>1344</v>
      </c>
    </row>
    <row r="97" spans="1:6" ht="20.100000000000001" customHeight="1" x14ac:dyDescent="0.2">
      <c r="A97" s="2">
        <v>95</v>
      </c>
      <c r="B97" t="s">
        <v>99</v>
      </c>
      <c r="C97" s="3">
        <v>9097</v>
      </c>
      <c r="D97" s="3">
        <v>0</v>
      </c>
      <c r="E97" s="3">
        <f t="shared" si="1"/>
        <v>9097</v>
      </c>
      <c r="F97" s="3">
        <v>9097</v>
      </c>
    </row>
    <row r="98" spans="1:6" ht="20.100000000000001" customHeight="1" x14ac:dyDescent="0.2">
      <c r="A98" s="2">
        <v>96</v>
      </c>
      <c r="B98" t="s">
        <v>100</v>
      </c>
      <c r="C98" s="3">
        <v>0</v>
      </c>
      <c r="D98" s="3">
        <v>1997</v>
      </c>
      <c r="E98" s="3">
        <f t="shared" si="1"/>
        <v>-1997</v>
      </c>
      <c r="F98" s="3">
        <v>1997</v>
      </c>
    </row>
    <row r="99" spans="1:6" ht="20.100000000000001" customHeight="1" x14ac:dyDescent="0.2">
      <c r="A99" s="2">
        <v>97</v>
      </c>
      <c r="B99" t="s">
        <v>101</v>
      </c>
      <c r="C99" s="3">
        <v>8683</v>
      </c>
      <c r="D99" s="3">
        <v>7000</v>
      </c>
      <c r="E99" s="3">
        <f t="shared" si="1"/>
        <v>1683</v>
      </c>
      <c r="F99" s="3">
        <v>15683</v>
      </c>
    </row>
    <row r="100" spans="1:6" ht="20.100000000000001" customHeight="1" x14ac:dyDescent="0.2">
      <c r="A100" s="2">
        <v>98</v>
      </c>
      <c r="B100" t="s">
        <v>102</v>
      </c>
      <c r="C100" s="3">
        <v>7298</v>
      </c>
      <c r="D100" s="3">
        <v>10410</v>
      </c>
      <c r="E100" s="3">
        <f t="shared" si="1"/>
        <v>-3112</v>
      </c>
      <c r="F100" s="3">
        <v>17708</v>
      </c>
    </row>
    <row r="101" spans="1:6" ht="20.100000000000001" customHeight="1" x14ac:dyDescent="0.2">
      <c r="A101" s="2">
        <v>99</v>
      </c>
      <c r="B101" t="s">
        <v>103</v>
      </c>
      <c r="C101" s="3">
        <v>0</v>
      </c>
      <c r="D101" s="3">
        <v>48</v>
      </c>
      <c r="E101" s="3">
        <f t="shared" si="1"/>
        <v>-48</v>
      </c>
      <c r="F101" s="3">
        <v>48</v>
      </c>
    </row>
    <row r="102" spans="1:6" ht="20.100000000000001" customHeight="1" x14ac:dyDescent="0.2">
      <c r="A102" s="2">
        <v>100</v>
      </c>
      <c r="B102" s="4" t="s">
        <v>104</v>
      </c>
      <c r="C102" s="3">
        <v>12</v>
      </c>
      <c r="D102" s="3">
        <v>7</v>
      </c>
      <c r="E102" s="3">
        <f t="shared" si="1"/>
        <v>5</v>
      </c>
      <c r="F102" s="3">
        <v>19</v>
      </c>
    </row>
    <row r="103" spans="1:6" ht="20.100000000000001" customHeight="1" x14ac:dyDescent="0.2">
      <c r="A103" s="2">
        <v>101</v>
      </c>
      <c r="B103" t="s">
        <v>105</v>
      </c>
      <c r="C103" s="3">
        <v>0</v>
      </c>
      <c r="D103" s="3">
        <v>46715</v>
      </c>
      <c r="E103" s="3">
        <f t="shared" si="1"/>
        <v>-46715</v>
      </c>
      <c r="F103" s="3">
        <v>46715</v>
      </c>
    </row>
    <row r="104" spans="1:6" ht="20.100000000000001" customHeight="1" x14ac:dyDescent="0.2">
      <c r="A104" s="2">
        <v>102</v>
      </c>
      <c r="B104" t="s">
        <v>106</v>
      </c>
      <c r="C104" s="3">
        <v>589</v>
      </c>
      <c r="D104" s="3">
        <v>33804</v>
      </c>
      <c r="E104" s="3">
        <f t="shared" si="1"/>
        <v>-33215</v>
      </c>
      <c r="F104" s="3">
        <v>34393</v>
      </c>
    </row>
    <row r="105" spans="1:6" ht="20.100000000000001" customHeight="1" x14ac:dyDescent="0.2">
      <c r="A105" s="2">
        <v>103</v>
      </c>
      <c r="B105" t="s">
        <v>107</v>
      </c>
      <c r="C105" s="3">
        <v>384503</v>
      </c>
      <c r="D105" s="3">
        <v>7210351</v>
      </c>
      <c r="E105" s="3">
        <f t="shared" si="1"/>
        <v>-6825848</v>
      </c>
      <c r="F105" s="3">
        <v>7594854</v>
      </c>
    </row>
    <row r="106" spans="1:6" ht="20.100000000000001" customHeight="1" x14ac:dyDescent="0.2">
      <c r="A106" s="2">
        <v>104</v>
      </c>
      <c r="B106" t="s">
        <v>108</v>
      </c>
      <c r="C106" s="3">
        <v>8599</v>
      </c>
      <c r="D106" s="3">
        <v>13652</v>
      </c>
      <c r="E106" s="3">
        <f t="shared" si="1"/>
        <v>-5053</v>
      </c>
      <c r="F106" s="3">
        <v>22251</v>
      </c>
    </row>
    <row r="107" spans="1:6" ht="20.100000000000001" customHeight="1" x14ac:dyDescent="0.2">
      <c r="A107" s="2">
        <v>105</v>
      </c>
      <c r="B107" t="s">
        <v>109</v>
      </c>
      <c r="C107" s="3">
        <v>133</v>
      </c>
      <c r="D107" s="3">
        <v>28</v>
      </c>
      <c r="E107" s="3">
        <f t="shared" si="1"/>
        <v>105</v>
      </c>
      <c r="F107" s="3">
        <v>161</v>
      </c>
    </row>
    <row r="108" spans="1:6" ht="20.100000000000001" customHeight="1" x14ac:dyDescent="0.2">
      <c r="A108" s="2">
        <v>106</v>
      </c>
      <c r="B108" t="s">
        <v>110</v>
      </c>
      <c r="C108" s="3">
        <v>823</v>
      </c>
      <c r="D108" s="3">
        <v>45950</v>
      </c>
      <c r="E108" s="3">
        <f t="shared" si="1"/>
        <v>-45127</v>
      </c>
      <c r="F108" s="3">
        <v>46773</v>
      </c>
    </row>
    <row r="109" spans="1:6" ht="20.100000000000001" customHeight="1" x14ac:dyDescent="0.2">
      <c r="A109" s="2">
        <v>107</v>
      </c>
      <c r="B109" t="s">
        <v>111</v>
      </c>
      <c r="C109" s="3">
        <v>102</v>
      </c>
      <c r="D109" s="3">
        <v>6913</v>
      </c>
      <c r="E109" s="3">
        <f t="shared" si="1"/>
        <v>-6811</v>
      </c>
      <c r="F109" s="3">
        <v>7015</v>
      </c>
    </row>
    <row r="110" spans="1:6" ht="20.100000000000001" customHeight="1" x14ac:dyDescent="0.2">
      <c r="A110" s="2">
        <v>108</v>
      </c>
      <c r="B110" t="s">
        <v>112</v>
      </c>
      <c r="C110" s="3">
        <v>618</v>
      </c>
      <c r="D110" s="3">
        <v>3213</v>
      </c>
      <c r="E110" s="3">
        <f t="shared" si="1"/>
        <v>-2595</v>
      </c>
      <c r="F110" s="3">
        <v>3831</v>
      </c>
    </row>
    <row r="111" spans="1:6" ht="20.100000000000001" customHeight="1" x14ac:dyDescent="0.2">
      <c r="A111" s="2">
        <v>109</v>
      </c>
      <c r="B111" t="s">
        <v>113</v>
      </c>
      <c r="C111" s="3">
        <v>23587</v>
      </c>
      <c r="D111" s="3">
        <v>231675</v>
      </c>
      <c r="E111" s="3">
        <f t="shared" si="1"/>
        <v>-208088</v>
      </c>
      <c r="F111" s="3">
        <v>255262</v>
      </c>
    </row>
    <row r="112" spans="1:6" ht="20.100000000000001" customHeight="1" x14ac:dyDescent="0.2">
      <c r="A112" s="2">
        <v>110</v>
      </c>
      <c r="B112" t="s">
        <v>114</v>
      </c>
      <c r="C112" s="3">
        <v>0</v>
      </c>
      <c r="D112" s="3">
        <v>63</v>
      </c>
      <c r="E112" s="3">
        <f t="shared" si="1"/>
        <v>-63</v>
      </c>
      <c r="F112" s="3">
        <v>63</v>
      </c>
    </row>
    <row r="113" spans="1:6" ht="20.100000000000001" customHeight="1" x14ac:dyDescent="0.2">
      <c r="A113" s="2">
        <v>111</v>
      </c>
      <c r="B113" t="s">
        <v>115</v>
      </c>
      <c r="C113" s="3">
        <v>2017</v>
      </c>
      <c r="D113" s="3">
        <v>40</v>
      </c>
      <c r="E113" s="3">
        <f t="shared" si="1"/>
        <v>1977</v>
      </c>
      <c r="F113" s="3">
        <v>2057</v>
      </c>
    </row>
    <row r="114" spans="1:6" ht="20.100000000000001" customHeight="1" x14ac:dyDescent="0.2">
      <c r="A114" s="2">
        <v>112</v>
      </c>
      <c r="B114" t="s">
        <v>116</v>
      </c>
      <c r="C114" s="3">
        <v>3678</v>
      </c>
      <c r="D114" s="3">
        <v>24534</v>
      </c>
      <c r="E114" s="3">
        <f t="shared" si="1"/>
        <v>-20856</v>
      </c>
      <c r="F114" s="3">
        <v>28212</v>
      </c>
    </row>
    <row r="115" spans="1:6" ht="20.100000000000001" customHeight="1" x14ac:dyDescent="0.2">
      <c r="A115" s="2">
        <v>113</v>
      </c>
      <c r="B115" t="s">
        <v>117</v>
      </c>
      <c r="C115" s="3">
        <v>4415</v>
      </c>
      <c r="D115" s="3">
        <v>23923</v>
      </c>
      <c r="E115" s="3">
        <f t="shared" si="1"/>
        <v>-19508</v>
      </c>
      <c r="F115" s="3">
        <v>28338</v>
      </c>
    </row>
    <row r="116" spans="1:6" ht="20.100000000000001" customHeight="1" x14ac:dyDescent="0.2">
      <c r="A116" s="2">
        <v>114</v>
      </c>
      <c r="B116" t="s">
        <v>118</v>
      </c>
      <c r="C116" s="3">
        <v>101</v>
      </c>
      <c r="D116" s="3">
        <v>532894</v>
      </c>
      <c r="E116" s="3">
        <f t="shared" si="1"/>
        <v>-532793</v>
      </c>
      <c r="F116" s="3">
        <v>532995</v>
      </c>
    </row>
    <row r="117" spans="1:6" ht="20.100000000000001" customHeight="1" x14ac:dyDescent="0.2">
      <c r="A117" s="2">
        <v>115</v>
      </c>
      <c r="B117" t="s">
        <v>119</v>
      </c>
      <c r="C117" s="3">
        <v>1501</v>
      </c>
      <c r="D117" s="3">
        <v>1154270</v>
      </c>
      <c r="E117" s="3">
        <f t="shared" si="1"/>
        <v>-1152769</v>
      </c>
      <c r="F117" s="3">
        <v>1155771</v>
      </c>
    </row>
    <row r="118" spans="1:6" ht="20.100000000000001" customHeight="1" x14ac:dyDescent="0.2">
      <c r="A118" s="2">
        <v>116</v>
      </c>
      <c r="B118" t="s">
        <v>120</v>
      </c>
      <c r="C118" s="3">
        <v>99</v>
      </c>
      <c r="D118" s="3">
        <v>883</v>
      </c>
      <c r="E118" s="3">
        <f t="shared" si="1"/>
        <v>-784</v>
      </c>
      <c r="F118" s="3">
        <v>982</v>
      </c>
    </row>
    <row r="119" spans="1:6" ht="20.100000000000001" customHeight="1" x14ac:dyDescent="0.2">
      <c r="A119" s="2">
        <v>117</v>
      </c>
      <c r="B119" t="s">
        <v>121</v>
      </c>
      <c r="C119" s="3">
        <v>423784</v>
      </c>
      <c r="D119" s="3">
        <v>1404850</v>
      </c>
      <c r="E119" s="3">
        <f t="shared" si="1"/>
        <v>-981066</v>
      </c>
      <c r="F119" s="3">
        <v>1778586</v>
      </c>
    </row>
    <row r="120" spans="1:6" ht="20.100000000000001" customHeight="1" x14ac:dyDescent="0.2">
      <c r="A120" s="2">
        <v>118</v>
      </c>
      <c r="B120" t="s">
        <v>122</v>
      </c>
      <c r="C120" s="3">
        <v>2605</v>
      </c>
      <c r="D120" s="3">
        <v>3688</v>
      </c>
      <c r="E120" s="3">
        <f t="shared" si="1"/>
        <v>-1083</v>
      </c>
      <c r="F120" s="3">
        <v>6293</v>
      </c>
    </row>
    <row r="121" spans="1:6" ht="20.100000000000001" customHeight="1" x14ac:dyDescent="0.2">
      <c r="A121" s="2">
        <v>119</v>
      </c>
      <c r="B121" t="s">
        <v>123</v>
      </c>
      <c r="C121" s="3">
        <v>45776</v>
      </c>
      <c r="D121" s="3">
        <v>1261373</v>
      </c>
      <c r="E121" s="3">
        <f t="shared" si="1"/>
        <v>-1215597</v>
      </c>
      <c r="F121" s="3">
        <v>1307149</v>
      </c>
    </row>
    <row r="122" spans="1:6" ht="20.100000000000001" customHeight="1" x14ac:dyDescent="0.2">
      <c r="A122" s="2">
        <v>120</v>
      </c>
      <c r="B122" t="s">
        <v>124</v>
      </c>
      <c r="C122" s="3">
        <v>289</v>
      </c>
      <c r="D122" s="3">
        <v>300</v>
      </c>
      <c r="E122" s="3">
        <f t="shared" si="1"/>
        <v>-11</v>
      </c>
      <c r="F122" s="3">
        <v>589</v>
      </c>
    </row>
    <row r="123" spans="1:6" ht="20.100000000000001" customHeight="1" x14ac:dyDescent="0.2">
      <c r="A123" s="2">
        <v>121</v>
      </c>
      <c r="B123" t="s">
        <v>125</v>
      </c>
      <c r="C123" s="3">
        <v>1003</v>
      </c>
      <c r="D123" s="3">
        <v>1110</v>
      </c>
      <c r="E123" s="3">
        <f t="shared" si="1"/>
        <v>-107</v>
      </c>
      <c r="F123" s="3">
        <v>2113</v>
      </c>
    </row>
    <row r="124" spans="1:6" ht="20.100000000000001" customHeight="1" x14ac:dyDescent="0.2">
      <c r="A124" s="2">
        <v>122</v>
      </c>
      <c r="B124" t="s">
        <v>126</v>
      </c>
      <c r="C124" s="3">
        <v>0</v>
      </c>
      <c r="D124" s="3">
        <v>6825</v>
      </c>
      <c r="E124" s="3">
        <f t="shared" si="1"/>
        <v>-6825</v>
      </c>
      <c r="F124" s="3">
        <v>6825</v>
      </c>
    </row>
    <row r="125" spans="1:6" ht="20.100000000000001" customHeight="1" x14ac:dyDescent="0.2">
      <c r="A125" s="2">
        <v>123</v>
      </c>
      <c r="B125" t="s">
        <v>127</v>
      </c>
      <c r="C125" s="3">
        <v>0</v>
      </c>
      <c r="D125" s="3">
        <v>339</v>
      </c>
      <c r="E125" s="3">
        <f t="shared" si="1"/>
        <v>-339</v>
      </c>
      <c r="F125" s="3">
        <v>339</v>
      </c>
    </row>
    <row r="126" spans="1:6" ht="20.100000000000001" customHeight="1" x14ac:dyDescent="0.2">
      <c r="A126" s="2">
        <v>124</v>
      </c>
      <c r="B126" t="s">
        <v>128</v>
      </c>
      <c r="C126" s="3">
        <v>232870</v>
      </c>
      <c r="D126" s="3">
        <v>119283</v>
      </c>
      <c r="E126" s="3">
        <f t="shared" si="1"/>
        <v>113587</v>
      </c>
      <c r="F126" s="3">
        <v>352153</v>
      </c>
    </row>
    <row r="127" spans="1:6" ht="20.100000000000001" customHeight="1" x14ac:dyDescent="0.2">
      <c r="A127" s="2">
        <v>125</v>
      </c>
      <c r="B127" t="s">
        <v>129</v>
      </c>
      <c r="C127" s="3">
        <v>786</v>
      </c>
      <c r="D127" s="3">
        <v>211844</v>
      </c>
      <c r="E127" s="3">
        <f t="shared" si="1"/>
        <v>-211058</v>
      </c>
      <c r="F127" s="3">
        <v>212630</v>
      </c>
    </row>
    <row r="128" spans="1:6" ht="20.100000000000001" customHeight="1" x14ac:dyDescent="0.2">
      <c r="A128" s="2">
        <v>126</v>
      </c>
      <c r="B128" t="s">
        <v>130</v>
      </c>
      <c r="C128" s="3">
        <v>28733</v>
      </c>
      <c r="D128" s="3">
        <v>429631</v>
      </c>
      <c r="E128" s="3">
        <f t="shared" si="1"/>
        <v>-400898</v>
      </c>
      <c r="F128" s="3">
        <v>458364</v>
      </c>
    </row>
    <row r="129" spans="1:6" ht="20.100000000000001" customHeight="1" x14ac:dyDescent="0.2">
      <c r="A129" s="2">
        <v>127</v>
      </c>
      <c r="B129" t="s">
        <v>131</v>
      </c>
      <c r="C129" s="3">
        <v>78</v>
      </c>
      <c r="D129" s="3">
        <v>149</v>
      </c>
      <c r="E129" s="3">
        <f t="shared" si="1"/>
        <v>-71</v>
      </c>
      <c r="F129" s="3">
        <v>227</v>
      </c>
    </row>
    <row r="130" spans="1:6" ht="20.100000000000001" customHeight="1" x14ac:dyDescent="0.2">
      <c r="A130" s="2">
        <v>128</v>
      </c>
      <c r="B130" t="s">
        <v>132</v>
      </c>
      <c r="C130" s="3">
        <v>28</v>
      </c>
      <c r="D130" s="3">
        <v>18325</v>
      </c>
      <c r="E130" s="3">
        <f t="shared" si="1"/>
        <v>-18297</v>
      </c>
      <c r="F130" s="3">
        <v>18353</v>
      </c>
    </row>
    <row r="131" spans="1:6" ht="20.100000000000001" customHeight="1" x14ac:dyDescent="0.2">
      <c r="A131" s="2">
        <v>129</v>
      </c>
      <c r="B131" t="s">
        <v>133</v>
      </c>
      <c r="C131" s="3">
        <v>728</v>
      </c>
      <c r="D131" s="3">
        <v>1939842</v>
      </c>
      <c r="E131" s="3">
        <f t="shared" ref="E131:E181" si="2">C131-D131</f>
        <v>-1939114</v>
      </c>
      <c r="F131" s="3">
        <v>1940570</v>
      </c>
    </row>
    <row r="132" spans="1:6" ht="20.100000000000001" customHeight="1" x14ac:dyDescent="0.2">
      <c r="A132" s="2">
        <v>130</v>
      </c>
      <c r="B132" t="s">
        <v>134</v>
      </c>
      <c r="C132" s="3">
        <v>5162</v>
      </c>
      <c r="D132" s="3">
        <v>120366</v>
      </c>
      <c r="E132" s="3">
        <f t="shared" si="2"/>
        <v>-115204</v>
      </c>
      <c r="F132" s="3">
        <v>125528</v>
      </c>
    </row>
    <row r="133" spans="1:6" ht="20.100000000000001" customHeight="1" x14ac:dyDescent="0.2">
      <c r="A133" s="2">
        <v>131</v>
      </c>
      <c r="B133" t="s">
        <v>135</v>
      </c>
      <c r="C133" s="3">
        <v>1711</v>
      </c>
      <c r="D133" s="3">
        <v>219153</v>
      </c>
      <c r="E133" s="3">
        <f t="shared" si="2"/>
        <v>-217442</v>
      </c>
      <c r="F133" s="3">
        <v>220864</v>
      </c>
    </row>
    <row r="134" spans="1:6" ht="20.100000000000001" customHeight="1" x14ac:dyDescent="0.2">
      <c r="A134" s="2">
        <v>132</v>
      </c>
      <c r="B134" t="s">
        <v>136</v>
      </c>
      <c r="C134" s="3">
        <v>18464</v>
      </c>
      <c r="D134" s="3">
        <v>224859</v>
      </c>
      <c r="E134" s="3">
        <f t="shared" si="2"/>
        <v>-206395</v>
      </c>
      <c r="F134" s="3">
        <v>243323</v>
      </c>
    </row>
    <row r="135" spans="1:6" ht="20.100000000000001" customHeight="1" x14ac:dyDescent="0.2">
      <c r="A135" s="2">
        <v>133</v>
      </c>
      <c r="B135" t="s">
        <v>137</v>
      </c>
      <c r="C135" s="3">
        <v>14349</v>
      </c>
      <c r="D135" s="3">
        <v>33500</v>
      </c>
      <c r="E135" s="3">
        <f t="shared" si="2"/>
        <v>-19151</v>
      </c>
      <c r="F135" s="3">
        <v>47849</v>
      </c>
    </row>
    <row r="136" spans="1:6" ht="20.100000000000001" customHeight="1" x14ac:dyDescent="0.2">
      <c r="A136" s="2">
        <v>134</v>
      </c>
      <c r="B136" t="s">
        <v>138</v>
      </c>
      <c r="C136" s="3">
        <v>0</v>
      </c>
      <c r="D136" s="3">
        <v>9075</v>
      </c>
      <c r="E136" s="3">
        <f t="shared" si="2"/>
        <v>-9075</v>
      </c>
      <c r="F136" s="3">
        <v>9075</v>
      </c>
    </row>
    <row r="137" spans="1:6" ht="20.100000000000001" customHeight="1" x14ac:dyDescent="0.2">
      <c r="A137" s="2">
        <v>135</v>
      </c>
      <c r="B137" t="s">
        <v>139</v>
      </c>
      <c r="C137" s="3">
        <v>12667</v>
      </c>
      <c r="D137" s="3">
        <v>510302</v>
      </c>
      <c r="E137" s="3">
        <f t="shared" si="2"/>
        <v>-497635</v>
      </c>
      <c r="F137" s="3">
        <v>522969</v>
      </c>
    </row>
    <row r="138" spans="1:6" ht="20.100000000000001" customHeight="1" x14ac:dyDescent="0.2">
      <c r="A138" s="2">
        <v>136</v>
      </c>
      <c r="B138" t="s">
        <v>140</v>
      </c>
      <c r="C138" s="3">
        <v>56</v>
      </c>
      <c r="D138" s="3">
        <v>40962</v>
      </c>
      <c r="E138" s="3">
        <f t="shared" si="2"/>
        <v>-40906</v>
      </c>
      <c r="F138" s="3">
        <v>41018</v>
      </c>
    </row>
    <row r="139" spans="1:6" ht="20.100000000000001" customHeight="1" x14ac:dyDescent="0.2">
      <c r="A139" s="2">
        <v>137</v>
      </c>
      <c r="B139" t="s">
        <v>141</v>
      </c>
      <c r="C139" s="3">
        <v>892</v>
      </c>
      <c r="D139" s="3">
        <v>0</v>
      </c>
      <c r="E139" s="3">
        <f t="shared" si="2"/>
        <v>892</v>
      </c>
      <c r="F139" s="3">
        <v>892</v>
      </c>
    </row>
    <row r="140" spans="1:6" ht="20.100000000000001" customHeight="1" x14ac:dyDescent="0.2">
      <c r="A140" s="2">
        <v>138</v>
      </c>
      <c r="B140" t="s">
        <v>142</v>
      </c>
      <c r="C140" s="3">
        <v>5725</v>
      </c>
      <c r="D140" s="3">
        <v>103177</v>
      </c>
      <c r="E140" s="3">
        <f t="shared" si="2"/>
        <v>-97452</v>
      </c>
      <c r="F140" s="3">
        <v>108902</v>
      </c>
    </row>
    <row r="141" spans="1:6" ht="20.100000000000001" customHeight="1" x14ac:dyDescent="0.2">
      <c r="A141" s="2">
        <v>139</v>
      </c>
      <c r="B141" t="s">
        <v>143</v>
      </c>
      <c r="C141" s="3">
        <v>57375</v>
      </c>
      <c r="D141" s="3">
        <v>1321309</v>
      </c>
      <c r="E141" s="3">
        <f t="shared" si="2"/>
        <v>-1263934</v>
      </c>
      <c r="F141" s="3">
        <v>1378684</v>
      </c>
    </row>
    <row r="142" spans="1:6" ht="20.100000000000001" customHeight="1" x14ac:dyDescent="0.2">
      <c r="A142" s="2">
        <v>140</v>
      </c>
      <c r="B142" t="s">
        <v>144</v>
      </c>
      <c r="C142" s="3">
        <v>253</v>
      </c>
      <c r="D142" s="3">
        <v>0</v>
      </c>
      <c r="E142" s="3">
        <f t="shared" si="2"/>
        <v>253</v>
      </c>
      <c r="F142" s="3">
        <v>253</v>
      </c>
    </row>
    <row r="143" spans="1:6" ht="20.100000000000001" customHeight="1" x14ac:dyDescent="0.2">
      <c r="A143" s="2">
        <v>141</v>
      </c>
      <c r="B143" t="s">
        <v>145</v>
      </c>
      <c r="C143" s="3">
        <v>0</v>
      </c>
      <c r="D143" s="3">
        <v>3019</v>
      </c>
      <c r="E143" s="3">
        <f t="shared" si="2"/>
        <v>-3019</v>
      </c>
      <c r="F143" s="3">
        <v>3019</v>
      </c>
    </row>
    <row r="144" spans="1:6" ht="20.100000000000001" customHeight="1" x14ac:dyDescent="0.2">
      <c r="A144" s="2">
        <v>142</v>
      </c>
      <c r="B144" t="s">
        <v>146</v>
      </c>
      <c r="C144" s="3">
        <v>0</v>
      </c>
      <c r="D144" s="3">
        <v>17</v>
      </c>
      <c r="E144" s="3">
        <f t="shared" si="2"/>
        <v>-17</v>
      </c>
      <c r="F144" s="3">
        <v>17</v>
      </c>
    </row>
    <row r="145" spans="1:6" ht="20.100000000000001" customHeight="1" x14ac:dyDescent="0.2">
      <c r="A145" s="2">
        <v>143</v>
      </c>
      <c r="B145" t="s">
        <v>147</v>
      </c>
      <c r="C145" s="3">
        <v>675</v>
      </c>
      <c r="D145" s="3">
        <v>4</v>
      </c>
      <c r="E145" s="3">
        <f t="shared" si="2"/>
        <v>671</v>
      </c>
      <c r="F145" s="3">
        <v>679</v>
      </c>
    </row>
    <row r="146" spans="1:6" ht="20.100000000000001" customHeight="1" x14ac:dyDescent="0.2">
      <c r="A146" s="2">
        <v>144</v>
      </c>
      <c r="B146" t="s">
        <v>148</v>
      </c>
      <c r="C146" s="3">
        <v>15976</v>
      </c>
      <c r="D146" s="3">
        <v>5355197</v>
      </c>
      <c r="E146" s="3">
        <f t="shared" si="2"/>
        <v>-5339221</v>
      </c>
      <c r="F146" s="3">
        <v>5371173</v>
      </c>
    </row>
    <row r="147" spans="1:6" ht="20.100000000000001" customHeight="1" x14ac:dyDescent="0.2">
      <c r="A147" s="2">
        <v>145</v>
      </c>
      <c r="B147" t="s">
        <v>149</v>
      </c>
      <c r="C147" s="3">
        <v>0</v>
      </c>
      <c r="D147" s="3">
        <v>35</v>
      </c>
      <c r="E147" s="3">
        <f t="shared" si="2"/>
        <v>-35</v>
      </c>
      <c r="F147" s="3">
        <v>35</v>
      </c>
    </row>
    <row r="148" spans="1:6" ht="20.100000000000001" customHeight="1" x14ac:dyDescent="0.2">
      <c r="A148" s="2">
        <v>146</v>
      </c>
      <c r="B148" t="s">
        <v>150</v>
      </c>
      <c r="C148" s="3">
        <v>135</v>
      </c>
      <c r="D148" s="3">
        <v>1144</v>
      </c>
      <c r="E148" s="3">
        <f t="shared" si="2"/>
        <v>-1009</v>
      </c>
      <c r="F148" s="3">
        <v>1279</v>
      </c>
    </row>
    <row r="149" spans="1:6" ht="20.100000000000001" customHeight="1" x14ac:dyDescent="0.2">
      <c r="A149" s="2">
        <v>147</v>
      </c>
      <c r="B149" t="s">
        <v>151</v>
      </c>
      <c r="C149" s="3">
        <v>131194</v>
      </c>
      <c r="D149" s="3">
        <v>3310554</v>
      </c>
      <c r="E149" s="3">
        <f t="shared" si="2"/>
        <v>-3179360</v>
      </c>
      <c r="F149" s="3">
        <v>3441748</v>
      </c>
    </row>
    <row r="150" spans="1:6" ht="20.100000000000001" customHeight="1" x14ac:dyDescent="0.2">
      <c r="A150" s="2">
        <v>148</v>
      </c>
      <c r="B150" t="s">
        <v>152</v>
      </c>
      <c r="C150" s="3">
        <v>4598</v>
      </c>
      <c r="D150" s="3">
        <v>62700</v>
      </c>
      <c r="E150" s="3">
        <f t="shared" si="2"/>
        <v>-58102</v>
      </c>
      <c r="F150" s="3">
        <v>67298</v>
      </c>
    </row>
    <row r="151" spans="1:6" ht="20.100000000000001" customHeight="1" x14ac:dyDescent="0.2">
      <c r="A151" s="2">
        <v>149</v>
      </c>
      <c r="B151" t="s">
        <v>153</v>
      </c>
      <c r="C151" s="3">
        <v>37324</v>
      </c>
      <c r="D151" s="3">
        <v>11767</v>
      </c>
      <c r="E151" s="3">
        <f t="shared" si="2"/>
        <v>25557</v>
      </c>
      <c r="F151" s="3">
        <v>49091</v>
      </c>
    </row>
    <row r="152" spans="1:6" ht="20.100000000000001" customHeight="1" x14ac:dyDescent="0.2">
      <c r="A152" s="2">
        <v>150</v>
      </c>
      <c r="B152" t="s">
        <v>154</v>
      </c>
      <c r="C152" s="3">
        <v>0</v>
      </c>
      <c r="D152" s="3">
        <v>1212</v>
      </c>
      <c r="E152" s="3">
        <f t="shared" si="2"/>
        <v>-1212</v>
      </c>
      <c r="F152" s="3">
        <v>1212</v>
      </c>
    </row>
    <row r="153" spans="1:6" ht="20.100000000000001" customHeight="1" x14ac:dyDescent="0.2">
      <c r="A153" s="2">
        <v>151</v>
      </c>
      <c r="B153" t="s">
        <v>155</v>
      </c>
      <c r="C153" s="3">
        <v>20</v>
      </c>
      <c r="D153" s="3">
        <v>0</v>
      </c>
      <c r="E153" s="3">
        <f t="shared" si="2"/>
        <v>20</v>
      </c>
      <c r="F153" s="3">
        <v>20</v>
      </c>
    </row>
    <row r="154" spans="1:6" ht="20.100000000000001" customHeight="1" x14ac:dyDescent="0.2">
      <c r="A154" s="2">
        <v>152</v>
      </c>
      <c r="B154" t="s">
        <v>156</v>
      </c>
      <c r="C154" s="3">
        <v>50044</v>
      </c>
      <c r="D154" s="3">
        <v>3337959</v>
      </c>
      <c r="E154" s="3">
        <f t="shared" si="2"/>
        <v>-3287915</v>
      </c>
      <c r="F154" s="3">
        <v>3388003</v>
      </c>
    </row>
    <row r="155" spans="1:6" ht="20.100000000000001" customHeight="1" x14ac:dyDescent="0.2">
      <c r="A155" s="2">
        <v>153</v>
      </c>
      <c r="B155" t="s">
        <v>157</v>
      </c>
      <c r="C155" s="3">
        <v>353992</v>
      </c>
      <c r="D155" s="3">
        <v>840075</v>
      </c>
      <c r="E155" s="3">
        <f t="shared" si="2"/>
        <v>-486083</v>
      </c>
      <c r="F155" s="3">
        <v>1194067</v>
      </c>
    </row>
    <row r="156" spans="1:6" ht="20.100000000000001" customHeight="1" x14ac:dyDescent="0.2">
      <c r="A156" s="2">
        <v>154</v>
      </c>
      <c r="B156" t="s">
        <v>158</v>
      </c>
      <c r="C156" s="3">
        <v>38845</v>
      </c>
      <c r="D156" s="3">
        <v>196895</v>
      </c>
      <c r="E156" s="3">
        <f t="shared" si="2"/>
        <v>-158050</v>
      </c>
      <c r="F156" s="3">
        <v>235740</v>
      </c>
    </row>
    <row r="157" spans="1:6" ht="20.100000000000001" customHeight="1" x14ac:dyDescent="0.2">
      <c r="A157" s="2">
        <v>155</v>
      </c>
      <c r="B157" t="s">
        <v>159</v>
      </c>
      <c r="C157" s="3">
        <v>5272</v>
      </c>
      <c r="D157" s="3">
        <v>151449</v>
      </c>
      <c r="E157" s="3">
        <f t="shared" si="2"/>
        <v>-146177</v>
      </c>
      <c r="F157" s="3">
        <v>156721</v>
      </c>
    </row>
    <row r="158" spans="1:6" ht="20.100000000000001" customHeight="1" x14ac:dyDescent="0.2">
      <c r="A158" s="2">
        <v>156</v>
      </c>
      <c r="B158" t="s">
        <v>160</v>
      </c>
      <c r="C158" s="3">
        <v>207</v>
      </c>
      <c r="D158" s="3">
        <v>2026</v>
      </c>
      <c r="E158" s="3">
        <f t="shared" si="2"/>
        <v>-1819</v>
      </c>
      <c r="F158" s="3">
        <v>2233</v>
      </c>
    </row>
    <row r="159" spans="1:6" ht="20.100000000000001" customHeight="1" x14ac:dyDescent="0.2">
      <c r="A159" s="2">
        <v>157</v>
      </c>
      <c r="B159" t="s">
        <v>161</v>
      </c>
      <c r="C159" s="3">
        <v>117609</v>
      </c>
      <c r="D159" s="3">
        <v>793609</v>
      </c>
      <c r="E159" s="3">
        <f t="shared" si="2"/>
        <v>-676000</v>
      </c>
      <c r="F159" s="3">
        <v>911218</v>
      </c>
    </row>
    <row r="160" spans="1:6" ht="20.100000000000001" customHeight="1" x14ac:dyDescent="0.2">
      <c r="A160" s="2">
        <v>158</v>
      </c>
      <c r="B160" t="s">
        <v>162</v>
      </c>
      <c r="C160" s="3">
        <v>305184</v>
      </c>
      <c r="D160" s="3">
        <v>4760526</v>
      </c>
      <c r="E160" s="3">
        <f t="shared" si="2"/>
        <v>-4455342</v>
      </c>
      <c r="F160" s="3">
        <v>5065710</v>
      </c>
    </row>
    <row r="161" spans="1:6" ht="20.100000000000001" customHeight="1" x14ac:dyDescent="0.2">
      <c r="A161" s="2">
        <v>159</v>
      </c>
      <c r="B161" t="s">
        <v>163</v>
      </c>
      <c r="C161" s="3">
        <v>5</v>
      </c>
      <c r="D161" s="3">
        <v>0</v>
      </c>
      <c r="E161" s="3">
        <f t="shared" si="2"/>
        <v>5</v>
      </c>
      <c r="F161" s="3">
        <v>5</v>
      </c>
    </row>
    <row r="162" spans="1:6" ht="20.100000000000001" customHeight="1" x14ac:dyDescent="0.2">
      <c r="A162" s="2">
        <v>160</v>
      </c>
      <c r="B162" t="s">
        <v>164</v>
      </c>
      <c r="C162" s="3">
        <v>137563</v>
      </c>
      <c r="D162" s="3">
        <v>2357339</v>
      </c>
      <c r="E162" s="3">
        <f t="shared" si="2"/>
        <v>-2219776</v>
      </c>
      <c r="F162" s="3">
        <v>2494902</v>
      </c>
    </row>
    <row r="163" spans="1:6" ht="20.100000000000001" customHeight="1" x14ac:dyDescent="0.2">
      <c r="A163" s="2">
        <v>161</v>
      </c>
      <c r="B163" t="s">
        <v>165</v>
      </c>
      <c r="C163" s="3">
        <v>22</v>
      </c>
      <c r="D163" s="3">
        <v>0</v>
      </c>
      <c r="E163" s="3">
        <f t="shared" si="2"/>
        <v>22</v>
      </c>
      <c r="F163" s="3">
        <v>22</v>
      </c>
    </row>
    <row r="164" spans="1:6" ht="20.100000000000001" customHeight="1" x14ac:dyDescent="0.2">
      <c r="A164" s="2">
        <v>162</v>
      </c>
      <c r="B164" t="s">
        <v>166</v>
      </c>
      <c r="C164" s="3">
        <v>321571</v>
      </c>
      <c r="D164" s="3">
        <v>10002571</v>
      </c>
      <c r="E164" s="3">
        <f t="shared" si="2"/>
        <v>-9681000</v>
      </c>
      <c r="F164" s="3">
        <v>10324142</v>
      </c>
    </row>
    <row r="165" spans="1:6" ht="20.100000000000001" customHeight="1" x14ac:dyDescent="0.2">
      <c r="A165" s="2">
        <v>163</v>
      </c>
      <c r="B165" t="s">
        <v>167</v>
      </c>
      <c r="C165" s="3">
        <v>0</v>
      </c>
      <c r="D165" s="3">
        <v>17</v>
      </c>
      <c r="E165" s="3">
        <f t="shared" si="2"/>
        <v>-17</v>
      </c>
      <c r="F165" s="3">
        <v>17</v>
      </c>
    </row>
    <row r="166" spans="1:6" ht="20.100000000000001" customHeight="1" x14ac:dyDescent="0.2">
      <c r="A166" s="2">
        <v>164</v>
      </c>
      <c r="B166" t="s">
        <v>168</v>
      </c>
      <c r="C166" s="3">
        <v>0</v>
      </c>
      <c r="D166" s="3">
        <v>59</v>
      </c>
      <c r="E166" s="3">
        <f t="shared" si="2"/>
        <v>-59</v>
      </c>
      <c r="F166" s="3">
        <v>59</v>
      </c>
    </row>
    <row r="167" spans="1:6" ht="20.100000000000001" customHeight="1" x14ac:dyDescent="0.2">
      <c r="A167" s="2">
        <v>165</v>
      </c>
      <c r="B167" t="s">
        <v>169</v>
      </c>
      <c r="C167" s="3">
        <v>0</v>
      </c>
      <c r="D167" s="3">
        <v>177</v>
      </c>
      <c r="E167" s="3">
        <f t="shared" si="2"/>
        <v>-177</v>
      </c>
      <c r="F167" s="3">
        <v>177</v>
      </c>
    </row>
    <row r="168" spans="1:6" ht="20.100000000000001" customHeight="1" x14ac:dyDescent="0.2">
      <c r="A168" s="2">
        <v>166</v>
      </c>
      <c r="B168" t="s">
        <v>170</v>
      </c>
      <c r="C168" s="3">
        <v>14</v>
      </c>
      <c r="D168" s="3">
        <v>28216</v>
      </c>
      <c r="E168" s="3">
        <f t="shared" si="2"/>
        <v>-28202</v>
      </c>
      <c r="F168" s="3">
        <v>28230</v>
      </c>
    </row>
    <row r="169" spans="1:6" ht="20.100000000000001" customHeight="1" x14ac:dyDescent="0.2">
      <c r="A169" s="2">
        <v>167</v>
      </c>
      <c r="B169" t="s">
        <v>171</v>
      </c>
      <c r="C169" s="3">
        <v>1593563</v>
      </c>
      <c r="D169" s="3">
        <v>1840267</v>
      </c>
      <c r="E169" s="3">
        <f t="shared" si="2"/>
        <v>-246704</v>
      </c>
      <c r="F169" s="3">
        <v>3433830</v>
      </c>
    </row>
    <row r="170" spans="1:6" ht="20.100000000000001" customHeight="1" x14ac:dyDescent="0.2">
      <c r="A170" s="2">
        <v>168</v>
      </c>
      <c r="B170" t="s">
        <v>172</v>
      </c>
      <c r="C170" s="3">
        <v>0</v>
      </c>
      <c r="D170" s="3">
        <v>1</v>
      </c>
      <c r="E170" s="3">
        <f t="shared" si="2"/>
        <v>-1</v>
      </c>
      <c r="F170" s="3">
        <v>1</v>
      </c>
    </row>
    <row r="171" spans="1:6" ht="20.100000000000001" customHeight="1" x14ac:dyDescent="0.2">
      <c r="A171" s="2">
        <v>169</v>
      </c>
      <c r="B171" t="s">
        <v>173</v>
      </c>
      <c r="C171" s="3">
        <v>6249</v>
      </c>
      <c r="D171" s="3">
        <v>207556</v>
      </c>
      <c r="E171" s="3">
        <f t="shared" si="2"/>
        <v>-201307</v>
      </c>
      <c r="F171" s="3">
        <v>213805</v>
      </c>
    </row>
    <row r="172" spans="1:6" ht="20.100000000000001" customHeight="1" x14ac:dyDescent="0.2">
      <c r="A172" s="2">
        <v>170</v>
      </c>
      <c r="B172" t="s">
        <v>174</v>
      </c>
      <c r="C172" s="3">
        <v>6088</v>
      </c>
      <c r="D172" s="3">
        <v>4297088</v>
      </c>
      <c r="E172" s="3">
        <f t="shared" si="2"/>
        <v>-4291000</v>
      </c>
      <c r="F172" s="3">
        <v>4303176</v>
      </c>
    </row>
    <row r="173" spans="1:6" ht="20.100000000000001" customHeight="1" x14ac:dyDescent="0.2">
      <c r="A173" s="2">
        <v>171</v>
      </c>
      <c r="B173" t="s">
        <v>175</v>
      </c>
      <c r="C173" s="3">
        <v>300879</v>
      </c>
      <c r="D173" s="3">
        <v>37743723</v>
      </c>
      <c r="E173" s="3">
        <f t="shared" si="2"/>
        <v>-37442844</v>
      </c>
      <c r="F173" s="3">
        <v>38044600</v>
      </c>
    </row>
    <row r="174" spans="1:6" ht="20.100000000000001" customHeight="1" x14ac:dyDescent="0.2">
      <c r="A174" s="2">
        <v>172</v>
      </c>
      <c r="B174" t="s">
        <v>176</v>
      </c>
      <c r="C174" s="3">
        <v>2029187</v>
      </c>
      <c r="D174" s="3">
        <v>1885520</v>
      </c>
      <c r="E174" s="3">
        <f t="shared" si="2"/>
        <v>143667</v>
      </c>
      <c r="F174" s="3">
        <v>3914707</v>
      </c>
    </row>
    <row r="175" spans="1:6" ht="20.100000000000001" customHeight="1" x14ac:dyDescent="0.2">
      <c r="A175" s="2">
        <v>173</v>
      </c>
      <c r="B175" t="s">
        <v>177</v>
      </c>
      <c r="C175" s="3">
        <v>1294</v>
      </c>
      <c r="D175" s="3">
        <v>18755</v>
      </c>
      <c r="E175" s="3">
        <f t="shared" si="2"/>
        <v>-17461</v>
      </c>
      <c r="F175" s="3">
        <v>20049</v>
      </c>
    </row>
    <row r="176" spans="1:6" ht="20.100000000000001" customHeight="1" x14ac:dyDescent="0.2">
      <c r="A176" s="2">
        <v>174</v>
      </c>
      <c r="B176" t="s">
        <v>178</v>
      </c>
      <c r="C176" s="3">
        <v>7467108</v>
      </c>
      <c r="D176" s="3">
        <v>7845281</v>
      </c>
      <c r="E176" s="3">
        <f t="shared" si="2"/>
        <v>-378173</v>
      </c>
      <c r="F176" s="3">
        <v>15312389</v>
      </c>
    </row>
    <row r="177" spans="1:8" ht="20.100000000000001" customHeight="1" x14ac:dyDescent="0.2">
      <c r="A177" s="2">
        <v>175</v>
      </c>
      <c r="B177" t="s">
        <v>179</v>
      </c>
      <c r="C177" s="3">
        <v>0</v>
      </c>
      <c r="D177" s="3">
        <v>82</v>
      </c>
      <c r="E177" s="3">
        <f t="shared" si="2"/>
        <v>-82</v>
      </c>
      <c r="F177" s="3">
        <v>82</v>
      </c>
    </row>
    <row r="178" spans="1:8" ht="20.100000000000001" customHeight="1" x14ac:dyDescent="0.2">
      <c r="A178" s="2">
        <v>176</v>
      </c>
      <c r="B178" t="s">
        <v>180</v>
      </c>
      <c r="C178" s="3">
        <v>535</v>
      </c>
      <c r="D178" s="3">
        <v>50888</v>
      </c>
      <c r="E178" s="3">
        <f t="shared" si="2"/>
        <v>-50353</v>
      </c>
      <c r="F178" s="3">
        <v>51423</v>
      </c>
    </row>
    <row r="179" spans="1:8" ht="20.100000000000001" customHeight="1" x14ac:dyDescent="0.2">
      <c r="A179" s="2">
        <v>177</v>
      </c>
      <c r="B179" t="s">
        <v>181</v>
      </c>
      <c r="C179" s="3">
        <v>2479</v>
      </c>
      <c r="D179" s="3">
        <v>2695</v>
      </c>
      <c r="E179" s="3">
        <f t="shared" si="2"/>
        <v>-216</v>
      </c>
      <c r="F179" s="3">
        <v>5174</v>
      </c>
    </row>
    <row r="180" spans="1:8" ht="20.100000000000001" customHeight="1" x14ac:dyDescent="0.2">
      <c r="A180" s="2">
        <v>178</v>
      </c>
      <c r="B180" t="s">
        <v>182</v>
      </c>
      <c r="C180" s="3">
        <v>585885</v>
      </c>
      <c r="D180" s="3">
        <v>4328055</v>
      </c>
      <c r="E180" s="3">
        <f t="shared" si="2"/>
        <v>-3742170</v>
      </c>
      <c r="F180" s="3">
        <v>4913850</v>
      </c>
    </row>
    <row r="181" spans="1:8" ht="20.100000000000001" customHeight="1" x14ac:dyDescent="0.2">
      <c r="A181" s="2">
        <v>179</v>
      </c>
      <c r="B181" t="s">
        <v>183</v>
      </c>
      <c r="C181" s="3">
        <v>185</v>
      </c>
      <c r="D181" s="3">
        <v>51</v>
      </c>
      <c r="E181" s="3">
        <f t="shared" si="2"/>
        <v>134</v>
      </c>
      <c r="F181" s="3">
        <v>236</v>
      </c>
    </row>
    <row r="182" spans="1:8" ht="20.100000000000001" customHeight="1" thickBot="1" x14ac:dyDescent="0.25">
      <c r="A182" s="5">
        <v>180</v>
      </c>
      <c r="B182" s="6" t="s">
        <v>184</v>
      </c>
      <c r="C182" s="7">
        <v>1143</v>
      </c>
      <c r="D182" s="7">
        <v>54</v>
      </c>
      <c r="E182" s="7">
        <f>C182-D182</f>
        <v>1089</v>
      </c>
      <c r="F182" s="7">
        <v>1197</v>
      </c>
    </row>
    <row r="183" spans="1:8" s="10" customFormat="1" ht="21.75" customHeight="1" thickTop="1" thickBot="1" x14ac:dyDescent="0.25">
      <c r="A183" s="8"/>
      <c r="B183" s="1" t="s">
        <v>185</v>
      </c>
      <c r="C183" s="9">
        <f>SUM(C3:C182)</f>
        <v>85194754</v>
      </c>
      <c r="D183" s="9">
        <f>SUM(D3:D182)</f>
        <v>786191403</v>
      </c>
      <c r="E183" s="9">
        <f>SUM(E3:E182)</f>
        <v>-700996649</v>
      </c>
      <c r="F183" s="9">
        <f>SUM(F3:F182)</f>
        <v>871265814</v>
      </c>
      <c r="H183" s="11"/>
    </row>
    <row r="184" spans="1:8" ht="13.5" thickTop="1" x14ac:dyDescent="0.2"/>
    <row r="187" spans="1:8" x14ac:dyDescent="0.2">
      <c r="C187" s="62"/>
    </row>
  </sheetData>
  <mergeCells count="1">
    <mergeCell ref="A1:F1"/>
  </mergeCell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30"/>
  <sheetViews>
    <sheetView topLeftCell="A26917" workbookViewId="0">
      <selection activeCell="B26928" sqref="B26928"/>
    </sheetView>
  </sheetViews>
  <sheetFormatPr defaultRowHeight="12.75" outlineLevelRow="2" x14ac:dyDescent="0.2"/>
  <cols>
    <col min="2" max="2" width="34.28515625" style="18" customWidth="1"/>
    <col min="3" max="3" width="13" style="19" customWidth="1"/>
    <col min="4" max="4" width="5.42578125" bestFit="1" customWidth="1"/>
    <col min="5" max="5" width="15" bestFit="1" customWidth="1"/>
    <col min="6" max="6" width="12.28515625" bestFit="1" customWidth="1"/>
    <col min="7" max="7" width="0.7109375" hidden="1" customWidth="1"/>
  </cols>
  <sheetData>
    <row r="1" spans="1:7" ht="54" customHeight="1" thickBot="1" x14ac:dyDescent="0.25">
      <c r="A1" s="115" t="s">
        <v>7160</v>
      </c>
      <c r="B1" s="115"/>
      <c r="C1" s="115"/>
      <c r="D1" s="115"/>
      <c r="E1" s="115"/>
      <c r="F1" s="115"/>
      <c r="G1" s="115"/>
    </row>
    <row r="2" spans="1:7" ht="18" customHeight="1" thickTop="1" thickBot="1" x14ac:dyDescent="0.25">
      <c r="A2" s="40" t="s">
        <v>7099</v>
      </c>
      <c r="B2" s="23" t="s">
        <v>192</v>
      </c>
      <c r="C2" s="50" t="s">
        <v>1</v>
      </c>
      <c r="D2" s="40" t="s">
        <v>395</v>
      </c>
      <c r="E2" s="69" t="s">
        <v>396</v>
      </c>
      <c r="F2" s="69" t="s">
        <v>193</v>
      </c>
    </row>
    <row r="3" spans="1:7" ht="13.5" outlineLevel="2" thickTop="1" x14ac:dyDescent="0.2">
      <c r="A3" t="s">
        <v>1981</v>
      </c>
      <c r="B3" s="18" t="s">
        <v>7020</v>
      </c>
      <c r="C3" s="19" t="s">
        <v>42</v>
      </c>
      <c r="D3" t="s">
        <v>398</v>
      </c>
      <c r="E3" s="20">
        <v>3</v>
      </c>
      <c r="F3" s="20">
        <v>100</v>
      </c>
    </row>
    <row r="4" spans="1:7" outlineLevel="2" x14ac:dyDescent="0.2">
      <c r="B4" s="18" t="s">
        <v>7020</v>
      </c>
      <c r="C4" s="19" t="s">
        <v>80</v>
      </c>
      <c r="D4" t="s">
        <v>398</v>
      </c>
      <c r="E4" s="20">
        <v>1</v>
      </c>
      <c r="F4" s="20">
        <v>47</v>
      </c>
    </row>
    <row r="5" spans="1:7" outlineLevel="2" x14ac:dyDescent="0.2">
      <c r="B5" s="18" t="s">
        <v>7020</v>
      </c>
      <c r="C5" s="19" t="s">
        <v>162</v>
      </c>
      <c r="D5" t="s">
        <v>398</v>
      </c>
      <c r="E5" s="20">
        <v>11</v>
      </c>
      <c r="F5" s="20">
        <v>573</v>
      </c>
    </row>
    <row r="6" spans="1:7" ht="25.5" outlineLevel="1" x14ac:dyDescent="0.2">
      <c r="B6" s="51" t="s">
        <v>7137</v>
      </c>
      <c r="E6" s="20">
        <f>SUBTOTAL(9,E3:E5)</f>
        <v>15</v>
      </c>
      <c r="F6" s="20">
        <f>SUBTOTAL(9,F3:F5)</f>
        <v>720</v>
      </c>
    </row>
    <row r="7" spans="1:7" outlineLevel="2" x14ac:dyDescent="0.2">
      <c r="A7" t="s">
        <v>397</v>
      </c>
      <c r="B7" s="18" t="s">
        <v>1970</v>
      </c>
      <c r="C7" s="19" t="s">
        <v>80</v>
      </c>
      <c r="D7" t="s">
        <v>398</v>
      </c>
      <c r="E7" s="20">
        <v>2</v>
      </c>
      <c r="F7" s="20">
        <v>86</v>
      </c>
    </row>
    <row r="8" spans="1:7" outlineLevel="1" x14ac:dyDescent="0.2">
      <c r="B8" s="21" t="s">
        <v>1971</v>
      </c>
      <c r="E8" s="20">
        <f>SUBTOTAL(9,E7:E7)</f>
        <v>2</v>
      </c>
      <c r="F8" s="20">
        <f>SUBTOTAL(9,F7:F7)</f>
        <v>86</v>
      </c>
    </row>
    <row r="9" spans="1:7" ht="25.5" outlineLevel="2" x14ac:dyDescent="0.2">
      <c r="A9" t="s">
        <v>1982</v>
      </c>
      <c r="B9" s="18" t="s">
        <v>9754</v>
      </c>
      <c r="C9" s="19" t="s">
        <v>80</v>
      </c>
      <c r="D9" t="s">
        <v>398</v>
      </c>
      <c r="E9" s="20">
        <v>779</v>
      </c>
      <c r="F9" s="20">
        <v>5039</v>
      </c>
    </row>
    <row r="10" spans="1:7" ht="25.5" outlineLevel="1" x14ac:dyDescent="0.2">
      <c r="B10" s="21" t="s">
        <v>9755</v>
      </c>
      <c r="E10" s="20">
        <f>SUBTOTAL(9,E9:E9)</f>
        <v>779</v>
      </c>
      <c r="F10" s="20">
        <f>SUBTOTAL(9,F9:F9)</f>
        <v>5039</v>
      </c>
    </row>
    <row r="11" spans="1:7" outlineLevel="2" x14ac:dyDescent="0.2">
      <c r="A11" t="s">
        <v>399</v>
      </c>
      <c r="B11" s="18" t="s">
        <v>1980</v>
      </c>
      <c r="C11" s="19" t="s">
        <v>80</v>
      </c>
      <c r="D11" t="s">
        <v>398</v>
      </c>
      <c r="E11" s="20">
        <v>809</v>
      </c>
      <c r="F11" s="20">
        <v>5790</v>
      </c>
    </row>
    <row r="12" spans="1:7" ht="25.5" outlineLevel="1" x14ac:dyDescent="0.2">
      <c r="B12" s="21" t="s">
        <v>1972</v>
      </c>
      <c r="E12" s="20">
        <f>SUBTOTAL(9,E11:E11)</f>
        <v>809</v>
      </c>
      <c r="F12" s="20">
        <f>SUBTOTAL(9,F11:F11)</f>
        <v>5790</v>
      </c>
    </row>
    <row r="13" spans="1:7" outlineLevel="2" x14ac:dyDescent="0.2">
      <c r="A13" t="s">
        <v>400</v>
      </c>
      <c r="B13" s="18" t="s">
        <v>7139</v>
      </c>
      <c r="C13" s="19" t="s">
        <v>80</v>
      </c>
      <c r="D13" t="s">
        <v>398</v>
      </c>
      <c r="E13" s="20">
        <v>149</v>
      </c>
      <c r="F13" s="20">
        <v>733</v>
      </c>
    </row>
    <row r="14" spans="1:7" ht="25.5" outlineLevel="1" x14ac:dyDescent="0.2">
      <c r="B14" s="21" t="s">
        <v>1973</v>
      </c>
      <c r="E14" s="20">
        <f>SUBTOTAL(9,E13:E13)</f>
        <v>149</v>
      </c>
      <c r="F14" s="20">
        <f>SUBTOTAL(9,F13:F13)</f>
        <v>733</v>
      </c>
    </row>
    <row r="15" spans="1:7" outlineLevel="2" x14ac:dyDescent="0.2">
      <c r="A15" t="s">
        <v>401</v>
      </c>
      <c r="B15" s="18" t="s">
        <v>7138</v>
      </c>
      <c r="C15" s="19" t="s">
        <v>80</v>
      </c>
      <c r="D15" t="s">
        <v>398</v>
      </c>
      <c r="E15" s="20">
        <v>11049</v>
      </c>
      <c r="F15" s="20">
        <v>51079</v>
      </c>
    </row>
    <row r="16" spans="1:7" ht="25.5" outlineLevel="1" x14ac:dyDescent="0.2">
      <c r="B16" s="21" t="s">
        <v>7140</v>
      </c>
      <c r="E16" s="20">
        <f>SUBTOTAL(9,E15:E15)</f>
        <v>11049</v>
      </c>
      <c r="F16" s="20">
        <f>SUBTOTAL(9,F15:F15)</f>
        <v>51079</v>
      </c>
    </row>
    <row r="17" spans="1:6" ht="25.5" outlineLevel="2" x14ac:dyDescent="0.2">
      <c r="A17" t="s">
        <v>402</v>
      </c>
      <c r="B17" s="18" t="s">
        <v>9756</v>
      </c>
      <c r="C17" s="19" t="s">
        <v>15</v>
      </c>
      <c r="D17" t="s">
        <v>398</v>
      </c>
      <c r="E17" s="20">
        <v>1</v>
      </c>
      <c r="F17" s="20">
        <v>191</v>
      </c>
    </row>
    <row r="18" spans="1:6" ht="25.5" outlineLevel="2" x14ac:dyDescent="0.2">
      <c r="B18" s="18" t="s">
        <v>9756</v>
      </c>
      <c r="C18" s="19" t="s">
        <v>80</v>
      </c>
      <c r="D18" t="s">
        <v>398</v>
      </c>
      <c r="E18" s="20">
        <v>11807</v>
      </c>
      <c r="F18" s="20">
        <v>20438</v>
      </c>
    </row>
    <row r="19" spans="1:6" ht="25.5" outlineLevel="1" x14ac:dyDescent="0.2">
      <c r="B19" s="21" t="s">
        <v>9757</v>
      </c>
      <c r="E19" s="20">
        <f>SUBTOTAL(9,E17:E18)</f>
        <v>11808</v>
      </c>
      <c r="F19" s="20">
        <f>SUBTOTAL(9,F17:F18)</f>
        <v>20629</v>
      </c>
    </row>
    <row r="20" spans="1:6" outlineLevel="2" x14ac:dyDescent="0.2">
      <c r="A20" t="s">
        <v>403</v>
      </c>
      <c r="B20" s="18" t="s">
        <v>9785</v>
      </c>
      <c r="C20" s="19" t="s">
        <v>80</v>
      </c>
      <c r="D20" t="s">
        <v>398</v>
      </c>
      <c r="E20" s="20">
        <v>492</v>
      </c>
      <c r="F20" s="20">
        <v>789</v>
      </c>
    </row>
    <row r="21" spans="1:6" ht="25.5" outlineLevel="1" x14ac:dyDescent="0.2">
      <c r="B21" s="21" t="s">
        <v>1979</v>
      </c>
      <c r="E21" s="20">
        <f>SUBTOTAL(9,E20:E20)</f>
        <v>492</v>
      </c>
      <c r="F21" s="20">
        <f>SUBTOTAL(9,F20:F20)</f>
        <v>789</v>
      </c>
    </row>
    <row r="22" spans="1:6" ht="25.5" outlineLevel="2" x14ac:dyDescent="0.2">
      <c r="A22" t="s">
        <v>404</v>
      </c>
      <c r="B22" s="18" t="s">
        <v>17539</v>
      </c>
      <c r="C22" s="19" t="s">
        <v>42</v>
      </c>
      <c r="D22" t="s">
        <v>398</v>
      </c>
      <c r="E22" s="20">
        <v>60</v>
      </c>
      <c r="F22" s="20">
        <v>68</v>
      </c>
    </row>
    <row r="23" spans="1:6" ht="25.5" outlineLevel="2" x14ac:dyDescent="0.2">
      <c r="B23" s="18" t="s">
        <v>17539</v>
      </c>
      <c r="C23" s="19" t="s">
        <v>80</v>
      </c>
      <c r="D23" t="s">
        <v>398</v>
      </c>
      <c r="E23" s="20">
        <v>3013</v>
      </c>
      <c r="F23" s="20">
        <v>2981</v>
      </c>
    </row>
    <row r="24" spans="1:6" ht="25.5" outlineLevel="1" x14ac:dyDescent="0.2">
      <c r="B24" s="21" t="s">
        <v>17540</v>
      </c>
      <c r="E24" s="20">
        <f>SUBTOTAL(9,E22:E23)</f>
        <v>3073</v>
      </c>
      <c r="F24" s="20">
        <f>SUBTOTAL(9,F22:F23)</f>
        <v>3049</v>
      </c>
    </row>
    <row r="25" spans="1:6" ht="25.5" outlineLevel="2" x14ac:dyDescent="0.2">
      <c r="A25" t="s">
        <v>405</v>
      </c>
      <c r="B25" s="18" t="s">
        <v>17541</v>
      </c>
      <c r="C25" s="19" t="s">
        <v>80</v>
      </c>
      <c r="D25" t="s">
        <v>398</v>
      </c>
      <c r="E25" s="20">
        <v>131</v>
      </c>
      <c r="F25" s="20">
        <v>235</v>
      </c>
    </row>
    <row r="26" spans="1:6" ht="25.5" outlineLevel="1" x14ac:dyDescent="0.2">
      <c r="B26" s="21" t="s">
        <v>17542</v>
      </c>
      <c r="E26" s="20">
        <f>SUBTOTAL(9,E25:E25)</f>
        <v>131</v>
      </c>
      <c r="F26" s="20">
        <f>SUBTOTAL(9,F25:F25)</f>
        <v>235</v>
      </c>
    </row>
    <row r="27" spans="1:6" outlineLevel="2" x14ac:dyDescent="0.2">
      <c r="A27" t="s">
        <v>406</v>
      </c>
      <c r="B27" s="18" t="s">
        <v>7147</v>
      </c>
      <c r="C27" s="19" t="s">
        <v>42</v>
      </c>
      <c r="D27" t="s">
        <v>398</v>
      </c>
      <c r="E27" s="20">
        <v>1583</v>
      </c>
      <c r="F27" s="20">
        <v>2636</v>
      </c>
    </row>
    <row r="28" spans="1:6" outlineLevel="2" x14ac:dyDescent="0.2">
      <c r="B28" s="18" t="s">
        <v>7147</v>
      </c>
      <c r="C28" s="19" t="s">
        <v>80</v>
      </c>
      <c r="D28" t="s">
        <v>398</v>
      </c>
      <c r="E28" s="20">
        <v>1</v>
      </c>
      <c r="F28" s="20">
        <v>5</v>
      </c>
    </row>
    <row r="29" spans="1:6" outlineLevel="2" x14ac:dyDescent="0.2">
      <c r="B29" s="18" t="s">
        <v>7147</v>
      </c>
      <c r="C29" s="19" t="s">
        <v>123</v>
      </c>
      <c r="D29" t="s">
        <v>398</v>
      </c>
      <c r="E29" s="20">
        <v>40</v>
      </c>
      <c r="F29" s="20">
        <v>13695</v>
      </c>
    </row>
    <row r="30" spans="1:6" outlineLevel="1" x14ac:dyDescent="0.2">
      <c r="B30" s="21" t="s">
        <v>7146</v>
      </c>
      <c r="E30" s="20">
        <f>SUBTOTAL(9,E27:E29)</f>
        <v>1624</v>
      </c>
      <c r="F30" s="20">
        <f>SUBTOTAL(9,F27:F29)</f>
        <v>16336</v>
      </c>
    </row>
    <row r="31" spans="1:6" outlineLevel="2" x14ac:dyDescent="0.2">
      <c r="A31" t="s">
        <v>407</v>
      </c>
      <c r="B31" s="18" t="s">
        <v>7024</v>
      </c>
      <c r="C31" s="19" t="s">
        <v>15</v>
      </c>
      <c r="D31" t="s">
        <v>398</v>
      </c>
      <c r="E31" s="20">
        <v>24</v>
      </c>
      <c r="F31" s="20">
        <v>4885</v>
      </c>
    </row>
    <row r="32" spans="1:6" outlineLevel="2" x14ac:dyDescent="0.2">
      <c r="B32" s="18" t="s">
        <v>7024</v>
      </c>
      <c r="C32" s="19" t="s">
        <v>80</v>
      </c>
      <c r="D32" t="s">
        <v>398</v>
      </c>
      <c r="E32" s="20">
        <v>372554</v>
      </c>
      <c r="F32" s="20">
        <v>1668872</v>
      </c>
    </row>
    <row r="33" spans="1:6" outlineLevel="1" x14ac:dyDescent="0.2">
      <c r="B33" s="21" t="s">
        <v>7100</v>
      </c>
      <c r="E33" s="20">
        <f>SUBTOTAL(9,E31:E32)</f>
        <v>372578</v>
      </c>
      <c r="F33" s="20">
        <f>SUBTOTAL(9,F31:F32)</f>
        <v>1673757</v>
      </c>
    </row>
    <row r="34" spans="1:6" outlineLevel="2" x14ac:dyDescent="0.2">
      <c r="B34" s="18" t="s">
        <v>1976</v>
      </c>
      <c r="C34" s="19" t="s">
        <v>178</v>
      </c>
      <c r="D34" t="s">
        <v>398</v>
      </c>
      <c r="E34" s="20">
        <v>50</v>
      </c>
      <c r="F34" s="20">
        <v>1804</v>
      </c>
    </row>
    <row r="35" spans="1:6" outlineLevel="1" x14ac:dyDescent="0.2">
      <c r="B35" s="21" t="s">
        <v>1977</v>
      </c>
      <c r="E35" s="20">
        <f>SUBTOTAL(9,E34:E34)</f>
        <v>50</v>
      </c>
      <c r="F35" s="20">
        <f>SUBTOTAL(9,F34:F34)</f>
        <v>1804</v>
      </c>
    </row>
    <row r="36" spans="1:6" ht="25.5" outlineLevel="2" x14ac:dyDescent="0.2">
      <c r="A36" t="s">
        <v>7025</v>
      </c>
      <c r="B36" s="18" t="s">
        <v>17543</v>
      </c>
      <c r="C36" s="19" t="s">
        <v>107</v>
      </c>
      <c r="D36" t="s">
        <v>398</v>
      </c>
      <c r="E36" s="20">
        <v>2870</v>
      </c>
      <c r="F36" s="20">
        <v>1302</v>
      </c>
    </row>
    <row r="37" spans="1:6" ht="38.25" outlineLevel="1" x14ac:dyDescent="0.2">
      <c r="B37" s="21" t="s">
        <v>17544</v>
      </c>
      <c r="E37" s="20">
        <f>SUBTOTAL(9,E36:E36)</f>
        <v>2870</v>
      </c>
      <c r="F37" s="20">
        <f>SUBTOTAL(9,F36:F36)</f>
        <v>1302</v>
      </c>
    </row>
    <row r="38" spans="1:6" ht="25.5" outlineLevel="2" x14ac:dyDescent="0.2">
      <c r="A38" t="s">
        <v>1983</v>
      </c>
      <c r="B38" s="18" t="s">
        <v>9786</v>
      </c>
      <c r="C38" s="19" t="s">
        <v>107</v>
      </c>
      <c r="D38" t="s">
        <v>398</v>
      </c>
      <c r="E38" s="20">
        <v>2990</v>
      </c>
      <c r="F38" s="20">
        <v>1311</v>
      </c>
    </row>
    <row r="39" spans="1:6" ht="25.5" outlineLevel="1" x14ac:dyDescent="0.2">
      <c r="B39" s="21" t="s">
        <v>9787</v>
      </c>
      <c r="E39" s="20">
        <f>SUBTOTAL(9,E38:E38)</f>
        <v>2990</v>
      </c>
      <c r="F39" s="20">
        <f>SUBTOTAL(9,F38:F38)</f>
        <v>1311</v>
      </c>
    </row>
    <row r="40" spans="1:6" outlineLevel="2" x14ac:dyDescent="0.2">
      <c r="A40" t="s">
        <v>1985</v>
      </c>
      <c r="B40" s="18" t="s">
        <v>7141</v>
      </c>
      <c r="C40" s="19" t="s">
        <v>80</v>
      </c>
      <c r="D40" t="s">
        <v>398</v>
      </c>
      <c r="E40" s="20">
        <v>120</v>
      </c>
      <c r="F40" s="20">
        <v>65</v>
      </c>
    </row>
    <row r="41" spans="1:6" outlineLevel="1" x14ac:dyDescent="0.2">
      <c r="B41" s="21" t="s">
        <v>7142</v>
      </c>
      <c r="E41" s="20">
        <f>SUBTOTAL(9,E40:E40)</f>
        <v>120</v>
      </c>
      <c r="F41" s="20">
        <f>SUBTOTAL(9,F40:F40)</f>
        <v>65</v>
      </c>
    </row>
    <row r="42" spans="1:6" outlineLevel="2" x14ac:dyDescent="0.2">
      <c r="A42" t="s">
        <v>408</v>
      </c>
      <c r="B42" s="18" t="s">
        <v>7021</v>
      </c>
      <c r="C42" s="19" t="s">
        <v>42</v>
      </c>
      <c r="D42" t="s">
        <v>398</v>
      </c>
      <c r="E42" s="20">
        <v>4</v>
      </c>
      <c r="F42" s="20">
        <v>230</v>
      </c>
    </row>
    <row r="43" spans="1:6" outlineLevel="2" x14ac:dyDescent="0.2">
      <c r="B43" s="18" t="s">
        <v>7021</v>
      </c>
      <c r="C43" s="19" t="s">
        <v>166</v>
      </c>
      <c r="D43" t="s">
        <v>398</v>
      </c>
      <c r="E43" s="20">
        <v>6</v>
      </c>
      <c r="F43" s="20">
        <v>222</v>
      </c>
    </row>
    <row r="44" spans="1:6" outlineLevel="1" x14ac:dyDescent="0.2">
      <c r="B44" s="21" t="s">
        <v>7143</v>
      </c>
      <c r="E44" s="20">
        <f>SUBTOTAL(9,E42:E43)</f>
        <v>10</v>
      </c>
      <c r="F44" s="20">
        <f>SUBTOTAL(9,F42:F43)</f>
        <v>452</v>
      </c>
    </row>
    <row r="45" spans="1:6" outlineLevel="2" x14ac:dyDescent="0.2">
      <c r="A45" t="s">
        <v>409</v>
      </c>
      <c r="B45" s="18" t="s">
        <v>7144</v>
      </c>
      <c r="C45" s="19" t="s">
        <v>178</v>
      </c>
      <c r="D45" t="s">
        <v>398</v>
      </c>
      <c r="E45" s="20">
        <v>2</v>
      </c>
      <c r="F45" s="20">
        <v>1</v>
      </c>
    </row>
    <row r="46" spans="1:6" outlineLevel="1" x14ac:dyDescent="0.2">
      <c r="B46" s="21" t="s">
        <v>7145</v>
      </c>
      <c r="E46" s="20">
        <f>SUBTOTAL(9,E45:E45)</f>
        <v>2</v>
      </c>
      <c r="F46" s="20">
        <f>SUBTOTAL(9,F45:F45)</f>
        <v>1</v>
      </c>
    </row>
    <row r="47" spans="1:6" ht="25.5" outlineLevel="2" x14ac:dyDescent="0.2">
      <c r="A47" t="s">
        <v>1986</v>
      </c>
      <c r="B47" s="18" t="s">
        <v>17545</v>
      </c>
      <c r="C47" s="19" t="s">
        <v>80</v>
      </c>
      <c r="D47" t="s">
        <v>411</v>
      </c>
      <c r="E47" s="20">
        <v>250</v>
      </c>
      <c r="F47" s="20">
        <v>5</v>
      </c>
    </row>
    <row r="48" spans="1:6" ht="25.5" outlineLevel="1" x14ac:dyDescent="0.2">
      <c r="B48" s="21" t="s">
        <v>17546</v>
      </c>
      <c r="E48" s="20">
        <f>SUBTOTAL(9,E47:E47)</f>
        <v>250</v>
      </c>
      <c r="F48" s="20">
        <f>SUBTOTAL(9,F47:F47)</f>
        <v>5</v>
      </c>
    </row>
    <row r="49" spans="1:6" outlineLevel="2" x14ac:dyDescent="0.2">
      <c r="A49" t="s">
        <v>410</v>
      </c>
      <c r="B49" s="18" t="s">
        <v>9788</v>
      </c>
      <c r="C49" s="19" t="s">
        <v>80</v>
      </c>
      <c r="D49" t="s">
        <v>411</v>
      </c>
      <c r="E49" s="20">
        <v>75950</v>
      </c>
      <c r="F49" s="20">
        <v>11082</v>
      </c>
    </row>
    <row r="50" spans="1:6" ht="25.5" outlineLevel="1" x14ac:dyDescent="0.2">
      <c r="B50" s="21" t="s">
        <v>9789</v>
      </c>
      <c r="E50" s="20">
        <f>SUBTOTAL(9,E49:E49)</f>
        <v>75950</v>
      </c>
      <c r="F50" s="20">
        <f>SUBTOTAL(9,F49:F49)</f>
        <v>11082</v>
      </c>
    </row>
    <row r="51" spans="1:6" outlineLevel="2" x14ac:dyDescent="0.2">
      <c r="A51" t="s">
        <v>414</v>
      </c>
      <c r="B51" s="18" t="s">
        <v>9790</v>
      </c>
      <c r="C51" s="19" t="s">
        <v>80</v>
      </c>
      <c r="D51" t="s">
        <v>411</v>
      </c>
      <c r="E51" s="20">
        <v>135325</v>
      </c>
      <c r="F51" s="20">
        <v>22061</v>
      </c>
    </row>
    <row r="52" spans="1:6" outlineLevel="1" x14ac:dyDescent="0.2">
      <c r="B52" s="21" t="s">
        <v>9791</v>
      </c>
      <c r="E52" s="20">
        <f>SUBTOTAL(9,E51:E51)</f>
        <v>135325</v>
      </c>
      <c r="F52" s="20">
        <f>SUBTOTAL(9,F51:F51)</f>
        <v>22061</v>
      </c>
    </row>
    <row r="53" spans="1:6" ht="25.5" outlineLevel="2" x14ac:dyDescent="0.2">
      <c r="A53" t="s">
        <v>1987</v>
      </c>
      <c r="B53" s="18" t="s">
        <v>9792</v>
      </c>
      <c r="C53" s="19" t="s">
        <v>42</v>
      </c>
      <c r="D53" t="s">
        <v>411</v>
      </c>
      <c r="E53" s="20">
        <v>173</v>
      </c>
      <c r="F53" s="20">
        <v>19</v>
      </c>
    </row>
    <row r="54" spans="1:6" ht="25.5" outlineLevel="1" x14ac:dyDescent="0.2">
      <c r="B54" s="21" t="s">
        <v>9793</v>
      </c>
      <c r="E54" s="20">
        <f>SUBTOTAL(9,E53:E53)</f>
        <v>173</v>
      </c>
      <c r="F54" s="20">
        <f>SUBTOTAL(9,F53:F53)</f>
        <v>19</v>
      </c>
    </row>
    <row r="55" spans="1:6" ht="25.5" outlineLevel="2" x14ac:dyDescent="0.2">
      <c r="A55" t="s">
        <v>1988</v>
      </c>
      <c r="B55" s="18" t="s">
        <v>17547</v>
      </c>
      <c r="C55" s="19" t="s">
        <v>42</v>
      </c>
      <c r="D55" t="s">
        <v>411</v>
      </c>
      <c r="E55" s="20">
        <v>16</v>
      </c>
      <c r="F55" s="20">
        <v>2</v>
      </c>
    </row>
    <row r="56" spans="1:6" ht="25.5" outlineLevel="1" x14ac:dyDescent="0.2">
      <c r="B56" s="21" t="s">
        <v>17548</v>
      </c>
      <c r="E56" s="20">
        <f>SUBTOTAL(9,E55:E55)</f>
        <v>16</v>
      </c>
      <c r="F56" s="20">
        <f>SUBTOTAL(9,F55:F55)</f>
        <v>2</v>
      </c>
    </row>
    <row r="57" spans="1:6" ht="25.5" outlineLevel="2" x14ac:dyDescent="0.2">
      <c r="A57" t="s">
        <v>1990</v>
      </c>
      <c r="B57" s="18" t="s">
        <v>17549</v>
      </c>
      <c r="C57" s="19" t="s">
        <v>15</v>
      </c>
      <c r="D57" t="s">
        <v>411</v>
      </c>
      <c r="E57" s="20">
        <v>550</v>
      </c>
      <c r="F57" s="20">
        <v>301</v>
      </c>
    </row>
    <row r="58" spans="1:6" ht="25.5" outlineLevel="1" x14ac:dyDescent="0.2">
      <c r="B58" s="21" t="s">
        <v>17550</v>
      </c>
      <c r="E58" s="20">
        <f>SUBTOTAL(9,E57:E57)</f>
        <v>550</v>
      </c>
      <c r="F58" s="20">
        <f>SUBTOTAL(9,F57:F57)</f>
        <v>301</v>
      </c>
    </row>
    <row r="59" spans="1:6" outlineLevel="2" x14ac:dyDescent="0.2">
      <c r="A59" t="s">
        <v>1991</v>
      </c>
      <c r="B59" s="18" t="s">
        <v>9794</v>
      </c>
      <c r="C59" s="19" t="s">
        <v>166</v>
      </c>
      <c r="D59" t="s">
        <v>411</v>
      </c>
      <c r="E59" s="20">
        <v>10500</v>
      </c>
      <c r="F59" s="20">
        <v>2943</v>
      </c>
    </row>
    <row r="60" spans="1:6" outlineLevel="1" x14ac:dyDescent="0.2">
      <c r="B60" s="21" t="s">
        <v>9795</v>
      </c>
      <c r="E60" s="20">
        <f>SUBTOTAL(9,E59:E59)</f>
        <v>10500</v>
      </c>
      <c r="F60" s="20">
        <f>SUBTOTAL(9,F59:F59)</f>
        <v>2943</v>
      </c>
    </row>
    <row r="61" spans="1:6" outlineLevel="2" x14ac:dyDescent="0.2">
      <c r="A61" t="s">
        <v>1992</v>
      </c>
      <c r="B61" s="18" t="s">
        <v>9796</v>
      </c>
      <c r="C61" s="19" t="s">
        <v>15</v>
      </c>
      <c r="D61" t="s">
        <v>411</v>
      </c>
      <c r="E61" s="20">
        <v>10788</v>
      </c>
      <c r="F61" s="20">
        <v>5532</v>
      </c>
    </row>
    <row r="62" spans="1:6" ht="25.5" outlineLevel="1" x14ac:dyDescent="0.2">
      <c r="B62" s="21" t="s">
        <v>9797</v>
      </c>
      <c r="E62" s="20">
        <f>SUBTOTAL(9,E61:E61)</f>
        <v>10788</v>
      </c>
      <c r="F62" s="20">
        <f>SUBTOTAL(9,F61:F61)</f>
        <v>5532</v>
      </c>
    </row>
    <row r="63" spans="1:6" outlineLevel="2" x14ac:dyDescent="0.2">
      <c r="A63" t="s">
        <v>1993</v>
      </c>
      <c r="B63" s="18" t="s">
        <v>9798</v>
      </c>
      <c r="C63" s="19" t="s">
        <v>15</v>
      </c>
      <c r="D63" t="s">
        <v>411</v>
      </c>
      <c r="E63" s="20">
        <v>1009</v>
      </c>
      <c r="F63" s="20">
        <v>419</v>
      </c>
    </row>
    <row r="64" spans="1:6" ht="25.5" outlineLevel="1" x14ac:dyDescent="0.2">
      <c r="B64" s="21" t="s">
        <v>9799</v>
      </c>
      <c r="E64" s="20">
        <f>SUBTOTAL(9,E63:E63)</f>
        <v>1009</v>
      </c>
      <c r="F64" s="20">
        <f>SUBTOTAL(9,F63:F63)</f>
        <v>419</v>
      </c>
    </row>
    <row r="65" spans="1:6" outlineLevel="2" x14ac:dyDescent="0.2">
      <c r="A65" t="s">
        <v>1994</v>
      </c>
      <c r="B65" s="18" t="s">
        <v>9800</v>
      </c>
      <c r="C65" s="19" t="s">
        <v>80</v>
      </c>
      <c r="D65" t="s">
        <v>411</v>
      </c>
      <c r="E65" s="20">
        <v>5405</v>
      </c>
      <c r="F65" s="20">
        <v>1997</v>
      </c>
    </row>
    <row r="66" spans="1:6" ht="25.5" outlineLevel="1" x14ac:dyDescent="0.2">
      <c r="B66" s="21" t="s">
        <v>9801</v>
      </c>
      <c r="E66" s="20">
        <f>SUBTOTAL(9,E65:E65)</f>
        <v>5405</v>
      </c>
      <c r="F66" s="20">
        <f>SUBTOTAL(9,F65:F65)</f>
        <v>1997</v>
      </c>
    </row>
    <row r="67" spans="1:6" outlineLevel="2" x14ac:dyDescent="0.2">
      <c r="A67" t="s">
        <v>1998</v>
      </c>
      <c r="B67" s="18" t="s">
        <v>9802</v>
      </c>
      <c r="C67" s="19" t="s">
        <v>157</v>
      </c>
      <c r="D67" t="s">
        <v>411</v>
      </c>
      <c r="E67" s="20">
        <v>80</v>
      </c>
      <c r="F67" s="20">
        <v>161</v>
      </c>
    </row>
    <row r="68" spans="1:6" ht="25.5" outlineLevel="1" x14ac:dyDescent="0.2">
      <c r="B68" s="21" t="s">
        <v>9803</v>
      </c>
      <c r="E68" s="20">
        <f>SUBTOTAL(9,E67:E67)</f>
        <v>80</v>
      </c>
      <c r="F68" s="20">
        <f>SUBTOTAL(9,F67:F67)</f>
        <v>161</v>
      </c>
    </row>
    <row r="69" spans="1:6" outlineLevel="2" x14ac:dyDescent="0.2">
      <c r="A69" t="s">
        <v>1999</v>
      </c>
      <c r="B69" s="18" t="s">
        <v>9804</v>
      </c>
      <c r="C69" s="19" t="s">
        <v>166</v>
      </c>
      <c r="D69" t="s">
        <v>411</v>
      </c>
      <c r="E69" s="20">
        <v>38996</v>
      </c>
      <c r="F69" s="20">
        <v>17912</v>
      </c>
    </row>
    <row r="70" spans="1:6" ht="25.5" outlineLevel="1" x14ac:dyDescent="0.2">
      <c r="B70" s="21" t="s">
        <v>9805</v>
      </c>
      <c r="E70" s="20">
        <f>SUBTOTAL(9,E69:E69)</f>
        <v>38996</v>
      </c>
      <c r="F70" s="20">
        <f>SUBTOTAL(9,F69:F69)</f>
        <v>17912</v>
      </c>
    </row>
    <row r="71" spans="1:6" outlineLevel="2" x14ac:dyDescent="0.2">
      <c r="A71" t="s">
        <v>2000</v>
      </c>
      <c r="B71" s="18" t="s">
        <v>9806</v>
      </c>
      <c r="C71" s="19" t="s">
        <v>166</v>
      </c>
      <c r="D71" t="s">
        <v>411</v>
      </c>
      <c r="E71" s="20">
        <v>1200</v>
      </c>
      <c r="F71" s="20">
        <v>712</v>
      </c>
    </row>
    <row r="72" spans="1:6" outlineLevel="1" x14ac:dyDescent="0.2">
      <c r="B72" s="21" t="s">
        <v>9807</v>
      </c>
      <c r="E72" s="20">
        <f>SUBTOTAL(9,E71:E71)</f>
        <v>1200</v>
      </c>
      <c r="F72" s="20">
        <f>SUBTOTAL(9,F71:F71)</f>
        <v>712</v>
      </c>
    </row>
    <row r="73" spans="1:6" outlineLevel="2" x14ac:dyDescent="0.2">
      <c r="A73" t="s">
        <v>2001</v>
      </c>
      <c r="B73" s="18" t="s">
        <v>9808</v>
      </c>
      <c r="C73" s="19" t="s">
        <v>166</v>
      </c>
      <c r="D73" t="s">
        <v>411</v>
      </c>
      <c r="E73" s="20">
        <v>1500</v>
      </c>
      <c r="F73" s="20">
        <v>864</v>
      </c>
    </row>
    <row r="74" spans="1:6" ht="25.5" outlineLevel="1" x14ac:dyDescent="0.2">
      <c r="B74" s="21" t="s">
        <v>9809</v>
      </c>
      <c r="E74" s="20">
        <f>SUBTOTAL(9,E73:E73)</f>
        <v>1500</v>
      </c>
      <c r="F74" s="20">
        <f>SUBTOTAL(9,F73:F73)</f>
        <v>864</v>
      </c>
    </row>
    <row r="75" spans="1:6" outlineLevel="2" x14ac:dyDescent="0.2">
      <c r="A75" t="s">
        <v>2002</v>
      </c>
      <c r="B75" s="18" t="s">
        <v>9810</v>
      </c>
      <c r="C75" s="19" t="s">
        <v>151</v>
      </c>
      <c r="D75" t="s">
        <v>411</v>
      </c>
      <c r="E75" s="20">
        <v>100</v>
      </c>
      <c r="F75" s="20">
        <v>138</v>
      </c>
    </row>
    <row r="76" spans="1:6" outlineLevel="2" x14ac:dyDescent="0.2">
      <c r="B76" s="18" t="s">
        <v>9810</v>
      </c>
      <c r="C76" s="19" t="s">
        <v>166</v>
      </c>
      <c r="D76" t="s">
        <v>411</v>
      </c>
      <c r="E76" s="20">
        <v>1380</v>
      </c>
      <c r="F76" s="20">
        <v>749</v>
      </c>
    </row>
    <row r="77" spans="1:6" outlineLevel="1" x14ac:dyDescent="0.2">
      <c r="B77" s="21" t="s">
        <v>9811</v>
      </c>
      <c r="E77" s="20">
        <f>SUBTOTAL(9,E75:E76)</f>
        <v>1480</v>
      </c>
      <c r="F77" s="20">
        <f>SUBTOTAL(9,F75:F76)</f>
        <v>887</v>
      </c>
    </row>
    <row r="78" spans="1:6" ht="25.5" outlineLevel="2" x14ac:dyDescent="0.2">
      <c r="A78" t="s">
        <v>2003</v>
      </c>
      <c r="B78" s="18" t="s">
        <v>17551</v>
      </c>
      <c r="C78" s="19" t="s">
        <v>87</v>
      </c>
      <c r="D78" t="s">
        <v>411</v>
      </c>
      <c r="E78" s="20">
        <v>18</v>
      </c>
      <c r="F78" s="20">
        <v>14</v>
      </c>
    </row>
    <row r="79" spans="1:6" ht="25.5" outlineLevel="1" x14ac:dyDescent="0.2">
      <c r="B79" s="21" t="s">
        <v>17552</v>
      </c>
      <c r="E79" s="20">
        <f>SUBTOTAL(9,E78:E78)</f>
        <v>18</v>
      </c>
      <c r="F79" s="20">
        <f>SUBTOTAL(9,F78:F78)</f>
        <v>14</v>
      </c>
    </row>
    <row r="80" spans="1:6" ht="25.5" outlineLevel="2" x14ac:dyDescent="0.2">
      <c r="A80" t="s">
        <v>416</v>
      </c>
      <c r="B80" s="18" t="s">
        <v>9812</v>
      </c>
      <c r="C80" s="19" t="s">
        <v>42</v>
      </c>
      <c r="D80" t="s">
        <v>411</v>
      </c>
      <c r="E80" s="20">
        <v>180</v>
      </c>
      <c r="F80" s="20">
        <v>48</v>
      </c>
    </row>
    <row r="81" spans="1:6" ht="25.5" outlineLevel="2" x14ac:dyDescent="0.2">
      <c r="B81" s="18" t="s">
        <v>9812</v>
      </c>
      <c r="C81" s="19" t="s">
        <v>87</v>
      </c>
      <c r="D81" t="s">
        <v>411</v>
      </c>
      <c r="E81" s="20">
        <v>32</v>
      </c>
      <c r="F81" s="20">
        <v>87</v>
      </c>
    </row>
    <row r="82" spans="1:6" ht="25.5" outlineLevel="1" x14ac:dyDescent="0.2">
      <c r="B82" s="21" t="s">
        <v>9813</v>
      </c>
      <c r="E82" s="20">
        <f>SUBTOTAL(9,E80:E81)</f>
        <v>212</v>
      </c>
      <c r="F82" s="20">
        <f>SUBTOTAL(9,F80:F81)</f>
        <v>135</v>
      </c>
    </row>
    <row r="83" spans="1:6" ht="25.5" outlineLevel="2" x14ac:dyDescent="0.2">
      <c r="A83" t="s">
        <v>417</v>
      </c>
      <c r="B83" s="18" t="s">
        <v>17553</v>
      </c>
      <c r="C83" s="19" t="s">
        <v>87</v>
      </c>
      <c r="D83" t="s">
        <v>411</v>
      </c>
      <c r="E83" s="20">
        <v>13</v>
      </c>
      <c r="F83" s="20">
        <v>20</v>
      </c>
    </row>
    <row r="84" spans="1:6" ht="25.5" outlineLevel="1" x14ac:dyDescent="0.2">
      <c r="B84" s="21" t="s">
        <v>17554</v>
      </c>
      <c r="E84" s="20">
        <f>SUBTOTAL(9,E83:E83)</f>
        <v>13</v>
      </c>
      <c r="F84" s="20">
        <f>SUBTOTAL(9,F83:F83)</f>
        <v>20</v>
      </c>
    </row>
    <row r="85" spans="1:6" ht="25.5" outlineLevel="2" x14ac:dyDescent="0.2">
      <c r="A85" t="s">
        <v>2004</v>
      </c>
      <c r="B85" s="18" t="s">
        <v>9814</v>
      </c>
      <c r="C85" s="19" t="s">
        <v>87</v>
      </c>
      <c r="D85" t="s">
        <v>411</v>
      </c>
      <c r="E85" s="20">
        <v>12</v>
      </c>
      <c r="F85" s="20">
        <v>32</v>
      </c>
    </row>
    <row r="86" spans="1:6" ht="25.5" outlineLevel="1" x14ac:dyDescent="0.2">
      <c r="B86" s="21" t="s">
        <v>9815</v>
      </c>
      <c r="E86" s="20">
        <f>SUBTOTAL(9,E85:E85)</f>
        <v>12</v>
      </c>
      <c r="F86" s="20">
        <f>SUBTOTAL(9,F85:F85)</f>
        <v>32</v>
      </c>
    </row>
    <row r="87" spans="1:6" outlineLevel="2" x14ac:dyDescent="0.2">
      <c r="A87" t="s">
        <v>419</v>
      </c>
      <c r="B87" s="18" t="s">
        <v>9816</v>
      </c>
      <c r="C87" s="19" t="s">
        <v>80</v>
      </c>
      <c r="D87" t="s">
        <v>411</v>
      </c>
      <c r="E87" s="20">
        <v>82856</v>
      </c>
      <c r="F87" s="20">
        <v>9829</v>
      </c>
    </row>
    <row r="88" spans="1:6" outlineLevel="1" x14ac:dyDescent="0.2">
      <c r="B88" s="21" t="s">
        <v>9817</v>
      </c>
      <c r="E88" s="20">
        <f>SUBTOTAL(9,E87:E87)</f>
        <v>82856</v>
      </c>
      <c r="F88" s="20">
        <f>SUBTOTAL(9,F87:F87)</f>
        <v>9829</v>
      </c>
    </row>
    <row r="89" spans="1:6" outlineLevel="2" x14ac:dyDescent="0.2">
      <c r="A89" t="s">
        <v>420</v>
      </c>
      <c r="B89" s="18" t="s">
        <v>9818</v>
      </c>
      <c r="C89" s="19" t="s">
        <v>80</v>
      </c>
      <c r="D89" t="s">
        <v>411</v>
      </c>
      <c r="E89" s="20">
        <v>1508306</v>
      </c>
      <c r="F89" s="20">
        <v>159388</v>
      </c>
    </row>
    <row r="90" spans="1:6" outlineLevel="2" x14ac:dyDescent="0.2">
      <c r="B90" s="18" t="s">
        <v>9818</v>
      </c>
      <c r="C90" s="19" t="s">
        <v>166</v>
      </c>
      <c r="D90" t="s">
        <v>411</v>
      </c>
      <c r="E90" s="20">
        <v>10311</v>
      </c>
      <c r="F90" s="20">
        <v>93</v>
      </c>
    </row>
    <row r="91" spans="1:6" outlineLevel="1" x14ac:dyDescent="0.2">
      <c r="B91" s="21" t="s">
        <v>9819</v>
      </c>
      <c r="E91" s="20">
        <f>SUBTOTAL(9,E89:E90)</f>
        <v>1518617</v>
      </c>
      <c r="F91" s="20">
        <f>SUBTOTAL(9,F89:F90)</f>
        <v>159481</v>
      </c>
    </row>
    <row r="92" spans="1:6" outlineLevel="2" x14ac:dyDescent="0.2">
      <c r="A92" t="s">
        <v>2006</v>
      </c>
      <c r="B92" s="18" t="s">
        <v>9820</v>
      </c>
      <c r="C92" s="19" t="s">
        <v>80</v>
      </c>
      <c r="D92" t="s">
        <v>411</v>
      </c>
      <c r="E92" s="20">
        <v>16</v>
      </c>
      <c r="F92" s="20">
        <v>2</v>
      </c>
    </row>
    <row r="93" spans="1:6" outlineLevel="1" x14ac:dyDescent="0.2">
      <c r="B93" s="21" t="s">
        <v>9821</v>
      </c>
      <c r="E93" s="20">
        <f>SUBTOTAL(9,E92:E92)</f>
        <v>16</v>
      </c>
      <c r="F93" s="20">
        <f>SUBTOTAL(9,F92:F92)</f>
        <v>2</v>
      </c>
    </row>
    <row r="94" spans="1:6" ht="25.5" outlineLevel="2" x14ac:dyDescent="0.2">
      <c r="A94" t="s">
        <v>2007</v>
      </c>
      <c r="B94" s="18" t="s">
        <v>17555</v>
      </c>
      <c r="C94" s="19" t="s">
        <v>92</v>
      </c>
      <c r="D94" t="s">
        <v>411</v>
      </c>
      <c r="E94" s="20">
        <v>2</v>
      </c>
      <c r="F94" s="20">
        <v>2</v>
      </c>
    </row>
    <row r="95" spans="1:6" ht="25.5" outlineLevel="1" x14ac:dyDescent="0.2">
      <c r="B95" s="21" t="s">
        <v>17556</v>
      </c>
      <c r="E95" s="20">
        <f>SUBTOTAL(9,E94:E94)</f>
        <v>2</v>
      </c>
      <c r="F95" s="20">
        <f>SUBTOTAL(9,F94:F94)</f>
        <v>2</v>
      </c>
    </row>
    <row r="96" spans="1:6" outlineLevel="2" x14ac:dyDescent="0.2">
      <c r="A96" t="s">
        <v>421</v>
      </c>
      <c r="B96" s="18" t="s">
        <v>9822</v>
      </c>
      <c r="C96" s="19" t="s">
        <v>80</v>
      </c>
      <c r="D96" t="s">
        <v>411</v>
      </c>
      <c r="E96" s="20">
        <v>4522445</v>
      </c>
      <c r="F96" s="20">
        <v>471587</v>
      </c>
    </row>
    <row r="97" spans="1:6" outlineLevel="1" x14ac:dyDescent="0.2">
      <c r="B97" s="21" t="s">
        <v>9823</v>
      </c>
      <c r="E97" s="20">
        <f>SUBTOTAL(9,E96:E96)</f>
        <v>4522445</v>
      </c>
      <c r="F97" s="20">
        <f>SUBTOTAL(9,F96:F96)</f>
        <v>471587</v>
      </c>
    </row>
    <row r="98" spans="1:6" ht="25.5" outlineLevel="2" x14ac:dyDescent="0.2">
      <c r="A98" t="s">
        <v>2009</v>
      </c>
      <c r="B98" s="18" t="s">
        <v>9824</v>
      </c>
      <c r="C98" s="19" t="s">
        <v>80</v>
      </c>
      <c r="D98" t="s">
        <v>411</v>
      </c>
      <c r="E98" s="20">
        <v>1900</v>
      </c>
      <c r="F98" s="20">
        <v>204</v>
      </c>
    </row>
    <row r="99" spans="1:6" ht="25.5" outlineLevel="1" x14ac:dyDescent="0.2">
      <c r="B99" s="21" t="s">
        <v>9825</v>
      </c>
      <c r="E99" s="20">
        <f>SUBTOTAL(9,E98:E98)</f>
        <v>1900</v>
      </c>
      <c r="F99" s="20">
        <f>SUBTOTAL(9,F98:F98)</f>
        <v>204</v>
      </c>
    </row>
    <row r="100" spans="1:6" ht="25.5" outlineLevel="2" x14ac:dyDescent="0.2">
      <c r="A100" t="s">
        <v>2011</v>
      </c>
      <c r="B100" s="18" t="s">
        <v>17557</v>
      </c>
      <c r="C100" s="19" t="s">
        <v>80</v>
      </c>
      <c r="D100" t="s">
        <v>411</v>
      </c>
      <c r="E100" s="20">
        <v>751216</v>
      </c>
      <c r="F100" s="20">
        <v>80952</v>
      </c>
    </row>
    <row r="101" spans="1:6" ht="25.5" outlineLevel="1" x14ac:dyDescent="0.2">
      <c r="B101" s="21" t="s">
        <v>17558</v>
      </c>
      <c r="E101" s="20">
        <f>SUBTOTAL(9,E100:E100)</f>
        <v>751216</v>
      </c>
      <c r="F101" s="20">
        <f>SUBTOTAL(9,F100:F100)</f>
        <v>80952</v>
      </c>
    </row>
    <row r="102" spans="1:6" ht="25.5" outlineLevel="2" x14ac:dyDescent="0.2">
      <c r="A102" t="s">
        <v>2012</v>
      </c>
      <c r="B102" s="18" t="s">
        <v>17559</v>
      </c>
      <c r="C102" s="19" t="s">
        <v>80</v>
      </c>
      <c r="D102" t="s">
        <v>411</v>
      </c>
      <c r="E102" s="20">
        <v>70</v>
      </c>
      <c r="F102" s="20">
        <v>8</v>
      </c>
    </row>
    <row r="103" spans="1:6" ht="25.5" outlineLevel="1" x14ac:dyDescent="0.2">
      <c r="B103" s="21" t="s">
        <v>17560</v>
      </c>
      <c r="E103" s="20">
        <f>SUBTOTAL(9,E102:E102)</f>
        <v>70</v>
      </c>
      <c r="F103" s="20">
        <f>SUBTOTAL(9,F102:F102)</f>
        <v>8</v>
      </c>
    </row>
    <row r="104" spans="1:6" outlineLevel="2" x14ac:dyDescent="0.2">
      <c r="A104" t="s">
        <v>2013</v>
      </c>
      <c r="B104" s="18" t="s">
        <v>9826</v>
      </c>
      <c r="C104" s="19" t="s">
        <v>80</v>
      </c>
      <c r="D104" t="s">
        <v>411</v>
      </c>
      <c r="E104" s="20">
        <v>1250</v>
      </c>
      <c r="F104" s="20">
        <v>135</v>
      </c>
    </row>
    <row r="105" spans="1:6" outlineLevel="1" x14ac:dyDescent="0.2">
      <c r="B105" s="21" t="s">
        <v>9827</v>
      </c>
      <c r="E105" s="20">
        <f>SUBTOTAL(9,E104:E104)</f>
        <v>1250</v>
      </c>
      <c r="F105" s="20">
        <f>SUBTOTAL(9,F104:F104)</f>
        <v>135</v>
      </c>
    </row>
    <row r="106" spans="1:6" ht="25.5" outlineLevel="2" x14ac:dyDescent="0.2">
      <c r="A106" t="s">
        <v>2014</v>
      </c>
      <c r="B106" s="18" t="s">
        <v>17561</v>
      </c>
      <c r="C106" s="19" t="s">
        <v>80</v>
      </c>
      <c r="D106" t="s">
        <v>411</v>
      </c>
      <c r="E106" s="20">
        <v>205032</v>
      </c>
      <c r="F106" s="20">
        <v>24097</v>
      </c>
    </row>
    <row r="107" spans="1:6" ht="25.5" outlineLevel="1" x14ac:dyDescent="0.2">
      <c r="B107" s="21" t="s">
        <v>17562</v>
      </c>
      <c r="E107" s="20">
        <f>SUBTOTAL(9,E106:E106)</f>
        <v>205032</v>
      </c>
      <c r="F107" s="20">
        <f>SUBTOTAL(9,F106:F106)</f>
        <v>24097</v>
      </c>
    </row>
    <row r="108" spans="1:6" ht="25.5" outlineLevel="2" x14ac:dyDescent="0.2">
      <c r="A108" t="s">
        <v>422</v>
      </c>
      <c r="B108" s="18" t="s">
        <v>17563</v>
      </c>
      <c r="C108" s="19" t="s">
        <v>42</v>
      </c>
      <c r="D108" t="s">
        <v>411</v>
      </c>
      <c r="E108" s="20">
        <v>25</v>
      </c>
      <c r="F108" s="20">
        <v>6</v>
      </c>
    </row>
    <row r="109" spans="1:6" ht="25.5" outlineLevel="1" x14ac:dyDescent="0.2">
      <c r="B109" s="21" t="s">
        <v>17564</v>
      </c>
      <c r="E109" s="20">
        <f>SUBTOTAL(9,E108:E108)</f>
        <v>25</v>
      </c>
      <c r="F109" s="20">
        <f>SUBTOTAL(9,F108:F108)</f>
        <v>6</v>
      </c>
    </row>
    <row r="110" spans="1:6" ht="25.5" outlineLevel="2" x14ac:dyDescent="0.2">
      <c r="A110" t="s">
        <v>2016</v>
      </c>
      <c r="B110" s="18" t="s">
        <v>9828</v>
      </c>
      <c r="C110" s="19" t="s">
        <v>80</v>
      </c>
      <c r="D110" t="s">
        <v>411</v>
      </c>
      <c r="E110" s="20">
        <v>260</v>
      </c>
      <c r="F110" s="20">
        <v>29</v>
      </c>
    </row>
    <row r="111" spans="1:6" ht="25.5" outlineLevel="1" x14ac:dyDescent="0.2">
      <c r="B111" s="21" t="s">
        <v>9829</v>
      </c>
      <c r="E111" s="20">
        <f>SUBTOTAL(9,E110:E110)</f>
        <v>260</v>
      </c>
      <c r="F111" s="20">
        <f>SUBTOTAL(9,F110:F110)</f>
        <v>29</v>
      </c>
    </row>
    <row r="112" spans="1:6" ht="25.5" outlineLevel="2" x14ac:dyDescent="0.2">
      <c r="A112" t="s">
        <v>2018</v>
      </c>
      <c r="B112" s="18" t="s">
        <v>17565</v>
      </c>
      <c r="C112" s="19" t="s">
        <v>128</v>
      </c>
      <c r="D112" t="s">
        <v>411</v>
      </c>
      <c r="E112" s="20">
        <v>4400</v>
      </c>
      <c r="F112" s="20">
        <v>2850</v>
      </c>
    </row>
    <row r="113" spans="1:6" ht="25.5" outlineLevel="2" x14ac:dyDescent="0.2">
      <c r="B113" s="18" t="s">
        <v>17565</v>
      </c>
      <c r="C113" s="19" t="s">
        <v>166</v>
      </c>
      <c r="D113" t="s">
        <v>411</v>
      </c>
      <c r="E113" s="20">
        <v>1100</v>
      </c>
      <c r="F113" s="20">
        <v>644</v>
      </c>
    </row>
    <row r="114" spans="1:6" ht="25.5" outlineLevel="1" x14ac:dyDescent="0.2">
      <c r="B114" s="21" t="s">
        <v>17566</v>
      </c>
      <c r="E114" s="20">
        <f>SUBTOTAL(9,E112:E113)</f>
        <v>5500</v>
      </c>
      <c r="F114" s="20">
        <f>SUBTOTAL(9,F112:F113)</f>
        <v>3494</v>
      </c>
    </row>
    <row r="115" spans="1:6" ht="25.5" outlineLevel="2" x14ac:dyDescent="0.2">
      <c r="A115" t="s">
        <v>2019</v>
      </c>
      <c r="B115" s="18" t="s">
        <v>17567</v>
      </c>
      <c r="C115" s="19" t="s">
        <v>182</v>
      </c>
      <c r="D115" t="s">
        <v>411</v>
      </c>
      <c r="E115" s="20">
        <v>23850</v>
      </c>
      <c r="F115" s="20">
        <v>5143</v>
      </c>
    </row>
    <row r="116" spans="1:6" ht="25.5" outlineLevel="1" x14ac:dyDescent="0.2">
      <c r="B116" s="21" t="s">
        <v>17568</v>
      </c>
      <c r="E116" s="20">
        <f>SUBTOTAL(9,E115:E115)</f>
        <v>23850</v>
      </c>
      <c r="F116" s="20">
        <f>SUBTOTAL(9,F115:F115)</f>
        <v>5143</v>
      </c>
    </row>
    <row r="117" spans="1:6" outlineLevel="2" x14ac:dyDescent="0.2">
      <c r="A117" t="s">
        <v>2020</v>
      </c>
      <c r="B117" s="18" t="s">
        <v>9830</v>
      </c>
      <c r="C117" s="19" t="s">
        <v>166</v>
      </c>
      <c r="D117" t="s">
        <v>411</v>
      </c>
      <c r="E117" s="20">
        <v>175</v>
      </c>
      <c r="F117" s="20">
        <v>73</v>
      </c>
    </row>
    <row r="118" spans="1:6" outlineLevel="1" x14ac:dyDescent="0.2">
      <c r="B118" s="21" t="s">
        <v>9831</v>
      </c>
      <c r="E118" s="20">
        <f>SUBTOTAL(9,E117:E117)</f>
        <v>175</v>
      </c>
      <c r="F118" s="20">
        <f>SUBTOTAL(9,F117:F117)</f>
        <v>73</v>
      </c>
    </row>
    <row r="119" spans="1:6" ht="25.5" outlineLevel="2" x14ac:dyDescent="0.2">
      <c r="A119" t="s">
        <v>2021</v>
      </c>
      <c r="B119" s="18" t="s">
        <v>17569</v>
      </c>
      <c r="C119" s="19" t="s">
        <v>166</v>
      </c>
      <c r="D119" t="s">
        <v>411</v>
      </c>
      <c r="E119" s="20">
        <v>800</v>
      </c>
      <c r="F119" s="20">
        <v>200</v>
      </c>
    </row>
    <row r="120" spans="1:6" ht="25.5" outlineLevel="2" x14ac:dyDescent="0.2">
      <c r="B120" s="18" t="s">
        <v>17569</v>
      </c>
      <c r="C120" s="19" t="s">
        <v>182</v>
      </c>
      <c r="D120" t="s">
        <v>411</v>
      </c>
      <c r="E120" s="20">
        <v>25000</v>
      </c>
      <c r="F120" s="20">
        <v>6292</v>
      </c>
    </row>
    <row r="121" spans="1:6" ht="25.5" outlineLevel="1" x14ac:dyDescent="0.2">
      <c r="B121" s="21" t="s">
        <v>17570</v>
      </c>
      <c r="E121" s="20">
        <f>SUBTOTAL(9,E119:E120)</f>
        <v>25800</v>
      </c>
      <c r="F121" s="20">
        <f>SUBTOTAL(9,F119:F120)</f>
        <v>6492</v>
      </c>
    </row>
    <row r="122" spans="1:6" outlineLevel="2" x14ac:dyDescent="0.2">
      <c r="A122" t="s">
        <v>2023</v>
      </c>
      <c r="B122" s="18" t="s">
        <v>9832</v>
      </c>
      <c r="C122" s="19" t="s">
        <v>41</v>
      </c>
      <c r="D122" t="s">
        <v>411</v>
      </c>
      <c r="E122" s="20">
        <v>90</v>
      </c>
      <c r="F122" s="20">
        <v>313</v>
      </c>
    </row>
    <row r="123" spans="1:6" ht="25.5" outlineLevel="1" x14ac:dyDescent="0.2">
      <c r="B123" s="21" t="s">
        <v>9833</v>
      </c>
      <c r="E123" s="20">
        <f>SUBTOTAL(9,E122:E122)</f>
        <v>90</v>
      </c>
      <c r="F123" s="20">
        <f>SUBTOTAL(9,F122:F122)</f>
        <v>313</v>
      </c>
    </row>
    <row r="124" spans="1:6" outlineLevel="2" x14ac:dyDescent="0.2">
      <c r="A124" t="s">
        <v>2024</v>
      </c>
      <c r="B124" s="18" t="s">
        <v>9834</v>
      </c>
      <c r="C124" s="19" t="s">
        <v>77</v>
      </c>
      <c r="D124" t="s">
        <v>411</v>
      </c>
      <c r="E124" s="20">
        <v>10</v>
      </c>
      <c r="F124" s="20">
        <v>1</v>
      </c>
    </row>
    <row r="125" spans="1:6" outlineLevel="2" x14ac:dyDescent="0.2">
      <c r="B125" s="18" t="s">
        <v>9834</v>
      </c>
      <c r="C125" s="19" t="s">
        <v>80</v>
      </c>
      <c r="D125" t="s">
        <v>411</v>
      </c>
      <c r="E125" s="20">
        <v>174204</v>
      </c>
      <c r="F125" s="20">
        <v>19690</v>
      </c>
    </row>
    <row r="126" spans="1:6" outlineLevel="2" x14ac:dyDescent="0.2">
      <c r="B126" s="18" t="s">
        <v>9834</v>
      </c>
      <c r="C126" s="19" t="s">
        <v>182</v>
      </c>
      <c r="D126" t="s">
        <v>411</v>
      </c>
      <c r="E126" s="20">
        <v>145044</v>
      </c>
      <c r="F126" s="20">
        <v>30267</v>
      </c>
    </row>
    <row r="127" spans="1:6" ht="25.5" outlineLevel="1" x14ac:dyDescent="0.2">
      <c r="B127" s="21" t="s">
        <v>9835</v>
      </c>
      <c r="E127" s="20">
        <f>SUBTOTAL(9,E124:E126)</f>
        <v>319258</v>
      </c>
      <c r="F127" s="20">
        <f>SUBTOTAL(9,F124:F126)</f>
        <v>49958</v>
      </c>
    </row>
    <row r="128" spans="1:6" ht="25.5" outlineLevel="2" x14ac:dyDescent="0.2">
      <c r="A128" t="s">
        <v>2025</v>
      </c>
      <c r="B128" s="18" t="s">
        <v>17569</v>
      </c>
      <c r="C128" s="19" t="s">
        <v>42</v>
      </c>
      <c r="D128" t="s">
        <v>411</v>
      </c>
      <c r="E128" s="20">
        <v>24000</v>
      </c>
      <c r="F128" s="20">
        <v>4609</v>
      </c>
    </row>
    <row r="129" spans="1:6" ht="25.5" outlineLevel="2" x14ac:dyDescent="0.2">
      <c r="B129" s="18" t="s">
        <v>17569</v>
      </c>
      <c r="C129" s="19" t="s">
        <v>182</v>
      </c>
      <c r="D129" t="s">
        <v>411</v>
      </c>
      <c r="E129" s="20">
        <v>158000</v>
      </c>
      <c r="F129" s="20">
        <v>33170</v>
      </c>
    </row>
    <row r="130" spans="1:6" ht="25.5" outlineLevel="1" x14ac:dyDescent="0.2">
      <c r="B130" s="21" t="s">
        <v>17570</v>
      </c>
      <c r="E130" s="20">
        <f>SUBTOTAL(9,E128:E129)</f>
        <v>182000</v>
      </c>
      <c r="F130" s="20">
        <f>SUBTOTAL(9,F128:F129)</f>
        <v>37779</v>
      </c>
    </row>
    <row r="131" spans="1:6" outlineLevel="2" x14ac:dyDescent="0.2">
      <c r="A131" t="s">
        <v>2026</v>
      </c>
      <c r="B131" s="18" t="s">
        <v>9758</v>
      </c>
      <c r="C131" s="19" t="s">
        <v>80</v>
      </c>
      <c r="D131" t="s">
        <v>411</v>
      </c>
      <c r="E131" s="20">
        <v>20630</v>
      </c>
      <c r="F131" s="20">
        <v>2211</v>
      </c>
    </row>
    <row r="132" spans="1:6" outlineLevel="2" x14ac:dyDescent="0.2">
      <c r="B132" s="18" t="s">
        <v>9759</v>
      </c>
      <c r="C132" s="19" t="s">
        <v>182</v>
      </c>
      <c r="D132" t="s">
        <v>411</v>
      </c>
      <c r="E132" s="20">
        <v>24500</v>
      </c>
      <c r="F132" s="20">
        <v>4971</v>
      </c>
    </row>
    <row r="133" spans="1:6" outlineLevel="1" x14ac:dyDescent="0.2">
      <c r="B133" s="21" t="s">
        <v>9760</v>
      </c>
      <c r="E133" s="20">
        <f>SUBTOTAL(9,E131:E132)</f>
        <v>45130</v>
      </c>
      <c r="F133" s="20">
        <f>SUBTOTAL(9,F131:F132)</f>
        <v>7182</v>
      </c>
    </row>
    <row r="134" spans="1:6" ht="25.5" outlineLevel="2" x14ac:dyDescent="0.2">
      <c r="A134" t="s">
        <v>2027</v>
      </c>
      <c r="B134" s="18" t="s">
        <v>17571</v>
      </c>
      <c r="C134" s="19" t="s">
        <v>42</v>
      </c>
      <c r="D134" t="s">
        <v>411</v>
      </c>
      <c r="E134" s="20">
        <v>2534</v>
      </c>
      <c r="F134" s="20">
        <v>290</v>
      </c>
    </row>
    <row r="135" spans="1:6" ht="25.5" outlineLevel="1" x14ac:dyDescent="0.2">
      <c r="B135" s="21" t="s">
        <v>17572</v>
      </c>
      <c r="E135" s="20">
        <f>SUBTOTAL(9,E134:E134)</f>
        <v>2534</v>
      </c>
      <c r="F135" s="20">
        <f>SUBTOTAL(9,F134:F134)</f>
        <v>290</v>
      </c>
    </row>
    <row r="136" spans="1:6" ht="25.5" outlineLevel="2" x14ac:dyDescent="0.2">
      <c r="A136" t="s">
        <v>2029</v>
      </c>
      <c r="B136" s="18" t="s">
        <v>9836</v>
      </c>
      <c r="C136" s="19" t="s">
        <v>41</v>
      </c>
      <c r="D136" t="s">
        <v>411</v>
      </c>
      <c r="E136" s="20">
        <v>60</v>
      </c>
      <c r="F136" s="20">
        <v>166</v>
      </c>
    </row>
    <row r="137" spans="1:6" ht="25.5" outlineLevel="2" x14ac:dyDescent="0.2">
      <c r="B137" s="18" t="s">
        <v>9836</v>
      </c>
      <c r="C137" s="19" t="s">
        <v>128</v>
      </c>
      <c r="D137" t="s">
        <v>411</v>
      </c>
      <c r="E137" s="20">
        <v>80</v>
      </c>
      <c r="F137" s="20">
        <v>296</v>
      </c>
    </row>
    <row r="138" spans="1:6" ht="25.5" outlineLevel="1" x14ac:dyDescent="0.2">
      <c r="B138" s="21" t="s">
        <v>9837</v>
      </c>
      <c r="E138" s="20">
        <f>SUBTOTAL(9,E136:E137)</f>
        <v>140</v>
      </c>
      <c r="F138" s="20">
        <f>SUBTOTAL(9,F136:F137)</f>
        <v>462</v>
      </c>
    </row>
    <row r="139" spans="1:6" ht="25.5" outlineLevel="2" x14ac:dyDescent="0.2">
      <c r="A139" t="s">
        <v>423</v>
      </c>
      <c r="B139" s="18" t="s">
        <v>9838</v>
      </c>
      <c r="C139" s="19" t="s">
        <v>32</v>
      </c>
      <c r="D139" t="s">
        <v>411</v>
      </c>
      <c r="E139" s="20">
        <v>20</v>
      </c>
      <c r="F139" s="20">
        <v>12</v>
      </c>
    </row>
    <row r="140" spans="1:6" outlineLevel="2" x14ac:dyDescent="0.2">
      <c r="B140" s="18" t="s">
        <v>9838</v>
      </c>
      <c r="C140" s="19" t="s">
        <v>42</v>
      </c>
      <c r="D140" t="s">
        <v>411</v>
      </c>
      <c r="E140" s="20">
        <v>4</v>
      </c>
      <c r="F140" s="20">
        <v>1</v>
      </c>
    </row>
    <row r="141" spans="1:6" outlineLevel="2" x14ac:dyDescent="0.2">
      <c r="B141" s="18" t="s">
        <v>9838</v>
      </c>
      <c r="C141" s="19" t="s">
        <v>80</v>
      </c>
      <c r="D141" t="s">
        <v>411</v>
      </c>
      <c r="E141" s="20">
        <v>816680</v>
      </c>
      <c r="F141" s="20">
        <v>87706</v>
      </c>
    </row>
    <row r="142" spans="1:6" outlineLevel="2" x14ac:dyDescent="0.2">
      <c r="B142" s="18" t="s">
        <v>9838</v>
      </c>
      <c r="C142" s="19" t="s">
        <v>88</v>
      </c>
      <c r="D142" t="s">
        <v>411</v>
      </c>
      <c r="E142" s="20">
        <v>60</v>
      </c>
      <c r="F142" s="20">
        <v>40</v>
      </c>
    </row>
    <row r="143" spans="1:6" ht="25.5" outlineLevel="2" x14ac:dyDescent="0.2">
      <c r="B143" s="18" t="s">
        <v>9838</v>
      </c>
      <c r="C143" s="19" t="s">
        <v>92</v>
      </c>
      <c r="D143" t="s">
        <v>411</v>
      </c>
      <c r="E143" s="20">
        <v>4</v>
      </c>
      <c r="F143" s="20">
        <v>6</v>
      </c>
    </row>
    <row r="144" spans="1:6" outlineLevel="2" x14ac:dyDescent="0.2">
      <c r="B144" s="18" t="s">
        <v>9838</v>
      </c>
      <c r="C144" s="19" t="s">
        <v>128</v>
      </c>
      <c r="D144" t="s">
        <v>411</v>
      </c>
      <c r="E144" s="20">
        <v>710</v>
      </c>
      <c r="F144" s="20">
        <v>250</v>
      </c>
    </row>
    <row r="145" spans="1:6" outlineLevel="2" x14ac:dyDescent="0.2">
      <c r="B145" s="18" t="s">
        <v>9838</v>
      </c>
      <c r="C145" s="19" t="s">
        <v>151</v>
      </c>
      <c r="D145" t="s">
        <v>411</v>
      </c>
      <c r="E145" s="20">
        <v>900</v>
      </c>
      <c r="F145" s="20">
        <v>538</v>
      </c>
    </row>
    <row r="146" spans="1:6" outlineLevel="2" x14ac:dyDescent="0.2">
      <c r="B146" s="18" t="s">
        <v>9838</v>
      </c>
      <c r="C146" s="19" t="s">
        <v>166</v>
      </c>
      <c r="D146" t="s">
        <v>411</v>
      </c>
      <c r="E146" s="20">
        <v>2500</v>
      </c>
      <c r="F146" s="20">
        <v>957</v>
      </c>
    </row>
    <row r="147" spans="1:6" ht="25.5" outlineLevel="1" x14ac:dyDescent="0.2">
      <c r="B147" s="21" t="s">
        <v>9839</v>
      </c>
      <c r="E147" s="20">
        <f>SUBTOTAL(9,E139:E146)</f>
        <v>820878</v>
      </c>
      <c r="F147" s="20">
        <f>SUBTOTAL(9,F139:F146)</f>
        <v>89510</v>
      </c>
    </row>
    <row r="148" spans="1:6" ht="25.5" outlineLevel="2" x14ac:dyDescent="0.2">
      <c r="A148" t="s">
        <v>7026</v>
      </c>
      <c r="B148" s="18" t="s">
        <v>17573</v>
      </c>
      <c r="C148" s="19" t="s">
        <v>182</v>
      </c>
      <c r="D148" t="s">
        <v>411</v>
      </c>
      <c r="E148" s="20">
        <v>9100</v>
      </c>
      <c r="F148" s="20">
        <v>2303</v>
      </c>
    </row>
    <row r="149" spans="1:6" ht="25.5" outlineLevel="1" x14ac:dyDescent="0.2">
      <c r="B149" s="21" t="s">
        <v>17574</v>
      </c>
      <c r="E149" s="20">
        <f>SUBTOTAL(9,E148:E148)</f>
        <v>9100</v>
      </c>
      <c r="F149" s="20">
        <f>SUBTOTAL(9,F148:F148)</f>
        <v>2303</v>
      </c>
    </row>
    <row r="150" spans="1:6" ht="25.5" outlineLevel="2" x14ac:dyDescent="0.2">
      <c r="A150" t="s">
        <v>2030</v>
      </c>
      <c r="B150" s="18" t="s">
        <v>17575</v>
      </c>
      <c r="C150" s="19" t="s">
        <v>128</v>
      </c>
      <c r="D150" t="s">
        <v>411</v>
      </c>
      <c r="E150" s="20">
        <v>267</v>
      </c>
      <c r="F150" s="20">
        <v>106</v>
      </c>
    </row>
    <row r="151" spans="1:6" ht="25.5" outlineLevel="1" x14ac:dyDescent="0.2">
      <c r="B151" s="21" t="s">
        <v>17576</v>
      </c>
      <c r="E151" s="20">
        <f>SUBTOTAL(9,E150:E150)</f>
        <v>267</v>
      </c>
      <c r="F151" s="20">
        <f>SUBTOTAL(9,F150:F150)</f>
        <v>106</v>
      </c>
    </row>
    <row r="152" spans="1:6" outlineLevel="2" x14ac:dyDescent="0.2">
      <c r="A152" t="s">
        <v>2031</v>
      </c>
      <c r="B152" s="18" t="s">
        <v>9840</v>
      </c>
      <c r="C152" s="19" t="s">
        <v>42</v>
      </c>
      <c r="D152" t="s">
        <v>411</v>
      </c>
      <c r="E152" s="20">
        <v>80</v>
      </c>
      <c r="F152" s="20">
        <v>173</v>
      </c>
    </row>
    <row r="153" spans="1:6" outlineLevel="1" x14ac:dyDescent="0.2">
      <c r="B153" s="21" t="s">
        <v>9841</v>
      </c>
      <c r="E153" s="20">
        <f>SUBTOTAL(9,E152:E152)</f>
        <v>80</v>
      </c>
      <c r="F153" s="20">
        <f>SUBTOTAL(9,F152:F152)</f>
        <v>173</v>
      </c>
    </row>
    <row r="154" spans="1:6" outlineLevel="2" x14ac:dyDescent="0.2">
      <c r="A154" t="s">
        <v>2032</v>
      </c>
      <c r="B154" s="18" t="s">
        <v>9842</v>
      </c>
      <c r="C154" s="19" t="s">
        <v>80</v>
      </c>
      <c r="D154" t="s">
        <v>411</v>
      </c>
      <c r="E154" s="20">
        <v>7895</v>
      </c>
      <c r="F154" s="20">
        <v>1554</v>
      </c>
    </row>
    <row r="155" spans="1:6" ht="25.5" outlineLevel="1" x14ac:dyDescent="0.2">
      <c r="B155" s="21" t="s">
        <v>9843</v>
      </c>
      <c r="E155" s="20">
        <f>SUBTOTAL(9,E154:E154)</f>
        <v>7895</v>
      </c>
      <c r="F155" s="20">
        <f>SUBTOTAL(9,F154:F154)</f>
        <v>1554</v>
      </c>
    </row>
    <row r="156" spans="1:6" outlineLevel="2" x14ac:dyDescent="0.2">
      <c r="A156" t="s">
        <v>2033</v>
      </c>
      <c r="B156" s="18" t="s">
        <v>9844</v>
      </c>
      <c r="C156" s="19" t="s">
        <v>80</v>
      </c>
      <c r="D156" t="s">
        <v>411</v>
      </c>
      <c r="E156" s="20">
        <v>50</v>
      </c>
      <c r="F156" s="20">
        <v>36</v>
      </c>
    </row>
    <row r="157" spans="1:6" outlineLevel="1" x14ac:dyDescent="0.2">
      <c r="B157" s="21" t="s">
        <v>9845</v>
      </c>
      <c r="E157" s="20">
        <f>SUBTOTAL(9,E156:E156)</f>
        <v>50</v>
      </c>
      <c r="F157" s="20">
        <f>SUBTOTAL(9,F156:F156)</f>
        <v>36</v>
      </c>
    </row>
    <row r="158" spans="1:6" outlineLevel="2" x14ac:dyDescent="0.2">
      <c r="A158" t="s">
        <v>2034</v>
      </c>
      <c r="B158" s="18" t="s">
        <v>9846</v>
      </c>
      <c r="C158" s="19" t="s">
        <v>178</v>
      </c>
      <c r="D158" t="s">
        <v>411</v>
      </c>
      <c r="E158" s="20">
        <v>95</v>
      </c>
      <c r="F158" s="20">
        <v>337</v>
      </c>
    </row>
    <row r="159" spans="1:6" ht="25.5" outlineLevel="1" x14ac:dyDescent="0.2">
      <c r="B159" s="21" t="s">
        <v>9847</v>
      </c>
      <c r="E159" s="20">
        <f>SUBTOTAL(9,E158:E158)</f>
        <v>95</v>
      </c>
      <c r="F159" s="20">
        <f>SUBTOTAL(9,F158:F158)</f>
        <v>337</v>
      </c>
    </row>
    <row r="160" spans="1:6" outlineLevel="2" x14ac:dyDescent="0.2">
      <c r="A160" t="s">
        <v>2035</v>
      </c>
      <c r="B160" s="18" t="s">
        <v>9848</v>
      </c>
      <c r="C160" s="19" t="s">
        <v>42</v>
      </c>
      <c r="D160" t="s">
        <v>411</v>
      </c>
      <c r="E160" s="20">
        <v>110</v>
      </c>
      <c r="F160" s="20">
        <v>91</v>
      </c>
    </row>
    <row r="161" spans="1:6" ht="25.5" outlineLevel="1" x14ac:dyDescent="0.2">
      <c r="B161" s="21" t="s">
        <v>9849</v>
      </c>
      <c r="E161" s="20">
        <f>SUBTOTAL(9,E160:E160)</f>
        <v>110</v>
      </c>
      <c r="F161" s="20">
        <f>SUBTOTAL(9,F160:F160)</f>
        <v>91</v>
      </c>
    </row>
    <row r="162" spans="1:6" outlineLevel="2" x14ac:dyDescent="0.2">
      <c r="A162" t="s">
        <v>7027</v>
      </c>
      <c r="B162" s="18" t="s">
        <v>9850</v>
      </c>
      <c r="C162" s="19" t="s">
        <v>166</v>
      </c>
      <c r="D162" t="s">
        <v>411</v>
      </c>
      <c r="E162" s="20">
        <v>6</v>
      </c>
      <c r="F162" s="20">
        <v>3</v>
      </c>
    </row>
    <row r="163" spans="1:6" ht="25.5" outlineLevel="1" x14ac:dyDescent="0.2">
      <c r="B163" s="21" t="s">
        <v>9851</v>
      </c>
      <c r="E163" s="20">
        <f>SUBTOTAL(9,E162:E162)</f>
        <v>6</v>
      </c>
      <c r="F163" s="20">
        <f>SUBTOTAL(9,F162:F162)</f>
        <v>3</v>
      </c>
    </row>
    <row r="164" spans="1:6" outlineLevel="2" x14ac:dyDescent="0.2">
      <c r="A164" t="s">
        <v>2036</v>
      </c>
      <c r="B164" s="18" t="s">
        <v>9852</v>
      </c>
      <c r="C164" s="19" t="s">
        <v>80</v>
      </c>
      <c r="D164" t="s">
        <v>411</v>
      </c>
      <c r="E164" s="20">
        <v>200</v>
      </c>
      <c r="F164" s="20">
        <v>148</v>
      </c>
    </row>
    <row r="165" spans="1:6" outlineLevel="2" x14ac:dyDescent="0.2">
      <c r="B165" s="18" t="s">
        <v>9852</v>
      </c>
      <c r="C165" s="19" t="s">
        <v>166</v>
      </c>
      <c r="D165" t="s">
        <v>411</v>
      </c>
      <c r="E165" s="20">
        <v>2</v>
      </c>
      <c r="F165" s="20">
        <v>2</v>
      </c>
    </row>
    <row r="166" spans="1:6" outlineLevel="1" x14ac:dyDescent="0.2">
      <c r="B166" s="21" t="s">
        <v>9853</v>
      </c>
      <c r="E166" s="20">
        <f>SUBTOTAL(9,E164:E165)</f>
        <v>202</v>
      </c>
      <c r="F166" s="20">
        <f>SUBTOTAL(9,F164:F165)</f>
        <v>150</v>
      </c>
    </row>
    <row r="167" spans="1:6" ht="25.5" outlineLevel="2" x14ac:dyDescent="0.2">
      <c r="A167" t="s">
        <v>424</v>
      </c>
      <c r="B167" s="18" t="s">
        <v>17577</v>
      </c>
      <c r="C167" s="19" t="s">
        <v>80</v>
      </c>
      <c r="D167" t="s">
        <v>411</v>
      </c>
      <c r="E167" s="20">
        <v>3656435</v>
      </c>
      <c r="F167" s="20">
        <v>181980</v>
      </c>
    </row>
    <row r="168" spans="1:6" ht="25.5" outlineLevel="2" x14ac:dyDescent="0.2">
      <c r="B168" s="18" t="s">
        <v>17577</v>
      </c>
      <c r="C168" s="19" t="s">
        <v>92</v>
      </c>
      <c r="D168" t="s">
        <v>411</v>
      </c>
      <c r="E168" s="20">
        <v>3</v>
      </c>
      <c r="F168" s="20">
        <v>5</v>
      </c>
    </row>
    <row r="169" spans="1:6" ht="25.5" outlineLevel="2" x14ac:dyDescent="0.2">
      <c r="B169" s="18" t="s">
        <v>17577</v>
      </c>
      <c r="C169" s="19" t="s">
        <v>166</v>
      </c>
      <c r="D169" t="s">
        <v>411</v>
      </c>
      <c r="E169" s="20">
        <v>144</v>
      </c>
      <c r="F169" s="20">
        <v>7</v>
      </c>
    </row>
    <row r="170" spans="1:6" ht="25.5" outlineLevel="1" x14ac:dyDescent="0.2">
      <c r="B170" s="21" t="s">
        <v>17578</v>
      </c>
      <c r="E170" s="20">
        <f>SUBTOTAL(9,E167:E169)</f>
        <v>3656582</v>
      </c>
      <c r="F170" s="20">
        <f>SUBTOTAL(9,F167:F169)</f>
        <v>181992</v>
      </c>
    </row>
    <row r="171" spans="1:6" ht="25.5" outlineLevel="2" x14ac:dyDescent="0.2">
      <c r="A171" t="s">
        <v>2037</v>
      </c>
      <c r="B171" s="18" t="s">
        <v>17579</v>
      </c>
      <c r="C171" s="19" t="s">
        <v>80</v>
      </c>
      <c r="D171" t="s">
        <v>411</v>
      </c>
      <c r="E171" s="20">
        <v>6667464</v>
      </c>
      <c r="F171" s="20">
        <v>344150</v>
      </c>
    </row>
    <row r="172" spans="1:6" ht="25.5" outlineLevel="2" x14ac:dyDescent="0.2">
      <c r="B172" s="18" t="s">
        <v>17579</v>
      </c>
      <c r="C172" s="19" t="s">
        <v>123</v>
      </c>
      <c r="D172" t="s">
        <v>411</v>
      </c>
      <c r="E172" s="20">
        <v>25000</v>
      </c>
      <c r="F172" s="20">
        <v>9509</v>
      </c>
    </row>
    <row r="173" spans="1:6" ht="25.5" outlineLevel="1" x14ac:dyDescent="0.2">
      <c r="B173" s="21" t="s">
        <v>17580</v>
      </c>
      <c r="E173" s="20">
        <f>SUBTOTAL(9,E171:E172)</f>
        <v>6692464</v>
      </c>
      <c r="F173" s="20">
        <f>SUBTOTAL(9,F171:F172)</f>
        <v>353659</v>
      </c>
    </row>
    <row r="174" spans="1:6" ht="25.5" outlineLevel="2" x14ac:dyDescent="0.2">
      <c r="A174" t="s">
        <v>425</v>
      </c>
      <c r="B174" s="18" t="s">
        <v>17581</v>
      </c>
      <c r="C174" s="19" t="s">
        <v>80</v>
      </c>
      <c r="D174" t="s">
        <v>411</v>
      </c>
      <c r="E174" s="20">
        <v>258</v>
      </c>
      <c r="F174" s="20">
        <v>25</v>
      </c>
    </row>
    <row r="175" spans="1:6" ht="25.5" outlineLevel="1" x14ac:dyDescent="0.2">
      <c r="B175" s="21" t="s">
        <v>17582</v>
      </c>
      <c r="E175" s="20">
        <f>SUBTOTAL(9,E174:E174)</f>
        <v>258</v>
      </c>
      <c r="F175" s="20">
        <f>SUBTOTAL(9,F174:F174)</f>
        <v>25</v>
      </c>
    </row>
    <row r="176" spans="1:6" ht="25.5" outlineLevel="2" x14ac:dyDescent="0.2">
      <c r="A176" t="s">
        <v>426</v>
      </c>
      <c r="B176" s="18" t="s">
        <v>9761</v>
      </c>
      <c r="C176" s="19" t="s">
        <v>23</v>
      </c>
      <c r="D176" t="s">
        <v>411</v>
      </c>
      <c r="E176" s="20">
        <v>116000</v>
      </c>
      <c r="F176" s="20">
        <v>29938</v>
      </c>
    </row>
    <row r="177" spans="1:6" ht="25.5" outlineLevel="2" x14ac:dyDescent="0.2">
      <c r="B177" s="18" t="s">
        <v>9761</v>
      </c>
      <c r="C177" s="19" t="s">
        <v>42</v>
      </c>
      <c r="D177" t="s">
        <v>411</v>
      </c>
      <c r="E177" s="20">
        <v>236</v>
      </c>
      <c r="F177" s="20">
        <v>62</v>
      </c>
    </row>
    <row r="178" spans="1:6" ht="25.5" outlineLevel="2" x14ac:dyDescent="0.2">
      <c r="B178" s="18" t="s">
        <v>9761</v>
      </c>
      <c r="C178" s="19" t="s">
        <v>80</v>
      </c>
      <c r="D178" t="s">
        <v>411</v>
      </c>
      <c r="E178" s="20">
        <v>496916</v>
      </c>
      <c r="F178" s="20">
        <v>141994</v>
      </c>
    </row>
    <row r="179" spans="1:6" ht="25.5" outlineLevel="2" x14ac:dyDescent="0.2">
      <c r="B179" s="18" t="s">
        <v>9761</v>
      </c>
      <c r="C179" s="19" t="s">
        <v>92</v>
      </c>
      <c r="D179" t="s">
        <v>411</v>
      </c>
      <c r="E179" s="20">
        <v>7</v>
      </c>
      <c r="F179" s="20">
        <v>17</v>
      </c>
    </row>
    <row r="180" spans="1:6" ht="25.5" outlineLevel="2" x14ac:dyDescent="0.2">
      <c r="B180" s="18" t="s">
        <v>9761</v>
      </c>
      <c r="C180" s="19" t="s">
        <v>107</v>
      </c>
      <c r="D180" t="s">
        <v>411</v>
      </c>
      <c r="E180" s="20">
        <v>2500</v>
      </c>
      <c r="F180" s="20">
        <v>781</v>
      </c>
    </row>
    <row r="181" spans="1:6" ht="25.5" outlineLevel="2" x14ac:dyDescent="0.2">
      <c r="B181" s="18" t="s">
        <v>9761</v>
      </c>
      <c r="C181" s="19" t="s">
        <v>121</v>
      </c>
      <c r="D181" t="s">
        <v>411</v>
      </c>
      <c r="E181" s="20">
        <v>18232</v>
      </c>
      <c r="F181" s="20">
        <v>5741</v>
      </c>
    </row>
    <row r="182" spans="1:6" ht="25.5" outlineLevel="2" x14ac:dyDescent="0.2">
      <c r="B182" s="18" t="s">
        <v>9761</v>
      </c>
      <c r="C182" s="19" t="s">
        <v>123</v>
      </c>
      <c r="D182" t="s">
        <v>411</v>
      </c>
      <c r="E182" s="20">
        <v>1075</v>
      </c>
      <c r="F182" s="20">
        <v>351</v>
      </c>
    </row>
    <row r="183" spans="1:6" ht="25.5" outlineLevel="2" x14ac:dyDescent="0.2">
      <c r="B183" s="18" t="s">
        <v>9761</v>
      </c>
      <c r="C183" s="19" t="s">
        <v>139</v>
      </c>
      <c r="D183" t="s">
        <v>411</v>
      </c>
      <c r="E183" s="20">
        <v>10</v>
      </c>
      <c r="F183" s="20">
        <v>4</v>
      </c>
    </row>
    <row r="184" spans="1:6" ht="25.5" outlineLevel="2" x14ac:dyDescent="0.2">
      <c r="B184" s="18" t="s">
        <v>9761</v>
      </c>
      <c r="C184" s="19" t="s">
        <v>166</v>
      </c>
      <c r="D184" t="s">
        <v>411</v>
      </c>
      <c r="E184" s="20">
        <v>642</v>
      </c>
      <c r="F184" s="20">
        <v>101</v>
      </c>
    </row>
    <row r="185" spans="1:6" ht="25.5" outlineLevel="2" x14ac:dyDescent="0.2">
      <c r="B185" s="18" t="s">
        <v>9761</v>
      </c>
      <c r="C185" s="19" t="s">
        <v>173</v>
      </c>
      <c r="D185" t="s">
        <v>411</v>
      </c>
      <c r="E185" s="20">
        <v>342000</v>
      </c>
      <c r="F185" s="20">
        <v>138716</v>
      </c>
    </row>
    <row r="186" spans="1:6" ht="25.5" outlineLevel="2" x14ac:dyDescent="0.2">
      <c r="B186" s="18" t="s">
        <v>9761</v>
      </c>
      <c r="C186" s="19" t="s">
        <v>174</v>
      </c>
      <c r="D186" t="s">
        <v>411</v>
      </c>
      <c r="E186" s="20">
        <v>50000</v>
      </c>
      <c r="F186" s="20">
        <v>12889</v>
      </c>
    </row>
    <row r="187" spans="1:6" ht="25.5" outlineLevel="2" x14ac:dyDescent="0.2">
      <c r="B187" s="18" t="s">
        <v>9761</v>
      </c>
      <c r="C187" s="19" t="s">
        <v>176</v>
      </c>
      <c r="D187" t="s">
        <v>411</v>
      </c>
      <c r="E187" s="20">
        <v>22</v>
      </c>
      <c r="F187" s="20">
        <v>25</v>
      </c>
    </row>
    <row r="188" spans="1:6" ht="25.5" outlineLevel="2" x14ac:dyDescent="0.2">
      <c r="A188" t="s">
        <v>7028</v>
      </c>
      <c r="B188" s="18" t="s">
        <v>9761</v>
      </c>
      <c r="C188" s="19" t="s">
        <v>23</v>
      </c>
      <c r="D188" t="s">
        <v>411</v>
      </c>
      <c r="E188" s="20">
        <v>50000</v>
      </c>
      <c r="F188" s="20">
        <v>12048</v>
      </c>
    </row>
    <row r="189" spans="1:6" ht="25.5" outlineLevel="2" x14ac:dyDescent="0.2">
      <c r="A189" t="s">
        <v>7029</v>
      </c>
      <c r="B189" s="18" t="s">
        <v>9761</v>
      </c>
      <c r="C189" s="19" t="s">
        <v>54</v>
      </c>
      <c r="D189" t="s">
        <v>411</v>
      </c>
      <c r="E189" s="20">
        <v>25</v>
      </c>
      <c r="F189" s="20">
        <v>12</v>
      </c>
    </row>
    <row r="190" spans="1:6" ht="25.5" outlineLevel="2" x14ac:dyDescent="0.2">
      <c r="A190" t="s">
        <v>7030</v>
      </c>
      <c r="B190" s="18" t="s">
        <v>9761</v>
      </c>
      <c r="C190" s="19" t="s">
        <v>80</v>
      </c>
      <c r="D190" t="s">
        <v>411</v>
      </c>
      <c r="E190" s="20">
        <v>40</v>
      </c>
      <c r="F190" s="20">
        <v>63</v>
      </c>
    </row>
    <row r="191" spans="1:6" ht="25.5" outlineLevel="2" x14ac:dyDescent="0.2">
      <c r="A191" t="s">
        <v>7031</v>
      </c>
      <c r="B191" s="18" t="s">
        <v>9761</v>
      </c>
      <c r="C191" s="19" t="s">
        <v>123</v>
      </c>
      <c r="D191" t="s">
        <v>411</v>
      </c>
      <c r="E191" s="20">
        <v>50</v>
      </c>
      <c r="F191" s="20">
        <v>24</v>
      </c>
    </row>
    <row r="192" spans="1:6" ht="25.5" outlineLevel="2" x14ac:dyDescent="0.2">
      <c r="A192" t="s">
        <v>7032</v>
      </c>
      <c r="B192" s="18" t="s">
        <v>9761</v>
      </c>
      <c r="C192" s="19" t="s">
        <v>176</v>
      </c>
      <c r="D192" t="s">
        <v>411</v>
      </c>
      <c r="E192" s="20">
        <v>1</v>
      </c>
      <c r="F192" s="20">
        <v>2</v>
      </c>
    </row>
    <row r="193" spans="1:6" ht="25.5" outlineLevel="2" x14ac:dyDescent="0.2">
      <c r="A193" t="s">
        <v>7033</v>
      </c>
      <c r="B193" s="18" t="s">
        <v>9761</v>
      </c>
      <c r="C193" s="19" t="s">
        <v>123</v>
      </c>
      <c r="D193" t="s">
        <v>411</v>
      </c>
      <c r="E193" s="20">
        <v>72000</v>
      </c>
      <c r="F193" s="20">
        <v>19840</v>
      </c>
    </row>
    <row r="194" spans="1:6" ht="25.5" outlineLevel="2" x14ac:dyDescent="0.2">
      <c r="A194" t="s">
        <v>7034</v>
      </c>
      <c r="B194" s="18" t="s">
        <v>9761</v>
      </c>
      <c r="C194" s="19" t="s">
        <v>161</v>
      </c>
      <c r="D194" t="s">
        <v>411</v>
      </c>
      <c r="E194" s="20">
        <v>24000</v>
      </c>
      <c r="F194" s="20">
        <v>5977</v>
      </c>
    </row>
    <row r="195" spans="1:6" ht="25.5" outlineLevel="2" x14ac:dyDescent="0.2">
      <c r="A195" t="s">
        <v>7035</v>
      </c>
      <c r="B195" s="18" t="s">
        <v>9761</v>
      </c>
      <c r="C195" s="19" t="s">
        <v>15</v>
      </c>
      <c r="D195" t="s">
        <v>411</v>
      </c>
      <c r="E195" s="20">
        <v>35</v>
      </c>
      <c r="F195" s="20">
        <v>6</v>
      </c>
    </row>
    <row r="196" spans="1:6" ht="25.5" outlineLevel="2" x14ac:dyDescent="0.2">
      <c r="A196" t="s">
        <v>7036</v>
      </c>
      <c r="B196" s="18" t="s">
        <v>9761</v>
      </c>
      <c r="C196" s="19" t="s">
        <v>42</v>
      </c>
      <c r="D196" t="s">
        <v>411</v>
      </c>
      <c r="E196" s="20">
        <v>1</v>
      </c>
      <c r="F196" s="20">
        <v>1</v>
      </c>
    </row>
    <row r="197" spans="1:6" ht="25.5" outlineLevel="2" x14ac:dyDescent="0.2">
      <c r="A197" t="s">
        <v>7037</v>
      </c>
      <c r="B197" s="18" t="s">
        <v>9761</v>
      </c>
      <c r="C197" s="19" t="s">
        <v>175</v>
      </c>
      <c r="D197" t="s">
        <v>411</v>
      </c>
      <c r="E197" s="20">
        <v>1</v>
      </c>
      <c r="F197" s="20">
        <v>8</v>
      </c>
    </row>
    <row r="198" spans="1:6" ht="38.25" outlineLevel="1" x14ac:dyDescent="0.2">
      <c r="B198" s="21" t="s">
        <v>9762</v>
      </c>
      <c r="E198" s="20">
        <f>SUBTOTAL(9,E176:E197)</f>
        <v>1173793</v>
      </c>
      <c r="F198" s="20">
        <f>SUBTOTAL(9,F176:F197)</f>
        <v>368600</v>
      </c>
    </row>
    <row r="199" spans="1:6" ht="25.5" outlineLevel="2" x14ac:dyDescent="0.2">
      <c r="A199" t="s">
        <v>7038</v>
      </c>
      <c r="B199" s="18" t="s">
        <v>9771</v>
      </c>
      <c r="C199" s="19" t="s">
        <v>182</v>
      </c>
      <c r="D199" t="s">
        <v>411</v>
      </c>
      <c r="E199" s="20">
        <v>4</v>
      </c>
      <c r="F199" s="20">
        <v>3</v>
      </c>
    </row>
    <row r="200" spans="1:6" ht="25.5" outlineLevel="1" x14ac:dyDescent="0.2">
      <c r="B200" s="21" t="s">
        <v>9772</v>
      </c>
      <c r="E200" s="20">
        <f>SUBTOTAL(9,E199:E199)</f>
        <v>4</v>
      </c>
      <c r="F200" s="20">
        <f>SUBTOTAL(9,F199:F199)</f>
        <v>3</v>
      </c>
    </row>
    <row r="201" spans="1:6" ht="25.5" outlineLevel="2" x14ac:dyDescent="0.2">
      <c r="A201" t="s">
        <v>2039</v>
      </c>
      <c r="B201" s="18" t="s">
        <v>9761</v>
      </c>
      <c r="C201" s="19" t="s">
        <v>15</v>
      </c>
      <c r="D201" t="s">
        <v>411</v>
      </c>
      <c r="E201" s="20">
        <v>26160</v>
      </c>
      <c r="F201" s="20">
        <v>9928</v>
      </c>
    </row>
    <row r="202" spans="1:6" ht="25.5" outlineLevel="2" x14ac:dyDescent="0.2">
      <c r="B202" s="18" t="s">
        <v>9761</v>
      </c>
      <c r="C202" s="19" t="s">
        <v>20</v>
      </c>
      <c r="D202" t="s">
        <v>411</v>
      </c>
      <c r="E202" s="20">
        <v>4800</v>
      </c>
      <c r="F202" s="20">
        <v>3665</v>
      </c>
    </row>
    <row r="203" spans="1:6" ht="25.5" outlineLevel="2" x14ac:dyDescent="0.2">
      <c r="B203" s="18" t="s">
        <v>9761</v>
      </c>
      <c r="C203" s="19" t="s">
        <v>23</v>
      </c>
      <c r="D203" t="s">
        <v>411</v>
      </c>
      <c r="E203" s="20">
        <v>100000</v>
      </c>
      <c r="F203" s="20">
        <v>24841</v>
      </c>
    </row>
    <row r="204" spans="1:6" ht="25.5" outlineLevel="2" x14ac:dyDescent="0.2">
      <c r="B204" s="18" t="s">
        <v>9761</v>
      </c>
      <c r="C204" s="19" t="s">
        <v>42</v>
      </c>
      <c r="D204" t="s">
        <v>411</v>
      </c>
      <c r="E204" s="20">
        <v>4</v>
      </c>
      <c r="F204" s="20">
        <v>10</v>
      </c>
    </row>
    <row r="205" spans="1:6" ht="25.5" outlineLevel="2" x14ac:dyDescent="0.2">
      <c r="B205" s="18" t="s">
        <v>9761</v>
      </c>
      <c r="C205" s="19" t="s">
        <v>80</v>
      </c>
      <c r="D205" t="s">
        <v>411</v>
      </c>
      <c r="E205" s="20">
        <v>4088</v>
      </c>
      <c r="F205" s="20">
        <v>937</v>
      </c>
    </row>
    <row r="206" spans="1:6" ht="25.5" outlineLevel="2" x14ac:dyDescent="0.2">
      <c r="B206" s="18" t="s">
        <v>9761</v>
      </c>
      <c r="C206" s="19" t="s">
        <v>121</v>
      </c>
      <c r="D206" t="s">
        <v>411</v>
      </c>
      <c r="E206" s="20">
        <v>13103</v>
      </c>
      <c r="F206" s="20">
        <v>8244</v>
      </c>
    </row>
    <row r="207" spans="1:6" ht="25.5" outlineLevel="2" x14ac:dyDescent="0.2">
      <c r="B207" s="18" t="s">
        <v>9761</v>
      </c>
      <c r="C207" s="19" t="s">
        <v>123</v>
      </c>
      <c r="D207" t="s">
        <v>411</v>
      </c>
      <c r="E207" s="20">
        <v>192800</v>
      </c>
      <c r="F207" s="20">
        <v>53985</v>
      </c>
    </row>
    <row r="208" spans="1:6" ht="25.5" outlineLevel="2" x14ac:dyDescent="0.2">
      <c r="B208" s="18" t="s">
        <v>9761</v>
      </c>
      <c r="C208" s="19" t="s">
        <v>161</v>
      </c>
      <c r="D208" t="s">
        <v>411</v>
      </c>
      <c r="E208" s="20">
        <v>24750</v>
      </c>
      <c r="F208" s="20">
        <v>6178</v>
      </c>
    </row>
    <row r="209" spans="1:6" ht="25.5" outlineLevel="2" x14ac:dyDescent="0.2">
      <c r="A209" t="s">
        <v>428</v>
      </c>
      <c r="B209" s="18" t="s">
        <v>9761</v>
      </c>
      <c r="C209" s="19" t="s">
        <v>15</v>
      </c>
      <c r="D209" t="s">
        <v>411</v>
      </c>
      <c r="E209" s="20">
        <v>60486</v>
      </c>
      <c r="F209" s="20">
        <v>7415</v>
      </c>
    </row>
    <row r="210" spans="1:6" ht="25.5" outlineLevel="2" x14ac:dyDescent="0.2">
      <c r="B210" s="18" t="s">
        <v>9761</v>
      </c>
      <c r="C210" s="19" t="s">
        <v>80</v>
      </c>
      <c r="D210" t="s">
        <v>411</v>
      </c>
      <c r="E210" s="20">
        <v>1186568</v>
      </c>
      <c r="F210" s="20">
        <v>609604</v>
      </c>
    </row>
    <row r="211" spans="1:6" ht="25.5" outlineLevel="2" x14ac:dyDescent="0.2">
      <c r="B211" s="18" t="s">
        <v>9761</v>
      </c>
      <c r="C211" s="19" t="s">
        <v>92</v>
      </c>
      <c r="D211" t="s">
        <v>411</v>
      </c>
      <c r="E211" s="20">
        <v>1</v>
      </c>
      <c r="F211" s="20">
        <v>4</v>
      </c>
    </row>
    <row r="212" spans="1:6" ht="25.5" outlineLevel="2" x14ac:dyDescent="0.2">
      <c r="B212" s="18" t="s">
        <v>9761</v>
      </c>
      <c r="C212" s="19" t="s">
        <v>121</v>
      </c>
      <c r="D212" t="s">
        <v>411</v>
      </c>
      <c r="E212" s="20">
        <v>8328</v>
      </c>
      <c r="F212" s="20">
        <v>2569</v>
      </c>
    </row>
    <row r="213" spans="1:6" ht="25.5" outlineLevel="2" x14ac:dyDescent="0.2">
      <c r="B213" s="18" t="s">
        <v>9761</v>
      </c>
      <c r="C213" s="19" t="s">
        <v>123</v>
      </c>
      <c r="D213" t="s">
        <v>411</v>
      </c>
      <c r="E213" s="20">
        <v>50000</v>
      </c>
      <c r="F213" s="20">
        <v>14477</v>
      </c>
    </row>
    <row r="214" spans="1:6" ht="25.5" outlineLevel="2" x14ac:dyDescent="0.2">
      <c r="B214" s="18" t="s">
        <v>9761</v>
      </c>
      <c r="C214" s="19" t="s">
        <v>166</v>
      </c>
      <c r="D214" t="s">
        <v>411</v>
      </c>
      <c r="E214" s="20">
        <v>1484</v>
      </c>
      <c r="F214" s="20">
        <v>136</v>
      </c>
    </row>
    <row r="215" spans="1:6" ht="25.5" outlineLevel="2" x14ac:dyDescent="0.2">
      <c r="B215" s="18" t="s">
        <v>9761</v>
      </c>
      <c r="C215" s="19" t="s">
        <v>176</v>
      </c>
      <c r="D215" t="s">
        <v>411</v>
      </c>
      <c r="E215" s="20">
        <v>3508</v>
      </c>
      <c r="F215" s="20">
        <v>3790</v>
      </c>
    </row>
    <row r="216" spans="1:6" ht="25.5" outlineLevel="2" x14ac:dyDescent="0.2">
      <c r="B216" s="18" t="s">
        <v>9761</v>
      </c>
      <c r="C216" s="19" t="s">
        <v>178</v>
      </c>
      <c r="D216" t="s">
        <v>411</v>
      </c>
      <c r="E216" s="20">
        <v>3</v>
      </c>
      <c r="F216" s="20">
        <v>2</v>
      </c>
    </row>
    <row r="217" spans="1:6" ht="38.25" outlineLevel="1" x14ac:dyDescent="0.2">
      <c r="B217" s="21" t="s">
        <v>9762</v>
      </c>
      <c r="E217" s="20">
        <f>SUBTOTAL(9,E201:E216)</f>
        <v>1676083</v>
      </c>
      <c r="F217" s="20">
        <f>SUBTOTAL(9,F201:F216)</f>
        <v>745785</v>
      </c>
    </row>
    <row r="218" spans="1:6" ht="25.5" outlineLevel="2" x14ac:dyDescent="0.2">
      <c r="A218" t="s">
        <v>2040</v>
      </c>
      <c r="B218" s="18" t="s">
        <v>9854</v>
      </c>
      <c r="C218" s="19" t="s">
        <v>15</v>
      </c>
      <c r="D218" t="s">
        <v>411</v>
      </c>
      <c r="E218" s="20">
        <v>20100</v>
      </c>
      <c r="F218" s="20">
        <v>2558</v>
      </c>
    </row>
    <row r="219" spans="1:6" ht="25.5" outlineLevel="2" x14ac:dyDescent="0.2">
      <c r="B219" s="18" t="s">
        <v>9854</v>
      </c>
      <c r="C219" s="19" t="s">
        <v>19</v>
      </c>
      <c r="D219" t="s">
        <v>411</v>
      </c>
      <c r="E219" s="20">
        <v>173</v>
      </c>
      <c r="F219" s="20">
        <v>103</v>
      </c>
    </row>
    <row r="220" spans="1:6" ht="25.5" outlineLevel="2" x14ac:dyDescent="0.2">
      <c r="B220" s="18" t="s">
        <v>9854</v>
      </c>
      <c r="C220" s="19" t="s">
        <v>80</v>
      </c>
      <c r="D220" t="s">
        <v>411</v>
      </c>
      <c r="E220" s="20">
        <v>225</v>
      </c>
      <c r="F220" s="20">
        <v>141</v>
      </c>
    </row>
    <row r="221" spans="1:6" ht="25.5" outlineLevel="2" x14ac:dyDescent="0.2">
      <c r="B221" s="18" t="s">
        <v>9854</v>
      </c>
      <c r="C221" s="19" t="s">
        <v>123</v>
      </c>
      <c r="D221" t="s">
        <v>411</v>
      </c>
      <c r="E221" s="20">
        <v>1961</v>
      </c>
      <c r="F221" s="20">
        <v>126</v>
      </c>
    </row>
    <row r="222" spans="1:6" ht="25.5" outlineLevel="2" x14ac:dyDescent="0.2">
      <c r="B222" s="18" t="s">
        <v>9854</v>
      </c>
      <c r="C222" s="19" t="s">
        <v>166</v>
      </c>
      <c r="D222" t="s">
        <v>411</v>
      </c>
      <c r="E222" s="20">
        <v>90</v>
      </c>
      <c r="F222" s="20">
        <v>14</v>
      </c>
    </row>
    <row r="223" spans="1:6" ht="25.5" outlineLevel="2" x14ac:dyDescent="0.2">
      <c r="B223" s="18" t="s">
        <v>9854</v>
      </c>
      <c r="C223" s="19" t="s">
        <v>175</v>
      </c>
      <c r="D223" t="s">
        <v>411</v>
      </c>
      <c r="E223" s="20">
        <v>3715</v>
      </c>
      <c r="F223" s="20">
        <v>271</v>
      </c>
    </row>
    <row r="224" spans="1:6" ht="25.5" outlineLevel="2" x14ac:dyDescent="0.2">
      <c r="B224" s="18" t="s">
        <v>9854</v>
      </c>
      <c r="C224" s="19" t="s">
        <v>178</v>
      </c>
      <c r="D224" t="s">
        <v>411</v>
      </c>
      <c r="E224" s="20">
        <v>120</v>
      </c>
      <c r="F224" s="20">
        <v>18</v>
      </c>
    </row>
    <row r="225" spans="1:6" ht="25.5" outlineLevel="1" x14ac:dyDescent="0.2">
      <c r="B225" s="21" t="s">
        <v>9855</v>
      </c>
      <c r="E225" s="20">
        <f>SUBTOTAL(9,E218:E224)</f>
        <v>26384</v>
      </c>
      <c r="F225" s="20">
        <f>SUBTOTAL(9,F218:F224)</f>
        <v>3231</v>
      </c>
    </row>
    <row r="226" spans="1:6" ht="25.5" outlineLevel="2" x14ac:dyDescent="0.2">
      <c r="A226" t="s">
        <v>429</v>
      </c>
      <c r="B226" s="18" t="s">
        <v>9771</v>
      </c>
      <c r="C226" s="19" t="s">
        <v>23</v>
      </c>
      <c r="D226" t="s">
        <v>411</v>
      </c>
      <c r="E226" s="20">
        <v>578</v>
      </c>
      <c r="F226" s="20">
        <v>588</v>
      </c>
    </row>
    <row r="227" spans="1:6" ht="25.5" outlineLevel="2" x14ac:dyDescent="0.2">
      <c r="B227" s="18" t="s">
        <v>9771</v>
      </c>
      <c r="C227" s="19" t="s">
        <v>42</v>
      </c>
      <c r="D227" t="s">
        <v>411</v>
      </c>
      <c r="E227" s="20">
        <v>124</v>
      </c>
      <c r="F227" s="20">
        <v>40</v>
      </c>
    </row>
    <row r="228" spans="1:6" ht="25.5" outlineLevel="2" x14ac:dyDescent="0.2">
      <c r="B228" s="18" t="s">
        <v>9771</v>
      </c>
      <c r="C228" s="19" t="s">
        <v>68</v>
      </c>
      <c r="D228" t="s">
        <v>411</v>
      </c>
      <c r="E228" s="20">
        <v>1141</v>
      </c>
      <c r="F228" s="20">
        <v>664</v>
      </c>
    </row>
    <row r="229" spans="1:6" ht="25.5" outlineLevel="2" x14ac:dyDescent="0.2">
      <c r="B229" s="18" t="s">
        <v>9771</v>
      </c>
      <c r="C229" s="19" t="s">
        <v>80</v>
      </c>
      <c r="D229" t="s">
        <v>411</v>
      </c>
      <c r="E229" s="20">
        <v>18341</v>
      </c>
      <c r="F229" s="20">
        <v>5926</v>
      </c>
    </row>
    <row r="230" spans="1:6" ht="25.5" outlineLevel="2" x14ac:dyDescent="0.2">
      <c r="B230" s="18" t="s">
        <v>9771</v>
      </c>
      <c r="C230" s="19" t="s">
        <v>107</v>
      </c>
      <c r="D230" t="s">
        <v>411</v>
      </c>
      <c r="E230" s="20">
        <v>71790</v>
      </c>
      <c r="F230" s="20">
        <v>7827</v>
      </c>
    </row>
    <row r="231" spans="1:6" ht="25.5" outlineLevel="2" x14ac:dyDescent="0.2">
      <c r="B231" s="18" t="s">
        <v>9771</v>
      </c>
      <c r="C231" s="19" t="s">
        <v>121</v>
      </c>
      <c r="D231" t="s">
        <v>411</v>
      </c>
      <c r="E231" s="20">
        <v>200</v>
      </c>
      <c r="F231" s="20">
        <v>14</v>
      </c>
    </row>
    <row r="232" spans="1:6" ht="25.5" outlineLevel="2" x14ac:dyDescent="0.2">
      <c r="B232" s="18" t="s">
        <v>9771</v>
      </c>
      <c r="C232" s="19" t="s">
        <v>166</v>
      </c>
      <c r="D232" t="s">
        <v>411</v>
      </c>
      <c r="E232" s="20">
        <v>1359</v>
      </c>
      <c r="F232" s="20">
        <v>203</v>
      </c>
    </row>
    <row r="233" spans="1:6" ht="25.5" outlineLevel="2" x14ac:dyDescent="0.2">
      <c r="B233" s="18" t="s">
        <v>9771</v>
      </c>
      <c r="C233" s="19" t="s">
        <v>173</v>
      </c>
      <c r="D233" t="s">
        <v>411</v>
      </c>
      <c r="E233" s="20">
        <v>8</v>
      </c>
      <c r="F233" s="20">
        <v>3</v>
      </c>
    </row>
    <row r="234" spans="1:6" ht="25.5" outlineLevel="1" x14ac:dyDescent="0.2">
      <c r="B234" s="21" t="s">
        <v>9772</v>
      </c>
      <c r="E234" s="20">
        <f>SUBTOTAL(9,E226:E233)</f>
        <v>93541</v>
      </c>
      <c r="F234" s="20">
        <f>SUBTOTAL(9,F226:F233)</f>
        <v>15265</v>
      </c>
    </row>
    <row r="235" spans="1:6" outlineLevel="2" x14ac:dyDescent="0.2">
      <c r="A235" t="s">
        <v>2042</v>
      </c>
      <c r="B235" s="18" t="s">
        <v>9773</v>
      </c>
      <c r="C235" s="19" t="s">
        <v>68</v>
      </c>
      <c r="D235" t="s">
        <v>411</v>
      </c>
      <c r="E235" s="20">
        <v>171</v>
      </c>
      <c r="F235" s="20">
        <v>40</v>
      </c>
    </row>
    <row r="236" spans="1:6" ht="25.5" outlineLevel="2" x14ac:dyDescent="0.2">
      <c r="B236" s="18" t="s">
        <v>9773</v>
      </c>
      <c r="C236" s="19" t="s">
        <v>92</v>
      </c>
      <c r="D236" t="s">
        <v>411</v>
      </c>
      <c r="E236" s="20">
        <v>1</v>
      </c>
      <c r="F236" s="20">
        <v>1</v>
      </c>
    </row>
    <row r="237" spans="1:6" outlineLevel="1" x14ac:dyDescent="0.2">
      <c r="B237" s="21" t="s">
        <v>9774</v>
      </c>
      <c r="E237" s="20">
        <f>SUBTOTAL(9,E235:E236)</f>
        <v>172</v>
      </c>
      <c r="F237" s="20">
        <f>SUBTOTAL(9,F235:F236)</f>
        <v>41</v>
      </c>
    </row>
    <row r="238" spans="1:6" ht="25.5" outlineLevel="2" x14ac:dyDescent="0.2">
      <c r="A238" t="s">
        <v>430</v>
      </c>
      <c r="B238" s="18" t="s">
        <v>9775</v>
      </c>
      <c r="C238" s="19" t="s">
        <v>68</v>
      </c>
      <c r="D238" t="s">
        <v>411</v>
      </c>
      <c r="E238" s="20">
        <v>120</v>
      </c>
      <c r="F238" s="20">
        <v>35</v>
      </c>
    </row>
    <row r="239" spans="1:6" ht="25.5" outlineLevel="2" x14ac:dyDescent="0.2">
      <c r="B239" s="18" t="s">
        <v>9775</v>
      </c>
      <c r="C239" s="19" t="s">
        <v>80</v>
      </c>
      <c r="D239" t="s">
        <v>411</v>
      </c>
      <c r="E239" s="20">
        <v>27025</v>
      </c>
      <c r="F239" s="20">
        <v>12158</v>
      </c>
    </row>
    <row r="240" spans="1:6" ht="25.5" outlineLevel="2" x14ac:dyDescent="0.2">
      <c r="A240" t="s">
        <v>7039</v>
      </c>
      <c r="B240" s="18" t="s">
        <v>9775</v>
      </c>
      <c r="C240" s="19" t="s">
        <v>42</v>
      </c>
      <c r="D240" t="s">
        <v>411</v>
      </c>
      <c r="E240" s="20">
        <v>12</v>
      </c>
      <c r="F240" s="20">
        <v>8</v>
      </c>
    </row>
    <row r="241" spans="1:6" ht="25.5" outlineLevel="1" x14ac:dyDescent="0.2">
      <c r="B241" s="21" t="s">
        <v>9776</v>
      </c>
      <c r="E241" s="20">
        <f>SUBTOTAL(9,E238:E240)</f>
        <v>27157</v>
      </c>
      <c r="F241" s="20">
        <f>SUBTOTAL(9,F238:F240)</f>
        <v>12201</v>
      </c>
    </row>
    <row r="242" spans="1:6" ht="25.5" outlineLevel="2" x14ac:dyDescent="0.2">
      <c r="A242" t="s">
        <v>431</v>
      </c>
      <c r="B242" s="18" t="s">
        <v>17583</v>
      </c>
      <c r="C242" s="19" t="s">
        <v>37</v>
      </c>
      <c r="D242" t="s">
        <v>411</v>
      </c>
      <c r="E242" s="20">
        <v>328</v>
      </c>
      <c r="F242" s="20">
        <v>98</v>
      </c>
    </row>
    <row r="243" spans="1:6" ht="25.5" outlineLevel="2" x14ac:dyDescent="0.2">
      <c r="B243" s="18" t="s">
        <v>17583</v>
      </c>
      <c r="C243" s="19" t="s">
        <v>68</v>
      </c>
      <c r="D243" t="s">
        <v>411</v>
      </c>
      <c r="E243" s="20">
        <v>2</v>
      </c>
      <c r="F243" s="20">
        <v>1</v>
      </c>
    </row>
    <row r="244" spans="1:6" ht="25.5" outlineLevel="2" x14ac:dyDescent="0.2">
      <c r="B244" s="18" t="s">
        <v>17583</v>
      </c>
      <c r="C244" s="19" t="s">
        <v>80</v>
      </c>
      <c r="D244" t="s">
        <v>411</v>
      </c>
      <c r="E244" s="20">
        <v>12000</v>
      </c>
      <c r="F244" s="20">
        <v>2380</v>
      </c>
    </row>
    <row r="245" spans="1:6" ht="25.5" outlineLevel="2" x14ac:dyDescent="0.2">
      <c r="B245" s="18" t="s">
        <v>17583</v>
      </c>
      <c r="C245" s="19" t="s">
        <v>136</v>
      </c>
      <c r="D245" t="s">
        <v>411</v>
      </c>
      <c r="E245" s="20">
        <v>16000</v>
      </c>
      <c r="F245" s="20">
        <v>2316</v>
      </c>
    </row>
    <row r="246" spans="1:6" ht="25.5" outlineLevel="2" x14ac:dyDescent="0.2">
      <c r="B246" s="18" t="s">
        <v>17583</v>
      </c>
      <c r="C246" s="19" t="s">
        <v>171</v>
      </c>
      <c r="D246" t="s">
        <v>411</v>
      </c>
      <c r="E246" s="20">
        <v>150000</v>
      </c>
      <c r="F246" s="20">
        <v>19518</v>
      </c>
    </row>
    <row r="247" spans="1:6" ht="25.5" outlineLevel="2" x14ac:dyDescent="0.2">
      <c r="B247" s="18" t="s">
        <v>17583</v>
      </c>
      <c r="C247" s="19" t="s">
        <v>178</v>
      </c>
      <c r="D247" t="s">
        <v>411</v>
      </c>
      <c r="E247" s="20">
        <v>262</v>
      </c>
      <c r="F247" s="20">
        <v>190</v>
      </c>
    </row>
    <row r="248" spans="1:6" ht="25.5" outlineLevel="1" x14ac:dyDescent="0.2">
      <c r="B248" s="21" t="s">
        <v>17584</v>
      </c>
      <c r="E248" s="20">
        <f>SUBTOTAL(9,E242:E247)</f>
        <v>178592</v>
      </c>
      <c r="F248" s="20">
        <f>SUBTOTAL(9,F242:F247)</f>
        <v>24503</v>
      </c>
    </row>
    <row r="249" spans="1:6" ht="25.5" outlineLevel="2" x14ac:dyDescent="0.2">
      <c r="A249" t="s">
        <v>433</v>
      </c>
      <c r="B249" s="18" t="s">
        <v>17585</v>
      </c>
      <c r="C249" s="19" t="s">
        <v>80</v>
      </c>
      <c r="D249" t="s">
        <v>411</v>
      </c>
      <c r="E249" s="20">
        <v>13558</v>
      </c>
      <c r="F249" s="20">
        <v>3037</v>
      </c>
    </row>
    <row r="250" spans="1:6" ht="25.5" outlineLevel="1" x14ac:dyDescent="0.2">
      <c r="B250" s="21" t="s">
        <v>17586</v>
      </c>
      <c r="E250" s="20">
        <f>SUBTOTAL(9,E249:E249)</f>
        <v>13558</v>
      </c>
      <c r="F250" s="20">
        <f>SUBTOTAL(9,F249:F249)</f>
        <v>3037</v>
      </c>
    </row>
    <row r="251" spans="1:6" outlineLevel="2" x14ac:dyDescent="0.2">
      <c r="A251" t="s">
        <v>434</v>
      </c>
      <c r="B251" s="18" t="s">
        <v>9777</v>
      </c>
      <c r="C251" s="19" t="s">
        <v>23</v>
      </c>
      <c r="D251" t="s">
        <v>411</v>
      </c>
      <c r="E251" s="20">
        <v>816</v>
      </c>
      <c r="F251" s="20">
        <v>748</v>
      </c>
    </row>
    <row r="252" spans="1:6" outlineLevel="2" x14ac:dyDescent="0.2">
      <c r="B252" s="18" t="s">
        <v>9777</v>
      </c>
      <c r="C252" s="19" t="s">
        <v>42</v>
      </c>
      <c r="D252" t="s">
        <v>411</v>
      </c>
      <c r="E252" s="20">
        <v>650</v>
      </c>
      <c r="F252" s="20">
        <v>162</v>
      </c>
    </row>
    <row r="253" spans="1:6" outlineLevel="2" x14ac:dyDescent="0.2">
      <c r="B253" s="18" t="s">
        <v>9777</v>
      </c>
      <c r="C253" s="19" t="s">
        <v>54</v>
      </c>
      <c r="D253" t="s">
        <v>411</v>
      </c>
      <c r="E253" s="20">
        <v>1920</v>
      </c>
      <c r="F253" s="20">
        <v>1731</v>
      </c>
    </row>
    <row r="254" spans="1:6" outlineLevel="2" x14ac:dyDescent="0.2">
      <c r="B254" s="18" t="s">
        <v>9777</v>
      </c>
      <c r="C254" s="19" t="s">
        <v>80</v>
      </c>
      <c r="D254" t="s">
        <v>411</v>
      </c>
      <c r="E254" s="20">
        <v>283345</v>
      </c>
      <c r="F254" s="20">
        <v>123077</v>
      </c>
    </row>
    <row r="255" spans="1:6" outlineLevel="2" x14ac:dyDescent="0.2">
      <c r="B255" s="18" t="s">
        <v>9777</v>
      </c>
      <c r="C255" s="19" t="s">
        <v>123</v>
      </c>
      <c r="D255" t="s">
        <v>411</v>
      </c>
      <c r="E255" s="20">
        <v>58750</v>
      </c>
      <c r="F255" s="20">
        <v>18034</v>
      </c>
    </row>
    <row r="256" spans="1:6" outlineLevel="2" x14ac:dyDescent="0.2">
      <c r="A256" t="s">
        <v>7040</v>
      </c>
      <c r="B256" s="18" t="s">
        <v>9777</v>
      </c>
      <c r="C256" s="19" t="s">
        <v>123</v>
      </c>
      <c r="D256" t="s">
        <v>411</v>
      </c>
      <c r="E256" s="20">
        <v>50</v>
      </c>
      <c r="F256" s="20">
        <v>69</v>
      </c>
    </row>
    <row r="257" spans="1:6" outlineLevel="1" x14ac:dyDescent="0.2">
      <c r="B257" s="21" t="s">
        <v>9778</v>
      </c>
      <c r="E257" s="20">
        <f>SUBTOTAL(9,E251:E256)</f>
        <v>345531</v>
      </c>
      <c r="F257" s="20">
        <f>SUBTOTAL(9,F251:F256)</f>
        <v>143821</v>
      </c>
    </row>
    <row r="258" spans="1:6" outlineLevel="2" x14ac:dyDescent="0.2">
      <c r="A258" t="s">
        <v>2043</v>
      </c>
      <c r="B258" s="18" t="s">
        <v>9856</v>
      </c>
      <c r="C258" s="19" t="s">
        <v>80</v>
      </c>
      <c r="D258" t="s">
        <v>411</v>
      </c>
      <c r="E258" s="20">
        <v>5859</v>
      </c>
      <c r="F258" s="20">
        <v>3307</v>
      </c>
    </row>
    <row r="259" spans="1:6" outlineLevel="1" x14ac:dyDescent="0.2">
      <c r="B259" s="21" t="s">
        <v>9857</v>
      </c>
      <c r="E259" s="20">
        <f>SUBTOTAL(9,E258:E258)</f>
        <v>5859</v>
      </c>
      <c r="F259" s="20">
        <f>SUBTOTAL(9,F258:F258)</f>
        <v>3307</v>
      </c>
    </row>
    <row r="260" spans="1:6" ht="25.5" outlineLevel="2" x14ac:dyDescent="0.2">
      <c r="A260" t="s">
        <v>435</v>
      </c>
      <c r="B260" s="18" t="s">
        <v>17587</v>
      </c>
      <c r="C260" s="19" t="s">
        <v>80</v>
      </c>
      <c r="D260" t="s">
        <v>411</v>
      </c>
      <c r="E260" s="20">
        <v>172430</v>
      </c>
      <c r="F260" s="20">
        <v>71775</v>
      </c>
    </row>
    <row r="261" spans="1:6" ht="25.5" outlineLevel="2" x14ac:dyDescent="0.2">
      <c r="B261" s="18" t="s">
        <v>17587</v>
      </c>
      <c r="C261" s="19" t="s">
        <v>164</v>
      </c>
      <c r="D261" t="s">
        <v>411</v>
      </c>
      <c r="E261" s="20">
        <v>25</v>
      </c>
      <c r="F261" s="20">
        <v>11</v>
      </c>
    </row>
    <row r="262" spans="1:6" ht="25.5" outlineLevel="2" x14ac:dyDescent="0.2">
      <c r="B262" s="18" t="s">
        <v>17587</v>
      </c>
      <c r="C262" s="19" t="s">
        <v>173</v>
      </c>
      <c r="D262" t="s">
        <v>411</v>
      </c>
      <c r="E262" s="20">
        <v>171640</v>
      </c>
      <c r="F262" s="20">
        <v>67450</v>
      </c>
    </row>
    <row r="263" spans="1:6" ht="25.5" outlineLevel="2" x14ac:dyDescent="0.2">
      <c r="A263" t="s">
        <v>7041</v>
      </c>
      <c r="B263" s="18" t="s">
        <v>17587</v>
      </c>
      <c r="C263" s="19" t="s">
        <v>80</v>
      </c>
      <c r="D263" t="s">
        <v>411</v>
      </c>
      <c r="E263" s="20">
        <v>10</v>
      </c>
      <c r="F263" s="20">
        <v>2</v>
      </c>
    </row>
    <row r="264" spans="1:6" ht="25.5" outlineLevel="2" x14ac:dyDescent="0.2">
      <c r="B264" s="18" t="s">
        <v>17587</v>
      </c>
      <c r="C264" s="19" t="s">
        <v>151</v>
      </c>
      <c r="D264" t="s">
        <v>411</v>
      </c>
      <c r="E264" s="20">
        <v>1</v>
      </c>
      <c r="F264" s="20">
        <v>9</v>
      </c>
    </row>
    <row r="265" spans="1:6" ht="25.5" outlineLevel="1" x14ac:dyDescent="0.2">
      <c r="B265" s="21" t="s">
        <v>17588</v>
      </c>
      <c r="E265" s="20">
        <f>SUBTOTAL(9,E260:E264)</f>
        <v>344106</v>
      </c>
      <c r="F265" s="20">
        <f>SUBTOTAL(9,F260:F264)</f>
        <v>139247</v>
      </c>
    </row>
    <row r="266" spans="1:6" ht="25.5" outlineLevel="2" x14ac:dyDescent="0.2">
      <c r="A266" t="s">
        <v>436</v>
      </c>
      <c r="B266" s="18" t="s">
        <v>9779</v>
      </c>
      <c r="C266" s="19" t="s">
        <v>58</v>
      </c>
      <c r="D266" t="s">
        <v>411</v>
      </c>
      <c r="E266" s="20">
        <v>126</v>
      </c>
      <c r="F266" s="20">
        <v>39</v>
      </c>
    </row>
    <row r="267" spans="1:6" ht="25.5" outlineLevel="2" x14ac:dyDescent="0.2">
      <c r="B267" s="18" t="s">
        <v>9779</v>
      </c>
      <c r="C267" s="19" t="s">
        <v>68</v>
      </c>
      <c r="D267" t="s">
        <v>411</v>
      </c>
      <c r="E267" s="20">
        <v>168</v>
      </c>
      <c r="F267" s="20">
        <v>218</v>
      </c>
    </row>
    <row r="268" spans="1:6" ht="25.5" outlineLevel="2" x14ac:dyDescent="0.2">
      <c r="B268" s="18" t="s">
        <v>9779</v>
      </c>
      <c r="C268" s="19" t="s">
        <v>80</v>
      </c>
      <c r="D268" t="s">
        <v>411</v>
      </c>
      <c r="E268" s="20">
        <v>264</v>
      </c>
      <c r="F268" s="20">
        <v>158</v>
      </c>
    </row>
    <row r="269" spans="1:6" ht="38.25" outlineLevel="1" x14ac:dyDescent="0.2">
      <c r="B269" s="21" t="s">
        <v>9780</v>
      </c>
      <c r="E269" s="20">
        <f>SUBTOTAL(9,E266:E268)</f>
        <v>558</v>
      </c>
      <c r="F269" s="20">
        <f>SUBTOTAL(9,F266:F268)</f>
        <v>415</v>
      </c>
    </row>
    <row r="270" spans="1:6" ht="25.5" outlineLevel="2" x14ac:dyDescent="0.2">
      <c r="A270" t="s">
        <v>2044</v>
      </c>
      <c r="B270" s="18" t="s">
        <v>9781</v>
      </c>
      <c r="C270" s="19" t="s">
        <v>54</v>
      </c>
      <c r="D270" t="s">
        <v>411</v>
      </c>
      <c r="E270" s="20">
        <v>813</v>
      </c>
      <c r="F270" s="20">
        <v>918</v>
      </c>
    </row>
    <row r="271" spans="1:6" ht="25.5" outlineLevel="2" x14ac:dyDescent="0.2">
      <c r="B271" s="18" t="s">
        <v>9781</v>
      </c>
      <c r="C271" s="19" t="s">
        <v>80</v>
      </c>
      <c r="D271" t="s">
        <v>411</v>
      </c>
      <c r="E271" s="20">
        <v>500</v>
      </c>
      <c r="F271" s="20">
        <v>248</v>
      </c>
    </row>
    <row r="272" spans="1:6" ht="25.5" outlineLevel="2" x14ac:dyDescent="0.2">
      <c r="B272" s="18" t="s">
        <v>9781</v>
      </c>
      <c r="C272" s="19" t="s">
        <v>151</v>
      </c>
      <c r="D272" t="s">
        <v>411</v>
      </c>
      <c r="E272" s="20">
        <v>70800</v>
      </c>
      <c r="F272" s="20">
        <v>33689</v>
      </c>
    </row>
    <row r="273" spans="1:6" ht="25.5" outlineLevel="1" x14ac:dyDescent="0.2">
      <c r="B273" s="21" t="s">
        <v>9782</v>
      </c>
      <c r="E273" s="20">
        <f>SUBTOTAL(9,E270:E272)</f>
        <v>72113</v>
      </c>
      <c r="F273" s="20">
        <f>SUBTOTAL(9,F270:F272)</f>
        <v>34855</v>
      </c>
    </row>
    <row r="274" spans="1:6" ht="25.5" outlineLevel="2" x14ac:dyDescent="0.2">
      <c r="A274" t="s">
        <v>438</v>
      </c>
      <c r="B274" s="18" t="s">
        <v>9783</v>
      </c>
      <c r="C274" s="19" t="s">
        <v>15</v>
      </c>
      <c r="D274" t="s">
        <v>411</v>
      </c>
      <c r="E274" s="20">
        <v>931</v>
      </c>
      <c r="F274" s="20">
        <v>404</v>
      </c>
    </row>
    <row r="275" spans="1:6" ht="25.5" outlineLevel="2" x14ac:dyDescent="0.2">
      <c r="B275" s="18" t="s">
        <v>9783</v>
      </c>
      <c r="C275" s="19" t="s">
        <v>16</v>
      </c>
      <c r="D275" t="s">
        <v>411</v>
      </c>
      <c r="E275" s="20">
        <v>48</v>
      </c>
      <c r="F275" s="20">
        <v>91</v>
      </c>
    </row>
    <row r="276" spans="1:6" ht="25.5" outlineLevel="2" x14ac:dyDescent="0.2">
      <c r="B276" s="18" t="s">
        <v>9783</v>
      </c>
      <c r="C276" s="19" t="s">
        <v>42</v>
      </c>
      <c r="D276" t="s">
        <v>411</v>
      </c>
      <c r="E276" s="20">
        <v>1</v>
      </c>
      <c r="F276" s="20">
        <v>1</v>
      </c>
    </row>
    <row r="277" spans="1:6" ht="25.5" outlineLevel="2" x14ac:dyDescent="0.2">
      <c r="B277" s="18" t="s">
        <v>9783</v>
      </c>
      <c r="C277" s="19" t="s">
        <v>54</v>
      </c>
      <c r="D277" t="s">
        <v>411</v>
      </c>
      <c r="E277" s="20">
        <v>5</v>
      </c>
      <c r="F277" s="20">
        <v>4</v>
      </c>
    </row>
    <row r="278" spans="1:6" ht="25.5" outlineLevel="2" x14ac:dyDescent="0.2">
      <c r="B278" s="18" t="s">
        <v>9783</v>
      </c>
      <c r="C278" s="19" t="s">
        <v>136</v>
      </c>
      <c r="D278" t="s">
        <v>411</v>
      </c>
      <c r="E278" s="20">
        <v>4248</v>
      </c>
      <c r="F278" s="20">
        <v>2735</v>
      </c>
    </row>
    <row r="279" spans="1:6" ht="25.5" outlineLevel="2" x14ac:dyDescent="0.2">
      <c r="B279" s="18" t="s">
        <v>9783</v>
      </c>
      <c r="C279" s="19" t="s">
        <v>175</v>
      </c>
      <c r="D279" t="s">
        <v>411</v>
      </c>
      <c r="E279" s="20">
        <v>58</v>
      </c>
      <c r="F279" s="20">
        <v>34</v>
      </c>
    </row>
    <row r="280" spans="1:6" ht="25.5" outlineLevel="2" x14ac:dyDescent="0.2">
      <c r="B280" s="18" t="s">
        <v>9783</v>
      </c>
      <c r="C280" s="19" t="s">
        <v>178</v>
      </c>
      <c r="D280" t="s">
        <v>411</v>
      </c>
      <c r="E280" s="20">
        <v>2</v>
      </c>
      <c r="F280" s="20">
        <v>2</v>
      </c>
    </row>
    <row r="281" spans="1:6" ht="25.5" outlineLevel="1" x14ac:dyDescent="0.2">
      <c r="B281" s="21" t="s">
        <v>9784</v>
      </c>
      <c r="E281" s="20">
        <f>SUBTOTAL(9,E274:E280)</f>
        <v>5293</v>
      </c>
      <c r="F281" s="20">
        <f>SUBTOTAL(9,F274:F280)</f>
        <v>3271</v>
      </c>
    </row>
    <row r="282" spans="1:6" ht="25.5" outlineLevel="2" x14ac:dyDescent="0.2">
      <c r="A282" t="s">
        <v>2045</v>
      </c>
      <c r="B282" s="18" t="s">
        <v>17589</v>
      </c>
      <c r="C282" s="19" t="s">
        <v>54</v>
      </c>
      <c r="D282" t="s">
        <v>411</v>
      </c>
      <c r="E282" s="20">
        <v>90</v>
      </c>
      <c r="F282" s="20">
        <v>161</v>
      </c>
    </row>
    <row r="283" spans="1:6" ht="25.5" outlineLevel="1" x14ac:dyDescent="0.2">
      <c r="B283" s="21" t="s">
        <v>17590</v>
      </c>
      <c r="E283" s="20">
        <f>SUBTOTAL(9,E282:E282)</f>
        <v>90</v>
      </c>
      <c r="F283" s="20">
        <f>SUBTOTAL(9,F282:F282)</f>
        <v>161</v>
      </c>
    </row>
    <row r="284" spans="1:6" outlineLevel="2" x14ac:dyDescent="0.2">
      <c r="A284" t="s">
        <v>439</v>
      </c>
      <c r="B284" s="18" t="s">
        <v>9858</v>
      </c>
      <c r="C284" s="19" t="s">
        <v>15</v>
      </c>
      <c r="D284" t="s">
        <v>411</v>
      </c>
      <c r="E284" s="20">
        <v>1154</v>
      </c>
      <c r="F284" s="20">
        <v>599</v>
      </c>
    </row>
    <row r="285" spans="1:6" outlineLevel="2" x14ac:dyDescent="0.2">
      <c r="B285" s="18" t="s">
        <v>9858</v>
      </c>
      <c r="C285" s="19" t="s">
        <v>16</v>
      </c>
      <c r="D285" t="s">
        <v>411</v>
      </c>
      <c r="E285" s="20">
        <v>5686</v>
      </c>
      <c r="F285" s="20">
        <v>3170</v>
      </c>
    </row>
    <row r="286" spans="1:6" outlineLevel="2" x14ac:dyDescent="0.2">
      <c r="B286" s="18" t="s">
        <v>9858</v>
      </c>
      <c r="C286" s="19" t="s">
        <v>19</v>
      </c>
      <c r="D286" t="s">
        <v>411</v>
      </c>
      <c r="E286" s="20">
        <v>86</v>
      </c>
      <c r="F286" s="20">
        <v>51</v>
      </c>
    </row>
    <row r="287" spans="1:6" outlineLevel="2" x14ac:dyDescent="0.2">
      <c r="B287" s="18" t="s">
        <v>9858</v>
      </c>
      <c r="C287" s="19" t="s">
        <v>30</v>
      </c>
      <c r="D287" t="s">
        <v>411</v>
      </c>
      <c r="E287" s="20">
        <v>131</v>
      </c>
      <c r="F287" s="20">
        <v>9</v>
      </c>
    </row>
    <row r="288" spans="1:6" outlineLevel="2" x14ac:dyDescent="0.2">
      <c r="B288" s="18" t="s">
        <v>9858</v>
      </c>
      <c r="C288" s="19" t="s">
        <v>42</v>
      </c>
      <c r="D288" t="s">
        <v>411</v>
      </c>
      <c r="E288" s="20">
        <v>1951</v>
      </c>
      <c r="F288" s="20">
        <v>233</v>
      </c>
    </row>
    <row r="289" spans="1:6" outlineLevel="2" x14ac:dyDescent="0.2">
      <c r="B289" s="18" t="s">
        <v>9858</v>
      </c>
      <c r="C289" s="19" t="s">
        <v>54</v>
      </c>
      <c r="D289" t="s">
        <v>411</v>
      </c>
      <c r="E289" s="20">
        <v>7511</v>
      </c>
      <c r="F289" s="20">
        <v>6586</v>
      </c>
    </row>
    <row r="290" spans="1:6" outlineLevel="2" x14ac:dyDescent="0.2">
      <c r="B290" s="18" t="s">
        <v>9858</v>
      </c>
      <c r="C290" s="19" t="s">
        <v>58</v>
      </c>
      <c r="D290" t="s">
        <v>411</v>
      </c>
      <c r="E290" s="20">
        <v>173</v>
      </c>
      <c r="F290" s="20">
        <v>105</v>
      </c>
    </row>
    <row r="291" spans="1:6" outlineLevel="2" x14ac:dyDescent="0.2">
      <c r="B291" s="18" t="s">
        <v>9858</v>
      </c>
      <c r="C291" s="19" t="s">
        <v>65</v>
      </c>
      <c r="D291" t="s">
        <v>411</v>
      </c>
      <c r="E291" s="20">
        <v>6695</v>
      </c>
      <c r="F291" s="20">
        <v>3587</v>
      </c>
    </row>
    <row r="292" spans="1:6" outlineLevel="2" x14ac:dyDescent="0.2">
      <c r="B292" s="18" t="s">
        <v>9858</v>
      </c>
      <c r="C292" s="19" t="s">
        <v>68</v>
      </c>
      <c r="D292" t="s">
        <v>411</v>
      </c>
      <c r="E292" s="20">
        <v>1128</v>
      </c>
      <c r="F292" s="20">
        <v>1376</v>
      </c>
    </row>
    <row r="293" spans="1:6" outlineLevel="2" x14ac:dyDescent="0.2">
      <c r="B293" s="18" t="s">
        <v>9858</v>
      </c>
      <c r="C293" s="19" t="s">
        <v>80</v>
      </c>
      <c r="D293" t="s">
        <v>411</v>
      </c>
      <c r="E293" s="20">
        <v>76221</v>
      </c>
      <c r="F293" s="20">
        <v>43759</v>
      </c>
    </row>
    <row r="294" spans="1:6" outlineLevel="2" x14ac:dyDescent="0.2">
      <c r="B294" s="18" t="s">
        <v>9858</v>
      </c>
      <c r="C294" s="19" t="s">
        <v>87</v>
      </c>
      <c r="D294" t="s">
        <v>411</v>
      </c>
      <c r="E294" s="20">
        <v>1618</v>
      </c>
      <c r="F294" s="20">
        <v>2702</v>
      </c>
    </row>
    <row r="295" spans="1:6" outlineLevel="2" x14ac:dyDescent="0.2">
      <c r="B295" s="18" t="s">
        <v>9858</v>
      </c>
      <c r="C295" s="19" t="s">
        <v>94</v>
      </c>
      <c r="D295" t="s">
        <v>411</v>
      </c>
      <c r="E295" s="20">
        <v>58</v>
      </c>
      <c r="F295" s="20">
        <v>24</v>
      </c>
    </row>
    <row r="296" spans="1:6" outlineLevel="2" x14ac:dyDescent="0.2">
      <c r="B296" s="18" t="s">
        <v>9858</v>
      </c>
      <c r="C296" s="19" t="s">
        <v>121</v>
      </c>
      <c r="D296" t="s">
        <v>411</v>
      </c>
      <c r="E296" s="20">
        <v>379</v>
      </c>
      <c r="F296" s="20">
        <v>431</v>
      </c>
    </row>
    <row r="297" spans="1:6" outlineLevel="2" x14ac:dyDescent="0.2">
      <c r="B297" s="18" t="s">
        <v>9858</v>
      </c>
      <c r="C297" s="19" t="s">
        <v>166</v>
      </c>
      <c r="D297" t="s">
        <v>411</v>
      </c>
      <c r="E297" s="20">
        <v>4</v>
      </c>
      <c r="F297" s="20">
        <v>3</v>
      </c>
    </row>
    <row r="298" spans="1:6" ht="25.5" outlineLevel="2" x14ac:dyDescent="0.2">
      <c r="B298" s="18" t="s">
        <v>9858</v>
      </c>
      <c r="C298" s="19" t="s">
        <v>175</v>
      </c>
      <c r="D298" t="s">
        <v>411</v>
      </c>
      <c r="E298" s="20">
        <v>192</v>
      </c>
      <c r="F298" s="20">
        <v>13</v>
      </c>
    </row>
    <row r="299" spans="1:6" ht="25.5" outlineLevel="2" x14ac:dyDescent="0.2">
      <c r="B299" s="18" t="s">
        <v>9858</v>
      </c>
      <c r="C299" s="19" t="s">
        <v>176</v>
      </c>
      <c r="D299" t="s">
        <v>411</v>
      </c>
      <c r="E299" s="20">
        <v>792</v>
      </c>
      <c r="F299" s="20">
        <v>846</v>
      </c>
    </row>
    <row r="300" spans="1:6" outlineLevel="1" x14ac:dyDescent="0.2">
      <c r="B300" s="21" t="s">
        <v>9859</v>
      </c>
      <c r="E300" s="20">
        <f>SUBTOTAL(9,E284:E299)</f>
        <v>103779</v>
      </c>
      <c r="F300" s="20">
        <f>SUBTOTAL(9,F284:F299)</f>
        <v>63494</v>
      </c>
    </row>
    <row r="301" spans="1:6" outlineLevel="2" x14ac:dyDescent="0.2">
      <c r="A301" t="s">
        <v>2047</v>
      </c>
      <c r="B301" s="18" t="s">
        <v>9860</v>
      </c>
      <c r="C301" s="19" t="s">
        <v>15</v>
      </c>
      <c r="D301" t="s">
        <v>398</v>
      </c>
      <c r="E301" s="20">
        <v>6000</v>
      </c>
      <c r="F301" s="20">
        <v>1040</v>
      </c>
    </row>
    <row r="302" spans="1:6" outlineLevel="1" x14ac:dyDescent="0.2">
      <c r="B302" s="21" t="s">
        <v>9861</v>
      </c>
      <c r="E302" s="20">
        <f>SUBTOTAL(9,E301:E301)</f>
        <v>6000</v>
      </c>
      <c r="F302" s="20">
        <f>SUBTOTAL(9,F301:F301)</f>
        <v>1040</v>
      </c>
    </row>
    <row r="303" spans="1:6" outlineLevel="2" x14ac:dyDescent="0.2">
      <c r="A303" t="s">
        <v>440</v>
      </c>
      <c r="B303" s="18" t="s">
        <v>9862</v>
      </c>
      <c r="C303" s="19" t="s">
        <v>42</v>
      </c>
      <c r="D303" t="s">
        <v>411</v>
      </c>
      <c r="E303" s="20">
        <v>894</v>
      </c>
      <c r="F303" s="20">
        <v>189</v>
      </c>
    </row>
    <row r="304" spans="1:6" outlineLevel="2" x14ac:dyDescent="0.2">
      <c r="B304" s="18" t="s">
        <v>9862</v>
      </c>
      <c r="C304" s="19" t="s">
        <v>80</v>
      </c>
      <c r="D304" t="s">
        <v>411</v>
      </c>
      <c r="E304" s="20">
        <v>244396</v>
      </c>
      <c r="F304" s="20">
        <v>60499</v>
      </c>
    </row>
    <row r="305" spans="1:6" outlineLevel="2" x14ac:dyDescent="0.2">
      <c r="B305" s="18" t="s">
        <v>9862</v>
      </c>
      <c r="C305" s="19" t="s">
        <v>157</v>
      </c>
      <c r="D305" t="s">
        <v>411</v>
      </c>
      <c r="E305" s="20">
        <v>576</v>
      </c>
      <c r="F305" s="20">
        <v>893</v>
      </c>
    </row>
    <row r="306" spans="1:6" outlineLevel="2" x14ac:dyDescent="0.2">
      <c r="B306" s="18" t="s">
        <v>9862</v>
      </c>
      <c r="C306" s="19" t="s">
        <v>166</v>
      </c>
      <c r="D306" t="s">
        <v>411</v>
      </c>
      <c r="E306" s="20">
        <v>108</v>
      </c>
      <c r="F306" s="20">
        <v>12</v>
      </c>
    </row>
    <row r="307" spans="1:6" outlineLevel="1" x14ac:dyDescent="0.2">
      <c r="B307" s="21" t="s">
        <v>9863</v>
      </c>
      <c r="E307" s="20">
        <f>SUBTOTAL(9,E303:E306)</f>
        <v>245974</v>
      </c>
      <c r="F307" s="20">
        <f>SUBTOTAL(9,F303:F306)</f>
        <v>61593</v>
      </c>
    </row>
    <row r="308" spans="1:6" outlineLevel="2" x14ac:dyDescent="0.2">
      <c r="A308" t="s">
        <v>441</v>
      </c>
      <c r="B308" s="18" t="s">
        <v>9864</v>
      </c>
      <c r="C308" s="19" t="s">
        <v>80</v>
      </c>
      <c r="D308" t="s">
        <v>411</v>
      </c>
      <c r="E308" s="20">
        <v>600</v>
      </c>
      <c r="F308" s="20">
        <v>44</v>
      </c>
    </row>
    <row r="309" spans="1:6" ht="25.5" outlineLevel="1" x14ac:dyDescent="0.2">
      <c r="B309" s="21" t="s">
        <v>9865</v>
      </c>
      <c r="E309" s="20">
        <f>SUBTOTAL(9,E308:E308)</f>
        <v>600</v>
      </c>
      <c r="F309" s="20">
        <f>SUBTOTAL(9,F308:F308)</f>
        <v>44</v>
      </c>
    </row>
    <row r="310" spans="1:6" ht="25.5" outlineLevel="2" x14ac:dyDescent="0.2">
      <c r="A310" t="s">
        <v>2048</v>
      </c>
      <c r="B310" s="18" t="s">
        <v>17591</v>
      </c>
      <c r="C310" s="19" t="s">
        <v>42</v>
      </c>
      <c r="D310" t="s">
        <v>411</v>
      </c>
      <c r="E310" s="20">
        <v>1850</v>
      </c>
      <c r="F310" s="20">
        <v>477</v>
      </c>
    </row>
    <row r="311" spans="1:6" ht="25.5" outlineLevel="1" x14ac:dyDescent="0.2">
      <c r="B311" s="21" t="s">
        <v>17592</v>
      </c>
      <c r="E311" s="20">
        <f>SUBTOTAL(9,E310:E310)</f>
        <v>1850</v>
      </c>
      <c r="F311" s="20">
        <f>SUBTOTAL(9,F310:F310)</f>
        <v>477</v>
      </c>
    </row>
    <row r="312" spans="1:6" outlineLevel="2" x14ac:dyDescent="0.2">
      <c r="A312" t="s">
        <v>444</v>
      </c>
      <c r="B312" s="18" t="s">
        <v>9866</v>
      </c>
      <c r="C312" s="19" t="s">
        <v>80</v>
      </c>
      <c r="D312" t="s">
        <v>411</v>
      </c>
      <c r="E312" s="20">
        <v>30</v>
      </c>
      <c r="F312" s="20">
        <v>4</v>
      </c>
    </row>
    <row r="313" spans="1:6" ht="25.5" outlineLevel="1" x14ac:dyDescent="0.2">
      <c r="B313" s="21" t="s">
        <v>9867</v>
      </c>
      <c r="E313" s="20">
        <f>SUBTOTAL(9,E312:E312)</f>
        <v>30</v>
      </c>
      <c r="F313" s="20">
        <f>SUBTOTAL(9,F312:F312)</f>
        <v>4</v>
      </c>
    </row>
    <row r="314" spans="1:6" ht="25.5" outlineLevel="2" x14ac:dyDescent="0.2">
      <c r="A314" t="s">
        <v>2050</v>
      </c>
      <c r="B314" s="18" t="s">
        <v>17593</v>
      </c>
      <c r="C314" s="19" t="s">
        <v>80</v>
      </c>
      <c r="D314" t="s">
        <v>411</v>
      </c>
      <c r="E314" s="20">
        <v>1103</v>
      </c>
      <c r="F314" s="20">
        <v>72</v>
      </c>
    </row>
    <row r="315" spans="1:6" ht="25.5" outlineLevel="1" x14ac:dyDescent="0.2">
      <c r="B315" s="21" t="s">
        <v>17594</v>
      </c>
      <c r="E315" s="20">
        <f>SUBTOTAL(9,E314:E314)</f>
        <v>1103</v>
      </c>
      <c r="F315" s="20">
        <f>SUBTOTAL(9,F314:F314)</f>
        <v>72</v>
      </c>
    </row>
    <row r="316" spans="1:6" outlineLevel="2" x14ac:dyDescent="0.2">
      <c r="A316" t="s">
        <v>2051</v>
      </c>
      <c r="B316" s="18" t="s">
        <v>9868</v>
      </c>
      <c r="C316" s="19" t="s">
        <v>42</v>
      </c>
      <c r="D316" t="s">
        <v>411</v>
      </c>
      <c r="E316" s="20">
        <v>15946</v>
      </c>
      <c r="F316" s="20">
        <v>16329</v>
      </c>
    </row>
    <row r="317" spans="1:6" outlineLevel="2" x14ac:dyDescent="0.2">
      <c r="B317" s="18" t="s">
        <v>9868</v>
      </c>
      <c r="C317" s="19" t="s">
        <v>130</v>
      </c>
      <c r="D317" t="s">
        <v>411</v>
      </c>
      <c r="E317" s="20">
        <v>380</v>
      </c>
      <c r="F317" s="20">
        <v>150</v>
      </c>
    </row>
    <row r="318" spans="1:6" outlineLevel="2" x14ac:dyDescent="0.2">
      <c r="B318" s="18" t="s">
        <v>9868</v>
      </c>
      <c r="C318" s="19" t="s">
        <v>178</v>
      </c>
      <c r="D318" t="s">
        <v>411</v>
      </c>
      <c r="E318" s="20">
        <v>1</v>
      </c>
      <c r="F318" s="20">
        <v>45</v>
      </c>
    </row>
    <row r="319" spans="1:6" ht="25.5" outlineLevel="1" x14ac:dyDescent="0.2">
      <c r="B319" s="21" t="s">
        <v>9869</v>
      </c>
      <c r="E319" s="20">
        <f>SUBTOTAL(9,E316:E318)</f>
        <v>16327</v>
      </c>
      <c r="F319" s="20">
        <f>SUBTOTAL(9,F316:F318)</f>
        <v>16524</v>
      </c>
    </row>
    <row r="320" spans="1:6" ht="25.5" outlineLevel="2" x14ac:dyDescent="0.2">
      <c r="A320" t="s">
        <v>2052</v>
      </c>
      <c r="B320" s="18" t="s">
        <v>17595</v>
      </c>
      <c r="C320" s="19" t="s">
        <v>42</v>
      </c>
      <c r="D320" t="s">
        <v>411</v>
      </c>
      <c r="E320" s="20">
        <v>2000</v>
      </c>
      <c r="F320" s="20">
        <v>1496</v>
      </c>
    </row>
    <row r="321" spans="1:6" ht="25.5" outlineLevel="1" x14ac:dyDescent="0.2">
      <c r="B321" s="21" t="s">
        <v>17596</v>
      </c>
      <c r="E321" s="20">
        <f>SUBTOTAL(9,E320:E320)</f>
        <v>2000</v>
      </c>
      <c r="F321" s="20">
        <f>SUBTOTAL(9,F320:F320)</f>
        <v>1496</v>
      </c>
    </row>
    <row r="322" spans="1:6" outlineLevel="2" x14ac:dyDescent="0.2">
      <c r="A322" t="s">
        <v>446</v>
      </c>
      <c r="B322" s="18" t="s">
        <v>9870</v>
      </c>
      <c r="C322" s="19" t="s">
        <v>80</v>
      </c>
      <c r="D322" t="s">
        <v>411</v>
      </c>
      <c r="E322" s="20">
        <v>716780</v>
      </c>
      <c r="F322" s="20">
        <v>37293</v>
      </c>
    </row>
    <row r="323" spans="1:6" ht="25.5" outlineLevel="1" x14ac:dyDescent="0.2">
      <c r="B323" s="21" t="s">
        <v>9871</v>
      </c>
      <c r="E323" s="20">
        <f>SUBTOTAL(9,E322:E322)</f>
        <v>716780</v>
      </c>
      <c r="F323" s="20">
        <f>SUBTOTAL(9,F322:F322)</f>
        <v>37293</v>
      </c>
    </row>
    <row r="324" spans="1:6" ht="25.5" outlineLevel="2" x14ac:dyDescent="0.2">
      <c r="A324" t="s">
        <v>447</v>
      </c>
      <c r="B324" s="18" t="s">
        <v>17597</v>
      </c>
      <c r="C324" s="19" t="s">
        <v>80</v>
      </c>
      <c r="D324" t="s">
        <v>411</v>
      </c>
      <c r="E324" s="20">
        <v>30000</v>
      </c>
      <c r="F324" s="20">
        <v>381</v>
      </c>
    </row>
    <row r="325" spans="1:6" ht="25.5" outlineLevel="1" x14ac:dyDescent="0.2">
      <c r="B325" s="21" t="s">
        <v>17598</v>
      </c>
      <c r="E325" s="20">
        <f>SUBTOTAL(9,E324:E324)</f>
        <v>30000</v>
      </c>
      <c r="F325" s="20">
        <f>SUBTOTAL(9,F324:F324)</f>
        <v>381</v>
      </c>
    </row>
    <row r="326" spans="1:6" ht="25.5" outlineLevel="2" x14ac:dyDescent="0.2">
      <c r="A326" t="s">
        <v>2053</v>
      </c>
      <c r="B326" s="18" t="s">
        <v>9872</v>
      </c>
      <c r="C326" s="19" t="s">
        <v>80</v>
      </c>
      <c r="D326" t="s">
        <v>411</v>
      </c>
      <c r="E326" s="20">
        <v>736934</v>
      </c>
      <c r="F326" s="20">
        <v>23136</v>
      </c>
    </row>
    <row r="327" spans="1:6" ht="25.5" outlineLevel="2" x14ac:dyDescent="0.2">
      <c r="B327" s="18" t="s">
        <v>9872</v>
      </c>
      <c r="C327" s="19" t="s">
        <v>130</v>
      </c>
      <c r="D327" t="s">
        <v>411</v>
      </c>
      <c r="E327" s="20">
        <v>8250</v>
      </c>
      <c r="F327" s="20">
        <v>675</v>
      </c>
    </row>
    <row r="328" spans="1:6" ht="38.25" outlineLevel="1" x14ac:dyDescent="0.2">
      <c r="B328" s="21" t="s">
        <v>9873</v>
      </c>
      <c r="E328" s="20">
        <f>SUBTOTAL(9,E326:E327)</f>
        <v>745184</v>
      </c>
      <c r="F328" s="20">
        <f>SUBTOTAL(9,F326:F327)</f>
        <v>23811</v>
      </c>
    </row>
    <row r="329" spans="1:6" outlineLevel="2" x14ac:dyDescent="0.2">
      <c r="A329" t="s">
        <v>2055</v>
      </c>
      <c r="B329" s="18" t="s">
        <v>17599</v>
      </c>
      <c r="C329" s="19" t="s">
        <v>80</v>
      </c>
      <c r="D329" t="s">
        <v>411</v>
      </c>
      <c r="E329" s="20">
        <v>170</v>
      </c>
      <c r="F329" s="20">
        <v>2</v>
      </c>
    </row>
    <row r="330" spans="1:6" outlineLevel="2" x14ac:dyDescent="0.2">
      <c r="B330" s="18" t="s">
        <v>17599</v>
      </c>
      <c r="C330" s="19" t="s">
        <v>178</v>
      </c>
      <c r="D330" t="s">
        <v>411</v>
      </c>
      <c r="E330" s="20">
        <v>47</v>
      </c>
      <c r="F330" s="20">
        <v>3850</v>
      </c>
    </row>
    <row r="331" spans="1:6" outlineLevel="1" x14ac:dyDescent="0.2">
      <c r="B331" s="21" t="s">
        <v>17600</v>
      </c>
      <c r="E331" s="20">
        <f>SUBTOTAL(9,E329:E330)</f>
        <v>217</v>
      </c>
      <c r="F331" s="20">
        <f>SUBTOTAL(9,F329:F330)</f>
        <v>3852</v>
      </c>
    </row>
    <row r="332" spans="1:6" ht="25.5" outlineLevel="2" x14ac:dyDescent="0.2">
      <c r="A332" t="s">
        <v>2056</v>
      </c>
      <c r="B332" s="18" t="s">
        <v>17601</v>
      </c>
      <c r="C332" s="19" t="s">
        <v>80</v>
      </c>
      <c r="D332" t="s">
        <v>411</v>
      </c>
      <c r="E332" s="20">
        <v>1548925</v>
      </c>
      <c r="F332" s="20">
        <v>33532</v>
      </c>
    </row>
    <row r="333" spans="1:6" ht="25.5" outlineLevel="1" x14ac:dyDescent="0.2">
      <c r="B333" s="21" t="s">
        <v>17602</v>
      </c>
      <c r="E333" s="20">
        <f>SUBTOTAL(9,E332:E332)</f>
        <v>1548925</v>
      </c>
      <c r="F333" s="20">
        <f>SUBTOTAL(9,F332:F332)</f>
        <v>33532</v>
      </c>
    </row>
    <row r="334" spans="1:6" ht="25.5" outlineLevel="2" x14ac:dyDescent="0.2">
      <c r="A334" t="s">
        <v>2058</v>
      </c>
      <c r="B334" s="18" t="s">
        <v>9874</v>
      </c>
      <c r="C334" s="19" t="s">
        <v>42</v>
      </c>
      <c r="D334" t="s">
        <v>411</v>
      </c>
      <c r="E334" s="20">
        <v>5823</v>
      </c>
      <c r="F334" s="20">
        <v>912</v>
      </c>
    </row>
    <row r="335" spans="1:6" ht="25.5" outlineLevel="2" x14ac:dyDescent="0.2">
      <c r="B335" s="18" t="s">
        <v>9874</v>
      </c>
      <c r="C335" s="19" t="s">
        <v>80</v>
      </c>
      <c r="D335" t="s">
        <v>411</v>
      </c>
      <c r="E335" s="20">
        <v>2239</v>
      </c>
      <c r="F335" s="20">
        <v>38</v>
      </c>
    </row>
    <row r="336" spans="1:6" ht="25.5" outlineLevel="1" x14ac:dyDescent="0.2">
      <c r="B336" s="21" t="s">
        <v>9875</v>
      </c>
      <c r="E336" s="20">
        <f>SUBTOTAL(9,E334:E335)</f>
        <v>8062</v>
      </c>
      <c r="F336" s="20">
        <f>SUBTOTAL(9,F334:F335)</f>
        <v>950</v>
      </c>
    </row>
    <row r="337" spans="1:6" ht="25.5" outlineLevel="2" x14ac:dyDescent="0.2">
      <c r="A337" t="s">
        <v>449</v>
      </c>
      <c r="B337" s="18" t="s">
        <v>17603</v>
      </c>
      <c r="C337" s="19" t="s">
        <v>80</v>
      </c>
      <c r="D337" t="s">
        <v>398</v>
      </c>
      <c r="E337" s="20">
        <v>2500</v>
      </c>
      <c r="F337" s="20">
        <v>22</v>
      </c>
    </row>
    <row r="338" spans="1:6" ht="25.5" outlineLevel="1" x14ac:dyDescent="0.2">
      <c r="B338" s="21" t="s">
        <v>17604</v>
      </c>
      <c r="E338" s="20">
        <f>SUBTOTAL(9,E337:E337)</f>
        <v>2500</v>
      </c>
      <c r="F338" s="20">
        <f>SUBTOTAL(9,F337:F337)</f>
        <v>22</v>
      </c>
    </row>
    <row r="339" spans="1:6" ht="25.5" outlineLevel="2" x14ac:dyDescent="0.2">
      <c r="A339" t="s">
        <v>2060</v>
      </c>
      <c r="B339" s="18" t="s">
        <v>17605</v>
      </c>
      <c r="C339" s="19" t="s">
        <v>80</v>
      </c>
      <c r="D339" t="s">
        <v>398</v>
      </c>
      <c r="E339" s="20">
        <v>5485</v>
      </c>
      <c r="F339" s="20">
        <v>837</v>
      </c>
    </row>
    <row r="340" spans="1:6" ht="25.5" outlineLevel="1" x14ac:dyDescent="0.2">
      <c r="B340" s="21" t="s">
        <v>17606</v>
      </c>
      <c r="E340" s="20">
        <f>SUBTOTAL(9,E339:E339)</f>
        <v>5485</v>
      </c>
      <c r="F340" s="20">
        <f>SUBTOTAL(9,F339:F339)</f>
        <v>837</v>
      </c>
    </row>
    <row r="341" spans="1:6" outlineLevel="2" x14ac:dyDescent="0.2">
      <c r="A341" t="s">
        <v>2061</v>
      </c>
      <c r="B341" s="18" t="s">
        <v>9876</v>
      </c>
      <c r="C341" s="19" t="s">
        <v>80</v>
      </c>
      <c r="D341" t="s">
        <v>398</v>
      </c>
      <c r="E341" s="20">
        <v>41778</v>
      </c>
      <c r="F341" s="20">
        <v>1360</v>
      </c>
    </row>
    <row r="342" spans="1:6" outlineLevel="1" x14ac:dyDescent="0.2">
      <c r="B342" s="21" t="s">
        <v>9877</v>
      </c>
      <c r="E342" s="20">
        <f>SUBTOTAL(9,E341:E341)</f>
        <v>41778</v>
      </c>
      <c r="F342" s="20">
        <f>SUBTOTAL(9,F341:F341)</f>
        <v>1360</v>
      </c>
    </row>
    <row r="343" spans="1:6" ht="25.5" outlineLevel="2" x14ac:dyDescent="0.2">
      <c r="A343" t="s">
        <v>2062</v>
      </c>
      <c r="B343" s="18" t="s">
        <v>9878</v>
      </c>
      <c r="C343" s="19" t="s">
        <v>80</v>
      </c>
      <c r="D343" t="s">
        <v>398</v>
      </c>
      <c r="E343" s="20">
        <v>240798</v>
      </c>
      <c r="F343" s="20">
        <v>4703</v>
      </c>
    </row>
    <row r="344" spans="1:6" ht="25.5" outlineLevel="2" x14ac:dyDescent="0.2">
      <c r="B344" s="18" t="s">
        <v>9878</v>
      </c>
      <c r="C344" s="19" t="s">
        <v>87</v>
      </c>
      <c r="D344" t="s">
        <v>398</v>
      </c>
      <c r="E344" s="20">
        <v>39700</v>
      </c>
      <c r="F344" s="20">
        <v>20871</v>
      </c>
    </row>
    <row r="345" spans="1:6" ht="25.5" outlineLevel="1" x14ac:dyDescent="0.2">
      <c r="B345" s="21" t="s">
        <v>9879</v>
      </c>
      <c r="E345" s="20">
        <f>SUBTOTAL(9,E343:E344)</f>
        <v>280498</v>
      </c>
      <c r="F345" s="20">
        <f>SUBTOTAL(9,F343:F344)</f>
        <v>25574</v>
      </c>
    </row>
    <row r="346" spans="1:6" outlineLevel="2" x14ac:dyDescent="0.2">
      <c r="A346" t="s">
        <v>2064</v>
      </c>
      <c r="B346" s="18" t="s">
        <v>9880</v>
      </c>
      <c r="C346" s="19" t="s">
        <v>80</v>
      </c>
      <c r="D346" t="s">
        <v>398</v>
      </c>
      <c r="E346" s="20">
        <v>15710</v>
      </c>
      <c r="F346" s="20">
        <v>243</v>
      </c>
    </row>
    <row r="347" spans="1:6" outlineLevel="1" x14ac:dyDescent="0.2">
      <c r="B347" s="21" t="s">
        <v>9881</v>
      </c>
      <c r="E347" s="20">
        <f>SUBTOTAL(9,E346:E346)</f>
        <v>15710</v>
      </c>
      <c r="F347" s="20">
        <f>SUBTOTAL(9,F346:F346)</f>
        <v>243</v>
      </c>
    </row>
    <row r="348" spans="1:6" outlineLevel="2" x14ac:dyDescent="0.2">
      <c r="A348" t="s">
        <v>451</v>
      </c>
      <c r="B348" s="18" t="s">
        <v>9882</v>
      </c>
      <c r="C348" s="19" t="s">
        <v>64</v>
      </c>
      <c r="D348" t="s">
        <v>398</v>
      </c>
      <c r="E348" s="20">
        <v>530</v>
      </c>
      <c r="F348" s="20">
        <v>462</v>
      </c>
    </row>
    <row r="349" spans="1:6" outlineLevel="2" x14ac:dyDescent="0.2">
      <c r="B349" s="18" t="s">
        <v>9882</v>
      </c>
      <c r="C349" s="19" t="s">
        <v>80</v>
      </c>
      <c r="D349" t="s">
        <v>398</v>
      </c>
      <c r="E349" s="20">
        <v>1084190</v>
      </c>
      <c r="F349" s="20">
        <v>51503</v>
      </c>
    </row>
    <row r="350" spans="1:6" outlineLevel="2" x14ac:dyDescent="0.2">
      <c r="B350" s="18" t="s">
        <v>9882</v>
      </c>
      <c r="C350" s="19" t="s">
        <v>87</v>
      </c>
      <c r="D350" t="s">
        <v>398</v>
      </c>
      <c r="E350" s="20">
        <v>2500</v>
      </c>
      <c r="F350" s="20">
        <v>162</v>
      </c>
    </row>
    <row r="351" spans="1:6" outlineLevel="2" x14ac:dyDescent="0.2">
      <c r="B351" s="18" t="s">
        <v>9882</v>
      </c>
      <c r="C351" s="19" t="s">
        <v>88</v>
      </c>
      <c r="D351" t="s">
        <v>398</v>
      </c>
      <c r="E351" s="20">
        <v>50</v>
      </c>
      <c r="F351" s="20">
        <v>98</v>
      </c>
    </row>
    <row r="352" spans="1:6" outlineLevel="2" x14ac:dyDescent="0.2">
      <c r="B352" s="18" t="s">
        <v>9882</v>
      </c>
      <c r="C352" s="19" t="s">
        <v>157</v>
      </c>
      <c r="D352" t="s">
        <v>398</v>
      </c>
      <c r="E352" s="20">
        <v>17500</v>
      </c>
      <c r="F352" s="20">
        <v>745</v>
      </c>
    </row>
    <row r="353" spans="1:6" outlineLevel="2" x14ac:dyDescent="0.2">
      <c r="B353" s="18" t="s">
        <v>9882</v>
      </c>
      <c r="C353" s="19" t="s">
        <v>166</v>
      </c>
      <c r="D353" t="s">
        <v>398</v>
      </c>
      <c r="E353" s="20">
        <v>5557</v>
      </c>
      <c r="F353" s="20">
        <v>818</v>
      </c>
    </row>
    <row r="354" spans="1:6" outlineLevel="2" x14ac:dyDescent="0.2">
      <c r="B354" s="18" t="s">
        <v>9882</v>
      </c>
      <c r="C354" s="19" t="s">
        <v>171</v>
      </c>
      <c r="D354" t="s">
        <v>398</v>
      </c>
      <c r="E354" s="20">
        <v>102000</v>
      </c>
      <c r="F354" s="20">
        <v>2058</v>
      </c>
    </row>
    <row r="355" spans="1:6" outlineLevel="2" x14ac:dyDescent="0.2">
      <c r="B355" s="18" t="s">
        <v>9882</v>
      </c>
      <c r="C355" s="19" t="s">
        <v>178</v>
      </c>
      <c r="D355" t="s">
        <v>398</v>
      </c>
      <c r="E355" s="20">
        <v>405</v>
      </c>
      <c r="F355" s="20">
        <v>283</v>
      </c>
    </row>
    <row r="356" spans="1:6" outlineLevel="1" x14ac:dyDescent="0.2">
      <c r="B356" s="21" t="s">
        <v>9883</v>
      </c>
      <c r="E356" s="20">
        <f>SUBTOTAL(9,E348:E355)</f>
        <v>1212732</v>
      </c>
      <c r="F356" s="20">
        <f>SUBTOTAL(9,F348:F355)</f>
        <v>56129</v>
      </c>
    </row>
    <row r="357" spans="1:6" outlineLevel="2" x14ac:dyDescent="0.2">
      <c r="A357" t="s">
        <v>2065</v>
      </c>
      <c r="B357" s="18" t="s">
        <v>9884</v>
      </c>
      <c r="C357" s="19" t="s">
        <v>80</v>
      </c>
      <c r="D357" t="s">
        <v>398</v>
      </c>
      <c r="E357" s="20">
        <v>174</v>
      </c>
      <c r="F357" s="20">
        <v>9</v>
      </c>
    </row>
    <row r="358" spans="1:6" outlineLevel="1" x14ac:dyDescent="0.2">
      <c r="B358" s="21" t="s">
        <v>9885</v>
      </c>
      <c r="E358" s="20">
        <f>SUBTOTAL(9,E357:E357)</f>
        <v>174</v>
      </c>
      <c r="F358" s="20">
        <f>SUBTOTAL(9,F357:F357)</f>
        <v>9</v>
      </c>
    </row>
    <row r="359" spans="1:6" outlineLevel="2" x14ac:dyDescent="0.2">
      <c r="A359" t="s">
        <v>2066</v>
      </c>
      <c r="B359" s="18" t="s">
        <v>9886</v>
      </c>
      <c r="C359" s="19" t="s">
        <v>80</v>
      </c>
      <c r="D359" t="s">
        <v>398</v>
      </c>
      <c r="E359" s="20">
        <v>5349</v>
      </c>
      <c r="F359" s="20">
        <v>122</v>
      </c>
    </row>
    <row r="360" spans="1:6" ht="25.5" outlineLevel="1" x14ac:dyDescent="0.2">
      <c r="B360" s="21" t="s">
        <v>9887</v>
      </c>
      <c r="E360" s="20">
        <f>SUBTOTAL(9,E359:E359)</f>
        <v>5349</v>
      </c>
      <c r="F360" s="20">
        <f>SUBTOTAL(9,F359:F359)</f>
        <v>122</v>
      </c>
    </row>
    <row r="361" spans="1:6" outlineLevel="2" x14ac:dyDescent="0.2">
      <c r="A361" t="s">
        <v>2067</v>
      </c>
      <c r="B361" s="18" t="s">
        <v>9888</v>
      </c>
      <c r="C361" s="19" t="s">
        <v>166</v>
      </c>
      <c r="D361" t="s">
        <v>398</v>
      </c>
      <c r="E361" s="20">
        <v>4200</v>
      </c>
      <c r="F361" s="20">
        <v>110</v>
      </c>
    </row>
    <row r="362" spans="1:6" ht="25.5" outlineLevel="1" x14ac:dyDescent="0.2">
      <c r="B362" s="21" t="s">
        <v>9889</v>
      </c>
      <c r="E362" s="20">
        <f>SUBTOTAL(9,E361:E361)</f>
        <v>4200</v>
      </c>
      <c r="F362" s="20">
        <f>SUBTOTAL(9,F361:F361)</f>
        <v>110</v>
      </c>
    </row>
    <row r="363" spans="1:6" outlineLevel="2" x14ac:dyDescent="0.2">
      <c r="A363" t="s">
        <v>452</v>
      </c>
      <c r="B363" s="18" t="s">
        <v>9890</v>
      </c>
      <c r="C363" s="19" t="s">
        <v>80</v>
      </c>
      <c r="D363" t="s">
        <v>398</v>
      </c>
      <c r="E363" s="20">
        <v>528511</v>
      </c>
      <c r="F363" s="20">
        <v>5791</v>
      </c>
    </row>
    <row r="364" spans="1:6" outlineLevel="2" x14ac:dyDescent="0.2">
      <c r="B364" s="18" t="s">
        <v>9890</v>
      </c>
      <c r="C364" s="19" t="s">
        <v>166</v>
      </c>
      <c r="D364" t="s">
        <v>398</v>
      </c>
      <c r="E364" s="20">
        <v>65</v>
      </c>
      <c r="F364" s="20">
        <v>27</v>
      </c>
    </row>
    <row r="365" spans="1:6" ht="25.5" outlineLevel="1" x14ac:dyDescent="0.2">
      <c r="B365" s="21" t="s">
        <v>9891</v>
      </c>
      <c r="E365" s="20">
        <f>SUBTOTAL(9,E363:E364)</f>
        <v>528576</v>
      </c>
      <c r="F365" s="20">
        <f>SUBTOTAL(9,F363:F364)</f>
        <v>5818</v>
      </c>
    </row>
    <row r="366" spans="1:6" ht="25.5" outlineLevel="2" x14ac:dyDescent="0.2">
      <c r="A366" t="s">
        <v>453</v>
      </c>
      <c r="B366" s="18" t="s">
        <v>17607</v>
      </c>
      <c r="C366" s="19" t="s">
        <v>80</v>
      </c>
      <c r="D366" t="s">
        <v>398</v>
      </c>
      <c r="E366" s="20">
        <v>5101</v>
      </c>
      <c r="F366" s="20">
        <v>353</v>
      </c>
    </row>
    <row r="367" spans="1:6" ht="25.5" outlineLevel="1" x14ac:dyDescent="0.2">
      <c r="B367" s="21" t="s">
        <v>17608</v>
      </c>
      <c r="E367" s="20">
        <f>SUBTOTAL(9,E366:E366)</f>
        <v>5101</v>
      </c>
      <c r="F367" s="20">
        <f>SUBTOTAL(9,F366:F366)</f>
        <v>353</v>
      </c>
    </row>
    <row r="368" spans="1:6" outlineLevel="2" x14ac:dyDescent="0.2">
      <c r="A368" t="s">
        <v>455</v>
      </c>
      <c r="B368" s="18" t="s">
        <v>9892</v>
      </c>
      <c r="C368" s="19" t="s">
        <v>80</v>
      </c>
      <c r="D368" t="s">
        <v>398</v>
      </c>
      <c r="E368" s="20">
        <v>15660</v>
      </c>
      <c r="F368" s="20">
        <v>580</v>
      </c>
    </row>
    <row r="369" spans="1:6" outlineLevel="2" x14ac:dyDescent="0.2">
      <c r="B369" s="18" t="s">
        <v>9892</v>
      </c>
      <c r="C369" s="19" t="s">
        <v>166</v>
      </c>
      <c r="D369" t="s">
        <v>398</v>
      </c>
      <c r="E369" s="20">
        <v>12800</v>
      </c>
      <c r="F369" s="20">
        <v>74</v>
      </c>
    </row>
    <row r="370" spans="1:6" outlineLevel="1" x14ac:dyDescent="0.2">
      <c r="B370" s="21" t="s">
        <v>9893</v>
      </c>
      <c r="E370" s="20">
        <f>SUBTOTAL(9,E368:E369)</f>
        <v>28460</v>
      </c>
      <c r="F370" s="20">
        <f>SUBTOTAL(9,F368:F369)</f>
        <v>654</v>
      </c>
    </row>
    <row r="371" spans="1:6" outlineLevel="2" x14ac:dyDescent="0.2">
      <c r="A371" t="s">
        <v>456</v>
      </c>
      <c r="B371" s="18" t="s">
        <v>9894</v>
      </c>
      <c r="C371" s="19" t="s">
        <v>80</v>
      </c>
      <c r="D371" t="s">
        <v>411</v>
      </c>
      <c r="E371" s="20">
        <v>47726</v>
      </c>
      <c r="F371" s="20">
        <v>1014</v>
      </c>
    </row>
    <row r="372" spans="1:6" ht="25.5" outlineLevel="1" x14ac:dyDescent="0.2">
      <c r="B372" s="21" t="s">
        <v>9895</v>
      </c>
      <c r="E372" s="20">
        <f>SUBTOTAL(9,E371:E371)</f>
        <v>47726</v>
      </c>
      <c r="F372" s="20">
        <f>SUBTOTAL(9,F371:F371)</f>
        <v>1014</v>
      </c>
    </row>
    <row r="373" spans="1:6" outlineLevel="2" x14ac:dyDescent="0.2">
      <c r="A373" t="s">
        <v>457</v>
      </c>
      <c r="B373" s="18" t="s">
        <v>9896</v>
      </c>
      <c r="C373" s="19" t="s">
        <v>20</v>
      </c>
      <c r="D373" t="s">
        <v>411</v>
      </c>
      <c r="E373" s="20">
        <v>33871904</v>
      </c>
      <c r="F373" s="20">
        <v>655279</v>
      </c>
    </row>
    <row r="374" spans="1:6" outlineLevel="2" x14ac:dyDescent="0.2">
      <c r="B374" s="18" t="s">
        <v>9896</v>
      </c>
      <c r="C374" s="19" t="s">
        <v>42</v>
      </c>
      <c r="D374" t="s">
        <v>411</v>
      </c>
      <c r="E374" s="20">
        <v>206185</v>
      </c>
      <c r="F374" s="20">
        <v>6049</v>
      </c>
    </row>
    <row r="375" spans="1:6" outlineLevel="2" x14ac:dyDescent="0.2">
      <c r="B375" s="18" t="s">
        <v>9896</v>
      </c>
      <c r="C375" s="19" t="s">
        <v>80</v>
      </c>
      <c r="D375" t="s">
        <v>411</v>
      </c>
      <c r="E375" s="20">
        <v>193145280</v>
      </c>
      <c r="F375" s="20">
        <v>4148412</v>
      </c>
    </row>
    <row r="376" spans="1:6" ht="25.5" outlineLevel="1" x14ac:dyDescent="0.2">
      <c r="B376" s="21" t="s">
        <v>9897</v>
      </c>
      <c r="E376" s="20">
        <f>SUBTOTAL(9,E373:E375)</f>
        <v>227223369</v>
      </c>
      <c r="F376" s="20">
        <f>SUBTOTAL(9,F373:F375)</f>
        <v>4809740</v>
      </c>
    </row>
    <row r="377" spans="1:6" outlineLevel="2" x14ac:dyDescent="0.2">
      <c r="A377" t="s">
        <v>458</v>
      </c>
      <c r="B377" s="18" t="s">
        <v>9898</v>
      </c>
      <c r="C377" s="19" t="s">
        <v>20</v>
      </c>
      <c r="D377" t="s">
        <v>411</v>
      </c>
      <c r="E377" s="20">
        <v>102000</v>
      </c>
      <c r="F377" s="20">
        <v>2081</v>
      </c>
    </row>
    <row r="378" spans="1:6" outlineLevel="2" x14ac:dyDescent="0.2">
      <c r="B378" s="18" t="s">
        <v>9898</v>
      </c>
      <c r="C378" s="19" t="s">
        <v>80</v>
      </c>
      <c r="D378" t="s">
        <v>411</v>
      </c>
      <c r="E378" s="20">
        <v>13936882</v>
      </c>
      <c r="F378" s="20">
        <v>155232</v>
      </c>
    </row>
    <row r="379" spans="1:6" outlineLevel="1" x14ac:dyDescent="0.2">
      <c r="B379" s="21" t="s">
        <v>9899</v>
      </c>
      <c r="E379" s="20">
        <f>SUBTOTAL(9,E377:E378)</f>
        <v>14038882</v>
      </c>
      <c r="F379" s="20">
        <f>SUBTOTAL(9,F377:F378)</f>
        <v>157313</v>
      </c>
    </row>
    <row r="380" spans="1:6" outlineLevel="2" x14ac:dyDescent="0.2">
      <c r="A380" t="s">
        <v>2069</v>
      </c>
      <c r="B380" s="18" t="s">
        <v>9900</v>
      </c>
      <c r="C380" s="19" t="s">
        <v>42</v>
      </c>
      <c r="D380" t="s">
        <v>411</v>
      </c>
      <c r="E380" s="20">
        <v>94176</v>
      </c>
      <c r="F380" s="20">
        <v>2529</v>
      </c>
    </row>
    <row r="381" spans="1:6" outlineLevel="2" x14ac:dyDescent="0.2">
      <c r="B381" s="18" t="s">
        <v>9900</v>
      </c>
      <c r="C381" s="19" t="s">
        <v>80</v>
      </c>
      <c r="D381" t="s">
        <v>411</v>
      </c>
      <c r="E381" s="20">
        <v>93572376</v>
      </c>
      <c r="F381" s="20">
        <v>2925221</v>
      </c>
    </row>
    <row r="382" spans="1:6" ht="25.5" outlineLevel="1" x14ac:dyDescent="0.2">
      <c r="B382" s="21" t="s">
        <v>9901</v>
      </c>
      <c r="E382" s="20">
        <f>SUBTOTAL(9,E380:E381)</f>
        <v>93666552</v>
      </c>
      <c r="F382" s="20">
        <f>SUBTOTAL(9,F380:F381)</f>
        <v>2927750</v>
      </c>
    </row>
    <row r="383" spans="1:6" outlineLevel="2" x14ac:dyDescent="0.2">
      <c r="A383" t="s">
        <v>459</v>
      </c>
      <c r="B383" s="18" t="s">
        <v>9902</v>
      </c>
      <c r="C383" s="19" t="s">
        <v>42</v>
      </c>
      <c r="D383" t="s">
        <v>411</v>
      </c>
      <c r="E383" s="20">
        <v>6770461</v>
      </c>
      <c r="F383" s="20">
        <v>410232</v>
      </c>
    </row>
    <row r="384" spans="1:6" outlineLevel="2" x14ac:dyDescent="0.2">
      <c r="B384" s="18" t="s">
        <v>9902</v>
      </c>
      <c r="C384" s="19" t="s">
        <v>80</v>
      </c>
      <c r="D384" t="s">
        <v>411</v>
      </c>
      <c r="E384" s="20">
        <v>138240</v>
      </c>
      <c r="F384" s="20">
        <v>15233</v>
      </c>
    </row>
    <row r="385" spans="1:6" outlineLevel="1" x14ac:dyDescent="0.2">
      <c r="B385" s="21" t="s">
        <v>9903</v>
      </c>
      <c r="E385" s="20">
        <f>SUBTOTAL(9,E383:E384)</f>
        <v>6908701</v>
      </c>
      <c r="F385" s="20">
        <f>SUBTOTAL(9,F383:F384)</f>
        <v>425465</v>
      </c>
    </row>
    <row r="386" spans="1:6" ht="25.5" outlineLevel="2" x14ac:dyDescent="0.2">
      <c r="A386" t="s">
        <v>2070</v>
      </c>
      <c r="B386" s="18" t="s">
        <v>9904</v>
      </c>
      <c r="C386" s="19" t="s">
        <v>80</v>
      </c>
      <c r="D386" t="s">
        <v>411</v>
      </c>
      <c r="E386" s="20">
        <v>23630</v>
      </c>
      <c r="F386" s="20">
        <v>686</v>
      </c>
    </row>
    <row r="387" spans="1:6" ht="25.5" outlineLevel="1" x14ac:dyDescent="0.2">
      <c r="B387" s="21" t="s">
        <v>9905</v>
      </c>
      <c r="E387" s="20">
        <f>SUBTOTAL(9,E386:E386)</f>
        <v>23630</v>
      </c>
      <c r="F387" s="20">
        <f>SUBTOTAL(9,F386:F386)</f>
        <v>686</v>
      </c>
    </row>
    <row r="388" spans="1:6" ht="25.5" outlineLevel="2" x14ac:dyDescent="0.2">
      <c r="A388" t="s">
        <v>460</v>
      </c>
      <c r="B388" s="18" t="s">
        <v>9906</v>
      </c>
      <c r="C388" s="19" t="s">
        <v>80</v>
      </c>
      <c r="D388" t="s">
        <v>411</v>
      </c>
      <c r="E388" s="20">
        <v>39715</v>
      </c>
      <c r="F388" s="20">
        <v>443</v>
      </c>
    </row>
    <row r="389" spans="1:6" ht="25.5" outlineLevel="1" x14ac:dyDescent="0.2">
      <c r="B389" s="21" t="s">
        <v>9907</v>
      </c>
      <c r="E389" s="20">
        <f>SUBTOTAL(9,E388:E388)</f>
        <v>39715</v>
      </c>
      <c r="F389" s="20">
        <f>SUBTOTAL(9,F388:F388)</f>
        <v>443</v>
      </c>
    </row>
    <row r="390" spans="1:6" outlineLevel="2" x14ac:dyDescent="0.2">
      <c r="A390" t="s">
        <v>461</v>
      </c>
      <c r="B390" s="18" t="s">
        <v>9908</v>
      </c>
      <c r="C390" s="19" t="s">
        <v>80</v>
      </c>
      <c r="D390" t="s">
        <v>411</v>
      </c>
      <c r="E390" s="20">
        <v>5440</v>
      </c>
      <c r="F390" s="20">
        <v>69</v>
      </c>
    </row>
    <row r="391" spans="1:6" ht="25.5" outlineLevel="1" x14ac:dyDescent="0.2">
      <c r="B391" s="21" t="s">
        <v>9909</v>
      </c>
      <c r="E391" s="20">
        <f>SUBTOTAL(9,E390:E390)</f>
        <v>5440</v>
      </c>
      <c r="F391" s="20">
        <f>SUBTOTAL(9,F390:F390)</f>
        <v>69</v>
      </c>
    </row>
    <row r="392" spans="1:6" ht="25.5" outlineLevel="2" x14ac:dyDescent="0.2">
      <c r="A392" t="s">
        <v>462</v>
      </c>
      <c r="B392" s="18" t="s">
        <v>17609</v>
      </c>
      <c r="C392" s="19" t="s">
        <v>42</v>
      </c>
      <c r="D392" t="s">
        <v>411</v>
      </c>
      <c r="E392" s="20">
        <v>50</v>
      </c>
      <c r="F392" s="20">
        <v>8</v>
      </c>
    </row>
    <row r="393" spans="1:6" ht="25.5" outlineLevel="2" x14ac:dyDescent="0.2">
      <c r="B393" s="18" t="s">
        <v>17609</v>
      </c>
      <c r="C393" s="19" t="s">
        <v>80</v>
      </c>
      <c r="D393" t="s">
        <v>411</v>
      </c>
      <c r="E393" s="20">
        <v>63560</v>
      </c>
      <c r="F393" s="20">
        <v>546</v>
      </c>
    </row>
    <row r="394" spans="1:6" ht="25.5" outlineLevel="1" x14ac:dyDescent="0.2">
      <c r="B394" s="21" t="s">
        <v>17610</v>
      </c>
      <c r="E394" s="20">
        <f>SUBTOTAL(9,E392:E393)</f>
        <v>63610</v>
      </c>
      <c r="F394" s="20">
        <f>SUBTOTAL(9,F392:F393)</f>
        <v>554</v>
      </c>
    </row>
    <row r="395" spans="1:6" outlineLevel="2" x14ac:dyDescent="0.2">
      <c r="A395" t="s">
        <v>463</v>
      </c>
      <c r="B395" s="18" t="s">
        <v>9910</v>
      </c>
      <c r="C395" s="19" t="s">
        <v>80</v>
      </c>
      <c r="D395" t="s">
        <v>411</v>
      </c>
      <c r="E395" s="20">
        <v>251194</v>
      </c>
      <c r="F395" s="20">
        <v>1248</v>
      </c>
    </row>
    <row r="396" spans="1:6" ht="25.5" outlineLevel="1" x14ac:dyDescent="0.2">
      <c r="B396" s="21" t="s">
        <v>9911</v>
      </c>
      <c r="E396" s="20">
        <f>SUBTOTAL(9,E395:E395)</f>
        <v>251194</v>
      </c>
      <c r="F396" s="20">
        <f>SUBTOTAL(9,F395:F395)</f>
        <v>1248</v>
      </c>
    </row>
    <row r="397" spans="1:6" outlineLevel="2" x14ac:dyDescent="0.2">
      <c r="A397" t="s">
        <v>2071</v>
      </c>
      <c r="B397" s="18" t="s">
        <v>17611</v>
      </c>
      <c r="C397" s="19" t="s">
        <v>80</v>
      </c>
      <c r="D397" t="s">
        <v>411</v>
      </c>
      <c r="E397" s="20">
        <v>160</v>
      </c>
      <c r="F397" s="20">
        <v>3</v>
      </c>
    </row>
    <row r="398" spans="1:6" ht="25.5" outlineLevel="1" x14ac:dyDescent="0.2">
      <c r="B398" s="21" t="s">
        <v>17612</v>
      </c>
      <c r="E398" s="20">
        <f>SUBTOTAL(9,E397:E397)</f>
        <v>160</v>
      </c>
      <c r="F398" s="20">
        <f>SUBTOTAL(9,F397:F397)</f>
        <v>3</v>
      </c>
    </row>
    <row r="399" spans="1:6" outlineLevel="2" x14ac:dyDescent="0.2">
      <c r="A399" t="s">
        <v>464</v>
      </c>
      <c r="B399" s="18" t="s">
        <v>9912</v>
      </c>
      <c r="C399" s="19" t="s">
        <v>80</v>
      </c>
      <c r="D399" t="s">
        <v>411</v>
      </c>
      <c r="E399" s="20">
        <v>11780</v>
      </c>
      <c r="F399" s="20">
        <v>166</v>
      </c>
    </row>
    <row r="400" spans="1:6" ht="25.5" outlineLevel="1" x14ac:dyDescent="0.2">
      <c r="B400" s="21" t="s">
        <v>9913</v>
      </c>
      <c r="E400" s="20">
        <f>SUBTOTAL(9,E399:E399)</f>
        <v>11780</v>
      </c>
      <c r="F400" s="20">
        <f>SUBTOTAL(9,F399:F399)</f>
        <v>166</v>
      </c>
    </row>
    <row r="401" spans="1:6" ht="25.5" outlineLevel="2" x14ac:dyDescent="0.2">
      <c r="A401" t="s">
        <v>465</v>
      </c>
      <c r="B401" s="18" t="s">
        <v>17613</v>
      </c>
      <c r="C401" s="19" t="s">
        <v>80</v>
      </c>
      <c r="D401" t="s">
        <v>411</v>
      </c>
      <c r="E401" s="20">
        <v>230490</v>
      </c>
      <c r="F401" s="20">
        <v>4202</v>
      </c>
    </row>
    <row r="402" spans="1:6" ht="25.5" outlineLevel="1" x14ac:dyDescent="0.2">
      <c r="B402" s="21" t="s">
        <v>17614</v>
      </c>
      <c r="E402" s="20">
        <f>SUBTOTAL(9,E401:E401)</f>
        <v>230490</v>
      </c>
      <c r="F402" s="20">
        <f>SUBTOTAL(9,F401:F401)</f>
        <v>4202</v>
      </c>
    </row>
    <row r="403" spans="1:6" ht="25.5" outlineLevel="2" x14ac:dyDescent="0.2">
      <c r="A403" t="s">
        <v>2072</v>
      </c>
      <c r="B403" s="18" t="s">
        <v>9914</v>
      </c>
      <c r="C403" s="19" t="s">
        <v>80</v>
      </c>
      <c r="D403" t="s">
        <v>411</v>
      </c>
      <c r="E403" s="20">
        <v>37880</v>
      </c>
      <c r="F403" s="20">
        <v>482</v>
      </c>
    </row>
    <row r="404" spans="1:6" ht="25.5" outlineLevel="1" x14ac:dyDescent="0.2">
      <c r="B404" s="21" t="s">
        <v>9915</v>
      </c>
      <c r="E404" s="20">
        <f>SUBTOTAL(9,E403:E403)</f>
        <v>37880</v>
      </c>
      <c r="F404" s="20">
        <f>SUBTOTAL(9,F403:F403)</f>
        <v>482</v>
      </c>
    </row>
    <row r="405" spans="1:6" outlineLevel="2" x14ac:dyDescent="0.2">
      <c r="A405" t="s">
        <v>466</v>
      </c>
      <c r="B405" s="18" t="s">
        <v>9916</v>
      </c>
      <c r="C405" s="19" t="s">
        <v>80</v>
      </c>
      <c r="D405" t="s">
        <v>411</v>
      </c>
      <c r="E405" s="20">
        <v>177015</v>
      </c>
      <c r="F405" s="20">
        <v>3767</v>
      </c>
    </row>
    <row r="406" spans="1:6" ht="25.5" outlineLevel="2" x14ac:dyDescent="0.2">
      <c r="B406" s="18" t="s">
        <v>9916</v>
      </c>
      <c r="C406" s="19" t="s">
        <v>143</v>
      </c>
      <c r="D406" t="s">
        <v>411</v>
      </c>
      <c r="E406" s="20">
        <v>220000</v>
      </c>
      <c r="F406" s="20">
        <v>13330</v>
      </c>
    </row>
    <row r="407" spans="1:6" outlineLevel="1" x14ac:dyDescent="0.2">
      <c r="B407" s="21" t="s">
        <v>9917</v>
      </c>
      <c r="E407" s="20">
        <f>SUBTOTAL(9,E405:E406)</f>
        <v>397015</v>
      </c>
      <c r="F407" s="20">
        <f>SUBTOTAL(9,F405:F406)</f>
        <v>17097</v>
      </c>
    </row>
    <row r="408" spans="1:6" outlineLevel="2" x14ac:dyDescent="0.2">
      <c r="A408" t="s">
        <v>467</v>
      </c>
      <c r="B408" s="18" t="s">
        <v>9918</v>
      </c>
      <c r="C408" s="19" t="s">
        <v>80</v>
      </c>
      <c r="D408" t="s">
        <v>411</v>
      </c>
      <c r="E408" s="20">
        <v>1715</v>
      </c>
      <c r="F408" s="20">
        <v>150</v>
      </c>
    </row>
    <row r="409" spans="1:6" outlineLevel="2" x14ac:dyDescent="0.2">
      <c r="B409" s="18" t="s">
        <v>9918</v>
      </c>
      <c r="C409" s="19" t="s">
        <v>116</v>
      </c>
      <c r="D409" t="s">
        <v>411</v>
      </c>
      <c r="E409" s="20">
        <v>239770</v>
      </c>
      <c r="F409" s="20">
        <v>16108</v>
      </c>
    </row>
    <row r="410" spans="1:6" outlineLevel="1" x14ac:dyDescent="0.2">
      <c r="B410" s="21" t="s">
        <v>9919</v>
      </c>
      <c r="E410" s="20">
        <f>SUBTOTAL(9,E408:E409)</f>
        <v>241485</v>
      </c>
      <c r="F410" s="20">
        <f>SUBTOTAL(9,F408:F409)</f>
        <v>16258</v>
      </c>
    </row>
    <row r="411" spans="1:6" ht="25.5" outlineLevel="2" x14ac:dyDescent="0.2">
      <c r="A411" t="s">
        <v>468</v>
      </c>
      <c r="B411" s="18" t="s">
        <v>17615</v>
      </c>
      <c r="C411" s="19" t="s">
        <v>42</v>
      </c>
      <c r="D411" t="s">
        <v>411</v>
      </c>
      <c r="E411" s="20">
        <v>135</v>
      </c>
      <c r="F411" s="20">
        <v>6</v>
      </c>
    </row>
    <row r="412" spans="1:6" ht="25.5" outlineLevel="2" x14ac:dyDescent="0.2">
      <c r="B412" s="18" t="s">
        <v>17615</v>
      </c>
      <c r="C412" s="19" t="s">
        <v>80</v>
      </c>
      <c r="D412" t="s">
        <v>411</v>
      </c>
      <c r="E412" s="20">
        <v>7906630</v>
      </c>
      <c r="F412" s="20">
        <v>91767</v>
      </c>
    </row>
    <row r="413" spans="1:6" ht="25.5" outlineLevel="1" x14ac:dyDescent="0.2">
      <c r="B413" s="21" t="s">
        <v>17616</v>
      </c>
      <c r="E413" s="20">
        <f>SUBTOTAL(9,E411:E412)</f>
        <v>7906765</v>
      </c>
      <c r="F413" s="20">
        <f>SUBTOTAL(9,F411:F412)</f>
        <v>91773</v>
      </c>
    </row>
    <row r="414" spans="1:6" outlineLevel="2" x14ac:dyDescent="0.2">
      <c r="A414" t="s">
        <v>2073</v>
      </c>
      <c r="B414" s="18" t="s">
        <v>9920</v>
      </c>
      <c r="C414" s="19" t="s">
        <v>166</v>
      </c>
      <c r="D414" t="s">
        <v>411</v>
      </c>
      <c r="E414" s="20">
        <v>319</v>
      </c>
      <c r="F414" s="20">
        <v>125</v>
      </c>
    </row>
    <row r="415" spans="1:6" outlineLevel="1" x14ac:dyDescent="0.2">
      <c r="B415" s="21" t="s">
        <v>9921</v>
      </c>
      <c r="E415" s="20">
        <f>SUBTOTAL(9,E414:E414)</f>
        <v>319</v>
      </c>
      <c r="F415" s="20">
        <f>SUBTOTAL(9,F414:F414)</f>
        <v>125</v>
      </c>
    </row>
    <row r="416" spans="1:6" outlineLevel="2" x14ac:dyDescent="0.2">
      <c r="A416" t="s">
        <v>2074</v>
      </c>
      <c r="B416" s="18" t="s">
        <v>9922</v>
      </c>
      <c r="C416" s="19" t="s">
        <v>80</v>
      </c>
      <c r="D416" t="s">
        <v>411</v>
      </c>
      <c r="E416" s="20">
        <v>1000</v>
      </c>
      <c r="F416" s="20">
        <v>13</v>
      </c>
    </row>
    <row r="417" spans="1:6" outlineLevel="1" x14ac:dyDescent="0.2">
      <c r="B417" s="21" t="s">
        <v>9923</v>
      </c>
      <c r="E417" s="20">
        <f>SUBTOTAL(9,E416:E416)</f>
        <v>1000</v>
      </c>
      <c r="F417" s="20">
        <f>SUBTOTAL(9,F416:F416)</f>
        <v>13</v>
      </c>
    </row>
    <row r="418" spans="1:6" ht="25.5" outlineLevel="2" x14ac:dyDescent="0.2">
      <c r="A418" t="s">
        <v>469</v>
      </c>
      <c r="B418" s="18" t="s">
        <v>9924</v>
      </c>
      <c r="C418" s="19" t="s">
        <v>27</v>
      </c>
      <c r="D418" t="s">
        <v>411</v>
      </c>
      <c r="E418" s="20">
        <v>6</v>
      </c>
      <c r="F418" s="20">
        <v>16</v>
      </c>
    </row>
    <row r="419" spans="1:6" ht="25.5" outlineLevel="2" x14ac:dyDescent="0.2">
      <c r="B419" s="18" t="s">
        <v>9924</v>
      </c>
      <c r="C419" s="19" t="s">
        <v>80</v>
      </c>
      <c r="D419" t="s">
        <v>411</v>
      </c>
      <c r="E419" s="20">
        <v>6363</v>
      </c>
      <c r="F419" s="20">
        <v>380</v>
      </c>
    </row>
    <row r="420" spans="1:6" ht="25.5" outlineLevel="1" x14ac:dyDescent="0.2">
      <c r="B420" s="21" t="s">
        <v>9925</v>
      </c>
      <c r="E420" s="20">
        <f>SUBTOTAL(9,E418:E419)</f>
        <v>6369</v>
      </c>
      <c r="F420" s="20">
        <f>SUBTOTAL(9,F418:F419)</f>
        <v>396</v>
      </c>
    </row>
    <row r="421" spans="1:6" ht="25.5" outlineLevel="2" x14ac:dyDescent="0.2">
      <c r="A421" t="s">
        <v>470</v>
      </c>
      <c r="B421" s="18" t="s">
        <v>17617</v>
      </c>
      <c r="C421" s="19" t="s">
        <v>80</v>
      </c>
      <c r="D421" t="s">
        <v>411</v>
      </c>
      <c r="E421" s="20">
        <v>1357592</v>
      </c>
      <c r="F421" s="20">
        <v>13740</v>
      </c>
    </row>
    <row r="422" spans="1:6" ht="25.5" outlineLevel="1" x14ac:dyDescent="0.2">
      <c r="B422" s="21" t="s">
        <v>17618</v>
      </c>
      <c r="E422" s="20">
        <f>SUBTOTAL(9,E421:E421)</f>
        <v>1357592</v>
      </c>
      <c r="F422" s="20">
        <f>SUBTOTAL(9,F421:F421)</f>
        <v>13740</v>
      </c>
    </row>
    <row r="423" spans="1:6" ht="25.5" outlineLevel="2" x14ac:dyDescent="0.2">
      <c r="A423" t="s">
        <v>471</v>
      </c>
      <c r="B423" s="18" t="s">
        <v>9926</v>
      </c>
      <c r="C423" s="19" t="s">
        <v>42</v>
      </c>
      <c r="D423" t="s">
        <v>411</v>
      </c>
      <c r="E423" s="20">
        <v>800</v>
      </c>
      <c r="F423" s="20">
        <v>73</v>
      </c>
    </row>
    <row r="424" spans="1:6" ht="25.5" outlineLevel="2" x14ac:dyDescent="0.2">
      <c r="B424" s="18" t="s">
        <v>9926</v>
      </c>
      <c r="C424" s="19" t="s">
        <v>80</v>
      </c>
      <c r="D424" t="s">
        <v>411</v>
      </c>
      <c r="E424" s="20">
        <v>1179782</v>
      </c>
      <c r="F424" s="20">
        <v>14960</v>
      </c>
    </row>
    <row r="425" spans="1:6" ht="25.5" outlineLevel="1" x14ac:dyDescent="0.2">
      <c r="B425" s="21" t="s">
        <v>9927</v>
      </c>
      <c r="E425" s="20">
        <f>SUBTOTAL(9,E423:E424)</f>
        <v>1180582</v>
      </c>
      <c r="F425" s="20">
        <f>SUBTOTAL(9,F423:F424)</f>
        <v>15033</v>
      </c>
    </row>
    <row r="426" spans="1:6" outlineLevel="2" x14ac:dyDescent="0.2">
      <c r="A426" t="s">
        <v>2075</v>
      </c>
      <c r="B426" s="18" t="s">
        <v>9928</v>
      </c>
      <c r="C426" s="19" t="s">
        <v>42</v>
      </c>
      <c r="D426" t="s">
        <v>411</v>
      </c>
      <c r="E426" s="20">
        <v>50</v>
      </c>
      <c r="F426" s="20">
        <v>2</v>
      </c>
    </row>
    <row r="427" spans="1:6" outlineLevel="2" x14ac:dyDescent="0.2">
      <c r="B427" s="18" t="s">
        <v>9928</v>
      </c>
      <c r="C427" s="19" t="s">
        <v>80</v>
      </c>
      <c r="D427" t="s">
        <v>411</v>
      </c>
      <c r="E427" s="20">
        <v>24890</v>
      </c>
      <c r="F427" s="20">
        <v>268</v>
      </c>
    </row>
    <row r="428" spans="1:6" outlineLevel="1" x14ac:dyDescent="0.2">
      <c r="B428" s="21" t="s">
        <v>9929</v>
      </c>
      <c r="E428" s="20">
        <f>SUBTOTAL(9,E426:E427)</f>
        <v>24940</v>
      </c>
      <c r="F428" s="20">
        <f>SUBTOTAL(9,F426:F427)</f>
        <v>270</v>
      </c>
    </row>
    <row r="429" spans="1:6" outlineLevel="2" x14ac:dyDescent="0.2">
      <c r="A429" t="s">
        <v>2076</v>
      </c>
      <c r="B429" s="18" t="s">
        <v>9930</v>
      </c>
      <c r="C429" s="19" t="s">
        <v>80</v>
      </c>
      <c r="D429" t="s">
        <v>411</v>
      </c>
      <c r="E429" s="20">
        <v>54</v>
      </c>
      <c r="F429" s="20">
        <v>39</v>
      </c>
    </row>
    <row r="430" spans="1:6" outlineLevel="1" x14ac:dyDescent="0.2">
      <c r="B430" s="21" t="s">
        <v>9931</v>
      </c>
      <c r="E430" s="20">
        <f>SUBTOTAL(9,E429:E429)</f>
        <v>54</v>
      </c>
      <c r="F430" s="20">
        <f>SUBTOTAL(9,F429:F429)</f>
        <v>39</v>
      </c>
    </row>
    <row r="431" spans="1:6" ht="25.5" outlineLevel="2" x14ac:dyDescent="0.2">
      <c r="A431" t="s">
        <v>472</v>
      </c>
      <c r="B431" s="18" t="s">
        <v>17619</v>
      </c>
      <c r="C431" s="19" t="s">
        <v>80</v>
      </c>
      <c r="D431" t="s">
        <v>411</v>
      </c>
      <c r="E431" s="20">
        <v>268971</v>
      </c>
      <c r="F431" s="20">
        <v>3323</v>
      </c>
    </row>
    <row r="432" spans="1:6" ht="25.5" outlineLevel="1" x14ac:dyDescent="0.2">
      <c r="B432" s="21" t="s">
        <v>17620</v>
      </c>
      <c r="E432" s="20">
        <f>SUBTOTAL(9,E431:E431)</f>
        <v>268971</v>
      </c>
      <c r="F432" s="20">
        <f>SUBTOTAL(9,F431:F431)</f>
        <v>3323</v>
      </c>
    </row>
    <row r="433" spans="1:6" outlineLevel="2" x14ac:dyDescent="0.2">
      <c r="A433" t="s">
        <v>473</v>
      </c>
      <c r="B433" s="18" t="s">
        <v>9932</v>
      </c>
      <c r="C433" s="19" t="s">
        <v>80</v>
      </c>
      <c r="D433" t="s">
        <v>411</v>
      </c>
      <c r="E433" s="20">
        <v>15509891</v>
      </c>
      <c r="F433" s="20">
        <v>190808</v>
      </c>
    </row>
    <row r="434" spans="1:6" ht="25.5" outlineLevel="1" x14ac:dyDescent="0.2">
      <c r="B434" s="21" t="s">
        <v>9933</v>
      </c>
      <c r="E434" s="20">
        <f>SUBTOTAL(9,E433:E433)</f>
        <v>15509891</v>
      </c>
      <c r="F434" s="20">
        <f>SUBTOTAL(9,F433:F433)</f>
        <v>190808</v>
      </c>
    </row>
    <row r="435" spans="1:6" outlineLevel="2" x14ac:dyDescent="0.2">
      <c r="A435" t="s">
        <v>474</v>
      </c>
      <c r="B435" s="18" t="s">
        <v>9934</v>
      </c>
      <c r="C435" s="19" t="s">
        <v>20</v>
      </c>
      <c r="D435" t="s">
        <v>411</v>
      </c>
      <c r="E435" s="20">
        <v>80000</v>
      </c>
      <c r="F435" s="20">
        <v>1837</v>
      </c>
    </row>
    <row r="436" spans="1:6" outlineLevel="2" x14ac:dyDescent="0.2">
      <c r="B436" s="18" t="s">
        <v>9934</v>
      </c>
      <c r="C436" s="19" t="s">
        <v>80</v>
      </c>
      <c r="D436" t="s">
        <v>411</v>
      </c>
      <c r="E436" s="20">
        <v>873553</v>
      </c>
      <c r="F436" s="20">
        <v>28024</v>
      </c>
    </row>
    <row r="437" spans="1:6" outlineLevel="2" x14ac:dyDescent="0.2">
      <c r="B437" s="18" t="s">
        <v>9934</v>
      </c>
      <c r="C437" s="19" t="s">
        <v>166</v>
      </c>
      <c r="D437" t="s">
        <v>411</v>
      </c>
      <c r="E437" s="20">
        <v>90</v>
      </c>
      <c r="F437" s="20">
        <v>2</v>
      </c>
    </row>
    <row r="438" spans="1:6" outlineLevel="2" x14ac:dyDescent="0.2">
      <c r="B438" s="18" t="s">
        <v>9934</v>
      </c>
      <c r="C438" s="19" t="s">
        <v>171</v>
      </c>
      <c r="D438" t="s">
        <v>411</v>
      </c>
      <c r="E438" s="20">
        <v>135</v>
      </c>
      <c r="F438" s="20">
        <v>4</v>
      </c>
    </row>
    <row r="439" spans="1:6" outlineLevel="1" x14ac:dyDescent="0.2">
      <c r="B439" s="21" t="s">
        <v>9935</v>
      </c>
      <c r="E439" s="20">
        <f>SUBTOTAL(9,E435:E438)</f>
        <v>953778</v>
      </c>
      <c r="F439" s="20">
        <f>SUBTOTAL(9,F435:F438)</f>
        <v>29867</v>
      </c>
    </row>
    <row r="440" spans="1:6" outlineLevel="2" x14ac:dyDescent="0.2">
      <c r="A440" t="s">
        <v>475</v>
      </c>
      <c r="B440" s="18" t="s">
        <v>9936</v>
      </c>
      <c r="C440" s="19" t="s">
        <v>80</v>
      </c>
      <c r="D440" t="s">
        <v>411</v>
      </c>
      <c r="E440" s="20">
        <v>87364</v>
      </c>
      <c r="F440" s="20">
        <v>1800</v>
      </c>
    </row>
    <row r="441" spans="1:6" ht="25.5" outlineLevel="1" x14ac:dyDescent="0.2">
      <c r="B441" s="21" t="s">
        <v>9937</v>
      </c>
      <c r="E441" s="20">
        <f>SUBTOTAL(9,E440:E440)</f>
        <v>87364</v>
      </c>
      <c r="F441" s="20">
        <f>SUBTOTAL(9,F440:F440)</f>
        <v>1800</v>
      </c>
    </row>
    <row r="442" spans="1:6" ht="25.5" outlineLevel="2" x14ac:dyDescent="0.2">
      <c r="A442" t="s">
        <v>476</v>
      </c>
      <c r="B442" s="18" t="s">
        <v>17621</v>
      </c>
      <c r="C442" s="19" t="s">
        <v>80</v>
      </c>
      <c r="D442" t="s">
        <v>411</v>
      </c>
      <c r="E442" s="20">
        <v>44875</v>
      </c>
      <c r="F442" s="20">
        <v>540</v>
      </c>
    </row>
    <row r="443" spans="1:6" ht="25.5" outlineLevel="1" x14ac:dyDescent="0.2">
      <c r="B443" s="21" t="s">
        <v>17622</v>
      </c>
      <c r="E443" s="20">
        <f>SUBTOTAL(9,E442:E442)</f>
        <v>44875</v>
      </c>
      <c r="F443" s="20">
        <f>SUBTOTAL(9,F442:F442)</f>
        <v>540</v>
      </c>
    </row>
    <row r="444" spans="1:6" outlineLevel="2" x14ac:dyDescent="0.2">
      <c r="A444" t="s">
        <v>2077</v>
      </c>
      <c r="B444" s="18" t="s">
        <v>9938</v>
      </c>
      <c r="C444" s="19" t="s">
        <v>80</v>
      </c>
      <c r="D444" t="s">
        <v>411</v>
      </c>
      <c r="E444" s="20">
        <v>65790</v>
      </c>
      <c r="F444" s="20">
        <v>1364</v>
      </c>
    </row>
    <row r="445" spans="1:6" outlineLevel="1" x14ac:dyDescent="0.2">
      <c r="B445" s="21" t="s">
        <v>9939</v>
      </c>
      <c r="E445" s="20">
        <f>SUBTOTAL(9,E444:E444)</f>
        <v>65790</v>
      </c>
      <c r="F445" s="20">
        <f>SUBTOTAL(9,F444:F444)</f>
        <v>1364</v>
      </c>
    </row>
    <row r="446" spans="1:6" outlineLevel="2" x14ac:dyDescent="0.2">
      <c r="A446" t="s">
        <v>477</v>
      </c>
      <c r="B446" s="18" t="s">
        <v>9940</v>
      </c>
      <c r="C446" s="19" t="s">
        <v>42</v>
      </c>
      <c r="D446" t="s">
        <v>411</v>
      </c>
      <c r="E446" s="20">
        <v>316</v>
      </c>
      <c r="F446" s="20">
        <v>14</v>
      </c>
    </row>
    <row r="447" spans="1:6" outlineLevel="2" x14ac:dyDescent="0.2">
      <c r="B447" s="18" t="s">
        <v>9940</v>
      </c>
      <c r="C447" s="19" t="s">
        <v>80</v>
      </c>
      <c r="D447" t="s">
        <v>411</v>
      </c>
      <c r="E447" s="20">
        <v>345010</v>
      </c>
      <c r="F447" s="20">
        <v>5219</v>
      </c>
    </row>
    <row r="448" spans="1:6" ht="25.5" outlineLevel="2" x14ac:dyDescent="0.2">
      <c r="B448" s="18" t="s">
        <v>9940</v>
      </c>
      <c r="C448" s="19" t="s">
        <v>176</v>
      </c>
      <c r="D448" t="s">
        <v>411</v>
      </c>
      <c r="E448" s="20">
        <v>568</v>
      </c>
      <c r="F448" s="20">
        <v>30</v>
      </c>
    </row>
    <row r="449" spans="1:6" outlineLevel="2" x14ac:dyDescent="0.2">
      <c r="B449" s="18" t="s">
        <v>9940</v>
      </c>
      <c r="C449" s="19" t="s">
        <v>182</v>
      </c>
      <c r="D449" t="s">
        <v>411</v>
      </c>
      <c r="E449" s="20">
        <v>65</v>
      </c>
      <c r="F449" s="20">
        <v>3</v>
      </c>
    </row>
    <row r="450" spans="1:6" ht="25.5" outlineLevel="1" x14ac:dyDescent="0.2">
      <c r="B450" s="21" t="s">
        <v>9941</v>
      </c>
      <c r="E450" s="20">
        <f>SUBTOTAL(9,E446:E449)</f>
        <v>345959</v>
      </c>
      <c r="F450" s="20">
        <f>SUBTOTAL(9,F446:F449)</f>
        <v>5266</v>
      </c>
    </row>
    <row r="451" spans="1:6" outlineLevel="2" x14ac:dyDescent="0.2">
      <c r="A451" t="s">
        <v>478</v>
      </c>
      <c r="B451" s="18" t="s">
        <v>9942</v>
      </c>
      <c r="C451" s="19" t="s">
        <v>42</v>
      </c>
      <c r="D451" t="s">
        <v>411</v>
      </c>
      <c r="E451" s="20">
        <v>155</v>
      </c>
      <c r="F451" s="20">
        <v>8</v>
      </c>
    </row>
    <row r="452" spans="1:6" outlineLevel="2" x14ac:dyDescent="0.2">
      <c r="B452" s="18" t="s">
        <v>9942</v>
      </c>
      <c r="C452" s="19" t="s">
        <v>80</v>
      </c>
      <c r="D452" t="s">
        <v>411</v>
      </c>
      <c r="E452" s="20">
        <v>6344253</v>
      </c>
      <c r="F452" s="20">
        <v>85119</v>
      </c>
    </row>
    <row r="453" spans="1:6" ht="25.5" outlineLevel="1" x14ac:dyDescent="0.2">
      <c r="B453" s="21" t="s">
        <v>9943</v>
      </c>
      <c r="E453" s="20">
        <f>SUBTOTAL(9,E451:E452)</f>
        <v>6344408</v>
      </c>
      <c r="F453" s="20">
        <f>SUBTOTAL(9,F451:F452)</f>
        <v>85127</v>
      </c>
    </row>
    <row r="454" spans="1:6" ht="25.5" outlineLevel="2" x14ac:dyDescent="0.2">
      <c r="A454" t="s">
        <v>2078</v>
      </c>
      <c r="B454" s="18" t="s">
        <v>17623</v>
      </c>
      <c r="C454" s="19" t="s">
        <v>80</v>
      </c>
      <c r="D454" t="s">
        <v>411</v>
      </c>
      <c r="E454" s="20">
        <v>16350</v>
      </c>
      <c r="F454" s="20">
        <v>182</v>
      </c>
    </row>
    <row r="455" spans="1:6" ht="25.5" outlineLevel="1" x14ac:dyDescent="0.2">
      <c r="B455" s="21" t="s">
        <v>17624</v>
      </c>
      <c r="E455" s="20">
        <f>SUBTOTAL(9,E454:E454)</f>
        <v>16350</v>
      </c>
      <c r="F455" s="20">
        <f>SUBTOTAL(9,F454:F454)</f>
        <v>182</v>
      </c>
    </row>
    <row r="456" spans="1:6" ht="25.5" outlineLevel="2" x14ac:dyDescent="0.2">
      <c r="A456" t="s">
        <v>2079</v>
      </c>
      <c r="B456" s="18" t="s">
        <v>17625</v>
      </c>
      <c r="C456" s="19" t="s">
        <v>42</v>
      </c>
      <c r="D456" t="s">
        <v>411</v>
      </c>
      <c r="E456" s="20">
        <v>17760</v>
      </c>
      <c r="F456" s="20">
        <v>1250</v>
      </c>
    </row>
    <row r="457" spans="1:6" ht="25.5" outlineLevel="2" x14ac:dyDescent="0.2">
      <c r="B457" s="18" t="s">
        <v>17625</v>
      </c>
      <c r="C457" s="19" t="s">
        <v>80</v>
      </c>
      <c r="D457" t="s">
        <v>411</v>
      </c>
      <c r="E457" s="20">
        <v>18750</v>
      </c>
      <c r="F457" s="20">
        <v>1550</v>
      </c>
    </row>
    <row r="458" spans="1:6" ht="25.5" outlineLevel="1" x14ac:dyDescent="0.2">
      <c r="B458" s="21" t="s">
        <v>17626</v>
      </c>
      <c r="E458" s="20">
        <f>SUBTOTAL(9,E456:E457)</f>
        <v>36510</v>
      </c>
      <c r="F458" s="20">
        <f>SUBTOTAL(9,F456:F457)</f>
        <v>2800</v>
      </c>
    </row>
    <row r="459" spans="1:6" ht="25.5" outlineLevel="2" x14ac:dyDescent="0.2">
      <c r="A459" t="s">
        <v>479</v>
      </c>
      <c r="B459" s="18" t="s">
        <v>9944</v>
      </c>
      <c r="C459" s="19" t="s">
        <v>80</v>
      </c>
      <c r="D459" t="s">
        <v>411</v>
      </c>
      <c r="E459" s="20">
        <v>12700</v>
      </c>
      <c r="F459" s="20">
        <v>313</v>
      </c>
    </row>
    <row r="460" spans="1:6" ht="25.5" outlineLevel="1" x14ac:dyDescent="0.2">
      <c r="B460" s="21" t="s">
        <v>9945</v>
      </c>
      <c r="E460" s="20">
        <f>SUBTOTAL(9,E459:E459)</f>
        <v>12700</v>
      </c>
      <c r="F460" s="20">
        <f>SUBTOTAL(9,F459:F459)</f>
        <v>313</v>
      </c>
    </row>
    <row r="461" spans="1:6" ht="25.5" outlineLevel="2" x14ac:dyDescent="0.2">
      <c r="A461" t="s">
        <v>480</v>
      </c>
      <c r="B461" s="18" t="s">
        <v>17627</v>
      </c>
      <c r="C461" s="19" t="s">
        <v>42</v>
      </c>
      <c r="D461" t="s">
        <v>411</v>
      </c>
      <c r="E461" s="20">
        <v>50</v>
      </c>
      <c r="F461" s="20">
        <v>3</v>
      </c>
    </row>
    <row r="462" spans="1:6" ht="25.5" outlineLevel="2" x14ac:dyDescent="0.2">
      <c r="B462" s="18" t="s">
        <v>17627</v>
      </c>
      <c r="C462" s="19" t="s">
        <v>80</v>
      </c>
      <c r="D462" t="s">
        <v>411</v>
      </c>
      <c r="E462" s="20">
        <v>1070254</v>
      </c>
      <c r="F462" s="20">
        <v>15382</v>
      </c>
    </row>
    <row r="463" spans="1:6" ht="25.5" outlineLevel="1" x14ac:dyDescent="0.2">
      <c r="B463" s="21" t="s">
        <v>17628</v>
      </c>
      <c r="E463" s="20">
        <f>SUBTOTAL(9,E461:E462)</f>
        <v>1070304</v>
      </c>
      <c r="F463" s="20">
        <f>SUBTOTAL(9,F461:F462)</f>
        <v>15385</v>
      </c>
    </row>
    <row r="464" spans="1:6" outlineLevel="2" x14ac:dyDescent="0.2">
      <c r="A464" t="s">
        <v>482</v>
      </c>
      <c r="B464" s="18" t="s">
        <v>9946</v>
      </c>
      <c r="C464" s="19" t="s">
        <v>80</v>
      </c>
      <c r="D464" t="s">
        <v>411</v>
      </c>
      <c r="E464" s="20">
        <v>109830</v>
      </c>
      <c r="F464" s="20">
        <v>10405</v>
      </c>
    </row>
    <row r="465" spans="1:6" outlineLevel="1" x14ac:dyDescent="0.2">
      <c r="B465" s="21" t="s">
        <v>9947</v>
      </c>
      <c r="E465" s="20">
        <f>SUBTOTAL(9,E464:E464)</f>
        <v>109830</v>
      </c>
      <c r="F465" s="20">
        <f>SUBTOTAL(9,F464:F464)</f>
        <v>10405</v>
      </c>
    </row>
    <row r="466" spans="1:6" ht="25.5" outlineLevel="2" x14ac:dyDescent="0.2">
      <c r="A466" t="s">
        <v>2080</v>
      </c>
      <c r="B466" s="18" t="s">
        <v>9948</v>
      </c>
      <c r="C466" s="19" t="s">
        <v>80</v>
      </c>
      <c r="D466" t="s">
        <v>411</v>
      </c>
      <c r="E466" s="20">
        <v>960</v>
      </c>
      <c r="F466" s="20">
        <v>69</v>
      </c>
    </row>
    <row r="467" spans="1:6" ht="25.5" outlineLevel="2" x14ac:dyDescent="0.2">
      <c r="B467" s="18" t="s">
        <v>9948</v>
      </c>
      <c r="C467" s="19" t="s">
        <v>107</v>
      </c>
      <c r="D467" t="s">
        <v>411</v>
      </c>
      <c r="E467" s="20">
        <v>180</v>
      </c>
      <c r="F467" s="20">
        <v>89</v>
      </c>
    </row>
    <row r="468" spans="1:6" ht="25.5" outlineLevel="2" x14ac:dyDescent="0.2">
      <c r="B468" s="18" t="s">
        <v>9948</v>
      </c>
      <c r="C468" s="19" t="s">
        <v>166</v>
      </c>
      <c r="D468" t="s">
        <v>411</v>
      </c>
      <c r="E468" s="20">
        <v>1200</v>
      </c>
      <c r="F468" s="20">
        <v>440</v>
      </c>
    </row>
    <row r="469" spans="1:6" ht="25.5" outlineLevel="1" x14ac:dyDescent="0.2">
      <c r="B469" s="21" t="s">
        <v>9949</v>
      </c>
      <c r="E469" s="20">
        <f>SUBTOTAL(9,E466:E468)</f>
        <v>2340</v>
      </c>
      <c r="F469" s="20">
        <f>SUBTOTAL(9,F466:F468)</f>
        <v>598</v>
      </c>
    </row>
    <row r="470" spans="1:6" outlineLevel="2" x14ac:dyDescent="0.2">
      <c r="A470" t="s">
        <v>2081</v>
      </c>
      <c r="B470" s="18" t="s">
        <v>9950</v>
      </c>
      <c r="C470" s="19" t="s">
        <v>107</v>
      </c>
      <c r="D470" t="s">
        <v>411</v>
      </c>
      <c r="E470" s="20">
        <v>10</v>
      </c>
      <c r="F470" s="20">
        <v>4</v>
      </c>
    </row>
    <row r="471" spans="1:6" ht="25.5" outlineLevel="1" x14ac:dyDescent="0.2">
      <c r="B471" s="21" t="s">
        <v>9951</v>
      </c>
      <c r="E471" s="20">
        <f>SUBTOTAL(9,E470:E470)</f>
        <v>10</v>
      </c>
      <c r="F471" s="20">
        <f>SUBTOTAL(9,F470:F470)</f>
        <v>4</v>
      </c>
    </row>
    <row r="472" spans="1:6" outlineLevel="2" x14ac:dyDescent="0.2">
      <c r="A472" t="s">
        <v>483</v>
      </c>
      <c r="B472" s="18" t="s">
        <v>9952</v>
      </c>
      <c r="C472" s="19" t="s">
        <v>42</v>
      </c>
      <c r="D472" t="s">
        <v>411</v>
      </c>
      <c r="E472" s="20">
        <v>444</v>
      </c>
      <c r="F472" s="20">
        <v>496</v>
      </c>
    </row>
    <row r="473" spans="1:6" outlineLevel="2" x14ac:dyDescent="0.2">
      <c r="B473" s="18" t="s">
        <v>9952</v>
      </c>
      <c r="C473" s="19" t="s">
        <v>65</v>
      </c>
      <c r="D473" t="s">
        <v>411</v>
      </c>
      <c r="E473" s="20">
        <v>4</v>
      </c>
      <c r="F473" s="20">
        <v>111</v>
      </c>
    </row>
    <row r="474" spans="1:6" outlineLevel="2" x14ac:dyDescent="0.2">
      <c r="B474" s="18" t="s">
        <v>9952</v>
      </c>
      <c r="C474" s="19" t="s">
        <v>80</v>
      </c>
      <c r="D474" t="s">
        <v>411</v>
      </c>
      <c r="E474" s="20">
        <v>5485</v>
      </c>
      <c r="F474" s="20">
        <v>607</v>
      </c>
    </row>
    <row r="475" spans="1:6" ht="25.5" outlineLevel="2" x14ac:dyDescent="0.2">
      <c r="B475" s="18" t="s">
        <v>9952</v>
      </c>
      <c r="C475" s="19" t="s">
        <v>92</v>
      </c>
      <c r="D475" t="s">
        <v>411</v>
      </c>
      <c r="E475" s="20">
        <v>5</v>
      </c>
      <c r="F475" s="20">
        <v>3</v>
      </c>
    </row>
    <row r="476" spans="1:6" outlineLevel="2" x14ac:dyDescent="0.2">
      <c r="B476" s="18" t="s">
        <v>9952</v>
      </c>
      <c r="C476" s="19" t="s">
        <v>166</v>
      </c>
      <c r="D476" t="s">
        <v>411</v>
      </c>
      <c r="E476" s="20">
        <v>36540</v>
      </c>
      <c r="F476" s="20">
        <v>3917</v>
      </c>
    </row>
    <row r="477" spans="1:6" ht="25.5" outlineLevel="1" x14ac:dyDescent="0.2">
      <c r="B477" s="21" t="s">
        <v>9953</v>
      </c>
      <c r="E477" s="20">
        <f>SUBTOTAL(9,E472:E476)</f>
        <v>42478</v>
      </c>
      <c r="F477" s="20">
        <f>SUBTOTAL(9,F472:F476)</f>
        <v>5134</v>
      </c>
    </row>
    <row r="478" spans="1:6" outlineLevel="2" x14ac:dyDescent="0.2">
      <c r="A478" t="s">
        <v>2082</v>
      </c>
      <c r="B478" s="18" t="s">
        <v>9954</v>
      </c>
      <c r="C478" s="19" t="s">
        <v>80</v>
      </c>
      <c r="D478" t="s">
        <v>411</v>
      </c>
      <c r="E478" s="20">
        <v>549820</v>
      </c>
      <c r="F478" s="20">
        <v>69131</v>
      </c>
    </row>
    <row r="479" spans="1:6" ht="25.5" outlineLevel="1" x14ac:dyDescent="0.2">
      <c r="B479" s="21" t="s">
        <v>9955</v>
      </c>
      <c r="E479" s="20">
        <f>SUBTOTAL(9,E478:E478)</f>
        <v>549820</v>
      </c>
      <c r="F479" s="20">
        <f>SUBTOTAL(9,F478:F478)</f>
        <v>69131</v>
      </c>
    </row>
    <row r="480" spans="1:6" outlineLevel="2" x14ac:dyDescent="0.2">
      <c r="A480" t="s">
        <v>484</v>
      </c>
      <c r="B480" s="18" t="s">
        <v>9956</v>
      </c>
      <c r="C480" s="19" t="s">
        <v>42</v>
      </c>
      <c r="D480" t="s">
        <v>411</v>
      </c>
      <c r="E480" s="20">
        <v>330761</v>
      </c>
      <c r="F480" s="20">
        <v>18837</v>
      </c>
    </row>
    <row r="481" spans="1:6" outlineLevel="2" x14ac:dyDescent="0.2">
      <c r="B481" s="18" t="s">
        <v>9956</v>
      </c>
      <c r="C481" s="19" t="s">
        <v>80</v>
      </c>
      <c r="D481" t="s">
        <v>411</v>
      </c>
      <c r="E481" s="20">
        <v>354091</v>
      </c>
      <c r="F481" s="20">
        <v>42011</v>
      </c>
    </row>
    <row r="482" spans="1:6" outlineLevel="2" x14ac:dyDescent="0.2">
      <c r="B482" s="18" t="s">
        <v>9956</v>
      </c>
      <c r="C482" s="19" t="s">
        <v>166</v>
      </c>
      <c r="D482" t="s">
        <v>411</v>
      </c>
      <c r="E482" s="20">
        <v>28000</v>
      </c>
      <c r="F482" s="20">
        <v>6778</v>
      </c>
    </row>
    <row r="483" spans="1:6" outlineLevel="1" x14ac:dyDescent="0.2">
      <c r="B483" s="21" t="s">
        <v>9957</v>
      </c>
      <c r="E483" s="20">
        <f>SUBTOTAL(9,E480:E482)</f>
        <v>712852</v>
      </c>
      <c r="F483" s="20">
        <f>SUBTOTAL(9,F480:F482)</f>
        <v>67626</v>
      </c>
    </row>
    <row r="484" spans="1:6" outlineLevel="2" x14ac:dyDescent="0.2">
      <c r="A484" t="s">
        <v>2083</v>
      </c>
      <c r="B484" s="18" t="s">
        <v>9958</v>
      </c>
      <c r="C484" s="19" t="s">
        <v>42</v>
      </c>
      <c r="D484" t="s">
        <v>411</v>
      </c>
      <c r="E484" s="20">
        <v>80850</v>
      </c>
      <c r="F484" s="20">
        <v>19913</v>
      </c>
    </row>
    <row r="485" spans="1:6" outlineLevel="2" x14ac:dyDescent="0.2">
      <c r="B485" s="18" t="s">
        <v>9958</v>
      </c>
      <c r="C485" s="19" t="s">
        <v>80</v>
      </c>
      <c r="D485" t="s">
        <v>411</v>
      </c>
      <c r="E485" s="20">
        <v>3070</v>
      </c>
      <c r="F485" s="20">
        <v>525</v>
      </c>
    </row>
    <row r="486" spans="1:6" ht="25.5" outlineLevel="1" x14ac:dyDescent="0.2">
      <c r="B486" s="21" t="s">
        <v>9959</v>
      </c>
      <c r="E486" s="20">
        <f>SUBTOTAL(9,E484:E485)</f>
        <v>83920</v>
      </c>
      <c r="F486" s="20">
        <f>SUBTOTAL(9,F484:F485)</f>
        <v>20438</v>
      </c>
    </row>
    <row r="487" spans="1:6" ht="25.5" outlineLevel="2" x14ac:dyDescent="0.2">
      <c r="A487" t="s">
        <v>485</v>
      </c>
      <c r="B487" s="18" t="s">
        <v>9960</v>
      </c>
      <c r="C487" s="19" t="s">
        <v>13</v>
      </c>
      <c r="D487" t="s">
        <v>411</v>
      </c>
      <c r="E487" s="20">
        <v>220000</v>
      </c>
      <c r="F487" s="20">
        <v>8904</v>
      </c>
    </row>
    <row r="488" spans="1:6" ht="25.5" outlineLevel="1" x14ac:dyDescent="0.2">
      <c r="B488" s="21" t="s">
        <v>9961</v>
      </c>
      <c r="E488" s="20">
        <f>SUBTOTAL(9,E487:E487)</f>
        <v>220000</v>
      </c>
      <c r="F488" s="20">
        <f>SUBTOTAL(9,F487:F487)</f>
        <v>8904</v>
      </c>
    </row>
    <row r="489" spans="1:6" ht="25.5" outlineLevel="2" x14ac:dyDescent="0.2">
      <c r="B489" s="18" t="s">
        <v>17629</v>
      </c>
      <c r="C489" s="19" t="s">
        <v>15</v>
      </c>
      <c r="D489" t="s">
        <v>411</v>
      </c>
      <c r="E489" s="20">
        <v>2693140</v>
      </c>
      <c r="F489" s="20">
        <v>151386</v>
      </c>
    </row>
    <row r="490" spans="1:6" ht="25.5" outlineLevel="1" x14ac:dyDescent="0.2">
      <c r="B490" s="21" t="s">
        <v>17630</v>
      </c>
      <c r="E490" s="20">
        <f>SUBTOTAL(9,E489:E489)</f>
        <v>2693140</v>
      </c>
      <c r="F490" s="20">
        <f>SUBTOTAL(9,F489:F489)</f>
        <v>151386</v>
      </c>
    </row>
    <row r="491" spans="1:6" ht="25.5" outlineLevel="2" x14ac:dyDescent="0.2">
      <c r="B491" s="18" t="s">
        <v>9960</v>
      </c>
      <c r="C491" s="19" t="s">
        <v>37</v>
      </c>
      <c r="D491" t="s">
        <v>411</v>
      </c>
      <c r="E491" s="20">
        <v>25469358</v>
      </c>
      <c r="F491" s="20">
        <v>1172083</v>
      </c>
    </row>
    <row r="492" spans="1:6" ht="25.5" outlineLevel="2" x14ac:dyDescent="0.2">
      <c r="B492" s="18" t="s">
        <v>9960</v>
      </c>
      <c r="C492" s="19" t="s">
        <v>42</v>
      </c>
      <c r="D492" t="s">
        <v>411</v>
      </c>
      <c r="E492" s="20">
        <v>1377</v>
      </c>
      <c r="F492" s="20">
        <v>56</v>
      </c>
    </row>
    <row r="493" spans="1:6" ht="25.5" outlineLevel="2" x14ac:dyDescent="0.2">
      <c r="B493" s="18" t="s">
        <v>9960</v>
      </c>
      <c r="C493" s="19" t="s">
        <v>65</v>
      </c>
      <c r="D493" t="s">
        <v>411</v>
      </c>
      <c r="E493" s="20">
        <v>781280</v>
      </c>
      <c r="F493" s="20">
        <v>33828</v>
      </c>
    </row>
    <row r="494" spans="1:6" ht="25.5" outlineLevel="2" x14ac:dyDescent="0.2">
      <c r="B494" s="18" t="s">
        <v>9960</v>
      </c>
      <c r="C494" s="19" t="s">
        <v>80</v>
      </c>
      <c r="D494" t="s">
        <v>411</v>
      </c>
      <c r="E494" s="20">
        <v>1391141</v>
      </c>
      <c r="F494" s="20">
        <v>87423</v>
      </c>
    </row>
    <row r="495" spans="1:6" ht="25.5" outlineLevel="2" x14ac:dyDescent="0.2">
      <c r="B495" s="18" t="s">
        <v>9960</v>
      </c>
      <c r="C495" s="19" t="s">
        <v>107</v>
      </c>
      <c r="D495" t="s">
        <v>411</v>
      </c>
      <c r="E495" s="20">
        <v>119585</v>
      </c>
      <c r="F495" s="20">
        <v>9139</v>
      </c>
    </row>
    <row r="496" spans="1:6" ht="25.5" outlineLevel="2" x14ac:dyDescent="0.2">
      <c r="B496" s="18" t="s">
        <v>9960</v>
      </c>
      <c r="C496" s="19" t="s">
        <v>119</v>
      </c>
      <c r="D496" t="s">
        <v>411</v>
      </c>
      <c r="E496" s="20">
        <v>719444</v>
      </c>
      <c r="F496" s="20">
        <v>63556</v>
      </c>
    </row>
    <row r="497" spans="1:6" ht="25.5" outlineLevel="2" x14ac:dyDescent="0.2">
      <c r="B497" s="18" t="s">
        <v>9960</v>
      </c>
      <c r="C497" s="19" t="s">
        <v>143</v>
      </c>
      <c r="D497" t="s">
        <v>411</v>
      </c>
      <c r="E497" s="20">
        <v>648400</v>
      </c>
      <c r="F497" s="20">
        <v>26799</v>
      </c>
    </row>
    <row r="498" spans="1:6" ht="25.5" outlineLevel="1" x14ac:dyDescent="0.2">
      <c r="B498" s="21" t="s">
        <v>9961</v>
      </c>
      <c r="E498" s="20">
        <f>SUBTOTAL(9,E491:E497)</f>
        <v>29130585</v>
      </c>
      <c r="F498" s="20">
        <f>SUBTOTAL(9,F491:F497)</f>
        <v>1392884</v>
      </c>
    </row>
    <row r="499" spans="1:6" ht="25.5" outlineLevel="2" x14ac:dyDescent="0.2">
      <c r="B499" s="18" t="s">
        <v>9962</v>
      </c>
      <c r="C499" s="19" t="s">
        <v>166</v>
      </c>
      <c r="D499" t="s">
        <v>411</v>
      </c>
      <c r="E499" s="20">
        <v>3</v>
      </c>
      <c r="F499" s="20">
        <v>1</v>
      </c>
    </row>
    <row r="500" spans="1:6" ht="25.5" outlineLevel="1" x14ac:dyDescent="0.2">
      <c r="B500" s="21" t="s">
        <v>9963</v>
      </c>
      <c r="E500" s="20">
        <f>SUBTOTAL(9,E499:E499)</f>
        <v>3</v>
      </c>
      <c r="F500" s="20">
        <f>SUBTOTAL(9,F499:F499)</f>
        <v>1</v>
      </c>
    </row>
    <row r="501" spans="1:6" ht="25.5" outlineLevel="2" x14ac:dyDescent="0.2">
      <c r="B501" s="18" t="s">
        <v>9960</v>
      </c>
      <c r="C501" s="19" t="s">
        <v>174</v>
      </c>
      <c r="D501" t="s">
        <v>411</v>
      </c>
      <c r="E501" s="20">
        <v>355985</v>
      </c>
      <c r="F501" s="20">
        <v>16862</v>
      </c>
    </row>
    <row r="502" spans="1:6" ht="25.5" outlineLevel="2" x14ac:dyDescent="0.2">
      <c r="B502" s="18" t="s">
        <v>9960</v>
      </c>
      <c r="C502" s="19" t="s">
        <v>175</v>
      </c>
      <c r="D502" t="s">
        <v>411</v>
      </c>
      <c r="E502" s="20">
        <v>137500</v>
      </c>
      <c r="F502" s="20">
        <v>6282</v>
      </c>
    </row>
    <row r="503" spans="1:6" ht="25.5" outlineLevel="2" x14ac:dyDescent="0.2">
      <c r="B503" s="18" t="s">
        <v>9960</v>
      </c>
      <c r="C503" s="19" t="s">
        <v>178</v>
      </c>
      <c r="D503" t="s">
        <v>411</v>
      </c>
      <c r="E503" s="20">
        <v>4549055</v>
      </c>
      <c r="F503" s="20">
        <v>217072</v>
      </c>
    </row>
    <row r="504" spans="1:6" ht="25.5" outlineLevel="1" x14ac:dyDescent="0.2">
      <c r="B504" s="21" t="s">
        <v>9961</v>
      </c>
      <c r="E504" s="20">
        <f>SUBTOTAL(9,E501:E503)</f>
        <v>5042540</v>
      </c>
      <c r="F504" s="20">
        <f>SUBTOTAL(9,F501:F503)</f>
        <v>240216</v>
      </c>
    </row>
    <row r="505" spans="1:6" ht="25.5" outlineLevel="2" x14ac:dyDescent="0.2">
      <c r="A505" t="s">
        <v>2084</v>
      </c>
      <c r="B505" s="18" t="s">
        <v>17629</v>
      </c>
      <c r="C505" s="19" t="s">
        <v>15</v>
      </c>
      <c r="D505" t="s">
        <v>411</v>
      </c>
      <c r="E505" s="20">
        <v>17418004</v>
      </c>
      <c r="F505" s="20">
        <v>981436</v>
      </c>
    </row>
    <row r="506" spans="1:6" ht="25.5" outlineLevel="2" x14ac:dyDescent="0.2">
      <c r="B506" s="18" t="s">
        <v>17629</v>
      </c>
      <c r="C506" s="19" t="s">
        <v>37</v>
      </c>
      <c r="D506" t="s">
        <v>411</v>
      </c>
      <c r="E506" s="20">
        <v>736700</v>
      </c>
      <c r="F506" s="20">
        <v>35085</v>
      </c>
    </row>
    <row r="507" spans="1:6" ht="25.5" outlineLevel="2" x14ac:dyDescent="0.2">
      <c r="B507" s="18" t="s">
        <v>17629</v>
      </c>
      <c r="C507" s="19" t="s">
        <v>42</v>
      </c>
      <c r="D507" t="s">
        <v>411</v>
      </c>
      <c r="E507" s="20">
        <v>73290</v>
      </c>
      <c r="F507" s="20">
        <v>3785</v>
      </c>
    </row>
    <row r="508" spans="1:6" ht="25.5" outlineLevel="2" x14ac:dyDescent="0.2">
      <c r="B508" s="18" t="s">
        <v>17629</v>
      </c>
      <c r="C508" s="19" t="s">
        <v>62</v>
      </c>
      <c r="D508" t="s">
        <v>411</v>
      </c>
      <c r="E508" s="20">
        <v>720000</v>
      </c>
      <c r="F508" s="20">
        <v>38293</v>
      </c>
    </row>
    <row r="509" spans="1:6" ht="25.5" outlineLevel="2" x14ac:dyDescent="0.2">
      <c r="B509" s="18" t="s">
        <v>17629</v>
      </c>
      <c r="C509" s="19" t="s">
        <v>80</v>
      </c>
      <c r="D509" t="s">
        <v>411</v>
      </c>
      <c r="E509" s="20">
        <v>640990</v>
      </c>
      <c r="F509" s="20">
        <v>42676</v>
      </c>
    </row>
    <row r="510" spans="1:6" ht="25.5" outlineLevel="2" x14ac:dyDescent="0.2">
      <c r="B510" s="18" t="s">
        <v>17629</v>
      </c>
      <c r="C510" s="19" t="s">
        <v>119</v>
      </c>
      <c r="D510" t="s">
        <v>411</v>
      </c>
      <c r="E510" s="20">
        <v>119707</v>
      </c>
      <c r="F510" s="20">
        <v>9617</v>
      </c>
    </row>
    <row r="511" spans="1:6" ht="25.5" outlineLevel="2" x14ac:dyDescent="0.2">
      <c r="B511" s="18" t="s">
        <v>17629</v>
      </c>
      <c r="C511" s="19" t="s">
        <v>151</v>
      </c>
      <c r="D511" t="s">
        <v>411</v>
      </c>
      <c r="E511" s="20">
        <v>359319</v>
      </c>
      <c r="F511" s="20">
        <v>29342</v>
      </c>
    </row>
    <row r="512" spans="1:6" ht="25.5" outlineLevel="1" x14ac:dyDescent="0.2">
      <c r="B512" s="21" t="s">
        <v>17630</v>
      </c>
      <c r="E512" s="20">
        <f>SUBTOTAL(9,E505:E511)</f>
        <v>20068010</v>
      </c>
      <c r="F512" s="20">
        <f>SUBTOTAL(9,F505:F511)</f>
        <v>1140234</v>
      </c>
    </row>
    <row r="513" spans="1:6" ht="25.5" outlineLevel="2" x14ac:dyDescent="0.2">
      <c r="A513" t="s">
        <v>486</v>
      </c>
      <c r="B513" s="18" t="s">
        <v>9964</v>
      </c>
      <c r="C513" s="19" t="s">
        <v>42</v>
      </c>
      <c r="D513" t="s">
        <v>411</v>
      </c>
      <c r="E513" s="20">
        <v>110</v>
      </c>
      <c r="F513" s="20">
        <v>2</v>
      </c>
    </row>
    <row r="514" spans="1:6" ht="25.5" outlineLevel="2" x14ac:dyDescent="0.2">
      <c r="B514" s="18" t="s">
        <v>9964</v>
      </c>
      <c r="C514" s="19" t="s">
        <v>80</v>
      </c>
      <c r="D514" t="s">
        <v>411</v>
      </c>
      <c r="E514" s="20">
        <v>5037304</v>
      </c>
      <c r="F514" s="20">
        <v>421026</v>
      </c>
    </row>
    <row r="515" spans="1:6" ht="25.5" outlineLevel="2" x14ac:dyDescent="0.2">
      <c r="B515" s="18" t="s">
        <v>9964</v>
      </c>
      <c r="C515" s="19" t="s">
        <v>119</v>
      </c>
      <c r="D515" t="s">
        <v>411</v>
      </c>
      <c r="E515" s="20">
        <v>911017</v>
      </c>
      <c r="F515" s="20">
        <v>71021</v>
      </c>
    </row>
    <row r="516" spans="1:6" ht="25.5" outlineLevel="1" x14ac:dyDescent="0.2">
      <c r="B516" s="21" t="s">
        <v>9965</v>
      </c>
      <c r="E516" s="20">
        <f>SUBTOTAL(9,E513:E515)</f>
        <v>5948431</v>
      </c>
      <c r="F516" s="20">
        <f>SUBTOTAL(9,F513:F515)</f>
        <v>492049</v>
      </c>
    </row>
    <row r="517" spans="1:6" ht="25.5" outlineLevel="2" x14ac:dyDescent="0.2">
      <c r="A517" t="s">
        <v>487</v>
      </c>
      <c r="B517" s="18" t="s">
        <v>9966</v>
      </c>
      <c r="C517" s="19" t="s">
        <v>80</v>
      </c>
      <c r="D517" t="s">
        <v>411</v>
      </c>
      <c r="E517" s="20">
        <v>2759</v>
      </c>
      <c r="F517" s="20">
        <v>177</v>
      </c>
    </row>
    <row r="518" spans="1:6" ht="25.5" outlineLevel="1" x14ac:dyDescent="0.2">
      <c r="B518" s="21" t="s">
        <v>9967</v>
      </c>
      <c r="E518" s="20">
        <f>SUBTOTAL(9,E517:E517)</f>
        <v>2759</v>
      </c>
      <c r="F518" s="20">
        <f>SUBTOTAL(9,F517:F517)</f>
        <v>177</v>
      </c>
    </row>
    <row r="519" spans="1:6" ht="25.5" outlineLevel="2" x14ac:dyDescent="0.2">
      <c r="A519" t="s">
        <v>2085</v>
      </c>
      <c r="B519" s="18" t="s">
        <v>9968</v>
      </c>
      <c r="C519" s="19" t="s">
        <v>80</v>
      </c>
      <c r="D519" t="s">
        <v>411</v>
      </c>
      <c r="E519" s="20">
        <v>2688294</v>
      </c>
      <c r="F519" s="20">
        <v>201176</v>
      </c>
    </row>
    <row r="520" spans="1:6" ht="25.5" outlineLevel="1" x14ac:dyDescent="0.2">
      <c r="B520" s="21" t="s">
        <v>9969</v>
      </c>
      <c r="E520" s="20">
        <f>SUBTOTAL(9,E519:E519)</f>
        <v>2688294</v>
      </c>
      <c r="F520" s="20">
        <f>SUBTOTAL(9,F519:F519)</f>
        <v>201176</v>
      </c>
    </row>
    <row r="521" spans="1:6" ht="25.5" outlineLevel="2" x14ac:dyDescent="0.2">
      <c r="A521" t="s">
        <v>2087</v>
      </c>
      <c r="B521" s="18" t="s">
        <v>17631</v>
      </c>
      <c r="C521" s="19" t="s">
        <v>80</v>
      </c>
      <c r="D521" t="s">
        <v>411</v>
      </c>
      <c r="E521" s="20">
        <v>1440</v>
      </c>
      <c r="F521" s="20">
        <v>103</v>
      </c>
    </row>
    <row r="522" spans="1:6" ht="25.5" outlineLevel="1" x14ac:dyDescent="0.2">
      <c r="B522" s="21" t="s">
        <v>17632</v>
      </c>
      <c r="E522" s="20">
        <f>SUBTOTAL(9,E521:E521)</f>
        <v>1440</v>
      </c>
      <c r="F522" s="20">
        <f>SUBTOTAL(9,F521:F521)</f>
        <v>103</v>
      </c>
    </row>
    <row r="523" spans="1:6" ht="25.5" outlineLevel="2" x14ac:dyDescent="0.2">
      <c r="A523" t="s">
        <v>489</v>
      </c>
      <c r="B523" s="18" t="s">
        <v>9962</v>
      </c>
      <c r="C523" s="19" t="s">
        <v>13</v>
      </c>
      <c r="D523" t="s">
        <v>411</v>
      </c>
      <c r="E523" s="20">
        <v>120</v>
      </c>
      <c r="F523" s="20">
        <v>6590</v>
      </c>
    </row>
    <row r="524" spans="1:6" ht="25.5" outlineLevel="2" x14ac:dyDescent="0.2">
      <c r="B524" s="18" t="s">
        <v>9962</v>
      </c>
      <c r="C524" s="19" t="s">
        <v>37</v>
      </c>
      <c r="D524" t="s">
        <v>411</v>
      </c>
      <c r="E524" s="20">
        <v>246460</v>
      </c>
      <c r="F524" s="20">
        <v>10465</v>
      </c>
    </row>
    <row r="525" spans="1:6" ht="25.5" outlineLevel="2" x14ac:dyDescent="0.2">
      <c r="B525" s="18" t="s">
        <v>9962</v>
      </c>
      <c r="C525" s="19" t="s">
        <v>42</v>
      </c>
      <c r="D525" t="s">
        <v>411</v>
      </c>
      <c r="E525" s="20">
        <v>460</v>
      </c>
      <c r="F525" s="20">
        <v>74</v>
      </c>
    </row>
    <row r="526" spans="1:6" ht="25.5" outlineLevel="2" x14ac:dyDescent="0.2">
      <c r="B526" s="18" t="s">
        <v>9962</v>
      </c>
      <c r="C526" s="19" t="s">
        <v>62</v>
      </c>
      <c r="D526" t="s">
        <v>411</v>
      </c>
      <c r="E526" s="20">
        <v>48000</v>
      </c>
      <c r="F526" s="20">
        <v>3391</v>
      </c>
    </row>
    <row r="527" spans="1:6" ht="25.5" outlineLevel="2" x14ac:dyDescent="0.2">
      <c r="B527" s="18" t="s">
        <v>9962</v>
      </c>
      <c r="C527" s="19" t="s">
        <v>80</v>
      </c>
      <c r="D527" t="s">
        <v>411</v>
      </c>
      <c r="E527" s="20">
        <v>600181</v>
      </c>
      <c r="F527" s="20">
        <v>38905</v>
      </c>
    </row>
    <row r="528" spans="1:6" ht="25.5" outlineLevel="2" x14ac:dyDescent="0.2">
      <c r="B528" s="18" t="s">
        <v>9962</v>
      </c>
      <c r="C528" s="19" t="s">
        <v>92</v>
      </c>
      <c r="D528" t="s">
        <v>411</v>
      </c>
      <c r="E528" s="20">
        <v>2</v>
      </c>
      <c r="F528" s="20">
        <v>3</v>
      </c>
    </row>
    <row r="529" spans="1:6" ht="25.5" outlineLevel="2" x14ac:dyDescent="0.2">
      <c r="B529" s="18" t="s">
        <v>9962</v>
      </c>
      <c r="C529" s="19" t="s">
        <v>118</v>
      </c>
      <c r="D529" t="s">
        <v>411</v>
      </c>
      <c r="E529" s="20">
        <v>96000</v>
      </c>
      <c r="F529" s="20">
        <v>8468</v>
      </c>
    </row>
    <row r="530" spans="1:6" ht="25.5" outlineLevel="2" x14ac:dyDescent="0.2">
      <c r="B530" s="18" t="s">
        <v>9962</v>
      </c>
      <c r="C530" s="19" t="s">
        <v>119</v>
      </c>
      <c r="D530" t="s">
        <v>411</v>
      </c>
      <c r="E530" s="20">
        <v>2060917</v>
      </c>
      <c r="F530" s="20">
        <v>183605</v>
      </c>
    </row>
    <row r="531" spans="1:6" ht="25.5" outlineLevel="2" x14ac:dyDescent="0.2">
      <c r="B531" s="18" t="s">
        <v>9962</v>
      </c>
      <c r="C531" s="19" t="s">
        <v>166</v>
      </c>
      <c r="D531" t="s">
        <v>411</v>
      </c>
      <c r="E531" s="20">
        <v>27</v>
      </c>
      <c r="F531" s="20">
        <v>3</v>
      </c>
    </row>
    <row r="532" spans="1:6" ht="25.5" outlineLevel="1" x14ac:dyDescent="0.2">
      <c r="B532" s="21" t="s">
        <v>9963</v>
      </c>
      <c r="E532" s="20">
        <f>SUBTOTAL(9,E523:E531)</f>
        <v>3052167</v>
      </c>
      <c r="F532" s="20">
        <f>SUBTOTAL(9,F523:F531)</f>
        <v>251504</v>
      </c>
    </row>
    <row r="533" spans="1:6" outlineLevel="2" x14ac:dyDescent="0.2">
      <c r="A533" t="s">
        <v>490</v>
      </c>
      <c r="B533" s="18" t="s">
        <v>9970</v>
      </c>
      <c r="C533" s="19" t="s">
        <v>15</v>
      </c>
      <c r="D533" t="s">
        <v>411</v>
      </c>
      <c r="E533" s="20">
        <v>1977799</v>
      </c>
      <c r="F533" s="20">
        <v>164663</v>
      </c>
    </row>
    <row r="534" spans="1:6" outlineLevel="2" x14ac:dyDescent="0.2">
      <c r="B534" s="18" t="s">
        <v>9970</v>
      </c>
      <c r="C534" s="19" t="s">
        <v>37</v>
      </c>
      <c r="D534" t="s">
        <v>411</v>
      </c>
      <c r="E534" s="20">
        <v>18019306</v>
      </c>
      <c r="F534" s="20">
        <v>1313403</v>
      </c>
    </row>
    <row r="535" spans="1:6" outlineLevel="2" x14ac:dyDescent="0.2">
      <c r="B535" s="18" t="s">
        <v>9970</v>
      </c>
      <c r="C535" s="19" t="s">
        <v>42</v>
      </c>
      <c r="D535" t="s">
        <v>411</v>
      </c>
      <c r="E535" s="20">
        <v>255745</v>
      </c>
      <c r="F535" s="20">
        <v>16871</v>
      </c>
    </row>
    <row r="536" spans="1:6" outlineLevel="2" x14ac:dyDescent="0.2">
      <c r="B536" s="18" t="s">
        <v>9970</v>
      </c>
      <c r="C536" s="19" t="s">
        <v>80</v>
      </c>
      <c r="D536" t="s">
        <v>411</v>
      </c>
      <c r="E536" s="20">
        <v>871057</v>
      </c>
      <c r="F536" s="20">
        <v>63773</v>
      </c>
    </row>
    <row r="537" spans="1:6" outlineLevel="2" x14ac:dyDescent="0.2">
      <c r="B537" s="18" t="s">
        <v>9970</v>
      </c>
      <c r="C537" s="19" t="s">
        <v>119</v>
      </c>
      <c r="D537" t="s">
        <v>411</v>
      </c>
      <c r="E537" s="20">
        <v>478210</v>
      </c>
      <c r="F537" s="20">
        <v>47299</v>
      </c>
    </row>
    <row r="538" spans="1:6" outlineLevel="2" x14ac:dyDescent="0.2">
      <c r="B538" s="18" t="s">
        <v>9970</v>
      </c>
      <c r="C538" s="19" t="s">
        <v>178</v>
      </c>
      <c r="D538" t="s">
        <v>411</v>
      </c>
      <c r="E538" s="20">
        <v>995051</v>
      </c>
      <c r="F538" s="20">
        <v>57513</v>
      </c>
    </row>
    <row r="539" spans="1:6" outlineLevel="1" x14ac:dyDescent="0.2">
      <c r="B539" s="21" t="s">
        <v>9971</v>
      </c>
      <c r="E539" s="20">
        <f>SUBTOTAL(9,E533:E538)</f>
        <v>22597168</v>
      </c>
      <c r="F539" s="20">
        <f>SUBTOTAL(9,F533:F538)</f>
        <v>1663522</v>
      </c>
    </row>
    <row r="540" spans="1:6" ht="25.5" outlineLevel="2" x14ac:dyDescent="0.2">
      <c r="A540" t="s">
        <v>2088</v>
      </c>
      <c r="B540" s="18" t="s">
        <v>9972</v>
      </c>
      <c r="C540" s="19" t="s">
        <v>42</v>
      </c>
      <c r="D540" t="s">
        <v>411</v>
      </c>
      <c r="E540" s="20">
        <v>1250</v>
      </c>
      <c r="F540" s="20">
        <v>282</v>
      </c>
    </row>
    <row r="541" spans="1:6" ht="25.5" outlineLevel="2" x14ac:dyDescent="0.2">
      <c r="B541" s="18" t="s">
        <v>9972</v>
      </c>
      <c r="C541" s="19" t="s">
        <v>80</v>
      </c>
      <c r="D541" t="s">
        <v>411</v>
      </c>
      <c r="E541" s="20">
        <v>5990</v>
      </c>
      <c r="F541" s="20">
        <v>519</v>
      </c>
    </row>
    <row r="542" spans="1:6" ht="25.5" outlineLevel="1" x14ac:dyDescent="0.2">
      <c r="B542" s="21" t="s">
        <v>9973</v>
      </c>
      <c r="E542" s="20">
        <f>SUBTOTAL(9,E540:E541)</f>
        <v>7240</v>
      </c>
      <c r="F542" s="20">
        <f>SUBTOTAL(9,F540:F541)</f>
        <v>801</v>
      </c>
    </row>
    <row r="543" spans="1:6" outlineLevel="2" x14ac:dyDescent="0.2">
      <c r="A543" t="s">
        <v>2089</v>
      </c>
      <c r="B543" s="18" t="s">
        <v>9974</v>
      </c>
      <c r="C543" s="19" t="s">
        <v>80</v>
      </c>
      <c r="D543" t="s">
        <v>411</v>
      </c>
      <c r="E543" s="20">
        <v>323892</v>
      </c>
      <c r="F543" s="20">
        <v>23467</v>
      </c>
    </row>
    <row r="544" spans="1:6" outlineLevel="2" x14ac:dyDescent="0.2">
      <c r="B544" s="18" t="s">
        <v>9974</v>
      </c>
      <c r="C544" s="19" t="s">
        <v>119</v>
      </c>
      <c r="D544" t="s">
        <v>411</v>
      </c>
      <c r="E544" s="20">
        <v>716060</v>
      </c>
      <c r="F544" s="20">
        <v>55077</v>
      </c>
    </row>
    <row r="545" spans="1:6" outlineLevel="1" x14ac:dyDescent="0.2">
      <c r="B545" s="21" t="s">
        <v>9975</v>
      </c>
      <c r="E545" s="20">
        <f>SUBTOTAL(9,E543:E544)</f>
        <v>1039952</v>
      </c>
      <c r="F545" s="20">
        <f>SUBTOTAL(9,F543:F544)</f>
        <v>78544</v>
      </c>
    </row>
    <row r="546" spans="1:6" ht="25.5" outlineLevel="2" x14ac:dyDescent="0.2">
      <c r="A546" t="s">
        <v>491</v>
      </c>
      <c r="B546" s="18" t="s">
        <v>9976</v>
      </c>
      <c r="C546" s="19" t="s">
        <v>37</v>
      </c>
      <c r="D546" t="s">
        <v>411</v>
      </c>
      <c r="E546" s="20">
        <v>525720</v>
      </c>
      <c r="F546" s="20">
        <v>39307</v>
      </c>
    </row>
    <row r="547" spans="1:6" ht="25.5" outlineLevel="2" x14ac:dyDescent="0.2">
      <c r="B547" s="18" t="s">
        <v>9976</v>
      </c>
      <c r="C547" s="19" t="s">
        <v>80</v>
      </c>
      <c r="D547" t="s">
        <v>411</v>
      </c>
      <c r="E547" s="20">
        <v>806680</v>
      </c>
      <c r="F547" s="20">
        <v>59995</v>
      </c>
    </row>
    <row r="548" spans="1:6" ht="25.5" outlineLevel="2" x14ac:dyDescent="0.2">
      <c r="B548" s="18" t="s">
        <v>9976</v>
      </c>
      <c r="C548" s="19" t="s">
        <v>107</v>
      </c>
      <c r="D548" t="s">
        <v>411</v>
      </c>
      <c r="E548" s="20">
        <v>142731</v>
      </c>
      <c r="F548" s="20">
        <v>13378</v>
      </c>
    </row>
    <row r="549" spans="1:6" ht="25.5" outlineLevel="2" x14ac:dyDescent="0.2">
      <c r="B549" s="18" t="s">
        <v>9976</v>
      </c>
      <c r="C549" s="19" t="s">
        <v>119</v>
      </c>
      <c r="D549" t="s">
        <v>411</v>
      </c>
      <c r="E549" s="20">
        <v>5417308</v>
      </c>
      <c r="F549" s="20">
        <v>468689</v>
      </c>
    </row>
    <row r="550" spans="1:6" ht="25.5" outlineLevel="2" x14ac:dyDescent="0.2">
      <c r="B550" s="18" t="s">
        <v>9976</v>
      </c>
      <c r="C550" s="19" t="s">
        <v>166</v>
      </c>
      <c r="D550" t="s">
        <v>411</v>
      </c>
      <c r="E550" s="20">
        <v>100400</v>
      </c>
      <c r="F550" s="20">
        <v>8653</v>
      </c>
    </row>
    <row r="551" spans="1:6" ht="25.5" outlineLevel="1" x14ac:dyDescent="0.2">
      <c r="B551" s="21" t="s">
        <v>9977</v>
      </c>
      <c r="E551" s="20">
        <f>SUBTOTAL(9,E546:E550)</f>
        <v>6992839</v>
      </c>
      <c r="F551" s="20">
        <f>SUBTOTAL(9,F546:F550)</f>
        <v>590022</v>
      </c>
    </row>
    <row r="552" spans="1:6" outlineLevel="2" x14ac:dyDescent="0.2">
      <c r="A552" t="s">
        <v>492</v>
      </c>
      <c r="B552" s="18" t="s">
        <v>9978</v>
      </c>
      <c r="C552" s="19" t="s">
        <v>42</v>
      </c>
      <c r="D552" t="s">
        <v>411</v>
      </c>
      <c r="E552" s="20">
        <v>100</v>
      </c>
      <c r="F552" s="20">
        <v>10</v>
      </c>
    </row>
    <row r="553" spans="1:6" ht="25.5" outlineLevel="1" x14ac:dyDescent="0.2">
      <c r="B553" s="21" t="s">
        <v>9979</v>
      </c>
      <c r="E553" s="20">
        <f>SUBTOTAL(9,E552:E552)</f>
        <v>100</v>
      </c>
      <c r="F553" s="20">
        <f>SUBTOTAL(9,F552:F552)</f>
        <v>10</v>
      </c>
    </row>
    <row r="554" spans="1:6" ht="25.5" outlineLevel="2" x14ac:dyDescent="0.2">
      <c r="A554" t="s">
        <v>2090</v>
      </c>
      <c r="B554" s="18" t="s">
        <v>9980</v>
      </c>
      <c r="C554" s="19" t="s">
        <v>80</v>
      </c>
      <c r="D554" t="s">
        <v>411</v>
      </c>
      <c r="E554" s="20">
        <v>67244</v>
      </c>
      <c r="F554" s="20">
        <v>786</v>
      </c>
    </row>
    <row r="555" spans="1:6" ht="25.5" outlineLevel="1" x14ac:dyDescent="0.2">
      <c r="B555" s="21" t="s">
        <v>9981</v>
      </c>
      <c r="E555" s="20">
        <f>SUBTOTAL(9,E554:E554)</f>
        <v>67244</v>
      </c>
      <c r="F555" s="20">
        <f>SUBTOTAL(9,F554:F554)</f>
        <v>786</v>
      </c>
    </row>
    <row r="556" spans="1:6" outlineLevel="2" x14ac:dyDescent="0.2">
      <c r="A556" t="s">
        <v>2091</v>
      </c>
      <c r="B556" s="18" t="s">
        <v>9982</v>
      </c>
      <c r="C556" s="19" t="s">
        <v>80</v>
      </c>
      <c r="D556" t="s">
        <v>411</v>
      </c>
      <c r="E556" s="20">
        <v>1393274</v>
      </c>
      <c r="F556" s="20">
        <v>147445</v>
      </c>
    </row>
    <row r="557" spans="1:6" ht="25.5" outlineLevel="1" x14ac:dyDescent="0.2">
      <c r="B557" s="21" t="s">
        <v>9983</v>
      </c>
      <c r="E557" s="20">
        <f>SUBTOTAL(9,E556:E556)</f>
        <v>1393274</v>
      </c>
      <c r="F557" s="20">
        <f>SUBTOTAL(9,F556:F556)</f>
        <v>147445</v>
      </c>
    </row>
    <row r="558" spans="1:6" outlineLevel="2" x14ac:dyDescent="0.2">
      <c r="A558" t="s">
        <v>2092</v>
      </c>
      <c r="B558" s="18" t="s">
        <v>9984</v>
      </c>
      <c r="C558" s="19" t="s">
        <v>80</v>
      </c>
      <c r="D558" t="s">
        <v>411</v>
      </c>
      <c r="E558" s="20">
        <v>660</v>
      </c>
      <c r="F558" s="20">
        <v>38</v>
      </c>
    </row>
    <row r="559" spans="1:6" outlineLevel="1" x14ac:dyDescent="0.2">
      <c r="B559" s="21" t="s">
        <v>9985</v>
      </c>
      <c r="E559" s="20">
        <f>SUBTOTAL(9,E558:E558)</f>
        <v>660</v>
      </c>
      <c r="F559" s="20">
        <f>SUBTOTAL(9,F558:F558)</f>
        <v>38</v>
      </c>
    </row>
    <row r="560" spans="1:6" ht="25.5" outlineLevel="2" x14ac:dyDescent="0.2">
      <c r="A560" t="s">
        <v>493</v>
      </c>
      <c r="B560" s="18" t="s">
        <v>17633</v>
      </c>
      <c r="C560" s="19" t="s">
        <v>80</v>
      </c>
      <c r="D560" t="s">
        <v>411</v>
      </c>
      <c r="E560" s="20">
        <v>4496522</v>
      </c>
      <c r="F560" s="20">
        <v>125093</v>
      </c>
    </row>
    <row r="561" spans="1:6" ht="25.5" outlineLevel="1" x14ac:dyDescent="0.2">
      <c r="B561" s="21" t="s">
        <v>17634</v>
      </c>
      <c r="E561" s="20">
        <f>SUBTOTAL(9,E560:E560)</f>
        <v>4496522</v>
      </c>
      <c r="F561" s="20">
        <f>SUBTOTAL(9,F560:F560)</f>
        <v>125093</v>
      </c>
    </row>
    <row r="562" spans="1:6" outlineLevel="2" x14ac:dyDescent="0.2">
      <c r="A562" t="s">
        <v>2093</v>
      </c>
      <c r="B562" s="18" t="s">
        <v>17635</v>
      </c>
      <c r="C562" s="19" t="s">
        <v>80</v>
      </c>
      <c r="D562" t="s">
        <v>411</v>
      </c>
      <c r="E562" s="20">
        <v>1300</v>
      </c>
      <c r="F562" s="20">
        <v>93</v>
      </c>
    </row>
    <row r="563" spans="1:6" ht="25.5" outlineLevel="1" x14ac:dyDescent="0.2">
      <c r="B563" s="21" t="s">
        <v>17636</v>
      </c>
      <c r="E563" s="20">
        <f>SUBTOTAL(9,E562:E562)</f>
        <v>1300</v>
      </c>
      <c r="F563" s="20">
        <f>SUBTOTAL(9,F562:F562)</f>
        <v>93</v>
      </c>
    </row>
    <row r="564" spans="1:6" outlineLevel="2" x14ac:dyDescent="0.2">
      <c r="A564" t="s">
        <v>495</v>
      </c>
      <c r="B564" s="18" t="s">
        <v>9986</v>
      </c>
      <c r="C564" s="19" t="s">
        <v>80</v>
      </c>
      <c r="D564" t="s">
        <v>411</v>
      </c>
      <c r="E564" s="20">
        <v>331616</v>
      </c>
      <c r="F564" s="20">
        <v>190773</v>
      </c>
    </row>
    <row r="565" spans="1:6" ht="25.5" outlineLevel="1" x14ac:dyDescent="0.2">
      <c r="B565" s="21" t="s">
        <v>9987</v>
      </c>
      <c r="E565" s="20">
        <f>SUBTOTAL(9,E564:E564)</f>
        <v>331616</v>
      </c>
      <c r="F565" s="20">
        <f>SUBTOTAL(9,F564:F564)</f>
        <v>190773</v>
      </c>
    </row>
    <row r="566" spans="1:6" ht="25.5" outlineLevel="2" x14ac:dyDescent="0.2">
      <c r="A566" t="s">
        <v>2094</v>
      </c>
      <c r="B566" s="18" t="s">
        <v>9988</v>
      </c>
      <c r="C566" s="19" t="s">
        <v>80</v>
      </c>
      <c r="D566" t="s">
        <v>411</v>
      </c>
      <c r="E566" s="20">
        <v>172656</v>
      </c>
      <c r="F566" s="20">
        <v>99040</v>
      </c>
    </row>
    <row r="567" spans="1:6" ht="25.5" outlineLevel="2" x14ac:dyDescent="0.2">
      <c r="B567" s="18" t="s">
        <v>9988</v>
      </c>
      <c r="C567" s="19" t="s">
        <v>182</v>
      </c>
      <c r="D567" t="s">
        <v>411</v>
      </c>
      <c r="E567" s="20">
        <v>77247</v>
      </c>
      <c r="F567" s="20">
        <v>35649</v>
      </c>
    </row>
    <row r="568" spans="1:6" ht="25.5" outlineLevel="1" x14ac:dyDescent="0.2">
      <c r="B568" s="21" t="s">
        <v>9989</v>
      </c>
      <c r="E568" s="20">
        <f>SUBTOTAL(9,E566:E567)</f>
        <v>249903</v>
      </c>
      <c r="F568" s="20">
        <f>SUBTOTAL(9,F566:F567)</f>
        <v>134689</v>
      </c>
    </row>
    <row r="569" spans="1:6" outlineLevel="2" x14ac:dyDescent="0.2">
      <c r="A569" t="s">
        <v>2095</v>
      </c>
      <c r="B569" s="18" t="s">
        <v>9990</v>
      </c>
      <c r="C569" s="19" t="s">
        <v>80</v>
      </c>
      <c r="D569" t="s">
        <v>411</v>
      </c>
      <c r="E569" s="20">
        <v>2375</v>
      </c>
      <c r="F569" s="20">
        <v>2112</v>
      </c>
    </row>
    <row r="570" spans="1:6" ht="25.5" outlineLevel="1" x14ac:dyDescent="0.2">
      <c r="B570" s="21" t="s">
        <v>9991</v>
      </c>
      <c r="E570" s="20">
        <f>SUBTOTAL(9,E569:E569)</f>
        <v>2375</v>
      </c>
      <c r="F570" s="20">
        <f>SUBTOTAL(9,F569:F569)</f>
        <v>2112</v>
      </c>
    </row>
    <row r="571" spans="1:6" outlineLevel="2" x14ac:dyDescent="0.2">
      <c r="A571" t="s">
        <v>2096</v>
      </c>
      <c r="B571" s="18" t="s">
        <v>9992</v>
      </c>
      <c r="C571" s="19" t="s">
        <v>42</v>
      </c>
      <c r="D571" t="s">
        <v>411</v>
      </c>
      <c r="E571" s="20">
        <v>13041</v>
      </c>
      <c r="F571" s="20">
        <v>7151</v>
      </c>
    </row>
    <row r="572" spans="1:6" outlineLevel="2" x14ac:dyDescent="0.2">
      <c r="B572" s="18" t="s">
        <v>9992</v>
      </c>
      <c r="C572" s="19" t="s">
        <v>80</v>
      </c>
      <c r="D572" t="s">
        <v>411</v>
      </c>
      <c r="E572" s="20">
        <v>8755</v>
      </c>
      <c r="F572" s="20">
        <v>5756</v>
      </c>
    </row>
    <row r="573" spans="1:6" outlineLevel="2" x14ac:dyDescent="0.2">
      <c r="B573" s="18" t="s">
        <v>9992</v>
      </c>
      <c r="C573" s="19" t="s">
        <v>178</v>
      </c>
      <c r="D573" t="s">
        <v>411</v>
      </c>
      <c r="E573" s="20">
        <v>292055</v>
      </c>
      <c r="F573" s="20">
        <v>173167</v>
      </c>
    </row>
    <row r="574" spans="1:6" ht="25.5" outlineLevel="1" x14ac:dyDescent="0.2">
      <c r="B574" s="21" t="s">
        <v>9993</v>
      </c>
      <c r="E574" s="20">
        <f>SUBTOTAL(9,E571:E573)</f>
        <v>313851</v>
      </c>
      <c r="F574" s="20">
        <f>SUBTOTAL(9,F571:F573)</f>
        <v>186074</v>
      </c>
    </row>
    <row r="575" spans="1:6" outlineLevel="2" x14ac:dyDescent="0.2">
      <c r="A575" t="s">
        <v>2097</v>
      </c>
      <c r="B575" s="18" t="s">
        <v>9994</v>
      </c>
      <c r="C575" s="19" t="s">
        <v>80</v>
      </c>
      <c r="D575" t="s">
        <v>411</v>
      </c>
      <c r="E575" s="20">
        <v>200</v>
      </c>
      <c r="F575" s="20">
        <v>117</v>
      </c>
    </row>
    <row r="576" spans="1:6" ht="25.5" outlineLevel="1" x14ac:dyDescent="0.2">
      <c r="B576" s="21" t="s">
        <v>9995</v>
      </c>
      <c r="E576" s="20">
        <f>SUBTOTAL(9,E575:E575)</f>
        <v>200</v>
      </c>
      <c r="F576" s="20">
        <f>SUBTOTAL(9,F575:F575)</f>
        <v>117</v>
      </c>
    </row>
    <row r="577" spans="1:6" outlineLevel="2" x14ac:dyDescent="0.2">
      <c r="A577" t="s">
        <v>2098</v>
      </c>
      <c r="B577" s="18" t="s">
        <v>9996</v>
      </c>
      <c r="C577" s="19" t="s">
        <v>42</v>
      </c>
      <c r="D577" t="s">
        <v>411</v>
      </c>
      <c r="E577" s="20">
        <v>120</v>
      </c>
      <c r="F577" s="20">
        <v>20</v>
      </c>
    </row>
    <row r="578" spans="1:6" outlineLevel="2" x14ac:dyDescent="0.2">
      <c r="B578" s="18" t="s">
        <v>9996</v>
      </c>
      <c r="C578" s="19" t="s">
        <v>80</v>
      </c>
      <c r="D578" t="s">
        <v>411</v>
      </c>
      <c r="E578" s="20">
        <v>178117</v>
      </c>
      <c r="F578" s="20">
        <v>14162</v>
      </c>
    </row>
    <row r="579" spans="1:6" ht="25.5" outlineLevel="1" x14ac:dyDescent="0.2">
      <c r="B579" s="21" t="s">
        <v>9997</v>
      </c>
      <c r="E579" s="20">
        <f>SUBTOTAL(9,E577:E578)</f>
        <v>178237</v>
      </c>
      <c r="F579" s="20">
        <f>SUBTOTAL(9,F577:F578)</f>
        <v>14182</v>
      </c>
    </row>
    <row r="580" spans="1:6" outlineLevel="2" x14ac:dyDescent="0.2">
      <c r="A580" t="s">
        <v>2099</v>
      </c>
      <c r="B580" s="18" t="s">
        <v>9998</v>
      </c>
      <c r="C580" s="19" t="s">
        <v>42</v>
      </c>
      <c r="D580" t="s">
        <v>411</v>
      </c>
      <c r="E580" s="20">
        <v>1800</v>
      </c>
      <c r="F580" s="20">
        <v>838</v>
      </c>
    </row>
    <row r="581" spans="1:6" outlineLevel="2" x14ac:dyDescent="0.2">
      <c r="B581" s="18" t="s">
        <v>9998</v>
      </c>
      <c r="C581" s="19" t="s">
        <v>80</v>
      </c>
      <c r="D581" t="s">
        <v>411</v>
      </c>
      <c r="E581" s="20">
        <v>39301</v>
      </c>
      <c r="F581" s="20">
        <v>8279</v>
      </c>
    </row>
    <row r="582" spans="1:6" ht="25.5" outlineLevel="1" x14ac:dyDescent="0.2">
      <c r="B582" s="21" t="s">
        <v>9999</v>
      </c>
      <c r="E582" s="20">
        <f>SUBTOTAL(9,E580:E581)</f>
        <v>41101</v>
      </c>
      <c r="F582" s="20">
        <f>SUBTOTAL(9,F580:F581)</f>
        <v>9117</v>
      </c>
    </row>
    <row r="583" spans="1:6" outlineLevel="2" x14ac:dyDescent="0.2">
      <c r="A583" t="s">
        <v>2100</v>
      </c>
      <c r="B583" s="18" t="s">
        <v>10000</v>
      </c>
      <c r="C583" s="19" t="s">
        <v>80</v>
      </c>
      <c r="D583" t="s">
        <v>411</v>
      </c>
      <c r="E583" s="20">
        <v>725</v>
      </c>
      <c r="F583" s="20">
        <v>124</v>
      </c>
    </row>
    <row r="584" spans="1:6" ht="25.5" outlineLevel="2" x14ac:dyDescent="0.2">
      <c r="B584" s="18" t="s">
        <v>10000</v>
      </c>
      <c r="C584" s="19" t="s">
        <v>92</v>
      </c>
      <c r="D584" t="s">
        <v>411</v>
      </c>
      <c r="E584" s="20">
        <v>3</v>
      </c>
      <c r="F584" s="20">
        <v>13</v>
      </c>
    </row>
    <row r="585" spans="1:6" outlineLevel="1" x14ac:dyDescent="0.2">
      <c r="B585" s="21" t="s">
        <v>10001</v>
      </c>
      <c r="E585" s="20">
        <f>SUBTOTAL(9,E583:E584)</f>
        <v>728</v>
      </c>
      <c r="F585" s="20">
        <f>SUBTOTAL(9,F583:F584)</f>
        <v>137</v>
      </c>
    </row>
    <row r="586" spans="1:6" outlineLevel="2" x14ac:dyDescent="0.2">
      <c r="A586" t="s">
        <v>496</v>
      </c>
      <c r="B586" s="18" t="s">
        <v>10002</v>
      </c>
      <c r="C586" s="19" t="s">
        <v>80</v>
      </c>
      <c r="D586" t="s">
        <v>411</v>
      </c>
      <c r="E586" s="20">
        <v>2027</v>
      </c>
      <c r="F586" s="20">
        <v>1258</v>
      </c>
    </row>
    <row r="587" spans="1:6" outlineLevel="1" x14ac:dyDescent="0.2">
      <c r="B587" s="21" t="s">
        <v>10003</v>
      </c>
      <c r="E587" s="20">
        <f>SUBTOTAL(9,E586:E586)</f>
        <v>2027</v>
      </c>
      <c r="F587" s="20">
        <f>SUBTOTAL(9,F586:F586)</f>
        <v>1258</v>
      </c>
    </row>
    <row r="588" spans="1:6" outlineLevel="2" x14ac:dyDescent="0.2">
      <c r="A588" t="s">
        <v>497</v>
      </c>
      <c r="B588" s="18" t="s">
        <v>10004</v>
      </c>
      <c r="C588" s="19" t="s">
        <v>42</v>
      </c>
      <c r="D588" t="s">
        <v>411</v>
      </c>
      <c r="E588" s="20">
        <v>11340</v>
      </c>
      <c r="F588" s="20">
        <v>5631</v>
      </c>
    </row>
    <row r="589" spans="1:6" outlineLevel="2" x14ac:dyDescent="0.2">
      <c r="B589" s="18" t="s">
        <v>10004</v>
      </c>
      <c r="C589" s="19" t="s">
        <v>80</v>
      </c>
      <c r="D589" t="s">
        <v>411</v>
      </c>
      <c r="E589" s="20">
        <v>3065</v>
      </c>
      <c r="F589" s="20">
        <v>1811</v>
      </c>
    </row>
    <row r="590" spans="1:6" outlineLevel="2" x14ac:dyDescent="0.2">
      <c r="B590" s="18" t="s">
        <v>10004</v>
      </c>
      <c r="C590" s="19" t="s">
        <v>148</v>
      </c>
      <c r="D590" t="s">
        <v>411</v>
      </c>
      <c r="E590" s="20">
        <v>1</v>
      </c>
      <c r="F590" s="20">
        <v>5</v>
      </c>
    </row>
    <row r="591" spans="1:6" outlineLevel="1" x14ac:dyDescent="0.2">
      <c r="B591" s="21" t="s">
        <v>10005</v>
      </c>
      <c r="E591" s="20">
        <f>SUBTOTAL(9,E588:E590)</f>
        <v>14406</v>
      </c>
      <c r="F591" s="20">
        <f>SUBTOTAL(9,F588:F590)</f>
        <v>7447</v>
      </c>
    </row>
    <row r="592" spans="1:6" outlineLevel="2" x14ac:dyDescent="0.2">
      <c r="A592" t="s">
        <v>2101</v>
      </c>
      <c r="B592" s="18" t="s">
        <v>10006</v>
      </c>
      <c r="C592" s="19" t="s">
        <v>80</v>
      </c>
      <c r="D592" t="s">
        <v>411</v>
      </c>
      <c r="E592" s="20">
        <v>105</v>
      </c>
      <c r="F592" s="20">
        <v>10</v>
      </c>
    </row>
    <row r="593" spans="1:6" outlineLevel="1" x14ac:dyDescent="0.2">
      <c r="B593" s="21" t="s">
        <v>10007</v>
      </c>
      <c r="E593" s="20">
        <f>SUBTOTAL(9,E592:E592)</f>
        <v>105</v>
      </c>
      <c r="F593" s="20">
        <f>SUBTOTAL(9,F592:F592)</f>
        <v>10</v>
      </c>
    </row>
    <row r="594" spans="1:6" outlineLevel="2" x14ac:dyDescent="0.2">
      <c r="A594" t="s">
        <v>498</v>
      </c>
      <c r="B594" s="18" t="s">
        <v>7042</v>
      </c>
      <c r="C594" s="19" t="s">
        <v>80</v>
      </c>
      <c r="D594" t="s">
        <v>411</v>
      </c>
      <c r="E594" s="20">
        <v>18786</v>
      </c>
      <c r="F594" s="20">
        <v>3932</v>
      </c>
    </row>
    <row r="595" spans="1:6" outlineLevel="1" x14ac:dyDescent="0.2">
      <c r="B595" s="21" t="s">
        <v>7101</v>
      </c>
      <c r="E595" s="20">
        <f>SUBTOTAL(9,E594:E594)</f>
        <v>18786</v>
      </c>
      <c r="F595" s="20">
        <f>SUBTOTAL(9,F594:F594)</f>
        <v>3932</v>
      </c>
    </row>
    <row r="596" spans="1:6" outlineLevel="2" x14ac:dyDescent="0.2">
      <c r="B596" s="18" t="s">
        <v>7042</v>
      </c>
      <c r="C596" s="19" t="s">
        <v>81</v>
      </c>
      <c r="D596" t="s">
        <v>411</v>
      </c>
      <c r="E596" s="20">
        <v>14831740</v>
      </c>
      <c r="F596" s="20">
        <v>1634769</v>
      </c>
    </row>
    <row r="597" spans="1:6" outlineLevel="1" x14ac:dyDescent="0.2">
      <c r="B597" s="21" t="s">
        <v>7101</v>
      </c>
      <c r="E597" s="20">
        <f>SUBTOTAL(9,E596:E596)</f>
        <v>14831740</v>
      </c>
      <c r="F597" s="20">
        <f>SUBTOTAL(9,F596:F596)</f>
        <v>1634769</v>
      </c>
    </row>
    <row r="598" spans="1:6" outlineLevel="2" x14ac:dyDescent="0.2">
      <c r="B598" s="18" t="s">
        <v>7042</v>
      </c>
      <c r="C598" s="19" t="s">
        <v>107</v>
      </c>
      <c r="D598" t="s">
        <v>411</v>
      </c>
      <c r="E598" s="20">
        <v>72000</v>
      </c>
      <c r="F598" s="20">
        <v>8705</v>
      </c>
    </row>
    <row r="599" spans="1:6" outlineLevel="2" x14ac:dyDescent="0.2">
      <c r="B599" s="18" t="s">
        <v>7042</v>
      </c>
      <c r="C599" s="19" t="s">
        <v>151</v>
      </c>
      <c r="D599" t="s">
        <v>411</v>
      </c>
      <c r="E599" s="20">
        <v>102000</v>
      </c>
      <c r="F599" s="20">
        <v>10939</v>
      </c>
    </row>
    <row r="600" spans="1:6" outlineLevel="2" x14ac:dyDescent="0.2">
      <c r="B600" s="18" t="s">
        <v>7042</v>
      </c>
      <c r="C600" s="19" t="s">
        <v>166</v>
      </c>
      <c r="D600" t="s">
        <v>411</v>
      </c>
      <c r="E600" s="20">
        <v>433228</v>
      </c>
      <c r="F600" s="20">
        <v>55397</v>
      </c>
    </row>
    <row r="601" spans="1:6" outlineLevel="2" x14ac:dyDescent="0.2">
      <c r="B601" s="18" t="s">
        <v>7042</v>
      </c>
      <c r="C601" s="19" t="s">
        <v>182</v>
      </c>
      <c r="D601" t="s">
        <v>411</v>
      </c>
      <c r="E601" s="20">
        <v>28600</v>
      </c>
      <c r="F601" s="20">
        <v>3376</v>
      </c>
    </row>
    <row r="602" spans="1:6" outlineLevel="1" x14ac:dyDescent="0.2">
      <c r="B602" s="21" t="s">
        <v>7101</v>
      </c>
      <c r="E602" s="20">
        <f>SUBTOTAL(9,E598:E601)</f>
        <v>635828</v>
      </c>
      <c r="F602" s="20">
        <f>SUBTOTAL(9,F598:F601)</f>
        <v>78417</v>
      </c>
    </row>
    <row r="603" spans="1:6" outlineLevel="2" x14ac:dyDescent="0.2">
      <c r="A603" t="s">
        <v>499</v>
      </c>
      <c r="B603" s="18" t="s">
        <v>7043</v>
      </c>
      <c r="C603" s="19" t="s">
        <v>42</v>
      </c>
      <c r="D603" t="s">
        <v>411</v>
      </c>
      <c r="E603" s="20">
        <v>17</v>
      </c>
      <c r="F603" s="20">
        <v>3</v>
      </c>
    </row>
    <row r="604" spans="1:6" outlineLevel="2" x14ac:dyDescent="0.2">
      <c r="B604" s="18" t="s">
        <v>7043</v>
      </c>
      <c r="C604" s="19" t="s">
        <v>80</v>
      </c>
      <c r="D604" t="s">
        <v>411</v>
      </c>
      <c r="E604" s="20">
        <v>1592851</v>
      </c>
      <c r="F604" s="20">
        <v>687263</v>
      </c>
    </row>
    <row r="605" spans="1:6" outlineLevel="1" x14ac:dyDescent="0.2">
      <c r="B605" s="21" t="s">
        <v>7102</v>
      </c>
      <c r="E605" s="20">
        <f>SUBTOTAL(9,E603:E604)</f>
        <v>1592868</v>
      </c>
      <c r="F605" s="20">
        <f>SUBTOTAL(9,F603:F604)</f>
        <v>687266</v>
      </c>
    </row>
    <row r="606" spans="1:6" outlineLevel="2" x14ac:dyDescent="0.2">
      <c r="B606" s="18" t="s">
        <v>7043</v>
      </c>
      <c r="C606" s="19" t="s">
        <v>81</v>
      </c>
      <c r="D606" t="s">
        <v>411</v>
      </c>
      <c r="E606" s="20">
        <v>20600670</v>
      </c>
      <c r="F606" s="20">
        <v>2290640</v>
      </c>
    </row>
    <row r="607" spans="1:6" outlineLevel="1" x14ac:dyDescent="0.2">
      <c r="B607" s="21" t="s">
        <v>7102</v>
      </c>
      <c r="E607" s="20">
        <f>SUBTOTAL(9,E606:E606)</f>
        <v>20600670</v>
      </c>
      <c r="F607" s="20">
        <f>SUBTOTAL(9,F606:F606)</f>
        <v>2290640</v>
      </c>
    </row>
    <row r="608" spans="1:6" outlineLevel="2" x14ac:dyDescent="0.2">
      <c r="B608" s="18" t="s">
        <v>7043</v>
      </c>
      <c r="C608" s="19" t="s">
        <v>107</v>
      </c>
      <c r="D608" t="s">
        <v>411</v>
      </c>
      <c r="E608" s="20">
        <v>234000</v>
      </c>
      <c r="F608" s="20">
        <v>28283</v>
      </c>
    </row>
    <row r="609" spans="1:6" outlineLevel="2" x14ac:dyDescent="0.2">
      <c r="B609" s="18" t="s">
        <v>7043</v>
      </c>
      <c r="C609" s="19" t="s">
        <v>166</v>
      </c>
      <c r="D609" t="s">
        <v>411</v>
      </c>
      <c r="E609" s="20">
        <v>197470</v>
      </c>
      <c r="F609" s="20">
        <v>25403</v>
      </c>
    </row>
    <row r="610" spans="1:6" outlineLevel="2" x14ac:dyDescent="0.2">
      <c r="B610" s="18" t="s">
        <v>7043</v>
      </c>
      <c r="C610" s="19" t="s">
        <v>178</v>
      </c>
      <c r="D610" t="s">
        <v>411</v>
      </c>
      <c r="E610" s="20">
        <v>4</v>
      </c>
      <c r="F610" s="20">
        <v>1</v>
      </c>
    </row>
    <row r="611" spans="1:6" outlineLevel="2" x14ac:dyDescent="0.2">
      <c r="B611" s="18" t="s">
        <v>7043</v>
      </c>
      <c r="C611" s="19" t="s">
        <v>182</v>
      </c>
      <c r="D611" t="s">
        <v>411</v>
      </c>
      <c r="E611" s="20">
        <v>28000</v>
      </c>
      <c r="F611" s="20">
        <v>3034</v>
      </c>
    </row>
    <row r="612" spans="1:6" outlineLevel="1" x14ac:dyDescent="0.2">
      <c r="B612" s="21" t="s">
        <v>7102</v>
      </c>
      <c r="E612" s="20">
        <f>SUBTOTAL(9,E608:E611)</f>
        <v>459474</v>
      </c>
      <c r="F612" s="20">
        <f>SUBTOTAL(9,F608:F611)</f>
        <v>56721</v>
      </c>
    </row>
    <row r="613" spans="1:6" outlineLevel="2" x14ac:dyDescent="0.2">
      <c r="A613" t="s">
        <v>2102</v>
      </c>
      <c r="B613" s="18" t="s">
        <v>10008</v>
      </c>
      <c r="C613" s="19" t="s">
        <v>80</v>
      </c>
      <c r="D613" t="s">
        <v>411</v>
      </c>
      <c r="E613" s="20">
        <v>700422</v>
      </c>
      <c r="F613" s="20">
        <v>7352</v>
      </c>
    </row>
    <row r="614" spans="1:6" outlineLevel="1" x14ac:dyDescent="0.2">
      <c r="B614" s="21" t="s">
        <v>10009</v>
      </c>
      <c r="E614" s="20">
        <f>SUBTOTAL(9,E613:E613)</f>
        <v>700422</v>
      </c>
      <c r="F614" s="20">
        <f>SUBTOTAL(9,F613:F613)</f>
        <v>7352</v>
      </c>
    </row>
    <row r="615" spans="1:6" outlineLevel="2" x14ac:dyDescent="0.2">
      <c r="A615" t="s">
        <v>500</v>
      </c>
      <c r="B615" s="18" t="s">
        <v>10010</v>
      </c>
      <c r="C615" s="19" t="s">
        <v>80</v>
      </c>
      <c r="D615" t="s">
        <v>411</v>
      </c>
      <c r="E615" s="20">
        <v>28018944</v>
      </c>
      <c r="F615" s="20">
        <v>254803</v>
      </c>
    </row>
    <row r="616" spans="1:6" outlineLevel="1" x14ac:dyDescent="0.2">
      <c r="B616" s="21" t="s">
        <v>10011</v>
      </c>
      <c r="E616" s="20">
        <f>SUBTOTAL(9,E615:E615)</f>
        <v>28018944</v>
      </c>
      <c r="F616" s="20">
        <f>SUBTOTAL(9,F615:F615)</f>
        <v>254803</v>
      </c>
    </row>
    <row r="617" spans="1:6" outlineLevel="2" x14ac:dyDescent="0.2">
      <c r="A617" t="s">
        <v>2103</v>
      </c>
      <c r="B617" s="18" t="s">
        <v>10012</v>
      </c>
      <c r="C617" s="19" t="s">
        <v>42</v>
      </c>
      <c r="D617" t="s">
        <v>411</v>
      </c>
      <c r="E617" s="20">
        <v>133</v>
      </c>
      <c r="F617" s="20">
        <v>11</v>
      </c>
    </row>
    <row r="618" spans="1:6" outlineLevel="2" x14ac:dyDescent="0.2">
      <c r="B618" s="18" t="s">
        <v>10012</v>
      </c>
      <c r="C618" s="19" t="s">
        <v>80</v>
      </c>
      <c r="D618" t="s">
        <v>411</v>
      </c>
      <c r="E618" s="20">
        <v>108922</v>
      </c>
      <c r="F618" s="20">
        <v>10237</v>
      </c>
    </row>
    <row r="619" spans="1:6" outlineLevel="2" x14ac:dyDescent="0.2">
      <c r="B619" s="18" t="s">
        <v>10012</v>
      </c>
      <c r="C619" s="19" t="s">
        <v>130</v>
      </c>
      <c r="D619" t="s">
        <v>411</v>
      </c>
      <c r="E619" s="20">
        <v>1793605</v>
      </c>
      <c r="F619" s="20">
        <v>107180</v>
      </c>
    </row>
    <row r="620" spans="1:6" outlineLevel="2" x14ac:dyDescent="0.2">
      <c r="B620" s="18" t="s">
        <v>10012</v>
      </c>
      <c r="C620" s="19" t="s">
        <v>148</v>
      </c>
      <c r="D620" t="s">
        <v>411</v>
      </c>
      <c r="E620" s="20">
        <v>355</v>
      </c>
      <c r="F620" s="20">
        <v>37</v>
      </c>
    </row>
    <row r="621" spans="1:6" outlineLevel="1" x14ac:dyDescent="0.2">
      <c r="B621" s="21" t="s">
        <v>10013</v>
      </c>
      <c r="E621" s="20">
        <f>SUBTOTAL(9,E617:E620)</f>
        <v>1903015</v>
      </c>
      <c r="F621" s="20">
        <f>SUBTOTAL(9,F617:F620)</f>
        <v>117465</v>
      </c>
    </row>
    <row r="622" spans="1:6" outlineLevel="2" x14ac:dyDescent="0.2">
      <c r="A622" t="s">
        <v>2104</v>
      </c>
      <c r="B622" s="18" t="s">
        <v>10014</v>
      </c>
      <c r="C622" s="19" t="s">
        <v>80</v>
      </c>
      <c r="D622" t="s">
        <v>411</v>
      </c>
      <c r="E622" s="20">
        <v>29090</v>
      </c>
      <c r="F622" s="20">
        <v>5188</v>
      </c>
    </row>
    <row r="623" spans="1:6" ht="25.5" outlineLevel="2" x14ac:dyDescent="0.2">
      <c r="B623" s="18" t="s">
        <v>10014</v>
      </c>
      <c r="C623" s="19" t="s">
        <v>175</v>
      </c>
      <c r="D623" t="s">
        <v>411</v>
      </c>
      <c r="E623" s="20">
        <v>85</v>
      </c>
      <c r="F623" s="20">
        <v>5</v>
      </c>
    </row>
    <row r="624" spans="1:6" outlineLevel="1" x14ac:dyDescent="0.2">
      <c r="B624" s="21" t="s">
        <v>10015</v>
      </c>
      <c r="E624" s="20">
        <f>SUBTOTAL(9,E622:E623)</f>
        <v>29175</v>
      </c>
      <c r="F624" s="20">
        <f>SUBTOTAL(9,F622:F623)</f>
        <v>5193</v>
      </c>
    </row>
    <row r="625" spans="1:6" outlineLevel="2" x14ac:dyDescent="0.2">
      <c r="A625" t="s">
        <v>2105</v>
      </c>
      <c r="B625" s="18" t="s">
        <v>10016</v>
      </c>
      <c r="C625" s="19" t="s">
        <v>80</v>
      </c>
      <c r="D625" t="s">
        <v>411</v>
      </c>
      <c r="E625" s="20">
        <v>2418356</v>
      </c>
      <c r="F625" s="20">
        <v>23287</v>
      </c>
    </row>
    <row r="626" spans="1:6" outlineLevel="1" x14ac:dyDescent="0.2">
      <c r="B626" s="21" t="s">
        <v>10017</v>
      </c>
      <c r="E626" s="20">
        <f>SUBTOTAL(9,E625:E625)</f>
        <v>2418356</v>
      </c>
      <c r="F626" s="20">
        <f>SUBTOTAL(9,F625:F625)</f>
        <v>23287</v>
      </c>
    </row>
    <row r="627" spans="1:6" outlineLevel="2" x14ac:dyDescent="0.2">
      <c r="A627" t="s">
        <v>7044</v>
      </c>
      <c r="B627" s="18" t="s">
        <v>10018</v>
      </c>
      <c r="C627" s="19" t="s">
        <v>166</v>
      </c>
      <c r="D627" t="s">
        <v>411</v>
      </c>
      <c r="E627" s="20">
        <v>6</v>
      </c>
      <c r="F627" s="20">
        <v>2</v>
      </c>
    </row>
    <row r="628" spans="1:6" outlineLevel="1" x14ac:dyDescent="0.2">
      <c r="B628" s="21" t="s">
        <v>10019</v>
      </c>
      <c r="E628" s="20">
        <f>SUBTOTAL(9,E627:E627)</f>
        <v>6</v>
      </c>
      <c r="F628" s="20">
        <f>SUBTOTAL(9,F627:F627)</f>
        <v>2</v>
      </c>
    </row>
    <row r="629" spans="1:6" ht="25.5" outlineLevel="2" x14ac:dyDescent="0.2">
      <c r="A629" t="s">
        <v>501</v>
      </c>
      <c r="B629" s="18" t="s">
        <v>10020</v>
      </c>
      <c r="C629" s="19" t="s">
        <v>80</v>
      </c>
      <c r="D629" t="s">
        <v>411</v>
      </c>
      <c r="E629" s="20">
        <v>13147968</v>
      </c>
      <c r="F629" s="20">
        <v>295462</v>
      </c>
    </row>
    <row r="630" spans="1:6" ht="25.5" outlineLevel="2" x14ac:dyDescent="0.2">
      <c r="B630" s="18" t="s">
        <v>10020</v>
      </c>
      <c r="C630" s="19" t="s">
        <v>166</v>
      </c>
      <c r="D630" t="s">
        <v>411</v>
      </c>
      <c r="E630" s="20">
        <v>4212</v>
      </c>
      <c r="F630" s="20">
        <v>1410</v>
      </c>
    </row>
    <row r="631" spans="1:6" ht="25.5" outlineLevel="1" x14ac:dyDescent="0.2">
      <c r="B631" s="21" t="s">
        <v>10021</v>
      </c>
      <c r="E631" s="20">
        <f>SUBTOTAL(9,E629:E630)</f>
        <v>13152180</v>
      </c>
      <c r="F631" s="20">
        <f>SUBTOTAL(9,F629:F630)</f>
        <v>296872</v>
      </c>
    </row>
    <row r="632" spans="1:6" outlineLevel="2" x14ac:dyDescent="0.2">
      <c r="A632" t="s">
        <v>502</v>
      </c>
      <c r="B632" s="18" t="s">
        <v>10022</v>
      </c>
      <c r="C632" s="19" t="s">
        <v>80</v>
      </c>
      <c r="D632" t="s">
        <v>411</v>
      </c>
      <c r="E632" s="20">
        <v>13376185</v>
      </c>
      <c r="F632" s="20">
        <v>549008</v>
      </c>
    </row>
    <row r="633" spans="1:6" outlineLevel="2" x14ac:dyDescent="0.2">
      <c r="B633" s="18" t="s">
        <v>10022</v>
      </c>
      <c r="C633" s="19" t="s">
        <v>166</v>
      </c>
      <c r="D633" t="s">
        <v>411</v>
      </c>
      <c r="E633" s="20">
        <v>35</v>
      </c>
      <c r="F633" s="20">
        <v>16</v>
      </c>
    </row>
    <row r="634" spans="1:6" outlineLevel="1" x14ac:dyDescent="0.2">
      <c r="B634" s="21" t="s">
        <v>10023</v>
      </c>
      <c r="E634" s="20">
        <f>SUBTOTAL(9,E632:E633)</f>
        <v>13376220</v>
      </c>
      <c r="F634" s="20">
        <f>SUBTOTAL(9,F632:F633)</f>
        <v>549024</v>
      </c>
    </row>
    <row r="635" spans="1:6" outlineLevel="2" x14ac:dyDescent="0.2">
      <c r="A635" t="s">
        <v>2106</v>
      </c>
      <c r="B635" s="18" t="s">
        <v>10024</v>
      </c>
      <c r="C635" s="19" t="s">
        <v>80</v>
      </c>
      <c r="D635" t="s">
        <v>411</v>
      </c>
      <c r="E635" s="20">
        <v>39840</v>
      </c>
      <c r="F635" s="20">
        <v>2058</v>
      </c>
    </row>
    <row r="636" spans="1:6" outlineLevel="2" x14ac:dyDescent="0.2">
      <c r="B636" s="18" t="s">
        <v>10024</v>
      </c>
      <c r="C636" s="19" t="s">
        <v>166</v>
      </c>
      <c r="D636" t="s">
        <v>411</v>
      </c>
      <c r="E636" s="20">
        <v>10</v>
      </c>
      <c r="F636" s="20">
        <v>5</v>
      </c>
    </row>
    <row r="637" spans="1:6" ht="25.5" outlineLevel="1" x14ac:dyDescent="0.2">
      <c r="B637" s="21" t="s">
        <v>10025</v>
      </c>
      <c r="E637" s="20">
        <f>SUBTOTAL(9,E635:E636)</f>
        <v>39850</v>
      </c>
      <c r="F637" s="20">
        <f>SUBTOTAL(9,F635:F636)</f>
        <v>2063</v>
      </c>
    </row>
    <row r="638" spans="1:6" ht="25.5" outlineLevel="2" x14ac:dyDescent="0.2">
      <c r="A638" t="s">
        <v>503</v>
      </c>
      <c r="B638" s="18" t="s">
        <v>17637</v>
      </c>
      <c r="C638" s="19" t="s">
        <v>80</v>
      </c>
      <c r="D638" t="s">
        <v>411</v>
      </c>
      <c r="E638" s="20">
        <v>5344479</v>
      </c>
      <c r="F638" s="20">
        <v>251835</v>
      </c>
    </row>
    <row r="639" spans="1:6" ht="25.5" outlineLevel="2" x14ac:dyDescent="0.2">
      <c r="B639" s="18" t="s">
        <v>17637</v>
      </c>
      <c r="C639" s="19" t="s">
        <v>166</v>
      </c>
      <c r="D639" t="s">
        <v>411</v>
      </c>
      <c r="E639" s="20">
        <v>7</v>
      </c>
      <c r="F639" s="20">
        <v>4</v>
      </c>
    </row>
    <row r="640" spans="1:6" ht="25.5" outlineLevel="1" x14ac:dyDescent="0.2">
      <c r="B640" s="21" t="s">
        <v>17638</v>
      </c>
      <c r="E640" s="20">
        <f>SUBTOTAL(9,E638:E639)</f>
        <v>5344486</v>
      </c>
      <c r="F640" s="20">
        <f>SUBTOTAL(9,F638:F639)</f>
        <v>251839</v>
      </c>
    </row>
    <row r="641" spans="1:6" outlineLevel="2" x14ac:dyDescent="0.2">
      <c r="A641" t="s">
        <v>505</v>
      </c>
      <c r="B641" s="18" t="s">
        <v>10026</v>
      </c>
      <c r="C641" s="19" t="s">
        <v>80</v>
      </c>
      <c r="D641" t="s">
        <v>411</v>
      </c>
      <c r="E641" s="20">
        <v>3899066</v>
      </c>
      <c r="F641" s="20">
        <v>131768</v>
      </c>
    </row>
    <row r="642" spans="1:6" ht="25.5" outlineLevel="1" x14ac:dyDescent="0.2">
      <c r="B642" s="21" t="s">
        <v>10027</v>
      </c>
      <c r="E642" s="20">
        <f>SUBTOTAL(9,E641:E641)</f>
        <v>3899066</v>
      </c>
      <c r="F642" s="20">
        <f>SUBTOTAL(9,F641:F641)</f>
        <v>131768</v>
      </c>
    </row>
    <row r="643" spans="1:6" outlineLevel="2" x14ac:dyDescent="0.2">
      <c r="A643" t="s">
        <v>506</v>
      </c>
      <c r="B643" s="18" t="s">
        <v>7045</v>
      </c>
      <c r="C643" s="19" t="s">
        <v>80</v>
      </c>
      <c r="D643" t="s">
        <v>411</v>
      </c>
      <c r="E643" s="20">
        <v>12572166</v>
      </c>
      <c r="F643" s="20">
        <v>674718</v>
      </c>
    </row>
    <row r="644" spans="1:6" outlineLevel="1" x14ac:dyDescent="0.2">
      <c r="B644" s="21" t="s">
        <v>7103</v>
      </c>
      <c r="E644" s="20">
        <f>SUBTOTAL(9,E643:E643)</f>
        <v>12572166</v>
      </c>
      <c r="F644" s="20">
        <f>SUBTOTAL(9,F643:F643)</f>
        <v>674718</v>
      </c>
    </row>
    <row r="645" spans="1:6" outlineLevel="2" x14ac:dyDescent="0.2">
      <c r="A645" t="s">
        <v>2107</v>
      </c>
      <c r="B645" s="18" t="s">
        <v>10028</v>
      </c>
      <c r="C645" s="19" t="s">
        <v>42</v>
      </c>
      <c r="D645" t="s">
        <v>411</v>
      </c>
      <c r="E645" s="20">
        <v>946</v>
      </c>
      <c r="F645" s="20">
        <v>123</v>
      </c>
    </row>
    <row r="646" spans="1:6" outlineLevel="2" x14ac:dyDescent="0.2">
      <c r="B646" s="18" t="s">
        <v>10028</v>
      </c>
      <c r="C646" s="19" t="s">
        <v>80</v>
      </c>
      <c r="D646" t="s">
        <v>411</v>
      </c>
      <c r="E646" s="20">
        <v>314954</v>
      </c>
      <c r="F646" s="20">
        <v>43236</v>
      </c>
    </row>
    <row r="647" spans="1:6" outlineLevel="2" x14ac:dyDescent="0.2">
      <c r="B647" s="18" t="s">
        <v>10028</v>
      </c>
      <c r="C647" s="19" t="s">
        <v>166</v>
      </c>
      <c r="D647" t="s">
        <v>411</v>
      </c>
      <c r="E647" s="20">
        <v>252</v>
      </c>
      <c r="F647" s="20">
        <v>184</v>
      </c>
    </row>
    <row r="648" spans="1:6" outlineLevel="1" x14ac:dyDescent="0.2">
      <c r="B648" s="21" t="s">
        <v>10029</v>
      </c>
      <c r="E648" s="20">
        <f>SUBTOTAL(9,E645:E647)</f>
        <v>316152</v>
      </c>
      <c r="F648" s="20">
        <f>SUBTOTAL(9,F645:F647)</f>
        <v>43543</v>
      </c>
    </row>
    <row r="649" spans="1:6" outlineLevel="2" x14ac:dyDescent="0.2">
      <c r="A649" t="s">
        <v>2108</v>
      </c>
      <c r="B649" s="18" t="s">
        <v>10030</v>
      </c>
      <c r="C649" s="19" t="s">
        <v>80</v>
      </c>
      <c r="D649" t="s">
        <v>411</v>
      </c>
      <c r="E649" s="20">
        <v>8347589</v>
      </c>
      <c r="F649" s="20">
        <v>99709</v>
      </c>
    </row>
    <row r="650" spans="1:6" outlineLevel="2" x14ac:dyDescent="0.2">
      <c r="B650" s="18" t="s">
        <v>10030</v>
      </c>
      <c r="C650" s="19" t="s">
        <v>166</v>
      </c>
      <c r="D650" t="s">
        <v>411</v>
      </c>
      <c r="E650" s="20">
        <v>70</v>
      </c>
      <c r="F650" s="20">
        <v>21</v>
      </c>
    </row>
    <row r="651" spans="1:6" outlineLevel="1" x14ac:dyDescent="0.2">
      <c r="B651" s="21" t="s">
        <v>10031</v>
      </c>
      <c r="E651" s="20">
        <f>SUBTOTAL(9,E649:E650)</f>
        <v>8347659</v>
      </c>
      <c r="F651" s="20">
        <f>SUBTOTAL(9,F649:F650)</f>
        <v>99730</v>
      </c>
    </row>
    <row r="652" spans="1:6" outlineLevel="2" x14ac:dyDescent="0.2">
      <c r="A652" t="s">
        <v>2109</v>
      </c>
      <c r="B652" s="18" t="s">
        <v>10032</v>
      </c>
      <c r="C652" s="19" t="s">
        <v>80</v>
      </c>
      <c r="D652" t="s">
        <v>411</v>
      </c>
      <c r="E652" s="20">
        <v>23006</v>
      </c>
      <c r="F652" s="20">
        <v>378</v>
      </c>
    </row>
    <row r="653" spans="1:6" outlineLevel="2" x14ac:dyDescent="0.2">
      <c r="B653" s="18" t="s">
        <v>10032</v>
      </c>
      <c r="C653" s="19" t="s">
        <v>166</v>
      </c>
      <c r="D653" t="s">
        <v>411</v>
      </c>
      <c r="E653" s="20">
        <v>353</v>
      </c>
      <c r="F653" s="20">
        <v>102</v>
      </c>
    </row>
    <row r="654" spans="1:6" ht="25.5" outlineLevel="1" x14ac:dyDescent="0.2">
      <c r="B654" s="21" t="s">
        <v>10033</v>
      </c>
      <c r="E654" s="20">
        <f>SUBTOTAL(9,E652:E653)</f>
        <v>23359</v>
      </c>
      <c r="F654" s="20">
        <f>SUBTOTAL(9,F652:F653)</f>
        <v>480</v>
      </c>
    </row>
    <row r="655" spans="1:6" outlineLevel="2" x14ac:dyDescent="0.2">
      <c r="A655" t="s">
        <v>507</v>
      </c>
      <c r="B655" s="18" t="s">
        <v>10034</v>
      </c>
      <c r="C655" s="19" t="s">
        <v>80</v>
      </c>
      <c r="D655" t="s">
        <v>411</v>
      </c>
      <c r="E655" s="20">
        <v>3197846</v>
      </c>
      <c r="F655" s="20">
        <v>69036</v>
      </c>
    </row>
    <row r="656" spans="1:6" outlineLevel="2" x14ac:dyDescent="0.2">
      <c r="B656" s="18" t="s">
        <v>10034</v>
      </c>
      <c r="C656" s="19" t="s">
        <v>166</v>
      </c>
      <c r="D656" t="s">
        <v>411</v>
      </c>
      <c r="E656" s="20">
        <v>80</v>
      </c>
      <c r="F656" s="20">
        <v>23</v>
      </c>
    </row>
    <row r="657" spans="1:6" outlineLevel="1" x14ac:dyDescent="0.2">
      <c r="B657" s="21" t="s">
        <v>10035</v>
      </c>
      <c r="E657" s="20">
        <f>SUBTOTAL(9,E655:E656)</f>
        <v>3197926</v>
      </c>
      <c r="F657" s="20">
        <f>SUBTOTAL(9,F655:F656)</f>
        <v>69059</v>
      </c>
    </row>
    <row r="658" spans="1:6" outlineLevel="2" x14ac:dyDescent="0.2">
      <c r="A658" t="s">
        <v>508</v>
      </c>
      <c r="B658" s="18" t="s">
        <v>10036</v>
      </c>
      <c r="C658" s="19" t="s">
        <v>42</v>
      </c>
      <c r="D658" t="s">
        <v>411</v>
      </c>
      <c r="E658" s="20">
        <v>29990332</v>
      </c>
      <c r="F658" s="20">
        <v>1128426</v>
      </c>
    </row>
    <row r="659" spans="1:6" outlineLevel="1" x14ac:dyDescent="0.2">
      <c r="B659" s="21" t="s">
        <v>10037</v>
      </c>
      <c r="E659" s="20">
        <f>SUBTOTAL(9,E658:E658)</f>
        <v>29990332</v>
      </c>
      <c r="F659" s="20">
        <f>SUBTOTAL(9,F658:F658)</f>
        <v>1128426</v>
      </c>
    </row>
    <row r="660" spans="1:6" outlineLevel="2" x14ac:dyDescent="0.2">
      <c r="B660" s="18" t="s">
        <v>7046</v>
      </c>
      <c r="C660" s="19" t="s">
        <v>80</v>
      </c>
      <c r="D660" t="s">
        <v>411</v>
      </c>
      <c r="E660" s="20">
        <v>16204404</v>
      </c>
      <c r="F660" s="20">
        <v>807482</v>
      </c>
    </row>
    <row r="661" spans="1:6" outlineLevel="1" x14ac:dyDescent="0.2">
      <c r="B661" s="21" t="s">
        <v>7104</v>
      </c>
      <c r="E661" s="20">
        <f>SUBTOTAL(9,E660:E660)</f>
        <v>16204404</v>
      </c>
      <c r="F661" s="20">
        <f>SUBTOTAL(9,F660:F660)</f>
        <v>807482</v>
      </c>
    </row>
    <row r="662" spans="1:6" outlineLevel="2" x14ac:dyDescent="0.2">
      <c r="B662" s="18" t="s">
        <v>10036</v>
      </c>
      <c r="C662" s="19" t="s">
        <v>123</v>
      </c>
      <c r="D662" t="s">
        <v>411</v>
      </c>
      <c r="E662" s="20">
        <v>84091</v>
      </c>
      <c r="F662" s="20">
        <v>10148</v>
      </c>
    </row>
    <row r="663" spans="1:6" outlineLevel="2" x14ac:dyDescent="0.2">
      <c r="B663" s="18" t="s">
        <v>10036</v>
      </c>
      <c r="C663" s="19" t="s">
        <v>178</v>
      </c>
      <c r="D663" t="s">
        <v>411</v>
      </c>
      <c r="E663" s="20">
        <v>146369</v>
      </c>
      <c r="F663" s="20">
        <v>19794</v>
      </c>
    </row>
    <row r="664" spans="1:6" outlineLevel="1" x14ac:dyDescent="0.2">
      <c r="B664" s="21" t="s">
        <v>10037</v>
      </c>
      <c r="E664" s="20">
        <f>SUBTOTAL(9,E662:E663)</f>
        <v>230460</v>
      </c>
      <c r="F664" s="20">
        <f>SUBTOTAL(9,F662:F663)</f>
        <v>29942</v>
      </c>
    </row>
    <row r="665" spans="1:6" outlineLevel="2" x14ac:dyDescent="0.2">
      <c r="A665" t="s">
        <v>509</v>
      </c>
      <c r="B665" s="18" t="s">
        <v>10038</v>
      </c>
      <c r="C665" s="19" t="s">
        <v>42</v>
      </c>
      <c r="D665" t="s">
        <v>411</v>
      </c>
      <c r="E665" s="20">
        <v>184499</v>
      </c>
      <c r="F665" s="20">
        <v>6578</v>
      </c>
    </row>
    <row r="666" spans="1:6" outlineLevel="2" x14ac:dyDescent="0.2">
      <c r="B666" s="18" t="s">
        <v>10038</v>
      </c>
      <c r="C666" s="19" t="s">
        <v>80</v>
      </c>
      <c r="D666" t="s">
        <v>411</v>
      </c>
      <c r="E666" s="20">
        <v>3616</v>
      </c>
      <c r="F666" s="20">
        <v>318</v>
      </c>
    </row>
    <row r="667" spans="1:6" outlineLevel="1" x14ac:dyDescent="0.2">
      <c r="B667" s="21" t="s">
        <v>10039</v>
      </c>
      <c r="E667" s="20">
        <f>SUBTOTAL(9,E665:E666)</f>
        <v>188115</v>
      </c>
      <c r="F667" s="20">
        <f>SUBTOTAL(9,F665:F666)</f>
        <v>6896</v>
      </c>
    </row>
    <row r="668" spans="1:6" outlineLevel="2" x14ac:dyDescent="0.2">
      <c r="A668" t="s">
        <v>510</v>
      </c>
      <c r="B668" s="18" t="s">
        <v>10040</v>
      </c>
      <c r="C668" s="19" t="s">
        <v>80</v>
      </c>
      <c r="D668" t="s">
        <v>411</v>
      </c>
      <c r="E668" s="20">
        <v>84743</v>
      </c>
      <c r="F668" s="20">
        <v>8605</v>
      </c>
    </row>
    <row r="669" spans="1:6" outlineLevel="1" x14ac:dyDescent="0.2">
      <c r="B669" s="21" t="s">
        <v>10041</v>
      </c>
      <c r="E669" s="20">
        <f>SUBTOTAL(9,E668:E668)</f>
        <v>84743</v>
      </c>
      <c r="F669" s="20">
        <f>SUBTOTAL(9,F668:F668)</f>
        <v>8605</v>
      </c>
    </row>
    <row r="670" spans="1:6" outlineLevel="2" x14ac:dyDescent="0.2">
      <c r="A670" t="s">
        <v>2110</v>
      </c>
      <c r="B670" s="18" t="s">
        <v>10042</v>
      </c>
      <c r="C670" s="19" t="s">
        <v>80</v>
      </c>
      <c r="D670" t="s">
        <v>411</v>
      </c>
      <c r="E670" s="20">
        <v>1712</v>
      </c>
      <c r="F670" s="20">
        <v>48</v>
      </c>
    </row>
    <row r="671" spans="1:6" ht="25.5" outlineLevel="1" x14ac:dyDescent="0.2">
      <c r="B671" s="21" t="s">
        <v>10043</v>
      </c>
      <c r="E671" s="20">
        <f>SUBTOTAL(9,E670:E670)</f>
        <v>1712</v>
      </c>
      <c r="F671" s="20">
        <f>SUBTOTAL(9,F670:F670)</f>
        <v>48</v>
      </c>
    </row>
    <row r="672" spans="1:6" outlineLevel="2" x14ac:dyDescent="0.2">
      <c r="A672" t="s">
        <v>511</v>
      </c>
      <c r="B672" s="18" t="s">
        <v>10044</v>
      </c>
      <c r="C672" s="19" t="s">
        <v>80</v>
      </c>
      <c r="D672" t="s">
        <v>411</v>
      </c>
      <c r="E672" s="20">
        <v>1305</v>
      </c>
      <c r="F672" s="20">
        <v>42</v>
      </c>
    </row>
    <row r="673" spans="1:6" outlineLevel="2" x14ac:dyDescent="0.2">
      <c r="B673" s="18" t="s">
        <v>10044</v>
      </c>
      <c r="C673" s="19" t="s">
        <v>166</v>
      </c>
      <c r="D673" t="s">
        <v>411</v>
      </c>
      <c r="E673" s="20">
        <v>120</v>
      </c>
      <c r="F673" s="20">
        <v>47</v>
      </c>
    </row>
    <row r="674" spans="1:6" outlineLevel="1" x14ac:dyDescent="0.2">
      <c r="B674" s="21" t="s">
        <v>10045</v>
      </c>
      <c r="E674" s="20">
        <f>SUBTOTAL(9,E672:E673)</f>
        <v>1425</v>
      </c>
      <c r="F674" s="20">
        <f>SUBTOTAL(9,F672:F673)</f>
        <v>89</v>
      </c>
    </row>
    <row r="675" spans="1:6" outlineLevel="2" x14ac:dyDescent="0.2">
      <c r="A675" t="s">
        <v>512</v>
      </c>
      <c r="B675" s="18" t="s">
        <v>10046</v>
      </c>
      <c r="C675" s="19" t="s">
        <v>42</v>
      </c>
      <c r="D675" t="s">
        <v>411</v>
      </c>
      <c r="E675" s="20">
        <v>2248</v>
      </c>
      <c r="F675" s="20">
        <v>66</v>
      </c>
    </row>
    <row r="676" spans="1:6" outlineLevel="2" x14ac:dyDescent="0.2">
      <c r="B676" s="18" t="s">
        <v>10046</v>
      </c>
      <c r="C676" s="19" t="s">
        <v>80</v>
      </c>
      <c r="D676" t="s">
        <v>411</v>
      </c>
      <c r="E676" s="20">
        <v>25630</v>
      </c>
      <c r="F676" s="20">
        <v>1388</v>
      </c>
    </row>
    <row r="677" spans="1:6" ht="25.5" outlineLevel="1" x14ac:dyDescent="0.2">
      <c r="B677" s="21" t="s">
        <v>10047</v>
      </c>
      <c r="E677" s="20">
        <f>SUBTOTAL(9,E675:E676)</f>
        <v>27878</v>
      </c>
      <c r="F677" s="20">
        <f>SUBTOTAL(9,F675:F676)</f>
        <v>1454</v>
      </c>
    </row>
    <row r="678" spans="1:6" outlineLevel="2" x14ac:dyDescent="0.2">
      <c r="A678" t="s">
        <v>513</v>
      </c>
      <c r="B678" s="18" t="s">
        <v>10048</v>
      </c>
      <c r="C678" s="19" t="s">
        <v>80</v>
      </c>
      <c r="D678" t="s">
        <v>411</v>
      </c>
      <c r="E678" s="20">
        <v>50014</v>
      </c>
      <c r="F678" s="20">
        <v>903</v>
      </c>
    </row>
    <row r="679" spans="1:6" outlineLevel="1" x14ac:dyDescent="0.2">
      <c r="B679" s="21" t="s">
        <v>10049</v>
      </c>
      <c r="E679" s="20">
        <f>SUBTOTAL(9,E678:E678)</f>
        <v>50014</v>
      </c>
      <c r="F679" s="20">
        <f>SUBTOTAL(9,F678:F678)</f>
        <v>903</v>
      </c>
    </row>
    <row r="680" spans="1:6" outlineLevel="2" x14ac:dyDescent="0.2">
      <c r="A680" t="s">
        <v>514</v>
      </c>
      <c r="B680" s="18" t="s">
        <v>10050</v>
      </c>
      <c r="C680" s="19" t="s">
        <v>80</v>
      </c>
      <c r="D680" t="s">
        <v>411</v>
      </c>
      <c r="E680" s="20">
        <v>3241</v>
      </c>
      <c r="F680" s="20">
        <v>132</v>
      </c>
    </row>
    <row r="681" spans="1:6" outlineLevel="1" x14ac:dyDescent="0.2">
      <c r="B681" s="21" t="s">
        <v>10051</v>
      </c>
      <c r="E681" s="20">
        <f>SUBTOTAL(9,E680:E680)</f>
        <v>3241</v>
      </c>
      <c r="F681" s="20">
        <f>SUBTOTAL(9,F680:F680)</f>
        <v>132</v>
      </c>
    </row>
    <row r="682" spans="1:6" ht="25.5" outlineLevel="2" x14ac:dyDescent="0.2">
      <c r="A682" t="s">
        <v>2111</v>
      </c>
      <c r="B682" s="18" t="s">
        <v>10052</v>
      </c>
      <c r="C682" s="19" t="s">
        <v>80</v>
      </c>
      <c r="D682" t="s">
        <v>411</v>
      </c>
      <c r="E682" s="20">
        <v>30</v>
      </c>
      <c r="F682" s="20">
        <v>9</v>
      </c>
    </row>
    <row r="683" spans="1:6" ht="38.25" outlineLevel="1" x14ac:dyDescent="0.2">
      <c r="B683" s="21" t="s">
        <v>10053</v>
      </c>
      <c r="E683" s="20">
        <f>SUBTOTAL(9,E682:E682)</f>
        <v>30</v>
      </c>
      <c r="F683" s="20">
        <f>SUBTOTAL(9,F682:F682)</f>
        <v>9</v>
      </c>
    </row>
    <row r="684" spans="1:6" ht="25.5" outlineLevel="2" x14ac:dyDescent="0.2">
      <c r="A684" t="s">
        <v>2113</v>
      </c>
      <c r="B684" s="18" t="s">
        <v>17639</v>
      </c>
      <c r="C684" s="19" t="s">
        <v>80</v>
      </c>
      <c r="D684" t="s">
        <v>411</v>
      </c>
      <c r="E684" s="20">
        <v>10040</v>
      </c>
      <c r="F684" s="20">
        <v>903</v>
      </c>
    </row>
    <row r="685" spans="1:6" ht="25.5" outlineLevel="1" x14ac:dyDescent="0.2">
      <c r="B685" s="21" t="s">
        <v>17640</v>
      </c>
      <c r="E685" s="20">
        <f>SUBTOTAL(9,E684:E684)</f>
        <v>10040</v>
      </c>
      <c r="F685" s="20">
        <f>SUBTOTAL(9,F684:F684)</f>
        <v>903</v>
      </c>
    </row>
    <row r="686" spans="1:6" ht="25.5" outlineLevel="2" x14ac:dyDescent="0.2">
      <c r="A686" t="s">
        <v>2114</v>
      </c>
      <c r="B686" s="18" t="s">
        <v>10054</v>
      </c>
      <c r="C686" s="19" t="s">
        <v>175</v>
      </c>
      <c r="D686" t="s">
        <v>411</v>
      </c>
      <c r="E686" s="20">
        <v>9</v>
      </c>
      <c r="F686" s="20">
        <v>1</v>
      </c>
    </row>
    <row r="687" spans="1:6" ht="25.5" outlineLevel="1" x14ac:dyDescent="0.2">
      <c r="B687" s="21" t="s">
        <v>10055</v>
      </c>
      <c r="E687" s="20">
        <f>SUBTOTAL(9,E686:E686)</f>
        <v>9</v>
      </c>
      <c r="F687" s="20">
        <f>SUBTOTAL(9,F686:F686)</f>
        <v>1</v>
      </c>
    </row>
    <row r="688" spans="1:6" outlineLevel="2" x14ac:dyDescent="0.2">
      <c r="A688" t="s">
        <v>2116</v>
      </c>
      <c r="B688" s="18" t="s">
        <v>10056</v>
      </c>
      <c r="C688" s="19" t="s">
        <v>80</v>
      </c>
      <c r="D688" t="s">
        <v>411</v>
      </c>
      <c r="E688" s="20">
        <v>2955</v>
      </c>
      <c r="F688" s="20">
        <v>50</v>
      </c>
    </row>
    <row r="689" spans="1:6" outlineLevel="1" x14ac:dyDescent="0.2">
      <c r="B689" s="21" t="s">
        <v>10057</v>
      </c>
      <c r="E689" s="20">
        <f>SUBTOTAL(9,E688:E688)</f>
        <v>2955</v>
      </c>
      <c r="F689" s="20">
        <f>SUBTOTAL(9,F688:F688)</f>
        <v>50</v>
      </c>
    </row>
    <row r="690" spans="1:6" outlineLevel="2" x14ac:dyDescent="0.2">
      <c r="A690" t="s">
        <v>2117</v>
      </c>
      <c r="B690" s="18" t="s">
        <v>10058</v>
      </c>
      <c r="C690" s="19" t="s">
        <v>166</v>
      </c>
      <c r="D690" t="s">
        <v>411</v>
      </c>
      <c r="E690" s="20">
        <v>433</v>
      </c>
      <c r="F690" s="20">
        <v>134</v>
      </c>
    </row>
    <row r="691" spans="1:6" outlineLevel="1" x14ac:dyDescent="0.2">
      <c r="B691" s="21" t="s">
        <v>10059</v>
      </c>
      <c r="E691" s="20">
        <f>SUBTOTAL(9,E690:E690)</f>
        <v>433</v>
      </c>
      <c r="F691" s="20">
        <f>SUBTOTAL(9,F690:F690)</f>
        <v>134</v>
      </c>
    </row>
    <row r="692" spans="1:6" outlineLevel="2" x14ac:dyDescent="0.2">
      <c r="A692" t="s">
        <v>515</v>
      </c>
      <c r="B692" s="18" t="s">
        <v>10060</v>
      </c>
      <c r="C692" s="19" t="s">
        <v>42</v>
      </c>
      <c r="D692" t="s">
        <v>411</v>
      </c>
      <c r="E692" s="20">
        <v>30</v>
      </c>
      <c r="F692" s="20">
        <v>2</v>
      </c>
    </row>
    <row r="693" spans="1:6" outlineLevel="2" x14ac:dyDescent="0.2">
      <c r="B693" s="18" t="s">
        <v>10060</v>
      </c>
      <c r="C693" s="19" t="s">
        <v>80</v>
      </c>
      <c r="D693" t="s">
        <v>411</v>
      </c>
      <c r="E693" s="20">
        <v>9210948</v>
      </c>
      <c r="F693" s="20">
        <v>543717</v>
      </c>
    </row>
    <row r="694" spans="1:6" outlineLevel="2" x14ac:dyDescent="0.2">
      <c r="B694" s="18" t="s">
        <v>10060</v>
      </c>
      <c r="C694" s="19" t="s">
        <v>166</v>
      </c>
      <c r="D694" t="s">
        <v>411</v>
      </c>
      <c r="E694" s="20">
        <v>2188</v>
      </c>
      <c r="F694" s="20">
        <v>794</v>
      </c>
    </row>
    <row r="695" spans="1:6" outlineLevel="1" x14ac:dyDescent="0.2">
      <c r="B695" s="21" t="s">
        <v>10061</v>
      </c>
      <c r="E695" s="20">
        <f>SUBTOTAL(9,E692:E694)</f>
        <v>9213166</v>
      </c>
      <c r="F695" s="20">
        <f>SUBTOTAL(9,F692:F694)</f>
        <v>544513</v>
      </c>
    </row>
    <row r="696" spans="1:6" outlineLevel="2" x14ac:dyDescent="0.2">
      <c r="A696" t="s">
        <v>2118</v>
      </c>
      <c r="B696" s="18" t="s">
        <v>10062</v>
      </c>
      <c r="C696" s="19" t="s">
        <v>80</v>
      </c>
      <c r="D696" t="s">
        <v>411</v>
      </c>
      <c r="E696" s="20">
        <v>480</v>
      </c>
      <c r="F696" s="20">
        <v>9</v>
      </c>
    </row>
    <row r="697" spans="1:6" outlineLevel="1" x14ac:dyDescent="0.2">
      <c r="B697" s="21" t="s">
        <v>10063</v>
      </c>
      <c r="E697" s="20">
        <f>SUBTOTAL(9,E696:E696)</f>
        <v>480</v>
      </c>
      <c r="F697" s="20">
        <f>SUBTOTAL(9,F696:F696)</f>
        <v>9</v>
      </c>
    </row>
    <row r="698" spans="1:6" outlineLevel="2" x14ac:dyDescent="0.2">
      <c r="A698" t="s">
        <v>516</v>
      </c>
      <c r="B698" s="18" t="s">
        <v>10064</v>
      </c>
      <c r="C698" s="19" t="s">
        <v>42</v>
      </c>
      <c r="D698" t="s">
        <v>411</v>
      </c>
      <c r="E698" s="20">
        <v>10</v>
      </c>
      <c r="F698" s="20">
        <v>1</v>
      </c>
    </row>
    <row r="699" spans="1:6" outlineLevel="2" x14ac:dyDescent="0.2">
      <c r="B699" s="18" t="s">
        <v>10064</v>
      </c>
      <c r="C699" s="19" t="s">
        <v>80</v>
      </c>
      <c r="D699" t="s">
        <v>411</v>
      </c>
      <c r="E699" s="20">
        <v>3503</v>
      </c>
      <c r="F699" s="20">
        <v>220</v>
      </c>
    </row>
    <row r="700" spans="1:6" ht="25.5" outlineLevel="1" x14ac:dyDescent="0.2">
      <c r="B700" s="21" t="s">
        <v>10065</v>
      </c>
      <c r="E700" s="20">
        <f>SUBTOTAL(9,E698:E699)</f>
        <v>3513</v>
      </c>
      <c r="F700" s="20">
        <f>SUBTOTAL(9,F698:F699)</f>
        <v>221</v>
      </c>
    </row>
    <row r="701" spans="1:6" ht="25.5" outlineLevel="2" x14ac:dyDescent="0.2">
      <c r="A701" t="s">
        <v>2119</v>
      </c>
      <c r="B701" s="18" t="s">
        <v>17641</v>
      </c>
      <c r="C701" s="19" t="s">
        <v>80</v>
      </c>
      <c r="D701" t="s">
        <v>411</v>
      </c>
      <c r="E701" s="20">
        <v>11904</v>
      </c>
      <c r="F701" s="20">
        <v>549</v>
      </c>
    </row>
    <row r="702" spans="1:6" ht="25.5" outlineLevel="1" x14ac:dyDescent="0.2">
      <c r="B702" s="21" t="s">
        <v>17642</v>
      </c>
      <c r="E702" s="20">
        <f>SUBTOTAL(9,E701:E701)</f>
        <v>11904</v>
      </c>
      <c r="F702" s="20">
        <f>SUBTOTAL(9,F701:F701)</f>
        <v>549</v>
      </c>
    </row>
    <row r="703" spans="1:6" ht="25.5" outlineLevel="2" x14ac:dyDescent="0.2">
      <c r="A703" t="s">
        <v>2121</v>
      </c>
      <c r="B703" s="18" t="s">
        <v>17643</v>
      </c>
      <c r="C703" s="19" t="s">
        <v>80</v>
      </c>
      <c r="D703" t="s">
        <v>411</v>
      </c>
      <c r="E703" s="20">
        <v>31490</v>
      </c>
      <c r="F703" s="20">
        <v>761</v>
      </c>
    </row>
    <row r="704" spans="1:6" ht="25.5" outlineLevel="1" x14ac:dyDescent="0.2">
      <c r="B704" s="21" t="s">
        <v>17644</v>
      </c>
      <c r="E704" s="20">
        <f>SUBTOTAL(9,E703:E703)</f>
        <v>31490</v>
      </c>
      <c r="F704" s="20">
        <f>SUBTOTAL(9,F703:F703)</f>
        <v>761</v>
      </c>
    </row>
    <row r="705" spans="1:6" outlineLevel="2" x14ac:dyDescent="0.2">
      <c r="A705" t="s">
        <v>517</v>
      </c>
      <c r="B705" s="18" t="s">
        <v>10066</v>
      </c>
      <c r="C705" s="19" t="s">
        <v>80</v>
      </c>
      <c r="D705" t="s">
        <v>411</v>
      </c>
      <c r="E705" s="20">
        <v>4757</v>
      </c>
      <c r="F705" s="20">
        <v>699</v>
      </c>
    </row>
    <row r="706" spans="1:6" outlineLevel="1" x14ac:dyDescent="0.2">
      <c r="B706" s="21" t="s">
        <v>10067</v>
      </c>
      <c r="E706" s="20">
        <f>SUBTOTAL(9,E705:E705)</f>
        <v>4757</v>
      </c>
      <c r="F706" s="20">
        <f>SUBTOTAL(9,F705:F705)</f>
        <v>699</v>
      </c>
    </row>
    <row r="707" spans="1:6" outlineLevel="2" x14ac:dyDescent="0.2">
      <c r="A707" t="s">
        <v>2123</v>
      </c>
      <c r="B707" s="18" t="s">
        <v>10068</v>
      </c>
      <c r="C707" s="19" t="s">
        <v>42</v>
      </c>
      <c r="D707" t="s">
        <v>411</v>
      </c>
      <c r="E707" s="20">
        <v>2688</v>
      </c>
      <c r="F707" s="20">
        <v>199</v>
      </c>
    </row>
    <row r="708" spans="1:6" outlineLevel="2" x14ac:dyDescent="0.2">
      <c r="B708" s="18" t="s">
        <v>10068</v>
      </c>
      <c r="C708" s="19" t="s">
        <v>80</v>
      </c>
      <c r="D708" t="s">
        <v>411</v>
      </c>
      <c r="E708" s="20">
        <v>29</v>
      </c>
      <c r="F708" s="20">
        <v>21</v>
      </c>
    </row>
    <row r="709" spans="1:6" outlineLevel="2" x14ac:dyDescent="0.2">
      <c r="B709" s="18" t="s">
        <v>10068</v>
      </c>
      <c r="C709" s="19" t="s">
        <v>166</v>
      </c>
      <c r="D709" t="s">
        <v>411</v>
      </c>
      <c r="E709" s="20">
        <v>203</v>
      </c>
      <c r="F709" s="20">
        <v>171</v>
      </c>
    </row>
    <row r="710" spans="1:6" ht="25.5" outlineLevel="2" x14ac:dyDescent="0.2">
      <c r="B710" s="18" t="s">
        <v>10068</v>
      </c>
      <c r="C710" s="19" t="s">
        <v>175</v>
      </c>
      <c r="D710" t="s">
        <v>411</v>
      </c>
      <c r="E710" s="20">
        <v>33</v>
      </c>
      <c r="F710" s="20">
        <v>2</v>
      </c>
    </row>
    <row r="711" spans="1:6" outlineLevel="1" x14ac:dyDescent="0.2">
      <c r="B711" s="21" t="s">
        <v>10069</v>
      </c>
      <c r="E711" s="20">
        <f>SUBTOTAL(9,E707:E710)</f>
        <v>2953</v>
      </c>
      <c r="F711" s="20">
        <f>SUBTOTAL(9,F707:F710)</f>
        <v>393</v>
      </c>
    </row>
    <row r="712" spans="1:6" outlineLevel="2" x14ac:dyDescent="0.2">
      <c r="A712" t="s">
        <v>2124</v>
      </c>
      <c r="B712" s="18" t="s">
        <v>10070</v>
      </c>
      <c r="C712" s="19" t="s">
        <v>42</v>
      </c>
      <c r="D712" t="s">
        <v>411</v>
      </c>
      <c r="E712" s="20">
        <v>195</v>
      </c>
      <c r="F712" s="20">
        <v>42</v>
      </c>
    </row>
    <row r="713" spans="1:6" outlineLevel="1" x14ac:dyDescent="0.2">
      <c r="B713" s="21" t="s">
        <v>10071</v>
      </c>
      <c r="E713" s="20">
        <f>SUBTOTAL(9,E712:E712)</f>
        <v>195</v>
      </c>
      <c r="F713" s="20">
        <f>SUBTOTAL(9,F712:F712)</f>
        <v>42</v>
      </c>
    </row>
    <row r="714" spans="1:6" ht="25.5" outlineLevel="2" x14ac:dyDescent="0.2">
      <c r="A714" t="s">
        <v>518</v>
      </c>
      <c r="B714" s="18" t="s">
        <v>10072</v>
      </c>
      <c r="C714" s="19" t="s">
        <v>42</v>
      </c>
      <c r="D714" t="s">
        <v>411</v>
      </c>
      <c r="E714" s="20">
        <v>39</v>
      </c>
      <c r="F714" s="20">
        <v>2</v>
      </c>
    </row>
    <row r="715" spans="1:6" ht="25.5" outlineLevel="2" x14ac:dyDescent="0.2">
      <c r="B715" s="18" t="s">
        <v>10072</v>
      </c>
      <c r="C715" s="19" t="s">
        <v>80</v>
      </c>
      <c r="D715" t="s">
        <v>411</v>
      </c>
      <c r="E715" s="20">
        <v>6676</v>
      </c>
      <c r="F715" s="20">
        <v>904</v>
      </c>
    </row>
    <row r="716" spans="1:6" ht="25.5" outlineLevel="1" x14ac:dyDescent="0.2">
      <c r="B716" s="21" t="s">
        <v>10073</v>
      </c>
      <c r="E716" s="20">
        <f>SUBTOTAL(9,E714:E715)</f>
        <v>6715</v>
      </c>
      <c r="F716" s="20">
        <f>SUBTOTAL(9,F714:F715)</f>
        <v>906</v>
      </c>
    </row>
    <row r="717" spans="1:6" ht="25.5" outlineLevel="2" x14ac:dyDescent="0.2">
      <c r="A717" t="s">
        <v>519</v>
      </c>
      <c r="B717" s="18" t="s">
        <v>10074</v>
      </c>
      <c r="C717" s="19" t="s">
        <v>80</v>
      </c>
      <c r="D717" t="s">
        <v>411</v>
      </c>
      <c r="E717" s="20">
        <v>247864</v>
      </c>
      <c r="F717" s="20">
        <v>27712</v>
      </c>
    </row>
    <row r="718" spans="1:6" ht="25.5" outlineLevel="1" x14ac:dyDescent="0.2">
      <c r="B718" s="21" t="s">
        <v>10075</v>
      </c>
      <c r="E718" s="20">
        <f>SUBTOTAL(9,E717:E717)</f>
        <v>247864</v>
      </c>
      <c r="F718" s="20">
        <f>SUBTOTAL(9,F717:F717)</f>
        <v>27712</v>
      </c>
    </row>
    <row r="719" spans="1:6" ht="25.5" outlineLevel="2" x14ac:dyDescent="0.2">
      <c r="A719" t="s">
        <v>2125</v>
      </c>
      <c r="B719" s="18" t="s">
        <v>17645</v>
      </c>
      <c r="C719" s="19" t="s">
        <v>80</v>
      </c>
      <c r="D719" t="s">
        <v>411</v>
      </c>
      <c r="E719" s="20">
        <v>274307</v>
      </c>
      <c r="F719" s="20">
        <v>16622</v>
      </c>
    </row>
    <row r="720" spans="1:6" ht="25.5" outlineLevel="1" x14ac:dyDescent="0.2">
      <c r="B720" s="21" t="s">
        <v>17646</v>
      </c>
      <c r="E720" s="20">
        <f>SUBTOTAL(9,E719:E719)</f>
        <v>274307</v>
      </c>
      <c r="F720" s="20">
        <f>SUBTOTAL(9,F719:F719)</f>
        <v>16622</v>
      </c>
    </row>
    <row r="721" spans="1:6" outlineLevel="2" x14ac:dyDescent="0.2">
      <c r="A721" t="s">
        <v>520</v>
      </c>
      <c r="B721" s="18" t="s">
        <v>10076</v>
      </c>
      <c r="C721" s="19" t="s">
        <v>42</v>
      </c>
      <c r="D721" t="s">
        <v>411</v>
      </c>
      <c r="E721" s="20">
        <v>32</v>
      </c>
      <c r="F721" s="20">
        <v>27</v>
      </c>
    </row>
    <row r="722" spans="1:6" outlineLevel="2" x14ac:dyDescent="0.2">
      <c r="B722" s="18" t="s">
        <v>10076</v>
      </c>
      <c r="C722" s="19" t="s">
        <v>80</v>
      </c>
      <c r="D722" t="s">
        <v>411</v>
      </c>
      <c r="E722" s="20">
        <v>63750</v>
      </c>
      <c r="F722" s="20">
        <v>24909</v>
      </c>
    </row>
    <row r="723" spans="1:6" outlineLevel="2" x14ac:dyDescent="0.2">
      <c r="B723" s="18" t="s">
        <v>10076</v>
      </c>
      <c r="C723" s="19" t="s">
        <v>107</v>
      </c>
      <c r="D723" t="s">
        <v>411</v>
      </c>
      <c r="E723" s="20">
        <v>75</v>
      </c>
      <c r="F723" s="20">
        <v>55</v>
      </c>
    </row>
    <row r="724" spans="1:6" ht="25.5" outlineLevel="1" x14ac:dyDescent="0.2">
      <c r="B724" s="21" t="s">
        <v>10077</v>
      </c>
      <c r="E724" s="20">
        <f>SUBTOTAL(9,E721:E723)</f>
        <v>63857</v>
      </c>
      <c r="F724" s="20">
        <f>SUBTOTAL(9,F721:F723)</f>
        <v>24991</v>
      </c>
    </row>
    <row r="725" spans="1:6" outlineLevel="2" x14ac:dyDescent="0.2">
      <c r="A725" t="s">
        <v>521</v>
      </c>
      <c r="B725" s="18" t="s">
        <v>10078</v>
      </c>
      <c r="C725" s="19" t="s">
        <v>80</v>
      </c>
      <c r="D725" t="s">
        <v>411</v>
      </c>
      <c r="E725" s="20">
        <v>200</v>
      </c>
      <c r="F725" s="20">
        <v>57</v>
      </c>
    </row>
    <row r="726" spans="1:6" ht="25.5" outlineLevel="2" x14ac:dyDescent="0.2">
      <c r="B726" s="18" t="s">
        <v>10078</v>
      </c>
      <c r="C726" s="19" t="s">
        <v>176</v>
      </c>
      <c r="D726" t="s">
        <v>411</v>
      </c>
      <c r="E726" s="20">
        <v>150</v>
      </c>
      <c r="F726" s="20">
        <v>202</v>
      </c>
    </row>
    <row r="727" spans="1:6" ht="25.5" outlineLevel="1" x14ac:dyDescent="0.2">
      <c r="B727" s="21" t="s">
        <v>10079</v>
      </c>
      <c r="E727" s="20">
        <f>SUBTOTAL(9,E725:E726)</f>
        <v>350</v>
      </c>
      <c r="F727" s="20">
        <f>SUBTOTAL(9,F725:F726)</f>
        <v>259</v>
      </c>
    </row>
    <row r="728" spans="1:6" outlineLevel="2" x14ac:dyDescent="0.2">
      <c r="A728" t="s">
        <v>522</v>
      </c>
      <c r="B728" s="18" t="s">
        <v>10080</v>
      </c>
      <c r="C728" s="19" t="s">
        <v>42</v>
      </c>
      <c r="D728" t="s">
        <v>411</v>
      </c>
      <c r="E728" s="20">
        <v>20</v>
      </c>
      <c r="F728" s="20">
        <v>19</v>
      </c>
    </row>
    <row r="729" spans="1:6" outlineLevel="2" x14ac:dyDescent="0.2">
      <c r="B729" s="18" t="s">
        <v>10080</v>
      </c>
      <c r="C729" s="19" t="s">
        <v>80</v>
      </c>
      <c r="D729" t="s">
        <v>411</v>
      </c>
      <c r="E729" s="20">
        <v>25</v>
      </c>
      <c r="F729" s="20">
        <v>9</v>
      </c>
    </row>
    <row r="730" spans="1:6" outlineLevel="2" x14ac:dyDescent="0.2">
      <c r="B730" s="18" t="s">
        <v>10080</v>
      </c>
      <c r="C730" s="19" t="s">
        <v>87</v>
      </c>
      <c r="D730" t="s">
        <v>411</v>
      </c>
      <c r="E730" s="20">
        <v>32</v>
      </c>
      <c r="F730" s="20">
        <v>80</v>
      </c>
    </row>
    <row r="731" spans="1:6" outlineLevel="2" x14ac:dyDescent="0.2">
      <c r="B731" s="18" t="s">
        <v>10080</v>
      </c>
      <c r="C731" s="19" t="s">
        <v>166</v>
      </c>
      <c r="D731" t="s">
        <v>411</v>
      </c>
      <c r="E731" s="20">
        <v>10325</v>
      </c>
      <c r="F731" s="20">
        <v>10867</v>
      </c>
    </row>
    <row r="732" spans="1:6" ht="25.5" outlineLevel="1" x14ac:dyDescent="0.2">
      <c r="B732" s="21" t="s">
        <v>10081</v>
      </c>
      <c r="E732" s="20">
        <f>SUBTOTAL(9,E728:E731)</f>
        <v>10402</v>
      </c>
      <c r="F732" s="20">
        <f>SUBTOTAL(9,F728:F731)</f>
        <v>10975</v>
      </c>
    </row>
    <row r="733" spans="1:6" outlineLevel="2" x14ac:dyDescent="0.2">
      <c r="A733" t="s">
        <v>523</v>
      </c>
      <c r="B733" s="18" t="s">
        <v>10082</v>
      </c>
      <c r="C733" s="19" t="s">
        <v>80</v>
      </c>
      <c r="D733" t="s">
        <v>411</v>
      </c>
      <c r="E733" s="20">
        <v>104</v>
      </c>
      <c r="F733" s="20">
        <v>36</v>
      </c>
    </row>
    <row r="734" spans="1:6" outlineLevel="2" x14ac:dyDescent="0.2">
      <c r="B734" s="18" t="s">
        <v>10082</v>
      </c>
      <c r="C734" s="19" t="s">
        <v>107</v>
      </c>
      <c r="D734" t="s">
        <v>411</v>
      </c>
      <c r="E734" s="20">
        <v>12</v>
      </c>
      <c r="F734" s="20">
        <v>10</v>
      </c>
    </row>
    <row r="735" spans="1:6" outlineLevel="2" x14ac:dyDescent="0.2">
      <c r="B735" s="18" t="s">
        <v>10082</v>
      </c>
      <c r="C735" s="19" t="s">
        <v>166</v>
      </c>
      <c r="D735" t="s">
        <v>411</v>
      </c>
      <c r="E735" s="20">
        <v>3545</v>
      </c>
      <c r="F735" s="20">
        <v>3553</v>
      </c>
    </row>
    <row r="736" spans="1:6" ht="25.5" outlineLevel="2" x14ac:dyDescent="0.2">
      <c r="B736" s="18" t="s">
        <v>10082</v>
      </c>
      <c r="C736" s="19" t="s">
        <v>176</v>
      </c>
      <c r="D736" t="s">
        <v>411</v>
      </c>
      <c r="E736" s="20">
        <v>4273</v>
      </c>
      <c r="F736" s="20">
        <v>1951</v>
      </c>
    </row>
    <row r="737" spans="1:6" outlineLevel="1" x14ac:dyDescent="0.2">
      <c r="B737" s="21" t="s">
        <v>10083</v>
      </c>
      <c r="E737" s="20">
        <f>SUBTOTAL(9,E733:E736)</f>
        <v>7934</v>
      </c>
      <c r="F737" s="20">
        <f>SUBTOTAL(9,F733:F736)</f>
        <v>5550</v>
      </c>
    </row>
    <row r="738" spans="1:6" ht="25.5" outlineLevel="2" x14ac:dyDescent="0.2">
      <c r="A738" t="s">
        <v>524</v>
      </c>
      <c r="B738" s="18" t="s">
        <v>10084</v>
      </c>
      <c r="C738" s="19" t="s">
        <v>80</v>
      </c>
      <c r="D738" t="s">
        <v>411</v>
      </c>
      <c r="E738" s="20">
        <v>9860</v>
      </c>
      <c r="F738" s="20">
        <v>2630</v>
      </c>
    </row>
    <row r="739" spans="1:6" ht="25.5" outlineLevel="2" x14ac:dyDescent="0.2">
      <c r="B739" s="18" t="s">
        <v>10084</v>
      </c>
      <c r="C739" s="19" t="s">
        <v>87</v>
      </c>
      <c r="D739" t="s">
        <v>411</v>
      </c>
      <c r="E739" s="20">
        <v>6</v>
      </c>
      <c r="F739" s="20">
        <v>7</v>
      </c>
    </row>
    <row r="740" spans="1:6" ht="25.5" outlineLevel="2" x14ac:dyDescent="0.2">
      <c r="B740" s="18" t="s">
        <v>10084</v>
      </c>
      <c r="C740" s="19" t="s">
        <v>92</v>
      </c>
      <c r="D740" t="s">
        <v>411</v>
      </c>
      <c r="E740" s="20">
        <v>8688</v>
      </c>
      <c r="F740" s="20">
        <v>2755</v>
      </c>
    </row>
    <row r="741" spans="1:6" ht="25.5" outlineLevel="2" x14ac:dyDescent="0.2">
      <c r="B741" s="18" t="s">
        <v>10084</v>
      </c>
      <c r="C741" s="19" t="s">
        <v>166</v>
      </c>
      <c r="D741" t="s">
        <v>411</v>
      </c>
      <c r="E741" s="20">
        <v>7747</v>
      </c>
      <c r="F741" s="20">
        <v>7581</v>
      </c>
    </row>
    <row r="742" spans="1:6" ht="25.5" outlineLevel="1" x14ac:dyDescent="0.2">
      <c r="B742" s="21" t="s">
        <v>10085</v>
      </c>
      <c r="E742" s="20">
        <f>SUBTOTAL(9,E738:E741)</f>
        <v>26301</v>
      </c>
      <c r="F742" s="20">
        <f>SUBTOTAL(9,F738:F741)</f>
        <v>12973</v>
      </c>
    </row>
    <row r="743" spans="1:6" ht="25.5" outlineLevel="2" x14ac:dyDescent="0.2">
      <c r="A743" t="s">
        <v>526</v>
      </c>
      <c r="B743" s="18" t="s">
        <v>10086</v>
      </c>
      <c r="C743" s="19" t="s">
        <v>42</v>
      </c>
      <c r="D743" t="s">
        <v>411</v>
      </c>
      <c r="E743" s="20">
        <v>2</v>
      </c>
      <c r="F743" s="20">
        <v>1</v>
      </c>
    </row>
    <row r="744" spans="1:6" ht="25.5" outlineLevel="2" x14ac:dyDescent="0.2">
      <c r="B744" s="18" t="s">
        <v>10086</v>
      </c>
      <c r="C744" s="19" t="s">
        <v>80</v>
      </c>
      <c r="D744" t="s">
        <v>411</v>
      </c>
      <c r="E744" s="20">
        <v>95</v>
      </c>
      <c r="F744" s="20">
        <v>292</v>
      </c>
    </row>
    <row r="745" spans="1:6" ht="25.5" outlineLevel="2" x14ac:dyDescent="0.2">
      <c r="B745" s="18" t="s">
        <v>10086</v>
      </c>
      <c r="C745" s="19" t="s">
        <v>88</v>
      </c>
      <c r="D745" t="s">
        <v>411</v>
      </c>
      <c r="E745" s="20">
        <v>108</v>
      </c>
      <c r="F745" s="20">
        <v>61</v>
      </c>
    </row>
    <row r="746" spans="1:6" ht="25.5" outlineLevel="2" x14ac:dyDescent="0.2">
      <c r="B746" s="18" t="s">
        <v>10086</v>
      </c>
      <c r="C746" s="19" t="s">
        <v>158</v>
      </c>
      <c r="D746" t="s">
        <v>411</v>
      </c>
      <c r="E746" s="20">
        <v>180</v>
      </c>
      <c r="F746" s="20">
        <v>14</v>
      </c>
    </row>
    <row r="747" spans="1:6" ht="25.5" outlineLevel="2" x14ac:dyDescent="0.2">
      <c r="B747" s="18" t="s">
        <v>10086</v>
      </c>
      <c r="C747" s="19" t="s">
        <v>166</v>
      </c>
      <c r="D747" t="s">
        <v>411</v>
      </c>
      <c r="E747" s="20">
        <v>1</v>
      </c>
      <c r="F747" s="20">
        <v>15</v>
      </c>
    </row>
    <row r="748" spans="1:6" ht="25.5" outlineLevel="2" x14ac:dyDescent="0.2">
      <c r="B748" s="18" t="s">
        <v>10086</v>
      </c>
      <c r="C748" s="19" t="s">
        <v>182</v>
      </c>
      <c r="D748" t="s">
        <v>411</v>
      </c>
      <c r="E748" s="20">
        <v>16</v>
      </c>
      <c r="F748" s="20">
        <v>9</v>
      </c>
    </row>
    <row r="749" spans="1:6" ht="38.25" outlineLevel="1" x14ac:dyDescent="0.2">
      <c r="B749" s="21" t="s">
        <v>10087</v>
      </c>
      <c r="E749" s="20">
        <f>SUBTOTAL(9,E743:E748)</f>
        <v>402</v>
      </c>
      <c r="F749" s="20">
        <f>SUBTOTAL(9,F743:F748)</f>
        <v>392</v>
      </c>
    </row>
    <row r="750" spans="1:6" outlineLevel="2" x14ac:dyDescent="0.2">
      <c r="A750" t="s">
        <v>528</v>
      </c>
      <c r="B750" s="18" t="s">
        <v>10088</v>
      </c>
      <c r="C750" s="19" t="s">
        <v>42</v>
      </c>
      <c r="D750" t="s">
        <v>411</v>
      </c>
      <c r="E750" s="20">
        <v>306</v>
      </c>
      <c r="F750" s="20">
        <v>42</v>
      </c>
    </row>
    <row r="751" spans="1:6" outlineLevel="2" x14ac:dyDescent="0.2">
      <c r="B751" s="18" t="s">
        <v>10088</v>
      </c>
      <c r="C751" s="19" t="s">
        <v>80</v>
      </c>
      <c r="D751" t="s">
        <v>411</v>
      </c>
      <c r="E751" s="20">
        <v>922</v>
      </c>
      <c r="F751" s="20">
        <v>555</v>
      </c>
    </row>
    <row r="752" spans="1:6" outlineLevel="2" x14ac:dyDescent="0.2">
      <c r="B752" s="18" t="s">
        <v>10088</v>
      </c>
      <c r="C752" s="19" t="s">
        <v>166</v>
      </c>
      <c r="D752" t="s">
        <v>411</v>
      </c>
      <c r="E752" s="20">
        <v>10</v>
      </c>
      <c r="F752" s="20">
        <v>7</v>
      </c>
    </row>
    <row r="753" spans="1:6" ht="25.5" outlineLevel="1" x14ac:dyDescent="0.2">
      <c r="B753" s="21" t="s">
        <v>10089</v>
      </c>
      <c r="E753" s="20">
        <f>SUBTOTAL(9,E750:E752)</f>
        <v>1238</v>
      </c>
      <c r="F753" s="20">
        <f>SUBTOTAL(9,F750:F752)</f>
        <v>604</v>
      </c>
    </row>
    <row r="754" spans="1:6" ht="25.5" outlineLevel="2" x14ac:dyDescent="0.2">
      <c r="A754" t="s">
        <v>529</v>
      </c>
      <c r="B754" s="18" t="s">
        <v>10090</v>
      </c>
      <c r="C754" s="19" t="s">
        <v>42</v>
      </c>
      <c r="D754" t="s">
        <v>411</v>
      </c>
      <c r="E754" s="20">
        <v>200</v>
      </c>
      <c r="F754" s="20">
        <v>41</v>
      </c>
    </row>
    <row r="755" spans="1:6" ht="25.5" outlineLevel="2" x14ac:dyDescent="0.2">
      <c r="B755" s="18" t="s">
        <v>10090</v>
      </c>
      <c r="C755" s="19" t="s">
        <v>80</v>
      </c>
      <c r="D755" t="s">
        <v>411</v>
      </c>
      <c r="E755" s="20">
        <v>54007</v>
      </c>
      <c r="F755" s="20">
        <v>10966</v>
      </c>
    </row>
    <row r="756" spans="1:6" ht="25.5" outlineLevel="2" x14ac:dyDescent="0.2">
      <c r="B756" s="18" t="s">
        <v>10090</v>
      </c>
      <c r="C756" s="19" t="s">
        <v>88</v>
      </c>
      <c r="D756" t="s">
        <v>411</v>
      </c>
      <c r="E756" s="20">
        <v>5</v>
      </c>
      <c r="F756" s="20">
        <v>3</v>
      </c>
    </row>
    <row r="757" spans="1:6" ht="25.5" outlineLevel="2" x14ac:dyDescent="0.2">
      <c r="B757" s="18" t="s">
        <v>10090</v>
      </c>
      <c r="C757" s="19" t="s">
        <v>135</v>
      </c>
      <c r="D757" t="s">
        <v>411</v>
      </c>
      <c r="E757" s="20">
        <v>240</v>
      </c>
      <c r="F757" s="20">
        <v>49</v>
      </c>
    </row>
    <row r="758" spans="1:6" ht="25.5" outlineLevel="2" x14ac:dyDescent="0.2">
      <c r="B758" s="18" t="s">
        <v>10090</v>
      </c>
      <c r="C758" s="19" t="s">
        <v>166</v>
      </c>
      <c r="D758" t="s">
        <v>411</v>
      </c>
      <c r="E758" s="20">
        <v>20</v>
      </c>
      <c r="F758" s="20">
        <v>8</v>
      </c>
    </row>
    <row r="759" spans="1:6" ht="25.5" outlineLevel="2" x14ac:dyDescent="0.2">
      <c r="B759" s="18" t="s">
        <v>10090</v>
      </c>
      <c r="C759" s="19" t="s">
        <v>175</v>
      </c>
      <c r="D759" t="s">
        <v>411</v>
      </c>
      <c r="E759" s="20">
        <v>361</v>
      </c>
      <c r="F759" s="20">
        <v>119</v>
      </c>
    </row>
    <row r="760" spans="1:6" ht="25.5" outlineLevel="2" x14ac:dyDescent="0.2">
      <c r="B760" s="18" t="s">
        <v>10090</v>
      </c>
      <c r="C760" s="19" t="s">
        <v>176</v>
      </c>
      <c r="D760" t="s">
        <v>411</v>
      </c>
      <c r="E760" s="20">
        <v>118</v>
      </c>
      <c r="F760" s="20">
        <v>321</v>
      </c>
    </row>
    <row r="761" spans="1:6" ht="25.5" outlineLevel="1" x14ac:dyDescent="0.2">
      <c r="B761" s="21" t="s">
        <v>10091</v>
      </c>
      <c r="E761" s="20">
        <f>SUBTOTAL(9,E754:E760)</f>
        <v>54951</v>
      </c>
      <c r="F761" s="20">
        <f>SUBTOTAL(9,F754:F760)</f>
        <v>11507</v>
      </c>
    </row>
    <row r="762" spans="1:6" ht="25.5" outlineLevel="2" x14ac:dyDescent="0.2">
      <c r="A762" t="s">
        <v>531</v>
      </c>
      <c r="B762" s="18" t="s">
        <v>10092</v>
      </c>
      <c r="C762" s="19" t="s">
        <v>42</v>
      </c>
      <c r="D762" t="s">
        <v>411</v>
      </c>
      <c r="E762" s="20">
        <v>10359</v>
      </c>
      <c r="F762" s="20">
        <v>2141</v>
      </c>
    </row>
    <row r="763" spans="1:6" ht="25.5" outlineLevel="2" x14ac:dyDescent="0.2">
      <c r="B763" s="18" t="s">
        <v>10092</v>
      </c>
      <c r="C763" s="19" t="s">
        <v>68</v>
      </c>
      <c r="D763" t="s">
        <v>411</v>
      </c>
      <c r="E763" s="20">
        <v>14</v>
      </c>
      <c r="F763" s="20">
        <v>9</v>
      </c>
    </row>
    <row r="764" spans="1:6" ht="25.5" outlineLevel="2" x14ac:dyDescent="0.2">
      <c r="B764" s="18" t="s">
        <v>10092</v>
      </c>
      <c r="C764" s="19" t="s">
        <v>80</v>
      </c>
      <c r="D764" t="s">
        <v>411</v>
      </c>
      <c r="E764" s="20">
        <v>253585</v>
      </c>
      <c r="F764" s="20">
        <v>55655</v>
      </c>
    </row>
    <row r="765" spans="1:6" ht="25.5" outlineLevel="2" x14ac:dyDescent="0.2">
      <c r="B765" s="18" t="s">
        <v>10092</v>
      </c>
      <c r="C765" s="19" t="s">
        <v>107</v>
      </c>
      <c r="D765" t="s">
        <v>411</v>
      </c>
      <c r="E765" s="20">
        <v>13338</v>
      </c>
      <c r="F765" s="20">
        <v>2242</v>
      </c>
    </row>
    <row r="766" spans="1:6" ht="25.5" outlineLevel="2" x14ac:dyDescent="0.2">
      <c r="B766" s="18" t="s">
        <v>10092</v>
      </c>
      <c r="C766" s="19" t="s">
        <v>151</v>
      </c>
      <c r="D766" t="s">
        <v>411</v>
      </c>
      <c r="E766" s="20">
        <v>35196</v>
      </c>
      <c r="F766" s="20">
        <v>18283</v>
      </c>
    </row>
    <row r="767" spans="1:6" ht="25.5" outlineLevel="2" x14ac:dyDescent="0.2">
      <c r="B767" s="18" t="s">
        <v>10092</v>
      </c>
      <c r="C767" s="19" t="s">
        <v>158</v>
      </c>
      <c r="D767" t="s">
        <v>411</v>
      </c>
      <c r="E767" s="20">
        <v>4622</v>
      </c>
      <c r="F767" s="20">
        <v>2430</v>
      </c>
    </row>
    <row r="768" spans="1:6" ht="25.5" outlineLevel="2" x14ac:dyDescent="0.2">
      <c r="B768" s="18" t="s">
        <v>10092</v>
      </c>
      <c r="C768" s="19" t="s">
        <v>166</v>
      </c>
      <c r="D768" t="s">
        <v>411</v>
      </c>
      <c r="E768" s="20">
        <v>569</v>
      </c>
      <c r="F768" s="20">
        <v>186</v>
      </c>
    </row>
    <row r="769" spans="1:6" ht="25.5" outlineLevel="2" x14ac:dyDescent="0.2">
      <c r="B769" s="18" t="s">
        <v>10092</v>
      </c>
      <c r="C769" s="19" t="s">
        <v>171</v>
      </c>
      <c r="D769" t="s">
        <v>411</v>
      </c>
      <c r="E769" s="20">
        <v>336</v>
      </c>
      <c r="F769" s="20">
        <v>55</v>
      </c>
    </row>
    <row r="770" spans="1:6" ht="25.5" outlineLevel="2" x14ac:dyDescent="0.2">
      <c r="B770" s="18" t="s">
        <v>10092</v>
      </c>
      <c r="C770" s="19" t="s">
        <v>176</v>
      </c>
      <c r="D770" t="s">
        <v>411</v>
      </c>
      <c r="E770" s="20">
        <v>28</v>
      </c>
      <c r="F770" s="20">
        <v>102</v>
      </c>
    </row>
    <row r="771" spans="1:6" ht="25.5" outlineLevel="2" x14ac:dyDescent="0.2">
      <c r="B771" s="18" t="s">
        <v>10092</v>
      </c>
      <c r="C771" s="19" t="s">
        <v>178</v>
      </c>
      <c r="D771" t="s">
        <v>411</v>
      </c>
      <c r="E771" s="20">
        <v>80</v>
      </c>
      <c r="F771" s="20">
        <v>12</v>
      </c>
    </row>
    <row r="772" spans="1:6" ht="25.5" outlineLevel="1" x14ac:dyDescent="0.2">
      <c r="B772" s="21" t="s">
        <v>10093</v>
      </c>
      <c r="E772" s="20">
        <f>SUBTOTAL(9,E762:E771)</f>
        <v>318127</v>
      </c>
      <c r="F772" s="20">
        <f>SUBTOTAL(9,F762:F771)</f>
        <v>81115</v>
      </c>
    </row>
    <row r="773" spans="1:6" outlineLevel="2" x14ac:dyDescent="0.2">
      <c r="A773" t="s">
        <v>2127</v>
      </c>
      <c r="B773" s="18" t="s">
        <v>10094</v>
      </c>
      <c r="C773" s="19" t="s">
        <v>80</v>
      </c>
      <c r="D773" t="s">
        <v>411</v>
      </c>
      <c r="E773" s="20">
        <v>4939</v>
      </c>
      <c r="F773" s="20">
        <v>1056</v>
      </c>
    </row>
    <row r="774" spans="1:6" outlineLevel="1" x14ac:dyDescent="0.2">
      <c r="B774" s="21" t="s">
        <v>10095</v>
      </c>
      <c r="E774" s="20">
        <f>SUBTOTAL(9,E773:E773)</f>
        <v>4939</v>
      </c>
      <c r="F774" s="20">
        <f>SUBTOTAL(9,F773:F773)</f>
        <v>1056</v>
      </c>
    </row>
    <row r="775" spans="1:6" ht="25.5" outlineLevel="2" x14ac:dyDescent="0.2">
      <c r="A775" t="s">
        <v>533</v>
      </c>
      <c r="B775" s="18" t="s">
        <v>10096</v>
      </c>
      <c r="C775" s="19" t="s">
        <v>42</v>
      </c>
      <c r="D775" t="s">
        <v>411</v>
      </c>
      <c r="E775" s="20">
        <v>177</v>
      </c>
      <c r="F775" s="20">
        <v>37</v>
      </c>
    </row>
    <row r="776" spans="1:6" ht="25.5" outlineLevel="2" x14ac:dyDescent="0.2">
      <c r="B776" s="18" t="s">
        <v>10096</v>
      </c>
      <c r="C776" s="19" t="s">
        <v>80</v>
      </c>
      <c r="D776" t="s">
        <v>411</v>
      </c>
      <c r="E776" s="20">
        <v>180177</v>
      </c>
      <c r="F776" s="20">
        <v>142870</v>
      </c>
    </row>
    <row r="777" spans="1:6" ht="25.5" outlineLevel="2" x14ac:dyDescent="0.2">
      <c r="B777" s="18" t="s">
        <v>10096</v>
      </c>
      <c r="C777" s="19" t="s">
        <v>81</v>
      </c>
      <c r="D777" t="s">
        <v>411</v>
      </c>
      <c r="E777" s="20">
        <v>412940</v>
      </c>
      <c r="F777" s="20">
        <v>371311</v>
      </c>
    </row>
    <row r="778" spans="1:6" ht="25.5" outlineLevel="2" x14ac:dyDescent="0.2">
      <c r="B778" s="18" t="s">
        <v>10096</v>
      </c>
      <c r="C778" s="19" t="s">
        <v>92</v>
      </c>
      <c r="D778" t="s">
        <v>411</v>
      </c>
      <c r="E778" s="20">
        <v>1</v>
      </c>
      <c r="F778" s="20">
        <v>1</v>
      </c>
    </row>
    <row r="779" spans="1:6" ht="25.5" outlineLevel="2" x14ac:dyDescent="0.2">
      <c r="B779" s="18" t="s">
        <v>10096</v>
      </c>
      <c r="C779" s="19" t="s">
        <v>105</v>
      </c>
      <c r="D779" t="s">
        <v>411</v>
      </c>
      <c r="E779" s="20">
        <v>12000</v>
      </c>
      <c r="F779" s="20">
        <v>5977</v>
      </c>
    </row>
    <row r="780" spans="1:6" ht="25.5" outlineLevel="2" x14ac:dyDescent="0.2">
      <c r="B780" s="18" t="s">
        <v>10096</v>
      </c>
      <c r="C780" s="19" t="s">
        <v>166</v>
      </c>
      <c r="D780" t="s">
        <v>411</v>
      </c>
      <c r="E780" s="20">
        <v>6000</v>
      </c>
      <c r="F780" s="20">
        <v>5131</v>
      </c>
    </row>
    <row r="781" spans="1:6" ht="38.25" outlineLevel="2" x14ac:dyDescent="0.2">
      <c r="B781" s="18" t="s">
        <v>10096</v>
      </c>
      <c r="C781" s="19" t="s">
        <v>1452</v>
      </c>
      <c r="D781" t="s">
        <v>411</v>
      </c>
      <c r="E781" s="20">
        <v>20000</v>
      </c>
      <c r="F781" s="20">
        <v>14160</v>
      </c>
    </row>
    <row r="782" spans="1:6" ht="25.5" outlineLevel="2" x14ac:dyDescent="0.2">
      <c r="B782" s="18" t="s">
        <v>10096</v>
      </c>
      <c r="C782" s="19" t="s">
        <v>182</v>
      </c>
      <c r="D782" t="s">
        <v>411</v>
      </c>
      <c r="E782" s="20">
        <v>445506</v>
      </c>
      <c r="F782" s="20">
        <v>321151</v>
      </c>
    </row>
    <row r="783" spans="1:6" ht="25.5" outlineLevel="1" x14ac:dyDescent="0.2">
      <c r="B783" s="21" t="s">
        <v>10097</v>
      </c>
      <c r="E783" s="20">
        <f>SUBTOTAL(9,E775:E782)</f>
        <v>1076801</v>
      </c>
      <c r="F783" s="20">
        <f>SUBTOTAL(9,F775:F782)</f>
        <v>860638</v>
      </c>
    </row>
    <row r="784" spans="1:6" outlineLevel="2" x14ac:dyDescent="0.2">
      <c r="A784" t="s">
        <v>2128</v>
      </c>
      <c r="B784" s="18" t="s">
        <v>10098</v>
      </c>
      <c r="C784" s="19" t="s">
        <v>80</v>
      </c>
      <c r="D784" t="s">
        <v>411</v>
      </c>
      <c r="E784" s="20">
        <v>45495</v>
      </c>
      <c r="F784" s="20">
        <v>15649</v>
      </c>
    </row>
    <row r="785" spans="1:6" ht="25.5" outlineLevel="2" x14ac:dyDescent="0.2">
      <c r="B785" s="18" t="s">
        <v>10098</v>
      </c>
      <c r="C785" s="19" t="s">
        <v>92</v>
      </c>
      <c r="D785" t="s">
        <v>411</v>
      </c>
      <c r="E785" s="20">
        <v>1</v>
      </c>
      <c r="F785" s="20">
        <v>1</v>
      </c>
    </row>
    <row r="786" spans="1:6" outlineLevel="2" x14ac:dyDescent="0.2">
      <c r="B786" s="18" t="s">
        <v>10098</v>
      </c>
      <c r="C786" s="19" t="s">
        <v>166</v>
      </c>
      <c r="D786" t="s">
        <v>411</v>
      </c>
      <c r="E786" s="20">
        <v>3</v>
      </c>
      <c r="F786" s="20">
        <v>1</v>
      </c>
    </row>
    <row r="787" spans="1:6" ht="25.5" outlineLevel="1" x14ac:dyDescent="0.2">
      <c r="B787" s="21" t="s">
        <v>10099</v>
      </c>
      <c r="E787" s="20">
        <f>SUBTOTAL(9,E784:E786)</f>
        <v>45499</v>
      </c>
      <c r="F787" s="20">
        <f>SUBTOTAL(9,F784:F786)</f>
        <v>15651</v>
      </c>
    </row>
    <row r="788" spans="1:6" ht="25.5" outlineLevel="2" x14ac:dyDescent="0.2">
      <c r="A788" t="s">
        <v>534</v>
      </c>
      <c r="B788" s="18" t="s">
        <v>17647</v>
      </c>
      <c r="C788" s="19" t="s">
        <v>80</v>
      </c>
      <c r="D788" t="s">
        <v>411</v>
      </c>
      <c r="E788" s="20">
        <v>5093466</v>
      </c>
      <c r="F788" s="20">
        <v>551079</v>
      </c>
    </row>
    <row r="789" spans="1:6" ht="25.5" outlineLevel="1" x14ac:dyDescent="0.2">
      <c r="B789" s="21" t="s">
        <v>17648</v>
      </c>
      <c r="E789" s="20">
        <f>SUBTOTAL(9,E788:E788)</f>
        <v>5093466</v>
      </c>
      <c r="F789" s="20">
        <f>SUBTOTAL(9,F788:F788)</f>
        <v>551079</v>
      </c>
    </row>
    <row r="790" spans="1:6" outlineLevel="2" x14ac:dyDescent="0.2">
      <c r="A790" t="s">
        <v>535</v>
      </c>
      <c r="B790" s="18" t="s">
        <v>10100</v>
      </c>
      <c r="C790" s="19" t="s">
        <v>42</v>
      </c>
      <c r="D790" t="s">
        <v>411</v>
      </c>
      <c r="E790" s="20">
        <v>23</v>
      </c>
      <c r="F790" s="20">
        <v>3</v>
      </c>
    </row>
    <row r="791" spans="1:6" outlineLevel="2" x14ac:dyDescent="0.2">
      <c r="B791" s="18" t="s">
        <v>10100</v>
      </c>
      <c r="C791" s="19" t="s">
        <v>80</v>
      </c>
      <c r="D791" t="s">
        <v>411</v>
      </c>
      <c r="E791" s="20">
        <v>584710</v>
      </c>
      <c r="F791" s="20">
        <v>76642</v>
      </c>
    </row>
    <row r="792" spans="1:6" outlineLevel="2" x14ac:dyDescent="0.2">
      <c r="B792" s="18" t="s">
        <v>10100</v>
      </c>
      <c r="C792" s="19" t="s">
        <v>166</v>
      </c>
      <c r="D792" t="s">
        <v>411</v>
      </c>
      <c r="E792" s="20">
        <v>492</v>
      </c>
      <c r="F792" s="20">
        <v>152</v>
      </c>
    </row>
    <row r="793" spans="1:6" ht="25.5" outlineLevel="1" x14ac:dyDescent="0.2">
      <c r="B793" s="21" t="s">
        <v>10101</v>
      </c>
      <c r="E793" s="20">
        <f>SUBTOTAL(9,E790:E792)</f>
        <v>585225</v>
      </c>
      <c r="F793" s="20">
        <f>SUBTOTAL(9,F790:F792)</f>
        <v>76797</v>
      </c>
    </row>
    <row r="794" spans="1:6" outlineLevel="2" x14ac:dyDescent="0.2">
      <c r="A794" t="s">
        <v>2129</v>
      </c>
      <c r="B794" s="18" t="s">
        <v>10102</v>
      </c>
      <c r="C794" s="19" t="s">
        <v>80</v>
      </c>
      <c r="D794" t="s">
        <v>411</v>
      </c>
      <c r="E794" s="20">
        <v>1452</v>
      </c>
      <c r="F794" s="20">
        <v>138</v>
      </c>
    </row>
    <row r="795" spans="1:6" ht="25.5" outlineLevel="1" x14ac:dyDescent="0.2">
      <c r="B795" s="21" t="s">
        <v>10103</v>
      </c>
      <c r="E795" s="20">
        <f>SUBTOTAL(9,E794:E794)</f>
        <v>1452</v>
      </c>
      <c r="F795" s="20">
        <f>SUBTOTAL(9,F794:F794)</f>
        <v>138</v>
      </c>
    </row>
    <row r="796" spans="1:6" outlineLevel="2" x14ac:dyDescent="0.2">
      <c r="A796" t="s">
        <v>2130</v>
      </c>
      <c r="B796" s="18" t="s">
        <v>10104</v>
      </c>
      <c r="C796" s="19" t="s">
        <v>80</v>
      </c>
      <c r="D796" t="s">
        <v>411</v>
      </c>
      <c r="E796" s="20">
        <v>2070</v>
      </c>
      <c r="F796" s="20">
        <v>249</v>
      </c>
    </row>
    <row r="797" spans="1:6" outlineLevel="1" x14ac:dyDescent="0.2">
      <c r="B797" s="21" t="s">
        <v>10105</v>
      </c>
      <c r="E797" s="20">
        <f>SUBTOTAL(9,E796:E796)</f>
        <v>2070</v>
      </c>
      <c r="F797" s="20">
        <f>SUBTOTAL(9,F796:F796)</f>
        <v>249</v>
      </c>
    </row>
    <row r="798" spans="1:6" ht="25.5" outlineLevel="2" x14ac:dyDescent="0.2">
      <c r="A798" t="s">
        <v>536</v>
      </c>
      <c r="B798" s="18" t="s">
        <v>17649</v>
      </c>
      <c r="C798" s="19" t="s">
        <v>42</v>
      </c>
      <c r="D798" t="s">
        <v>411</v>
      </c>
      <c r="E798" s="20">
        <v>180745</v>
      </c>
      <c r="F798" s="20">
        <v>29235</v>
      </c>
    </row>
    <row r="799" spans="1:6" ht="25.5" outlineLevel="2" x14ac:dyDescent="0.2">
      <c r="B799" s="18" t="s">
        <v>17649</v>
      </c>
      <c r="C799" s="19" t="s">
        <v>80</v>
      </c>
      <c r="D799" t="s">
        <v>411</v>
      </c>
      <c r="E799" s="20">
        <v>10790</v>
      </c>
      <c r="F799" s="20">
        <v>3676</v>
      </c>
    </row>
    <row r="800" spans="1:6" ht="38.25" outlineLevel="1" x14ac:dyDescent="0.2">
      <c r="B800" s="21" t="s">
        <v>17650</v>
      </c>
      <c r="E800" s="20">
        <f>SUBTOTAL(9,E798:E799)</f>
        <v>191535</v>
      </c>
      <c r="F800" s="20">
        <f>SUBTOTAL(9,F798:F799)</f>
        <v>32911</v>
      </c>
    </row>
    <row r="801" spans="1:6" ht="25.5" outlineLevel="2" x14ac:dyDescent="0.2">
      <c r="A801" t="s">
        <v>538</v>
      </c>
      <c r="B801" s="18" t="s">
        <v>10106</v>
      </c>
      <c r="C801" s="19" t="s">
        <v>42</v>
      </c>
      <c r="D801" t="s">
        <v>411</v>
      </c>
      <c r="E801" s="20">
        <v>124500</v>
      </c>
      <c r="F801" s="20">
        <v>20057</v>
      </c>
    </row>
    <row r="802" spans="1:6" ht="25.5" outlineLevel="2" x14ac:dyDescent="0.2">
      <c r="B802" s="18" t="s">
        <v>10106</v>
      </c>
      <c r="C802" s="19" t="s">
        <v>80</v>
      </c>
      <c r="D802" t="s">
        <v>411</v>
      </c>
      <c r="E802" s="20">
        <v>356</v>
      </c>
      <c r="F802" s="20">
        <v>42</v>
      </c>
    </row>
    <row r="803" spans="1:6" ht="25.5" outlineLevel="1" x14ac:dyDescent="0.2">
      <c r="B803" s="21" t="s">
        <v>10107</v>
      </c>
      <c r="E803" s="20">
        <f>SUBTOTAL(9,E801:E802)</f>
        <v>124856</v>
      </c>
      <c r="F803" s="20">
        <f>SUBTOTAL(9,F801:F802)</f>
        <v>20099</v>
      </c>
    </row>
    <row r="804" spans="1:6" ht="25.5" outlineLevel="2" x14ac:dyDescent="0.2">
      <c r="A804" t="s">
        <v>540</v>
      </c>
      <c r="B804" s="18" t="s">
        <v>17651</v>
      </c>
      <c r="C804" s="19" t="s">
        <v>80</v>
      </c>
      <c r="D804" t="s">
        <v>411</v>
      </c>
      <c r="E804" s="20">
        <v>2169</v>
      </c>
      <c r="F804" s="20">
        <v>775</v>
      </c>
    </row>
    <row r="805" spans="1:6" ht="25.5" outlineLevel="1" x14ac:dyDescent="0.2">
      <c r="B805" s="21" t="s">
        <v>17652</v>
      </c>
      <c r="E805" s="20">
        <f>SUBTOTAL(9,E804:E804)</f>
        <v>2169</v>
      </c>
      <c r="F805" s="20">
        <f>SUBTOTAL(9,F804:F804)</f>
        <v>775</v>
      </c>
    </row>
    <row r="806" spans="1:6" outlineLevel="2" x14ac:dyDescent="0.2">
      <c r="A806" t="s">
        <v>2131</v>
      </c>
      <c r="B806" s="18" t="s">
        <v>10108</v>
      </c>
      <c r="C806" s="19" t="s">
        <v>46</v>
      </c>
      <c r="D806" t="s">
        <v>411</v>
      </c>
      <c r="E806" s="20">
        <v>25924</v>
      </c>
      <c r="F806" s="20">
        <v>9629</v>
      </c>
    </row>
    <row r="807" spans="1:6" outlineLevel="2" x14ac:dyDescent="0.2">
      <c r="B807" s="18" t="s">
        <v>10108</v>
      </c>
      <c r="C807" s="19" t="s">
        <v>80</v>
      </c>
      <c r="D807" t="s">
        <v>411</v>
      </c>
      <c r="E807" s="20">
        <v>63671</v>
      </c>
      <c r="F807" s="20">
        <v>27042</v>
      </c>
    </row>
    <row r="808" spans="1:6" outlineLevel="2" x14ac:dyDescent="0.2">
      <c r="B808" s="18" t="s">
        <v>10108</v>
      </c>
      <c r="C808" s="19" t="s">
        <v>81</v>
      </c>
      <c r="D808" t="s">
        <v>411</v>
      </c>
      <c r="E808" s="20">
        <v>37858</v>
      </c>
      <c r="F808" s="20">
        <v>15592</v>
      </c>
    </row>
    <row r="809" spans="1:6" outlineLevel="2" x14ac:dyDescent="0.2">
      <c r="B809" s="18" t="s">
        <v>10108</v>
      </c>
      <c r="C809" s="19" t="s">
        <v>105</v>
      </c>
      <c r="D809" t="s">
        <v>411</v>
      </c>
      <c r="E809" s="20">
        <v>65395</v>
      </c>
      <c r="F809" s="20">
        <v>40738</v>
      </c>
    </row>
    <row r="810" spans="1:6" ht="38.25" outlineLevel="2" x14ac:dyDescent="0.2">
      <c r="B810" s="18" t="s">
        <v>10108</v>
      </c>
      <c r="C810" s="19" t="s">
        <v>1452</v>
      </c>
      <c r="D810" t="s">
        <v>411</v>
      </c>
      <c r="E810" s="20">
        <v>9866</v>
      </c>
      <c r="F810" s="20">
        <v>4100</v>
      </c>
    </row>
    <row r="811" spans="1:6" ht="25.5" outlineLevel="1" x14ac:dyDescent="0.2">
      <c r="B811" s="21" t="s">
        <v>10109</v>
      </c>
      <c r="E811" s="20">
        <f>SUBTOTAL(9,E806:E810)</f>
        <v>202714</v>
      </c>
      <c r="F811" s="20">
        <f>SUBTOTAL(9,F806:F810)</f>
        <v>97101</v>
      </c>
    </row>
    <row r="812" spans="1:6" outlineLevel="2" x14ac:dyDescent="0.2">
      <c r="A812" t="s">
        <v>2132</v>
      </c>
      <c r="B812" s="18" t="s">
        <v>10110</v>
      </c>
      <c r="C812" s="19" t="s">
        <v>80</v>
      </c>
      <c r="D812" t="s">
        <v>411</v>
      </c>
      <c r="E812" s="20">
        <v>343</v>
      </c>
      <c r="F812" s="20">
        <v>142</v>
      </c>
    </row>
    <row r="813" spans="1:6" outlineLevel="2" x14ac:dyDescent="0.2">
      <c r="B813" s="18" t="s">
        <v>10110</v>
      </c>
      <c r="C813" s="19" t="s">
        <v>81</v>
      </c>
      <c r="D813" t="s">
        <v>411</v>
      </c>
      <c r="E813" s="20">
        <v>11937</v>
      </c>
      <c r="F813" s="20">
        <v>4960</v>
      </c>
    </row>
    <row r="814" spans="1:6" outlineLevel="1" x14ac:dyDescent="0.2">
      <c r="B814" s="21" t="s">
        <v>10111</v>
      </c>
      <c r="E814" s="20">
        <f>SUBTOTAL(9,E812:E813)</f>
        <v>12280</v>
      </c>
      <c r="F814" s="20">
        <f>SUBTOTAL(9,F812:F813)</f>
        <v>5102</v>
      </c>
    </row>
    <row r="815" spans="1:6" outlineLevel="2" x14ac:dyDescent="0.2">
      <c r="A815" t="s">
        <v>2133</v>
      </c>
      <c r="B815" s="18" t="s">
        <v>10112</v>
      </c>
      <c r="C815" s="19" t="s">
        <v>80</v>
      </c>
      <c r="D815" t="s">
        <v>411</v>
      </c>
      <c r="E815" s="20">
        <v>18443</v>
      </c>
      <c r="F815" s="20">
        <v>7910</v>
      </c>
    </row>
    <row r="816" spans="1:6" outlineLevel="2" x14ac:dyDescent="0.2">
      <c r="A816" t="s">
        <v>2134</v>
      </c>
      <c r="B816" s="18" t="s">
        <v>10112</v>
      </c>
      <c r="C816" s="19" t="s">
        <v>80</v>
      </c>
      <c r="D816" t="s">
        <v>411</v>
      </c>
      <c r="E816" s="20">
        <v>12234</v>
      </c>
      <c r="F816" s="20">
        <v>7989</v>
      </c>
    </row>
    <row r="817" spans="1:6" ht="25.5" outlineLevel="1" x14ac:dyDescent="0.2">
      <c r="B817" s="21" t="s">
        <v>10113</v>
      </c>
      <c r="E817" s="20">
        <f>SUBTOTAL(9,E815:E816)</f>
        <v>30677</v>
      </c>
      <c r="F817" s="20">
        <f>SUBTOTAL(9,F815:F816)</f>
        <v>15899</v>
      </c>
    </row>
    <row r="818" spans="1:6" outlineLevel="2" x14ac:dyDescent="0.2">
      <c r="B818" s="18" t="s">
        <v>10114</v>
      </c>
      <c r="C818" s="19" t="s">
        <v>81</v>
      </c>
      <c r="D818" t="s">
        <v>411</v>
      </c>
      <c r="E818" s="20">
        <v>63</v>
      </c>
      <c r="F818" s="20">
        <v>333</v>
      </c>
    </row>
    <row r="819" spans="1:6" outlineLevel="1" x14ac:dyDescent="0.2">
      <c r="B819" s="21" t="s">
        <v>10115</v>
      </c>
      <c r="E819" s="20">
        <f>SUBTOTAL(9,E818:E818)</f>
        <v>63</v>
      </c>
      <c r="F819" s="20">
        <f>SUBTOTAL(9,F818:F818)</f>
        <v>333</v>
      </c>
    </row>
    <row r="820" spans="1:6" outlineLevel="2" x14ac:dyDescent="0.2">
      <c r="A820" t="s">
        <v>541</v>
      </c>
      <c r="B820" s="18" t="s">
        <v>10116</v>
      </c>
      <c r="C820" s="19" t="s">
        <v>80</v>
      </c>
      <c r="D820" t="s">
        <v>411</v>
      </c>
      <c r="E820" s="20">
        <v>1052</v>
      </c>
      <c r="F820" s="20">
        <v>618</v>
      </c>
    </row>
    <row r="821" spans="1:6" ht="25.5" outlineLevel="1" x14ac:dyDescent="0.2">
      <c r="B821" s="21" t="s">
        <v>10117</v>
      </c>
      <c r="E821" s="20">
        <f>SUBTOTAL(9,E820:E820)</f>
        <v>1052</v>
      </c>
      <c r="F821" s="20">
        <f>SUBTOTAL(9,F820:F820)</f>
        <v>618</v>
      </c>
    </row>
    <row r="822" spans="1:6" outlineLevel="2" x14ac:dyDescent="0.2">
      <c r="A822" t="s">
        <v>542</v>
      </c>
      <c r="B822" s="18" t="s">
        <v>10118</v>
      </c>
      <c r="C822" s="19" t="s">
        <v>80</v>
      </c>
      <c r="D822" t="s">
        <v>411</v>
      </c>
      <c r="E822" s="20">
        <v>397</v>
      </c>
      <c r="F822" s="20">
        <v>70</v>
      </c>
    </row>
    <row r="823" spans="1:6" outlineLevel="1" x14ac:dyDescent="0.2">
      <c r="B823" s="21" t="s">
        <v>10119</v>
      </c>
      <c r="E823" s="20">
        <f>SUBTOTAL(9,E822:E822)</f>
        <v>397</v>
      </c>
      <c r="F823" s="20">
        <f>SUBTOTAL(9,F822:F822)</f>
        <v>70</v>
      </c>
    </row>
    <row r="824" spans="1:6" outlineLevel="2" x14ac:dyDescent="0.2">
      <c r="A824" t="s">
        <v>2135</v>
      </c>
      <c r="B824" s="18" t="s">
        <v>10120</v>
      </c>
      <c r="C824" s="19" t="s">
        <v>72</v>
      </c>
      <c r="D824" t="s">
        <v>411</v>
      </c>
      <c r="E824" s="20">
        <v>730300</v>
      </c>
      <c r="F824" s="20">
        <v>351457</v>
      </c>
    </row>
    <row r="825" spans="1:6" outlineLevel="2" x14ac:dyDescent="0.2">
      <c r="B825" s="18" t="s">
        <v>10120</v>
      </c>
      <c r="C825" s="19" t="s">
        <v>80</v>
      </c>
      <c r="D825" t="s">
        <v>411</v>
      </c>
      <c r="E825" s="20">
        <v>3770</v>
      </c>
      <c r="F825" s="20">
        <v>1931</v>
      </c>
    </row>
    <row r="826" spans="1:6" outlineLevel="1" x14ac:dyDescent="0.2">
      <c r="B826" s="21" t="s">
        <v>10121</v>
      </c>
      <c r="E826" s="20">
        <f>SUBTOTAL(9,E824:E825)</f>
        <v>734070</v>
      </c>
      <c r="F826" s="20">
        <f>SUBTOTAL(9,F824:F825)</f>
        <v>353388</v>
      </c>
    </row>
    <row r="827" spans="1:6" outlineLevel="2" x14ac:dyDescent="0.2">
      <c r="A827" t="s">
        <v>2136</v>
      </c>
      <c r="B827" s="18" t="s">
        <v>10122</v>
      </c>
      <c r="C827" s="19" t="s">
        <v>42</v>
      </c>
      <c r="D827" t="s">
        <v>411</v>
      </c>
      <c r="E827" s="20">
        <v>150</v>
      </c>
      <c r="F827" s="20">
        <v>29</v>
      </c>
    </row>
    <row r="828" spans="1:6" outlineLevel="2" x14ac:dyDescent="0.2">
      <c r="B828" s="18" t="s">
        <v>10122</v>
      </c>
      <c r="C828" s="19" t="s">
        <v>80</v>
      </c>
      <c r="D828" t="s">
        <v>411</v>
      </c>
      <c r="E828" s="20">
        <v>145</v>
      </c>
      <c r="F828" s="20">
        <v>222</v>
      </c>
    </row>
    <row r="829" spans="1:6" outlineLevel="2" x14ac:dyDescent="0.2">
      <c r="B829" s="18" t="s">
        <v>10122</v>
      </c>
      <c r="C829" s="19" t="s">
        <v>182</v>
      </c>
      <c r="D829" t="s">
        <v>411</v>
      </c>
      <c r="E829" s="20">
        <v>10000</v>
      </c>
      <c r="F829" s="20">
        <v>8278</v>
      </c>
    </row>
    <row r="830" spans="1:6" outlineLevel="1" x14ac:dyDescent="0.2">
      <c r="B830" s="21" t="s">
        <v>10123</v>
      </c>
      <c r="E830" s="20">
        <f>SUBTOTAL(9,E827:E829)</f>
        <v>10295</v>
      </c>
      <c r="F830" s="20">
        <f>SUBTOTAL(9,F827:F829)</f>
        <v>8529</v>
      </c>
    </row>
    <row r="831" spans="1:6" outlineLevel="2" x14ac:dyDescent="0.2">
      <c r="A831" t="s">
        <v>2137</v>
      </c>
      <c r="B831" s="18" t="s">
        <v>10124</v>
      </c>
      <c r="C831" s="19" t="s">
        <v>72</v>
      </c>
      <c r="D831" t="s">
        <v>411</v>
      </c>
      <c r="E831" s="20">
        <v>22000</v>
      </c>
      <c r="F831" s="20">
        <v>10712</v>
      </c>
    </row>
    <row r="832" spans="1:6" outlineLevel="2" x14ac:dyDescent="0.2">
      <c r="B832" s="18" t="s">
        <v>10124</v>
      </c>
      <c r="C832" s="19" t="s">
        <v>80</v>
      </c>
      <c r="D832" t="s">
        <v>411</v>
      </c>
      <c r="E832" s="20">
        <v>4651</v>
      </c>
      <c r="F832" s="20">
        <v>279</v>
      </c>
    </row>
    <row r="833" spans="1:6" outlineLevel="1" x14ac:dyDescent="0.2">
      <c r="B833" s="21" t="s">
        <v>10125</v>
      </c>
      <c r="E833" s="20">
        <f>SUBTOTAL(9,E831:E832)</f>
        <v>26651</v>
      </c>
      <c r="F833" s="20">
        <f>SUBTOTAL(9,F831:F832)</f>
        <v>10991</v>
      </c>
    </row>
    <row r="834" spans="1:6" ht="25.5" outlineLevel="2" x14ac:dyDescent="0.2">
      <c r="A834" t="s">
        <v>543</v>
      </c>
      <c r="B834" s="18" t="s">
        <v>17653</v>
      </c>
      <c r="C834" s="19" t="s">
        <v>33</v>
      </c>
      <c r="D834" t="s">
        <v>411</v>
      </c>
      <c r="E834" s="20">
        <v>23000</v>
      </c>
      <c r="F834" s="20">
        <v>2391</v>
      </c>
    </row>
    <row r="835" spans="1:6" ht="25.5" outlineLevel="2" x14ac:dyDescent="0.2">
      <c r="B835" s="18" t="s">
        <v>17653</v>
      </c>
      <c r="C835" s="19" t="s">
        <v>80</v>
      </c>
      <c r="D835" t="s">
        <v>411</v>
      </c>
      <c r="E835" s="20">
        <v>3733838</v>
      </c>
      <c r="F835" s="20">
        <v>389038</v>
      </c>
    </row>
    <row r="836" spans="1:6" ht="25.5" outlineLevel="1" x14ac:dyDescent="0.2">
      <c r="B836" s="21" t="s">
        <v>17654</v>
      </c>
      <c r="E836" s="20">
        <f>SUBTOTAL(9,E834:E835)</f>
        <v>3756838</v>
      </c>
      <c r="F836" s="20">
        <f>SUBTOTAL(9,F834:F835)</f>
        <v>391429</v>
      </c>
    </row>
    <row r="837" spans="1:6" outlineLevel="2" x14ac:dyDescent="0.2">
      <c r="A837" t="s">
        <v>2138</v>
      </c>
      <c r="B837" s="18" t="s">
        <v>10126</v>
      </c>
      <c r="C837" s="19" t="s">
        <v>13</v>
      </c>
      <c r="D837" t="s">
        <v>411</v>
      </c>
      <c r="E837" s="20">
        <v>80000</v>
      </c>
      <c r="F837" s="20">
        <v>8128</v>
      </c>
    </row>
    <row r="838" spans="1:6" outlineLevel="2" x14ac:dyDescent="0.2">
      <c r="B838" s="18" t="s">
        <v>10126</v>
      </c>
      <c r="C838" s="19" t="s">
        <v>80</v>
      </c>
      <c r="D838" t="s">
        <v>411</v>
      </c>
      <c r="E838" s="20">
        <v>221825</v>
      </c>
      <c r="F838" s="20">
        <v>34285</v>
      </c>
    </row>
    <row r="839" spans="1:6" ht="25.5" outlineLevel="1" x14ac:dyDescent="0.2">
      <c r="B839" s="21" t="s">
        <v>10127</v>
      </c>
      <c r="E839" s="20">
        <f>SUBTOTAL(9,E837:E838)</f>
        <v>301825</v>
      </c>
      <c r="F839" s="20">
        <f>SUBTOTAL(9,F837:F838)</f>
        <v>42413</v>
      </c>
    </row>
    <row r="840" spans="1:6" ht="25.5" outlineLevel="2" x14ac:dyDescent="0.2">
      <c r="A840" t="s">
        <v>2139</v>
      </c>
      <c r="B840" s="18" t="s">
        <v>10128</v>
      </c>
      <c r="C840" s="19" t="s">
        <v>80</v>
      </c>
      <c r="D840" t="s">
        <v>411</v>
      </c>
      <c r="E840" s="20">
        <v>5243131</v>
      </c>
      <c r="F840" s="20">
        <v>922240</v>
      </c>
    </row>
    <row r="841" spans="1:6" ht="25.5" outlineLevel="1" x14ac:dyDescent="0.2">
      <c r="B841" s="21" t="s">
        <v>10129</v>
      </c>
      <c r="E841" s="20">
        <f>SUBTOTAL(9,E840:E840)</f>
        <v>5243131</v>
      </c>
      <c r="F841" s="20">
        <f>SUBTOTAL(9,F840:F840)</f>
        <v>922240</v>
      </c>
    </row>
    <row r="842" spans="1:6" outlineLevel="2" x14ac:dyDescent="0.2">
      <c r="A842" t="s">
        <v>2140</v>
      </c>
      <c r="B842" s="18" t="s">
        <v>10130</v>
      </c>
      <c r="C842" s="19" t="s">
        <v>80</v>
      </c>
      <c r="D842" t="s">
        <v>411</v>
      </c>
      <c r="E842" s="20">
        <v>568425</v>
      </c>
      <c r="F842" s="20">
        <v>105487</v>
      </c>
    </row>
    <row r="843" spans="1:6" ht="25.5" outlineLevel="1" x14ac:dyDescent="0.2">
      <c r="B843" s="21" t="s">
        <v>10131</v>
      </c>
      <c r="E843" s="20">
        <f>SUBTOTAL(9,E842:E842)</f>
        <v>568425</v>
      </c>
      <c r="F843" s="20">
        <f>SUBTOTAL(9,F842:F842)</f>
        <v>105487</v>
      </c>
    </row>
    <row r="844" spans="1:6" ht="25.5" outlineLevel="2" x14ac:dyDescent="0.2">
      <c r="A844" t="s">
        <v>2141</v>
      </c>
      <c r="B844" s="18" t="s">
        <v>17655</v>
      </c>
      <c r="C844" s="19" t="s">
        <v>42</v>
      </c>
      <c r="D844" t="s">
        <v>411</v>
      </c>
      <c r="E844" s="20">
        <v>13500</v>
      </c>
      <c r="F844" s="20">
        <v>1498</v>
      </c>
    </row>
    <row r="845" spans="1:6" ht="25.5" outlineLevel="2" x14ac:dyDescent="0.2">
      <c r="B845" s="18" t="s">
        <v>17655</v>
      </c>
      <c r="C845" s="19" t="s">
        <v>80</v>
      </c>
      <c r="D845" t="s">
        <v>411</v>
      </c>
      <c r="E845" s="20">
        <v>55559</v>
      </c>
      <c r="F845" s="20">
        <v>7312</v>
      </c>
    </row>
    <row r="846" spans="1:6" ht="25.5" outlineLevel="1" x14ac:dyDescent="0.2">
      <c r="B846" s="21" t="s">
        <v>17656</v>
      </c>
      <c r="E846" s="20">
        <f>SUBTOTAL(9,E844:E845)</f>
        <v>69059</v>
      </c>
      <c r="F846" s="20">
        <f>SUBTOTAL(9,F844:F845)</f>
        <v>8810</v>
      </c>
    </row>
    <row r="847" spans="1:6" ht="25.5" outlineLevel="2" x14ac:dyDescent="0.2">
      <c r="A847" t="s">
        <v>2143</v>
      </c>
      <c r="B847" s="18" t="s">
        <v>17657</v>
      </c>
      <c r="C847" s="19" t="s">
        <v>80</v>
      </c>
      <c r="D847" t="s">
        <v>411</v>
      </c>
      <c r="E847" s="20">
        <v>329339</v>
      </c>
      <c r="F847" s="20">
        <v>43503</v>
      </c>
    </row>
    <row r="848" spans="1:6" ht="25.5" outlineLevel="1" x14ac:dyDescent="0.2">
      <c r="B848" s="21" t="s">
        <v>17658</v>
      </c>
      <c r="E848" s="20">
        <f>SUBTOTAL(9,E847:E847)</f>
        <v>329339</v>
      </c>
      <c r="F848" s="20">
        <f>SUBTOTAL(9,F847:F847)</f>
        <v>43503</v>
      </c>
    </row>
    <row r="849" spans="1:6" outlineLevel="2" x14ac:dyDescent="0.2">
      <c r="A849" t="s">
        <v>544</v>
      </c>
      <c r="B849" s="18" t="s">
        <v>10132</v>
      </c>
      <c r="C849" s="19" t="s">
        <v>42</v>
      </c>
      <c r="D849" t="s">
        <v>411</v>
      </c>
      <c r="E849" s="20">
        <v>2000</v>
      </c>
      <c r="F849" s="20">
        <v>272</v>
      </c>
    </row>
    <row r="850" spans="1:6" outlineLevel="2" x14ac:dyDescent="0.2">
      <c r="B850" s="18" t="s">
        <v>10132</v>
      </c>
      <c r="C850" s="19" t="s">
        <v>80</v>
      </c>
      <c r="D850" t="s">
        <v>411</v>
      </c>
      <c r="E850" s="20">
        <v>26767</v>
      </c>
      <c r="F850" s="20">
        <v>3320</v>
      </c>
    </row>
    <row r="851" spans="1:6" ht="25.5" outlineLevel="1" x14ac:dyDescent="0.2">
      <c r="B851" s="21" t="s">
        <v>10133</v>
      </c>
      <c r="E851" s="20">
        <f>SUBTOTAL(9,E849:E850)</f>
        <v>28767</v>
      </c>
      <c r="F851" s="20">
        <f>SUBTOTAL(9,F849:F850)</f>
        <v>3592</v>
      </c>
    </row>
    <row r="852" spans="1:6" outlineLevel="2" x14ac:dyDescent="0.2">
      <c r="A852" t="s">
        <v>545</v>
      </c>
      <c r="B852" s="18" t="s">
        <v>10134</v>
      </c>
      <c r="C852" s="19" t="s">
        <v>80</v>
      </c>
      <c r="D852" t="s">
        <v>411</v>
      </c>
      <c r="E852" s="20">
        <v>179161</v>
      </c>
      <c r="F852" s="20">
        <v>63554</v>
      </c>
    </row>
    <row r="853" spans="1:6" outlineLevel="2" x14ac:dyDescent="0.2">
      <c r="B853" s="18" t="s">
        <v>10134</v>
      </c>
      <c r="C853" s="19" t="s">
        <v>166</v>
      </c>
      <c r="D853" t="s">
        <v>411</v>
      </c>
      <c r="E853" s="20">
        <v>10</v>
      </c>
      <c r="F853" s="20">
        <v>3</v>
      </c>
    </row>
    <row r="854" spans="1:6" ht="25.5" outlineLevel="1" x14ac:dyDescent="0.2">
      <c r="B854" s="21" t="s">
        <v>10135</v>
      </c>
      <c r="E854" s="20">
        <f>SUBTOTAL(9,E852:E853)</f>
        <v>179171</v>
      </c>
      <c r="F854" s="20">
        <f>SUBTOTAL(9,F852:F853)</f>
        <v>63557</v>
      </c>
    </row>
    <row r="855" spans="1:6" outlineLevel="2" x14ac:dyDescent="0.2">
      <c r="A855" t="s">
        <v>546</v>
      </c>
      <c r="B855" s="18" t="s">
        <v>10136</v>
      </c>
      <c r="C855" s="19" t="s">
        <v>42</v>
      </c>
      <c r="D855" t="s">
        <v>411</v>
      </c>
      <c r="E855" s="20">
        <v>40</v>
      </c>
      <c r="F855" s="20">
        <v>7</v>
      </c>
    </row>
    <row r="856" spans="1:6" outlineLevel="2" x14ac:dyDescent="0.2">
      <c r="B856" s="18" t="s">
        <v>10136</v>
      </c>
      <c r="C856" s="19" t="s">
        <v>80</v>
      </c>
      <c r="D856" t="s">
        <v>411</v>
      </c>
      <c r="E856" s="20">
        <v>11113</v>
      </c>
      <c r="F856" s="20">
        <v>4167</v>
      </c>
    </row>
    <row r="857" spans="1:6" ht="25.5" outlineLevel="1" x14ac:dyDescent="0.2">
      <c r="B857" s="21" t="s">
        <v>10137</v>
      </c>
      <c r="E857" s="20">
        <f>SUBTOTAL(9,E855:E856)</f>
        <v>11153</v>
      </c>
      <c r="F857" s="20">
        <f>SUBTOTAL(9,F855:F856)</f>
        <v>4174</v>
      </c>
    </row>
    <row r="858" spans="1:6" outlineLevel="2" x14ac:dyDescent="0.2">
      <c r="A858" t="s">
        <v>2145</v>
      </c>
      <c r="B858" s="18" t="s">
        <v>10138</v>
      </c>
      <c r="C858" s="19" t="s">
        <v>80</v>
      </c>
      <c r="D858" t="s">
        <v>411</v>
      </c>
      <c r="E858" s="20">
        <v>100</v>
      </c>
      <c r="F858" s="20">
        <v>5455</v>
      </c>
    </row>
    <row r="859" spans="1:6" outlineLevel="2" x14ac:dyDescent="0.2">
      <c r="B859" s="18" t="s">
        <v>10138</v>
      </c>
      <c r="C859" s="19" t="s">
        <v>157</v>
      </c>
      <c r="D859" t="s">
        <v>411</v>
      </c>
      <c r="E859" s="20">
        <v>8</v>
      </c>
      <c r="F859" s="20">
        <v>1572</v>
      </c>
    </row>
    <row r="860" spans="1:6" outlineLevel="1" x14ac:dyDescent="0.2">
      <c r="B860" s="21" t="s">
        <v>10139</v>
      </c>
      <c r="E860" s="20">
        <f>SUBTOTAL(9,E858:E859)</f>
        <v>108</v>
      </c>
      <c r="F860" s="20">
        <f>SUBTOTAL(9,F858:F859)</f>
        <v>7027</v>
      </c>
    </row>
    <row r="861" spans="1:6" outlineLevel="2" x14ac:dyDescent="0.2">
      <c r="A861" t="s">
        <v>2146</v>
      </c>
      <c r="B861" s="18" t="s">
        <v>10140</v>
      </c>
      <c r="C861" s="19" t="s">
        <v>80</v>
      </c>
      <c r="D861" t="s">
        <v>411</v>
      </c>
      <c r="E861" s="20">
        <v>18</v>
      </c>
      <c r="F861" s="20">
        <v>3</v>
      </c>
    </row>
    <row r="862" spans="1:6" outlineLevel="1" x14ac:dyDescent="0.2">
      <c r="B862" s="21" t="s">
        <v>10141</v>
      </c>
      <c r="E862" s="20">
        <f>SUBTOTAL(9,E861:E861)</f>
        <v>18</v>
      </c>
      <c r="F862" s="20">
        <f>SUBTOTAL(9,F861:F861)</f>
        <v>3</v>
      </c>
    </row>
    <row r="863" spans="1:6" outlineLevel="2" x14ac:dyDescent="0.2">
      <c r="A863" t="s">
        <v>547</v>
      </c>
      <c r="B863" s="18" t="s">
        <v>10142</v>
      </c>
      <c r="C863" s="19" t="s">
        <v>80</v>
      </c>
      <c r="D863" t="s">
        <v>411</v>
      </c>
      <c r="E863" s="20">
        <v>23788</v>
      </c>
      <c r="F863" s="20">
        <v>3999</v>
      </c>
    </row>
    <row r="864" spans="1:6" outlineLevel="1" x14ac:dyDescent="0.2">
      <c r="B864" s="21" t="s">
        <v>10143</v>
      </c>
      <c r="E864" s="20">
        <f>SUBTOTAL(9,E863:E863)</f>
        <v>23788</v>
      </c>
      <c r="F864" s="20">
        <f>SUBTOTAL(9,F863:F863)</f>
        <v>3999</v>
      </c>
    </row>
    <row r="865" spans="1:6" outlineLevel="2" x14ac:dyDescent="0.2">
      <c r="A865" t="s">
        <v>548</v>
      </c>
      <c r="B865" s="18" t="s">
        <v>10144</v>
      </c>
      <c r="C865" s="19" t="s">
        <v>20</v>
      </c>
      <c r="D865" t="s">
        <v>411</v>
      </c>
      <c r="E865" s="20">
        <v>2</v>
      </c>
      <c r="F865" s="20">
        <v>1</v>
      </c>
    </row>
    <row r="866" spans="1:6" outlineLevel="2" x14ac:dyDescent="0.2">
      <c r="B866" s="18" t="s">
        <v>10144</v>
      </c>
      <c r="C866" s="19" t="s">
        <v>42</v>
      </c>
      <c r="D866" t="s">
        <v>411</v>
      </c>
      <c r="E866" s="20">
        <v>8</v>
      </c>
      <c r="F866" s="20">
        <v>2</v>
      </c>
    </row>
    <row r="867" spans="1:6" outlineLevel="2" x14ac:dyDescent="0.2">
      <c r="B867" s="18" t="s">
        <v>10144</v>
      </c>
      <c r="C867" s="19" t="s">
        <v>80</v>
      </c>
      <c r="D867" t="s">
        <v>411</v>
      </c>
      <c r="E867" s="20">
        <v>342867</v>
      </c>
      <c r="F867" s="20">
        <v>45246</v>
      </c>
    </row>
    <row r="868" spans="1:6" outlineLevel="1" x14ac:dyDescent="0.2">
      <c r="B868" s="21" t="s">
        <v>10145</v>
      </c>
      <c r="E868" s="20">
        <f>SUBTOTAL(9,E865:E867)</f>
        <v>342877</v>
      </c>
      <c r="F868" s="20">
        <f>SUBTOTAL(9,F865:F867)</f>
        <v>45249</v>
      </c>
    </row>
    <row r="869" spans="1:6" outlineLevel="2" x14ac:dyDescent="0.2">
      <c r="A869" t="s">
        <v>549</v>
      </c>
      <c r="B869" s="18" t="s">
        <v>10146</v>
      </c>
      <c r="C869" s="19" t="s">
        <v>42</v>
      </c>
      <c r="D869" t="s">
        <v>411</v>
      </c>
      <c r="E869" s="20">
        <v>5060</v>
      </c>
      <c r="F869" s="20">
        <v>818</v>
      </c>
    </row>
    <row r="870" spans="1:6" outlineLevel="2" x14ac:dyDescent="0.2">
      <c r="B870" s="18" t="s">
        <v>10146</v>
      </c>
      <c r="C870" s="19" t="s">
        <v>80</v>
      </c>
      <c r="D870" t="s">
        <v>411</v>
      </c>
      <c r="E870" s="20">
        <v>52736</v>
      </c>
      <c r="F870" s="20">
        <v>11630</v>
      </c>
    </row>
    <row r="871" spans="1:6" ht="25.5" outlineLevel="2" x14ac:dyDescent="0.2">
      <c r="B871" s="18" t="s">
        <v>10146</v>
      </c>
      <c r="C871" s="19" t="s">
        <v>92</v>
      </c>
      <c r="D871" t="s">
        <v>411</v>
      </c>
      <c r="E871" s="20">
        <v>100</v>
      </c>
      <c r="F871" s="20">
        <v>18</v>
      </c>
    </row>
    <row r="872" spans="1:6" outlineLevel="2" x14ac:dyDescent="0.2">
      <c r="B872" s="18" t="s">
        <v>10146</v>
      </c>
      <c r="C872" s="19" t="s">
        <v>130</v>
      </c>
      <c r="D872" t="s">
        <v>411</v>
      </c>
      <c r="E872" s="20">
        <v>150620</v>
      </c>
      <c r="F872" s="20">
        <v>11374</v>
      </c>
    </row>
    <row r="873" spans="1:6" ht="25.5" outlineLevel="2" x14ac:dyDescent="0.2">
      <c r="B873" s="18" t="s">
        <v>10146</v>
      </c>
      <c r="C873" s="19" t="s">
        <v>175</v>
      </c>
      <c r="D873" t="s">
        <v>411</v>
      </c>
      <c r="E873" s="20">
        <v>472</v>
      </c>
      <c r="F873" s="20">
        <v>235</v>
      </c>
    </row>
    <row r="874" spans="1:6" outlineLevel="1" x14ac:dyDescent="0.2">
      <c r="B874" s="21" t="s">
        <v>10147</v>
      </c>
      <c r="E874" s="20">
        <f>SUBTOTAL(9,E869:E873)</f>
        <v>208988</v>
      </c>
      <c r="F874" s="20">
        <f>SUBTOTAL(9,F869:F873)</f>
        <v>24075</v>
      </c>
    </row>
    <row r="875" spans="1:6" outlineLevel="2" x14ac:dyDescent="0.2">
      <c r="A875" t="s">
        <v>550</v>
      </c>
      <c r="B875" s="18" t="s">
        <v>10148</v>
      </c>
      <c r="C875" s="19" t="s">
        <v>80</v>
      </c>
      <c r="D875" t="s">
        <v>411</v>
      </c>
      <c r="E875" s="20">
        <v>1379244</v>
      </c>
      <c r="F875" s="20">
        <v>120948</v>
      </c>
    </row>
    <row r="876" spans="1:6" ht="25.5" outlineLevel="2" x14ac:dyDescent="0.2">
      <c r="B876" s="18" t="s">
        <v>10148</v>
      </c>
      <c r="C876" s="19" t="s">
        <v>175</v>
      </c>
      <c r="D876" t="s">
        <v>411</v>
      </c>
      <c r="E876" s="20">
        <v>72</v>
      </c>
      <c r="F876" s="20">
        <v>46</v>
      </c>
    </row>
    <row r="877" spans="1:6" outlineLevel="1" x14ac:dyDescent="0.2">
      <c r="B877" s="21" t="s">
        <v>10149</v>
      </c>
      <c r="E877" s="20">
        <f>SUBTOTAL(9,E875:E876)</f>
        <v>1379316</v>
      </c>
      <c r="F877" s="20">
        <f>SUBTOTAL(9,F875:F876)</f>
        <v>120994</v>
      </c>
    </row>
    <row r="878" spans="1:6" outlineLevel="2" x14ac:dyDescent="0.2">
      <c r="A878" t="s">
        <v>551</v>
      </c>
      <c r="B878" s="18" t="s">
        <v>10150</v>
      </c>
      <c r="C878" s="19" t="s">
        <v>20</v>
      </c>
      <c r="D878" t="s">
        <v>411</v>
      </c>
      <c r="E878" s="20">
        <v>3</v>
      </c>
      <c r="F878" s="20">
        <v>1</v>
      </c>
    </row>
    <row r="879" spans="1:6" outlineLevel="2" x14ac:dyDescent="0.2">
      <c r="B879" s="18" t="s">
        <v>10150</v>
      </c>
      <c r="C879" s="19" t="s">
        <v>42</v>
      </c>
      <c r="D879" t="s">
        <v>411</v>
      </c>
      <c r="E879" s="20">
        <v>3461</v>
      </c>
      <c r="F879" s="20">
        <v>699</v>
      </c>
    </row>
    <row r="880" spans="1:6" outlineLevel="2" x14ac:dyDescent="0.2">
      <c r="B880" s="18" t="s">
        <v>10150</v>
      </c>
      <c r="C880" s="19" t="s">
        <v>80</v>
      </c>
      <c r="D880" t="s">
        <v>411</v>
      </c>
      <c r="E880" s="20">
        <v>825871</v>
      </c>
      <c r="F880" s="20">
        <v>188614</v>
      </c>
    </row>
    <row r="881" spans="1:6" ht="25.5" outlineLevel="2" x14ac:dyDescent="0.2">
      <c r="B881" s="18" t="s">
        <v>10150</v>
      </c>
      <c r="C881" s="19" t="s">
        <v>92</v>
      </c>
      <c r="D881" t="s">
        <v>411</v>
      </c>
      <c r="E881" s="20">
        <v>605</v>
      </c>
      <c r="F881" s="20">
        <v>110</v>
      </c>
    </row>
    <row r="882" spans="1:6" outlineLevel="2" x14ac:dyDescent="0.2">
      <c r="B882" s="18" t="s">
        <v>10150</v>
      </c>
      <c r="C882" s="19" t="s">
        <v>130</v>
      </c>
      <c r="D882" t="s">
        <v>411</v>
      </c>
      <c r="E882" s="20">
        <v>335545</v>
      </c>
      <c r="F882" s="20">
        <v>24751</v>
      </c>
    </row>
    <row r="883" spans="1:6" outlineLevel="2" x14ac:dyDescent="0.2">
      <c r="B883" s="18" t="s">
        <v>10150</v>
      </c>
      <c r="C883" s="19" t="s">
        <v>166</v>
      </c>
      <c r="D883" t="s">
        <v>411</v>
      </c>
      <c r="E883" s="20">
        <v>80</v>
      </c>
      <c r="F883" s="20">
        <v>8</v>
      </c>
    </row>
    <row r="884" spans="1:6" outlineLevel="1" x14ac:dyDescent="0.2">
      <c r="B884" s="21" t="s">
        <v>10151</v>
      </c>
      <c r="E884" s="20">
        <f>SUBTOTAL(9,E878:E883)</f>
        <v>1165565</v>
      </c>
      <c r="F884" s="20">
        <f>SUBTOTAL(9,F878:F883)</f>
        <v>214183</v>
      </c>
    </row>
    <row r="885" spans="1:6" outlineLevel="2" x14ac:dyDescent="0.2">
      <c r="A885" t="s">
        <v>2147</v>
      </c>
      <c r="B885" s="18" t="s">
        <v>10152</v>
      </c>
      <c r="C885" s="19" t="s">
        <v>80</v>
      </c>
      <c r="D885" t="s">
        <v>411</v>
      </c>
      <c r="E885" s="20">
        <v>243669</v>
      </c>
      <c r="F885" s="20">
        <v>6734</v>
      </c>
    </row>
    <row r="886" spans="1:6" outlineLevel="1" x14ac:dyDescent="0.2">
      <c r="B886" s="21" t="s">
        <v>10153</v>
      </c>
      <c r="E886" s="20">
        <f>SUBTOTAL(9,E885:E885)</f>
        <v>243669</v>
      </c>
      <c r="F886" s="20">
        <f>SUBTOTAL(9,F885:F885)</f>
        <v>6734</v>
      </c>
    </row>
    <row r="887" spans="1:6" outlineLevel="2" x14ac:dyDescent="0.2">
      <c r="A887" t="s">
        <v>2148</v>
      </c>
      <c r="B887" s="18" t="s">
        <v>7047</v>
      </c>
      <c r="C887" s="19" t="s">
        <v>80</v>
      </c>
      <c r="D887" t="s">
        <v>411</v>
      </c>
      <c r="E887" s="20">
        <v>58738832</v>
      </c>
      <c r="F887" s="20">
        <v>1437612</v>
      </c>
    </row>
    <row r="888" spans="1:6" outlineLevel="1" x14ac:dyDescent="0.2">
      <c r="B888" s="21" t="s">
        <v>7105</v>
      </c>
      <c r="E888" s="20">
        <f>SUBTOTAL(9,E887:E887)</f>
        <v>58738832</v>
      </c>
      <c r="F888" s="20">
        <f>SUBTOTAL(9,F887:F887)</f>
        <v>1437612</v>
      </c>
    </row>
    <row r="889" spans="1:6" outlineLevel="2" x14ac:dyDescent="0.2">
      <c r="A889" t="s">
        <v>2149</v>
      </c>
      <c r="B889" s="18" t="s">
        <v>10154</v>
      </c>
      <c r="C889" s="19" t="s">
        <v>42</v>
      </c>
      <c r="D889" t="s">
        <v>411</v>
      </c>
      <c r="E889" s="20">
        <v>1500</v>
      </c>
      <c r="F889" s="20">
        <v>43</v>
      </c>
    </row>
    <row r="890" spans="1:6" outlineLevel="2" x14ac:dyDescent="0.2">
      <c r="B890" s="18" t="s">
        <v>10154</v>
      </c>
      <c r="C890" s="19" t="s">
        <v>80</v>
      </c>
      <c r="D890" t="s">
        <v>411</v>
      </c>
      <c r="E890" s="20">
        <v>8357769</v>
      </c>
      <c r="F890" s="20">
        <v>211630</v>
      </c>
    </row>
    <row r="891" spans="1:6" outlineLevel="1" x14ac:dyDescent="0.2">
      <c r="B891" s="21" t="s">
        <v>10155</v>
      </c>
      <c r="E891" s="20">
        <f>SUBTOTAL(9,E889:E890)</f>
        <v>8359269</v>
      </c>
      <c r="F891" s="20">
        <f>SUBTOTAL(9,F889:F890)</f>
        <v>211673</v>
      </c>
    </row>
    <row r="892" spans="1:6" outlineLevel="2" x14ac:dyDescent="0.2">
      <c r="A892" t="s">
        <v>2150</v>
      </c>
      <c r="B892" s="18" t="s">
        <v>10156</v>
      </c>
      <c r="C892" s="19" t="s">
        <v>80</v>
      </c>
      <c r="D892" t="s">
        <v>411</v>
      </c>
      <c r="E892" s="20">
        <v>16285280</v>
      </c>
      <c r="F892" s="20">
        <v>403073</v>
      </c>
    </row>
    <row r="893" spans="1:6" outlineLevel="1" x14ac:dyDescent="0.2">
      <c r="B893" s="21" t="s">
        <v>10157</v>
      </c>
      <c r="E893" s="20">
        <f>SUBTOTAL(9,E892:E892)</f>
        <v>16285280</v>
      </c>
      <c r="F893" s="20">
        <f>SUBTOTAL(9,F892:F892)</f>
        <v>403073</v>
      </c>
    </row>
    <row r="894" spans="1:6" outlineLevel="2" x14ac:dyDescent="0.2">
      <c r="A894" t="s">
        <v>2151</v>
      </c>
      <c r="B894" s="18" t="s">
        <v>10158</v>
      </c>
      <c r="C894" s="19" t="s">
        <v>80</v>
      </c>
      <c r="D894" t="s">
        <v>411</v>
      </c>
      <c r="E894" s="20">
        <v>45475</v>
      </c>
      <c r="F894" s="20">
        <v>14088</v>
      </c>
    </row>
    <row r="895" spans="1:6" outlineLevel="1" x14ac:dyDescent="0.2">
      <c r="B895" s="21" t="s">
        <v>10159</v>
      </c>
      <c r="E895" s="20">
        <f>SUBTOTAL(9,E894:E894)</f>
        <v>45475</v>
      </c>
      <c r="F895" s="20">
        <f>SUBTOTAL(9,F894:F894)</f>
        <v>14088</v>
      </c>
    </row>
    <row r="896" spans="1:6" outlineLevel="2" x14ac:dyDescent="0.2">
      <c r="A896" t="s">
        <v>2152</v>
      </c>
      <c r="B896" s="18" t="s">
        <v>10160</v>
      </c>
      <c r="C896" s="19" t="s">
        <v>42</v>
      </c>
      <c r="D896" t="s">
        <v>411</v>
      </c>
      <c r="E896" s="20">
        <v>1050</v>
      </c>
      <c r="F896" s="20">
        <v>27</v>
      </c>
    </row>
    <row r="897" spans="1:6" outlineLevel="2" x14ac:dyDescent="0.2">
      <c r="B897" s="18" t="s">
        <v>10160</v>
      </c>
      <c r="C897" s="19" t="s">
        <v>97</v>
      </c>
      <c r="D897" t="s">
        <v>411</v>
      </c>
      <c r="E897" s="20">
        <v>20</v>
      </c>
      <c r="F897" s="20">
        <v>7</v>
      </c>
    </row>
    <row r="898" spans="1:6" outlineLevel="1" x14ac:dyDescent="0.2">
      <c r="B898" s="21" t="s">
        <v>10161</v>
      </c>
      <c r="E898" s="20">
        <f>SUBTOTAL(9,E896:E897)</f>
        <v>1070</v>
      </c>
      <c r="F898" s="20">
        <f>SUBTOTAL(9,F896:F897)</f>
        <v>34</v>
      </c>
    </row>
    <row r="899" spans="1:6" outlineLevel="2" x14ac:dyDescent="0.2">
      <c r="A899" t="s">
        <v>2153</v>
      </c>
      <c r="B899" s="18" t="s">
        <v>10162</v>
      </c>
      <c r="C899" s="19" t="s">
        <v>15</v>
      </c>
      <c r="D899" t="s">
        <v>411</v>
      </c>
      <c r="E899" s="20">
        <v>46000</v>
      </c>
      <c r="F899" s="20">
        <v>2158</v>
      </c>
    </row>
    <row r="900" spans="1:6" outlineLevel="2" x14ac:dyDescent="0.2">
      <c r="B900" s="18" t="s">
        <v>10162</v>
      </c>
      <c r="C900" s="19" t="s">
        <v>80</v>
      </c>
      <c r="D900" t="s">
        <v>411</v>
      </c>
      <c r="E900" s="20">
        <v>104809</v>
      </c>
      <c r="F900" s="20">
        <v>3435</v>
      </c>
    </row>
    <row r="901" spans="1:6" outlineLevel="1" x14ac:dyDescent="0.2">
      <c r="B901" s="21" t="s">
        <v>10163</v>
      </c>
      <c r="E901" s="20">
        <f>SUBTOTAL(9,E899:E900)</f>
        <v>150809</v>
      </c>
      <c r="F901" s="20">
        <f>SUBTOTAL(9,F899:F900)</f>
        <v>5593</v>
      </c>
    </row>
    <row r="902" spans="1:6" outlineLevel="2" x14ac:dyDescent="0.2">
      <c r="A902" t="s">
        <v>2155</v>
      </c>
      <c r="B902" s="18" t="s">
        <v>10164</v>
      </c>
      <c r="C902" s="19" t="s">
        <v>15</v>
      </c>
      <c r="D902" t="s">
        <v>411</v>
      </c>
      <c r="E902" s="20">
        <v>17850</v>
      </c>
      <c r="F902" s="20">
        <v>864</v>
      </c>
    </row>
    <row r="903" spans="1:6" outlineLevel="2" x14ac:dyDescent="0.2">
      <c r="B903" s="18" t="s">
        <v>10164</v>
      </c>
      <c r="C903" s="19" t="s">
        <v>80</v>
      </c>
      <c r="D903" t="s">
        <v>411</v>
      </c>
      <c r="E903" s="20">
        <v>4160</v>
      </c>
      <c r="F903" s="20">
        <v>294</v>
      </c>
    </row>
    <row r="904" spans="1:6" outlineLevel="1" x14ac:dyDescent="0.2">
      <c r="B904" s="21" t="s">
        <v>10165</v>
      </c>
      <c r="E904" s="20">
        <f>SUBTOTAL(9,E902:E903)</f>
        <v>22010</v>
      </c>
      <c r="F904" s="20">
        <f>SUBTOTAL(9,F902:F903)</f>
        <v>1158</v>
      </c>
    </row>
    <row r="905" spans="1:6" outlineLevel="2" x14ac:dyDescent="0.2">
      <c r="A905" t="s">
        <v>552</v>
      </c>
      <c r="B905" s="18" t="s">
        <v>10166</v>
      </c>
      <c r="C905" s="19" t="s">
        <v>13</v>
      </c>
      <c r="D905" t="s">
        <v>411</v>
      </c>
      <c r="E905" s="20">
        <v>360000</v>
      </c>
      <c r="F905" s="20">
        <v>20943</v>
      </c>
    </row>
    <row r="906" spans="1:6" outlineLevel="2" x14ac:dyDescent="0.2">
      <c r="B906" s="18" t="s">
        <v>10166</v>
      </c>
      <c r="C906" s="19" t="s">
        <v>80</v>
      </c>
      <c r="D906" t="s">
        <v>411</v>
      </c>
      <c r="E906" s="20">
        <v>1085920</v>
      </c>
      <c r="F906" s="20">
        <v>229639</v>
      </c>
    </row>
    <row r="907" spans="1:6" outlineLevel="2" x14ac:dyDescent="0.2">
      <c r="B907" s="18" t="s">
        <v>10166</v>
      </c>
      <c r="C907" s="19" t="s">
        <v>164</v>
      </c>
      <c r="D907" t="s">
        <v>411</v>
      </c>
      <c r="E907" s="20">
        <v>1</v>
      </c>
      <c r="F907" s="20">
        <v>1</v>
      </c>
    </row>
    <row r="908" spans="1:6" outlineLevel="1" x14ac:dyDescent="0.2">
      <c r="B908" s="21" t="s">
        <v>10167</v>
      </c>
      <c r="E908" s="20">
        <f>SUBTOTAL(9,E905:E907)</f>
        <v>1445921</v>
      </c>
      <c r="F908" s="20">
        <f>SUBTOTAL(9,F905:F907)</f>
        <v>250583</v>
      </c>
    </row>
    <row r="909" spans="1:6" outlineLevel="2" x14ac:dyDescent="0.2">
      <c r="A909" t="s">
        <v>2156</v>
      </c>
      <c r="B909" s="18" t="s">
        <v>10168</v>
      </c>
      <c r="C909" s="19" t="s">
        <v>13</v>
      </c>
      <c r="D909" t="s">
        <v>411</v>
      </c>
      <c r="E909" s="20">
        <v>1427376</v>
      </c>
      <c r="F909" s="20">
        <v>80838</v>
      </c>
    </row>
    <row r="910" spans="1:6" outlineLevel="2" x14ac:dyDescent="0.2">
      <c r="B910" s="18" t="s">
        <v>10168</v>
      </c>
      <c r="C910" s="19" t="s">
        <v>30</v>
      </c>
      <c r="D910" t="s">
        <v>411</v>
      </c>
      <c r="E910" s="20">
        <v>175457</v>
      </c>
      <c r="F910" s="20">
        <v>10403</v>
      </c>
    </row>
    <row r="911" spans="1:6" outlineLevel="2" x14ac:dyDescent="0.2">
      <c r="B911" s="18" t="s">
        <v>10168</v>
      </c>
      <c r="C911" s="19" t="s">
        <v>42</v>
      </c>
      <c r="D911" t="s">
        <v>411</v>
      </c>
      <c r="E911" s="20">
        <v>626</v>
      </c>
      <c r="F911" s="20">
        <v>16</v>
      </c>
    </row>
    <row r="912" spans="1:6" outlineLevel="2" x14ac:dyDescent="0.2">
      <c r="B912" s="18" t="s">
        <v>10168</v>
      </c>
      <c r="C912" s="19" t="s">
        <v>80</v>
      </c>
      <c r="D912" t="s">
        <v>411</v>
      </c>
      <c r="E912" s="20">
        <v>293834592</v>
      </c>
      <c r="F912" s="20">
        <v>7462718</v>
      </c>
    </row>
    <row r="913" spans="1:6" outlineLevel="2" x14ac:dyDescent="0.2">
      <c r="B913" s="18" t="s">
        <v>10168</v>
      </c>
      <c r="C913" s="19" t="s">
        <v>126</v>
      </c>
      <c r="D913" t="s">
        <v>411</v>
      </c>
      <c r="E913" s="20">
        <v>13</v>
      </c>
      <c r="F913" s="20">
        <v>4</v>
      </c>
    </row>
    <row r="914" spans="1:6" outlineLevel="1" x14ac:dyDescent="0.2">
      <c r="B914" s="21" t="s">
        <v>10169</v>
      </c>
      <c r="E914" s="20">
        <f>SUBTOTAL(9,E909:E913)</f>
        <v>295438064</v>
      </c>
      <c r="F914" s="20">
        <f>SUBTOTAL(9,F909:F913)</f>
        <v>7553979</v>
      </c>
    </row>
    <row r="915" spans="1:6" outlineLevel="2" x14ac:dyDescent="0.2">
      <c r="A915" t="s">
        <v>2157</v>
      </c>
      <c r="B915" s="18" t="s">
        <v>10170</v>
      </c>
      <c r="C915" s="19" t="s">
        <v>42</v>
      </c>
      <c r="D915" t="s">
        <v>411</v>
      </c>
      <c r="E915" s="20">
        <v>340</v>
      </c>
      <c r="F915" s="20">
        <v>135</v>
      </c>
    </row>
    <row r="916" spans="1:6" ht="25.5" outlineLevel="1" x14ac:dyDescent="0.2">
      <c r="B916" s="21" t="s">
        <v>10171</v>
      </c>
      <c r="E916" s="20">
        <f>SUBTOTAL(9,E915:E915)</f>
        <v>340</v>
      </c>
      <c r="F916" s="20">
        <f>SUBTOTAL(9,F915:F915)</f>
        <v>135</v>
      </c>
    </row>
    <row r="917" spans="1:6" outlineLevel="2" x14ac:dyDescent="0.2">
      <c r="B917" s="18" t="s">
        <v>7048</v>
      </c>
      <c r="C917" s="19" t="s">
        <v>80</v>
      </c>
      <c r="D917" t="s">
        <v>411</v>
      </c>
      <c r="E917" s="20">
        <v>346409088</v>
      </c>
      <c r="F917" s="20">
        <v>9211622</v>
      </c>
    </row>
    <row r="918" spans="1:6" ht="25.5" outlineLevel="1" x14ac:dyDescent="0.2">
      <c r="B918" s="21" t="s">
        <v>7106</v>
      </c>
      <c r="E918" s="20">
        <f>SUBTOTAL(9,E917:E917)</f>
        <v>346409088</v>
      </c>
      <c r="F918" s="20">
        <f>SUBTOTAL(9,F917:F917)</f>
        <v>9211622</v>
      </c>
    </row>
    <row r="919" spans="1:6" outlineLevel="2" x14ac:dyDescent="0.2">
      <c r="A919" t="s">
        <v>2158</v>
      </c>
      <c r="B919" s="18" t="s">
        <v>10172</v>
      </c>
      <c r="C919" s="19" t="s">
        <v>42</v>
      </c>
      <c r="D919" t="s">
        <v>411</v>
      </c>
      <c r="E919" s="20">
        <v>103575</v>
      </c>
      <c r="F919" s="20">
        <v>15353</v>
      </c>
    </row>
    <row r="920" spans="1:6" outlineLevel="2" x14ac:dyDescent="0.2">
      <c r="B920" s="18" t="s">
        <v>10172</v>
      </c>
      <c r="C920" s="19" t="s">
        <v>80</v>
      </c>
      <c r="D920" t="s">
        <v>411</v>
      </c>
      <c r="E920" s="20">
        <v>1144418</v>
      </c>
      <c r="F920" s="20">
        <v>55560</v>
      </c>
    </row>
    <row r="921" spans="1:6" outlineLevel="2" x14ac:dyDescent="0.2">
      <c r="B921" s="18" t="s">
        <v>10172</v>
      </c>
      <c r="C921" s="19" t="s">
        <v>87</v>
      </c>
      <c r="D921" t="s">
        <v>411</v>
      </c>
      <c r="E921" s="20">
        <v>150</v>
      </c>
      <c r="F921" s="20">
        <v>16</v>
      </c>
    </row>
    <row r="922" spans="1:6" ht="25.5" outlineLevel="2" x14ac:dyDescent="0.2">
      <c r="B922" s="18" t="s">
        <v>10172</v>
      </c>
      <c r="C922" s="19" t="s">
        <v>92</v>
      </c>
      <c r="D922" t="s">
        <v>411</v>
      </c>
      <c r="E922" s="20">
        <v>17</v>
      </c>
      <c r="F922" s="20">
        <v>7</v>
      </c>
    </row>
    <row r="923" spans="1:6" outlineLevel="2" x14ac:dyDescent="0.2">
      <c r="B923" s="18" t="s">
        <v>10172</v>
      </c>
      <c r="C923" s="19" t="s">
        <v>166</v>
      </c>
      <c r="D923" t="s">
        <v>411</v>
      </c>
      <c r="E923" s="20">
        <v>6285</v>
      </c>
      <c r="F923" s="20">
        <v>718</v>
      </c>
    </row>
    <row r="924" spans="1:6" outlineLevel="1" x14ac:dyDescent="0.2">
      <c r="B924" s="21" t="s">
        <v>10173</v>
      </c>
      <c r="E924" s="20">
        <f>SUBTOTAL(9,E919:E923)</f>
        <v>1254445</v>
      </c>
      <c r="F924" s="20">
        <f>SUBTOTAL(9,F919:F923)</f>
        <v>71654</v>
      </c>
    </row>
    <row r="925" spans="1:6" ht="25.5" outlineLevel="2" x14ac:dyDescent="0.2">
      <c r="A925" t="s">
        <v>2159</v>
      </c>
      <c r="B925" s="18" t="s">
        <v>10174</v>
      </c>
      <c r="C925" s="19" t="s">
        <v>42</v>
      </c>
      <c r="D925" t="s">
        <v>411</v>
      </c>
      <c r="E925" s="20">
        <v>5175</v>
      </c>
      <c r="F925" s="20">
        <v>140</v>
      </c>
    </row>
    <row r="926" spans="1:6" ht="25.5" outlineLevel="1" x14ac:dyDescent="0.2">
      <c r="B926" s="21" t="s">
        <v>10175</v>
      </c>
      <c r="E926" s="20">
        <f>SUBTOTAL(9,E925:E925)</f>
        <v>5175</v>
      </c>
      <c r="F926" s="20">
        <f>SUBTOTAL(9,F925:F925)</f>
        <v>140</v>
      </c>
    </row>
    <row r="927" spans="1:6" ht="25.5" outlineLevel="2" x14ac:dyDescent="0.2">
      <c r="B927" s="18" t="s">
        <v>7049</v>
      </c>
      <c r="C927" s="19" t="s">
        <v>80</v>
      </c>
      <c r="D927" t="s">
        <v>411</v>
      </c>
      <c r="E927" s="20">
        <v>351132544</v>
      </c>
      <c r="F927" s="20">
        <v>14992855</v>
      </c>
    </row>
    <row r="928" spans="1:6" ht="25.5" outlineLevel="1" x14ac:dyDescent="0.2">
      <c r="B928" s="21" t="s">
        <v>7107</v>
      </c>
      <c r="E928" s="20">
        <f>SUBTOTAL(9,E927:E927)</f>
        <v>351132544</v>
      </c>
      <c r="F928" s="20">
        <f>SUBTOTAL(9,F927:F927)</f>
        <v>14992855</v>
      </c>
    </row>
    <row r="929" spans="1:6" ht="25.5" outlineLevel="2" x14ac:dyDescent="0.2">
      <c r="B929" s="18" t="s">
        <v>10174</v>
      </c>
      <c r="C929" s="19" t="s">
        <v>87</v>
      </c>
      <c r="D929" t="s">
        <v>411</v>
      </c>
      <c r="E929" s="20">
        <v>17500</v>
      </c>
      <c r="F929" s="20">
        <v>1219</v>
      </c>
    </row>
    <row r="930" spans="1:6" ht="25.5" outlineLevel="2" x14ac:dyDescent="0.2">
      <c r="B930" s="18" t="s">
        <v>10174</v>
      </c>
      <c r="C930" s="19" t="s">
        <v>92</v>
      </c>
      <c r="D930" t="s">
        <v>411</v>
      </c>
      <c r="E930" s="20">
        <v>48</v>
      </c>
      <c r="F930" s="20">
        <v>37</v>
      </c>
    </row>
    <row r="931" spans="1:6" ht="25.5" outlineLevel="2" x14ac:dyDescent="0.2">
      <c r="B931" s="18" t="s">
        <v>10174</v>
      </c>
      <c r="C931" s="19" t="s">
        <v>166</v>
      </c>
      <c r="D931" t="s">
        <v>411</v>
      </c>
      <c r="E931" s="20">
        <v>25600</v>
      </c>
      <c r="F931" s="20">
        <v>1837</v>
      </c>
    </row>
    <row r="932" spans="1:6" ht="25.5" outlineLevel="2" x14ac:dyDescent="0.2">
      <c r="B932" s="18" t="s">
        <v>10174</v>
      </c>
      <c r="C932" s="19" t="s">
        <v>176</v>
      </c>
      <c r="D932" t="s">
        <v>411</v>
      </c>
      <c r="E932" s="20">
        <v>20</v>
      </c>
      <c r="F932" s="20">
        <v>3</v>
      </c>
    </row>
    <row r="933" spans="1:6" ht="25.5" outlineLevel="1" x14ac:dyDescent="0.2">
      <c r="B933" s="21" t="s">
        <v>10175</v>
      </c>
      <c r="E933" s="20">
        <f>SUBTOTAL(9,E929:E932)</f>
        <v>43168</v>
      </c>
      <c r="F933" s="20">
        <f>SUBTOTAL(9,F929:F932)</f>
        <v>3096</v>
      </c>
    </row>
    <row r="934" spans="1:6" outlineLevel="2" x14ac:dyDescent="0.2">
      <c r="A934" t="s">
        <v>2161</v>
      </c>
      <c r="B934" s="18" t="s">
        <v>10176</v>
      </c>
      <c r="C934" s="19" t="s">
        <v>42</v>
      </c>
      <c r="D934" t="s">
        <v>411</v>
      </c>
      <c r="E934" s="20">
        <v>5</v>
      </c>
      <c r="F934" s="20">
        <v>1</v>
      </c>
    </row>
    <row r="935" spans="1:6" outlineLevel="1" x14ac:dyDescent="0.2">
      <c r="B935" s="21" t="s">
        <v>10177</v>
      </c>
      <c r="E935" s="20">
        <f>SUBTOTAL(9,E934:E934)</f>
        <v>5</v>
      </c>
      <c r="F935" s="20">
        <f>SUBTOTAL(9,F934:F934)</f>
        <v>1</v>
      </c>
    </row>
    <row r="936" spans="1:6" outlineLevel="2" x14ac:dyDescent="0.2">
      <c r="B936" s="18" t="s">
        <v>7050</v>
      </c>
      <c r="C936" s="19" t="s">
        <v>80</v>
      </c>
      <c r="D936" t="s">
        <v>411</v>
      </c>
      <c r="E936" s="20">
        <v>38081200</v>
      </c>
      <c r="F936" s="20">
        <v>973229</v>
      </c>
    </row>
    <row r="937" spans="1:6" outlineLevel="1" x14ac:dyDescent="0.2">
      <c r="B937" s="21" t="s">
        <v>7108</v>
      </c>
      <c r="E937" s="20">
        <f>SUBTOTAL(9,E936:E936)</f>
        <v>38081200</v>
      </c>
      <c r="F937" s="20">
        <f>SUBTOTAL(9,F936:F936)</f>
        <v>973229</v>
      </c>
    </row>
    <row r="938" spans="1:6" outlineLevel="2" x14ac:dyDescent="0.2">
      <c r="A938" t="s">
        <v>2162</v>
      </c>
      <c r="B938" s="18" t="s">
        <v>10178</v>
      </c>
      <c r="C938" s="19" t="s">
        <v>42</v>
      </c>
      <c r="D938" t="s">
        <v>411</v>
      </c>
      <c r="E938" s="20">
        <v>1</v>
      </c>
      <c r="F938" s="20">
        <v>1</v>
      </c>
    </row>
    <row r="939" spans="1:6" outlineLevel="2" x14ac:dyDescent="0.2">
      <c r="B939" s="18" t="s">
        <v>10178</v>
      </c>
      <c r="C939" s="19" t="s">
        <v>80</v>
      </c>
      <c r="D939" t="s">
        <v>411</v>
      </c>
      <c r="E939" s="20">
        <v>3000</v>
      </c>
      <c r="F939" s="20">
        <v>188</v>
      </c>
    </row>
    <row r="940" spans="1:6" outlineLevel="1" x14ac:dyDescent="0.2">
      <c r="B940" s="21" t="s">
        <v>10179</v>
      </c>
      <c r="E940" s="20">
        <f>SUBTOTAL(9,E938:E939)</f>
        <v>3001</v>
      </c>
      <c r="F940" s="20">
        <f>SUBTOTAL(9,F938:F939)</f>
        <v>189</v>
      </c>
    </row>
    <row r="941" spans="1:6" outlineLevel="2" x14ac:dyDescent="0.2">
      <c r="A941" t="s">
        <v>553</v>
      </c>
      <c r="B941" s="18" t="s">
        <v>10180</v>
      </c>
      <c r="C941" s="19" t="s">
        <v>80</v>
      </c>
      <c r="D941" t="s">
        <v>411</v>
      </c>
      <c r="E941" s="20">
        <v>33200</v>
      </c>
      <c r="F941" s="20">
        <v>745</v>
      </c>
    </row>
    <row r="942" spans="1:6" outlineLevel="1" x14ac:dyDescent="0.2">
      <c r="B942" s="21" t="s">
        <v>10181</v>
      </c>
      <c r="E942" s="20">
        <f>SUBTOTAL(9,E941:E941)</f>
        <v>33200</v>
      </c>
      <c r="F942" s="20">
        <f>SUBTOTAL(9,F941:F941)</f>
        <v>745</v>
      </c>
    </row>
    <row r="943" spans="1:6" outlineLevel="2" x14ac:dyDescent="0.2">
      <c r="A943" t="s">
        <v>554</v>
      </c>
      <c r="B943" s="18" t="s">
        <v>10182</v>
      </c>
      <c r="C943" s="19" t="s">
        <v>42</v>
      </c>
      <c r="D943" t="s">
        <v>411</v>
      </c>
      <c r="E943" s="20">
        <v>100</v>
      </c>
      <c r="F943" s="20">
        <v>3</v>
      </c>
    </row>
    <row r="944" spans="1:6" outlineLevel="2" x14ac:dyDescent="0.2">
      <c r="B944" s="18" t="s">
        <v>10182</v>
      </c>
      <c r="C944" s="19" t="s">
        <v>80</v>
      </c>
      <c r="D944" t="s">
        <v>411</v>
      </c>
      <c r="E944" s="20">
        <v>3447335</v>
      </c>
      <c r="F944" s="20">
        <v>90079</v>
      </c>
    </row>
    <row r="945" spans="1:6" outlineLevel="1" x14ac:dyDescent="0.2">
      <c r="B945" s="21" t="s">
        <v>10183</v>
      </c>
      <c r="E945" s="20">
        <f>SUBTOTAL(9,E943:E944)</f>
        <v>3447435</v>
      </c>
      <c r="F945" s="20">
        <f>SUBTOTAL(9,F943:F944)</f>
        <v>90082</v>
      </c>
    </row>
    <row r="946" spans="1:6" outlineLevel="2" x14ac:dyDescent="0.2">
      <c r="A946" t="s">
        <v>555</v>
      </c>
      <c r="B946" s="18" t="s">
        <v>10184</v>
      </c>
      <c r="C946" s="19" t="s">
        <v>80</v>
      </c>
      <c r="D946" t="s">
        <v>411</v>
      </c>
      <c r="E946" s="20">
        <v>896235</v>
      </c>
      <c r="F946" s="20">
        <v>23062</v>
      </c>
    </row>
    <row r="947" spans="1:6" outlineLevel="1" x14ac:dyDescent="0.2">
      <c r="B947" s="21" t="s">
        <v>10185</v>
      </c>
      <c r="E947" s="20">
        <f>SUBTOTAL(9,E946:E946)</f>
        <v>896235</v>
      </c>
      <c r="F947" s="20">
        <f>SUBTOTAL(9,F946:F946)</f>
        <v>23062</v>
      </c>
    </row>
    <row r="948" spans="1:6" outlineLevel="2" x14ac:dyDescent="0.2">
      <c r="A948" t="s">
        <v>556</v>
      </c>
      <c r="B948" s="18" t="s">
        <v>10186</v>
      </c>
      <c r="C948" s="19" t="s">
        <v>80</v>
      </c>
      <c r="D948" t="s">
        <v>411</v>
      </c>
      <c r="E948" s="20">
        <v>15102759</v>
      </c>
      <c r="F948" s="20">
        <v>418769</v>
      </c>
    </row>
    <row r="949" spans="1:6" outlineLevel="1" x14ac:dyDescent="0.2">
      <c r="B949" s="21" t="s">
        <v>10187</v>
      </c>
      <c r="E949" s="20">
        <f>SUBTOTAL(9,E948:E948)</f>
        <v>15102759</v>
      </c>
      <c r="F949" s="20">
        <f>SUBTOTAL(9,F948:F948)</f>
        <v>418769</v>
      </c>
    </row>
    <row r="950" spans="1:6" outlineLevel="2" x14ac:dyDescent="0.2">
      <c r="A950" t="s">
        <v>2163</v>
      </c>
      <c r="B950" s="18" t="s">
        <v>10188</v>
      </c>
      <c r="C950" s="19" t="s">
        <v>80</v>
      </c>
      <c r="D950" t="s">
        <v>411</v>
      </c>
      <c r="E950" s="20">
        <v>270</v>
      </c>
      <c r="F950" s="20">
        <v>16</v>
      </c>
    </row>
    <row r="951" spans="1:6" outlineLevel="2" x14ac:dyDescent="0.2">
      <c r="B951" s="18" t="s">
        <v>10188</v>
      </c>
      <c r="C951" s="19" t="s">
        <v>107</v>
      </c>
      <c r="D951" t="s">
        <v>411</v>
      </c>
      <c r="E951" s="20">
        <v>3</v>
      </c>
      <c r="F951" s="20">
        <v>1</v>
      </c>
    </row>
    <row r="952" spans="1:6" outlineLevel="1" x14ac:dyDescent="0.2">
      <c r="B952" s="21" t="s">
        <v>10189</v>
      </c>
      <c r="E952" s="20">
        <f>SUBTOTAL(9,E950:E951)</f>
        <v>273</v>
      </c>
      <c r="F952" s="20">
        <f>SUBTOTAL(9,F950:F951)</f>
        <v>17</v>
      </c>
    </row>
    <row r="953" spans="1:6" outlineLevel="2" x14ac:dyDescent="0.2">
      <c r="A953" t="s">
        <v>559</v>
      </c>
      <c r="B953" s="18" t="s">
        <v>10190</v>
      </c>
      <c r="C953" s="19" t="s">
        <v>42</v>
      </c>
      <c r="D953" t="s">
        <v>411</v>
      </c>
      <c r="E953" s="20">
        <v>800</v>
      </c>
      <c r="F953" s="20">
        <v>22</v>
      </c>
    </row>
    <row r="954" spans="1:6" outlineLevel="2" x14ac:dyDescent="0.2">
      <c r="B954" s="18" t="s">
        <v>10190</v>
      </c>
      <c r="C954" s="19" t="s">
        <v>80</v>
      </c>
      <c r="D954" t="s">
        <v>411</v>
      </c>
      <c r="E954" s="20">
        <v>226217</v>
      </c>
      <c r="F954" s="20">
        <v>7485</v>
      </c>
    </row>
    <row r="955" spans="1:6" ht="25.5" outlineLevel="1" x14ac:dyDescent="0.2">
      <c r="B955" s="21" t="s">
        <v>10191</v>
      </c>
      <c r="E955" s="20">
        <f>SUBTOTAL(9,E953:E954)</f>
        <v>227017</v>
      </c>
      <c r="F955" s="20">
        <f>SUBTOTAL(9,F953:F954)</f>
        <v>7507</v>
      </c>
    </row>
    <row r="956" spans="1:6" outlineLevel="2" x14ac:dyDescent="0.2">
      <c r="A956" t="s">
        <v>2169</v>
      </c>
      <c r="B956" s="18" t="s">
        <v>10192</v>
      </c>
      <c r="C956" s="19" t="s">
        <v>80</v>
      </c>
      <c r="D956" t="s">
        <v>411</v>
      </c>
      <c r="E956" s="20">
        <v>464730</v>
      </c>
      <c r="F956" s="20">
        <v>18692</v>
      </c>
    </row>
    <row r="957" spans="1:6" outlineLevel="1" x14ac:dyDescent="0.2">
      <c r="B957" s="21" t="s">
        <v>10193</v>
      </c>
      <c r="E957" s="20">
        <f>SUBTOTAL(9,E956:E956)</f>
        <v>464730</v>
      </c>
      <c r="F957" s="20">
        <f>SUBTOTAL(9,F956:F956)</f>
        <v>18692</v>
      </c>
    </row>
    <row r="958" spans="1:6" outlineLevel="2" x14ac:dyDescent="0.2">
      <c r="A958" t="s">
        <v>560</v>
      </c>
      <c r="B958" s="18" t="s">
        <v>10194</v>
      </c>
      <c r="C958" s="19" t="s">
        <v>80</v>
      </c>
      <c r="D958" t="s">
        <v>411</v>
      </c>
      <c r="E958" s="20">
        <v>407172</v>
      </c>
      <c r="F958" s="20">
        <v>13811</v>
      </c>
    </row>
    <row r="959" spans="1:6" ht="25.5" outlineLevel="2" x14ac:dyDescent="0.2">
      <c r="B959" s="18" t="s">
        <v>10194</v>
      </c>
      <c r="C959" s="19" t="s">
        <v>92</v>
      </c>
      <c r="D959" t="s">
        <v>411</v>
      </c>
      <c r="E959" s="20">
        <v>20</v>
      </c>
      <c r="F959" s="20">
        <v>9</v>
      </c>
    </row>
    <row r="960" spans="1:6" outlineLevel="2" x14ac:dyDescent="0.2">
      <c r="B960" s="18" t="s">
        <v>10194</v>
      </c>
      <c r="C960" s="19" t="s">
        <v>166</v>
      </c>
      <c r="D960" t="s">
        <v>411</v>
      </c>
      <c r="E960" s="20">
        <v>437</v>
      </c>
      <c r="F960" s="20">
        <v>61</v>
      </c>
    </row>
    <row r="961" spans="1:6" outlineLevel="1" x14ac:dyDescent="0.2">
      <c r="B961" s="21" t="s">
        <v>10195</v>
      </c>
      <c r="E961" s="20">
        <f>SUBTOTAL(9,E958:E960)</f>
        <v>407629</v>
      </c>
      <c r="F961" s="20">
        <f>SUBTOTAL(9,F958:F960)</f>
        <v>13881</v>
      </c>
    </row>
    <row r="962" spans="1:6" outlineLevel="2" x14ac:dyDescent="0.2">
      <c r="A962" t="s">
        <v>561</v>
      </c>
      <c r="B962" s="18" t="s">
        <v>10196</v>
      </c>
      <c r="C962" s="19" t="s">
        <v>42</v>
      </c>
      <c r="D962" t="s">
        <v>411</v>
      </c>
      <c r="E962" s="20">
        <v>6665</v>
      </c>
      <c r="F962" s="20">
        <v>232</v>
      </c>
    </row>
    <row r="963" spans="1:6" outlineLevel="2" x14ac:dyDescent="0.2">
      <c r="B963" s="18" t="s">
        <v>10196</v>
      </c>
      <c r="C963" s="19" t="s">
        <v>80</v>
      </c>
      <c r="D963" t="s">
        <v>411</v>
      </c>
      <c r="E963" s="20">
        <v>3299470</v>
      </c>
      <c r="F963" s="20">
        <v>102432</v>
      </c>
    </row>
    <row r="964" spans="1:6" outlineLevel="1" x14ac:dyDescent="0.2">
      <c r="B964" s="21" t="s">
        <v>10197</v>
      </c>
      <c r="E964" s="20">
        <f>SUBTOTAL(9,E962:E963)</f>
        <v>3306135</v>
      </c>
      <c r="F964" s="20">
        <f>SUBTOTAL(9,F962:F963)</f>
        <v>102664</v>
      </c>
    </row>
    <row r="965" spans="1:6" outlineLevel="2" x14ac:dyDescent="0.2">
      <c r="A965" t="s">
        <v>2170</v>
      </c>
      <c r="B965" s="18" t="s">
        <v>10198</v>
      </c>
      <c r="C965" s="19" t="s">
        <v>42</v>
      </c>
      <c r="D965" t="s">
        <v>411</v>
      </c>
      <c r="E965" s="20">
        <v>970</v>
      </c>
      <c r="F965" s="20">
        <v>31</v>
      </c>
    </row>
    <row r="966" spans="1:6" outlineLevel="2" x14ac:dyDescent="0.2">
      <c r="B966" s="18" t="s">
        <v>10198</v>
      </c>
      <c r="C966" s="19" t="s">
        <v>80</v>
      </c>
      <c r="D966" t="s">
        <v>411</v>
      </c>
      <c r="E966" s="20">
        <v>172500</v>
      </c>
      <c r="F966" s="20">
        <v>6264</v>
      </c>
    </row>
    <row r="967" spans="1:6" ht="25.5" outlineLevel="1" x14ac:dyDescent="0.2">
      <c r="B967" s="21" t="s">
        <v>10199</v>
      </c>
      <c r="E967" s="20">
        <f>SUBTOTAL(9,E965:E966)</f>
        <v>173470</v>
      </c>
      <c r="F967" s="20">
        <f>SUBTOTAL(9,F965:F966)</f>
        <v>6295</v>
      </c>
    </row>
    <row r="968" spans="1:6" outlineLevel="2" x14ac:dyDescent="0.2">
      <c r="A968" t="s">
        <v>562</v>
      </c>
      <c r="B968" s="18" t="s">
        <v>10200</v>
      </c>
      <c r="C968" s="19" t="s">
        <v>42</v>
      </c>
      <c r="D968" t="s">
        <v>411</v>
      </c>
      <c r="E968" s="20">
        <v>2388</v>
      </c>
      <c r="F968" s="20">
        <v>183</v>
      </c>
    </row>
    <row r="969" spans="1:6" outlineLevel="2" x14ac:dyDescent="0.2">
      <c r="B969" s="18" t="s">
        <v>10200</v>
      </c>
      <c r="C969" s="19" t="s">
        <v>80</v>
      </c>
      <c r="D969" t="s">
        <v>411</v>
      </c>
      <c r="E969" s="20">
        <v>39100</v>
      </c>
      <c r="F969" s="20">
        <v>1501</v>
      </c>
    </row>
    <row r="970" spans="1:6" outlineLevel="2" x14ac:dyDescent="0.2">
      <c r="B970" s="18" t="s">
        <v>10200</v>
      </c>
      <c r="C970" s="19" t="s">
        <v>166</v>
      </c>
      <c r="D970" t="s">
        <v>411</v>
      </c>
      <c r="E970" s="20">
        <v>270</v>
      </c>
      <c r="F970" s="20">
        <v>11</v>
      </c>
    </row>
    <row r="971" spans="1:6" outlineLevel="2" x14ac:dyDescent="0.2">
      <c r="B971" s="18" t="s">
        <v>10200</v>
      </c>
      <c r="C971" s="19" t="s">
        <v>178</v>
      </c>
      <c r="D971" t="s">
        <v>411</v>
      </c>
      <c r="E971" s="20">
        <v>48</v>
      </c>
      <c r="F971" s="20">
        <v>122</v>
      </c>
    </row>
    <row r="972" spans="1:6" ht="25.5" outlineLevel="1" x14ac:dyDescent="0.2">
      <c r="B972" s="21" t="s">
        <v>10201</v>
      </c>
      <c r="E972" s="20">
        <f>SUBTOTAL(9,E968:E971)</f>
        <v>41806</v>
      </c>
      <c r="F972" s="20">
        <f>SUBTOTAL(9,F968:F971)</f>
        <v>1817</v>
      </c>
    </row>
    <row r="973" spans="1:6" outlineLevel="2" x14ac:dyDescent="0.2">
      <c r="A973" t="s">
        <v>2171</v>
      </c>
      <c r="B973" s="18" t="s">
        <v>10202</v>
      </c>
      <c r="C973" s="19" t="s">
        <v>80</v>
      </c>
      <c r="D973" t="s">
        <v>411</v>
      </c>
      <c r="E973" s="20">
        <v>4460</v>
      </c>
      <c r="F973" s="20">
        <v>178</v>
      </c>
    </row>
    <row r="974" spans="1:6" outlineLevel="1" x14ac:dyDescent="0.2">
      <c r="B974" s="21" t="s">
        <v>10203</v>
      </c>
      <c r="E974" s="20">
        <f>SUBTOTAL(9,E973:E973)</f>
        <v>4460</v>
      </c>
      <c r="F974" s="20">
        <f>SUBTOTAL(9,F973:F973)</f>
        <v>178</v>
      </c>
    </row>
    <row r="975" spans="1:6" outlineLevel="2" x14ac:dyDescent="0.2">
      <c r="A975" t="s">
        <v>2172</v>
      </c>
      <c r="B975" s="18" t="s">
        <v>10204</v>
      </c>
      <c r="C975" s="19" t="s">
        <v>15</v>
      </c>
      <c r="D975" t="s">
        <v>411</v>
      </c>
      <c r="E975" s="20">
        <v>27000</v>
      </c>
      <c r="F975" s="20">
        <v>2647</v>
      </c>
    </row>
    <row r="976" spans="1:6" outlineLevel="2" x14ac:dyDescent="0.2">
      <c r="B976" s="18" t="s">
        <v>10204</v>
      </c>
      <c r="C976" s="19" t="s">
        <v>64</v>
      </c>
      <c r="D976" t="s">
        <v>411</v>
      </c>
      <c r="E976" s="20">
        <v>96001</v>
      </c>
      <c r="F976" s="20">
        <v>942</v>
      </c>
    </row>
    <row r="977" spans="1:6" outlineLevel="2" x14ac:dyDescent="0.2">
      <c r="B977" s="18" t="s">
        <v>10204</v>
      </c>
      <c r="C977" s="19" t="s">
        <v>80</v>
      </c>
      <c r="D977" t="s">
        <v>411</v>
      </c>
      <c r="E977" s="20">
        <v>3494</v>
      </c>
      <c r="F977" s="20">
        <v>521</v>
      </c>
    </row>
    <row r="978" spans="1:6" ht="25.5" outlineLevel="2" x14ac:dyDescent="0.2">
      <c r="B978" s="18" t="s">
        <v>10204</v>
      </c>
      <c r="C978" s="19" t="s">
        <v>176</v>
      </c>
      <c r="D978" t="s">
        <v>411</v>
      </c>
      <c r="E978" s="20">
        <v>9</v>
      </c>
      <c r="F978" s="20">
        <v>9</v>
      </c>
    </row>
    <row r="979" spans="1:6" ht="25.5" outlineLevel="1" x14ac:dyDescent="0.2">
      <c r="B979" s="21" t="s">
        <v>10205</v>
      </c>
      <c r="E979" s="20">
        <f>SUBTOTAL(9,E975:E978)</f>
        <v>126504</v>
      </c>
      <c r="F979" s="20">
        <f>SUBTOTAL(9,F975:F978)</f>
        <v>4119</v>
      </c>
    </row>
    <row r="980" spans="1:6" ht="25.5" outlineLevel="2" x14ac:dyDescent="0.2">
      <c r="A980" t="s">
        <v>563</v>
      </c>
      <c r="B980" s="18" t="s">
        <v>10206</v>
      </c>
      <c r="C980" s="19" t="s">
        <v>80</v>
      </c>
      <c r="D980" t="s">
        <v>411</v>
      </c>
      <c r="E980" s="20">
        <v>2975</v>
      </c>
      <c r="F980" s="20">
        <v>86</v>
      </c>
    </row>
    <row r="981" spans="1:6" ht="25.5" outlineLevel="1" x14ac:dyDescent="0.2">
      <c r="B981" s="21" t="s">
        <v>10207</v>
      </c>
      <c r="E981" s="20">
        <f>SUBTOTAL(9,E980:E980)</f>
        <v>2975</v>
      </c>
      <c r="F981" s="20">
        <f>SUBTOTAL(9,F980:F980)</f>
        <v>86</v>
      </c>
    </row>
    <row r="982" spans="1:6" outlineLevel="2" x14ac:dyDescent="0.2">
      <c r="A982" t="s">
        <v>564</v>
      </c>
      <c r="B982" s="18" t="s">
        <v>10208</v>
      </c>
      <c r="C982" s="19" t="s">
        <v>42</v>
      </c>
      <c r="D982" t="s">
        <v>411</v>
      </c>
      <c r="E982" s="20">
        <v>448</v>
      </c>
      <c r="F982" s="20">
        <v>62</v>
      </c>
    </row>
    <row r="983" spans="1:6" outlineLevel="2" x14ac:dyDescent="0.2">
      <c r="B983" s="18" t="s">
        <v>10208</v>
      </c>
      <c r="C983" s="19" t="s">
        <v>80</v>
      </c>
      <c r="D983" t="s">
        <v>411</v>
      </c>
      <c r="E983" s="20">
        <v>2030</v>
      </c>
      <c r="F983" s="20">
        <v>129</v>
      </c>
    </row>
    <row r="984" spans="1:6" outlineLevel="2" x14ac:dyDescent="0.2">
      <c r="B984" s="18" t="s">
        <v>10208</v>
      </c>
      <c r="C984" s="19" t="s">
        <v>166</v>
      </c>
      <c r="D984" t="s">
        <v>411</v>
      </c>
      <c r="E984" s="20">
        <v>205</v>
      </c>
      <c r="F984" s="20">
        <v>41</v>
      </c>
    </row>
    <row r="985" spans="1:6" ht="25.5" outlineLevel="2" x14ac:dyDescent="0.2">
      <c r="B985" s="18" t="s">
        <v>10208</v>
      </c>
      <c r="C985" s="19" t="s">
        <v>175</v>
      </c>
      <c r="D985" t="s">
        <v>411</v>
      </c>
      <c r="E985" s="20">
        <v>240</v>
      </c>
      <c r="F985" s="20">
        <v>25</v>
      </c>
    </row>
    <row r="986" spans="1:6" ht="25.5" outlineLevel="1" x14ac:dyDescent="0.2">
      <c r="B986" s="21" t="s">
        <v>10209</v>
      </c>
      <c r="E986" s="20">
        <f>SUBTOTAL(9,E982:E985)</f>
        <v>2923</v>
      </c>
      <c r="F986" s="20">
        <f>SUBTOTAL(9,F982:F985)</f>
        <v>257</v>
      </c>
    </row>
    <row r="987" spans="1:6" ht="25.5" outlineLevel="2" x14ac:dyDescent="0.2">
      <c r="A987" t="s">
        <v>2173</v>
      </c>
      <c r="B987" s="18" t="s">
        <v>10210</v>
      </c>
      <c r="C987" s="19" t="s">
        <v>80</v>
      </c>
      <c r="D987" t="s">
        <v>411</v>
      </c>
      <c r="E987" s="20">
        <v>550650</v>
      </c>
      <c r="F987" s="20">
        <v>19046</v>
      </c>
    </row>
    <row r="988" spans="1:6" ht="25.5" outlineLevel="1" x14ac:dyDescent="0.2">
      <c r="B988" s="21" t="s">
        <v>10211</v>
      </c>
      <c r="E988" s="20">
        <f>SUBTOTAL(9,E987:E987)</f>
        <v>550650</v>
      </c>
      <c r="F988" s="20">
        <f>SUBTOTAL(9,F987:F987)</f>
        <v>19046</v>
      </c>
    </row>
    <row r="989" spans="1:6" ht="25.5" outlineLevel="2" x14ac:dyDescent="0.2">
      <c r="A989" t="s">
        <v>565</v>
      </c>
      <c r="B989" s="18" t="s">
        <v>10212</v>
      </c>
      <c r="C989" s="19" t="s">
        <v>80</v>
      </c>
      <c r="D989" t="s">
        <v>411</v>
      </c>
      <c r="E989" s="20">
        <v>900</v>
      </c>
      <c r="F989" s="20">
        <v>54</v>
      </c>
    </row>
    <row r="990" spans="1:6" ht="25.5" outlineLevel="2" x14ac:dyDescent="0.2">
      <c r="B990" s="18" t="s">
        <v>10212</v>
      </c>
      <c r="C990" s="19" t="s">
        <v>97</v>
      </c>
      <c r="D990" t="s">
        <v>411</v>
      </c>
      <c r="E990" s="20">
        <v>22</v>
      </c>
      <c r="F990" s="20">
        <v>21</v>
      </c>
    </row>
    <row r="991" spans="1:6" ht="25.5" outlineLevel="1" x14ac:dyDescent="0.2">
      <c r="B991" s="21" t="s">
        <v>10213</v>
      </c>
      <c r="E991" s="20">
        <f>SUBTOTAL(9,E989:E990)</f>
        <v>922</v>
      </c>
      <c r="F991" s="20">
        <f>SUBTOTAL(9,F989:F990)</f>
        <v>75</v>
      </c>
    </row>
    <row r="992" spans="1:6" ht="25.5" outlineLevel="2" x14ac:dyDescent="0.2">
      <c r="A992" t="s">
        <v>2174</v>
      </c>
      <c r="B992" s="18" t="s">
        <v>10214</v>
      </c>
      <c r="C992" s="19" t="s">
        <v>80</v>
      </c>
      <c r="D992" t="s">
        <v>411</v>
      </c>
      <c r="E992" s="20">
        <v>15024</v>
      </c>
      <c r="F992" s="20">
        <v>698</v>
      </c>
    </row>
    <row r="993" spans="1:6" ht="25.5" outlineLevel="1" x14ac:dyDescent="0.2">
      <c r="B993" s="21" t="s">
        <v>10215</v>
      </c>
      <c r="E993" s="20">
        <f>SUBTOTAL(9,E992:E992)</f>
        <v>15024</v>
      </c>
      <c r="F993" s="20">
        <f>SUBTOTAL(9,F992:F992)</f>
        <v>698</v>
      </c>
    </row>
    <row r="994" spans="1:6" outlineLevel="2" x14ac:dyDescent="0.2">
      <c r="A994" t="s">
        <v>566</v>
      </c>
      <c r="B994" s="18" t="s">
        <v>10216</v>
      </c>
      <c r="C994" s="19" t="s">
        <v>80</v>
      </c>
      <c r="D994" t="s">
        <v>411</v>
      </c>
      <c r="E994" s="20">
        <v>9664</v>
      </c>
      <c r="F994" s="20">
        <v>663</v>
      </c>
    </row>
    <row r="995" spans="1:6" ht="25.5" outlineLevel="1" x14ac:dyDescent="0.2">
      <c r="B995" s="21" t="s">
        <v>10217</v>
      </c>
      <c r="E995" s="20">
        <f>SUBTOTAL(9,E994:E994)</f>
        <v>9664</v>
      </c>
      <c r="F995" s="20">
        <f>SUBTOTAL(9,F994:F994)</f>
        <v>663</v>
      </c>
    </row>
    <row r="996" spans="1:6" outlineLevel="2" x14ac:dyDescent="0.2">
      <c r="A996" t="s">
        <v>2175</v>
      </c>
      <c r="B996" s="18" t="s">
        <v>10218</v>
      </c>
      <c r="C996" s="19" t="s">
        <v>80</v>
      </c>
      <c r="D996" t="s">
        <v>411</v>
      </c>
      <c r="E996" s="20">
        <v>311367</v>
      </c>
      <c r="F996" s="20">
        <v>24864</v>
      </c>
    </row>
    <row r="997" spans="1:6" ht="25.5" outlineLevel="1" x14ac:dyDescent="0.2">
      <c r="B997" s="21" t="s">
        <v>10219</v>
      </c>
      <c r="E997" s="20">
        <f>SUBTOTAL(9,E996:E996)</f>
        <v>311367</v>
      </c>
      <c r="F997" s="20">
        <f>SUBTOTAL(9,F996:F996)</f>
        <v>24864</v>
      </c>
    </row>
    <row r="998" spans="1:6" ht="25.5" outlineLevel="2" x14ac:dyDescent="0.2">
      <c r="A998" t="s">
        <v>567</v>
      </c>
      <c r="B998" s="18" t="s">
        <v>10220</v>
      </c>
      <c r="C998" s="19" t="s">
        <v>80</v>
      </c>
      <c r="D998" t="s">
        <v>411</v>
      </c>
      <c r="E998" s="20">
        <v>94022</v>
      </c>
      <c r="F998" s="20">
        <v>6722</v>
      </c>
    </row>
    <row r="999" spans="1:6" ht="25.5" outlineLevel="1" x14ac:dyDescent="0.2">
      <c r="B999" s="21" t="s">
        <v>10221</v>
      </c>
      <c r="E999" s="20">
        <f>SUBTOTAL(9,E998:E998)</f>
        <v>94022</v>
      </c>
      <c r="F999" s="20">
        <f>SUBTOTAL(9,F998:F998)</f>
        <v>6722</v>
      </c>
    </row>
    <row r="1000" spans="1:6" ht="25.5" outlineLevel="2" x14ac:dyDescent="0.2">
      <c r="A1000" t="s">
        <v>2176</v>
      </c>
      <c r="B1000" s="18" t="s">
        <v>10222</v>
      </c>
      <c r="C1000" s="19" t="s">
        <v>80</v>
      </c>
      <c r="D1000" t="s">
        <v>411</v>
      </c>
      <c r="E1000" s="20">
        <v>62436</v>
      </c>
      <c r="F1000" s="20">
        <v>4210</v>
      </c>
    </row>
    <row r="1001" spans="1:6" ht="25.5" outlineLevel="1" x14ac:dyDescent="0.2">
      <c r="B1001" s="21" t="s">
        <v>10223</v>
      </c>
      <c r="E1001" s="20">
        <f>SUBTOTAL(9,E1000:E1000)</f>
        <v>62436</v>
      </c>
      <c r="F1001" s="20">
        <f>SUBTOTAL(9,F1000:F1000)</f>
        <v>4210</v>
      </c>
    </row>
    <row r="1002" spans="1:6" ht="25.5" outlineLevel="2" x14ac:dyDescent="0.2">
      <c r="A1002" t="s">
        <v>2178</v>
      </c>
      <c r="B1002" s="18" t="s">
        <v>10224</v>
      </c>
      <c r="C1002" s="19" t="s">
        <v>42</v>
      </c>
      <c r="D1002" t="s">
        <v>411</v>
      </c>
      <c r="E1002" s="20">
        <v>14</v>
      </c>
      <c r="F1002" s="20">
        <v>19</v>
      </c>
    </row>
    <row r="1003" spans="1:6" ht="25.5" outlineLevel="2" x14ac:dyDescent="0.2">
      <c r="B1003" s="18" t="s">
        <v>10224</v>
      </c>
      <c r="C1003" s="19" t="s">
        <v>80</v>
      </c>
      <c r="D1003" t="s">
        <v>411</v>
      </c>
      <c r="E1003" s="20">
        <v>161101</v>
      </c>
      <c r="F1003" s="20">
        <v>26953</v>
      </c>
    </row>
    <row r="1004" spans="1:6" ht="25.5" outlineLevel="2" x14ac:dyDescent="0.2">
      <c r="B1004" s="18" t="s">
        <v>10224</v>
      </c>
      <c r="C1004" s="19" t="s">
        <v>81</v>
      </c>
      <c r="D1004" t="s">
        <v>411</v>
      </c>
      <c r="E1004" s="20">
        <v>62650</v>
      </c>
      <c r="F1004" s="20">
        <v>13705</v>
      </c>
    </row>
    <row r="1005" spans="1:6" ht="25.5" outlineLevel="2" x14ac:dyDescent="0.2">
      <c r="B1005" s="18" t="s">
        <v>10224</v>
      </c>
      <c r="C1005" s="19" t="s">
        <v>92</v>
      </c>
      <c r="D1005" t="s">
        <v>411</v>
      </c>
      <c r="E1005" s="20">
        <v>3</v>
      </c>
      <c r="F1005" s="20">
        <v>1</v>
      </c>
    </row>
    <row r="1006" spans="1:6" ht="25.5" outlineLevel="2" x14ac:dyDescent="0.2">
      <c r="B1006" s="18" t="s">
        <v>10224</v>
      </c>
      <c r="C1006" s="19" t="s">
        <v>107</v>
      </c>
      <c r="D1006" t="s">
        <v>411</v>
      </c>
      <c r="E1006" s="20">
        <v>57750</v>
      </c>
      <c r="F1006" s="20">
        <v>6534</v>
      </c>
    </row>
    <row r="1007" spans="1:6" ht="25.5" outlineLevel="2" x14ac:dyDescent="0.2">
      <c r="B1007" s="18" t="s">
        <v>10224</v>
      </c>
      <c r="C1007" s="19" t="s">
        <v>164</v>
      </c>
      <c r="D1007" t="s">
        <v>411</v>
      </c>
      <c r="E1007" s="20">
        <v>9</v>
      </c>
      <c r="F1007" s="20">
        <v>8</v>
      </c>
    </row>
    <row r="1008" spans="1:6" ht="25.5" outlineLevel="2" x14ac:dyDescent="0.2">
      <c r="B1008" s="18" t="s">
        <v>10224</v>
      </c>
      <c r="C1008" s="19" t="s">
        <v>166</v>
      </c>
      <c r="D1008" t="s">
        <v>411</v>
      </c>
      <c r="E1008" s="20">
        <v>40558</v>
      </c>
      <c r="F1008" s="20">
        <v>4758</v>
      </c>
    </row>
    <row r="1009" spans="1:6" ht="25.5" outlineLevel="2" x14ac:dyDescent="0.2">
      <c r="B1009" s="18" t="s">
        <v>10224</v>
      </c>
      <c r="C1009" s="19" t="s">
        <v>178</v>
      </c>
      <c r="D1009" t="s">
        <v>411</v>
      </c>
      <c r="E1009" s="20">
        <v>81</v>
      </c>
      <c r="F1009" s="20">
        <v>32</v>
      </c>
    </row>
    <row r="1010" spans="1:6" ht="25.5" outlineLevel="2" x14ac:dyDescent="0.2">
      <c r="B1010" s="18" t="s">
        <v>10224</v>
      </c>
      <c r="C1010" s="19" t="s">
        <v>182</v>
      </c>
      <c r="D1010" t="s">
        <v>411</v>
      </c>
      <c r="E1010" s="20">
        <v>38000</v>
      </c>
      <c r="F1010" s="20">
        <v>8632</v>
      </c>
    </row>
    <row r="1011" spans="1:6" ht="25.5" outlineLevel="1" x14ac:dyDescent="0.2">
      <c r="B1011" s="21" t="s">
        <v>10225</v>
      </c>
      <c r="E1011" s="20">
        <f>SUBTOTAL(9,E1002:E1010)</f>
        <v>360166</v>
      </c>
      <c r="F1011" s="20">
        <f>SUBTOTAL(9,F1002:F1010)</f>
        <v>60642</v>
      </c>
    </row>
    <row r="1012" spans="1:6" outlineLevel="2" x14ac:dyDescent="0.2">
      <c r="A1012" t="s">
        <v>2179</v>
      </c>
      <c r="B1012" s="18" t="s">
        <v>10226</v>
      </c>
      <c r="C1012" s="19" t="s">
        <v>42</v>
      </c>
      <c r="D1012" t="s">
        <v>411</v>
      </c>
      <c r="E1012" s="20">
        <v>280780</v>
      </c>
      <c r="F1012" s="20">
        <v>16286</v>
      </c>
    </row>
    <row r="1013" spans="1:6" outlineLevel="2" x14ac:dyDescent="0.2">
      <c r="B1013" s="18" t="s">
        <v>10226</v>
      </c>
      <c r="C1013" s="19" t="s">
        <v>54</v>
      </c>
      <c r="D1013" t="s">
        <v>411</v>
      </c>
      <c r="E1013" s="20">
        <v>276825</v>
      </c>
      <c r="F1013" s="20">
        <v>16643</v>
      </c>
    </row>
    <row r="1014" spans="1:6" outlineLevel="2" x14ac:dyDescent="0.2">
      <c r="B1014" s="18" t="s">
        <v>10226</v>
      </c>
      <c r="C1014" s="19" t="s">
        <v>68</v>
      </c>
      <c r="D1014" t="s">
        <v>411</v>
      </c>
      <c r="E1014" s="20">
        <v>105700</v>
      </c>
      <c r="F1014" s="20">
        <v>5720</v>
      </c>
    </row>
    <row r="1015" spans="1:6" outlineLevel="2" x14ac:dyDescent="0.2">
      <c r="B1015" s="18" t="s">
        <v>10226</v>
      </c>
      <c r="C1015" s="19" t="s">
        <v>80</v>
      </c>
      <c r="D1015" t="s">
        <v>411</v>
      </c>
      <c r="E1015" s="20">
        <v>6021205</v>
      </c>
      <c r="F1015" s="20">
        <v>247371</v>
      </c>
    </row>
    <row r="1016" spans="1:6" ht="25.5" outlineLevel="2" x14ac:dyDescent="0.2">
      <c r="B1016" s="18" t="s">
        <v>10226</v>
      </c>
      <c r="C1016" s="19" t="s">
        <v>92</v>
      </c>
      <c r="D1016" t="s">
        <v>411</v>
      </c>
      <c r="E1016" s="20">
        <v>1</v>
      </c>
      <c r="F1016" s="20">
        <v>1</v>
      </c>
    </row>
    <row r="1017" spans="1:6" outlineLevel="1" x14ac:dyDescent="0.2">
      <c r="B1017" s="21" t="s">
        <v>10227</v>
      </c>
      <c r="E1017" s="20">
        <f>SUBTOTAL(9,E1012:E1016)</f>
        <v>6684511</v>
      </c>
      <c r="F1017" s="20">
        <f>SUBTOTAL(9,F1012:F1016)</f>
        <v>286021</v>
      </c>
    </row>
    <row r="1018" spans="1:6" outlineLevel="2" x14ac:dyDescent="0.2">
      <c r="A1018" t="s">
        <v>2180</v>
      </c>
      <c r="B1018" s="18" t="s">
        <v>10228</v>
      </c>
      <c r="C1018" s="19" t="s">
        <v>42</v>
      </c>
      <c r="D1018" t="s">
        <v>411</v>
      </c>
      <c r="E1018" s="20">
        <v>4910</v>
      </c>
      <c r="F1018" s="20">
        <v>176</v>
      </c>
    </row>
    <row r="1019" spans="1:6" outlineLevel="2" x14ac:dyDescent="0.2">
      <c r="B1019" s="18" t="s">
        <v>10228</v>
      </c>
      <c r="C1019" s="19" t="s">
        <v>80</v>
      </c>
      <c r="D1019" t="s">
        <v>411</v>
      </c>
      <c r="E1019" s="20">
        <v>876794</v>
      </c>
      <c r="F1019" s="20">
        <v>39141</v>
      </c>
    </row>
    <row r="1020" spans="1:6" outlineLevel="1" x14ac:dyDescent="0.2">
      <c r="B1020" s="21" t="s">
        <v>10229</v>
      </c>
      <c r="E1020" s="20">
        <f>SUBTOTAL(9,E1018:E1019)</f>
        <v>881704</v>
      </c>
      <c r="F1020" s="20">
        <f>SUBTOTAL(9,F1018:F1019)</f>
        <v>39317</v>
      </c>
    </row>
    <row r="1021" spans="1:6" outlineLevel="2" x14ac:dyDescent="0.2">
      <c r="A1021" t="s">
        <v>2181</v>
      </c>
      <c r="B1021" s="18" t="s">
        <v>10230</v>
      </c>
      <c r="C1021" s="19" t="s">
        <v>80</v>
      </c>
      <c r="D1021" t="s">
        <v>411</v>
      </c>
      <c r="E1021" s="20">
        <v>4620</v>
      </c>
      <c r="F1021" s="20">
        <v>207</v>
      </c>
    </row>
    <row r="1022" spans="1:6" outlineLevel="1" x14ac:dyDescent="0.2">
      <c r="B1022" s="21" t="s">
        <v>10231</v>
      </c>
      <c r="E1022" s="20">
        <f>SUBTOTAL(9,E1021:E1021)</f>
        <v>4620</v>
      </c>
      <c r="F1022" s="20">
        <f>SUBTOTAL(9,F1021:F1021)</f>
        <v>207</v>
      </c>
    </row>
    <row r="1023" spans="1:6" outlineLevel="2" x14ac:dyDescent="0.2">
      <c r="A1023" t="s">
        <v>2182</v>
      </c>
      <c r="B1023" s="18" t="s">
        <v>10232</v>
      </c>
      <c r="C1023" s="19" t="s">
        <v>80</v>
      </c>
      <c r="D1023" t="s">
        <v>411</v>
      </c>
      <c r="E1023" s="20">
        <v>1380170</v>
      </c>
      <c r="F1023" s="20">
        <v>49802</v>
      </c>
    </row>
    <row r="1024" spans="1:6" outlineLevel="1" x14ac:dyDescent="0.2">
      <c r="B1024" s="21" t="s">
        <v>10233</v>
      </c>
      <c r="E1024" s="20">
        <f>SUBTOTAL(9,E1023:E1023)</f>
        <v>1380170</v>
      </c>
      <c r="F1024" s="20">
        <f>SUBTOTAL(9,F1023:F1023)</f>
        <v>49802</v>
      </c>
    </row>
    <row r="1025" spans="1:6" outlineLevel="2" x14ac:dyDescent="0.2">
      <c r="A1025" t="s">
        <v>2183</v>
      </c>
      <c r="B1025" s="18" t="s">
        <v>10234</v>
      </c>
      <c r="C1025" s="19" t="s">
        <v>80</v>
      </c>
      <c r="D1025" t="s">
        <v>411</v>
      </c>
      <c r="E1025" s="20">
        <v>4250</v>
      </c>
      <c r="F1025" s="20">
        <v>291</v>
      </c>
    </row>
    <row r="1026" spans="1:6" outlineLevel="1" x14ac:dyDescent="0.2">
      <c r="B1026" s="21" t="s">
        <v>10235</v>
      </c>
      <c r="E1026" s="20">
        <f>SUBTOTAL(9,E1025:E1025)</f>
        <v>4250</v>
      </c>
      <c r="F1026" s="20">
        <f>SUBTOTAL(9,F1025:F1025)</f>
        <v>291</v>
      </c>
    </row>
    <row r="1027" spans="1:6" outlineLevel="2" x14ac:dyDescent="0.2">
      <c r="A1027" t="s">
        <v>2184</v>
      </c>
      <c r="B1027" s="18" t="s">
        <v>10236</v>
      </c>
      <c r="C1027" s="19" t="s">
        <v>80</v>
      </c>
      <c r="D1027" t="s">
        <v>411</v>
      </c>
      <c r="E1027" s="20">
        <v>169997</v>
      </c>
      <c r="F1027" s="20">
        <v>8115</v>
      </c>
    </row>
    <row r="1028" spans="1:6" outlineLevel="1" x14ac:dyDescent="0.2">
      <c r="B1028" s="21" t="s">
        <v>10237</v>
      </c>
      <c r="E1028" s="20">
        <f>SUBTOTAL(9,E1027:E1027)</f>
        <v>169997</v>
      </c>
      <c r="F1028" s="20">
        <f>SUBTOTAL(9,F1027:F1027)</f>
        <v>8115</v>
      </c>
    </row>
    <row r="1029" spans="1:6" outlineLevel="2" x14ac:dyDescent="0.2">
      <c r="A1029" t="s">
        <v>2185</v>
      </c>
      <c r="B1029" s="18" t="s">
        <v>10238</v>
      </c>
      <c r="C1029" s="19" t="s">
        <v>80</v>
      </c>
      <c r="D1029" t="s">
        <v>411</v>
      </c>
      <c r="E1029" s="20">
        <v>1000</v>
      </c>
      <c r="F1029" s="20">
        <v>43</v>
      </c>
    </row>
    <row r="1030" spans="1:6" outlineLevel="1" x14ac:dyDescent="0.2">
      <c r="B1030" s="21" t="s">
        <v>10239</v>
      </c>
      <c r="E1030" s="20">
        <f>SUBTOTAL(9,E1029:E1029)</f>
        <v>1000</v>
      </c>
      <c r="F1030" s="20">
        <f>SUBTOTAL(9,F1029:F1029)</f>
        <v>43</v>
      </c>
    </row>
    <row r="1031" spans="1:6" outlineLevel="2" x14ac:dyDescent="0.2">
      <c r="A1031" t="s">
        <v>2186</v>
      </c>
      <c r="B1031" s="18" t="s">
        <v>10240</v>
      </c>
      <c r="C1031" s="19" t="s">
        <v>42</v>
      </c>
      <c r="D1031" t="s">
        <v>411</v>
      </c>
      <c r="E1031" s="20">
        <v>1145000</v>
      </c>
      <c r="F1031" s="20">
        <v>164298</v>
      </c>
    </row>
    <row r="1032" spans="1:6" outlineLevel="2" x14ac:dyDescent="0.2">
      <c r="B1032" s="18" t="s">
        <v>10240</v>
      </c>
      <c r="C1032" s="19" t="s">
        <v>80</v>
      </c>
      <c r="D1032" t="s">
        <v>411</v>
      </c>
      <c r="E1032" s="20">
        <v>30310</v>
      </c>
      <c r="F1032" s="20">
        <v>4038</v>
      </c>
    </row>
    <row r="1033" spans="1:6" outlineLevel="2" x14ac:dyDescent="0.2">
      <c r="B1033" s="18" t="s">
        <v>10240</v>
      </c>
      <c r="C1033" s="19" t="s">
        <v>171</v>
      </c>
      <c r="D1033" t="s">
        <v>411</v>
      </c>
      <c r="E1033" s="20">
        <v>900</v>
      </c>
      <c r="F1033" s="20">
        <v>179</v>
      </c>
    </row>
    <row r="1034" spans="1:6" outlineLevel="1" x14ac:dyDescent="0.2">
      <c r="B1034" s="21" t="s">
        <v>10241</v>
      </c>
      <c r="E1034" s="20">
        <f>SUBTOTAL(9,E1031:E1033)</f>
        <v>1176210</v>
      </c>
      <c r="F1034" s="20">
        <f>SUBTOTAL(9,F1031:F1033)</f>
        <v>168515</v>
      </c>
    </row>
    <row r="1035" spans="1:6" outlineLevel="2" x14ac:dyDescent="0.2">
      <c r="A1035" t="s">
        <v>569</v>
      </c>
      <c r="B1035" s="18" t="s">
        <v>10242</v>
      </c>
      <c r="C1035" s="19" t="s">
        <v>13</v>
      </c>
      <c r="D1035" t="s">
        <v>411</v>
      </c>
      <c r="E1035" s="20">
        <v>5488380</v>
      </c>
      <c r="F1035" s="20">
        <v>294131</v>
      </c>
    </row>
    <row r="1036" spans="1:6" outlineLevel="2" x14ac:dyDescent="0.2">
      <c r="B1036" s="18" t="s">
        <v>10242</v>
      </c>
      <c r="C1036" s="19" t="s">
        <v>42</v>
      </c>
      <c r="D1036" t="s">
        <v>411</v>
      </c>
      <c r="E1036" s="20">
        <v>235</v>
      </c>
      <c r="F1036" s="20">
        <v>48</v>
      </c>
    </row>
    <row r="1037" spans="1:6" outlineLevel="2" x14ac:dyDescent="0.2">
      <c r="B1037" s="18" t="s">
        <v>10242</v>
      </c>
      <c r="C1037" s="19" t="s">
        <v>80</v>
      </c>
      <c r="D1037" t="s">
        <v>411</v>
      </c>
      <c r="E1037" s="20">
        <v>7712158</v>
      </c>
      <c r="F1037" s="20">
        <v>455526</v>
      </c>
    </row>
    <row r="1038" spans="1:6" outlineLevel="2" x14ac:dyDescent="0.2">
      <c r="B1038" s="18" t="s">
        <v>10242</v>
      </c>
      <c r="C1038" s="19" t="s">
        <v>133</v>
      </c>
      <c r="D1038" t="s">
        <v>411</v>
      </c>
      <c r="E1038" s="20">
        <v>4230680</v>
      </c>
      <c r="F1038" s="20">
        <v>217751</v>
      </c>
    </row>
    <row r="1039" spans="1:6" outlineLevel="1" x14ac:dyDescent="0.2">
      <c r="B1039" s="21" t="s">
        <v>10243</v>
      </c>
      <c r="E1039" s="20">
        <f>SUBTOTAL(9,E1035:E1038)</f>
        <v>17431453</v>
      </c>
      <c r="F1039" s="20">
        <f>SUBTOTAL(9,F1035:F1038)</f>
        <v>967456</v>
      </c>
    </row>
    <row r="1040" spans="1:6" outlineLevel="2" x14ac:dyDescent="0.2">
      <c r="A1040" t="s">
        <v>570</v>
      </c>
      <c r="B1040" s="18" t="s">
        <v>10244</v>
      </c>
      <c r="C1040" s="19" t="s">
        <v>13</v>
      </c>
      <c r="D1040" t="s">
        <v>411</v>
      </c>
      <c r="E1040" s="20">
        <v>11045470</v>
      </c>
      <c r="F1040" s="20">
        <v>686769</v>
      </c>
    </row>
    <row r="1041" spans="1:6" outlineLevel="2" x14ac:dyDescent="0.2">
      <c r="B1041" s="18" t="s">
        <v>10244</v>
      </c>
      <c r="C1041" s="19" t="s">
        <v>42</v>
      </c>
      <c r="D1041" t="s">
        <v>411</v>
      </c>
      <c r="E1041" s="20">
        <v>4562</v>
      </c>
      <c r="F1041" s="20">
        <v>172</v>
      </c>
    </row>
    <row r="1042" spans="1:6" outlineLevel="2" x14ac:dyDescent="0.2">
      <c r="B1042" s="18" t="s">
        <v>10244</v>
      </c>
      <c r="C1042" s="19" t="s">
        <v>62</v>
      </c>
      <c r="D1042" t="s">
        <v>411</v>
      </c>
      <c r="E1042" s="20">
        <v>2261000</v>
      </c>
      <c r="F1042" s="20">
        <v>147870</v>
      </c>
    </row>
    <row r="1043" spans="1:6" outlineLevel="2" x14ac:dyDescent="0.2">
      <c r="B1043" s="18" t="s">
        <v>10244</v>
      </c>
      <c r="C1043" s="19" t="s">
        <v>80</v>
      </c>
      <c r="D1043" t="s">
        <v>411</v>
      </c>
      <c r="E1043" s="20">
        <v>13560249</v>
      </c>
      <c r="F1043" s="20">
        <v>781948</v>
      </c>
    </row>
    <row r="1044" spans="1:6" ht="25.5" outlineLevel="2" x14ac:dyDescent="0.2">
      <c r="B1044" s="18" t="s">
        <v>10244</v>
      </c>
      <c r="C1044" s="19" t="s">
        <v>92</v>
      </c>
      <c r="D1044" t="s">
        <v>411</v>
      </c>
      <c r="E1044" s="20">
        <v>2</v>
      </c>
      <c r="F1044" s="20">
        <v>1</v>
      </c>
    </row>
    <row r="1045" spans="1:6" outlineLevel="2" x14ac:dyDescent="0.2">
      <c r="B1045" s="18" t="s">
        <v>10244</v>
      </c>
      <c r="C1045" s="19" t="s">
        <v>106</v>
      </c>
      <c r="D1045" t="s">
        <v>411</v>
      </c>
      <c r="E1045" s="20">
        <v>550000</v>
      </c>
      <c r="F1045" s="20">
        <v>33804</v>
      </c>
    </row>
    <row r="1046" spans="1:6" outlineLevel="2" x14ac:dyDescent="0.2">
      <c r="B1046" s="18" t="s">
        <v>10244</v>
      </c>
      <c r="C1046" s="19" t="s">
        <v>118</v>
      </c>
      <c r="D1046" t="s">
        <v>411</v>
      </c>
      <c r="E1046" s="20">
        <v>3262419</v>
      </c>
      <c r="F1046" s="20">
        <v>196775</v>
      </c>
    </row>
    <row r="1047" spans="1:6" outlineLevel="2" x14ac:dyDescent="0.2">
      <c r="B1047" s="18" t="s">
        <v>10244</v>
      </c>
      <c r="C1047" s="19" t="s">
        <v>133</v>
      </c>
      <c r="D1047" t="s">
        <v>411</v>
      </c>
      <c r="E1047" s="20">
        <v>1481860</v>
      </c>
      <c r="F1047" s="20">
        <v>72080</v>
      </c>
    </row>
    <row r="1048" spans="1:6" outlineLevel="2" x14ac:dyDescent="0.2">
      <c r="B1048" s="18" t="s">
        <v>10244</v>
      </c>
      <c r="C1048" s="19" t="s">
        <v>166</v>
      </c>
      <c r="D1048" t="s">
        <v>411</v>
      </c>
      <c r="E1048" s="20">
        <v>124</v>
      </c>
      <c r="F1048" s="20">
        <v>61</v>
      </c>
    </row>
    <row r="1049" spans="1:6" outlineLevel="2" x14ac:dyDescent="0.2">
      <c r="B1049" s="18" t="s">
        <v>10244</v>
      </c>
      <c r="C1049" s="19" t="s">
        <v>174</v>
      </c>
      <c r="D1049" t="s">
        <v>411</v>
      </c>
      <c r="E1049" s="20">
        <v>848510</v>
      </c>
      <c r="F1049" s="20">
        <v>48524</v>
      </c>
    </row>
    <row r="1050" spans="1:6" outlineLevel="2" x14ac:dyDescent="0.2">
      <c r="B1050" s="18" t="s">
        <v>10244</v>
      </c>
      <c r="C1050" s="19" t="s">
        <v>178</v>
      </c>
      <c r="D1050" t="s">
        <v>411</v>
      </c>
      <c r="E1050" s="20">
        <v>3177690</v>
      </c>
      <c r="F1050" s="20">
        <v>169659</v>
      </c>
    </row>
    <row r="1051" spans="1:6" outlineLevel="2" x14ac:dyDescent="0.2">
      <c r="B1051" s="18" t="s">
        <v>10244</v>
      </c>
      <c r="C1051" s="19" t="s">
        <v>180</v>
      </c>
      <c r="D1051" t="s">
        <v>411</v>
      </c>
      <c r="E1051" s="20">
        <v>1045855</v>
      </c>
      <c r="F1051" s="20">
        <v>50888</v>
      </c>
    </row>
    <row r="1052" spans="1:6" outlineLevel="1" x14ac:dyDescent="0.2">
      <c r="B1052" s="21" t="s">
        <v>10245</v>
      </c>
      <c r="E1052" s="20">
        <f>SUBTOTAL(9,E1040:E1051)</f>
        <v>37237741</v>
      </c>
      <c r="F1052" s="20">
        <f>SUBTOTAL(9,F1040:F1051)</f>
        <v>2188551</v>
      </c>
    </row>
    <row r="1053" spans="1:6" outlineLevel="2" x14ac:dyDescent="0.2">
      <c r="A1053" t="s">
        <v>571</v>
      </c>
      <c r="B1053" s="18" t="s">
        <v>10246</v>
      </c>
      <c r="C1053" s="19" t="s">
        <v>42</v>
      </c>
      <c r="D1053" t="s">
        <v>411</v>
      </c>
      <c r="E1053" s="20">
        <v>671</v>
      </c>
      <c r="F1053" s="20">
        <v>23</v>
      </c>
    </row>
    <row r="1054" spans="1:6" outlineLevel="2" x14ac:dyDescent="0.2">
      <c r="B1054" s="18" t="s">
        <v>10246</v>
      </c>
      <c r="C1054" s="19" t="s">
        <v>80</v>
      </c>
      <c r="D1054" t="s">
        <v>411</v>
      </c>
      <c r="E1054" s="20">
        <v>148510</v>
      </c>
      <c r="F1054" s="20">
        <v>17082</v>
      </c>
    </row>
    <row r="1055" spans="1:6" outlineLevel="1" x14ac:dyDescent="0.2">
      <c r="B1055" s="21" t="s">
        <v>10247</v>
      </c>
      <c r="E1055" s="20">
        <f>SUBTOTAL(9,E1053:E1054)</f>
        <v>149181</v>
      </c>
      <c r="F1055" s="20">
        <f>SUBTOTAL(9,F1053:F1054)</f>
        <v>17105</v>
      </c>
    </row>
    <row r="1056" spans="1:6" outlineLevel="2" x14ac:dyDescent="0.2">
      <c r="A1056" t="s">
        <v>572</v>
      </c>
      <c r="B1056" s="18" t="s">
        <v>10248</v>
      </c>
      <c r="C1056" s="19" t="s">
        <v>42</v>
      </c>
      <c r="D1056" t="s">
        <v>411</v>
      </c>
      <c r="E1056" s="20">
        <v>50</v>
      </c>
      <c r="F1056" s="20">
        <v>2</v>
      </c>
    </row>
    <row r="1057" spans="1:6" outlineLevel="2" x14ac:dyDescent="0.2">
      <c r="B1057" s="18" t="s">
        <v>10248</v>
      </c>
      <c r="C1057" s="19" t="s">
        <v>80</v>
      </c>
      <c r="D1057" t="s">
        <v>411</v>
      </c>
      <c r="E1057" s="20">
        <v>4011514</v>
      </c>
      <c r="F1057" s="20">
        <v>193837</v>
      </c>
    </row>
    <row r="1058" spans="1:6" outlineLevel="1" x14ac:dyDescent="0.2">
      <c r="B1058" s="21" t="s">
        <v>10249</v>
      </c>
      <c r="E1058" s="20">
        <f>SUBTOTAL(9,E1056:E1057)</f>
        <v>4011564</v>
      </c>
      <c r="F1058" s="20">
        <f>SUBTOTAL(9,F1056:F1057)</f>
        <v>193839</v>
      </c>
    </row>
    <row r="1059" spans="1:6" ht="25.5" outlineLevel="2" x14ac:dyDescent="0.2">
      <c r="A1059" t="s">
        <v>2187</v>
      </c>
      <c r="B1059" s="18" t="s">
        <v>10250</v>
      </c>
      <c r="C1059" s="19" t="s">
        <v>80</v>
      </c>
      <c r="D1059" t="s">
        <v>411</v>
      </c>
      <c r="E1059" s="20">
        <v>2770591</v>
      </c>
      <c r="F1059" s="20">
        <v>321518</v>
      </c>
    </row>
    <row r="1060" spans="1:6" ht="25.5" outlineLevel="1" x14ac:dyDescent="0.2">
      <c r="B1060" s="21" t="s">
        <v>10251</v>
      </c>
      <c r="E1060" s="20">
        <f>SUBTOTAL(9,E1059:E1059)</f>
        <v>2770591</v>
      </c>
      <c r="F1060" s="20">
        <f>SUBTOTAL(9,F1059:F1059)</f>
        <v>321518</v>
      </c>
    </row>
    <row r="1061" spans="1:6" outlineLevel="2" x14ac:dyDescent="0.2">
      <c r="A1061" t="s">
        <v>2188</v>
      </c>
      <c r="B1061" s="18" t="s">
        <v>10252</v>
      </c>
      <c r="C1061" s="19" t="s">
        <v>80</v>
      </c>
      <c r="D1061" t="s">
        <v>411</v>
      </c>
      <c r="E1061" s="20">
        <v>500</v>
      </c>
      <c r="F1061" s="20">
        <v>5</v>
      </c>
    </row>
    <row r="1062" spans="1:6" outlineLevel="2" x14ac:dyDescent="0.2">
      <c r="B1062" s="18" t="s">
        <v>10252</v>
      </c>
      <c r="C1062" s="19" t="s">
        <v>81</v>
      </c>
      <c r="D1062" t="s">
        <v>411</v>
      </c>
      <c r="E1062" s="20">
        <v>24000</v>
      </c>
      <c r="F1062" s="20">
        <v>2505</v>
      </c>
    </row>
    <row r="1063" spans="1:6" outlineLevel="1" x14ac:dyDescent="0.2">
      <c r="B1063" s="21" t="s">
        <v>10253</v>
      </c>
      <c r="E1063" s="20">
        <f>SUBTOTAL(9,E1061:E1062)</f>
        <v>24500</v>
      </c>
      <c r="F1063" s="20">
        <f>SUBTOTAL(9,F1061:F1062)</f>
        <v>2510</v>
      </c>
    </row>
    <row r="1064" spans="1:6" outlineLevel="2" x14ac:dyDescent="0.2">
      <c r="A1064" t="s">
        <v>2189</v>
      </c>
      <c r="B1064" s="18" t="s">
        <v>10254</v>
      </c>
      <c r="C1064" s="19" t="s">
        <v>15</v>
      </c>
      <c r="D1064" t="s">
        <v>411</v>
      </c>
      <c r="E1064" s="20">
        <v>9112690</v>
      </c>
      <c r="F1064" s="20">
        <v>499304</v>
      </c>
    </row>
    <row r="1065" spans="1:6" outlineLevel="2" x14ac:dyDescent="0.2">
      <c r="B1065" s="18" t="s">
        <v>10254</v>
      </c>
      <c r="C1065" s="19" t="s">
        <v>16</v>
      </c>
      <c r="D1065" t="s">
        <v>411</v>
      </c>
      <c r="E1065" s="20">
        <v>427240</v>
      </c>
      <c r="F1065" s="20">
        <v>24479</v>
      </c>
    </row>
    <row r="1066" spans="1:6" outlineLevel="2" x14ac:dyDescent="0.2">
      <c r="B1066" s="18" t="s">
        <v>10254</v>
      </c>
      <c r="C1066" s="19" t="s">
        <v>37</v>
      </c>
      <c r="D1066" t="s">
        <v>411</v>
      </c>
      <c r="E1066" s="20">
        <v>1672030</v>
      </c>
      <c r="F1066" s="20">
        <v>75335</v>
      </c>
    </row>
    <row r="1067" spans="1:6" outlineLevel="2" x14ac:dyDescent="0.2">
      <c r="B1067" s="18" t="s">
        <v>10254</v>
      </c>
      <c r="C1067" s="19" t="s">
        <v>42</v>
      </c>
      <c r="D1067" t="s">
        <v>411</v>
      </c>
      <c r="E1067" s="20">
        <v>30</v>
      </c>
      <c r="F1067" s="20">
        <v>2</v>
      </c>
    </row>
    <row r="1068" spans="1:6" outlineLevel="2" x14ac:dyDescent="0.2">
      <c r="B1068" s="18" t="s">
        <v>10254</v>
      </c>
      <c r="C1068" s="19" t="s">
        <v>80</v>
      </c>
      <c r="D1068" t="s">
        <v>411</v>
      </c>
      <c r="E1068" s="20">
        <v>4824178</v>
      </c>
      <c r="F1068" s="20">
        <v>279038</v>
      </c>
    </row>
    <row r="1069" spans="1:6" outlineLevel="2" x14ac:dyDescent="0.2">
      <c r="B1069" s="18" t="s">
        <v>10254</v>
      </c>
      <c r="C1069" s="19" t="s">
        <v>90</v>
      </c>
      <c r="D1069" t="s">
        <v>411</v>
      </c>
      <c r="E1069" s="20">
        <v>565150</v>
      </c>
      <c r="F1069" s="20">
        <v>30667</v>
      </c>
    </row>
    <row r="1070" spans="1:6" outlineLevel="2" x14ac:dyDescent="0.2">
      <c r="B1070" s="18" t="s">
        <v>10254</v>
      </c>
      <c r="C1070" s="19" t="s">
        <v>108</v>
      </c>
      <c r="D1070" t="s">
        <v>411</v>
      </c>
      <c r="E1070" s="20">
        <v>221040</v>
      </c>
      <c r="F1070" s="20">
        <v>11776</v>
      </c>
    </row>
    <row r="1071" spans="1:6" ht="25.5" outlineLevel="2" x14ac:dyDescent="0.2">
      <c r="B1071" s="18" t="s">
        <v>10254</v>
      </c>
      <c r="C1071" s="19" t="s">
        <v>1527</v>
      </c>
      <c r="D1071" t="s">
        <v>411</v>
      </c>
      <c r="E1071" s="20">
        <v>701740</v>
      </c>
      <c r="F1071" s="20">
        <v>40959</v>
      </c>
    </row>
    <row r="1072" spans="1:6" ht="25.5" outlineLevel="2" x14ac:dyDescent="0.2">
      <c r="B1072" s="18" t="s">
        <v>10254</v>
      </c>
      <c r="C1072" s="19" t="s">
        <v>143</v>
      </c>
      <c r="D1072" t="s">
        <v>411</v>
      </c>
      <c r="E1072" s="20">
        <v>8104765</v>
      </c>
      <c r="F1072" s="20">
        <v>382313</v>
      </c>
    </row>
    <row r="1073" spans="1:6" outlineLevel="2" x14ac:dyDescent="0.2">
      <c r="B1073" s="18" t="s">
        <v>10254</v>
      </c>
      <c r="C1073" s="19" t="s">
        <v>174</v>
      </c>
      <c r="D1073" t="s">
        <v>411</v>
      </c>
      <c r="E1073" s="20">
        <v>27801284</v>
      </c>
      <c r="F1073" s="20">
        <v>1418133</v>
      </c>
    </row>
    <row r="1074" spans="1:6" ht="25.5" outlineLevel="2" x14ac:dyDescent="0.2">
      <c r="B1074" s="18" t="s">
        <v>10254</v>
      </c>
      <c r="C1074" s="19" t="s">
        <v>175</v>
      </c>
      <c r="D1074" t="s">
        <v>411</v>
      </c>
      <c r="E1074" s="20">
        <v>864570</v>
      </c>
      <c r="F1074" s="20">
        <v>45689</v>
      </c>
    </row>
    <row r="1075" spans="1:6" ht="25.5" outlineLevel="1" x14ac:dyDescent="0.2">
      <c r="B1075" s="21" t="s">
        <v>10255</v>
      </c>
      <c r="E1075" s="20">
        <f>SUBTOTAL(9,E1064:E1074)</f>
        <v>54294717</v>
      </c>
      <c r="F1075" s="20">
        <f>SUBTOTAL(9,F1064:F1074)</f>
        <v>2807695</v>
      </c>
    </row>
    <row r="1076" spans="1:6" outlineLevel="2" x14ac:dyDescent="0.2">
      <c r="A1076" t="s">
        <v>2190</v>
      </c>
      <c r="B1076" s="18" t="s">
        <v>10256</v>
      </c>
      <c r="C1076" s="19" t="s">
        <v>80</v>
      </c>
      <c r="D1076" t="s">
        <v>411</v>
      </c>
      <c r="E1076" s="20">
        <v>5</v>
      </c>
      <c r="F1076" s="20">
        <v>1</v>
      </c>
    </row>
    <row r="1077" spans="1:6" outlineLevel="1" x14ac:dyDescent="0.2">
      <c r="B1077" s="21" t="s">
        <v>10257</v>
      </c>
      <c r="E1077" s="20">
        <f>SUBTOTAL(9,E1076:E1076)</f>
        <v>5</v>
      </c>
      <c r="F1077" s="20">
        <f>SUBTOTAL(9,F1076:F1076)</f>
        <v>1</v>
      </c>
    </row>
    <row r="1078" spans="1:6" outlineLevel="2" x14ac:dyDescent="0.2">
      <c r="A1078" t="s">
        <v>2191</v>
      </c>
      <c r="B1078" s="18" t="s">
        <v>10258</v>
      </c>
      <c r="C1078" s="19" t="s">
        <v>42</v>
      </c>
      <c r="D1078" t="s">
        <v>411</v>
      </c>
      <c r="E1078" s="20">
        <v>1598</v>
      </c>
      <c r="F1078" s="20">
        <v>100</v>
      </c>
    </row>
    <row r="1079" spans="1:6" outlineLevel="1" x14ac:dyDescent="0.2">
      <c r="B1079" s="21" t="s">
        <v>10259</v>
      </c>
      <c r="E1079" s="20">
        <f>SUBTOTAL(9,E1078:E1078)</f>
        <v>1598</v>
      </c>
      <c r="F1079" s="20">
        <f>SUBTOTAL(9,F1078:F1078)</f>
        <v>100</v>
      </c>
    </row>
    <row r="1080" spans="1:6" outlineLevel="2" x14ac:dyDescent="0.2">
      <c r="A1080" t="s">
        <v>574</v>
      </c>
      <c r="B1080" s="18" t="s">
        <v>10260</v>
      </c>
      <c r="C1080" s="19" t="s">
        <v>42</v>
      </c>
      <c r="D1080" t="s">
        <v>411</v>
      </c>
      <c r="E1080" s="20">
        <v>110</v>
      </c>
      <c r="F1080" s="20">
        <v>4</v>
      </c>
    </row>
    <row r="1081" spans="1:6" outlineLevel="2" x14ac:dyDescent="0.2">
      <c r="B1081" s="18" t="s">
        <v>10260</v>
      </c>
      <c r="C1081" s="19" t="s">
        <v>80</v>
      </c>
      <c r="D1081" t="s">
        <v>411</v>
      </c>
      <c r="E1081" s="20">
        <v>10</v>
      </c>
      <c r="F1081" s="20">
        <v>1</v>
      </c>
    </row>
    <row r="1082" spans="1:6" outlineLevel="1" x14ac:dyDescent="0.2">
      <c r="B1082" s="21" t="s">
        <v>10261</v>
      </c>
      <c r="E1082" s="20">
        <f>SUBTOTAL(9,E1080:E1081)</f>
        <v>120</v>
      </c>
      <c r="F1082" s="20">
        <f>SUBTOTAL(9,F1080:F1081)</f>
        <v>5</v>
      </c>
    </row>
    <row r="1083" spans="1:6" outlineLevel="2" x14ac:dyDescent="0.2">
      <c r="A1083" t="s">
        <v>575</v>
      </c>
      <c r="B1083" s="18" t="s">
        <v>10262</v>
      </c>
      <c r="C1083" s="19" t="s">
        <v>42</v>
      </c>
      <c r="D1083" t="s">
        <v>411</v>
      </c>
      <c r="E1083" s="20">
        <v>1040</v>
      </c>
      <c r="F1083" s="20">
        <v>29</v>
      </c>
    </row>
    <row r="1084" spans="1:6" outlineLevel="1" x14ac:dyDescent="0.2">
      <c r="B1084" s="21" t="s">
        <v>10263</v>
      </c>
      <c r="E1084" s="20">
        <f>SUBTOTAL(9,E1083:E1083)</f>
        <v>1040</v>
      </c>
      <c r="F1084" s="20">
        <f>SUBTOTAL(9,F1083:F1083)</f>
        <v>29</v>
      </c>
    </row>
    <row r="1085" spans="1:6" outlineLevel="2" x14ac:dyDescent="0.2">
      <c r="A1085" t="s">
        <v>2192</v>
      </c>
      <c r="B1085" s="18" t="s">
        <v>10264</v>
      </c>
      <c r="C1085" s="19" t="s">
        <v>20</v>
      </c>
      <c r="D1085" t="s">
        <v>411</v>
      </c>
      <c r="E1085" s="20">
        <v>15000</v>
      </c>
      <c r="F1085" s="20">
        <v>1212</v>
      </c>
    </row>
    <row r="1086" spans="1:6" outlineLevel="2" x14ac:dyDescent="0.2">
      <c r="B1086" s="18" t="s">
        <v>10264</v>
      </c>
      <c r="C1086" s="19" t="s">
        <v>42</v>
      </c>
      <c r="D1086" t="s">
        <v>411</v>
      </c>
      <c r="E1086" s="20">
        <v>170</v>
      </c>
      <c r="F1086" s="20">
        <v>7</v>
      </c>
    </row>
    <row r="1087" spans="1:6" outlineLevel="2" x14ac:dyDescent="0.2">
      <c r="B1087" s="18" t="s">
        <v>10264</v>
      </c>
      <c r="C1087" s="19" t="s">
        <v>80</v>
      </c>
      <c r="D1087" t="s">
        <v>411</v>
      </c>
      <c r="E1087" s="20">
        <v>945416</v>
      </c>
      <c r="F1087" s="20">
        <v>83809</v>
      </c>
    </row>
    <row r="1088" spans="1:6" outlineLevel="1" x14ac:dyDescent="0.2">
      <c r="B1088" s="21" t="s">
        <v>10265</v>
      </c>
      <c r="E1088" s="20">
        <f>SUBTOTAL(9,E1085:E1087)</f>
        <v>960586</v>
      </c>
      <c r="F1088" s="20">
        <f>SUBTOTAL(9,F1085:F1087)</f>
        <v>85028</v>
      </c>
    </row>
    <row r="1089" spans="1:6" outlineLevel="2" x14ac:dyDescent="0.2">
      <c r="A1089" t="s">
        <v>2193</v>
      </c>
      <c r="B1089" s="18" t="s">
        <v>7051</v>
      </c>
      <c r="C1089" s="19" t="s">
        <v>80</v>
      </c>
      <c r="D1089" t="s">
        <v>411</v>
      </c>
      <c r="E1089" s="20">
        <v>22652364</v>
      </c>
      <c r="F1089" s="20">
        <v>1375442</v>
      </c>
    </row>
    <row r="1090" spans="1:6" outlineLevel="1" x14ac:dyDescent="0.2">
      <c r="B1090" s="21" t="s">
        <v>7109</v>
      </c>
      <c r="E1090" s="20">
        <f>SUBTOTAL(9,E1089:E1089)</f>
        <v>22652364</v>
      </c>
      <c r="F1090" s="20">
        <f>SUBTOTAL(9,F1089:F1089)</f>
        <v>1375442</v>
      </c>
    </row>
    <row r="1091" spans="1:6" ht="25.5" outlineLevel="2" x14ac:dyDescent="0.2">
      <c r="B1091" s="18" t="s">
        <v>10266</v>
      </c>
      <c r="C1091" s="19" t="s">
        <v>92</v>
      </c>
      <c r="D1091" t="s">
        <v>411</v>
      </c>
      <c r="E1091" s="20">
        <v>1</v>
      </c>
      <c r="F1091" s="20">
        <v>1</v>
      </c>
    </row>
    <row r="1092" spans="1:6" outlineLevel="2" x14ac:dyDescent="0.2">
      <c r="B1092" s="18" t="s">
        <v>10266</v>
      </c>
      <c r="C1092" s="19" t="s">
        <v>174</v>
      </c>
      <c r="D1092" t="s">
        <v>411</v>
      </c>
      <c r="E1092" s="20">
        <v>110000</v>
      </c>
      <c r="F1092" s="20">
        <v>6244</v>
      </c>
    </row>
    <row r="1093" spans="1:6" outlineLevel="1" x14ac:dyDescent="0.2">
      <c r="B1093" s="21" t="s">
        <v>10267</v>
      </c>
      <c r="E1093" s="20">
        <f>SUBTOTAL(9,E1091:E1092)</f>
        <v>110001</v>
      </c>
      <c r="F1093" s="20">
        <f>SUBTOTAL(9,F1091:F1092)</f>
        <v>6245</v>
      </c>
    </row>
    <row r="1094" spans="1:6" outlineLevel="2" x14ac:dyDescent="0.2">
      <c r="A1094" t="s">
        <v>2194</v>
      </c>
      <c r="B1094" s="18" t="s">
        <v>10268</v>
      </c>
      <c r="C1094" s="19" t="s">
        <v>80</v>
      </c>
      <c r="D1094" t="s">
        <v>411</v>
      </c>
      <c r="E1094" s="20">
        <v>6</v>
      </c>
      <c r="F1094" s="20">
        <v>4</v>
      </c>
    </row>
    <row r="1095" spans="1:6" ht="25.5" outlineLevel="1" x14ac:dyDescent="0.2">
      <c r="B1095" s="21" t="s">
        <v>10269</v>
      </c>
      <c r="E1095" s="20">
        <f>SUBTOTAL(9,E1094:E1094)</f>
        <v>6</v>
      </c>
      <c r="F1095" s="20">
        <f>SUBTOTAL(9,F1094:F1094)</f>
        <v>4</v>
      </c>
    </row>
    <row r="1096" spans="1:6" outlineLevel="2" x14ac:dyDescent="0.2">
      <c r="A1096" t="s">
        <v>2195</v>
      </c>
      <c r="B1096" s="18" t="s">
        <v>10270</v>
      </c>
      <c r="C1096" s="19" t="s">
        <v>80</v>
      </c>
      <c r="D1096" t="s">
        <v>411</v>
      </c>
      <c r="E1096" s="20">
        <v>1355</v>
      </c>
      <c r="F1096" s="20">
        <v>139</v>
      </c>
    </row>
    <row r="1097" spans="1:6" outlineLevel="1" x14ac:dyDescent="0.2">
      <c r="B1097" s="21" t="s">
        <v>10271</v>
      </c>
      <c r="E1097" s="20">
        <f>SUBTOTAL(9,E1096:E1096)</f>
        <v>1355</v>
      </c>
      <c r="F1097" s="20">
        <f>SUBTOTAL(9,F1096:F1096)</f>
        <v>139</v>
      </c>
    </row>
    <row r="1098" spans="1:6" ht="25.5" outlineLevel="2" x14ac:dyDescent="0.2">
      <c r="A1098" t="s">
        <v>2196</v>
      </c>
      <c r="B1098" s="18" t="s">
        <v>17659</v>
      </c>
      <c r="C1098" s="19" t="s">
        <v>42</v>
      </c>
      <c r="D1098" t="s">
        <v>411</v>
      </c>
      <c r="E1098" s="20">
        <v>26</v>
      </c>
      <c r="F1098" s="20">
        <v>2</v>
      </c>
    </row>
    <row r="1099" spans="1:6" ht="25.5" outlineLevel="2" x14ac:dyDescent="0.2">
      <c r="B1099" s="18" t="s">
        <v>17659</v>
      </c>
      <c r="C1099" s="19" t="s">
        <v>80</v>
      </c>
      <c r="D1099" t="s">
        <v>411</v>
      </c>
      <c r="E1099" s="20">
        <v>1476</v>
      </c>
      <c r="F1099" s="20">
        <v>90</v>
      </c>
    </row>
    <row r="1100" spans="1:6" ht="25.5" outlineLevel="1" x14ac:dyDescent="0.2">
      <c r="B1100" s="21" t="s">
        <v>17660</v>
      </c>
      <c r="E1100" s="20">
        <f>SUBTOTAL(9,E1098:E1099)</f>
        <v>1502</v>
      </c>
      <c r="F1100" s="20">
        <f>SUBTOTAL(9,F1098:F1099)</f>
        <v>92</v>
      </c>
    </row>
    <row r="1101" spans="1:6" outlineLevel="2" x14ac:dyDescent="0.2">
      <c r="A1101" t="s">
        <v>576</v>
      </c>
      <c r="B1101" s="18" t="s">
        <v>10272</v>
      </c>
      <c r="C1101" s="19" t="s">
        <v>80</v>
      </c>
      <c r="D1101" t="s">
        <v>411</v>
      </c>
      <c r="E1101" s="20">
        <v>13000</v>
      </c>
      <c r="F1101" s="20">
        <v>1134</v>
      </c>
    </row>
    <row r="1102" spans="1:6" outlineLevel="1" x14ac:dyDescent="0.2">
      <c r="B1102" s="21" t="s">
        <v>10273</v>
      </c>
      <c r="E1102" s="20">
        <f>SUBTOTAL(9,E1101:E1101)</f>
        <v>13000</v>
      </c>
      <c r="F1102" s="20">
        <f>SUBTOTAL(9,F1101:F1101)</f>
        <v>1134</v>
      </c>
    </row>
    <row r="1103" spans="1:6" ht="25.5" outlineLevel="2" x14ac:dyDescent="0.2">
      <c r="A1103" t="s">
        <v>2197</v>
      </c>
      <c r="B1103" s="18" t="s">
        <v>17661</v>
      </c>
      <c r="C1103" s="19" t="s">
        <v>80</v>
      </c>
      <c r="D1103" t="s">
        <v>411</v>
      </c>
      <c r="E1103" s="20">
        <v>660</v>
      </c>
      <c r="F1103" s="20">
        <v>14</v>
      </c>
    </row>
    <row r="1104" spans="1:6" ht="25.5" outlineLevel="2" x14ac:dyDescent="0.2">
      <c r="B1104" s="18" t="s">
        <v>17661</v>
      </c>
      <c r="C1104" s="19" t="s">
        <v>92</v>
      </c>
      <c r="D1104" t="s">
        <v>411</v>
      </c>
      <c r="E1104" s="20">
        <v>2</v>
      </c>
      <c r="F1104" s="20">
        <v>2</v>
      </c>
    </row>
    <row r="1105" spans="1:6" ht="25.5" outlineLevel="1" x14ac:dyDescent="0.2">
      <c r="B1105" s="21" t="s">
        <v>17662</v>
      </c>
      <c r="E1105" s="20">
        <f>SUBTOTAL(9,E1103:E1104)</f>
        <v>662</v>
      </c>
      <c r="F1105" s="20">
        <f>SUBTOTAL(9,F1103:F1104)</f>
        <v>16</v>
      </c>
    </row>
    <row r="1106" spans="1:6" outlineLevel="2" x14ac:dyDescent="0.2">
      <c r="A1106" t="s">
        <v>2199</v>
      </c>
      <c r="B1106" s="18" t="s">
        <v>10274</v>
      </c>
      <c r="C1106" s="19" t="s">
        <v>42</v>
      </c>
      <c r="D1106" t="s">
        <v>411</v>
      </c>
      <c r="E1106" s="20">
        <v>4500</v>
      </c>
      <c r="F1106" s="20">
        <v>2754</v>
      </c>
    </row>
    <row r="1107" spans="1:6" ht="25.5" outlineLevel="1" x14ac:dyDescent="0.2">
      <c r="B1107" s="21" t="s">
        <v>10275</v>
      </c>
      <c r="E1107" s="20">
        <f>SUBTOTAL(9,E1106:E1106)</f>
        <v>4500</v>
      </c>
      <c r="F1107" s="20">
        <f>SUBTOTAL(9,F1106:F1106)</f>
        <v>2754</v>
      </c>
    </row>
    <row r="1108" spans="1:6" outlineLevel="2" x14ac:dyDescent="0.2">
      <c r="A1108" t="s">
        <v>2200</v>
      </c>
      <c r="B1108" s="18" t="s">
        <v>10276</v>
      </c>
      <c r="C1108" s="19" t="s">
        <v>80</v>
      </c>
      <c r="D1108" t="s">
        <v>411</v>
      </c>
      <c r="E1108" s="20">
        <v>500</v>
      </c>
      <c r="F1108" s="20">
        <v>9</v>
      </c>
    </row>
    <row r="1109" spans="1:6" outlineLevel="1" x14ac:dyDescent="0.2">
      <c r="B1109" s="21" t="s">
        <v>10277</v>
      </c>
      <c r="E1109" s="20">
        <f>SUBTOTAL(9,E1108:E1108)</f>
        <v>500</v>
      </c>
      <c r="F1109" s="20">
        <f>SUBTOTAL(9,F1108:F1108)</f>
        <v>9</v>
      </c>
    </row>
    <row r="1110" spans="1:6" ht="25.5" outlineLevel="2" x14ac:dyDescent="0.2">
      <c r="A1110" t="s">
        <v>2201</v>
      </c>
      <c r="B1110" s="18" t="s">
        <v>17663</v>
      </c>
      <c r="C1110" s="19" t="s">
        <v>80</v>
      </c>
      <c r="D1110" t="s">
        <v>411</v>
      </c>
      <c r="E1110" s="20">
        <v>385</v>
      </c>
      <c r="F1110" s="20">
        <v>68</v>
      </c>
    </row>
    <row r="1111" spans="1:6" ht="25.5" outlineLevel="1" x14ac:dyDescent="0.2">
      <c r="B1111" s="21" t="s">
        <v>17664</v>
      </c>
      <c r="E1111" s="20">
        <f>SUBTOTAL(9,E1110:E1110)</f>
        <v>385</v>
      </c>
      <c r="F1111" s="20">
        <f>SUBTOTAL(9,F1110:F1110)</f>
        <v>68</v>
      </c>
    </row>
    <row r="1112" spans="1:6" ht="25.5" outlineLevel="2" x14ac:dyDescent="0.2">
      <c r="A1112" t="s">
        <v>2202</v>
      </c>
      <c r="B1112" s="18" t="s">
        <v>10278</v>
      </c>
      <c r="C1112" s="19" t="s">
        <v>80</v>
      </c>
      <c r="D1112" t="s">
        <v>411</v>
      </c>
      <c r="E1112" s="20">
        <v>14575</v>
      </c>
      <c r="F1112" s="20">
        <v>710</v>
      </c>
    </row>
    <row r="1113" spans="1:6" ht="25.5" outlineLevel="1" x14ac:dyDescent="0.2">
      <c r="B1113" s="21" t="s">
        <v>10279</v>
      </c>
      <c r="E1113" s="20">
        <f>SUBTOTAL(9,E1112:E1112)</f>
        <v>14575</v>
      </c>
      <c r="F1113" s="20">
        <f>SUBTOTAL(9,F1112:F1112)</f>
        <v>710</v>
      </c>
    </row>
    <row r="1114" spans="1:6" ht="25.5" outlineLevel="2" x14ac:dyDescent="0.2">
      <c r="A1114" t="s">
        <v>2203</v>
      </c>
      <c r="B1114" s="18" t="s">
        <v>17665</v>
      </c>
      <c r="C1114" s="19" t="s">
        <v>42</v>
      </c>
      <c r="D1114" t="s">
        <v>411</v>
      </c>
      <c r="E1114" s="20">
        <v>31770</v>
      </c>
      <c r="F1114" s="20">
        <v>22099</v>
      </c>
    </row>
    <row r="1115" spans="1:6" ht="25.5" outlineLevel="2" x14ac:dyDescent="0.2">
      <c r="B1115" s="18" t="s">
        <v>17665</v>
      </c>
      <c r="C1115" s="19" t="s">
        <v>80</v>
      </c>
      <c r="D1115" t="s">
        <v>411</v>
      </c>
      <c r="E1115" s="20">
        <v>129228</v>
      </c>
      <c r="F1115" s="20">
        <v>9385</v>
      </c>
    </row>
    <row r="1116" spans="1:6" ht="25.5" outlineLevel="2" x14ac:dyDescent="0.2">
      <c r="B1116" s="18" t="s">
        <v>17665</v>
      </c>
      <c r="C1116" s="19" t="s">
        <v>87</v>
      </c>
      <c r="D1116" t="s">
        <v>411</v>
      </c>
      <c r="E1116" s="20">
        <v>341</v>
      </c>
      <c r="F1116" s="20">
        <v>1995</v>
      </c>
    </row>
    <row r="1117" spans="1:6" ht="25.5" outlineLevel="2" x14ac:dyDescent="0.2">
      <c r="B1117" s="18" t="s">
        <v>17665</v>
      </c>
      <c r="C1117" s="19" t="s">
        <v>178</v>
      </c>
      <c r="D1117" t="s">
        <v>411</v>
      </c>
      <c r="E1117" s="20">
        <v>5</v>
      </c>
      <c r="F1117" s="20">
        <v>63</v>
      </c>
    </row>
    <row r="1118" spans="1:6" ht="25.5" outlineLevel="1" x14ac:dyDescent="0.2">
      <c r="B1118" s="21" t="s">
        <v>17666</v>
      </c>
      <c r="E1118" s="20">
        <f>SUBTOTAL(9,E1114:E1117)</f>
        <v>161344</v>
      </c>
      <c r="F1118" s="20">
        <f>SUBTOTAL(9,F1114:F1117)</f>
        <v>33542</v>
      </c>
    </row>
    <row r="1119" spans="1:6" ht="25.5" outlineLevel="2" x14ac:dyDescent="0.2">
      <c r="A1119" t="s">
        <v>2205</v>
      </c>
      <c r="B1119" s="18" t="s">
        <v>17667</v>
      </c>
      <c r="C1119" s="19" t="s">
        <v>42</v>
      </c>
      <c r="D1119" t="s">
        <v>411</v>
      </c>
      <c r="E1119" s="20">
        <v>4</v>
      </c>
      <c r="F1119" s="20">
        <v>10</v>
      </c>
    </row>
    <row r="1120" spans="1:6" ht="25.5" outlineLevel="2" x14ac:dyDescent="0.2">
      <c r="B1120" s="18" t="s">
        <v>17667</v>
      </c>
      <c r="C1120" s="19" t="s">
        <v>80</v>
      </c>
      <c r="D1120" t="s">
        <v>411</v>
      </c>
      <c r="E1120" s="20">
        <v>3662</v>
      </c>
      <c r="F1120" s="20">
        <v>4106</v>
      </c>
    </row>
    <row r="1121" spans="1:6" ht="25.5" outlineLevel="2" x14ac:dyDescent="0.2">
      <c r="B1121" s="18" t="s">
        <v>17667</v>
      </c>
      <c r="C1121" s="19" t="s">
        <v>178</v>
      </c>
      <c r="D1121" t="s">
        <v>411</v>
      </c>
      <c r="E1121" s="20">
        <v>4</v>
      </c>
      <c r="F1121" s="20">
        <v>117</v>
      </c>
    </row>
    <row r="1122" spans="1:6" ht="25.5" outlineLevel="1" x14ac:dyDescent="0.2">
      <c r="B1122" s="21" t="s">
        <v>17668</v>
      </c>
      <c r="E1122" s="20">
        <f>SUBTOTAL(9,E1119:E1121)</f>
        <v>3670</v>
      </c>
      <c r="F1122" s="20">
        <f>SUBTOTAL(9,F1119:F1121)</f>
        <v>4233</v>
      </c>
    </row>
    <row r="1123" spans="1:6" ht="25.5" outlineLevel="2" x14ac:dyDescent="0.2">
      <c r="A1123" t="s">
        <v>577</v>
      </c>
      <c r="B1123" s="18" t="s">
        <v>10280</v>
      </c>
      <c r="C1123" s="19" t="s">
        <v>13</v>
      </c>
      <c r="D1123" t="s">
        <v>411</v>
      </c>
      <c r="E1123" s="20">
        <v>440</v>
      </c>
      <c r="F1123" s="20">
        <v>3141</v>
      </c>
    </row>
    <row r="1124" spans="1:6" ht="25.5" outlineLevel="2" x14ac:dyDescent="0.2">
      <c r="B1124" s="18" t="s">
        <v>10280</v>
      </c>
      <c r="C1124" s="19" t="s">
        <v>15</v>
      </c>
      <c r="D1124" t="s">
        <v>411</v>
      </c>
      <c r="E1124" s="20">
        <v>311</v>
      </c>
      <c r="F1124" s="20">
        <v>4426</v>
      </c>
    </row>
    <row r="1125" spans="1:6" ht="25.5" outlineLevel="2" x14ac:dyDescent="0.2">
      <c r="B1125" s="18" t="s">
        <v>10280</v>
      </c>
      <c r="C1125" s="19" t="s">
        <v>20</v>
      </c>
      <c r="D1125" t="s">
        <v>411</v>
      </c>
      <c r="E1125" s="20">
        <v>76</v>
      </c>
      <c r="F1125" s="20">
        <v>37</v>
      </c>
    </row>
    <row r="1126" spans="1:6" ht="25.5" outlineLevel="2" x14ac:dyDescent="0.2">
      <c r="B1126" s="18" t="s">
        <v>10280</v>
      </c>
      <c r="C1126" s="19" t="s">
        <v>41</v>
      </c>
      <c r="D1126" t="s">
        <v>411</v>
      </c>
      <c r="E1126" s="20">
        <v>1501</v>
      </c>
      <c r="F1126" s="20">
        <v>21875</v>
      </c>
    </row>
    <row r="1127" spans="1:6" ht="25.5" outlineLevel="2" x14ac:dyDescent="0.2">
      <c r="B1127" s="18" t="s">
        <v>10280</v>
      </c>
      <c r="C1127" s="19" t="s">
        <v>42</v>
      </c>
      <c r="D1127" t="s">
        <v>411</v>
      </c>
      <c r="E1127" s="20">
        <v>12318</v>
      </c>
      <c r="F1127" s="20">
        <v>21830</v>
      </c>
    </row>
    <row r="1128" spans="1:6" ht="25.5" outlineLevel="2" x14ac:dyDescent="0.2">
      <c r="B1128" s="18" t="s">
        <v>10280</v>
      </c>
      <c r="C1128" s="19" t="s">
        <v>80</v>
      </c>
      <c r="D1128" t="s">
        <v>411</v>
      </c>
      <c r="E1128" s="20">
        <v>193752</v>
      </c>
      <c r="F1128" s="20">
        <v>128556</v>
      </c>
    </row>
    <row r="1129" spans="1:6" ht="25.5" outlineLevel="2" x14ac:dyDescent="0.2">
      <c r="B1129" s="18" t="s">
        <v>10280</v>
      </c>
      <c r="C1129" s="19" t="s">
        <v>81</v>
      </c>
      <c r="D1129" t="s">
        <v>411</v>
      </c>
      <c r="E1129" s="20">
        <v>135</v>
      </c>
      <c r="F1129" s="20">
        <v>73</v>
      </c>
    </row>
    <row r="1130" spans="1:6" ht="25.5" outlineLevel="2" x14ac:dyDescent="0.2">
      <c r="B1130" s="18" t="s">
        <v>10280</v>
      </c>
      <c r="C1130" s="19" t="s">
        <v>87</v>
      </c>
      <c r="D1130" t="s">
        <v>411</v>
      </c>
      <c r="E1130" s="20">
        <v>11073</v>
      </c>
      <c r="F1130" s="20">
        <v>13695</v>
      </c>
    </row>
    <row r="1131" spans="1:6" ht="25.5" outlineLevel="2" x14ac:dyDescent="0.2">
      <c r="B1131" s="18" t="s">
        <v>10280</v>
      </c>
      <c r="C1131" s="19" t="s">
        <v>88</v>
      </c>
      <c r="D1131" t="s">
        <v>411</v>
      </c>
      <c r="E1131" s="20">
        <v>4392</v>
      </c>
      <c r="F1131" s="20">
        <v>39588</v>
      </c>
    </row>
    <row r="1132" spans="1:6" ht="25.5" outlineLevel="2" x14ac:dyDescent="0.2">
      <c r="B1132" s="18" t="s">
        <v>10280</v>
      </c>
      <c r="C1132" s="19" t="s">
        <v>92</v>
      </c>
      <c r="D1132" t="s">
        <v>411</v>
      </c>
      <c r="E1132" s="20">
        <v>1737</v>
      </c>
      <c r="F1132" s="20">
        <v>6526</v>
      </c>
    </row>
    <row r="1133" spans="1:6" ht="25.5" outlineLevel="2" x14ac:dyDescent="0.2">
      <c r="B1133" s="18" t="s">
        <v>10280</v>
      </c>
      <c r="C1133" s="19" t="s">
        <v>123</v>
      </c>
      <c r="D1133" t="s">
        <v>411</v>
      </c>
      <c r="E1133" s="20">
        <v>6900</v>
      </c>
      <c r="F1133" s="20">
        <v>7824</v>
      </c>
    </row>
    <row r="1134" spans="1:6" ht="25.5" outlineLevel="2" x14ac:dyDescent="0.2">
      <c r="B1134" s="18" t="s">
        <v>10280</v>
      </c>
      <c r="C1134" s="19" t="s">
        <v>156</v>
      </c>
      <c r="D1134" t="s">
        <v>411</v>
      </c>
      <c r="E1134" s="20">
        <v>20</v>
      </c>
      <c r="F1134" s="20">
        <v>233</v>
      </c>
    </row>
    <row r="1135" spans="1:6" ht="25.5" outlineLevel="2" x14ac:dyDescent="0.2">
      <c r="B1135" s="18" t="s">
        <v>10280</v>
      </c>
      <c r="C1135" s="19" t="s">
        <v>164</v>
      </c>
      <c r="D1135" t="s">
        <v>411</v>
      </c>
      <c r="E1135" s="20">
        <v>105</v>
      </c>
      <c r="F1135" s="20">
        <v>1825</v>
      </c>
    </row>
    <row r="1136" spans="1:6" ht="25.5" outlineLevel="2" x14ac:dyDescent="0.2">
      <c r="B1136" s="18" t="s">
        <v>10280</v>
      </c>
      <c r="C1136" s="19" t="s">
        <v>166</v>
      </c>
      <c r="D1136" t="s">
        <v>411</v>
      </c>
      <c r="E1136" s="20">
        <v>37131</v>
      </c>
      <c r="F1136" s="20">
        <v>31501</v>
      </c>
    </row>
    <row r="1137" spans="1:6" ht="25.5" outlineLevel="2" x14ac:dyDescent="0.2">
      <c r="B1137" s="18" t="s">
        <v>10280</v>
      </c>
      <c r="C1137" s="19" t="s">
        <v>178</v>
      </c>
      <c r="D1137" t="s">
        <v>411</v>
      </c>
      <c r="E1137" s="20">
        <v>672</v>
      </c>
      <c r="F1137" s="20">
        <v>11178</v>
      </c>
    </row>
    <row r="1138" spans="1:6" ht="25.5" outlineLevel="1" x14ac:dyDescent="0.2">
      <c r="B1138" s="21" t="s">
        <v>10281</v>
      </c>
      <c r="E1138" s="20">
        <f>SUBTOTAL(9,E1123:E1137)</f>
        <v>270563</v>
      </c>
      <c r="F1138" s="20">
        <f>SUBTOTAL(9,F1123:F1137)</f>
        <v>292308</v>
      </c>
    </row>
    <row r="1139" spans="1:6" ht="25.5" outlineLevel="2" x14ac:dyDescent="0.2">
      <c r="A1139" t="s">
        <v>578</v>
      </c>
      <c r="B1139" s="18" t="s">
        <v>17669</v>
      </c>
      <c r="C1139" s="19" t="s">
        <v>15</v>
      </c>
      <c r="D1139" t="s">
        <v>411</v>
      </c>
      <c r="E1139" s="20">
        <v>14</v>
      </c>
      <c r="F1139" s="20">
        <v>494</v>
      </c>
    </row>
    <row r="1140" spans="1:6" ht="25.5" outlineLevel="2" x14ac:dyDescent="0.2">
      <c r="B1140" s="18" t="s">
        <v>17669</v>
      </c>
      <c r="C1140" s="19" t="s">
        <v>41</v>
      </c>
      <c r="D1140" t="s">
        <v>411</v>
      </c>
      <c r="E1140" s="20">
        <v>4</v>
      </c>
      <c r="F1140" s="20">
        <v>1436</v>
      </c>
    </row>
    <row r="1141" spans="1:6" ht="25.5" outlineLevel="2" x14ac:dyDescent="0.2">
      <c r="B1141" s="18" t="s">
        <v>17669</v>
      </c>
      <c r="C1141" s="19" t="s">
        <v>42</v>
      </c>
      <c r="D1141" t="s">
        <v>411</v>
      </c>
      <c r="E1141" s="20">
        <v>2</v>
      </c>
      <c r="F1141" s="20">
        <v>33</v>
      </c>
    </row>
    <row r="1142" spans="1:6" ht="25.5" outlineLevel="2" x14ac:dyDescent="0.2">
      <c r="B1142" s="18" t="s">
        <v>17669</v>
      </c>
      <c r="C1142" s="19" t="s">
        <v>65</v>
      </c>
      <c r="D1142" t="s">
        <v>411</v>
      </c>
      <c r="E1142" s="20">
        <v>2</v>
      </c>
      <c r="F1142" s="20">
        <v>398</v>
      </c>
    </row>
    <row r="1143" spans="1:6" ht="25.5" outlineLevel="2" x14ac:dyDescent="0.2">
      <c r="B1143" s="18" t="s">
        <v>17669</v>
      </c>
      <c r="C1143" s="19" t="s">
        <v>68</v>
      </c>
      <c r="D1143" t="s">
        <v>411</v>
      </c>
      <c r="E1143" s="20">
        <v>6</v>
      </c>
      <c r="F1143" s="20">
        <v>225</v>
      </c>
    </row>
    <row r="1144" spans="1:6" ht="25.5" outlineLevel="2" x14ac:dyDescent="0.2">
      <c r="B1144" s="18" t="s">
        <v>17669</v>
      </c>
      <c r="C1144" s="19" t="s">
        <v>72</v>
      </c>
      <c r="D1144" t="s">
        <v>411</v>
      </c>
      <c r="E1144" s="20">
        <v>9</v>
      </c>
      <c r="F1144" s="20">
        <v>1803</v>
      </c>
    </row>
    <row r="1145" spans="1:6" ht="25.5" outlineLevel="2" x14ac:dyDescent="0.2">
      <c r="B1145" s="18" t="s">
        <v>17669</v>
      </c>
      <c r="C1145" s="19" t="s">
        <v>80</v>
      </c>
      <c r="D1145" t="s">
        <v>411</v>
      </c>
      <c r="E1145" s="20">
        <v>315654</v>
      </c>
      <c r="F1145" s="20">
        <v>39907</v>
      </c>
    </row>
    <row r="1146" spans="1:6" ht="25.5" outlineLevel="2" x14ac:dyDescent="0.2">
      <c r="B1146" s="18" t="s">
        <v>17669</v>
      </c>
      <c r="C1146" s="19" t="s">
        <v>81</v>
      </c>
      <c r="D1146" t="s">
        <v>411</v>
      </c>
      <c r="E1146" s="20">
        <v>2</v>
      </c>
      <c r="F1146" s="20">
        <v>158</v>
      </c>
    </row>
    <row r="1147" spans="1:6" ht="25.5" outlineLevel="2" x14ac:dyDescent="0.2">
      <c r="B1147" s="18" t="s">
        <v>17669</v>
      </c>
      <c r="C1147" s="19" t="s">
        <v>87</v>
      </c>
      <c r="D1147" t="s">
        <v>411</v>
      </c>
      <c r="E1147" s="20">
        <v>9150</v>
      </c>
      <c r="F1147" s="20">
        <v>1959</v>
      </c>
    </row>
    <row r="1148" spans="1:6" ht="25.5" outlineLevel="2" x14ac:dyDescent="0.2">
      <c r="B1148" s="18" t="s">
        <v>17669</v>
      </c>
      <c r="C1148" s="19" t="s">
        <v>88</v>
      </c>
      <c r="D1148" t="s">
        <v>411</v>
      </c>
      <c r="E1148" s="20">
        <v>7</v>
      </c>
      <c r="F1148" s="20">
        <v>808</v>
      </c>
    </row>
    <row r="1149" spans="1:6" ht="25.5" outlineLevel="2" x14ac:dyDescent="0.2">
      <c r="B1149" s="18" t="s">
        <v>17669</v>
      </c>
      <c r="C1149" s="19" t="s">
        <v>121</v>
      </c>
      <c r="D1149" t="s">
        <v>411</v>
      </c>
      <c r="E1149" s="20">
        <v>5</v>
      </c>
      <c r="F1149" s="20">
        <v>170</v>
      </c>
    </row>
    <row r="1150" spans="1:6" ht="25.5" outlineLevel="2" x14ac:dyDescent="0.2">
      <c r="B1150" s="18" t="s">
        <v>17669</v>
      </c>
      <c r="C1150" s="19" t="s">
        <v>176</v>
      </c>
      <c r="D1150" t="s">
        <v>411</v>
      </c>
      <c r="E1150" s="20">
        <v>6</v>
      </c>
      <c r="F1150" s="20">
        <v>576</v>
      </c>
    </row>
    <row r="1151" spans="1:6" ht="25.5" outlineLevel="2" x14ac:dyDescent="0.2">
      <c r="B1151" s="18" t="s">
        <v>17669</v>
      </c>
      <c r="C1151" s="19" t="s">
        <v>178</v>
      </c>
      <c r="D1151" t="s">
        <v>411</v>
      </c>
      <c r="E1151" s="20">
        <v>80</v>
      </c>
      <c r="F1151" s="20">
        <v>8836</v>
      </c>
    </row>
    <row r="1152" spans="1:6" ht="25.5" outlineLevel="1" x14ac:dyDescent="0.2">
      <c r="B1152" s="21" t="s">
        <v>17670</v>
      </c>
      <c r="E1152" s="20">
        <f>SUBTOTAL(9,E1139:E1151)</f>
        <v>324941</v>
      </c>
      <c r="F1152" s="20">
        <f>SUBTOTAL(9,F1139:F1151)</f>
        <v>56803</v>
      </c>
    </row>
    <row r="1153" spans="1:6" ht="25.5" outlineLevel="2" x14ac:dyDescent="0.2">
      <c r="A1153" t="s">
        <v>2206</v>
      </c>
      <c r="B1153" s="18" t="s">
        <v>17671</v>
      </c>
      <c r="C1153" s="19" t="s">
        <v>68</v>
      </c>
      <c r="D1153" t="s">
        <v>411</v>
      </c>
      <c r="E1153" s="20">
        <v>7110</v>
      </c>
      <c r="F1153" s="20">
        <v>4970</v>
      </c>
    </row>
    <row r="1154" spans="1:6" ht="25.5" outlineLevel="2" x14ac:dyDescent="0.2">
      <c r="B1154" s="18" t="s">
        <v>17671</v>
      </c>
      <c r="C1154" s="19" t="s">
        <v>80</v>
      </c>
      <c r="D1154" t="s">
        <v>411</v>
      </c>
      <c r="E1154" s="20">
        <v>2144</v>
      </c>
      <c r="F1154" s="20">
        <v>666</v>
      </c>
    </row>
    <row r="1155" spans="1:6" ht="25.5" outlineLevel="1" x14ac:dyDescent="0.2">
      <c r="B1155" s="21" t="s">
        <v>17672</v>
      </c>
      <c r="E1155" s="20">
        <f>SUBTOTAL(9,E1153:E1154)</f>
        <v>9254</v>
      </c>
      <c r="F1155" s="20">
        <f>SUBTOTAL(9,F1153:F1154)</f>
        <v>5636</v>
      </c>
    </row>
    <row r="1156" spans="1:6" ht="25.5" outlineLevel="2" x14ac:dyDescent="0.2">
      <c r="A1156" t="s">
        <v>2207</v>
      </c>
      <c r="B1156" s="18" t="s">
        <v>17673</v>
      </c>
      <c r="C1156" s="19" t="s">
        <v>68</v>
      </c>
      <c r="D1156" t="s">
        <v>411</v>
      </c>
      <c r="E1156" s="20">
        <v>4435</v>
      </c>
      <c r="F1156" s="20">
        <v>3620</v>
      </c>
    </row>
    <row r="1157" spans="1:6" ht="25.5" outlineLevel="1" x14ac:dyDescent="0.2">
      <c r="B1157" s="21" t="s">
        <v>17674</v>
      </c>
      <c r="E1157" s="20">
        <f>SUBTOTAL(9,E1156:E1156)</f>
        <v>4435</v>
      </c>
      <c r="F1157" s="20">
        <f>SUBTOTAL(9,F1156:F1156)</f>
        <v>3620</v>
      </c>
    </row>
    <row r="1158" spans="1:6" ht="25.5" outlineLevel="2" x14ac:dyDescent="0.2">
      <c r="A1158" t="s">
        <v>2208</v>
      </c>
      <c r="B1158" s="18" t="s">
        <v>10282</v>
      </c>
      <c r="C1158" s="19" t="s">
        <v>42</v>
      </c>
      <c r="D1158" t="s">
        <v>411</v>
      </c>
      <c r="E1158" s="20">
        <v>1014</v>
      </c>
      <c r="F1158" s="20">
        <v>160</v>
      </c>
    </row>
    <row r="1159" spans="1:6" ht="25.5" outlineLevel="2" x14ac:dyDescent="0.2">
      <c r="B1159" s="18" t="s">
        <v>10282</v>
      </c>
      <c r="C1159" s="19" t="s">
        <v>80</v>
      </c>
      <c r="D1159" t="s">
        <v>411</v>
      </c>
      <c r="E1159" s="20">
        <v>164113</v>
      </c>
      <c r="F1159" s="20">
        <v>118515</v>
      </c>
    </row>
    <row r="1160" spans="1:6" ht="25.5" outlineLevel="1" x14ac:dyDescent="0.2">
      <c r="B1160" s="21" t="s">
        <v>10283</v>
      </c>
      <c r="E1160" s="20">
        <f>SUBTOTAL(9,E1158:E1159)</f>
        <v>165127</v>
      </c>
      <c r="F1160" s="20">
        <f>SUBTOTAL(9,F1158:F1159)</f>
        <v>118675</v>
      </c>
    </row>
    <row r="1161" spans="1:6" outlineLevel="2" x14ac:dyDescent="0.2">
      <c r="A1161" t="s">
        <v>2209</v>
      </c>
      <c r="B1161" s="18" t="s">
        <v>10284</v>
      </c>
      <c r="C1161" s="19" t="s">
        <v>80</v>
      </c>
      <c r="D1161" t="s">
        <v>411</v>
      </c>
      <c r="E1161" s="20">
        <v>99</v>
      </c>
      <c r="F1161" s="20">
        <v>9</v>
      </c>
    </row>
    <row r="1162" spans="1:6" outlineLevel="1" x14ac:dyDescent="0.2">
      <c r="B1162" s="21" t="s">
        <v>10285</v>
      </c>
      <c r="E1162" s="20">
        <f>SUBTOTAL(9,E1161:E1161)</f>
        <v>99</v>
      </c>
      <c r="F1162" s="20">
        <f>SUBTOTAL(9,F1161:F1161)</f>
        <v>9</v>
      </c>
    </row>
    <row r="1163" spans="1:6" ht="25.5" outlineLevel="2" x14ac:dyDescent="0.2">
      <c r="A1163" t="s">
        <v>580</v>
      </c>
      <c r="B1163" s="18" t="s">
        <v>17675</v>
      </c>
      <c r="C1163" s="19" t="s">
        <v>42</v>
      </c>
      <c r="D1163" t="s">
        <v>411</v>
      </c>
      <c r="E1163" s="20">
        <v>81374</v>
      </c>
      <c r="F1163" s="20">
        <v>12237</v>
      </c>
    </row>
    <row r="1164" spans="1:6" ht="25.5" outlineLevel="2" x14ac:dyDescent="0.2">
      <c r="B1164" s="18" t="s">
        <v>17675</v>
      </c>
      <c r="C1164" s="19" t="s">
        <v>80</v>
      </c>
      <c r="D1164" t="s">
        <v>411</v>
      </c>
      <c r="E1164" s="20">
        <v>891745</v>
      </c>
      <c r="F1164" s="20">
        <v>385903</v>
      </c>
    </row>
    <row r="1165" spans="1:6" ht="25.5" outlineLevel="2" x14ac:dyDescent="0.2">
      <c r="B1165" s="18" t="s">
        <v>17675</v>
      </c>
      <c r="C1165" s="19" t="s">
        <v>130</v>
      </c>
      <c r="D1165" t="s">
        <v>411</v>
      </c>
      <c r="E1165" s="20">
        <v>53086</v>
      </c>
      <c r="F1165" s="20">
        <v>25560</v>
      </c>
    </row>
    <row r="1166" spans="1:6" ht="25.5" outlineLevel="2" x14ac:dyDescent="0.2">
      <c r="A1166" t="s">
        <v>583</v>
      </c>
      <c r="B1166" s="18" t="s">
        <v>17675</v>
      </c>
      <c r="C1166" s="19" t="s">
        <v>42</v>
      </c>
      <c r="D1166" t="s">
        <v>411</v>
      </c>
      <c r="E1166" s="20">
        <v>180</v>
      </c>
      <c r="F1166" s="20">
        <v>89</v>
      </c>
    </row>
    <row r="1167" spans="1:6" ht="25.5" outlineLevel="2" x14ac:dyDescent="0.2">
      <c r="B1167" s="18" t="s">
        <v>17675</v>
      </c>
      <c r="C1167" s="19" t="s">
        <v>80</v>
      </c>
      <c r="D1167" t="s">
        <v>411</v>
      </c>
      <c r="E1167" s="20">
        <v>3715</v>
      </c>
      <c r="F1167" s="20">
        <v>205</v>
      </c>
    </row>
    <row r="1168" spans="1:6" ht="25.5" outlineLevel="2" x14ac:dyDescent="0.2">
      <c r="B1168" s="18" t="s">
        <v>17675</v>
      </c>
      <c r="C1168" s="19" t="s">
        <v>160</v>
      </c>
      <c r="D1168" t="s">
        <v>411</v>
      </c>
      <c r="E1168" s="20">
        <v>6000</v>
      </c>
      <c r="F1168" s="20">
        <v>1816</v>
      </c>
    </row>
    <row r="1169" spans="1:6" ht="25.5" outlineLevel="1" x14ac:dyDescent="0.2">
      <c r="B1169" s="21" t="s">
        <v>17676</v>
      </c>
      <c r="E1169" s="20">
        <f>SUBTOTAL(9,E1163:E1168)</f>
        <v>1036100</v>
      </c>
      <c r="F1169" s="20">
        <f>SUBTOTAL(9,F1163:F1168)</f>
        <v>425810</v>
      </c>
    </row>
    <row r="1170" spans="1:6" outlineLevel="2" x14ac:dyDescent="0.2">
      <c r="A1170" t="s">
        <v>2210</v>
      </c>
      <c r="B1170" s="18" t="s">
        <v>10286</v>
      </c>
      <c r="C1170" s="19" t="s">
        <v>80</v>
      </c>
      <c r="D1170" t="s">
        <v>411</v>
      </c>
      <c r="E1170" s="20">
        <v>83</v>
      </c>
      <c r="F1170" s="20">
        <v>18</v>
      </c>
    </row>
    <row r="1171" spans="1:6" outlineLevel="2" x14ac:dyDescent="0.2">
      <c r="B1171" s="18" t="s">
        <v>10286</v>
      </c>
      <c r="C1171" s="19" t="s">
        <v>88</v>
      </c>
      <c r="D1171" t="s">
        <v>411</v>
      </c>
      <c r="E1171" s="20">
        <v>43</v>
      </c>
      <c r="F1171" s="20">
        <v>42</v>
      </c>
    </row>
    <row r="1172" spans="1:6" ht="25.5" outlineLevel="2" x14ac:dyDescent="0.2">
      <c r="B1172" s="18" t="s">
        <v>10286</v>
      </c>
      <c r="C1172" s="19" t="s">
        <v>92</v>
      </c>
      <c r="D1172" t="s">
        <v>411</v>
      </c>
      <c r="E1172" s="20">
        <v>1</v>
      </c>
      <c r="F1172" s="20">
        <v>1</v>
      </c>
    </row>
    <row r="1173" spans="1:6" outlineLevel="2" x14ac:dyDescent="0.2">
      <c r="B1173" s="18" t="s">
        <v>10286</v>
      </c>
      <c r="C1173" s="19" t="s">
        <v>107</v>
      </c>
      <c r="D1173" t="s">
        <v>411</v>
      </c>
      <c r="E1173" s="20">
        <v>3</v>
      </c>
      <c r="F1173" s="20">
        <v>1</v>
      </c>
    </row>
    <row r="1174" spans="1:6" ht="25.5" outlineLevel="1" x14ac:dyDescent="0.2">
      <c r="B1174" s="21" t="s">
        <v>10287</v>
      </c>
      <c r="E1174" s="20">
        <f>SUBTOTAL(9,E1170:E1173)</f>
        <v>130</v>
      </c>
      <c r="F1174" s="20">
        <f>SUBTOTAL(9,F1170:F1173)</f>
        <v>62</v>
      </c>
    </row>
    <row r="1175" spans="1:6" outlineLevel="2" x14ac:dyDescent="0.2">
      <c r="A1175" t="s">
        <v>2211</v>
      </c>
      <c r="B1175" s="18" t="s">
        <v>10288</v>
      </c>
      <c r="C1175" s="19" t="s">
        <v>80</v>
      </c>
      <c r="D1175" t="s">
        <v>411</v>
      </c>
      <c r="E1175" s="20">
        <v>1110</v>
      </c>
      <c r="F1175" s="20">
        <v>315</v>
      </c>
    </row>
    <row r="1176" spans="1:6" outlineLevel="1" x14ac:dyDescent="0.2">
      <c r="B1176" s="21" t="s">
        <v>10289</v>
      </c>
      <c r="E1176" s="20">
        <f>SUBTOTAL(9,E1175:E1175)</f>
        <v>1110</v>
      </c>
      <c r="F1176" s="20">
        <f>SUBTOTAL(9,F1175:F1175)</f>
        <v>315</v>
      </c>
    </row>
    <row r="1177" spans="1:6" outlineLevel="2" x14ac:dyDescent="0.2">
      <c r="A1177" t="s">
        <v>2212</v>
      </c>
      <c r="B1177" s="18" t="s">
        <v>10290</v>
      </c>
      <c r="C1177" s="19" t="s">
        <v>80</v>
      </c>
      <c r="D1177" t="s">
        <v>411</v>
      </c>
      <c r="E1177" s="20">
        <v>600</v>
      </c>
      <c r="F1177" s="20">
        <v>9</v>
      </c>
    </row>
    <row r="1178" spans="1:6" outlineLevel="1" x14ac:dyDescent="0.2">
      <c r="B1178" s="21" t="s">
        <v>10291</v>
      </c>
      <c r="E1178" s="20">
        <f>SUBTOTAL(9,E1177:E1177)</f>
        <v>600</v>
      </c>
      <c r="F1178" s="20">
        <f>SUBTOTAL(9,F1177:F1177)</f>
        <v>9</v>
      </c>
    </row>
    <row r="1179" spans="1:6" outlineLevel="2" x14ac:dyDescent="0.2">
      <c r="A1179" t="s">
        <v>2213</v>
      </c>
      <c r="B1179" s="18" t="s">
        <v>10292</v>
      </c>
      <c r="C1179" s="19" t="s">
        <v>80</v>
      </c>
      <c r="D1179" t="s">
        <v>411</v>
      </c>
      <c r="E1179" s="20">
        <v>142</v>
      </c>
      <c r="F1179" s="20">
        <v>12</v>
      </c>
    </row>
    <row r="1180" spans="1:6" outlineLevel="1" x14ac:dyDescent="0.2">
      <c r="B1180" s="21" t="s">
        <v>10293</v>
      </c>
      <c r="E1180" s="20">
        <f>SUBTOTAL(9,E1179:E1179)</f>
        <v>142</v>
      </c>
      <c r="F1180" s="20">
        <f>SUBTOTAL(9,F1179:F1179)</f>
        <v>12</v>
      </c>
    </row>
    <row r="1181" spans="1:6" outlineLevel="2" x14ac:dyDescent="0.2">
      <c r="A1181" t="s">
        <v>584</v>
      </c>
      <c r="B1181" s="18" t="s">
        <v>10294</v>
      </c>
      <c r="C1181" s="19" t="s">
        <v>80</v>
      </c>
      <c r="D1181" t="s">
        <v>411</v>
      </c>
      <c r="E1181" s="20">
        <v>31767184</v>
      </c>
      <c r="F1181" s="20">
        <v>152650</v>
      </c>
    </row>
    <row r="1182" spans="1:6" outlineLevel="1" x14ac:dyDescent="0.2">
      <c r="B1182" s="21" t="s">
        <v>10295</v>
      </c>
      <c r="E1182" s="20">
        <f>SUBTOTAL(9,E1181:E1181)</f>
        <v>31767184</v>
      </c>
      <c r="F1182" s="20">
        <f>SUBTOTAL(9,F1181:F1181)</f>
        <v>152650</v>
      </c>
    </row>
    <row r="1183" spans="1:6" outlineLevel="2" x14ac:dyDescent="0.2">
      <c r="A1183" t="s">
        <v>2214</v>
      </c>
      <c r="B1183" s="18" t="s">
        <v>10296</v>
      </c>
      <c r="C1183" s="19" t="s">
        <v>80</v>
      </c>
      <c r="D1183" t="s">
        <v>411</v>
      </c>
      <c r="E1183" s="20">
        <v>114640</v>
      </c>
      <c r="F1183" s="20">
        <v>1623</v>
      </c>
    </row>
    <row r="1184" spans="1:6" outlineLevel="1" x14ac:dyDescent="0.2">
      <c r="B1184" s="21" t="s">
        <v>10297</v>
      </c>
      <c r="E1184" s="20">
        <f>SUBTOTAL(9,E1183:E1183)</f>
        <v>114640</v>
      </c>
      <c r="F1184" s="20">
        <f>SUBTOTAL(9,F1183:F1183)</f>
        <v>1623</v>
      </c>
    </row>
    <row r="1185" spans="1:6" outlineLevel="2" x14ac:dyDescent="0.2">
      <c r="A1185" t="s">
        <v>2216</v>
      </c>
      <c r="B1185" s="18" t="s">
        <v>10298</v>
      </c>
      <c r="C1185" s="19" t="s">
        <v>42</v>
      </c>
      <c r="D1185" t="s">
        <v>411</v>
      </c>
      <c r="E1185" s="20">
        <v>1020</v>
      </c>
      <c r="F1185" s="20">
        <v>320</v>
      </c>
    </row>
    <row r="1186" spans="1:6" outlineLevel="2" x14ac:dyDescent="0.2">
      <c r="B1186" s="18" t="s">
        <v>10298</v>
      </c>
      <c r="C1186" s="19" t="s">
        <v>80</v>
      </c>
      <c r="D1186" t="s">
        <v>411</v>
      </c>
      <c r="E1186" s="20">
        <v>13539</v>
      </c>
      <c r="F1186" s="20">
        <v>4300</v>
      </c>
    </row>
    <row r="1187" spans="1:6" outlineLevel="2" x14ac:dyDescent="0.2">
      <c r="B1187" s="18" t="s">
        <v>10298</v>
      </c>
      <c r="C1187" s="19" t="s">
        <v>81</v>
      </c>
      <c r="D1187" t="s">
        <v>411</v>
      </c>
      <c r="E1187" s="20">
        <v>64000</v>
      </c>
      <c r="F1187" s="20">
        <v>2567</v>
      </c>
    </row>
    <row r="1188" spans="1:6" outlineLevel="1" x14ac:dyDescent="0.2">
      <c r="B1188" s="21" t="s">
        <v>10299</v>
      </c>
      <c r="E1188" s="20">
        <f>SUBTOTAL(9,E1185:E1187)</f>
        <v>78559</v>
      </c>
      <c r="F1188" s="20">
        <f>SUBTOTAL(9,F1185:F1187)</f>
        <v>7187</v>
      </c>
    </row>
    <row r="1189" spans="1:6" ht="25.5" outlineLevel="2" x14ac:dyDescent="0.2">
      <c r="A1189" t="s">
        <v>2217</v>
      </c>
      <c r="B1189" s="18" t="s">
        <v>17677</v>
      </c>
      <c r="C1189" s="19" t="s">
        <v>42</v>
      </c>
      <c r="D1189" t="s">
        <v>411</v>
      </c>
      <c r="E1189" s="20">
        <v>5</v>
      </c>
      <c r="F1189" s="20">
        <v>2</v>
      </c>
    </row>
    <row r="1190" spans="1:6" ht="25.5" outlineLevel="2" x14ac:dyDescent="0.2">
      <c r="B1190" s="18" t="s">
        <v>17677</v>
      </c>
      <c r="C1190" s="19" t="s">
        <v>80</v>
      </c>
      <c r="D1190" t="s">
        <v>411</v>
      </c>
      <c r="E1190" s="20">
        <v>225958</v>
      </c>
      <c r="F1190" s="20">
        <v>80421</v>
      </c>
    </row>
    <row r="1191" spans="1:6" ht="25.5" outlineLevel="2" x14ac:dyDescent="0.2">
      <c r="B1191" s="18" t="s">
        <v>17677</v>
      </c>
      <c r="C1191" s="19" t="s">
        <v>81</v>
      </c>
      <c r="D1191" t="s">
        <v>411</v>
      </c>
      <c r="E1191" s="20">
        <v>64200</v>
      </c>
      <c r="F1191" s="20">
        <v>2046</v>
      </c>
    </row>
    <row r="1192" spans="1:6" ht="38.25" outlineLevel="1" x14ac:dyDescent="0.2">
      <c r="B1192" s="21" t="s">
        <v>17678</v>
      </c>
      <c r="E1192" s="20">
        <f>SUBTOTAL(9,E1189:E1191)</f>
        <v>290163</v>
      </c>
      <c r="F1192" s="20">
        <f>SUBTOTAL(9,F1189:F1191)</f>
        <v>82469</v>
      </c>
    </row>
    <row r="1193" spans="1:6" outlineLevel="2" x14ac:dyDescent="0.2">
      <c r="A1193" t="s">
        <v>2219</v>
      </c>
      <c r="B1193" s="18" t="s">
        <v>10300</v>
      </c>
      <c r="C1193" s="19" t="s">
        <v>68</v>
      </c>
      <c r="D1193" t="s">
        <v>411</v>
      </c>
      <c r="E1193" s="20">
        <v>4523</v>
      </c>
      <c r="F1193" s="20">
        <v>11548</v>
      </c>
    </row>
    <row r="1194" spans="1:6" outlineLevel="2" x14ac:dyDescent="0.2">
      <c r="B1194" s="18" t="s">
        <v>10300</v>
      </c>
      <c r="C1194" s="19" t="s">
        <v>80</v>
      </c>
      <c r="D1194" t="s">
        <v>411</v>
      </c>
      <c r="E1194" s="20">
        <v>1790</v>
      </c>
      <c r="F1194" s="20">
        <v>1454</v>
      </c>
    </row>
    <row r="1195" spans="1:6" outlineLevel="2" x14ac:dyDescent="0.2">
      <c r="B1195" s="18" t="s">
        <v>10300</v>
      </c>
      <c r="C1195" s="19" t="s">
        <v>178</v>
      </c>
      <c r="D1195" t="s">
        <v>411</v>
      </c>
      <c r="E1195" s="20">
        <v>3739</v>
      </c>
      <c r="F1195" s="20">
        <v>11290</v>
      </c>
    </row>
    <row r="1196" spans="1:6" outlineLevel="1" x14ac:dyDescent="0.2">
      <c r="B1196" s="21" t="s">
        <v>10301</v>
      </c>
      <c r="E1196" s="20">
        <f>SUBTOTAL(9,E1193:E1195)</f>
        <v>10052</v>
      </c>
      <c r="F1196" s="20">
        <f>SUBTOTAL(9,F1193:F1195)</f>
        <v>24292</v>
      </c>
    </row>
    <row r="1197" spans="1:6" outlineLevel="2" x14ac:dyDescent="0.2">
      <c r="A1197" t="s">
        <v>586</v>
      </c>
      <c r="B1197" s="18" t="s">
        <v>10302</v>
      </c>
      <c r="C1197" s="19" t="s">
        <v>30</v>
      </c>
      <c r="D1197" t="s">
        <v>411</v>
      </c>
      <c r="E1197" s="20">
        <v>20</v>
      </c>
      <c r="F1197" s="20">
        <v>69</v>
      </c>
    </row>
    <row r="1198" spans="1:6" outlineLevel="2" x14ac:dyDescent="0.2">
      <c r="B1198" s="18" t="s">
        <v>10302</v>
      </c>
      <c r="C1198" s="19" t="s">
        <v>42</v>
      </c>
      <c r="D1198" t="s">
        <v>411</v>
      </c>
      <c r="E1198" s="20">
        <v>30</v>
      </c>
      <c r="F1198" s="20">
        <v>30</v>
      </c>
    </row>
    <row r="1199" spans="1:6" outlineLevel="2" x14ac:dyDescent="0.2">
      <c r="B1199" s="18" t="s">
        <v>10302</v>
      </c>
      <c r="C1199" s="19" t="s">
        <v>68</v>
      </c>
      <c r="D1199" t="s">
        <v>411</v>
      </c>
      <c r="E1199" s="20">
        <v>50</v>
      </c>
      <c r="F1199" s="20">
        <v>131</v>
      </c>
    </row>
    <row r="1200" spans="1:6" outlineLevel="2" x14ac:dyDescent="0.2">
      <c r="B1200" s="18" t="s">
        <v>10302</v>
      </c>
      <c r="C1200" s="19" t="s">
        <v>80</v>
      </c>
      <c r="D1200" t="s">
        <v>411</v>
      </c>
      <c r="E1200" s="20">
        <v>11963</v>
      </c>
      <c r="F1200" s="20">
        <v>10721</v>
      </c>
    </row>
    <row r="1201" spans="1:6" outlineLevel="2" x14ac:dyDescent="0.2">
      <c r="B1201" s="18" t="s">
        <v>10302</v>
      </c>
      <c r="C1201" s="19" t="s">
        <v>81</v>
      </c>
      <c r="D1201" t="s">
        <v>411</v>
      </c>
      <c r="E1201" s="20">
        <v>2</v>
      </c>
      <c r="F1201" s="20">
        <v>180</v>
      </c>
    </row>
    <row r="1202" spans="1:6" outlineLevel="2" x14ac:dyDescent="0.2">
      <c r="B1202" s="18" t="s">
        <v>10302</v>
      </c>
      <c r="C1202" s="19" t="s">
        <v>130</v>
      </c>
      <c r="D1202" t="s">
        <v>411</v>
      </c>
      <c r="E1202" s="20">
        <v>1400</v>
      </c>
      <c r="F1202" s="20">
        <v>220</v>
      </c>
    </row>
    <row r="1203" spans="1:6" ht="25.5" outlineLevel="1" x14ac:dyDescent="0.2">
      <c r="B1203" s="21" t="s">
        <v>10303</v>
      </c>
      <c r="E1203" s="20">
        <f>SUBTOTAL(9,E1197:E1202)</f>
        <v>13465</v>
      </c>
      <c r="F1203" s="20">
        <f>SUBTOTAL(9,F1197:F1202)</f>
        <v>11351</v>
      </c>
    </row>
    <row r="1204" spans="1:6" ht="25.5" outlineLevel="2" x14ac:dyDescent="0.2">
      <c r="A1204" t="s">
        <v>2220</v>
      </c>
      <c r="B1204" s="18" t="s">
        <v>10304</v>
      </c>
      <c r="C1204" s="19" t="s">
        <v>42</v>
      </c>
      <c r="D1204" t="s">
        <v>411</v>
      </c>
      <c r="E1204" s="20">
        <v>8700</v>
      </c>
      <c r="F1204" s="20">
        <v>12120</v>
      </c>
    </row>
    <row r="1205" spans="1:6" ht="25.5" outlineLevel="2" x14ac:dyDescent="0.2">
      <c r="B1205" s="18" t="s">
        <v>10304</v>
      </c>
      <c r="C1205" s="19" t="s">
        <v>54</v>
      </c>
      <c r="D1205" t="s">
        <v>411</v>
      </c>
      <c r="E1205" s="20">
        <v>200</v>
      </c>
      <c r="F1205" s="20">
        <v>559</v>
      </c>
    </row>
    <row r="1206" spans="1:6" ht="25.5" outlineLevel="2" x14ac:dyDescent="0.2">
      <c r="B1206" s="18" t="s">
        <v>10304</v>
      </c>
      <c r="C1206" s="19" t="s">
        <v>68</v>
      </c>
      <c r="D1206" t="s">
        <v>411</v>
      </c>
      <c r="E1206" s="20">
        <v>13704</v>
      </c>
      <c r="F1206" s="20">
        <v>22523</v>
      </c>
    </row>
    <row r="1207" spans="1:6" ht="25.5" outlineLevel="2" x14ac:dyDescent="0.2">
      <c r="B1207" s="18" t="s">
        <v>10304</v>
      </c>
      <c r="C1207" s="19" t="s">
        <v>80</v>
      </c>
      <c r="D1207" t="s">
        <v>411</v>
      </c>
      <c r="E1207" s="20">
        <v>1350</v>
      </c>
      <c r="F1207" s="20">
        <v>1473</v>
      </c>
    </row>
    <row r="1208" spans="1:6" ht="25.5" outlineLevel="1" x14ac:dyDescent="0.2">
      <c r="B1208" s="21" t="s">
        <v>10305</v>
      </c>
      <c r="E1208" s="20">
        <f>SUBTOTAL(9,E1204:E1207)</f>
        <v>23954</v>
      </c>
      <c r="F1208" s="20">
        <f>SUBTOTAL(9,F1204:F1207)</f>
        <v>36675</v>
      </c>
    </row>
    <row r="1209" spans="1:6" outlineLevel="2" x14ac:dyDescent="0.2">
      <c r="A1209" t="s">
        <v>2221</v>
      </c>
      <c r="B1209" s="18" t="s">
        <v>10306</v>
      </c>
      <c r="C1209" s="19" t="s">
        <v>80</v>
      </c>
      <c r="D1209" t="s">
        <v>411</v>
      </c>
      <c r="E1209" s="20">
        <v>73</v>
      </c>
      <c r="F1209" s="20">
        <v>529</v>
      </c>
    </row>
    <row r="1210" spans="1:6" outlineLevel="1" x14ac:dyDescent="0.2">
      <c r="B1210" s="21" t="s">
        <v>10307</v>
      </c>
      <c r="E1210" s="20">
        <f>SUBTOTAL(9,E1209:E1209)</f>
        <v>73</v>
      </c>
      <c r="F1210" s="20">
        <f>SUBTOTAL(9,F1209:F1209)</f>
        <v>529</v>
      </c>
    </row>
    <row r="1211" spans="1:6" ht="25.5" outlineLevel="2" x14ac:dyDescent="0.2">
      <c r="A1211" t="s">
        <v>2222</v>
      </c>
      <c r="B1211" s="18" t="s">
        <v>10308</v>
      </c>
      <c r="C1211" s="19" t="s">
        <v>80</v>
      </c>
      <c r="D1211" t="s">
        <v>411</v>
      </c>
      <c r="E1211" s="20">
        <v>59115</v>
      </c>
      <c r="F1211" s="20">
        <v>3287</v>
      </c>
    </row>
    <row r="1212" spans="1:6" ht="25.5" outlineLevel="1" x14ac:dyDescent="0.2">
      <c r="B1212" s="21" t="s">
        <v>10309</v>
      </c>
      <c r="E1212" s="20">
        <f>SUBTOTAL(9,E1211:E1211)</f>
        <v>59115</v>
      </c>
      <c r="F1212" s="20">
        <f>SUBTOTAL(9,F1211:F1211)</f>
        <v>3287</v>
      </c>
    </row>
    <row r="1213" spans="1:6" ht="25.5" outlineLevel="2" x14ac:dyDescent="0.2">
      <c r="A1213" t="s">
        <v>2224</v>
      </c>
      <c r="B1213" s="18" t="s">
        <v>10310</v>
      </c>
      <c r="C1213" s="19" t="s">
        <v>80</v>
      </c>
      <c r="D1213" t="s">
        <v>411</v>
      </c>
      <c r="E1213" s="20">
        <v>4605</v>
      </c>
      <c r="F1213" s="20">
        <v>1639</v>
      </c>
    </row>
    <row r="1214" spans="1:6" ht="25.5" outlineLevel="2" x14ac:dyDescent="0.2">
      <c r="B1214" s="18" t="s">
        <v>10310</v>
      </c>
      <c r="C1214" s="19" t="s">
        <v>176</v>
      </c>
      <c r="D1214" t="s">
        <v>411</v>
      </c>
      <c r="E1214" s="20">
        <v>75</v>
      </c>
      <c r="F1214" s="20">
        <v>150</v>
      </c>
    </row>
    <row r="1215" spans="1:6" ht="25.5" outlineLevel="1" x14ac:dyDescent="0.2">
      <c r="B1215" s="21" t="s">
        <v>10311</v>
      </c>
      <c r="E1215" s="20">
        <f>SUBTOTAL(9,E1213:E1214)</f>
        <v>4680</v>
      </c>
      <c r="F1215" s="20">
        <f>SUBTOTAL(9,F1213:F1214)</f>
        <v>1789</v>
      </c>
    </row>
    <row r="1216" spans="1:6" outlineLevel="2" x14ac:dyDescent="0.2">
      <c r="A1216" t="s">
        <v>587</v>
      </c>
      <c r="B1216" s="18" t="s">
        <v>10312</v>
      </c>
      <c r="C1216" s="19" t="s">
        <v>80</v>
      </c>
      <c r="D1216" t="s">
        <v>398</v>
      </c>
      <c r="E1216" s="20">
        <v>19255</v>
      </c>
      <c r="F1216" s="20">
        <v>308</v>
      </c>
    </row>
    <row r="1217" spans="1:6" outlineLevel="1" x14ac:dyDescent="0.2">
      <c r="B1217" s="21" t="s">
        <v>10313</v>
      </c>
      <c r="E1217" s="20">
        <f>SUBTOTAL(9,E1216:E1216)</f>
        <v>19255</v>
      </c>
      <c r="F1217" s="20">
        <f>SUBTOTAL(9,F1216:F1216)</f>
        <v>308</v>
      </c>
    </row>
    <row r="1218" spans="1:6" outlineLevel="2" x14ac:dyDescent="0.2">
      <c r="A1218" t="s">
        <v>2226</v>
      </c>
      <c r="B1218" s="18" t="s">
        <v>10314</v>
      </c>
      <c r="C1218" s="19" t="s">
        <v>80</v>
      </c>
      <c r="D1218" t="s">
        <v>411</v>
      </c>
      <c r="E1218" s="20">
        <v>300</v>
      </c>
      <c r="F1218" s="20">
        <v>4</v>
      </c>
    </row>
    <row r="1219" spans="1:6" outlineLevel="1" x14ac:dyDescent="0.2">
      <c r="B1219" s="21" t="s">
        <v>10315</v>
      </c>
      <c r="E1219" s="20">
        <f>SUBTOTAL(9,E1218:E1218)</f>
        <v>300</v>
      </c>
      <c r="F1219" s="20">
        <f>SUBTOTAL(9,F1218:F1218)</f>
        <v>4</v>
      </c>
    </row>
    <row r="1220" spans="1:6" ht="25.5" outlineLevel="2" x14ac:dyDescent="0.2">
      <c r="A1220" t="s">
        <v>588</v>
      </c>
      <c r="B1220" s="18" t="s">
        <v>17679</v>
      </c>
      <c r="C1220" s="19" t="s">
        <v>42</v>
      </c>
      <c r="D1220" t="s">
        <v>411</v>
      </c>
      <c r="E1220" s="20">
        <v>40</v>
      </c>
      <c r="F1220" s="20">
        <v>4</v>
      </c>
    </row>
    <row r="1221" spans="1:6" ht="25.5" outlineLevel="2" x14ac:dyDescent="0.2">
      <c r="B1221" s="18" t="s">
        <v>17679</v>
      </c>
      <c r="C1221" s="19" t="s">
        <v>80</v>
      </c>
      <c r="D1221" t="s">
        <v>411</v>
      </c>
      <c r="E1221" s="20">
        <v>616485</v>
      </c>
      <c r="F1221" s="20">
        <v>14908</v>
      </c>
    </row>
    <row r="1222" spans="1:6" ht="25.5" outlineLevel="1" x14ac:dyDescent="0.2">
      <c r="B1222" s="21" t="s">
        <v>17680</v>
      </c>
      <c r="E1222" s="20">
        <f>SUBTOTAL(9,E1220:E1221)</f>
        <v>616525</v>
      </c>
      <c r="F1222" s="20">
        <f>SUBTOTAL(9,F1220:F1221)</f>
        <v>14912</v>
      </c>
    </row>
    <row r="1223" spans="1:6" outlineLevel="2" x14ac:dyDescent="0.2">
      <c r="A1223" t="s">
        <v>2227</v>
      </c>
      <c r="B1223" s="18" t="s">
        <v>10316</v>
      </c>
      <c r="C1223" s="19" t="s">
        <v>80</v>
      </c>
      <c r="D1223" t="s">
        <v>411</v>
      </c>
      <c r="E1223" s="20">
        <v>1475</v>
      </c>
      <c r="F1223" s="20">
        <v>159</v>
      </c>
    </row>
    <row r="1224" spans="1:6" outlineLevel="1" x14ac:dyDescent="0.2">
      <c r="B1224" s="21" t="s">
        <v>10317</v>
      </c>
      <c r="E1224" s="20">
        <f>SUBTOTAL(9,E1223:E1223)</f>
        <v>1475</v>
      </c>
      <c r="F1224" s="20">
        <f>SUBTOTAL(9,F1223:F1223)</f>
        <v>159</v>
      </c>
    </row>
    <row r="1225" spans="1:6" outlineLevel="2" x14ac:dyDescent="0.2">
      <c r="A1225" t="s">
        <v>590</v>
      </c>
      <c r="B1225" s="18" t="s">
        <v>10318</v>
      </c>
      <c r="C1225" s="19" t="s">
        <v>80</v>
      </c>
      <c r="D1225" t="s">
        <v>411</v>
      </c>
      <c r="E1225" s="20">
        <v>346384</v>
      </c>
      <c r="F1225" s="20">
        <v>199894</v>
      </c>
    </row>
    <row r="1226" spans="1:6" outlineLevel="1" x14ac:dyDescent="0.2">
      <c r="B1226" s="21" t="s">
        <v>10319</v>
      </c>
      <c r="E1226" s="20">
        <f>SUBTOTAL(9,E1225:E1225)</f>
        <v>346384</v>
      </c>
      <c r="F1226" s="20">
        <f>SUBTOTAL(9,F1225:F1225)</f>
        <v>199894</v>
      </c>
    </row>
    <row r="1227" spans="1:6" outlineLevel="2" x14ac:dyDescent="0.2">
      <c r="A1227" t="s">
        <v>591</v>
      </c>
      <c r="B1227" s="18" t="s">
        <v>10320</v>
      </c>
      <c r="C1227" s="19" t="s">
        <v>80</v>
      </c>
      <c r="D1227" t="s">
        <v>411</v>
      </c>
      <c r="E1227" s="20">
        <v>212229</v>
      </c>
      <c r="F1227" s="20">
        <v>9527</v>
      </c>
    </row>
    <row r="1228" spans="1:6" outlineLevel="1" x14ac:dyDescent="0.2">
      <c r="B1228" s="21" t="s">
        <v>10321</v>
      </c>
      <c r="E1228" s="20">
        <f>SUBTOTAL(9,E1227:E1227)</f>
        <v>212229</v>
      </c>
      <c r="F1228" s="20">
        <f>SUBTOTAL(9,F1227:F1227)</f>
        <v>9527</v>
      </c>
    </row>
    <row r="1229" spans="1:6" outlineLevel="2" x14ac:dyDescent="0.2">
      <c r="A1229" t="s">
        <v>2228</v>
      </c>
      <c r="B1229" s="18" t="s">
        <v>17681</v>
      </c>
      <c r="C1229" s="19" t="s">
        <v>80</v>
      </c>
      <c r="D1229" t="s">
        <v>411</v>
      </c>
      <c r="E1229" s="20">
        <v>259562</v>
      </c>
      <c r="F1229" s="20">
        <v>21463</v>
      </c>
    </row>
    <row r="1230" spans="1:6" outlineLevel="1" x14ac:dyDescent="0.2">
      <c r="B1230" s="21" t="s">
        <v>17682</v>
      </c>
      <c r="E1230" s="20">
        <f>SUBTOTAL(9,E1229:E1229)</f>
        <v>259562</v>
      </c>
      <c r="F1230" s="20">
        <f>SUBTOTAL(9,F1229:F1229)</f>
        <v>21463</v>
      </c>
    </row>
    <row r="1231" spans="1:6" outlineLevel="2" x14ac:dyDescent="0.2">
      <c r="A1231" t="s">
        <v>592</v>
      </c>
      <c r="B1231" s="18" t="s">
        <v>10322</v>
      </c>
      <c r="C1231" s="19" t="s">
        <v>42</v>
      </c>
      <c r="D1231" t="s">
        <v>411</v>
      </c>
      <c r="E1231" s="20">
        <v>3</v>
      </c>
      <c r="F1231" s="20">
        <v>1</v>
      </c>
    </row>
    <row r="1232" spans="1:6" outlineLevel="2" x14ac:dyDescent="0.2">
      <c r="B1232" s="18" t="s">
        <v>10322</v>
      </c>
      <c r="C1232" s="19" t="s">
        <v>80</v>
      </c>
      <c r="D1232" t="s">
        <v>411</v>
      </c>
      <c r="E1232" s="20">
        <v>7703</v>
      </c>
      <c r="F1232" s="20">
        <v>2698</v>
      </c>
    </row>
    <row r="1233" spans="1:6" outlineLevel="2" x14ac:dyDescent="0.2">
      <c r="B1233" s="18" t="s">
        <v>10322</v>
      </c>
      <c r="C1233" s="19" t="s">
        <v>81</v>
      </c>
      <c r="D1233" t="s">
        <v>411</v>
      </c>
      <c r="E1233" s="20">
        <v>39471</v>
      </c>
      <c r="F1233" s="20">
        <v>20181</v>
      </c>
    </row>
    <row r="1234" spans="1:6" outlineLevel="1" x14ac:dyDescent="0.2">
      <c r="B1234" s="21" t="s">
        <v>10323</v>
      </c>
      <c r="E1234" s="20">
        <f>SUBTOTAL(9,E1231:E1233)</f>
        <v>47177</v>
      </c>
      <c r="F1234" s="20">
        <f>SUBTOTAL(9,F1231:F1233)</f>
        <v>22880</v>
      </c>
    </row>
    <row r="1235" spans="1:6" outlineLevel="2" x14ac:dyDescent="0.2">
      <c r="A1235" t="s">
        <v>594</v>
      </c>
      <c r="B1235" s="18" t="s">
        <v>10324</v>
      </c>
      <c r="C1235" s="19" t="s">
        <v>80</v>
      </c>
      <c r="D1235" t="s">
        <v>411</v>
      </c>
      <c r="E1235" s="20">
        <v>210</v>
      </c>
      <c r="F1235" s="20">
        <v>57</v>
      </c>
    </row>
    <row r="1236" spans="1:6" outlineLevel="1" x14ac:dyDescent="0.2">
      <c r="B1236" s="21" t="s">
        <v>10325</v>
      </c>
      <c r="E1236" s="20">
        <f>SUBTOTAL(9,E1235:E1235)</f>
        <v>210</v>
      </c>
      <c r="F1236" s="20">
        <f>SUBTOTAL(9,F1235:F1235)</f>
        <v>57</v>
      </c>
    </row>
    <row r="1237" spans="1:6" outlineLevel="2" x14ac:dyDescent="0.2">
      <c r="A1237" t="s">
        <v>596</v>
      </c>
      <c r="B1237" s="18" t="s">
        <v>10326</v>
      </c>
      <c r="C1237" s="19" t="s">
        <v>80</v>
      </c>
      <c r="D1237" t="s">
        <v>411</v>
      </c>
      <c r="E1237" s="20">
        <v>92157</v>
      </c>
      <c r="F1237" s="20">
        <v>10602</v>
      </c>
    </row>
    <row r="1238" spans="1:6" outlineLevel="1" x14ac:dyDescent="0.2">
      <c r="B1238" s="21" t="s">
        <v>10327</v>
      </c>
      <c r="E1238" s="20">
        <f>SUBTOTAL(9,E1237:E1237)</f>
        <v>92157</v>
      </c>
      <c r="F1238" s="20">
        <f>SUBTOTAL(9,F1237:F1237)</f>
        <v>10602</v>
      </c>
    </row>
    <row r="1239" spans="1:6" outlineLevel="2" x14ac:dyDescent="0.2">
      <c r="A1239" t="s">
        <v>2229</v>
      </c>
      <c r="B1239" s="18" t="s">
        <v>10328</v>
      </c>
      <c r="C1239" s="19" t="s">
        <v>80</v>
      </c>
      <c r="D1239" t="s">
        <v>411</v>
      </c>
      <c r="E1239" s="20">
        <v>30</v>
      </c>
      <c r="F1239" s="20">
        <v>13</v>
      </c>
    </row>
    <row r="1240" spans="1:6" outlineLevel="1" x14ac:dyDescent="0.2">
      <c r="B1240" s="21" t="s">
        <v>10329</v>
      </c>
      <c r="E1240" s="20">
        <f>SUBTOTAL(9,E1239:E1239)</f>
        <v>30</v>
      </c>
      <c r="F1240" s="20">
        <f>SUBTOTAL(9,F1239:F1239)</f>
        <v>13</v>
      </c>
    </row>
    <row r="1241" spans="1:6" outlineLevel="2" x14ac:dyDescent="0.2">
      <c r="A1241" t="s">
        <v>2230</v>
      </c>
      <c r="B1241" s="18" t="s">
        <v>10330</v>
      </c>
      <c r="C1241" s="19" t="s">
        <v>107</v>
      </c>
      <c r="D1241" t="s">
        <v>411</v>
      </c>
      <c r="E1241" s="20">
        <v>90</v>
      </c>
      <c r="F1241" s="20">
        <v>26</v>
      </c>
    </row>
    <row r="1242" spans="1:6" outlineLevel="1" x14ac:dyDescent="0.2">
      <c r="B1242" s="21" t="s">
        <v>10331</v>
      </c>
      <c r="E1242" s="20">
        <f>SUBTOTAL(9,E1241:E1241)</f>
        <v>90</v>
      </c>
      <c r="F1242" s="20">
        <f>SUBTOTAL(9,F1241:F1241)</f>
        <v>26</v>
      </c>
    </row>
    <row r="1243" spans="1:6" outlineLevel="2" x14ac:dyDescent="0.2">
      <c r="A1243" t="s">
        <v>2231</v>
      </c>
      <c r="B1243" s="18" t="s">
        <v>10332</v>
      </c>
      <c r="C1243" s="19" t="s">
        <v>15</v>
      </c>
      <c r="D1243" t="s">
        <v>411</v>
      </c>
      <c r="E1243" s="20">
        <v>2977615</v>
      </c>
      <c r="F1243" s="20">
        <v>188488</v>
      </c>
    </row>
    <row r="1244" spans="1:6" outlineLevel="2" x14ac:dyDescent="0.2">
      <c r="B1244" s="18" t="s">
        <v>10332</v>
      </c>
      <c r="C1244" s="19" t="s">
        <v>16</v>
      </c>
      <c r="D1244" t="s">
        <v>411</v>
      </c>
      <c r="E1244" s="20">
        <v>54540</v>
      </c>
      <c r="F1244" s="20">
        <v>3755</v>
      </c>
    </row>
    <row r="1245" spans="1:6" outlineLevel="2" x14ac:dyDescent="0.2">
      <c r="B1245" s="18" t="s">
        <v>10332</v>
      </c>
      <c r="C1245" s="19" t="s">
        <v>80</v>
      </c>
      <c r="D1245" t="s">
        <v>411</v>
      </c>
      <c r="E1245" s="20">
        <v>4036182</v>
      </c>
      <c r="F1245" s="20">
        <v>299205</v>
      </c>
    </row>
    <row r="1246" spans="1:6" outlineLevel="2" x14ac:dyDescent="0.2">
      <c r="B1246" s="18" t="s">
        <v>10332</v>
      </c>
      <c r="C1246" s="19" t="s">
        <v>123</v>
      </c>
      <c r="D1246" t="s">
        <v>411</v>
      </c>
      <c r="E1246" s="20">
        <v>1269714</v>
      </c>
      <c r="F1246" s="20">
        <v>94551</v>
      </c>
    </row>
    <row r="1247" spans="1:6" outlineLevel="2" x14ac:dyDescent="0.2">
      <c r="B1247" s="18" t="s">
        <v>10332</v>
      </c>
      <c r="C1247" s="19" t="s">
        <v>166</v>
      </c>
      <c r="D1247" t="s">
        <v>411</v>
      </c>
      <c r="E1247" s="20">
        <v>72520</v>
      </c>
      <c r="F1247" s="20">
        <v>6227</v>
      </c>
    </row>
    <row r="1248" spans="1:6" outlineLevel="1" x14ac:dyDescent="0.2">
      <c r="B1248" s="21" t="s">
        <v>10333</v>
      </c>
      <c r="E1248" s="20">
        <f>SUBTOTAL(9,E1243:E1247)</f>
        <v>8410571</v>
      </c>
      <c r="F1248" s="20">
        <f>SUBTOTAL(9,F1243:F1247)</f>
        <v>592226</v>
      </c>
    </row>
    <row r="1249" spans="1:6" outlineLevel="2" x14ac:dyDescent="0.2">
      <c r="A1249" t="s">
        <v>2232</v>
      </c>
      <c r="B1249" s="18" t="s">
        <v>10334</v>
      </c>
      <c r="C1249" s="19" t="s">
        <v>80</v>
      </c>
      <c r="D1249" t="s">
        <v>411</v>
      </c>
      <c r="E1249" s="20">
        <v>93705</v>
      </c>
      <c r="F1249" s="20">
        <v>6457</v>
      </c>
    </row>
    <row r="1250" spans="1:6" outlineLevel="1" x14ac:dyDescent="0.2">
      <c r="B1250" s="21" t="s">
        <v>10335</v>
      </c>
      <c r="E1250" s="20">
        <f>SUBTOTAL(9,E1249:E1249)</f>
        <v>93705</v>
      </c>
      <c r="F1250" s="20">
        <f>SUBTOTAL(9,F1249:F1249)</f>
        <v>6457</v>
      </c>
    </row>
    <row r="1251" spans="1:6" ht="25.5" outlineLevel="2" x14ac:dyDescent="0.2">
      <c r="A1251" t="s">
        <v>2233</v>
      </c>
      <c r="B1251" s="18" t="s">
        <v>17683</v>
      </c>
      <c r="C1251" s="19" t="s">
        <v>15</v>
      </c>
      <c r="D1251" t="s">
        <v>411</v>
      </c>
      <c r="E1251" s="20">
        <v>435120</v>
      </c>
      <c r="F1251" s="20">
        <v>29415</v>
      </c>
    </row>
    <row r="1252" spans="1:6" ht="25.5" outlineLevel="2" x14ac:dyDescent="0.2">
      <c r="B1252" s="18" t="s">
        <v>17683</v>
      </c>
      <c r="C1252" s="19" t="s">
        <v>80</v>
      </c>
      <c r="D1252" t="s">
        <v>411</v>
      </c>
      <c r="E1252" s="20">
        <v>823991</v>
      </c>
      <c r="F1252" s="20">
        <v>66101</v>
      </c>
    </row>
    <row r="1253" spans="1:6" ht="25.5" outlineLevel="2" x14ac:dyDescent="0.2">
      <c r="B1253" s="18" t="s">
        <v>17683</v>
      </c>
      <c r="C1253" s="19" t="s">
        <v>81</v>
      </c>
      <c r="D1253" t="s">
        <v>411</v>
      </c>
      <c r="E1253" s="20">
        <v>18516</v>
      </c>
      <c r="F1253" s="20">
        <v>1704</v>
      </c>
    </row>
    <row r="1254" spans="1:6" ht="25.5" outlineLevel="1" x14ac:dyDescent="0.2">
      <c r="B1254" s="21" t="s">
        <v>17684</v>
      </c>
      <c r="E1254" s="20">
        <f>SUBTOTAL(9,E1251:E1253)</f>
        <v>1277627</v>
      </c>
      <c r="F1254" s="20">
        <f>SUBTOTAL(9,F1251:F1253)</f>
        <v>97220</v>
      </c>
    </row>
    <row r="1255" spans="1:6" ht="25.5" outlineLevel="2" x14ac:dyDescent="0.2">
      <c r="A1255" t="s">
        <v>2235</v>
      </c>
      <c r="B1255" s="18" t="s">
        <v>10336</v>
      </c>
      <c r="C1255" s="19" t="s">
        <v>92</v>
      </c>
      <c r="D1255" t="s">
        <v>411</v>
      </c>
      <c r="E1255" s="20">
        <v>4</v>
      </c>
      <c r="F1255" s="20">
        <v>3</v>
      </c>
    </row>
    <row r="1256" spans="1:6" outlineLevel="2" x14ac:dyDescent="0.2">
      <c r="B1256" s="18" t="s">
        <v>10336</v>
      </c>
      <c r="C1256" s="19" t="s">
        <v>107</v>
      </c>
      <c r="D1256" t="s">
        <v>411</v>
      </c>
      <c r="E1256" s="20">
        <v>11</v>
      </c>
      <c r="F1256" s="20">
        <v>3</v>
      </c>
    </row>
    <row r="1257" spans="1:6" ht="25.5" outlineLevel="1" x14ac:dyDescent="0.2">
      <c r="B1257" s="21" t="s">
        <v>10337</v>
      </c>
      <c r="E1257" s="20">
        <f>SUBTOTAL(9,E1255:E1256)</f>
        <v>15</v>
      </c>
      <c r="F1257" s="20">
        <f>SUBTOTAL(9,F1255:F1256)</f>
        <v>6</v>
      </c>
    </row>
    <row r="1258" spans="1:6" ht="25.5" outlineLevel="2" x14ac:dyDescent="0.2">
      <c r="A1258" t="s">
        <v>2236</v>
      </c>
      <c r="B1258" s="18" t="s">
        <v>10338</v>
      </c>
      <c r="C1258" s="19" t="s">
        <v>80</v>
      </c>
      <c r="D1258" t="s">
        <v>411</v>
      </c>
      <c r="E1258" s="20">
        <v>930</v>
      </c>
      <c r="F1258" s="20">
        <v>1022</v>
      </c>
    </row>
    <row r="1259" spans="1:6" ht="25.5" outlineLevel="1" x14ac:dyDescent="0.2">
      <c r="B1259" s="21" t="s">
        <v>10339</v>
      </c>
      <c r="E1259" s="20">
        <f>SUBTOTAL(9,E1258:E1258)</f>
        <v>930</v>
      </c>
      <c r="F1259" s="20">
        <f>SUBTOTAL(9,F1258:F1258)</f>
        <v>1022</v>
      </c>
    </row>
    <row r="1260" spans="1:6" ht="25.5" outlineLevel="2" x14ac:dyDescent="0.2">
      <c r="A1260" t="s">
        <v>2237</v>
      </c>
      <c r="B1260" s="18" t="s">
        <v>10340</v>
      </c>
      <c r="C1260" s="19" t="s">
        <v>178</v>
      </c>
      <c r="D1260" t="s">
        <v>411</v>
      </c>
      <c r="E1260" s="20">
        <v>42</v>
      </c>
      <c r="F1260" s="20">
        <v>57</v>
      </c>
    </row>
    <row r="1261" spans="1:6" ht="25.5" outlineLevel="1" x14ac:dyDescent="0.2">
      <c r="B1261" s="21" t="s">
        <v>10341</v>
      </c>
      <c r="E1261" s="20">
        <f>SUBTOTAL(9,E1260:E1260)</f>
        <v>42</v>
      </c>
      <c r="F1261" s="20">
        <f>SUBTOTAL(9,F1260:F1260)</f>
        <v>57</v>
      </c>
    </row>
    <row r="1262" spans="1:6" ht="25.5" outlineLevel="2" x14ac:dyDescent="0.2">
      <c r="A1262" t="s">
        <v>2238</v>
      </c>
      <c r="B1262" s="18" t="s">
        <v>10342</v>
      </c>
      <c r="C1262" s="19" t="s">
        <v>80</v>
      </c>
      <c r="D1262" t="s">
        <v>411</v>
      </c>
      <c r="E1262" s="20">
        <v>49</v>
      </c>
      <c r="F1262" s="20">
        <v>128</v>
      </c>
    </row>
    <row r="1263" spans="1:6" ht="25.5" outlineLevel="1" x14ac:dyDescent="0.2">
      <c r="B1263" s="21" t="s">
        <v>10343</v>
      </c>
      <c r="E1263" s="20">
        <f>SUBTOTAL(9,E1262:E1262)</f>
        <v>49</v>
      </c>
      <c r="F1263" s="20">
        <f>SUBTOTAL(9,F1262:F1262)</f>
        <v>128</v>
      </c>
    </row>
    <row r="1264" spans="1:6" ht="25.5" outlineLevel="2" x14ac:dyDescent="0.2">
      <c r="A1264" t="s">
        <v>2240</v>
      </c>
      <c r="B1264" s="18" t="s">
        <v>17685</v>
      </c>
      <c r="C1264" s="19" t="s">
        <v>80</v>
      </c>
      <c r="D1264" t="s">
        <v>411</v>
      </c>
      <c r="E1264" s="20">
        <v>201</v>
      </c>
      <c r="F1264" s="20">
        <v>31</v>
      </c>
    </row>
    <row r="1265" spans="1:6" ht="25.5" outlineLevel="1" x14ac:dyDescent="0.2">
      <c r="B1265" s="21" t="s">
        <v>17686</v>
      </c>
      <c r="E1265" s="20">
        <f>SUBTOTAL(9,E1264:E1264)</f>
        <v>201</v>
      </c>
      <c r="F1265" s="20">
        <f>SUBTOTAL(9,F1264:F1264)</f>
        <v>31</v>
      </c>
    </row>
    <row r="1266" spans="1:6" outlineLevel="2" x14ac:dyDescent="0.2">
      <c r="A1266" t="s">
        <v>597</v>
      </c>
      <c r="B1266" s="18" t="s">
        <v>10344</v>
      </c>
      <c r="C1266" s="19" t="s">
        <v>13</v>
      </c>
      <c r="D1266" t="s">
        <v>411</v>
      </c>
      <c r="E1266" s="20">
        <v>85391216</v>
      </c>
      <c r="F1266" s="20">
        <v>7968475</v>
      </c>
    </row>
    <row r="1267" spans="1:6" outlineLevel="2" x14ac:dyDescent="0.2">
      <c r="B1267" s="18" t="s">
        <v>10344</v>
      </c>
      <c r="C1267" s="19" t="s">
        <v>24</v>
      </c>
      <c r="D1267" t="s">
        <v>411</v>
      </c>
      <c r="E1267" s="20">
        <v>200000</v>
      </c>
      <c r="F1267" s="20">
        <v>19418</v>
      </c>
    </row>
    <row r="1268" spans="1:6" outlineLevel="2" x14ac:dyDescent="0.2">
      <c r="B1268" s="18" t="s">
        <v>10344</v>
      </c>
      <c r="C1268" s="19" t="s">
        <v>30</v>
      </c>
      <c r="D1268" t="s">
        <v>411</v>
      </c>
      <c r="E1268" s="20">
        <v>23692000</v>
      </c>
      <c r="F1268" s="20">
        <v>2170901</v>
      </c>
    </row>
    <row r="1269" spans="1:6" outlineLevel="2" x14ac:dyDescent="0.2">
      <c r="B1269" s="18" t="s">
        <v>10344</v>
      </c>
      <c r="C1269" s="19" t="s">
        <v>133</v>
      </c>
      <c r="D1269" t="s">
        <v>411</v>
      </c>
      <c r="E1269" s="20">
        <v>17960000</v>
      </c>
      <c r="F1269" s="20">
        <v>1599329</v>
      </c>
    </row>
    <row r="1270" spans="1:6" outlineLevel="1" x14ac:dyDescent="0.2">
      <c r="B1270" s="21" t="s">
        <v>10345</v>
      </c>
      <c r="E1270" s="20">
        <f>SUBTOTAL(9,E1266:E1269)</f>
        <v>127243216</v>
      </c>
      <c r="F1270" s="20">
        <f>SUBTOTAL(9,F1266:F1269)</f>
        <v>11758123</v>
      </c>
    </row>
    <row r="1271" spans="1:6" ht="25.5" outlineLevel="2" x14ac:dyDescent="0.2">
      <c r="A1271" t="s">
        <v>2241</v>
      </c>
      <c r="B1271" s="18" t="s">
        <v>10346</v>
      </c>
      <c r="C1271" s="19" t="s">
        <v>80</v>
      </c>
      <c r="D1271" t="s">
        <v>411</v>
      </c>
      <c r="E1271" s="20">
        <v>29073</v>
      </c>
      <c r="F1271" s="20">
        <v>3230</v>
      </c>
    </row>
    <row r="1272" spans="1:6" ht="25.5" outlineLevel="2" x14ac:dyDescent="0.2">
      <c r="B1272" s="18" t="s">
        <v>10346</v>
      </c>
      <c r="C1272" s="19" t="s">
        <v>81</v>
      </c>
      <c r="D1272" t="s">
        <v>411</v>
      </c>
      <c r="E1272" s="20">
        <v>47448</v>
      </c>
      <c r="F1272" s="20">
        <v>6148</v>
      </c>
    </row>
    <row r="1273" spans="1:6" ht="25.5" outlineLevel="2" x14ac:dyDescent="0.2">
      <c r="B1273" s="18" t="s">
        <v>10346</v>
      </c>
      <c r="C1273" s="19" t="s">
        <v>107</v>
      </c>
      <c r="D1273" t="s">
        <v>411</v>
      </c>
      <c r="E1273" s="20">
        <v>152553</v>
      </c>
      <c r="F1273" s="20">
        <v>20037</v>
      </c>
    </row>
    <row r="1274" spans="1:6" ht="25.5" outlineLevel="1" x14ac:dyDescent="0.2">
      <c r="B1274" s="21" t="s">
        <v>10347</v>
      </c>
      <c r="E1274" s="20">
        <f>SUBTOTAL(9,E1271:E1273)</f>
        <v>229074</v>
      </c>
      <c r="F1274" s="20">
        <f>SUBTOTAL(9,F1271:F1273)</f>
        <v>29415</v>
      </c>
    </row>
    <row r="1275" spans="1:6" ht="25.5" outlineLevel="2" x14ac:dyDescent="0.2">
      <c r="A1275" t="s">
        <v>2242</v>
      </c>
      <c r="B1275" s="18" t="s">
        <v>17687</v>
      </c>
      <c r="C1275" s="19" t="s">
        <v>42</v>
      </c>
      <c r="D1275" t="s">
        <v>411</v>
      </c>
      <c r="E1275" s="20">
        <v>90</v>
      </c>
      <c r="F1275" s="20">
        <v>19</v>
      </c>
    </row>
    <row r="1276" spans="1:6" ht="25.5" outlineLevel="2" x14ac:dyDescent="0.2">
      <c r="B1276" s="18" t="s">
        <v>17687</v>
      </c>
      <c r="C1276" s="19" t="s">
        <v>80</v>
      </c>
      <c r="D1276" t="s">
        <v>411</v>
      </c>
      <c r="E1276" s="20">
        <v>40</v>
      </c>
      <c r="F1276" s="20">
        <v>3</v>
      </c>
    </row>
    <row r="1277" spans="1:6" ht="25.5" outlineLevel="1" x14ac:dyDescent="0.2">
      <c r="B1277" s="21" t="s">
        <v>17688</v>
      </c>
      <c r="E1277" s="20">
        <f>SUBTOTAL(9,E1275:E1276)</f>
        <v>130</v>
      </c>
      <c r="F1277" s="20">
        <f>SUBTOTAL(9,F1275:F1276)</f>
        <v>22</v>
      </c>
    </row>
    <row r="1278" spans="1:6" outlineLevel="2" x14ac:dyDescent="0.2">
      <c r="A1278" t="s">
        <v>2243</v>
      </c>
      <c r="B1278" s="18" t="s">
        <v>10348</v>
      </c>
      <c r="C1278" s="19" t="s">
        <v>80</v>
      </c>
      <c r="D1278" t="s">
        <v>411</v>
      </c>
      <c r="E1278" s="20">
        <v>218</v>
      </c>
      <c r="F1278" s="20">
        <v>78</v>
      </c>
    </row>
    <row r="1279" spans="1:6" outlineLevel="2" x14ac:dyDescent="0.2">
      <c r="B1279" s="18" t="s">
        <v>10348</v>
      </c>
      <c r="C1279" s="19" t="s">
        <v>87</v>
      </c>
      <c r="D1279" t="s">
        <v>411</v>
      </c>
      <c r="E1279" s="20">
        <v>2281</v>
      </c>
      <c r="F1279" s="20">
        <v>1238</v>
      </c>
    </row>
    <row r="1280" spans="1:6" outlineLevel="2" x14ac:dyDescent="0.2">
      <c r="B1280" s="18" t="s">
        <v>10348</v>
      </c>
      <c r="C1280" s="19" t="s">
        <v>157</v>
      </c>
      <c r="D1280" t="s">
        <v>411</v>
      </c>
      <c r="E1280" s="20">
        <v>41571</v>
      </c>
      <c r="F1280" s="20">
        <v>14024</v>
      </c>
    </row>
    <row r="1281" spans="1:6" outlineLevel="2" x14ac:dyDescent="0.2">
      <c r="B1281" s="18" t="s">
        <v>10348</v>
      </c>
      <c r="C1281" s="19" t="s">
        <v>171</v>
      </c>
      <c r="D1281" t="s">
        <v>411</v>
      </c>
      <c r="E1281" s="20">
        <v>3384</v>
      </c>
      <c r="F1281" s="20">
        <v>1242</v>
      </c>
    </row>
    <row r="1282" spans="1:6" outlineLevel="1" x14ac:dyDescent="0.2">
      <c r="B1282" s="21" t="s">
        <v>10349</v>
      </c>
      <c r="E1282" s="20">
        <f>SUBTOTAL(9,E1278:E1281)</f>
        <v>47454</v>
      </c>
      <c r="F1282" s="20">
        <f>SUBTOTAL(9,F1278:F1281)</f>
        <v>16582</v>
      </c>
    </row>
    <row r="1283" spans="1:6" outlineLevel="2" x14ac:dyDescent="0.2">
      <c r="A1283" t="s">
        <v>2244</v>
      </c>
      <c r="B1283" s="18" t="s">
        <v>10350</v>
      </c>
      <c r="C1283" s="19" t="s">
        <v>80</v>
      </c>
      <c r="D1283" t="s">
        <v>411</v>
      </c>
      <c r="E1283" s="20">
        <v>15</v>
      </c>
      <c r="F1283" s="20">
        <v>1</v>
      </c>
    </row>
    <row r="1284" spans="1:6" outlineLevel="2" x14ac:dyDescent="0.2">
      <c r="B1284" s="18" t="s">
        <v>10350</v>
      </c>
      <c r="C1284" s="19" t="s">
        <v>87</v>
      </c>
      <c r="D1284" t="s">
        <v>411</v>
      </c>
      <c r="E1284" s="20">
        <v>11197</v>
      </c>
      <c r="F1284" s="20">
        <v>4704</v>
      </c>
    </row>
    <row r="1285" spans="1:6" outlineLevel="2" x14ac:dyDescent="0.2">
      <c r="B1285" s="18" t="s">
        <v>10350</v>
      </c>
      <c r="C1285" s="19" t="s">
        <v>157</v>
      </c>
      <c r="D1285" t="s">
        <v>411</v>
      </c>
      <c r="E1285" s="20">
        <v>53967</v>
      </c>
      <c r="F1285" s="20">
        <v>26929</v>
      </c>
    </row>
    <row r="1286" spans="1:6" outlineLevel="2" x14ac:dyDescent="0.2">
      <c r="B1286" s="18" t="s">
        <v>10350</v>
      </c>
      <c r="C1286" s="19" t="s">
        <v>171</v>
      </c>
      <c r="D1286" t="s">
        <v>411</v>
      </c>
      <c r="E1286" s="20">
        <v>13466</v>
      </c>
      <c r="F1286" s="20">
        <v>4207</v>
      </c>
    </row>
    <row r="1287" spans="1:6" ht="25.5" outlineLevel="2" x14ac:dyDescent="0.2">
      <c r="B1287" s="18" t="s">
        <v>10350</v>
      </c>
      <c r="C1287" s="19" t="s">
        <v>176</v>
      </c>
      <c r="D1287" t="s">
        <v>411</v>
      </c>
      <c r="E1287" s="20">
        <v>120</v>
      </c>
      <c r="F1287" s="20">
        <v>91</v>
      </c>
    </row>
    <row r="1288" spans="1:6" ht="25.5" outlineLevel="1" x14ac:dyDescent="0.2">
      <c r="B1288" s="21" t="s">
        <v>10351</v>
      </c>
      <c r="E1288" s="20">
        <f>SUBTOTAL(9,E1283:E1287)</f>
        <v>78765</v>
      </c>
      <c r="F1288" s="20">
        <f>SUBTOTAL(9,F1283:F1287)</f>
        <v>35932</v>
      </c>
    </row>
    <row r="1289" spans="1:6" ht="25.5" outlineLevel="2" x14ac:dyDescent="0.2">
      <c r="A1289" t="s">
        <v>2245</v>
      </c>
      <c r="B1289" s="18" t="s">
        <v>17689</v>
      </c>
      <c r="C1289" s="19" t="s">
        <v>80</v>
      </c>
      <c r="D1289" t="s">
        <v>411</v>
      </c>
      <c r="E1289" s="20">
        <v>614</v>
      </c>
      <c r="F1289" s="20">
        <v>459</v>
      </c>
    </row>
    <row r="1290" spans="1:6" ht="25.5" outlineLevel="2" x14ac:dyDescent="0.2">
      <c r="B1290" s="18" t="s">
        <v>17689</v>
      </c>
      <c r="C1290" s="19" t="s">
        <v>87</v>
      </c>
      <c r="D1290" t="s">
        <v>411</v>
      </c>
      <c r="E1290" s="20">
        <v>7268</v>
      </c>
      <c r="F1290" s="20">
        <v>3084</v>
      </c>
    </row>
    <row r="1291" spans="1:6" ht="25.5" outlineLevel="2" x14ac:dyDescent="0.2">
      <c r="B1291" s="18" t="s">
        <v>17689</v>
      </c>
      <c r="C1291" s="19" t="s">
        <v>92</v>
      </c>
      <c r="D1291" t="s">
        <v>411</v>
      </c>
      <c r="E1291" s="20">
        <v>1</v>
      </c>
      <c r="F1291" s="20">
        <v>1</v>
      </c>
    </row>
    <row r="1292" spans="1:6" ht="25.5" outlineLevel="2" x14ac:dyDescent="0.2">
      <c r="B1292" s="18" t="s">
        <v>17689</v>
      </c>
      <c r="C1292" s="19" t="s">
        <v>157</v>
      </c>
      <c r="D1292" t="s">
        <v>411</v>
      </c>
      <c r="E1292" s="20">
        <v>47657</v>
      </c>
      <c r="F1292" s="20">
        <v>11212</v>
      </c>
    </row>
    <row r="1293" spans="1:6" ht="25.5" outlineLevel="2" x14ac:dyDescent="0.2">
      <c r="B1293" s="18" t="s">
        <v>17689</v>
      </c>
      <c r="C1293" s="19" t="s">
        <v>166</v>
      </c>
      <c r="D1293" t="s">
        <v>411</v>
      </c>
      <c r="E1293" s="20">
        <v>3</v>
      </c>
      <c r="F1293" s="20">
        <v>3</v>
      </c>
    </row>
    <row r="1294" spans="1:6" ht="25.5" outlineLevel="1" x14ac:dyDescent="0.2">
      <c r="B1294" s="21" t="s">
        <v>17690</v>
      </c>
      <c r="E1294" s="20">
        <f>SUBTOTAL(9,E1289:E1293)</f>
        <v>55543</v>
      </c>
      <c r="F1294" s="20">
        <f>SUBTOTAL(9,F1289:F1293)</f>
        <v>14759</v>
      </c>
    </row>
    <row r="1295" spans="1:6" outlineLevel="2" x14ac:dyDescent="0.2">
      <c r="A1295" t="s">
        <v>2247</v>
      </c>
      <c r="B1295" s="18" t="s">
        <v>10352</v>
      </c>
      <c r="C1295" s="19" t="s">
        <v>13</v>
      </c>
      <c r="D1295" t="s">
        <v>411</v>
      </c>
      <c r="E1295" s="20">
        <v>490000</v>
      </c>
      <c r="F1295" s="20">
        <v>43386</v>
      </c>
    </row>
    <row r="1296" spans="1:6" outlineLevel="2" x14ac:dyDescent="0.2">
      <c r="B1296" s="18" t="s">
        <v>10352</v>
      </c>
      <c r="C1296" s="19" t="s">
        <v>81</v>
      </c>
      <c r="D1296" t="s">
        <v>411</v>
      </c>
      <c r="E1296" s="20">
        <v>51270264</v>
      </c>
      <c r="F1296" s="20">
        <v>4051204</v>
      </c>
    </row>
    <row r="1297" spans="1:6" outlineLevel="2" x14ac:dyDescent="0.2">
      <c r="B1297" s="18" t="s">
        <v>10352</v>
      </c>
      <c r="C1297" s="19" t="s">
        <v>107</v>
      </c>
      <c r="D1297" t="s">
        <v>411</v>
      </c>
      <c r="E1297" s="20">
        <v>989870</v>
      </c>
      <c r="F1297" s="20">
        <v>84951</v>
      </c>
    </row>
    <row r="1298" spans="1:6" outlineLevel="1" x14ac:dyDescent="0.2">
      <c r="B1298" s="21" t="s">
        <v>10353</v>
      </c>
      <c r="E1298" s="20">
        <f>SUBTOTAL(9,E1295:E1297)</f>
        <v>52750134</v>
      </c>
      <c r="F1298" s="20">
        <f>SUBTOTAL(9,F1295:F1297)</f>
        <v>4179541</v>
      </c>
    </row>
    <row r="1299" spans="1:6" ht="25.5" outlineLevel="2" x14ac:dyDescent="0.2">
      <c r="A1299" t="s">
        <v>2248</v>
      </c>
      <c r="B1299" s="18" t="s">
        <v>17691</v>
      </c>
      <c r="C1299" s="19" t="s">
        <v>42</v>
      </c>
      <c r="D1299" t="s">
        <v>411</v>
      </c>
      <c r="E1299" s="20">
        <v>181</v>
      </c>
      <c r="F1299" s="20">
        <v>15</v>
      </c>
    </row>
    <row r="1300" spans="1:6" ht="25.5" outlineLevel="2" x14ac:dyDescent="0.2">
      <c r="B1300" s="18" t="s">
        <v>17691</v>
      </c>
      <c r="C1300" s="19" t="s">
        <v>80</v>
      </c>
      <c r="D1300" t="s">
        <v>411</v>
      </c>
      <c r="E1300" s="20">
        <v>65070</v>
      </c>
      <c r="F1300" s="20">
        <v>8386</v>
      </c>
    </row>
    <row r="1301" spans="1:6" ht="25.5" outlineLevel="2" x14ac:dyDescent="0.2">
      <c r="B1301" s="18" t="s">
        <v>17691</v>
      </c>
      <c r="C1301" s="19" t="s">
        <v>81</v>
      </c>
      <c r="D1301" t="s">
        <v>411</v>
      </c>
      <c r="E1301" s="20">
        <v>511680</v>
      </c>
      <c r="F1301" s="20">
        <v>45321</v>
      </c>
    </row>
    <row r="1302" spans="1:6" ht="25.5" outlineLevel="2" x14ac:dyDescent="0.2">
      <c r="B1302" s="18" t="s">
        <v>17691</v>
      </c>
      <c r="C1302" s="19" t="s">
        <v>107</v>
      </c>
      <c r="D1302" t="s">
        <v>411</v>
      </c>
      <c r="E1302" s="20">
        <v>4603025</v>
      </c>
      <c r="F1302" s="20">
        <v>396444</v>
      </c>
    </row>
    <row r="1303" spans="1:6" ht="25.5" outlineLevel="1" x14ac:dyDescent="0.2">
      <c r="B1303" s="21" t="s">
        <v>17692</v>
      </c>
      <c r="E1303" s="20">
        <f>SUBTOTAL(9,E1299:E1302)</f>
        <v>5179956</v>
      </c>
      <c r="F1303" s="20">
        <f>SUBTOTAL(9,F1299:F1302)</f>
        <v>450166</v>
      </c>
    </row>
    <row r="1304" spans="1:6" outlineLevel="2" x14ac:dyDescent="0.2">
      <c r="A1304" t="s">
        <v>2249</v>
      </c>
      <c r="B1304" s="18" t="s">
        <v>10354</v>
      </c>
      <c r="C1304" s="19" t="s">
        <v>80</v>
      </c>
      <c r="D1304" t="s">
        <v>411</v>
      </c>
      <c r="E1304" s="20">
        <v>800</v>
      </c>
      <c r="F1304" s="20">
        <v>257</v>
      </c>
    </row>
    <row r="1305" spans="1:6" outlineLevel="2" x14ac:dyDescent="0.2">
      <c r="B1305" s="18" t="s">
        <v>10354</v>
      </c>
      <c r="C1305" s="19" t="s">
        <v>174</v>
      </c>
      <c r="D1305" t="s">
        <v>411</v>
      </c>
      <c r="E1305" s="20">
        <v>28550520</v>
      </c>
      <c r="F1305" s="20">
        <v>2700491</v>
      </c>
    </row>
    <row r="1306" spans="1:6" outlineLevel="1" x14ac:dyDescent="0.2">
      <c r="B1306" s="21" t="s">
        <v>10355</v>
      </c>
      <c r="E1306" s="20">
        <f>SUBTOTAL(9,E1304:E1305)</f>
        <v>28551320</v>
      </c>
      <c r="F1306" s="20">
        <f>SUBTOTAL(9,F1304:F1305)</f>
        <v>2700748</v>
      </c>
    </row>
    <row r="1307" spans="1:6" ht="25.5" outlineLevel="2" x14ac:dyDescent="0.2">
      <c r="A1307" t="s">
        <v>2250</v>
      </c>
      <c r="B1307" s="18" t="s">
        <v>17693</v>
      </c>
      <c r="C1307" s="19" t="s">
        <v>80</v>
      </c>
      <c r="D1307" t="s">
        <v>411</v>
      </c>
      <c r="E1307" s="20">
        <v>344521</v>
      </c>
      <c r="F1307" s="20">
        <v>43249</v>
      </c>
    </row>
    <row r="1308" spans="1:6" ht="25.5" outlineLevel="2" x14ac:dyDescent="0.2">
      <c r="B1308" s="18" t="s">
        <v>17693</v>
      </c>
      <c r="C1308" s="19" t="s">
        <v>107</v>
      </c>
      <c r="D1308" t="s">
        <v>411</v>
      </c>
      <c r="E1308" s="20">
        <v>948472</v>
      </c>
      <c r="F1308" s="20">
        <v>136095</v>
      </c>
    </row>
    <row r="1309" spans="1:6" ht="25.5" outlineLevel="2" x14ac:dyDescent="0.2">
      <c r="B1309" s="18" t="s">
        <v>17693</v>
      </c>
      <c r="C1309" s="19" t="s">
        <v>151</v>
      </c>
      <c r="D1309" t="s">
        <v>411</v>
      </c>
      <c r="E1309" s="20">
        <v>36000</v>
      </c>
      <c r="F1309" s="20">
        <v>4969</v>
      </c>
    </row>
    <row r="1310" spans="1:6" ht="25.5" outlineLevel="2" x14ac:dyDescent="0.2">
      <c r="B1310" s="18" t="s">
        <v>17693</v>
      </c>
      <c r="C1310" s="19" t="s">
        <v>157</v>
      </c>
      <c r="D1310" t="s">
        <v>411</v>
      </c>
      <c r="E1310" s="20">
        <v>22265</v>
      </c>
      <c r="F1310" s="20">
        <v>3315</v>
      </c>
    </row>
    <row r="1311" spans="1:6" ht="25.5" outlineLevel="2" x14ac:dyDescent="0.2">
      <c r="B1311" s="18" t="s">
        <v>17693</v>
      </c>
      <c r="C1311" s="19" t="s">
        <v>171</v>
      </c>
      <c r="D1311" t="s">
        <v>411</v>
      </c>
      <c r="E1311" s="20">
        <v>137235</v>
      </c>
      <c r="F1311" s="20">
        <v>18658</v>
      </c>
    </row>
    <row r="1312" spans="1:6" ht="25.5" outlineLevel="1" x14ac:dyDescent="0.2">
      <c r="B1312" s="21" t="s">
        <v>17694</v>
      </c>
      <c r="E1312" s="20">
        <f>SUBTOTAL(9,E1307:E1311)</f>
        <v>1488493</v>
      </c>
      <c r="F1312" s="20">
        <f>SUBTOTAL(9,F1307:F1311)</f>
        <v>206286</v>
      </c>
    </row>
    <row r="1313" spans="1:6" ht="25.5" outlineLevel="2" x14ac:dyDescent="0.2">
      <c r="A1313" t="s">
        <v>2251</v>
      </c>
      <c r="B1313" s="18" t="s">
        <v>17695</v>
      </c>
      <c r="C1313" s="19" t="s">
        <v>107</v>
      </c>
      <c r="D1313" t="s">
        <v>411</v>
      </c>
      <c r="E1313" s="20">
        <v>3</v>
      </c>
      <c r="F1313" s="20">
        <v>1</v>
      </c>
    </row>
    <row r="1314" spans="1:6" ht="25.5" outlineLevel="1" x14ac:dyDescent="0.2">
      <c r="B1314" s="21" t="s">
        <v>17696</v>
      </c>
      <c r="E1314" s="20">
        <f>SUBTOTAL(9,E1313:E1313)</f>
        <v>3</v>
      </c>
      <c r="F1314" s="20">
        <f>SUBTOTAL(9,F1313:F1313)</f>
        <v>1</v>
      </c>
    </row>
    <row r="1315" spans="1:6" outlineLevel="2" x14ac:dyDescent="0.2">
      <c r="A1315" t="s">
        <v>2252</v>
      </c>
      <c r="B1315" s="18" t="s">
        <v>10356</v>
      </c>
      <c r="C1315" s="19" t="s">
        <v>42</v>
      </c>
      <c r="D1315" t="s">
        <v>411</v>
      </c>
      <c r="E1315" s="20">
        <v>3</v>
      </c>
      <c r="F1315" s="20">
        <v>1</v>
      </c>
    </row>
    <row r="1316" spans="1:6" outlineLevel="2" x14ac:dyDescent="0.2">
      <c r="B1316" s="18" t="s">
        <v>10356</v>
      </c>
      <c r="C1316" s="19" t="s">
        <v>107</v>
      </c>
      <c r="D1316" t="s">
        <v>411</v>
      </c>
      <c r="E1316" s="20">
        <v>279300</v>
      </c>
      <c r="F1316" s="20">
        <v>13750</v>
      </c>
    </row>
    <row r="1317" spans="1:6" outlineLevel="1" x14ac:dyDescent="0.2">
      <c r="B1317" s="21" t="s">
        <v>10357</v>
      </c>
      <c r="E1317" s="20">
        <f>SUBTOTAL(9,E1315:E1316)</f>
        <v>279303</v>
      </c>
      <c r="F1317" s="20">
        <f>SUBTOTAL(9,F1315:F1316)</f>
        <v>13751</v>
      </c>
    </row>
    <row r="1318" spans="1:6" ht="25.5" outlineLevel="2" x14ac:dyDescent="0.2">
      <c r="A1318" t="s">
        <v>2253</v>
      </c>
      <c r="B1318" s="18" t="s">
        <v>17697</v>
      </c>
      <c r="C1318" s="19" t="s">
        <v>80</v>
      </c>
      <c r="D1318" t="s">
        <v>411</v>
      </c>
      <c r="E1318" s="20">
        <v>51400</v>
      </c>
      <c r="F1318" s="20">
        <v>12716</v>
      </c>
    </row>
    <row r="1319" spans="1:6" ht="25.5" outlineLevel="2" x14ac:dyDescent="0.2">
      <c r="B1319" s="18" t="s">
        <v>17697</v>
      </c>
      <c r="C1319" s="19" t="s">
        <v>81</v>
      </c>
      <c r="D1319" t="s">
        <v>411</v>
      </c>
      <c r="E1319" s="20">
        <v>21780</v>
      </c>
      <c r="F1319" s="20">
        <v>3065</v>
      </c>
    </row>
    <row r="1320" spans="1:6" ht="25.5" outlineLevel="2" x14ac:dyDescent="0.2">
      <c r="B1320" s="18" t="s">
        <v>17697</v>
      </c>
      <c r="C1320" s="19" t="s">
        <v>107</v>
      </c>
      <c r="D1320" t="s">
        <v>411</v>
      </c>
      <c r="E1320" s="20">
        <v>104128</v>
      </c>
      <c r="F1320" s="20">
        <v>14272</v>
      </c>
    </row>
    <row r="1321" spans="1:6" ht="25.5" outlineLevel="1" x14ac:dyDescent="0.2">
      <c r="B1321" s="21" t="s">
        <v>17698</v>
      </c>
      <c r="E1321" s="20">
        <f>SUBTOTAL(9,E1318:E1320)</f>
        <v>177308</v>
      </c>
      <c r="F1321" s="20">
        <f>SUBTOTAL(9,F1318:F1320)</f>
        <v>30053</v>
      </c>
    </row>
    <row r="1322" spans="1:6" ht="25.5" outlineLevel="2" x14ac:dyDescent="0.2">
      <c r="A1322" t="s">
        <v>2255</v>
      </c>
      <c r="B1322" s="18" t="s">
        <v>17699</v>
      </c>
      <c r="C1322" s="19" t="s">
        <v>80</v>
      </c>
      <c r="D1322" t="s">
        <v>411</v>
      </c>
      <c r="E1322" s="20">
        <v>8680</v>
      </c>
      <c r="F1322" s="20">
        <v>1114</v>
      </c>
    </row>
    <row r="1323" spans="1:6" ht="25.5" outlineLevel="2" x14ac:dyDescent="0.2">
      <c r="B1323" s="18" t="s">
        <v>17699</v>
      </c>
      <c r="C1323" s="19" t="s">
        <v>81</v>
      </c>
      <c r="D1323" t="s">
        <v>411</v>
      </c>
      <c r="E1323" s="20">
        <v>36400</v>
      </c>
      <c r="F1323" s="20">
        <v>2857</v>
      </c>
    </row>
    <row r="1324" spans="1:6" ht="25.5" outlineLevel="2" x14ac:dyDescent="0.2">
      <c r="B1324" s="18" t="s">
        <v>17699</v>
      </c>
      <c r="C1324" s="19" t="s">
        <v>107</v>
      </c>
      <c r="D1324" t="s">
        <v>411</v>
      </c>
      <c r="E1324" s="20">
        <v>108828</v>
      </c>
      <c r="F1324" s="20">
        <v>12614</v>
      </c>
    </row>
    <row r="1325" spans="1:6" ht="25.5" outlineLevel="1" x14ac:dyDescent="0.2">
      <c r="B1325" s="21" t="s">
        <v>17700</v>
      </c>
      <c r="E1325" s="20">
        <f>SUBTOTAL(9,E1322:E1324)</f>
        <v>153908</v>
      </c>
      <c r="F1325" s="20">
        <f>SUBTOTAL(9,F1322:F1324)</f>
        <v>16585</v>
      </c>
    </row>
    <row r="1326" spans="1:6" ht="25.5" outlineLevel="2" x14ac:dyDescent="0.2">
      <c r="A1326" t="s">
        <v>2256</v>
      </c>
      <c r="B1326" s="18" t="s">
        <v>17701</v>
      </c>
      <c r="C1326" s="19" t="s">
        <v>42</v>
      </c>
      <c r="D1326" t="s">
        <v>411</v>
      </c>
      <c r="E1326" s="20">
        <v>40000</v>
      </c>
      <c r="F1326" s="20">
        <v>5921</v>
      </c>
    </row>
    <row r="1327" spans="1:6" ht="25.5" outlineLevel="1" x14ac:dyDescent="0.2">
      <c r="B1327" s="21" t="s">
        <v>17702</v>
      </c>
      <c r="E1327" s="20">
        <f>SUBTOTAL(9,E1326:E1326)</f>
        <v>40000</v>
      </c>
      <c r="F1327" s="20">
        <f>SUBTOTAL(9,F1326:F1326)</f>
        <v>5921</v>
      </c>
    </row>
    <row r="1328" spans="1:6" ht="25.5" outlineLevel="2" x14ac:dyDescent="0.2">
      <c r="A1328" t="s">
        <v>599</v>
      </c>
      <c r="B1328" s="18" t="s">
        <v>10358</v>
      </c>
      <c r="C1328" s="19" t="s">
        <v>42</v>
      </c>
      <c r="D1328" t="s">
        <v>411</v>
      </c>
      <c r="E1328" s="20">
        <v>208</v>
      </c>
      <c r="F1328" s="20">
        <v>41</v>
      </c>
    </row>
    <row r="1329" spans="1:6" ht="25.5" outlineLevel="2" x14ac:dyDescent="0.2">
      <c r="B1329" s="18" t="s">
        <v>10358</v>
      </c>
      <c r="C1329" s="19" t="s">
        <v>80</v>
      </c>
      <c r="D1329" t="s">
        <v>411</v>
      </c>
      <c r="E1329" s="20">
        <v>88284</v>
      </c>
      <c r="F1329" s="20">
        <v>14319</v>
      </c>
    </row>
    <row r="1330" spans="1:6" ht="25.5" outlineLevel="1" x14ac:dyDescent="0.2">
      <c r="B1330" s="21" t="s">
        <v>10359</v>
      </c>
      <c r="E1330" s="20">
        <f>SUBTOTAL(9,E1328:E1329)</f>
        <v>88492</v>
      </c>
      <c r="F1330" s="20">
        <f>SUBTOTAL(9,F1328:F1329)</f>
        <v>14360</v>
      </c>
    </row>
    <row r="1331" spans="1:6" outlineLevel="2" x14ac:dyDescent="0.2">
      <c r="A1331" t="s">
        <v>601</v>
      </c>
      <c r="B1331" s="18" t="s">
        <v>10360</v>
      </c>
      <c r="C1331" s="19" t="s">
        <v>15</v>
      </c>
      <c r="D1331" t="s">
        <v>411</v>
      </c>
      <c r="E1331" s="20">
        <v>43020</v>
      </c>
      <c r="F1331" s="20">
        <v>4993</v>
      </c>
    </row>
    <row r="1332" spans="1:6" outlineLevel="2" x14ac:dyDescent="0.2">
      <c r="B1332" s="18" t="s">
        <v>10360</v>
      </c>
      <c r="C1332" s="19" t="s">
        <v>151</v>
      </c>
      <c r="D1332" t="s">
        <v>411</v>
      </c>
      <c r="E1332" s="20">
        <v>41920</v>
      </c>
      <c r="F1332" s="20">
        <v>5339</v>
      </c>
    </row>
    <row r="1333" spans="1:6" outlineLevel="1" x14ac:dyDescent="0.2">
      <c r="B1333" s="21" t="s">
        <v>10361</v>
      </c>
      <c r="E1333" s="20">
        <f>SUBTOTAL(9,E1331:E1332)</f>
        <v>84940</v>
      </c>
      <c r="F1333" s="20">
        <f>SUBTOTAL(9,F1331:F1332)</f>
        <v>10332</v>
      </c>
    </row>
    <row r="1334" spans="1:6" ht="25.5" outlineLevel="2" x14ac:dyDescent="0.2">
      <c r="A1334" t="s">
        <v>2257</v>
      </c>
      <c r="B1334" s="18" t="s">
        <v>17703</v>
      </c>
      <c r="C1334" s="19" t="s">
        <v>80</v>
      </c>
      <c r="D1334" t="s">
        <v>411</v>
      </c>
      <c r="E1334" s="20">
        <v>55248</v>
      </c>
      <c r="F1334" s="20">
        <v>7430</v>
      </c>
    </row>
    <row r="1335" spans="1:6" ht="25.5" outlineLevel="2" x14ac:dyDescent="0.2">
      <c r="B1335" s="18" t="s">
        <v>17703</v>
      </c>
      <c r="C1335" s="19" t="s">
        <v>88</v>
      </c>
      <c r="D1335" t="s">
        <v>411</v>
      </c>
      <c r="E1335" s="20">
        <v>21</v>
      </c>
      <c r="F1335" s="20">
        <v>13</v>
      </c>
    </row>
    <row r="1336" spans="1:6" ht="25.5" outlineLevel="1" x14ac:dyDescent="0.2">
      <c r="B1336" s="21" t="s">
        <v>17704</v>
      </c>
      <c r="E1336" s="20">
        <f>SUBTOTAL(9,E1334:E1335)</f>
        <v>55269</v>
      </c>
      <c r="F1336" s="20">
        <f>SUBTOTAL(9,F1334:F1335)</f>
        <v>7443</v>
      </c>
    </row>
    <row r="1337" spans="1:6" outlineLevel="2" x14ac:dyDescent="0.2">
      <c r="A1337" t="s">
        <v>2259</v>
      </c>
      <c r="B1337" s="18" t="s">
        <v>10362</v>
      </c>
      <c r="C1337" s="19" t="s">
        <v>80</v>
      </c>
      <c r="D1337" t="s">
        <v>411</v>
      </c>
      <c r="E1337" s="20">
        <v>86</v>
      </c>
      <c r="F1337" s="20">
        <v>17</v>
      </c>
    </row>
    <row r="1338" spans="1:6" outlineLevel="1" x14ac:dyDescent="0.2">
      <c r="B1338" s="21" t="s">
        <v>10363</v>
      </c>
      <c r="E1338" s="20">
        <f>SUBTOTAL(9,E1337:E1337)</f>
        <v>86</v>
      </c>
      <c r="F1338" s="20">
        <f>SUBTOTAL(9,F1337:F1337)</f>
        <v>17</v>
      </c>
    </row>
    <row r="1339" spans="1:6" ht="25.5" outlineLevel="2" x14ac:dyDescent="0.2">
      <c r="A1339" t="s">
        <v>2260</v>
      </c>
      <c r="B1339" s="18" t="s">
        <v>17705</v>
      </c>
      <c r="C1339" s="19" t="s">
        <v>80</v>
      </c>
      <c r="D1339" t="s">
        <v>411</v>
      </c>
      <c r="E1339" s="20">
        <v>1090</v>
      </c>
      <c r="F1339" s="20">
        <v>176</v>
      </c>
    </row>
    <row r="1340" spans="1:6" ht="25.5" outlineLevel="1" x14ac:dyDescent="0.2">
      <c r="B1340" s="21" t="s">
        <v>17706</v>
      </c>
      <c r="E1340" s="20">
        <f>SUBTOTAL(9,E1339:E1339)</f>
        <v>1090</v>
      </c>
      <c r="F1340" s="20">
        <f>SUBTOTAL(9,F1339:F1339)</f>
        <v>176</v>
      </c>
    </row>
    <row r="1341" spans="1:6" ht="25.5" outlineLevel="2" x14ac:dyDescent="0.2">
      <c r="A1341" t="s">
        <v>2261</v>
      </c>
      <c r="B1341" s="18" t="s">
        <v>17707</v>
      </c>
      <c r="C1341" s="19" t="s">
        <v>107</v>
      </c>
      <c r="D1341" t="s">
        <v>411</v>
      </c>
      <c r="E1341" s="20">
        <v>36845</v>
      </c>
      <c r="F1341" s="20">
        <v>6766</v>
      </c>
    </row>
    <row r="1342" spans="1:6" ht="25.5" outlineLevel="2" x14ac:dyDescent="0.2">
      <c r="B1342" s="18" t="s">
        <v>17707</v>
      </c>
      <c r="C1342" s="19" t="s">
        <v>171</v>
      </c>
      <c r="D1342" t="s">
        <v>411</v>
      </c>
      <c r="E1342" s="20">
        <v>28301</v>
      </c>
      <c r="F1342" s="20">
        <v>5581</v>
      </c>
    </row>
    <row r="1343" spans="1:6" ht="25.5" outlineLevel="1" x14ac:dyDescent="0.2">
      <c r="B1343" s="21" t="s">
        <v>17708</v>
      </c>
      <c r="E1343" s="20">
        <f>SUBTOTAL(9,E1341:E1342)</f>
        <v>65146</v>
      </c>
      <c r="F1343" s="20">
        <f>SUBTOTAL(9,F1341:F1342)</f>
        <v>12347</v>
      </c>
    </row>
    <row r="1344" spans="1:6" outlineLevel="2" x14ac:dyDescent="0.2">
      <c r="A1344" t="s">
        <v>2262</v>
      </c>
      <c r="B1344" s="18" t="s">
        <v>10364</v>
      </c>
      <c r="C1344" s="19" t="s">
        <v>80</v>
      </c>
      <c r="D1344" t="s">
        <v>411</v>
      </c>
      <c r="E1344" s="20">
        <v>98185</v>
      </c>
      <c r="F1344" s="20">
        <v>15244</v>
      </c>
    </row>
    <row r="1345" spans="1:6" outlineLevel="1" x14ac:dyDescent="0.2">
      <c r="B1345" s="21" t="s">
        <v>10365</v>
      </c>
      <c r="E1345" s="20">
        <f>SUBTOTAL(9,E1344:E1344)</f>
        <v>98185</v>
      </c>
      <c r="F1345" s="20">
        <f>SUBTOTAL(9,F1344:F1344)</f>
        <v>15244</v>
      </c>
    </row>
    <row r="1346" spans="1:6" outlineLevel="2" x14ac:dyDescent="0.2">
      <c r="A1346" t="s">
        <v>2263</v>
      </c>
      <c r="B1346" s="18" t="s">
        <v>10366</v>
      </c>
      <c r="C1346" s="19" t="s">
        <v>42</v>
      </c>
      <c r="D1346" t="s">
        <v>411</v>
      </c>
      <c r="E1346" s="20">
        <v>1551</v>
      </c>
      <c r="F1346" s="20">
        <v>838</v>
      </c>
    </row>
    <row r="1347" spans="1:6" outlineLevel="2" x14ac:dyDescent="0.2">
      <c r="B1347" s="18" t="s">
        <v>10366</v>
      </c>
      <c r="C1347" s="19" t="s">
        <v>80</v>
      </c>
      <c r="D1347" t="s">
        <v>411</v>
      </c>
      <c r="E1347" s="20">
        <v>18200</v>
      </c>
      <c r="F1347" s="20">
        <v>2688</v>
      </c>
    </row>
    <row r="1348" spans="1:6" outlineLevel="2" x14ac:dyDescent="0.2">
      <c r="B1348" s="18" t="s">
        <v>10366</v>
      </c>
      <c r="C1348" s="19" t="s">
        <v>88</v>
      </c>
      <c r="D1348" t="s">
        <v>411</v>
      </c>
      <c r="E1348" s="20">
        <v>14</v>
      </c>
      <c r="F1348" s="20">
        <v>12</v>
      </c>
    </row>
    <row r="1349" spans="1:6" ht="25.5" outlineLevel="2" x14ac:dyDescent="0.2">
      <c r="B1349" s="18" t="s">
        <v>10366</v>
      </c>
      <c r="C1349" s="19" t="s">
        <v>92</v>
      </c>
      <c r="D1349" t="s">
        <v>411</v>
      </c>
      <c r="E1349" s="20">
        <v>12</v>
      </c>
      <c r="F1349" s="20">
        <v>4</v>
      </c>
    </row>
    <row r="1350" spans="1:6" outlineLevel="2" x14ac:dyDescent="0.2">
      <c r="B1350" s="18" t="s">
        <v>10366</v>
      </c>
      <c r="C1350" s="19" t="s">
        <v>151</v>
      </c>
      <c r="D1350" t="s">
        <v>411</v>
      </c>
      <c r="E1350" s="20">
        <v>3132</v>
      </c>
      <c r="F1350" s="20">
        <v>914</v>
      </c>
    </row>
    <row r="1351" spans="1:6" outlineLevel="2" x14ac:dyDescent="0.2">
      <c r="B1351" s="18" t="s">
        <v>10366</v>
      </c>
      <c r="C1351" s="19" t="s">
        <v>166</v>
      </c>
      <c r="D1351" t="s">
        <v>411</v>
      </c>
      <c r="E1351" s="20">
        <v>395</v>
      </c>
      <c r="F1351" s="20">
        <v>201</v>
      </c>
    </row>
    <row r="1352" spans="1:6" outlineLevel="1" x14ac:dyDescent="0.2">
      <c r="B1352" s="21" t="s">
        <v>10367</v>
      </c>
      <c r="E1352" s="20">
        <f>SUBTOTAL(9,E1346:E1351)</f>
        <v>23304</v>
      </c>
      <c r="F1352" s="20">
        <f>SUBTOTAL(9,F1346:F1351)</f>
        <v>4657</v>
      </c>
    </row>
    <row r="1353" spans="1:6" ht="25.5" outlineLevel="2" x14ac:dyDescent="0.2">
      <c r="A1353" t="s">
        <v>602</v>
      </c>
      <c r="B1353" s="18" t="s">
        <v>10368</v>
      </c>
      <c r="C1353" s="19" t="s">
        <v>80</v>
      </c>
      <c r="D1353" t="s">
        <v>411</v>
      </c>
      <c r="E1353" s="20">
        <v>15657</v>
      </c>
      <c r="F1353" s="20">
        <v>2477</v>
      </c>
    </row>
    <row r="1354" spans="1:6" ht="25.5" outlineLevel="2" x14ac:dyDescent="0.2">
      <c r="B1354" s="18" t="s">
        <v>10368</v>
      </c>
      <c r="C1354" s="19" t="s">
        <v>92</v>
      </c>
      <c r="D1354" t="s">
        <v>411</v>
      </c>
      <c r="E1354" s="20">
        <v>3</v>
      </c>
      <c r="F1354" s="20">
        <v>4</v>
      </c>
    </row>
    <row r="1355" spans="1:6" ht="25.5" outlineLevel="1" x14ac:dyDescent="0.2">
      <c r="B1355" s="21" t="s">
        <v>10369</v>
      </c>
      <c r="E1355" s="20">
        <f>SUBTOTAL(9,E1353:E1354)</f>
        <v>15660</v>
      </c>
      <c r="F1355" s="20">
        <f>SUBTOTAL(9,F1353:F1354)</f>
        <v>2481</v>
      </c>
    </row>
    <row r="1356" spans="1:6" ht="25.5" outlineLevel="2" x14ac:dyDescent="0.2">
      <c r="A1356" t="s">
        <v>2264</v>
      </c>
      <c r="B1356" s="18" t="s">
        <v>17709</v>
      </c>
      <c r="C1356" s="19" t="s">
        <v>42</v>
      </c>
      <c r="D1356" t="s">
        <v>411</v>
      </c>
      <c r="E1356" s="20">
        <v>120</v>
      </c>
      <c r="F1356" s="20">
        <v>8</v>
      </c>
    </row>
    <row r="1357" spans="1:6" ht="25.5" outlineLevel="2" x14ac:dyDescent="0.2">
      <c r="B1357" s="18" t="s">
        <v>17709</v>
      </c>
      <c r="C1357" s="19" t="s">
        <v>80</v>
      </c>
      <c r="D1357" t="s">
        <v>411</v>
      </c>
      <c r="E1357" s="20">
        <v>56602</v>
      </c>
      <c r="F1357" s="20">
        <v>7143</v>
      </c>
    </row>
    <row r="1358" spans="1:6" ht="25.5" outlineLevel="2" x14ac:dyDescent="0.2">
      <c r="B1358" s="18" t="s">
        <v>17709</v>
      </c>
      <c r="C1358" s="19" t="s">
        <v>107</v>
      </c>
      <c r="D1358" t="s">
        <v>411</v>
      </c>
      <c r="E1358" s="20">
        <v>393920</v>
      </c>
      <c r="F1358" s="20">
        <v>50943</v>
      </c>
    </row>
    <row r="1359" spans="1:6" ht="25.5" outlineLevel="2" x14ac:dyDescent="0.2">
      <c r="B1359" s="18" t="s">
        <v>17709</v>
      </c>
      <c r="C1359" s="19" t="s">
        <v>151</v>
      </c>
      <c r="D1359" t="s">
        <v>411</v>
      </c>
      <c r="E1359" s="20">
        <v>6</v>
      </c>
      <c r="F1359" s="20">
        <v>16</v>
      </c>
    </row>
    <row r="1360" spans="1:6" ht="25.5" outlineLevel="2" x14ac:dyDescent="0.2">
      <c r="B1360" s="18" t="s">
        <v>17709</v>
      </c>
      <c r="C1360" s="19" t="s">
        <v>175</v>
      </c>
      <c r="D1360" t="s">
        <v>411</v>
      </c>
      <c r="E1360" s="20">
        <v>210</v>
      </c>
      <c r="F1360" s="20">
        <v>115</v>
      </c>
    </row>
    <row r="1361" spans="1:6" ht="25.5" outlineLevel="1" x14ac:dyDescent="0.2">
      <c r="B1361" s="21" t="s">
        <v>17710</v>
      </c>
      <c r="E1361" s="20">
        <f>SUBTOTAL(9,E1356:E1360)</f>
        <v>450858</v>
      </c>
      <c r="F1361" s="20">
        <f>SUBTOTAL(9,F1356:F1360)</f>
        <v>58225</v>
      </c>
    </row>
    <row r="1362" spans="1:6" outlineLevel="2" x14ac:dyDescent="0.2">
      <c r="A1362" t="s">
        <v>604</v>
      </c>
      <c r="B1362" s="18" t="s">
        <v>10370</v>
      </c>
      <c r="C1362" s="19" t="s">
        <v>42</v>
      </c>
      <c r="D1362" t="s">
        <v>411</v>
      </c>
      <c r="E1362" s="20">
        <v>610</v>
      </c>
      <c r="F1362" s="20">
        <v>56</v>
      </c>
    </row>
    <row r="1363" spans="1:6" outlineLevel="2" x14ac:dyDescent="0.2">
      <c r="B1363" s="18" t="s">
        <v>10370</v>
      </c>
      <c r="C1363" s="19" t="s">
        <v>80</v>
      </c>
      <c r="D1363" t="s">
        <v>411</v>
      </c>
      <c r="E1363" s="20">
        <v>48430</v>
      </c>
      <c r="F1363" s="20">
        <v>6270</v>
      </c>
    </row>
    <row r="1364" spans="1:6" outlineLevel="2" x14ac:dyDescent="0.2">
      <c r="B1364" s="18" t="s">
        <v>10370</v>
      </c>
      <c r="C1364" s="19" t="s">
        <v>81</v>
      </c>
      <c r="D1364" t="s">
        <v>411</v>
      </c>
      <c r="E1364" s="20">
        <v>22800</v>
      </c>
      <c r="F1364" s="20">
        <v>2198</v>
      </c>
    </row>
    <row r="1365" spans="1:6" outlineLevel="2" x14ac:dyDescent="0.2">
      <c r="B1365" s="18" t="s">
        <v>10370</v>
      </c>
      <c r="C1365" s="19" t="s">
        <v>107</v>
      </c>
      <c r="D1365" t="s">
        <v>411</v>
      </c>
      <c r="E1365" s="20">
        <v>367950</v>
      </c>
      <c r="F1365" s="20">
        <v>38124</v>
      </c>
    </row>
    <row r="1366" spans="1:6" outlineLevel="1" x14ac:dyDescent="0.2">
      <c r="B1366" s="21" t="s">
        <v>10371</v>
      </c>
      <c r="E1366" s="20">
        <f>SUBTOTAL(9,E1362:E1365)</f>
        <v>439790</v>
      </c>
      <c r="F1366" s="20">
        <f>SUBTOTAL(9,F1362:F1365)</f>
        <v>46648</v>
      </c>
    </row>
    <row r="1367" spans="1:6" ht="25.5" outlineLevel="2" x14ac:dyDescent="0.2">
      <c r="A1367" t="s">
        <v>2266</v>
      </c>
      <c r="B1367" s="18" t="s">
        <v>10372</v>
      </c>
      <c r="C1367" s="19" t="s">
        <v>80</v>
      </c>
      <c r="D1367" t="s">
        <v>411</v>
      </c>
      <c r="E1367" s="20">
        <v>576844</v>
      </c>
      <c r="F1367" s="20">
        <v>91437</v>
      </c>
    </row>
    <row r="1368" spans="1:6" ht="25.5" outlineLevel="2" x14ac:dyDescent="0.2">
      <c r="B1368" s="18" t="s">
        <v>10372</v>
      </c>
      <c r="C1368" s="19" t="s">
        <v>81</v>
      </c>
      <c r="D1368" t="s">
        <v>411</v>
      </c>
      <c r="E1368" s="20">
        <v>5189815</v>
      </c>
      <c r="F1368" s="20">
        <v>451093</v>
      </c>
    </row>
    <row r="1369" spans="1:6" ht="25.5" outlineLevel="2" x14ac:dyDescent="0.2">
      <c r="B1369" s="18" t="s">
        <v>10372</v>
      </c>
      <c r="C1369" s="19" t="s">
        <v>107</v>
      </c>
      <c r="D1369" t="s">
        <v>411</v>
      </c>
      <c r="E1369" s="20">
        <v>569731</v>
      </c>
      <c r="F1369" s="20">
        <v>50656</v>
      </c>
    </row>
    <row r="1370" spans="1:6" ht="25.5" outlineLevel="2" x14ac:dyDescent="0.2">
      <c r="B1370" s="18" t="s">
        <v>10372</v>
      </c>
      <c r="C1370" s="19" t="s">
        <v>151</v>
      </c>
      <c r="D1370" t="s">
        <v>411</v>
      </c>
      <c r="E1370" s="20">
        <v>44720</v>
      </c>
      <c r="F1370" s="20">
        <v>3746</v>
      </c>
    </row>
    <row r="1371" spans="1:6" ht="25.5" outlineLevel="1" x14ac:dyDescent="0.2">
      <c r="B1371" s="21" t="s">
        <v>10373</v>
      </c>
      <c r="E1371" s="20">
        <f>SUBTOTAL(9,E1367:E1370)</f>
        <v>6381110</v>
      </c>
      <c r="F1371" s="20">
        <f>SUBTOTAL(9,F1367:F1370)</f>
        <v>596932</v>
      </c>
    </row>
    <row r="1372" spans="1:6" ht="25.5" outlineLevel="2" x14ac:dyDescent="0.2">
      <c r="A1372" t="s">
        <v>2267</v>
      </c>
      <c r="B1372" s="18" t="s">
        <v>17711</v>
      </c>
      <c r="C1372" s="19" t="s">
        <v>42</v>
      </c>
      <c r="D1372" t="s">
        <v>411</v>
      </c>
      <c r="E1372" s="20">
        <v>200</v>
      </c>
      <c r="F1372" s="20">
        <v>68</v>
      </c>
    </row>
    <row r="1373" spans="1:6" ht="25.5" outlineLevel="2" x14ac:dyDescent="0.2">
      <c r="B1373" s="18" t="s">
        <v>17711</v>
      </c>
      <c r="C1373" s="19" t="s">
        <v>68</v>
      </c>
      <c r="D1373" t="s">
        <v>411</v>
      </c>
      <c r="E1373" s="20">
        <v>1</v>
      </c>
      <c r="F1373" s="20">
        <v>91</v>
      </c>
    </row>
    <row r="1374" spans="1:6" ht="25.5" outlineLevel="2" x14ac:dyDescent="0.2">
      <c r="B1374" s="18" t="s">
        <v>17711</v>
      </c>
      <c r="C1374" s="19" t="s">
        <v>80</v>
      </c>
      <c r="D1374" t="s">
        <v>411</v>
      </c>
      <c r="E1374" s="20">
        <v>773482</v>
      </c>
      <c r="F1374" s="20">
        <v>45737</v>
      </c>
    </row>
    <row r="1375" spans="1:6" ht="25.5" outlineLevel="1" x14ac:dyDescent="0.2">
      <c r="B1375" s="21" t="s">
        <v>17712</v>
      </c>
      <c r="E1375" s="20">
        <f>SUBTOTAL(9,E1372:E1374)</f>
        <v>773683</v>
      </c>
      <c r="F1375" s="20">
        <f>SUBTOTAL(9,F1372:F1374)</f>
        <v>45896</v>
      </c>
    </row>
    <row r="1376" spans="1:6" ht="25.5" outlineLevel="2" x14ac:dyDescent="0.2">
      <c r="A1376" t="s">
        <v>2268</v>
      </c>
      <c r="B1376" s="18" t="s">
        <v>17713</v>
      </c>
      <c r="C1376" s="19" t="s">
        <v>68</v>
      </c>
      <c r="D1376" t="s">
        <v>411</v>
      </c>
      <c r="E1376" s="20">
        <v>5</v>
      </c>
      <c r="F1376" s="20">
        <v>28</v>
      </c>
    </row>
    <row r="1377" spans="1:6" ht="25.5" outlineLevel="2" x14ac:dyDescent="0.2">
      <c r="B1377" s="18" t="s">
        <v>17713</v>
      </c>
      <c r="C1377" s="19" t="s">
        <v>70</v>
      </c>
      <c r="D1377" t="s">
        <v>411</v>
      </c>
      <c r="E1377" s="20">
        <v>75010</v>
      </c>
      <c r="F1377" s="20">
        <v>3165</v>
      </c>
    </row>
    <row r="1378" spans="1:6" ht="25.5" outlineLevel="2" x14ac:dyDescent="0.2">
      <c r="B1378" s="18" t="s">
        <v>17713</v>
      </c>
      <c r="C1378" s="19" t="s">
        <v>80</v>
      </c>
      <c r="D1378" t="s">
        <v>411</v>
      </c>
      <c r="E1378" s="20">
        <v>23257</v>
      </c>
      <c r="F1378" s="20">
        <v>1594</v>
      </c>
    </row>
    <row r="1379" spans="1:6" ht="25.5" outlineLevel="2" x14ac:dyDescent="0.2">
      <c r="B1379" s="18" t="s">
        <v>17713</v>
      </c>
      <c r="C1379" s="19" t="s">
        <v>81</v>
      </c>
      <c r="D1379" t="s">
        <v>411</v>
      </c>
      <c r="E1379" s="20">
        <v>98000</v>
      </c>
      <c r="F1379" s="20">
        <v>5383</v>
      </c>
    </row>
    <row r="1380" spans="1:6" ht="25.5" outlineLevel="2" x14ac:dyDescent="0.2">
      <c r="B1380" s="18" t="s">
        <v>17713</v>
      </c>
      <c r="C1380" s="19" t="s">
        <v>107</v>
      </c>
      <c r="D1380" t="s">
        <v>411</v>
      </c>
      <c r="E1380" s="20">
        <v>902015</v>
      </c>
      <c r="F1380" s="20">
        <v>42831</v>
      </c>
    </row>
    <row r="1381" spans="1:6" ht="25.5" outlineLevel="2" x14ac:dyDescent="0.2">
      <c r="B1381" s="18" t="s">
        <v>17713</v>
      </c>
      <c r="C1381" s="19" t="s">
        <v>166</v>
      </c>
      <c r="D1381" t="s">
        <v>411</v>
      </c>
      <c r="E1381" s="20">
        <v>64500</v>
      </c>
      <c r="F1381" s="20">
        <v>3079</v>
      </c>
    </row>
    <row r="1382" spans="1:6" ht="25.5" outlineLevel="1" x14ac:dyDescent="0.2">
      <c r="B1382" s="21" t="s">
        <v>17714</v>
      </c>
      <c r="E1382" s="20">
        <f>SUBTOTAL(9,E1376:E1381)</f>
        <v>1162787</v>
      </c>
      <c r="F1382" s="20">
        <f>SUBTOTAL(9,F1376:F1381)</f>
        <v>56080</v>
      </c>
    </row>
    <row r="1383" spans="1:6" outlineLevel="2" x14ac:dyDescent="0.2">
      <c r="A1383" t="s">
        <v>2269</v>
      </c>
      <c r="B1383" s="18" t="s">
        <v>10374</v>
      </c>
      <c r="C1383" s="19" t="s">
        <v>80</v>
      </c>
      <c r="D1383" t="s">
        <v>411</v>
      </c>
      <c r="E1383" s="20">
        <v>4</v>
      </c>
      <c r="F1383" s="20">
        <v>1</v>
      </c>
    </row>
    <row r="1384" spans="1:6" ht="25.5" outlineLevel="1" x14ac:dyDescent="0.2">
      <c r="B1384" s="21" t="s">
        <v>10375</v>
      </c>
      <c r="E1384" s="20">
        <f>SUBTOTAL(9,E1383:E1383)</f>
        <v>4</v>
      </c>
      <c r="F1384" s="20">
        <f>SUBTOTAL(9,F1383:F1383)</f>
        <v>1</v>
      </c>
    </row>
    <row r="1385" spans="1:6" ht="25.5" outlineLevel="2" x14ac:dyDescent="0.2">
      <c r="A1385" t="s">
        <v>2270</v>
      </c>
      <c r="B1385" s="18" t="s">
        <v>17715</v>
      </c>
      <c r="C1385" s="19" t="s">
        <v>80</v>
      </c>
      <c r="D1385" t="s">
        <v>411</v>
      </c>
      <c r="E1385" s="20">
        <v>8018</v>
      </c>
      <c r="F1385" s="20">
        <v>294</v>
      </c>
    </row>
    <row r="1386" spans="1:6" ht="25.5" outlineLevel="1" x14ac:dyDescent="0.2">
      <c r="B1386" s="21" t="s">
        <v>17716</v>
      </c>
      <c r="E1386" s="20">
        <f>SUBTOTAL(9,E1385:E1385)</f>
        <v>8018</v>
      </c>
      <c r="F1386" s="20">
        <f>SUBTOTAL(9,F1385:F1385)</f>
        <v>294</v>
      </c>
    </row>
    <row r="1387" spans="1:6" ht="25.5" outlineLevel="2" x14ac:dyDescent="0.2">
      <c r="A1387" t="s">
        <v>2271</v>
      </c>
      <c r="B1387" s="18" t="s">
        <v>17717</v>
      </c>
      <c r="C1387" s="19" t="s">
        <v>80</v>
      </c>
      <c r="D1387" t="s">
        <v>411</v>
      </c>
      <c r="E1387" s="20">
        <v>374296</v>
      </c>
      <c r="F1387" s="20">
        <v>13752</v>
      </c>
    </row>
    <row r="1388" spans="1:6" ht="25.5" outlineLevel="1" x14ac:dyDescent="0.2">
      <c r="B1388" s="21" t="s">
        <v>17718</v>
      </c>
      <c r="E1388" s="20">
        <f>SUBTOTAL(9,E1387:E1387)</f>
        <v>374296</v>
      </c>
      <c r="F1388" s="20">
        <f>SUBTOTAL(9,F1387:F1387)</f>
        <v>13752</v>
      </c>
    </row>
    <row r="1389" spans="1:6" ht="25.5" outlineLevel="2" x14ac:dyDescent="0.2">
      <c r="A1389" t="s">
        <v>2273</v>
      </c>
      <c r="B1389" s="18" t="s">
        <v>17719</v>
      </c>
      <c r="C1389" s="19" t="s">
        <v>15</v>
      </c>
      <c r="D1389" t="s">
        <v>411</v>
      </c>
      <c r="E1389" s="20">
        <v>305</v>
      </c>
      <c r="F1389" s="20">
        <v>122</v>
      </c>
    </row>
    <row r="1390" spans="1:6" ht="25.5" outlineLevel="2" x14ac:dyDescent="0.2">
      <c r="B1390" s="18" t="s">
        <v>17719</v>
      </c>
      <c r="C1390" s="19" t="s">
        <v>42</v>
      </c>
      <c r="D1390" t="s">
        <v>411</v>
      </c>
      <c r="E1390" s="20">
        <v>99</v>
      </c>
      <c r="F1390" s="20">
        <v>28</v>
      </c>
    </row>
    <row r="1391" spans="1:6" ht="25.5" outlineLevel="2" x14ac:dyDescent="0.2">
      <c r="B1391" s="18" t="s">
        <v>17719</v>
      </c>
      <c r="C1391" s="19" t="s">
        <v>54</v>
      </c>
      <c r="D1391" t="s">
        <v>411</v>
      </c>
      <c r="E1391" s="20">
        <v>6520</v>
      </c>
      <c r="F1391" s="20">
        <v>1721</v>
      </c>
    </row>
    <row r="1392" spans="1:6" ht="25.5" outlineLevel="2" x14ac:dyDescent="0.2">
      <c r="B1392" s="18" t="s">
        <v>17719</v>
      </c>
      <c r="C1392" s="19" t="s">
        <v>87</v>
      </c>
      <c r="D1392" t="s">
        <v>411</v>
      </c>
      <c r="E1392" s="20">
        <v>37</v>
      </c>
      <c r="F1392" s="20">
        <v>77</v>
      </c>
    </row>
    <row r="1393" spans="1:6" ht="25.5" outlineLevel="2" x14ac:dyDescent="0.2">
      <c r="B1393" s="18" t="s">
        <v>17719</v>
      </c>
      <c r="C1393" s="19" t="s">
        <v>108</v>
      </c>
      <c r="D1393" t="s">
        <v>411</v>
      </c>
      <c r="E1393" s="20">
        <v>3</v>
      </c>
      <c r="F1393" s="20">
        <v>4</v>
      </c>
    </row>
    <row r="1394" spans="1:6" ht="25.5" outlineLevel="2" x14ac:dyDescent="0.2">
      <c r="B1394" s="18" t="s">
        <v>17719</v>
      </c>
      <c r="C1394" s="19" t="s">
        <v>151</v>
      </c>
      <c r="D1394" t="s">
        <v>411</v>
      </c>
      <c r="E1394" s="20">
        <v>686</v>
      </c>
      <c r="F1394" s="20">
        <v>524</v>
      </c>
    </row>
    <row r="1395" spans="1:6" ht="25.5" outlineLevel="2" x14ac:dyDescent="0.2">
      <c r="B1395" s="18" t="s">
        <v>17719</v>
      </c>
      <c r="C1395" s="19" t="s">
        <v>166</v>
      </c>
      <c r="D1395" t="s">
        <v>411</v>
      </c>
      <c r="E1395" s="20">
        <v>1201</v>
      </c>
      <c r="F1395" s="20">
        <v>418</v>
      </c>
    </row>
    <row r="1396" spans="1:6" ht="25.5" outlineLevel="1" x14ac:dyDescent="0.2">
      <c r="B1396" s="21" t="s">
        <v>17720</v>
      </c>
      <c r="E1396" s="20">
        <f>SUBTOTAL(9,E1389:E1395)</f>
        <v>8851</v>
      </c>
      <c r="F1396" s="20">
        <f>SUBTOTAL(9,F1389:F1395)</f>
        <v>2894</v>
      </c>
    </row>
    <row r="1397" spans="1:6" outlineLevel="2" x14ac:dyDescent="0.2">
      <c r="A1397" t="s">
        <v>2275</v>
      </c>
      <c r="B1397" s="18" t="s">
        <v>10376</v>
      </c>
      <c r="C1397" s="19" t="s">
        <v>54</v>
      </c>
      <c r="D1397" t="s">
        <v>411</v>
      </c>
      <c r="E1397" s="20">
        <v>486</v>
      </c>
      <c r="F1397" s="20">
        <v>131</v>
      </c>
    </row>
    <row r="1398" spans="1:6" ht="25.5" outlineLevel="2" x14ac:dyDescent="0.2">
      <c r="B1398" s="18" t="s">
        <v>10376</v>
      </c>
      <c r="C1398" s="19" t="s">
        <v>92</v>
      </c>
      <c r="D1398" t="s">
        <v>411</v>
      </c>
      <c r="E1398" s="20">
        <v>3</v>
      </c>
      <c r="F1398" s="20">
        <v>4</v>
      </c>
    </row>
    <row r="1399" spans="1:6" outlineLevel="1" x14ac:dyDescent="0.2">
      <c r="B1399" s="21" t="s">
        <v>10377</v>
      </c>
      <c r="E1399" s="20">
        <f>SUBTOTAL(9,E1397:E1398)</f>
        <v>489</v>
      </c>
      <c r="F1399" s="20">
        <f>SUBTOTAL(9,F1397:F1398)</f>
        <v>135</v>
      </c>
    </row>
    <row r="1400" spans="1:6" ht="25.5" outlineLevel="2" x14ac:dyDescent="0.2">
      <c r="A1400" t="s">
        <v>2276</v>
      </c>
      <c r="B1400" s="18" t="s">
        <v>17721</v>
      </c>
      <c r="C1400" s="19" t="s">
        <v>42</v>
      </c>
      <c r="D1400" t="s">
        <v>411</v>
      </c>
      <c r="E1400" s="20">
        <v>3264</v>
      </c>
      <c r="F1400" s="20">
        <v>347</v>
      </c>
    </row>
    <row r="1401" spans="1:6" ht="25.5" outlineLevel="1" x14ac:dyDescent="0.2">
      <c r="B1401" s="21" t="s">
        <v>17722</v>
      </c>
      <c r="E1401" s="20">
        <f>SUBTOTAL(9,E1400:E1400)</f>
        <v>3264</v>
      </c>
      <c r="F1401" s="20">
        <f>SUBTOTAL(9,F1400:F1400)</f>
        <v>347</v>
      </c>
    </row>
    <row r="1402" spans="1:6" outlineLevel="2" x14ac:dyDescent="0.2">
      <c r="A1402" t="s">
        <v>2277</v>
      </c>
      <c r="B1402" s="18" t="s">
        <v>10378</v>
      </c>
      <c r="C1402" s="19" t="s">
        <v>54</v>
      </c>
      <c r="D1402" t="s">
        <v>411</v>
      </c>
      <c r="E1402" s="20">
        <v>432</v>
      </c>
      <c r="F1402" s="20">
        <v>94</v>
      </c>
    </row>
    <row r="1403" spans="1:6" ht="25.5" outlineLevel="1" x14ac:dyDescent="0.2">
      <c r="B1403" s="21" t="s">
        <v>10379</v>
      </c>
      <c r="E1403" s="20">
        <f>SUBTOTAL(9,E1402:E1402)</f>
        <v>432</v>
      </c>
      <c r="F1403" s="20">
        <f>SUBTOTAL(9,F1402:F1402)</f>
        <v>94</v>
      </c>
    </row>
    <row r="1404" spans="1:6" ht="25.5" outlineLevel="2" x14ac:dyDescent="0.2">
      <c r="A1404" t="s">
        <v>2278</v>
      </c>
      <c r="B1404" s="18" t="s">
        <v>10380</v>
      </c>
      <c r="C1404" s="19" t="s">
        <v>54</v>
      </c>
      <c r="D1404" t="s">
        <v>411</v>
      </c>
      <c r="E1404" s="20">
        <v>654</v>
      </c>
      <c r="F1404" s="20">
        <v>178</v>
      </c>
    </row>
    <row r="1405" spans="1:6" ht="25.5" outlineLevel="1" x14ac:dyDescent="0.2">
      <c r="B1405" s="21" t="s">
        <v>10381</v>
      </c>
      <c r="E1405" s="20">
        <f>SUBTOTAL(9,E1404:E1404)</f>
        <v>654</v>
      </c>
      <c r="F1405" s="20">
        <f>SUBTOTAL(9,F1404:F1404)</f>
        <v>178</v>
      </c>
    </row>
    <row r="1406" spans="1:6" ht="25.5" outlineLevel="2" x14ac:dyDescent="0.2">
      <c r="A1406" t="s">
        <v>2279</v>
      </c>
      <c r="B1406" s="18" t="s">
        <v>17723</v>
      </c>
      <c r="C1406" s="19" t="s">
        <v>42</v>
      </c>
      <c r="D1406" t="s">
        <v>411</v>
      </c>
      <c r="E1406" s="20">
        <v>5901</v>
      </c>
      <c r="F1406" s="20">
        <v>989</v>
      </c>
    </row>
    <row r="1407" spans="1:6" ht="25.5" outlineLevel="2" x14ac:dyDescent="0.2">
      <c r="B1407" s="18" t="s">
        <v>17723</v>
      </c>
      <c r="C1407" s="19" t="s">
        <v>54</v>
      </c>
      <c r="D1407" t="s">
        <v>411</v>
      </c>
      <c r="E1407" s="20">
        <v>4145</v>
      </c>
      <c r="F1407" s="20">
        <v>1163</v>
      </c>
    </row>
    <row r="1408" spans="1:6" ht="25.5" outlineLevel="1" x14ac:dyDescent="0.2">
      <c r="B1408" s="21" t="s">
        <v>17724</v>
      </c>
      <c r="E1408" s="20">
        <f>SUBTOTAL(9,E1406:E1407)</f>
        <v>10046</v>
      </c>
      <c r="F1408" s="20">
        <f>SUBTOTAL(9,F1406:F1407)</f>
        <v>2152</v>
      </c>
    </row>
    <row r="1409" spans="1:6" outlineLevel="2" x14ac:dyDescent="0.2">
      <c r="A1409" t="s">
        <v>2280</v>
      </c>
      <c r="B1409" s="18" t="s">
        <v>10382</v>
      </c>
      <c r="C1409" s="19" t="s">
        <v>42</v>
      </c>
      <c r="D1409" t="s">
        <v>411</v>
      </c>
      <c r="E1409" s="20">
        <v>960</v>
      </c>
      <c r="F1409" s="20">
        <v>224</v>
      </c>
    </row>
    <row r="1410" spans="1:6" ht="25.5" outlineLevel="1" x14ac:dyDescent="0.2">
      <c r="B1410" s="21" t="s">
        <v>10383</v>
      </c>
      <c r="E1410" s="20">
        <f>SUBTOTAL(9,E1409:E1409)</f>
        <v>960</v>
      </c>
      <c r="F1410" s="20">
        <f>SUBTOTAL(9,F1409:F1409)</f>
        <v>224</v>
      </c>
    </row>
    <row r="1411" spans="1:6" ht="25.5" outlineLevel="2" x14ac:dyDescent="0.2">
      <c r="A1411" t="s">
        <v>2281</v>
      </c>
      <c r="B1411" s="18" t="s">
        <v>17725</v>
      </c>
      <c r="C1411" s="19" t="s">
        <v>42</v>
      </c>
      <c r="D1411" t="s">
        <v>411</v>
      </c>
      <c r="E1411" s="20">
        <v>11865</v>
      </c>
      <c r="F1411" s="20">
        <v>1247</v>
      </c>
    </row>
    <row r="1412" spans="1:6" ht="25.5" outlineLevel="2" x14ac:dyDescent="0.2">
      <c r="B1412" s="18" t="s">
        <v>17725</v>
      </c>
      <c r="C1412" s="19" t="s">
        <v>54</v>
      </c>
      <c r="D1412" t="s">
        <v>411</v>
      </c>
      <c r="E1412" s="20">
        <v>1620</v>
      </c>
      <c r="F1412" s="20">
        <v>352</v>
      </c>
    </row>
    <row r="1413" spans="1:6" ht="25.5" outlineLevel="1" x14ac:dyDescent="0.2">
      <c r="B1413" s="21" t="s">
        <v>17726</v>
      </c>
      <c r="E1413" s="20">
        <f>SUBTOTAL(9,E1411:E1412)</f>
        <v>13485</v>
      </c>
      <c r="F1413" s="20">
        <f>SUBTOTAL(9,F1411:F1412)</f>
        <v>1599</v>
      </c>
    </row>
    <row r="1414" spans="1:6" ht="25.5" outlineLevel="2" x14ac:dyDescent="0.2">
      <c r="A1414" t="s">
        <v>2282</v>
      </c>
      <c r="B1414" s="18" t="s">
        <v>17727</v>
      </c>
      <c r="C1414" s="19" t="s">
        <v>166</v>
      </c>
      <c r="D1414" t="s">
        <v>411</v>
      </c>
      <c r="E1414" s="20">
        <v>38557</v>
      </c>
      <c r="F1414" s="20">
        <v>9072</v>
      </c>
    </row>
    <row r="1415" spans="1:6" ht="25.5" outlineLevel="1" x14ac:dyDescent="0.2">
      <c r="B1415" s="21" t="s">
        <v>17728</v>
      </c>
      <c r="E1415" s="20">
        <f>SUBTOTAL(9,E1414:E1414)</f>
        <v>38557</v>
      </c>
      <c r="F1415" s="20">
        <f>SUBTOTAL(9,F1414:F1414)</f>
        <v>9072</v>
      </c>
    </row>
    <row r="1416" spans="1:6" ht="25.5" outlineLevel="2" x14ac:dyDescent="0.2">
      <c r="A1416" t="s">
        <v>2284</v>
      </c>
      <c r="B1416" s="18" t="s">
        <v>17729</v>
      </c>
      <c r="C1416" s="19" t="s">
        <v>80</v>
      </c>
      <c r="D1416" t="s">
        <v>411</v>
      </c>
      <c r="E1416" s="20">
        <v>13872</v>
      </c>
      <c r="F1416" s="20">
        <v>3035</v>
      </c>
    </row>
    <row r="1417" spans="1:6" ht="25.5" outlineLevel="2" x14ac:dyDescent="0.2">
      <c r="B1417" s="18" t="s">
        <v>17729</v>
      </c>
      <c r="C1417" s="19" t="s">
        <v>92</v>
      </c>
      <c r="D1417" t="s">
        <v>411</v>
      </c>
      <c r="E1417" s="20">
        <v>25</v>
      </c>
      <c r="F1417" s="20">
        <v>16</v>
      </c>
    </row>
    <row r="1418" spans="1:6" ht="25.5" outlineLevel="2" x14ac:dyDescent="0.2">
      <c r="B1418" s="18" t="s">
        <v>17729</v>
      </c>
      <c r="C1418" s="19" t="s">
        <v>166</v>
      </c>
      <c r="D1418" t="s">
        <v>411</v>
      </c>
      <c r="E1418" s="20">
        <v>33089</v>
      </c>
      <c r="F1418" s="20">
        <v>9988</v>
      </c>
    </row>
    <row r="1419" spans="1:6" ht="25.5" outlineLevel="2" x14ac:dyDescent="0.2">
      <c r="B1419" s="18" t="s">
        <v>17729</v>
      </c>
      <c r="C1419" s="19" t="s">
        <v>176</v>
      </c>
      <c r="D1419" t="s">
        <v>411</v>
      </c>
      <c r="E1419" s="20">
        <v>177</v>
      </c>
      <c r="F1419" s="20">
        <v>84</v>
      </c>
    </row>
    <row r="1420" spans="1:6" ht="38.25" outlineLevel="1" x14ac:dyDescent="0.2">
      <c r="B1420" s="21" t="s">
        <v>17730</v>
      </c>
      <c r="E1420" s="20">
        <f>SUBTOTAL(9,E1416:E1419)</f>
        <v>47163</v>
      </c>
      <c r="F1420" s="20">
        <f>SUBTOTAL(9,F1416:F1419)</f>
        <v>13123</v>
      </c>
    </row>
    <row r="1421" spans="1:6" ht="25.5" outlineLevel="2" x14ac:dyDescent="0.2">
      <c r="A1421" t="s">
        <v>2286</v>
      </c>
      <c r="B1421" s="18" t="s">
        <v>17731</v>
      </c>
      <c r="C1421" s="19" t="s">
        <v>166</v>
      </c>
      <c r="D1421" t="s">
        <v>411</v>
      </c>
      <c r="E1421" s="20">
        <v>49223</v>
      </c>
      <c r="F1421" s="20">
        <v>12701</v>
      </c>
    </row>
    <row r="1422" spans="1:6" ht="25.5" outlineLevel="1" x14ac:dyDescent="0.2">
      <c r="B1422" s="21" t="s">
        <v>17732</v>
      </c>
      <c r="E1422" s="20">
        <f>SUBTOTAL(9,E1421:E1421)</f>
        <v>49223</v>
      </c>
      <c r="F1422" s="20">
        <f>SUBTOTAL(9,F1421:F1421)</f>
        <v>12701</v>
      </c>
    </row>
    <row r="1423" spans="1:6" ht="25.5" outlineLevel="2" x14ac:dyDescent="0.2">
      <c r="A1423" t="s">
        <v>2287</v>
      </c>
      <c r="B1423" s="18" t="s">
        <v>17733</v>
      </c>
      <c r="C1423" s="19" t="s">
        <v>42</v>
      </c>
      <c r="D1423" t="s">
        <v>411</v>
      </c>
      <c r="E1423" s="20">
        <v>2363</v>
      </c>
      <c r="F1423" s="20">
        <v>635</v>
      </c>
    </row>
    <row r="1424" spans="1:6" ht="25.5" outlineLevel="2" x14ac:dyDescent="0.2">
      <c r="B1424" s="18" t="s">
        <v>17733</v>
      </c>
      <c r="C1424" s="19" t="s">
        <v>87</v>
      </c>
      <c r="D1424" t="s">
        <v>411</v>
      </c>
      <c r="E1424" s="20">
        <v>85</v>
      </c>
      <c r="F1424" s="20">
        <v>244</v>
      </c>
    </row>
    <row r="1425" spans="1:6" ht="25.5" outlineLevel="1" x14ac:dyDescent="0.2">
      <c r="B1425" s="21" t="s">
        <v>17734</v>
      </c>
      <c r="E1425" s="20">
        <f>SUBTOTAL(9,E1423:E1424)</f>
        <v>2448</v>
      </c>
      <c r="F1425" s="20">
        <f>SUBTOTAL(9,F1423:F1424)</f>
        <v>879</v>
      </c>
    </row>
    <row r="1426" spans="1:6" ht="25.5" outlineLevel="2" x14ac:dyDescent="0.2">
      <c r="A1426" t="s">
        <v>2288</v>
      </c>
      <c r="B1426" s="18" t="s">
        <v>17735</v>
      </c>
      <c r="C1426" s="19" t="s">
        <v>42</v>
      </c>
      <c r="D1426" t="s">
        <v>411</v>
      </c>
      <c r="E1426" s="20">
        <v>27384</v>
      </c>
      <c r="F1426" s="20">
        <v>5090</v>
      </c>
    </row>
    <row r="1427" spans="1:6" ht="25.5" outlineLevel="2" x14ac:dyDescent="0.2">
      <c r="B1427" s="18" t="s">
        <v>17735</v>
      </c>
      <c r="C1427" s="19" t="s">
        <v>65</v>
      </c>
      <c r="D1427" t="s">
        <v>411</v>
      </c>
      <c r="E1427" s="20">
        <v>53</v>
      </c>
      <c r="F1427" s="20">
        <v>14</v>
      </c>
    </row>
    <row r="1428" spans="1:6" ht="25.5" outlineLevel="2" x14ac:dyDescent="0.2">
      <c r="B1428" s="18" t="s">
        <v>17735</v>
      </c>
      <c r="C1428" s="19" t="s">
        <v>69</v>
      </c>
      <c r="D1428" t="s">
        <v>411</v>
      </c>
      <c r="E1428" s="20">
        <v>169</v>
      </c>
      <c r="F1428" s="20">
        <v>44</v>
      </c>
    </row>
    <row r="1429" spans="1:6" ht="25.5" outlineLevel="2" x14ac:dyDescent="0.2">
      <c r="B1429" s="18" t="s">
        <v>17735</v>
      </c>
      <c r="C1429" s="19" t="s">
        <v>84</v>
      </c>
      <c r="D1429" t="s">
        <v>411</v>
      </c>
      <c r="E1429" s="20">
        <v>283</v>
      </c>
      <c r="F1429" s="20">
        <v>83</v>
      </c>
    </row>
    <row r="1430" spans="1:6" ht="25.5" outlineLevel="2" x14ac:dyDescent="0.2">
      <c r="B1430" s="18" t="s">
        <v>17735</v>
      </c>
      <c r="C1430" s="19" t="s">
        <v>88</v>
      </c>
      <c r="D1430" t="s">
        <v>411</v>
      </c>
      <c r="E1430" s="20">
        <v>121</v>
      </c>
      <c r="F1430" s="20">
        <v>39</v>
      </c>
    </row>
    <row r="1431" spans="1:6" ht="25.5" outlineLevel="2" x14ac:dyDescent="0.2">
      <c r="B1431" s="18" t="s">
        <v>17735</v>
      </c>
      <c r="C1431" s="19" t="s">
        <v>117</v>
      </c>
      <c r="D1431" t="s">
        <v>411</v>
      </c>
      <c r="E1431" s="20">
        <v>26</v>
      </c>
      <c r="F1431" s="20">
        <v>10</v>
      </c>
    </row>
    <row r="1432" spans="1:6" ht="25.5" outlineLevel="2" x14ac:dyDescent="0.2">
      <c r="B1432" s="18" t="s">
        <v>17735</v>
      </c>
      <c r="C1432" s="19" t="s">
        <v>137</v>
      </c>
      <c r="D1432" t="s">
        <v>411</v>
      </c>
      <c r="E1432" s="20">
        <v>157</v>
      </c>
      <c r="F1432" s="20">
        <v>43</v>
      </c>
    </row>
    <row r="1433" spans="1:6" ht="25.5" outlineLevel="2" x14ac:dyDescent="0.2">
      <c r="B1433" s="18" t="s">
        <v>17735</v>
      </c>
      <c r="C1433" s="19" t="s">
        <v>149</v>
      </c>
      <c r="D1433" t="s">
        <v>411</v>
      </c>
      <c r="E1433" s="20">
        <v>133</v>
      </c>
      <c r="F1433" s="20">
        <v>35</v>
      </c>
    </row>
    <row r="1434" spans="1:6" ht="25.5" outlineLevel="2" x14ac:dyDescent="0.2">
      <c r="B1434" s="18" t="s">
        <v>17735</v>
      </c>
      <c r="C1434" s="19" t="s">
        <v>157</v>
      </c>
      <c r="D1434" t="s">
        <v>411</v>
      </c>
      <c r="E1434" s="20">
        <v>9</v>
      </c>
      <c r="F1434" s="20">
        <v>4</v>
      </c>
    </row>
    <row r="1435" spans="1:6" ht="25.5" outlineLevel="2" x14ac:dyDescent="0.2">
      <c r="B1435" s="18" t="s">
        <v>17735</v>
      </c>
      <c r="C1435" s="19" t="s">
        <v>178</v>
      </c>
      <c r="D1435" t="s">
        <v>411</v>
      </c>
      <c r="E1435" s="20">
        <v>1017</v>
      </c>
      <c r="F1435" s="20">
        <v>259</v>
      </c>
    </row>
    <row r="1436" spans="1:6" ht="25.5" outlineLevel="1" x14ac:dyDescent="0.2">
      <c r="B1436" s="21" t="s">
        <v>17736</v>
      </c>
      <c r="E1436" s="20">
        <f>SUBTOTAL(9,E1426:E1435)</f>
        <v>29352</v>
      </c>
      <c r="F1436" s="20">
        <f>SUBTOTAL(9,F1426:F1435)</f>
        <v>5621</v>
      </c>
    </row>
    <row r="1437" spans="1:6" ht="25.5" outlineLevel="2" x14ac:dyDescent="0.2">
      <c r="A1437" t="s">
        <v>2289</v>
      </c>
      <c r="B1437" s="18" t="s">
        <v>17737</v>
      </c>
      <c r="C1437" s="19" t="s">
        <v>42</v>
      </c>
      <c r="D1437" t="s">
        <v>411</v>
      </c>
      <c r="E1437" s="20">
        <v>6575</v>
      </c>
      <c r="F1437" s="20">
        <v>1217</v>
      </c>
    </row>
    <row r="1438" spans="1:6" ht="25.5" outlineLevel="2" x14ac:dyDescent="0.2">
      <c r="B1438" s="18" t="s">
        <v>17737</v>
      </c>
      <c r="C1438" s="19" t="s">
        <v>88</v>
      </c>
      <c r="D1438" t="s">
        <v>411</v>
      </c>
      <c r="E1438" s="20">
        <v>415</v>
      </c>
      <c r="F1438" s="20">
        <v>212</v>
      </c>
    </row>
    <row r="1439" spans="1:6" ht="25.5" outlineLevel="2" x14ac:dyDescent="0.2">
      <c r="B1439" s="18" t="s">
        <v>17737</v>
      </c>
      <c r="C1439" s="19" t="s">
        <v>166</v>
      </c>
      <c r="D1439" t="s">
        <v>411</v>
      </c>
      <c r="E1439" s="20">
        <v>7113</v>
      </c>
      <c r="F1439" s="20">
        <v>2148</v>
      </c>
    </row>
    <row r="1440" spans="1:6" ht="25.5" outlineLevel="1" x14ac:dyDescent="0.2">
      <c r="B1440" s="21" t="s">
        <v>17738</v>
      </c>
      <c r="E1440" s="20">
        <f>SUBTOTAL(9,E1437:E1439)</f>
        <v>14103</v>
      </c>
      <c r="F1440" s="20">
        <f>SUBTOTAL(9,F1437:F1439)</f>
        <v>3577</v>
      </c>
    </row>
    <row r="1441" spans="1:6" outlineLevel="2" x14ac:dyDescent="0.2">
      <c r="A1441" t="s">
        <v>2290</v>
      </c>
      <c r="B1441" s="18" t="s">
        <v>10384</v>
      </c>
      <c r="C1441" s="19" t="s">
        <v>166</v>
      </c>
      <c r="D1441" t="s">
        <v>411</v>
      </c>
      <c r="E1441" s="20">
        <v>100</v>
      </c>
      <c r="F1441" s="20">
        <v>46</v>
      </c>
    </row>
    <row r="1442" spans="1:6" outlineLevel="2" x14ac:dyDescent="0.2">
      <c r="B1442" s="18" t="s">
        <v>10384</v>
      </c>
      <c r="C1442" s="19" t="s">
        <v>178</v>
      </c>
      <c r="D1442" t="s">
        <v>411</v>
      </c>
      <c r="E1442" s="20">
        <v>3</v>
      </c>
      <c r="F1442" s="20">
        <v>3</v>
      </c>
    </row>
    <row r="1443" spans="1:6" outlineLevel="1" x14ac:dyDescent="0.2">
      <c r="B1443" s="21" t="s">
        <v>10385</v>
      </c>
      <c r="E1443" s="20">
        <f>SUBTOTAL(9,E1441:E1442)</f>
        <v>103</v>
      </c>
      <c r="F1443" s="20">
        <f>SUBTOTAL(9,F1441:F1442)</f>
        <v>49</v>
      </c>
    </row>
    <row r="1444" spans="1:6" ht="25.5" outlineLevel="2" x14ac:dyDescent="0.2">
      <c r="A1444" t="s">
        <v>2291</v>
      </c>
      <c r="B1444" s="18" t="s">
        <v>17739</v>
      </c>
      <c r="C1444" s="19" t="s">
        <v>92</v>
      </c>
      <c r="D1444" t="s">
        <v>411</v>
      </c>
      <c r="E1444" s="20">
        <v>430</v>
      </c>
      <c r="F1444" s="20">
        <v>95</v>
      </c>
    </row>
    <row r="1445" spans="1:6" ht="25.5" outlineLevel="1" x14ac:dyDescent="0.2">
      <c r="B1445" s="21" t="s">
        <v>17740</v>
      </c>
      <c r="E1445" s="20">
        <f>SUBTOTAL(9,E1444:E1444)</f>
        <v>430</v>
      </c>
      <c r="F1445" s="20">
        <f>SUBTOTAL(9,F1444:F1444)</f>
        <v>95</v>
      </c>
    </row>
    <row r="1446" spans="1:6" outlineLevel="2" x14ac:dyDescent="0.2">
      <c r="A1446" t="s">
        <v>2292</v>
      </c>
      <c r="B1446" s="18" t="s">
        <v>10386</v>
      </c>
      <c r="C1446" s="19" t="s">
        <v>178</v>
      </c>
      <c r="D1446" t="s">
        <v>411</v>
      </c>
      <c r="E1446" s="20">
        <v>51</v>
      </c>
      <c r="F1446" s="20">
        <v>12</v>
      </c>
    </row>
    <row r="1447" spans="1:6" outlineLevel="1" x14ac:dyDescent="0.2">
      <c r="B1447" s="21" t="s">
        <v>10387</v>
      </c>
      <c r="E1447" s="20">
        <f>SUBTOTAL(9,E1446:E1446)</f>
        <v>51</v>
      </c>
      <c r="F1447" s="20">
        <f>SUBTOTAL(9,F1446:F1446)</f>
        <v>12</v>
      </c>
    </row>
    <row r="1448" spans="1:6" outlineLevel="2" x14ac:dyDescent="0.2">
      <c r="A1448" t="s">
        <v>2293</v>
      </c>
      <c r="B1448" s="18" t="s">
        <v>10388</v>
      </c>
      <c r="C1448" s="19" t="s">
        <v>42</v>
      </c>
      <c r="D1448" t="s">
        <v>411</v>
      </c>
      <c r="E1448" s="20">
        <v>51</v>
      </c>
      <c r="F1448" s="20">
        <v>16</v>
      </c>
    </row>
    <row r="1449" spans="1:6" outlineLevel="1" x14ac:dyDescent="0.2">
      <c r="B1449" s="21" t="s">
        <v>10389</v>
      </c>
      <c r="E1449" s="20">
        <f>SUBTOTAL(9,E1448:E1448)</f>
        <v>51</v>
      </c>
      <c r="F1449" s="20">
        <f>SUBTOTAL(9,F1448:F1448)</f>
        <v>16</v>
      </c>
    </row>
    <row r="1450" spans="1:6" outlineLevel="2" x14ac:dyDescent="0.2">
      <c r="A1450" t="s">
        <v>2294</v>
      </c>
      <c r="B1450" s="18" t="s">
        <v>10390</v>
      </c>
      <c r="C1450" s="19" t="s">
        <v>80</v>
      </c>
      <c r="D1450" t="s">
        <v>411</v>
      </c>
      <c r="E1450" s="20">
        <v>369462</v>
      </c>
      <c r="F1450" s="20">
        <v>13761</v>
      </c>
    </row>
    <row r="1451" spans="1:6" outlineLevel="2" x14ac:dyDescent="0.2">
      <c r="B1451" s="18" t="s">
        <v>10390</v>
      </c>
      <c r="C1451" s="19" t="s">
        <v>107</v>
      </c>
      <c r="D1451" t="s">
        <v>411</v>
      </c>
      <c r="E1451" s="20">
        <v>65</v>
      </c>
      <c r="F1451" s="20">
        <v>55</v>
      </c>
    </row>
    <row r="1452" spans="1:6" outlineLevel="2" x14ac:dyDescent="0.2">
      <c r="B1452" s="18" t="s">
        <v>10390</v>
      </c>
      <c r="C1452" s="19" t="s">
        <v>166</v>
      </c>
      <c r="D1452" t="s">
        <v>411</v>
      </c>
      <c r="E1452" s="20">
        <v>270</v>
      </c>
      <c r="F1452" s="20">
        <v>20</v>
      </c>
    </row>
    <row r="1453" spans="1:6" outlineLevel="1" x14ac:dyDescent="0.2">
      <c r="B1453" s="21" t="s">
        <v>10391</v>
      </c>
      <c r="E1453" s="20">
        <f>SUBTOTAL(9,E1450:E1452)</f>
        <v>369797</v>
      </c>
      <c r="F1453" s="20">
        <f>SUBTOTAL(9,F1450:F1452)</f>
        <v>13836</v>
      </c>
    </row>
    <row r="1454" spans="1:6" ht="25.5" outlineLevel="2" x14ac:dyDescent="0.2">
      <c r="A1454" t="s">
        <v>2295</v>
      </c>
      <c r="B1454" s="18" t="s">
        <v>10392</v>
      </c>
      <c r="C1454" s="19" t="s">
        <v>80</v>
      </c>
      <c r="D1454" t="s">
        <v>411</v>
      </c>
      <c r="E1454" s="20">
        <v>798699</v>
      </c>
      <c r="F1454" s="20">
        <v>28146</v>
      </c>
    </row>
    <row r="1455" spans="1:6" ht="25.5" outlineLevel="1" x14ac:dyDescent="0.2">
      <c r="B1455" s="21" t="s">
        <v>10393</v>
      </c>
      <c r="E1455" s="20">
        <f>SUBTOTAL(9,E1454:E1454)</f>
        <v>798699</v>
      </c>
      <c r="F1455" s="20">
        <f>SUBTOTAL(9,F1454:F1454)</f>
        <v>28146</v>
      </c>
    </row>
    <row r="1456" spans="1:6" outlineLevel="2" x14ac:dyDescent="0.2">
      <c r="A1456" t="s">
        <v>2296</v>
      </c>
      <c r="B1456" s="18" t="s">
        <v>10394</v>
      </c>
      <c r="C1456" s="19" t="s">
        <v>166</v>
      </c>
      <c r="D1456" t="s">
        <v>411</v>
      </c>
      <c r="E1456" s="20">
        <v>1040</v>
      </c>
      <c r="F1456" s="20">
        <v>121</v>
      </c>
    </row>
    <row r="1457" spans="1:6" outlineLevel="1" x14ac:dyDescent="0.2">
      <c r="B1457" s="21" t="s">
        <v>10395</v>
      </c>
      <c r="E1457" s="20">
        <f>SUBTOTAL(9,E1456:E1456)</f>
        <v>1040</v>
      </c>
      <c r="F1457" s="20">
        <f>SUBTOTAL(9,F1456:F1456)</f>
        <v>121</v>
      </c>
    </row>
    <row r="1458" spans="1:6" ht="25.5" outlineLevel="2" x14ac:dyDescent="0.2">
      <c r="A1458" t="s">
        <v>2297</v>
      </c>
      <c r="B1458" s="18" t="s">
        <v>10396</v>
      </c>
      <c r="C1458" s="19" t="s">
        <v>80</v>
      </c>
      <c r="D1458" t="s">
        <v>411</v>
      </c>
      <c r="E1458" s="20">
        <v>79768</v>
      </c>
      <c r="F1458" s="20">
        <v>3896</v>
      </c>
    </row>
    <row r="1459" spans="1:6" ht="25.5" outlineLevel="1" x14ac:dyDescent="0.2">
      <c r="B1459" s="21" t="s">
        <v>10397</v>
      </c>
      <c r="E1459" s="20">
        <f>SUBTOTAL(9,E1458:E1458)</f>
        <v>79768</v>
      </c>
      <c r="F1459" s="20">
        <f>SUBTOTAL(9,F1458:F1458)</f>
        <v>3896</v>
      </c>
    </row>
    <row r="1460" spans="1:6" ht="25.5" outlineLevel="2" x14ac:dyDescent="0.2">
      <c r="A1460" t="s">
        <v>605</v>
      </c>
      <c r="B1460" s="18" t="s">
        <v>10398</v>
      </c>
      <c r="C1460" s="19" t="s">
        <v>80</v>
      </c>
      <c r="D1460" t="s">
        <v>411</v>
      </c>
      <c r="E1460" s="20">
        <v>822563</v>
      </c>
      <c r="F1460" s="20">
        <v>29235</v>
      </c>
    </row>
    <row r="1461" spans="1:6" ht="25.5" outlineLevel="1" x14ac:dyDescent="0.2">
      <c r="B1461" s="21" t="s">
        <v>10399</v>
      </c>
      <c r="E1461" s="20">
        <f>SUBTOTAL(9,E1460:E1460)</f>
        <v>822563</v>
      </c>
      <c r="F1461" s="20">
        <f>SUBTOTAL(9,F1460:F1460)</f>
        <v>29235</v>
      </c>
    </row>
    <row r="1462" spans="1:6" outlineLevel="2" x14ac:dyDescent="0.2">
      <c r="A1462" t="s">
        <v>2298</v>
      </c>
      <c r="B1462" s="18" t="s">
        <v>10394</v>
      </c>
      <c r="C1462" s="19" t="s">
        <v>80</v>
      </c>
      <c r="D1462" t="s">
        <v>411</v>
      </c>
      <c r="E1462" s="20">
        <v>4268260</v>
      </c>
      <c r="F1462" s="20">
        <v>206171</v>
      </c>
    </row>
    <row r="1463" spans="1:6" outlineLevel="1" x14ac:dyDescent="0.2">
      <c r="B1463" s="21" t="s">
        <v>10395</v>
      </c>
      <c r="E1463" s="20">
        <f>SUBTOTAL(9,E1462:E1462)</f>
        <v>4268260</v>
      </c>
      <c r="F1463" s="20">
        <f>SUBTOTAL(9,F1462:F1462)</f>
        <v>206171</v>
      </c>
    </row>
    <row r="1464" spans="1:6" outlineLevel="2" x14ac:dyDescent="0.2">
      <c r="A1464" t="s">
        <v>2299</v>
      </c>
      <c r="B1464" s="18" t="s">
        <v>10400</v>
      </c>
      <c r="C1464" s="19" t="s">
        <v>15</v>
      </c>
      <c r="D1464" t="s">
        <v>411</v>
      </c>
      <c r="E1464" s="20">
        <v>184000</v>
      </c>
      <c r="F1464" s="20">
        <v>12642</v>
      </c>
    </row>
    <row r="1465" spans="1:6" outlineLevel="2" x14ac:dyDescent="0.2">
      <c r="B1465" s="18" t="s">
        <v>10400</v>
      </c>
      <c r="C1465" s="19" t="s">
        <v>42</v>
      </c>
      <c r="D1465" t="s">
        <v>411</v>
      </c>
      <c r="E1465" s="20">
        <v>560</v>
      </c>
      <c r="F1465" s="20">
        <v>60</v>
      </c>
    </row>
    <row r="1466" spans="1:6" outlineLevel="2" x14ac:dyDescent="0.2">
      <c r="B1466" s="18" t="s">
        <v>10400</v>
      </c>
      <c r="C1466" s="19" t="s">
        <v>80</v>
      </c>
      <c r="D1466" t="s">
        <v>411</v>
      </c>
      <c r="E1466" s="20">
        <v>6127619</v>
      </c>
      <c r="F1466" s="20">
        <v>295651</v>
      </c>
    </row>
    <row r="1467" spans="1:6" outlineLevel="2" x14ac:dyDescent="0.2">
      <c r="B1467" s="18" t="s">
        <v>10400</v>
      </c>
      <c r="C1467" s="19" t="s">
        <v>107</v>
      </c>
      <c r="D1467" t="s">
        <v>411</v>
      </c>
      <c r="E1467" s="20">
        <v>645000</v>
      </c>
      <c r="F1467" s="20">
        <v>44581</v>
      </c>
    </row>
    <row r="1468" spans="1:6" outlineLevel="2" x14ac:dyDescent="0.2">
      <c r="B1468" s="18" t="s">
        <v>10400</v>
      </c>
      <c r="C1468" s="19" t="s">
        <v>166</v>
      </c>
      <c r="D1468" t="s">
        <v>411</v>
      </c>
      <c r="E1468" s="20">
        <v>9896162</v>
      </c>
      <c r="F1468" s="20">
        <v>671360</v>
      </c>
    </row>
    <row r="1469" spans="1:6" ht="25.5" outlineLevel="2" x14ac:dyDescent="0.2">
      <c r="B1469" s="18" t="s">
        <v>10400</v>
      </c>
      <c r="C1469" s="19" t="s">
        <v>176</v>
      </c>
      <c r="D1469" t="s">
        <v>411</v>
      </c>
      <c r="E1469" s="20">
        <v>900</v>
      </c>
      <c r="F1469" s="20">
        <v>65</v>
      </c>
    </row>
    <row r="1470" spans="1:6" outlineLevel="2" x14ac:dyDescent="0.2">
      <c r="B1470" s="18" t="s">
        <v>10400</v>
      </c>
      <c r="C1470" s="19" t="s">
        <v>178</v>
      </c>
      <c r="D1470" t="s">
        <v>411</v>
      </c>
      <c r="E1470" s="20">
        <v>652</v>
      </c>
      <c r="F1470" s="20">
        <v>76</v>
      </c>
    </row>
    <row r="1471" spans="1:6" outlineLevel="1" x14ac:dyDescent="0.2">
      <c r="B1471" s="21" t="s">
        <v>10401</v>
      </c>
      <c r="E1471" s="20">
        <f>SUBTOTAL(9,E1464:E1470)</f>
        <v>16854893</v>
      </c>
      <c r="F1471" s="20">
        <f>SUBTOTAL(9,F1464:F1470)</f>
        <v>1024435</v>
      </c>
    </row>
    <row r="1472" spans="1:6" ht="25.5" outlineLevel="2" x14ac:dyDescent="0.2">
      <c r="A1472" t="s">
        <v>2300</v>
      </c>
      <c r="B1472" s="18" t="s">
        <v>17741</v>
      </c>
      <c r="C1472" s="19" t="s">
        <v>54</v>
      </c>
      <c r="D1472" t="s">
        <v>411</v>
      </c>
      <c r="E1472" s="20">
        <v>1</v>
      </c>
      <c r="F1472" s="20">
        <v>1</v>
      </c>
    </row>
    <row r="1473" spans="1:6" ht="25.5" outlineLevel="2" x14ac:dyDescent="0.2">
      <c r="B1473" s="18" t="s">
        <v>17741</v>
      </c>
      <c r="C1473" s="19" t="s">
        <v>80</v>
      </c>
      <c r="D1473" t="s">
        <v>411</v>
      </c>
      <c r="E1473" s="20">
        <v>60676</v>
      </c>
      <c r="F1473" s="20">
        <v>3500</v>
      </c>
    </row>
    <row r="1474" spans="1:6" ht="25.5" outlineLevel="2" x14ac:dyDescent="0.2">
      <c r="B1474" s="18" t="s">
        <v>17741</v>
      </c>
      <c r="C1474" s="19" t="s">
        <v>175</v>
      </c>
      <c r="D1474" t="s">
        <v>411</v>
      </c>
      <c r="E1474" s="20">
        <v>16</v>
      </c>
      <c r="F1474" s="20">
        <v>11</v>
      </c>
    </row>
    <row r="1475" spans="1:6" ht="25.5" outlineLevel="1" x14ac:dyDescent="0.2">
      <c r="B1475" s="21" t="s">
        <v>17742</v>
      </c>
      <c r="E1475" s="20">
        <f>SUBTOTAL(9,E1472:E1474)</f>
        <v>60693</v>
      </c>
      <c r="F1475" s="20">
        <f>SUBTOTAL(9,F1472:F1474)</f>
        <v>3512</v>
      </c>
    </row>
    <row r="1476" spans="1:6" outlineLevel="2" x14ac:dyDescent="0.2">
      <c r="A1476" t="s">
        <v>2302</v>
      </c>
      <c r="B1476" s="18" t="s">
        <v>10402</v>
      </c>
      <c r="C1476" s="19" t="s">
        <v>15</v>
      </c>
      <c r="D1476" t="s">
        <v>411</v>
      </c>
      <c r="E1476" s="20">
        <v>46000</v>
      </c>
      <c r="F1476" s="20">
        <v>3107</v>
      </c>
    </row>
    <row r="1477" spans="1:6" outlineLevel="2" x14ac:dyDescent="0.2">
      <c r="B1477" s="18" t="s">
        <v>10402</v>
      </c>
      <c r="C1477" s="19" t="s">
        <v>42</v>
      </c>
      <c r="D1477" t="s">
        <v>411</v>
      </c>
      <c r="E1477" s="20">
        <v>1453</v>
      </c>
      <c r="F1477" s="20">
        <v>272</v>
      </c>
    </row>
    <row r="1478" spans="1:6" outlineLevel="2" x14ac:dyDescent="0.2">
      <c r="B1478" s="18" t="s">
        <v>10402</v>
      </c>
      <c r="C1478" s="19" t="s">
        <v>80</v>
      </c>
      <c r="D1478" t="s">
        <v>411</v>
      </c>
      <c r="E1478" s="20">
        <v>1582969</v>
      </c>
      <c r="F1478" s="20">
        <v>112373</v>
      </c>
    </row>
    <row r="1479" spans="1:6" outlineLevel="2" x14ac:dyDescent="0.2">
      <c r="B1479" s="18" t="s">
        <v>10402</v>
      </c>
      <c r="C1479" s="19" t="s">
        <v>107</v>
      </c>
      <c r="D1479" t="s">
        <v>411</v>
      </c>
      <c r="E1479" s="20">
        <v>50000</v>
      </c>
      <c r="F1479" s="20">
        <v>3251</v>
      </c>
    </row>
    <row r="1480" spans="1:6" outlineLevel="2" x14ac:dyDescent="0.2">
      <c r="B1480" s="18" t="s">
        <v>10402</v>
      </c>
      <c r="C1480" s="19" t="s">
        <v>166</v>
      </c>
      <c r="D1480" t="s">
        <v>411</v>
      </c>
      <c r="E1480" s="20">
        <v>1000</v>
      </c>
      <c r="F1480" s="20">
        <v>107</v>
      </c>
    </row>
    <row r="1481" spans="1:6" ht="25.5" outlineLevel="1" x14ac:dyDescent="0.2">
      <c r="B1481" s="21" t="s">
        <v>10403</v>
      </c>
      <c r="E1481" s="20">
        <f>SUBTOTAL(9,E1476:E1480)</f>
        <v>1681422</v>
      </c>
      <c r="F1481" s="20">
        <f>SUBTOTAL(9,F1476:F1480)</f>
        <v>119110</v>
      </c>
    </row>
    <row r="1482" spans="1:6" ht="25.5" outlineLevel="2" x14ac:dyDescent="0.2">
      <c r="A1482" t="s">
        <v>2303</v>
      </c>
      <c r="B1482" s="18" t="s">
        <v>17743</v>
      </c>
      <c r="C1482" s="19" t="s">
        <v>15</v>
      </c>
      <c r="D1482" t="s">
        <v>411</v>
      </c>
      <c r="E1482" s="20">
        <v>23000</v>
      </c>
      <c r="F1482" s="20">
        <v>1417</v>
      </c>
    </row>
    <row r="1483" spans="1:6" ht="25.5" outlineLevel="2" x14ac:dyDescent="0.2">
      <c r="B1483" s="18" t="s">
        <v>17743</v>
      </c>
      <c r="C1483" s="19" t="s">
        <v>80</v>
      </c>
      <c r="D1483" t="s">
        <v>411</v>
      </c>
      <c r="E1483" s="20">
        <v>121130</v>
      </c>
      <c r="F1483" s="20">
        <v>39393</v>
      </c>
    </row>
    <row r="1484" spans="1:6" ht="25.5" outlineLevel="2" x14ac:dyDescent="0.2">
      <c r="B1484" s="18" t="s">
        <v>17743</v>
      </c>
      <c r="C1484" s="19" t="s">
        <v>176</v>
      </c>
      <c r="D1484" t="s">
        <v>411</v>
      </c>
      <c r="E1484" s="20">
        <v>750</v>
      </c>
      <c r="F1484" s="20">
        <v>80</v>
      </c>
    </row>
    <row r="1485" spans="1:6" ht="38.25" outlineLevel="1" x14ac:dyDescent="0.2">
      <c r="B1485" s="21" t="s">
        <v>17744</v>
      </c>
      <c r="E1485" s="20">
        <f>SUBTOTAL(9,E1482:E1484)</f>
        <v>144880</v>
      </c>
      <c r="F1485" s="20">
        <f>SUBTOTAL(9,F1482:F1484)</f>
        <v>40890</v>
      </c>
    </row>
    <row r="1486" spans="1:6" ht="25.5" outlineLevel="2" x14ac:dyDescent="0.2">
      <c r="A1486" t="s">
        <v>2305</v>
      </c>
      <c r="B1486" s="18" t="s">
        <v>17745</v>
      </c>
      <c r="C1486" s="19" t="s">
        <v>42</v>
      </c>
      <c r="D1486" t="s">
        <v>411</v>
      </c>
      <c r="E1486" s="20">
        <v>1</v>
      </c>
      <c r="F1486" s="20">
        <v>2</v>
      </c>
    </row>
    <row r="1487" spans="1:6" ht="25.5" outlineLevel="2" x14ac:dyDescent="0.2">
      <c r="B1487" s="18" t="s">
        <v>17745</v>
      </c>
      <c r="C1487" s="19" t="s">
        <v>80</v>
      </c>
      <c r="D1487" t="s">
        <v>411</v>
      </c>
      <c r="E1487" s="20">
        <v>120692</v>
      </c>
      <c r="F1487" s="20">
        <v>22445</v>
      </c>
    </row>
    <row r="1488" spans="1:6" ht="38.25" outlineLevel="1" x14ac:dyDescent="0.2">
      <c r="B1488" s="21" t="s">
        <v>17746</v>
      </c>
      <c r="E1488" s="20">
        <f>SUBTOTAL(9,E1486:E1487)</f>
        <v>120693</v>
      </c>
      <c r="F1488" s="20">
        <f>SUBTOTAL(9,F1486:F1487)</f>
        <v>22447</v>
      </c>
    </row>
    <row r="1489" spans="1:6" outlineLevel="2" x14ac:dyDescent="0.2">
      <c r="A1489" t="s">
        <v>2307</v>
      </c>
      <c r="B1489" s="18" t="s">
        <v>10404</v>
      </c>
      <c r="C1489" s="19" t="s">
        <v>42</v>
      </c>
      <c r="D1489" t="s">
        <v>411</v>
      </c>
      <c r="E1489" s="20">
        <v>298</v>
      </c>
      <c r="F1489" s="20">
        <v>71</v>
      </c>
    </row>
    <row r="1490" spans="1:6" outlineLevel="2" x14ac:dyDescent="0.2">
      <c r="B1490" s="18" t="s">
        <v>10404</v>
      </c>
      <c r="C1490" s="19" t="s">
        <v>80</v>
      </c>
      <c r="D1490" t="s">
        <v>411</v>
      </c>
      <c r="E1490" s="20">
        <v>1000</v>
      </c>
      <c r="F1490" s="20">
        <v>126</v>
      </c>
    </row>
    <row r="1491" spans="1:6" outlineLevel="2" x14ac:dyDescent="0.2">
      <c r="B1491" s="18" t="s">
        <v>10404</v>
      </c>
      <c r="C1491" s="19" t="s">
        <v>178</v>
      </c>
      <c r="D1491" t="s">
        <v>411</v>
      </c>
      <c r="E1491" s="20">
        <v>4469</v>
      </c>
      <c r="F1491" s="20">
        <v>765</v>
      </c>
    </row>
    <row r="1492" spans="1:6" outlineLevel="1" x14ac:dyDescent="0.2">
      <c r="B1492" s="21" t="s">
        <v>10405</v>
      </c>
      <c r="E1492" s="20">
        <f>SUBTOTAL(9,E1489:E1491)</f>
        <v>5767</v>
      </c>
      <c r="F1492" s="20">
        <f>SUBTOTAL(9,F1489:F1491)</f>
        <v>962</v>
      </c>
    </row>
    <row r="1493" spans="1:6" ht="25.5" outlineLevel="2" x14ac:dyDescent="0.2">
      <c r="A1493" t="s">
        <v>2308</v>
      </c>
      <c r="B1493" s="18" t="s">
        <v>17747</v>
      </c>
      <c r="C1493" s="19" t="s">
        <v>42</v>
      </c>
      <c r="D1493" t="s">
        <v>411</v>
      </c>
      <c r="E1493" s="20">
        <v>75920</v>
      </c>
      <c r="F1493" s="20">
        <v>6268</v>
      </c>
    </row>
    <row r="1494" spans="1:6" ht="25.5" outlineLevel="2" x14ac:dyDescent="0.2">
      <c r="B1494" s="18" t="s">
        <v>17747</v>
      </c>
      <c r="C1494" s="19" t="s">
        <v>77</v>
      </c>
      <c r="D1494" t="s">
        <v>411</v>
      </c>
      <c r="E1494" s="20">
        <v>50</v>
      </c>
      <c r="F1494" s="20">
        <v>2</v>
      </c>
    </row>
    <row r="1495" spans="1:6" ht="25.5" outlineLevel="2" x14ac:dyDescent="0.2">
      <c r="B1495" s="18" t="s">
        <v>17747</v>
      </c>
      <c r="C1495" s="19" t="s">
        <v>80</v>
      </c>
      <c r="D1495" t="s">
        <v>411</v>
      </c>
      <c r="E1495" s="20">
        <v>4185017</v>
      </c>
      <c r="F1495" s="20">
        <v>213369</v>
      </c>
    </row>
    <row r="1496" spans="1:6" ht="25.5" outlineLevel="1" x14ac:dyDescent="0.2">
      <c r="B1496" s="21" t="s">
        <v>17748</v>
      </c>
      <c r="E1496" s="20">
        <f>SUBTOTAL(9,E1493:E1495)</f>
        <v>4260987</v>
      </c>
      <c r="F1496" s="20">
        <f>SUBTOTAL(9,F1493:F1495)</f>
        <v>219639</v>
      </c>
    </row>
    <row r="1497" spans="1:6" ht="25.5" outlineLevel="2" x14ac:dyDescent="0.2">
      <c r="A1497" t="s">
        <v>2309</v>
      </c>
      <c r="B1497" s="18" t="s">
        <v>17749</v>
      </c>
      <c r="C1497" s="19" t="s">
        <v>80</v>
      </c>
      <c r="D1497" t="s">
        <v>411</v>
      </c>
      <c r="E1497" s="20">
        <v>289814</v>
      </c>
      <c r="F1497" s="20">
        <v>14058</v>
      </c>
    </row>
    <row r="1498" spans="1:6" ht="38.25" outlineLevel="1" x14ac:dyDescent="0.2">
      <c r="B1498" s="21" t="s">
        <v>17750</v>
      </c>
      <c r="E1498" s="20">
        <f>SUBTOTAL(9,E1497:E1497)</f>
        <v>289814</v>
      </c>
      <c r="F1498" s="20">
        <f>SUBTOTAL(9,F1497:F1497)</f>
        <v>14058</v>
      </c>
    </row>
    <row r="1499" spans="1:6" outlineLevel="2" x14ac:dyDescent="0.2">
      <c r="A1499" t="s">
        <v>606</v>
      </c>
      <c r="B1499" s="18" t="s">
        <v>10406</v>
      </c>
      <c r="C1499" s="19" t="s">
        <v>80</v>
      </c>
      <c r="D1499" t="s">
        <v>411</v>
      </c>
      <c r="E1499" s="20">
        <v>5</v>
      </c>
      <c r="F1499" s="20">
        <v>8</v>
      </c>
    </row>
    <row r="1500" spans="1:6" outlineLevel="1" x14ac:dyDescent="0.2">
      <c r="B1500" s="21" t="s">
        <v>10407</v>
      </c>
      <c r="E1500" s="20">
        <f>SUBTOTAL(9,E1499:E1499)</f>
        <v>5</v>
      </c>
      <c r="F1500" s="20">
        <f>SUBTOTAL(9,F1499:F1499)</f>
        <v>8</v>
      </c>
    </row>
    <row r="1501" spans="1:6" ht="25.5" outlineLevel="2" x14ac:dyDescent="0.2">
      <c r="A1501" t="s">
        <v>2311</v>
      </c>
      <c r="B1501" s="18" t="s">
        <v>17751</v>
      </c>
      <c r="C1501" s="19" t="s">
        <v>80</v>
      </c>
      <c r="D1501" t="s">
        <v>411</v>
      </c>
      <c r="E1501" s="20">
        <v>1</v>
      </c>
      <c r="F1501" s="20">
        <v>4</v>
      </c>
    </row>
    <row r="1502" spans="1:6" ht="25.5" outlineLevel="2" x14ac:dyDescent="0.2">
      <c r="B1502" s="18" t="s">
        <v>17751</v>
      </c>
      <c r="C1502" s="19" t="s">
        <v>85</v>
      </c>
      <c r="D1502" t="s">
        <v>411</v>
      </c>
      <c r="E1502" s="20">
        <v>2</v>
      </c>
      <c r="F1502" s="20">
        <v>3</v>
      </c>
    </row>
    <row r="1503" spans="1:6" ht="25.5" outlineLevel="2" x14ac:dyDescent="0.2">
      <c r="B1503" s="18" t="s">
        <v>17751</v>
      </c>
      <c r="C1503" s="19" t="s">
        <v>92</v>
      </c>
      <c r="D1503" t="s">
        <v>411</v>
      </c>
      <c r="E1503" s="20">
        <v>2</v>
      </c>
      <c r="F1503" s="20">
        <v>2</v>
      </c>
    </row>
    <row r="1504" spans="1:6" ht="25.5" outlineLevel="2" x14ac:dyDescent="0.2">
      <c r="B1504" s="18" t="s">
        <v>17751</v>
      </c>
      <c r="C1504" s="19" t="s">
        <v>107</v>
      </c>
      <c r="D1504" t="s">
        <v>411</v>
      </c>
      <c r="E1504" s="20">
        <v>4</v>
      </c>
      <c r="F1504" s="20">
        <v>2</v>
      </c>
    </row>
    <row r="1505" spans="1:6" ht="25.5" outlineLevel="2" x14ac:dyDescent="0.2">
      <c r="B1505" s="18" t="s">
        <v>17751</v>
      </c>
      <c r="C1505" s="19" t="s">
        <v>166</v>
      </c>
      <c r="D1505" t="s">
        <v>411</v>
      </c>
      <c r="E1505" s="20">
        <v>256</v>
      </c>
      <c r="F1505" s="20">
        <v>28</v>
      </c>
    </row>
    <row r="1506" spans="1:6" ht="25.5" outlineLevel="1" x14ac:dyDescent="0.2">
      <c r="B1506" s="21" t="s">
        <v>17752</v>
      </c>
      <c r="E1506" s="20">
        <f>SUBTOTAL(9,E1501:E1505)</f>
        <v>265</v>
      </c>
      <c r="F1506" s="20">
        <f>SUBTOTAL(9,F1501:F1505)</f>
        <v>39</v>
      </c>
    </row>
    <row r="1507" spans="1:6" ht="25.5" outlineLevel="2" x14ac:dyDescent="0.2">
      <c r="A1507" t="s">
        <v>607</v>
      </c>
      <c r="B1507" s="18" t="s">
        <v>17753</v>
      </c>
      <c r="C1507" s="19" t="s">
        <v>15</v>
      </c>
      <c r="D1507" t="s">
        <v>411</v>
      </c>
      <c r="E1507" s="20">
        <v>276000</v>
      </c>
      <c r="F1507" s="20">
        <v>18482</v>
      </c>
    </row>
    <row r="1508" spans="1:6" ht="25.5" outlineLevel="2" x14ac:dyDescent="0.2">
      <c r="B1508" s="18" t="s">
        <v>17753</v>
      </c>
      <c r="C1508" s="19" t="s">
        <v>80</v>
      </c>
      <c r="D1508" t="s">
        <v>411</v>
      </c>
      <c r="E1508" s="20">
        <v>392530</v>
      </c>
      <c r="F1508" s="20">
        <v>28290</v>
      </c>
    </row>
    <row r="1509" spans="1:6" ht="25.5" outlineLevel="2" x14ac:dyDescent="0.2">
      <c r="B1509" s="18" t="s">
        <v>17753</v>
      </c>
      <c r="C1509" s="19" t="s">
        <v>178</v>
      </c>
      <c r="D1509" t="s">
        <v>411</v>
      </c>
      <c r="E1509" s="20">
        <v>1535</v>
      </c>
      <c r="F1509" s="20">
        <v>275</v>
      </c>
    </row>
    <row r="1510" spans="1:6" ht="25.5" outlineLevel="1" x14ac:dyDescent="0.2">
      <c r="B1510" s="21" t="s">
        <v>17754</v>
      </c>
      <c r="E1510" s="20">
        <f>SUBTOTAL(9,E1507:E1509)</f>
        <v>670065</v>
      </c>
      <c r="F1510" s="20">
        <f>SUBTOTAL(9,F1507:F1509)</f>
        <v>47047</v>
      </c>
    </row>
    <row r="1511" spans="1:6" ht="25.5" outlineLevel="2" x14ac:dyDescent="0.2">
      <c r="A1511" t="s">
        <v>608</v>
      </c>
      <c r="B1511" s="18" t="s">
        <v>10408</v>
      </c>
      <c r="C1511" s="19" t="s">
        <v>80</v>
      </c>
      <c r="D1511" t="s">
        <v>411</v>
      </c>
      <c r="E1511" s="20">
        <v>4431</v>
      </c>
      <c r="F1511" s="20">
        <v>120</v>
      </c>
    </row>
    <row r="1512" spans="1:6" ht="25.5" outlineLevel="1" x14ac:dyDescent="0.2">
      <c r="B1512" s="21" t="s">
        <v>10409</v>
      </c>
      <c r="E1512" s="20">
        <f>SUBTOTAL(9,E1511:E1511)</f>
        <v>4431</v>
      </c>
      <c r="F1512" s="20">
        <f>SUBTOTAL(9,F1511:F1511)</f>
        <v>120</v>
      </c>
    </row>
    <row r="1513" spans="1:6" ht="25.5" outlineLevel="2" x14ac:dyDescent="0.2">
      <c r="A1513" t="s">
        <v>2313</v>
      </c>
      <c r="B1513" s="18" t="s">
        <v>10410</v>
      </c>
      <c r="C1513" s="19" t="s">
        <v>80</v>
      </c>
      <c r="D1513" t="s">
        <v>411</v>
      </c>
      <c r="E1513" s="20">
        <v>45</v>
      </c>
      <c r="F1513" s="20">
        <v>3</v>
      </c>
    </row>
    <row r="1514" spans="1:6" ht="25.5" outlineLevel="1" x14ac:dyDescent="0.2">
      <c r="B1514" s="21" t="s">
        <v>10411</v>
      </c>
      <c r="E1514" s="20">
        <f>SUBTOTAL(9,E1513:E1513)</f>
        <v>45</v>
      </c>
      <c r="F1514" s="20">
        <f>SUBTOTAL(9,F1513:F1513)</f>
        <v>3</v>
      </c>
    </row>
    <row r="1515" spans="1:6" outlineLevel="2" x14ac:dyDescent="0.2">
      <c r="A1515" t="s">
        <v>610</v>
      </c>
      <c r="B1515" s="18" t="s">
        <v>10412</v>
      </c>
      <c r="C1515" s="19" t="s">
        <v>16</v>
      </c>
      <c r="D1515" t="s">
        <v>411</v>
      </c>
      <c r="E1515" s="20">
        <v>103</v>
      </c>
      <c r="F1515" s="20">
        <v>54</v>
      </c>
    </row>
    <row r="1516" spans="1:6" outlineLevel="2" x14ac:dyDescent="0.2">
      <c r="B1516" s="18" t="s">
        <v>10412</v>
      </c>
      <c r="C1516" s="19" t="s">
        <v>19</v>
      </c>
      <c r="D1516" t="s">
        <v>411</v>
      </c>
      <c r="E1516" s="20">
        <v>10043</v>
      </c>
      <c r="F1516" s="20">
        <v>2231</v>
      </c>
    </row>
    <row r="1517" spans="1:6" outlineLevel="2" x14ac:dyDescent="0.2">
      <c r="B1517" s="18" t="s">
        <v>10412</v>
      </c>
      <c r="C1517" s="19" t="s">
        <v>20</v>
      </c>
      <c r="D1517" t="s">
        <v>411</v>
      </c>
      <c r="E1517" s="20">
        <v>233100</v>
      </c>
      <c r="F1517" s="20">
        <v>35307</v>
      </c>
    </row>
    <row r="1518" spans="1:6" outlineLevel="2" x14ac:dyDescent="0.2">
      <c r="B1518" s="18" t="s">
        <v>10412</v>
      </c>
      <c r="C1518" s="19" t="s">
        <v>30</v>
      </c>
      <c r="D1518" t="s">
        <v>411</v>
      </c>
      <c r="E1518" s="20">
        <v>561</v>
      </c>
      <c r="F1518" s="20">
        <v>155</v>
      </c>
    </row>
    <row r="1519" spans="1:6" outlineLevel="2" x14ac:dyDescent="0.2">
      <c r="B1519" s="18" t="s">
        <v>10412</v>
      </c>
      <c r="C1519" s="19" t="s">
        <v>42</v>
      </c>
      <c r="D1519" t="s">
        <v>411</v>
      </c>
      <c r="E1519" s="20">
        <v>11646</v>
      </c>
      <c r="F1519" s="20">
        <v>2832</v>
      </c>
    </row>
    <row r="1520" spans="1:6" outlineLevel="2" x14ac:dyDescent="0.2">
      <c r="B1520" s="18" t="s">
        <v>10412</v>
      </c>
      <c r="C1520" s="19" t="s">
        <v>68</v>
      </c>
      <c r="D1520" t="s">
        <v>411</v>
      </c>
      <c r="E1520" s="20">
        <v>10</v>
      </c>
      <c r="F1520" s="20">
        <v>3</v>
      </c>
    </row>
    <row r="1521" spans="1:6" outlineLevel="2" x14ac:dyDescent="0.2">
      <c r="B1521" s="18" t="s">
        <v>10412</v>
      </c>
      <c r="C1521" s="19" t="s">
        <v>80</v>
      </c>
      <c r="D1521" t="s">
        <v>411</v>
      </c>
      <c r="E1521" s="20">
        <v>1238894</v>
      </c>
      <c r="F1521" s="20">
        <v>371683</v>
      </c>
    </row>
    <row r="1522" spans="1:6" ht="25.5" outlineLevel="2" x14ac:dyDescent="0.2">
      <c r="B1522" s="18" t="s">
        <v>10412</v>
      </c>
      <c r="C1522" s="19" t="s">
        <v>92</v>
      </c>
      <c r="D1522" t="s">
        <v>411</v>
      </c>
      <c r="E1522" s="20">
        <v>17818</v>
      </c>
      <c r="F1522" s="20">
        <v>5921</v>
      </c>
    </row>
    <row r="1523" spans="1:6" outlineLevel="2" x14ac:dyDescent="0.2">
      <c r="B1523" s="18" t="s">
        <v>10412</v>
      </c>
      <c r="C1523" s="19" t="s">
        <v>107</v>
      </c>
      <c r="D1523" t="s">
        <v>411</v>
      </c>
      <c r="E1523" s="20">
        <v>440</v>
      </c>
      <c r="F1523" s="20">
        <v>355</v>
      </c>
    </row>
    <row r="1524" spans="1:6" outlineLevel="2" x14ac:dyDescent="0.2">
      <c r="B1524" s="18" t="s">
        <v>10412</v>
      </c>
      <c r="C1524" s="19" t="s">
        <v>166</v>
      </c>
      <c r="D1524" t="s">
        <v>411</v>
      </c>
      <c r="E1524" s="20">
        <v>68</v>
      </c>
      <c r="F1524" s="20">
        <v>18</v>
      </c>
    </row>
    <row r="1525" spans="1:6" outlineLevel="2" x14ac:dyDescent="0.2">
      <c r="B1525" s="18" t="s">
        <v>10412</v>
      </c>
      <c r="C1525" s="19" t="s">
        <v>171</v>
      </c>
      <c r="D1525" t="s">
        <v>411</v>
      </c>
      <c r="E1525" s="20">
        <v>1375</v>
      </c>
      <c r="F1525" s="20">
        <v>428</v>
      </c>
    </row>
    <row r="1526" spans="1:6" ht="25.5" outlineLevel="2" x14ac:dyDescent="0.2">
      <c r="B1526" s="18" t="s">
        <v>10412</v>
      </c>
      <c r="C1526" s="19" t="s">
        <v>176</v>
      </c>
      <c r="D1526" t="s">
        <v>411</v>
      </c>
      <c r="E1526" s="20">
        <v>128</v>
      </c>
      <c r="F1526" s="20">
        <v>42</v>
      </c>
    </row>
    <row r="1527" spans="1:6" outlineLevel="2" x14ac:dyDescent="0.2">
      <c r="B1527" s="18" t="s">
        <v>10412</v>
      </c>
      <c r="C1527" s="19" t="s">
        <v>178</v>
      </c>
      <c r="D1527" t="s">
        <v>411</v>
      </c>
      <c r="E1527" s="20">
        <v>267</v>
      </c>
      <c r="F1527" s="20">
        <v>97</v>
      </c>
    </row>
    <row r="1528" spans="1:6" outlineLevel="1" x14ac:dyDescent="0.2">
      <c r="B1528" s="21" t="s">
        <v>10413</v>
      </c>
      <c r="E1528" s="20">
        <f>SUBTOTAL(9,E1515:E1527)</f>
        <v>1514453</v>
      </c>
      <c r="F1528" s="20">
        <f>SUBTOTAL(9,F1515:F1527)</f>
        <v>419126</v>
      </c>
    </row>
    <row r="1529" spans="1:6" ht="25.5" outlineLevel="2" x14ac:dyDescent="0.2">
      <c r="A1529" t="s">
        <v>611</v>
      </c>
      <c r="B1529" s="18" t="s">
        <v>17755</v>
      </c>
      <c r="C1529" s="19" t="s">
        <v>16</v>
      </c>
      <c r="D1529" t="s">
        <v>411</v>
      </c>
      <c r="E1529" s="20">
        <v>1081</v>
      </c>
      <c r="F1529" s="20">
        <v>230</v>
      </c>
    </row>
    <row r="1530" spans="1:6" ht="25.5" outlineLevel="2" x14ac:dyDescent="0.2">
      <c r="B1530" s="18" t="s">
        <v>17755</v>
      </c>
      <c r="C1530" s="19" t="s">
        <v>20</v>
      </c>
      <c r="D1530" t="s">
        <v>411</v>
      </c>
      <c r="E1530" s="20">
        <v>777551</v>
      </c>
      <c r="F1530" s="20">
        <v>96084</v>
      </c>
    </row>
    <row r="1531" spans="1:6" ht="25.5" outlineLevel="2" x14ac:dyDescent="0.2">
      <c r="B1531" s="18" t="s">
        <v>17755</v>
      </c>
      <c r="C1531" s="19" t="s">
        <v>23</v>
      </c>
      <c r="D1531" t="s">
        <v>411</v>
      </c>
      <c r="E1531" s="20">
        <v>99</v>
      </c>
      <c r="F1531" s="20">
        <v>32</v>
      </c>
    </row>
    <row r="1532" spans="1:6" ht="25.5" outlineLevel="2" x14ac:dyDescent="0.2">
      <c r="B1532" s="18" t="s">
        <v>17755</v>
      </c>
      <c r="C1532" s="19" t="s">
        <v>30</v>
      </c>
      <c r="D1532" t="s">
        <v>411</v>
      </c>
      <c r="E1532" s="20">
        <v>39778</v>
      </c>
      <c r="F1532" s="20">
        <v>6851</v>
      </c>
    </row>
    <row r="1533" spans="1:6" ht="25.5" outlineLevel="2" x14ac:dyDescent="0.2">
      <c r="B1533" s="18" t="s">
        <v>17755</v>
      </c>
      <c r="C1533" s="19" t="s">
        <v>37</v>
      </c>
      <c r="D1533" t="s">
        <v>411</v>
      </c>
      <c r="E1533" s="20">
        <v>1</v>
      </c>
      <c r="F1533" s="20">
        <v>3</v>
      </c>
    </row>
    <row r="1534" spans="1:6" ht="25.5" outlineLevel="2" x14ac:dyDescent="0.2">
      <c r="B1534" s="18" t="s">
        <v>17755</v>
      </c>
      <c r="C1534" s="19" t="s">
        <v>42</v>
      </c>
      <c r="D1534" t="s">
        <v>411</v>
      </c>
      <c r="E1534" s="20">
        <v>444058</v>
      </c>
      <c r="F1534" s="20">
        <v>82189</v>
      </c>
    </row>
    <row r="1535" spans="1:6" ht="25.5" outlineLevel="2" x14ac:dyDescent="0.2">
      <c r="B1535" s="18" t="s">
        <v>17755</v>
      </c>
      <c r="C1535" s="19" t="s">
        <v>54</v>
      </c>
      <c r="D1535" t="s">
        <v>411</v>
      </c>
      <c r="E1535" s="20">
        <v>13</v>
      </c>
      <c r="F1535" s="20">
        <v>3</v>
      </c>
    </row>
    <row r="1536" spans="1:6" ht="25.5" outlineLevel="2" x14ac:dyDescent="0.2">
      <c r="B1536" s="18" t="s">
        <v>17755</v>
      </c>
      <c r="C1536" s="19" t="s">
        <v>64</v>
      </c>
      <c r="D1536" t="s">
        <v>411</v>
      </c>
      <c r="E1536" s="20">
        <v>9</v>
      </c>
      <c r="F1536" s="20">
        <v>13</v>
      </c>
    </row>
    <row r="1537" spans="2:6" ht="25.5" outlineLevel="2" x14ac:dyDescent="0.2">
      <c r="B1537" s="18" t="s">
        <v>17755</v>
      </c>
      <c r="C1537" s="19" t="s">
        <v>65</v>
      </c>
      <c r="D1537" t="s">
        <v>411</v>
      </c>
      <c r="E1537" s="20">
        <v>18</v>
      </c>
      <c r="F1537" s="20">
        <v>31</v>
      </c>
    </row>
    <row r="1538" spans="2:6" ht="25.5" outlineLevel="2" x14ac:dyDescent="0.2">
      <c r="B1538" s="18" t="s">
        <v>17755</v>
      </c>
      <c r="C1538" s="19" t="s">
        <v>68</v>
      </c>
      <c r="D1538" t="s">
        <v>411</v>
      </c>
      <c r="E1538" s="20">
        <v>4144</v>
      </c>
      <c r="F1538" s="20">
        <v>688</v>
      </c>
    </row>
    <row r="1539" spans="2:6" ht="25.5" outlineLevel="2" x14ac:dyDescent="0.2">
      <c r="B1539" s="18" t="s">
        <v>17755</v>
      </c>
      <c r="C1539" s="19" t="s">
        <v>80</v>
      </c>
      <c r="D1539" t="s">
        <v>411</v>
      </c>
      <c r="E1539" s="20">
        <v>4192749</v>
      </c>
      <c r="F1539" s="20">
        <v>996983</v>
      </c>
    </row>
    <row r="1540" spans="2:6" ht="25.5" outlineLevel="2" x14ac:dyDescent="0.2">
      <c r="B1540" s="18" t="s">
        <v>17755</v>
      </c>
      <c r="C1540" s="19" t="s">
        <v>81</v>
      </c>
      <c r="D1540" t="s">
        <v>411</v>
      </c>
      <c r="E1540" s="20">
        <v>5625</v>
      </c>
      <c r="F1540" s="20">
        <v>1828</v>
      </c>
    </row>
    <row r="1541" spans="2:6" ht="25.5" outlineLevel="2" x14ac:dyDescent="0.2">
      <c r="B1541" s="18" t="s">
        <v>17755</v>
      </c>
      <c r="C1541" s="19" t="s">
        <v>87</v>
      </c>
      <c r="D1541" t="s">
        <v>411</v>
      </c>
      <c r="E1541" s="20">
        <v>352</v>
      </c>
      <c r="F1541" s="20">
        <v>156</v>
      </c>
    </row>
    <row r="1542" spans="2:6" ht="25.5" outlineLevel="2" x14ac:dyDescent="0.2">
      <c r="B1542" s="18" t="s">
        <v>17755</v>
      </c>
      <c r="C1542" s="19" t="s">
        <v>92</v>
      </c>
      <c r="D1542" t="s">
        <v>411</v>
      </c>
      <c r="E1542" s="20">
        <v>33572</v>
      </c>
      <c r="F1542" s="20">
        <v>8202</v>
      </c>
    </row>
    <row r="1543" spans="2:6" ht="25.5" outlineLevel="2" x14ac:dyDescent="0.2">
      <c r="B1543" s="18" t="s">
        <v>17755</v>
      </c>
      <c r="C1543" s="19" t="s">
        <v>93</v>
      </c>
      <c r="D1543" t="s">
        <v>411</v>
      </c>
      <c r="E1543" s="20">
        <v>9960</v>
      </c>
      <c r="F1543" s="20">
        <v>2688</v>
      </c>
    </row>
    <row r="1544" spans="2:6" ht="25.5" outlineLevel="2" x14ac:dyDescent="0.2">
      <c r="B1544" s="18" t="s">
        <v>17755</v>
      </c>
      <c r="C1544" s="19" t="s">
        <v>107</v>
      </c>
      <c r="D1544" t="s">
        <v>411</v>
      </c>
      <c r="E1544" s="20">
        <v>117400</v>
      </c>
      <c r="F1544" s="20">
        <v>20147</v>
      </c>
    </row>
    <row r="1545" spans="2:6" ht="25.5" outlineLevel="2" x14ac:dyDescent="0.2">
      <c r="B1545" s="18" t="s">
        <v>17755</v>
      </c>
      <c r="C1545" s="19" t="s">
        <v>113</v>
      </c>
      <c r="D1545" t="s">
        <v>411</v>
      </c>
      <c r="E1545" s="20">
        <v>442</v>
      </c>
      <c r="F1545" s="20">
        <v>97</v>
      </c>
    </row>
    <row r="1546" spans="2:6" ht="25.5" outlineLevel="2" x14ac:dyDescent="0.2">
      <c r="B1546" s="18" t="s">
        <v>17755</v>
      </c>
      <c r="C1546" s="19" t="s">
        <v>117</v>
      </c>
      <c r="D1546" t="s">
        <v>411</v>
      </c>
      <c r="E1546" s="20">
        <v>8440</v>
      </c>
      <c r="F1546" s="20">
        <v>1843</v>
      </c>
    </row>
    <row r="1547" spans="2:6" ht="25.5" outlineLevel="2" x14ac:dyDescent="0.2">
      <c r="B1547" s="18" t="s">
        <v>17755</v>
      </c>
      <c r="C1547" s="19" t="s">
        <v>121</v>
      </c>
      <c r="D1547" t="s">
        <v>411</v>
      </c>
      <c r="E1547" s="20">
        <v>192</v>
      </c>
      <c r="F1547" s="20">
        <v>181</v>
      </c>
    </row>
    <row r="1548" spans="2:6" ht="25.5" outlineLevel="2" x14ac:dyDescent="0.2">
      <c r="B1548" s="18" t="s">
        <v>17755</v>
      </c>
      <c r="C1548" s="19" t="s">
        <v>128</v>
      </c>
      <c r="D1548" t="s">
        <v>411</v>
      </c>
      <c r="E1548" s="20">
        <v>140</v>
      </c>
      <c r="F1548" s="20">
        <v>74</v>
      </c>
    </row>
    <row r="1549" spans="2:6" ht="25.5" outlineLevel="2" x14ac:dyDescent="0.2">
      <c r="B1549" s="18" t="s">
        <v>17755</v>
      </c>
      <c r="C1549" s="19" t="s">
        <v>129</v>
      </c>
      <c r="D1549" t="s">
        <v>411</v>
      </c>
      <c r="E1549" s="20">
        <v>25611</v>
      </c>
      <c r="F1549" s="20">
        <v>6978</v>
      </c>
    </row>
    <row r="1550" spans="2:6" ht="25.5" outlineLevel="2" x14ac:dyDescent="0.2">
      <c r="B1550" s="18" t="s">
        <v>17755</v>
      </c>
      <c r="C1550" s="19" t="s">
        <v>148</v>
      </c>
      <c r="D1550" t="s">
        <v>411</v>
      </c>
      <c r="E1550" s="20">
        <v>5250</v>
      </c>
      <c r="F1550" s="20">
        <v>1505</v>
      </c>
    </row>
    <row r="1551" spans="2:6" ht="25.5" outlineLevel="2" x14ac:dyDescent="0.2">
      <c r="B1551" s="18" t="s">
        <v>17755</v>
      </c>
      <c r="C1551" s="19" t="s">
        <v>151</v>
      </c>
      <c r="D1551" t="s">
        <v>411</v>
      </c>
      <c r="E1551" s="20">
        <v>258</v>
      </c>
      <c r="F1551" s="20">
        <v>47</v>
      </c>
    </row>
    <row r="1552" spans="2:6" ht="25.5" outlineLevel="2" x14ac:dyDescent="0.2">
      <c r="B1552" s="18" t="s">
        <v>17755</v>
      </c>
      <c r="C1552" s="19" t="s">
        <v>157</v>
      </c>
      <c r="D1552" t="s">
        <v>411</v>
      </c>
      <c r="E1552" s="20">
        <v>270</v>
      </c>
      <c r="F1552" s="20">
        <v>37</v>
      </c>
    </row>
    <row r="1553" spans="1:6" ht="25.5" outlineLevel="2" x14ac:dyDescent="0.2">
      <c r="B1553" s="18" t="s">
        <v>17755</v>
      </c>
      <c r="C1553" s="19" t="s">
        <v>162</v>
      </c>
      <c r="D1553" t="s">
        <v>411</v>
      </c>
      <c r="E1553" s="20">
        <v>31</v>
      </c>
      <c r="F1553" s="20">
        <v>31</v>
      </c>
    </row>
    <row r="1554" spans="1:6" ht="25.5" outlineLevel="2" x14ac:dyDescent="0.2">
      <c r="B1554" s="18" t="s">
        <v>17755</v>
      </c>
      <c r="C1554" s="19" t="s">
        <v>166</v>
      </c>
      <c r="D1554" t="s">
        <v>411</v>
      </c>
      <c r="E1554" s="20">
        <v>51867</v>
      </c>
      <c r="F1554" s="20">
        <v>10073</v>
      </c>
    </row>
    <row r="1555" spans="1:6" ht="25.5" outlineLevel="2" x14ac:dyDescent="0.2">
      <c r="B1555" s="18" t="s">
        <v>17755</v>
      </c>
      <c r="C1555" s="19" t="s">
        <v>171</v>
      </c>
      <c r="D1555" t="s">
        <v>411</v>
      </c>
      <c r="E1555" s="20">
        <v>105711</v>
      </c>
      <c r="F1555" s="20">
        <v>25708</v>
      </c>
    </row>
    <row r="1556" spans="1:6" ht="25.5" outlineLevel="2" x14ac:dyDescent="0.2">
      <c r="B1556" s="18" t="s">
        <v>17755</v>
      </c>
      <c r="C1556" s="19" t="s">
        <v>175</v>
      </c>
      <c r="D1556" t="s">
        <v>411</v>
      </c>
      <c r="E1556" s="20">
        <v>101178</v>
      </c>
      <c r="F1556" s="20">
        <v>28741</v>
      </c>
    </row>
    <row r="1557" spans="1:6" ht="25.5" outlineLevel="2" x14ac:dyDescent="0.2">
      <c r="B1557" s="18" t="s">
        <v>17755</v>
      </c>
      <c r="C1557" s="19" t="s">
        <v>176</v>
      </c>
      <c r="D1557" t="s">
        <v>411</v>
      </c>
      <c r="E1557" s="20">
        <v>17159</v>
      </c>
      <c r="F1557" s="20">
        <v>4149</v>
      </c>
    </row>
    <row r="1558" spans="1:6" ht="25.5" outlineLevel="2" x14ac:dyDescent="0.2">
      <c r="B1558" s="18" t="s">
        <v>17755</v>
      </c>
      <c r="C1558" s="19" t="s">
        <v>178</v>
      </c>
      <c r="D1558" t="s">
        <v>411</v>
      </c>
      <c r="E1558" s="20">
        <v>960</v>
      </c>
      <c r="F1558" s="20">
        <v>193</v>
      </c>
    </row>
    <row r="1559" spans="1:6" ht="25.5" outlineLevel="2" x14ac:dyDescent="0.2">
      <c r="B1559" s="18" t="s">
        <v>17755</v>
      </c>
      <c r="C1559" s="19" t="s">
        <v>182</v>
      </c>
      <c r="D1559" t="s">
        <v>411</v>
      </c>
      <c r="E1559" s="20">
        <v>369</v>
      </c>
      <c r="F1559" s="20">
        <v>75</v>
      </c>
    </row>
    <row r="1560" spans="1:6" ht="25.5" outlineLevel="1" x14ac:dyDescent="0.2">
      <c r="B1560" s="21" t="s">
        <v>17756</v>
      </c>
      <c r="E1560" s="20">
        <f>SUBTOTAL(9,E1529:E1559)</f>
        <v>5944288</v>
      </c>
      <c r="F1560" s="20">
        <f>SUBTOTAL(9,F1529:F1559)</f>
        <v>1295860</v>
      </c>
    </row>
    <row r="1561" spans="1:6" ht="25.5" outlineLevel="2" x14ac:dyDescent="0.2">
      <c r="A1561" t="s">
        <v>613</v>
      </c>
      <c r="B1561" s="18" t="s">
        <v>17757</v>
      </c>
      <c r="C1561" s="19" t="s">
        <v>80</v>
      </c>
      <c r="D1561" t="s">
        <v>411</v>
      </c>
      <c r="E1561" s="20">
        <v>1070</v>
      </c>
      <c r="F1561" s="20">
        <v>112</v>
      </c>
    </row>
    <row r="1562" spans="1:6" ht="25.5" outlineLevel="1" x14ac:dyDescent="0.2">
      <c r="B1562" s="21" t="s">
        <v>17758</v>
      </c>
      <c r="E1562" s="20">
        <f>SUBTOTAL(9,E1561:E1561)</f>
        <v>1070</v>
      </c>
      <c r="F1562" s="20">
        <f>SUBTOTAL(9,F1561:F1561)</f>
        <v>112</v>
      </c>
    </row>
    <row r="1563" spans="1:6" ht="25.5" outlineLevel="2" x14ac:dyDescent="0.2">
      <c r="A1563" t="s">
        <v>2315</v>
      </c>
      <c r="B1563" s="18" t="s">
        <v>17759</v>
      </c>
      <c r="C1563" s="19" t="s">
        <v>80</v>
      </c>
      <c r="D1563" t="s">
        <v>411</v>
      </c>
      <c r="E1563" s="20">
        <v>20</v>
      </c>
      <c r="F1563" s="20">
        <v>1</v>
      </c>
    </row>
    <row r="1564" spans="1:6" ht="25.5" outlineLevel="1" x14ac:dyDescent="0.2">
      <c r="B1564" s="21" t="s">
        <v>17760</v>
      </c>
      <c r="E1564" s="20">
        <f>SUBTOTAL(9,E1563:E1563)</f>
        <v>20</v>
      </c>
      <c r="F1564" s="20">
        <f>SUBTOTAL(9,F1563:F1563)</f>
        <v>1</v>
      </c>
    </row>
    <row r="1565" spans="1:6" outlineLevel="2" x14ac:dyDescent="0.2">
      <c r="A1565" t="s">
        <v>2316</v>
      </c>
      <c r="B1565" s="18" t="s">
        <v>10414</v>
      </c>
      <c r="C1565" s="19" t="s">
        <v>107</v>
      </c>
      <c r="D1565" t="s">
        <v>411</v>
      </c>
      <c r="E1565" s="20">
        <v>5000</v>
      </c>
      <c r="F1565" s="20">
        <v>2587</v>
      </c>
    </row>
    <row r="1566" spans="1:6" outlineLevel="1" x14ac:dyDescent="0.2">
      <c r="B1566" s="21" t="s">
        <v>10415</v>
      </c>
      <c r="E1566" s="20">
        <f>SUBTOTAL(9,E1565:E1565)</f>
        <v>5000</v>
      </c>
      <c r="F1566" s="20">
        <f>SUBTOTAL(9,F1565:F1565)</f>
        <v>2587</v>
      </c>
    </row>
    <row r="1567" spans="1:6" outlineLevel="2" x14ac:dyDescent="0.2">
      <c r="A1567" t="s">
        <v>2317</v>
      </c>
      <c r="B1567" s="18" t="s">
        <v>10416</v>
      </c>
      <c r="C1567" s="19" t="s">
        <v>80</v>
      </c>
      <c r="D1567" t="s">
        <v>411</v>
      </c>
      <c r="E1567" s="20">
        <v>310</v>
      </c>
      <c r="F1567" s="20">
        <v>13</v>
      </c>
    </row>
    <row r="1568" spans="1:6" ht="25.5" outlineLevel="2" x14ac:dyDescent="0.2">
      <c r="B1568" s="18" t="s">
        <v>10416</v>
      </c>
      <c r="C1568" s="19" t="s">
        <v>176</v>
      </c>
      <c r="D1568" t="s">
        <v>411</v>
      </c>
      <c r="E1568" s="20">
        <v>850</v>
      </c>
      <c r="F1568" s="20">
        <v>265</v>
      </c>
    </row>
    <row r="1569" spans="1:6" outlineLevel="2" x14ac:dyDescent="0.2">
      <c r="B1569" s="18" t="s">
        <v>10416</v>
      </c>
      <c r="C1569" s="19" t="s">
        <v>178</v>
      </c>
      <c r="D1569" t="s">
        <v>411</v>
      </c>
      <c r="E1569" s="20">
        <v>110</v>
      </c>
      <c r="F1569" s="20">
        <v>29</v>
      </c>
    </row>
    <row r="1570" spans="1:6" outlineLevel="1" x14ac:dyDescent="0.2">
      <c r="B1570" s="21" t="s">
        <v>10417</v>
      </c>
      <c r="E1570" s="20">
        <f>SUBTOTAL(9,E1567:E1569)</f>
        <v>1270</v>
      </c>
      <c r="F1570" s="20">
        <f>SUBTOTAL(9,F1567:F1569)</f>
        <v>307</v>
      </c>
    </row>
    <row r="1571" spans="1:6" ht="25.5" outlineLevel="2" x14ac:dyDescent="0.2">
      <c r="A1571" t="s">
        <v>2318</v>
      </c>
      <c r="B1571" s="18" t="s">
        <v>17761</v>
      </c>
      <c r="C1571" s="19" t="s">
        <v>42</v>
      </c>
      <c r="D1571" t="s">
        <v>411</v>
      </c>
      <c r="E1571" s="20">
        <v>7978</v>
      </c>
      <c r="F1571" s="20">
        <v>1470</v>
      </c>
    </row>
    <row r="1572" spans="1:6" ht="25.5" outlineLevel="2" x14ac:dyDescent="0.2">
      <c r="B1572" s="18" t="s">
        <v>17761</v>
      </c>
      <c r="C1572" s="19" t="s">
        <v>80</v>
      </c>
      <c r="D1572" t="s">
        <v>411</v>
      </c>
      <c r="E1572" s="20">
        <v>2780</v>
      </c>
      <c r="F1572" s="20">
        <v>1116</v>
      </c>
    </row>
    <row r="1573" spans="1:6" ht="25.5" outlineLevel="2" x14ac:dyDescent="0.2">
      <c r="B1573" s="18" t="s">
        <v>17761</v>
      </c>
      <c r="C1573" s="19" t="s">
        <v>92</v>
      </c>
      <c r="D1573" t="s">
        <v>411</v>
      </c>
      <c r="E1573" s="20">
        <v>4</v>
      </c>
      <c r="F1573" s="20">
        <v>6</v>
      </c>
    </row>
    <row r="1574" spans="1:6" ht="25.5" outlineLevel="2" x14ac:dyDescent="0.2">
      <c r="B1574" s="18" t="s">
        <v>17761</v>
      </c>
      <c r="C1574" s="19" t="s">
        <v>107</v>
      </c>
      <c r="D1574" t="s">
        <v>411</v>
      </c>
      <c r="E1574" s="20">
        <v>110000</v>
      </c>
      <c r="F1574" s="20">
        <v>23842</v>
      </c>
    </row>
    <row r="1575" spans="1:6" ht="25.5" outlineLevel="2" x14ac:dyDescent="0.2">
      <c r="B1575" s="18" t="s">
        <v>17761</v>
      </c>
      <c r="C1575" s="19" t="s">
        <v>176</v>
      </c>
      <c r="D1575" t="s">
        <v>411</v>
      </c>
      <c r="E1575" s="20">
        <v>900</v>
      </c>
      <c r="F1575" s="20">
        <v>249</v>
      </c>
    </row>
    <row r="1576" spans="1:6" ht="38.25" outlineLevel="1" x14ac:dyDescent="0.2">
      <c r="B1576" s="21" t="s">
        <v>17762</v>
      </c>
      <c r="E1576" s="20">
        <f>SUBTOTAL(9,E1571:E1575)</f>
        <v>121662</v>
      </c>
      <c r="F1576" s="20">
        <f>SUBTOTAL(9,F1571:F1575)</f>
        <v>26683</v>
      </c>
    </row>
    <row r="1577" spans="1:6" ht="25.5" outlineLevel="2" x14ac:dyDescent="0.2">
      <c r="A1577" t="s">
        <v>2320</v>
      </c>
      <c r="B1577" s="18" t="s">
        <v>10418</v>
      </c>
      <c r="C1577" s="19" t="s">
        <v>42</v>
      </c>
      <c r="D1577" t="s">
        <v>411</v>
      </c>
      <c r="E1577" s="20">
        <v>13392</v>
      </c>
      <c r="F1577" s="20">
        <v>7186</v>
      </c>
    </row>
    <row r="1578" spans="1:6" ht="25.5" outlineLevel="2" x14ac:dyDescent="0.2">
      <c r="B1578" s="18" t="s">
        <v>10418</v>
      </c>
      <c r="C1578" s="19" t="s">
        <v>68</v>
      </c>
      <c r="D1578" t="s">
        <v>411</v>
      </c>
      <c r="E1578" s="20">
        <v>51</v>
      </c>
      <c r="F1578" s="20">
        <v>15</v>
      </c>
    </row>
    <row r="1579" spans="1:6" ht="25.5" outlineLevel="2" x14ac:dyDescent="0.2">
      <c r="B1579" s="18" t="s">
        <v>10418</v>
      </c>
      <c r="C1579" s="19" t="s">
        <v>77</v>
      </c>
      <c r="D1579" t="s">
        <v>411</v>
      </c>
      <c r="E1579" s="20">
        <v>1</v>
      </c>
      <c r="F1579" s="20">
        <v>3</v>
      </c>
    </row>
    <row r="1580" spans="1:6" ht="25.5" outlineLevel="2" x14ac:dyDescent="0.2">
      <c r="B1580" s="18" t="s">
        <v>10418</v>
      </c>
      <c r="C1580" s="19" t="s">
        <v>80</v>
      </c>
      <c r="D1580" t="s">
        <v>411</v>
      </c>
      <c r="E1580" s="20">
        <v>60939</v>
      </c>
      <c r="F1580" s="20">
        <v>44369</v>
      </c>
    </row>
    <row r="1581" spans="1:6" ht="25.5" outlineLevel="2" x14ac:dyDescent="0.2">
      <c r="B1581" s="18" t="s">
        <v>10418</v>
      </c>
      <c r="C1581" s="19" t="s">
        <v>92</v>
      </c>
      <c r="D1581" t="s">
        <v>411</v>
      </c>
      <c r="E1581" s="20">
        <v>22</v>
      </c>
      <c r="F1581" s="20">
        <v>24</v>
      </c>
    </row>
    <row r="1582" spans="1:6" ht="25.5" outlineLevel="2" x14ac:dyDescent="0.2">
      <c r="B1582" s="18" t="s">
        <v>10418</v>
      </c>
      <c r="C1582" s="19" t="s">
        <v>107</v>
      </c>
      <c r="D1582" t="s">
        <v>411</v>
      </c>
      <c r="E1582" s="20">
        <v>5344</v>
      </c>
      <c r="F1582" s="20">
        <v>3306</v>
      </c>
    </row>
    <row r="1583" spans="1:6" ht="25.5" outlineLevel="2" x14ac:dyDescent="0.2">
      <c r="B1583" s="18" t="s">
        <v>10418</v>
      </c>
      <c r="C1583" s="19" t="s">
        <v>113</v>
      </c>
      <c r="D1583" t="s">
        <v>411</v>
      </c>
      <c r="E1583" s="20">
        <v>2</v>
      </c>
      <c r="F1583" s="20">
        <v>3</v>
      </c>
    </row>
    <row r="1584" spans="1:6" ht="25.5" outlineLevel="2" x14ac:dyDescent="0.2">
      <c r="B1584" s="18" t="s">
        <v>10418</v>
      </c>
      <c r="C1584" s="19" t="s">
        <v>136</v>
      </c>
      <c r="D1584" t="s">
        <v>411</v>
      </c>
      <c r="E1584" s="20">
        <v>394</v>
      </c>
      <c r="F1584" s="20">
        <v>81</v>
      </c>
    </row>
    <row r="1585" spans="1:6" ht="25.5" outlineLevel="2" x14ac:dyDescent="0.2">
      <c r="B1585" s="18" t="s">
        <v>10418</v>
      </c>
      <c r="C1585" s="19" t="s">
        <v>166</v>
      </c>
      <c r="D1585" t="s">
        <v>411</v>
      </c>
      <c r="E1585" s="20">
        <v>579</v>
      </c>
      <c r="F1585" s="20">
        <v>157</v>
      </c>
    </row>
    <row r="1586" spans="1:6" ht="25.5" outlineLevel="2" x14ac:dyDescent="0.2">
      <c r="B1586" s="18" t="s">
        <v>10418</v>
      </c>
      <c r="C1586" s="19" t="s">
        <v>171</v>
      </c>
      <c r="D1586" t="s">
        <v>411</v>
      </c>
      <c r="E1586" s="20">
        <v>55448</v>
      </c>
      <c r="F1586" s="20">
        <v>14264</v>
      </c>
    </row>
    <row r="1587" spans="1:6" ht="25.5" outlineLevel="2" x14ac:dyDescent="0.2">
      <c r="B1587" s="18" t="s">
        <v>10418</v>
      </c>
      <c r="C1587" s="19" t="s">
        <v>175</v>
      </c>
      <c r="D1587" t="s">
        <v>411</v>
      </c>
      <c r="E1587" s="20">
        <v>1</v>
      </c>
      <c r="F1587" s="20">
        <v>1</v>
      </c>
    </row>
    <row r="1588" spans="1:6" ht="25.5" outlineLevel="2" x14ac:dyDescent="0.2">
      <c r="B1588" s="18" t="s">
        <v>10418</v>
      </c>
      <c r="C1588" s="19" t="s">
        <v>176</v>
      </c>
      <c r="D1588" t="s">
        <v>411</v>
      </c>
      <c r="E1588" s="20">
        <v>135</v>
      </c>
      <c r="F1588" s="20">
        <v>39</v>
      </c>
    </row>
    <row r="1589" spans="1:6" ht="25.5" outlineLevel="1" x14ac:dyDescent="0.2">
      <c r="B1589" s="21" t="s">
        <v>10419</v>
      </c>
      <c r="E1589" s="20">
        <f>SUBTOTAL(9,E1577:E1588)</f>
        <v>136308</v>
      </c>
      <c r="F1589" s="20">
        <f>SUBTOTAL(9,F1577:F1588)</f>
        <v>69448</v>
      </c>
    </row>
    <row r="1590" spans="1:6" ht="25.5" outlineLevel="2" x14ac:dyDescent="0.2">
      <c r="A1590" t="s">
        <v>614</v>
      </c>
      <c r="B1590" s="18" t="s">
        <v>10420</v>
      </c>
      <c r="C1590" s="19" t="s">
        <v>20</v>
      </c>
      <c r="D1590" t="s">
        <v>411</v>
      </c>
      <c r="E1590" s="20">
        <v>190800</v>
      </c>
      <c r="F1590" s="20">
        <v>27069</v>
      </c>
    </row>
    <row r="1591" spans="1:6" ht="25.5" outlineLevel="2" x14ac:dyDescent="0.2">
      <c r="B1591" s="18" t="s">
        <v>10420</v>
      </c>
      <c r="C1591" s="19" t="s">
        <v>42</v>
      </c>
      <c r="D1591" t="s">
        <v>411</v>
      </c>
      <c r="E1591" s="20">
        <v>17226</v>
      </c>
      <c r="F1591" s="20">
        <v>2935</v>
      </c>
    </row>
    <row r="1592" spans="1:6" ht="25.5" outlineLevel="2" x14ac:dyDescent="0.2">
      <c r="B1592" s="18" t="s">
        <v>10420</v>
      </c>
      <c r="C1592" s="19" t="s">
        <v>77</v>
      </c>
      <c r="D1592" t="s">
        <v>411</v>
      </c>
      <c r="E1592" s="20">
        <v>1</v>
      </c>
      <c r="F1592" s="20">
        <v>1</v>
      </c>
    </row>
    <row r="1593" spans="1:6" ht="25.5" outlineLevel="2" x14ac:dyDescent="0.2">
      <c r="B1593" s="18" t="s">
        <v>10420</v>
      </c>
      <c r="C1593" s="19" t="s">
        <v>80</v>
      </c>
      <c r="D1593" t="s">
        <v>411</v>
      </c>
      <c r="E1593" s="20">
        <v>192851</v>
      </c>
      <c r="F1593" s="20">
        <v>36609</v>
      </c>
    </row>
    <row r="1594" spans="1:6" ht="25.5" outlineLevel="2" x14ac:dyDescent="0.2">
      <c r="B1594" s="18" t="s">
        <v>10420</v>
      </c>
      <c r="C1594" s="19" t="s">
        <v>107</v>
      </c>
      <c r="D1594" t="s">
        <v>411</v>
      </c>
      <c r="E1594" s="20">
        <v>50494</v>
      </c>
      <c r="F1594" s="20">
        <v>12579</v>
      </c>
    </row>
    <row r="1595" spans="1:6" ht="25.5" outlineLevel="2" x14ac:dyDescent="0.2">
      <c r="B1595" s="18" t="s">
        <v>10420</v>
      </c>
      <c r="C1595" s="19" t="s">
        <v>121</v>
      </c>
      <c r="D1595" t="s">
        <v>411</v>
      </c>
      <c r="E1595" s="20">
        <v>11400</v>
      </c>
      <c r="F1595" s="20">
        <v>4599</v>
      </c>
    </row>
    <row r="1596" spans="1:6" ht="25.5" outlineLevel="2" x14ac:dyDescent="0.2">
      <c r="B1596" s="18" t="s">
        <v>10420</v>
      </c>
      <c r="C1596" s="19" t="s">
        <v>151</v>
      </c>
      <c r="D1596" t="s">
        <v>411</v>
      </c>
      <c r="E1596" s="20">
        <v>3000</v>
      </c>
      <c r="F1596" s="20">
        <v>506</v>
      </c>
    </row>
    <row r="1597" spans="1:6" ht="25.5" outlineLevel="2" x14ac:dyDescent="0.2">
      <c r="B1597" s="18" t="s">
        <v>10420</v>
      </c>
      <c r="C1597" s="19" t="s">
        <v>166</v>
      </c>
      <c r="D1597" t="s">
        <v>411</v>
      </c>
      <c r="E1597" s="20">
        <v>150</v>
      </c>
      <c r="F1597" s="20">
        <v>31</v>
      </c>
    </row>
    <row r="1598" spans="1:6" ht="25.5" outlineLevel="2" x14ac:dyDescent="0.2">
      <c r="B1598" s="18" t="s">
        <v>10420</v>
      </c>
      <c r="C1598" s="19" t="s">
        <v>175</v>
      </c>
      <c r="D1598" t="s">
        <v>411</v>
      </c>
      <c r="E1598" s="20">
        <v>1</v>
      </c>
      <c r="F1598" s="20">
        <v>1</v>
      </c>
    </row>
    <row r="1599" spans="1:6" ht="25.5" outlineLevel="2" x14ac:dyDescent="0.2">
      <c r="B1599" s="18" t="s">
        <v>10420</v>
      </c>
      <c r="C1599" s="19" t="s">
        <v>178</v>
      </c>
      <c r="D1599" t="s">
        <v>411</v>
      </c>
      <c r="E1599" s="20">
        <v>4</v>
      </c>
      <c r="F1599" s="20">
        <v>9</v>
      </c>
    </row>
    <row r="1600" spans="1:6" ht="25.5" outlineLevel="2" x14ac:dyDescent="0.2">
      <c r="A1600" t="s">
        <v>2322</v>
      </c>
      <c r="B1600" s="18" t="s">
        <v>10420</v>
      </c>
      <c r="C1600" s="19" t="s">
        <v>65</v>
      </c>
      <c r="D1600" t="s">
        <v>411</v>
      </c>
      <c r="E1600" s="20">
        <v>275</v>
      </c>
      <c r="F1600" s="20">
        <v>452</v>
      </c>
    </row>
    <row r="1601" spans="1:6" ht="25.5" outlineLevel="2" x14ac:dyDescent="0.2">
      <c r="B1601" s="18" t="s">
        <v>10420</v>
      </c>
      <c r="C1601" s="19" t="s">
        <v>68</v>
      </c>
      <c r="D1601" t="s">
        <v>411</v>
      </c>
      <c r="E1601" s="20">
        <v>58</v>
      </c>
      <c r="F1601" s="20">
        <v>98</v>
      </c>
    </row>
    <row r="1602" spans="1:6" ht="25.5" outlineLevel="2" x14ac:dyDescent="0.2">
      <c r="B1602" s="18" t="s">
        <v>10420</v>
      </c>
      <c r="C1602" s="19" t="s">
        <v>77</v>
      </c>
      <c r="D1602" t="s">
        <v>411</v>
      </c>
      <c r="E1602" s="20">
        <v>2</v>
      </c>
      <c r="F1602" s="20">
        <v>3</v>
      </c>
    </row>
    <row r="1603" spans="1:6" ht="25.5" outlineLevel="2" x14ac:dyDescent="0.2">
      <c r="B1603" s="18" t="s">
        <v>10420</v>
      </c>
      <c r="C1603" s="19" t="s">
        <v>80</v>
      </c>
      <c r="D1603" t="s">
        <v>411</v>
      </c>
      <c r="E1603" s="20">
        <v>9983</v>
      </c>
      <c r="F1603" s="20">
        <v>12877</v>
      </c>
    </row>
    <row r="1604" spans="1:6" ht="25.5" outlineLevel="2" x14ac:dyDescent="0.2">
      <c r="B1604" s="18" t="s">
        <v>10420</v>
      </c>
      <c r="C1604" s="19" t="s">
        <v>87</v>
      </c>
      <c r="D1604" t="s">
        <v>411</v>
      </c>
      <c r="E1604" s="20">
        <v>27</v>
      </c>
      <c r="F1604" s="20">
        <v>64</v>
      </c>
    </row>
    <row r="1605" spans="1:6" ht="25.5" outlineLevel="2" x14ac:dyDescent="0.2">
      <c r="B1605" s="18" t="s">
        <v>10420</v>
      </c>
      <c r="C1605" s="19" t="s">
        <v>136</v>
      </c>
      <c r="D1605" t="s">
        <v>411</v>
      </c>
      <c r="E1605" s="20">
        <v>14</v>
      </c>
      <c r="F1605" s="20">
        <v>14</v>
      </c>
    </row>
    <row r="1606" spans="1:6" ht="25.5" outlineLevel="2" x14ac:dyDescent="0.2">
      <c r="B1606" s="18" t="s">
        <v>10420</v>
      </c>
      <c r="C1606" s="19" t="s">
        <v>162</v>
      </c>
      <c r="D1606" t="s">
        <v>411</v>
      </c>
      <c r="E1606" s="20">
        <v>1276</v>
      </c>
      <c r="F1606" s="20">
        <v>2148</v>
      </c>
    </row>
    <row r="1607" spans="1:6" ht="25.5" outlineLevel="2" x14ac:dyDescent="0.2">
      <c r="B1607" s="18" t="s">
        <v>10420</v>
      </c>
      <c r="C1607" s="19" t="s">
        <v>171</v>
      </c>
      <c r="D1607" t="s">
        <v>411</v>
      </c>
      <c r="E1607" s="20">
        <v>3585</v>
      </c>
      <c r="F1607" s="20">
        <v>1401</v>
      </c>
    </row>
    <row r="1608" spans="1:6" ht="25.5" outlineLevel="2" x14ac:dyDescent="0.2">
      <c r="B1608" s="18" t="s">
        <v>10420</v>
      </c>
      <c r="C1608" s="19" t="s">
        <v>176</v>
      </c>
      <c r="D1608" t="s">
        <v>411</v>
      </c>
      <c r="E1608" s="20">
        <v>7</v>
      </c>
      <c r="F1608" s="20">
        <v>3</v>
      </c>
    </row>
    <row r="1609" spans="1:6" ht="25.5" outlineLevel="1" x14ac:dyDescent="0.2">
      <c r="B1609" s="21" t="s">
        <v>10421</v>
      </c>
      <c r="E1609" s="20">
        <f>SUBTOTAL(9,E1590:E1608)</f>
        <v>481154</v>
      </c>
      <c r="F1609" s="20">
        <f>SUBTOTAL(9,F1590:F1608)</f>
        <v>101399</v>
      </c>
    </row>
    <row r="1610" spans="1:6" ht="25.5" outlineLevel="2" x14ac:dyDescent="0.2">
      <c r="A1610" t="s">
        <v>2323</v>
      </c>
      <c r="B1610" s="18" t="s">
        <v>10422</v>
      </c>
      <c r="C1610" s="19" t="s">
        <v>20</v>
      </c>
      <c r="D1610" t="s">
        <v>411</v>
      </c>
      <c r="E1610" s="20">
        <v>16560</v>
      </c>
      <c r="F1610" s="20">
        <v>2313</v>
      </c>
    </row>
    <row r="1611" spans="1:6" ht="25.5" outlineLevel="2" x14ac:dyDescent="0.2">
      <c r="B1611" s="18" t="s">
        <v>10422</v>
      </c>
      <c r="C1611" s="19" t="s">
        <v>80</v>
      </c>
      <c r="D1611" t="s">
        <v>411</v>
      </c>
      <c r="E1611" s="20">
        <v>41</v>
      </c>
      <c r="F1611" s="20">
        <v>36</v>
      </c>
    </row>
    <row r="1612" spans="1:6" ht="25.5" outlineLevel="2" x14ac:dyDescent="0.2">
      <c r="B1612" s="18" t="s">
        <v>10422</v>
      </c>
      <c r="C1612" s="19" t="s">
        <v>107</v>
      </c>
      <c r="D1612" t="s">
        <v>411</v>
      </c>
      <c r="E1612" s="20">
        <v>700</v>
      </c>
      <c r="F1612" s="20">
        <v>322</v>
      </c>
    </row>
    <row r="1613" spans="1:6" ht="25.5" outlineLevel="2" x14ac:dyDescent="0.2">
      <c r="B1613" s="18" t="s">
        <v>10422</v>
      </c>
      <c r="C1613" s="19" t="s">
        <v>158</v>
      </c>
      <c r="D1613" t="s">
        <v>411</v>
      </c>
      <c r="E1613" s="20">
        <v>4</v>
      </c>
      <c r="F1613" s="20">
        <v>1</v>
      </c>
    </row>
    <row r="1614" spans="1:6" ht="25.5" outlineLevel="2" x14ac:dyDescent="0.2">
      <c r="B1614" s="18" t="s">
        <v>10422</v>
      </c>
      <c r="C1614" s="19" t="s">
        <v>162</v>
      </c>
      <c r="D1614" t="s">
        <v>411</v>
      </c>
      <c r="E1614" s="20">
        <v>4833</v>
      </c>
      <c r="F1614" s="20">
        <v>6689</v>
      </c>
    </row>
    <row r="1615" spans="1:6" ht="25.5" outlineLevel="1" x14ac:dyDescent="0.2">
      <c r="B1615" s="21" t="s">
        <v>10423</v>
      </c>
      <c r="E1615" s="20">
        <f>SUBTOTAL(9,E1610:E1614)</f>
        <v>22138</v>
      </c>
      <c r="F1615" s="20">
        <f>SUBTOTAL(9,F1610:F1614)</f>
        <v>9361</v>
      </c>
    </row>
    <row r="1616" spans="1:6" ht="25.5" outlineLevel="2" x14ac:dyDescent="0.2">
      <c r="A1616" t="s">
        <v>616</v>
      </c>
      <c r="B1616" s="18" t="s">
        <v>10424</v>
      </c>
      <c r="C1616" s="19" t="s">
        <v>15</v>
      </c>
      <c r="D1616" t="s">
        <v>411</v>
      </c>
      <c r="E1616" s="20">
        <v>1</v>
      </c>
      <c r="F1616" s="20">
        <v>1</v>
      </c>
    </row>
    <row r="1617" spans="2:6" ht="25.5" outlineLevel="2" x14ac:dyDescent="0.2">
      <c r="B1617" s="18" t="s">
        <v>10424</v>
      </c>
      <c r="C1617" s="19" t="s">
        <v>16</v>
      </c>
      <c r="D1617" t="s">
        <v>411</v>
      </c>
      <c r="E1617" s="20">
        <v>1542</v>
      </c>
      <c r="F1617" s="20">
        <v>969</v>
      </c>
    </row>
    <row r="1618" spans="2:6" ht="25.5" outlineLevel="2" x14ac:dyDescent="0.2">
      <c r="B1618" s="18" t="s">
        <v>10424</v>
      </c>
      <c r="C1618" s="19" t="s">
        <v>20</v>
      </c>
      <c r="D1618" t="s">
        <v>411</v>
      </c>
      <c r="E1618" s="20">
        <v>2502</v>
      </c>
      <c r="F1618" s="20">
        <v>324</v>
      </c>
    </row>
    <row r="1619" spans="2:6" ht="25.5" outlineLevel="2" x14ac:dyDescent="0.2">
      <c r="B1619" s="18" t="s">
        <v>10424</v>
      </c>
      <c r="C1619" s="19" t="s">
        <v>23</v>
      </c>
      <c r="D1619" t="s">
        <v>411</v>
      </c>
      <c r="E1619" s="20">
        <v>1613</v>
      </c>
      <c r="F1619" s="20">
        <v>1000</v>
      </c>
    </row>
    <row r="1620" spans="2:6" ht="25.5" outlineLevel="2" x14ac:dyDescent="0.2">
      <c r="B1620" s="18" t="s">
        <v>10424</v>
      </c>
      <c r="C1620" s="19" t="s">
        <v>30</v>
      </c>
      <c r="D1620" t="s">
        <v>411</v>
      </c>
      <c r="E1620" s="20">
        <v>4333</v>
      </c>
      <c r="F1620" s="20">
        <v>1089</v>
      </c>
    </row>
    <row r="1621" spans="2:6" ht="25.5" outlineLevel="2" x14ac:dyDescent="0.2">
      <c r="B1621" s="18" t="s">
        <v>10424</v>
      </c>
      <c r="C1621" s="19" t="s">
        <v>33</v>
      </c>
      <c r="D1621" t="s">
        <v>411</v>
      </c>
      <c r="E1621" s="20">
        <v>4700</v>
      </c>
      <c r="F1621" s="20">
        <v>3076</v>
      </c>
    </row>
    <row r="1622" spans="2:6" ht="25.5" outlineLevel="2" x14ac:dyDescent="0.2">
      <c r="B1622" s="18" t="s">
        <v>10424</v>
      </c>
      <c r="C1622" s="19" t="s">
        <v>42</v>
      </c>
      <c r="D1622" t="s">
        <v>411</v>
      </c>
      <c r="E1622" s="20">
        <v>21878</v>
      </c>
      <c r="F1622" s="20">
        <v>9822</v>
      </c>
    </row>
    <row r="1623" spans="2:6" ht="25.5" outlineLevel="2" x14ac:dyDescent="0.2">
      <c r="B1623" s="18" t="s">
        <v>10424</v>
      </c>
      <c r="C1623" s="19" t="s">
        <v>58</v>
      </c>
      <c r="D1623" t="s">
        <v>411</v>
      </c>
      <c r="E1623" s="20">
        <v>16337</v>
      </c>
      <c r="F1623" s="20">
        <v>12594</v>
      </c>
    </row>
    <row r="1624" spans="2:6" ht="25.5" outlineLevel="2" x14ac:dyDescent="0.2">
      <c r="B1624" s="18" t="s">
        <v>10424</v>
      </c>
      <c r="C1624" s="19" t="s">
        <v>65</v>
      </c>
      <c r="D1624" t="s">
        <v>411</v>
      </c>
      <c r="E1624" s="20">
        <v>2619</v>
      </c>
      <c r="F1624" s="20">
        <v>2285</v>
      </c>
    </row>
    <row r="1625" spans="2:6" ht="25.5" outlineLevel="2" x14ac:dyDescent="0.2">
      <c r="B1625" s="18" t="s">
        <v>10424</v>
      </c>
      <c r="C1625" s="19" t="s">
        <v>68</v>
      </c>
      <c r="D1625" t="s">
        <v>411</v>
      </c>
      <c r="E1625" s="20">
        <v>9299</v>
      </c>
      <c r="F1625" s="20">
        <v>5603</v>
      </c>
    </row>
    <row r="1626" spans="2:6" ht="25.5" outlineLevel="2" x14ac:dyDescent="0.2">
      <c r="B1626" s="18" t="s">
        <v>10424</v>
      </c>
      <c r="C1626" s="19" t="s">
        <v>77</v>
      </c>
      <c r="D1626" t="s">
        <v>411</v>
      </c>
      <c r="E1626" s="20">
        <v>1</v>
      </c>
      <c r="F1626" s="20">
        <v>4</v>
      </c>
    </row>
    <row r="1627" spans="2:6" ht="25.5" outlineLevel="2" x14ac:dyDescent="0.2">
      <c r="B1627" s="18" t="s">
        <v>10424</v>
      </c>
      <c r="C1627" s="19" t="s">
        <v>80</v>
      </c>
      <c r="D1627" t="s">
        <v>411</v>
      </c>
      <c r="E1627" s="20">
        <v>1217386</v>
      </c>
      <c r="F1627" s="20">
        <v>665648</v>
      </c>
    </row>
    <row r="1628" spans="2:6" ht="25.5" outlineLevel="2" x14ac:dyDescent="0.2">
      <c r="B1628" s="18" t="s">
        <v>10424</v>
      </c>
      <c r="C1628" s="19" t="s">
        <v>81</v>
      </c>
      <c r="D1628" t="s">
        <v>411</v>
      </c>
      <c r="E1628" s="20">
        <v>2</v>
      </c>
      <c r="F1628" s="20">
        <v>2</v>
      </c>
    </row>
    <row r="1629" spans="2:6" ht="25.5" outlineLevel="2" x14ac:dyDescent="0.2">
      <c r="B1629" s="18" t="s">
        <v>10424</v>
      </c>
      <c r="C1629" s="19" t="s">
        <v>86</v>
      </c>
      <c r="D1629" t="s">
        <v>411</v>
      </c>
      <c r="E1629" s="20">
        <v>5</v>
      </c>
      <c r="F1629" s="20">
        <v>8</v>
      </c>
    </row>
    <row r="1630" spans="2:6" ht="25.5" outlineLevel="2" x14ac:dyDescent="0.2">
      <c r="B1630" s="18" t="s">
        <v>10424</v>
      </c>
      <c r="C1630" s="19" t="s">
        <v>87</v>
      </c>
      <c r="D1630" t="s">
        <v>411</v>
      </c>
      <c r="E1630" s="20">
        <v>3425</v>
      </c>
      <c r="F1630" s="20">
        <v>4790</v>
      </c>
    </row>
    <row r="1631" spans="2:6" ht="25.5" outlineLevel="2" x14ac:dyDescent="0.2">
      <c r="B1631" s="18" t="s">
        <v>10424</v>
      </c>
      <c r="C1631" s="19" t="s">
        <v>92</v>
      </c>
      <c r="D1631" t="s">
        <v>411</v>
      </c>
      <c r="E1631" s="20">
        <v>6</v>
      </c>
      <c r="F1631" s="20">
        <v>2</v>
      </c>
    </row>
    <row r="1632" spans="2:6" ht="25.5" outlineLevel="2" x14ac:dyDescent="0.2">
      <c r="B1632" s="18" t="s">
        <v>10424</v>
      </c>
      <c r="C1632" s="19" t="s">
        <v>107</v>
      </c>
      <c r="D1632" t="s">
        <v>411</v>
      </c>
      <c r="E1632" s="20">
        <v>37689</v>
      </c>
      <c r="F1632" s="20">
        <v>20553</v>
      </c>
    </row>
    <row r="1633" spans="1:6" ht="25.5" outlineLevel="2" x14ac:dyDescent="0.2">
      <c r="B1633" s="18" t="s">
        <v>10424</v>
      </c>
      <c r="C1633" s="19" t="s">
        <v>113</v>
      </c>
      <c r="D1633" t="s">
        <v>411</v>
      </c>
      <c r="E1633" s="20">
        <v>766</v>
      </c>
      <c r="F1633" s="20">
        <v>484</v>
      </c>
    </row>
    <row r="1634" spans="1:6" ht="25.5" outlineLevel="2" x14ac:dyDescent="0.2">
      <c r="B1634" s="18" t="s">
        <v>10424</v>
      </c>
      <c r="C1634" s="19" t="s">
        <v>121</v>
      </c>
      <c r="D1634" t="s">
        <v>411</v>
      </c>
      <c r="E1634" s="20">
        <v>170979</v>
      </c>
      <c r="F1634" s="20">
        <v>90524</v>
      </c>
    </row>
    <row r="1635" spans="1:6" ht="25.5" outlineLevel="2" x14ac:dyDescent="0.2">
      <c r="B1635" s="18" t="s">
        <v>10424</v>
      </c>
      <c r="C1635" s="19" t="s">
        <v>123</v>
      </c>
      <c r="D1635" t="s">
        <v>411</v>
      </c>
      <c r="E1635" s="20">
        <v>750</v>
      </c>
      <c r="F1635" s="20">
        <v>966</v>
      </c>
    </row>
    <row r="1636" spans="1:6" ht="25.5" outlineLevel="2" x14ac:dyDescent="0.2">
      <c r="B1636" s="18" t="s">
        <v>10424</v>
      </c>
      <c r="C1636" s="19" t="s">
        <v>130</v>
      </c>
      <c r="D1636" t="s">
        <v>411</v>
      </c>
      <c r="E1636" s="20">
        <v>5</v>
      </c>
      <c r="F1636" s="20">
        <v>1</v>
      </c>
    </row>
    <row r="1637" spans="1:6" ht="25.5" outlineLevel="2" x14ac:dyDescent="0.2">
      <c r="B1637" s="18" t="s">
        <v>10424</v>
      </c>
      <c r="C1637" s="19" t="s">
        <v>136</v>
      </c>
      <c r="D1637" t="s">
        <v>411</v>
      </c>
      <c r="E1637" s="20">
        <v>2026</v>
      </c>
      <c r="F1637" s="20">
        <v>909</v>
      </c>
    </row>
    <row r="1638" spans="1:6" ht="25.5" outlineLevel="2" x14ac:dyDescent="0.2">
      <c r="B1638" s="18" t="s">
        <v>10424</v>
      </c>
      <c r="C1638" s="19" t="s">
        <v>151</v>
      </c>
      <c r="D1638" t="s">
        <v>411</v>
      </c>
      <c r="E1638" s="20">
        <v>9</v>
      </c>
      <c r="F1638" s="20">
        <v>5</v>
      </c>
    </row>
    <row r="1639" spans="1:6" ht="25.5" outlineLevel="2" x14ac:dyDescent="0.2">
      <c r="B1639" s="18" t="s">
        <v>10424</v>
      </c>
      <c r="C1639" s="19" t="s">
        <v>157</v>
      </c>
      <c r="D1639" t="s">
        <v>411</v>
      </c>
      <c r="E1639" s="20">
        <v>580</v>
      </c>
      <c r="F1639" s="20">
        <v>366</v>
      </c>
    </row>
    <row r="1640" spans="1:6" ht="25.5" outlineLevel="2" x14ac:dyDescent="0.2">
      <c r="B1640" s="18" t="s">
        <v>10424</v>
      </c>
      <c r="C1640" s="19" t="s">
        <v>158</v>
      </c>
      <c r="D1640" t="s">
        <v>411</v>
      </c>
      <c r="E1640" s="20">
        <v>20425</v>
      </c>
      <c r="F1640" s="20">
        <v>3864</v>
      </c>
    </row>
    <row r="1641" spans="1:6" ht="25.5" outlineLevel="2" x14ac:dyDescent="0.2">
      <c r="B1641" s="18" t="s">
        <v>10424</v>
      </c>
      <c r="C1641" s="19" t="s">
        <v>162</v>
      </c>
      <c r="D1641" t="s">
        <v>411</v>
      </c>
      <c r="E1641" s="20">
        <v>21715</v>
      </c>
      <c r="F1641" s="20">
        <v>19551</v>
      </c>
    </row>
    <row r="1642" spans="1:6" ht="25.5" outlineLevel="2" x14ac:dyDescent="0.2">
      <c r="B1642" s="18" t="s">
        <v>10424</v>
      </c>
      <c r="C1642" s="19" t="s">
        <v>166</v>
      </c>
      <c r="D1642" t="s">
        <v>411</v>
      </c>
      <c r="E1642" s="20">
        <v>1989</v>
      </c>
      <c r="F1642" s="20">
        <v>648</v>
      </c>
    </row>
    <row r="1643" spans="1:6" ht="25.5" outlineLevel="2" x14ac:dyDescent="0.2">
      <c r="B1643" s="18" t="s">
        <v>10424</v>
      </c>
      <c r="C1643" s="19" t="s">
        <v>171</v>
      </c>
      <c r="D1643" t="s">
        <v>411</v>
      </c>
      <c r="E1643" s="20">
        <v>66360</v>
      </c>
      <c r="F1643" s="20">
        <v>20023</v>
      </c>
    </row>
    <row r="1644" spans="1:6" ht="25.5" outlineLevel="2" x14ac:dyDescent="0.2">
      <c r="B1644" s="18" t="s">
        <v>10424</v>
      </c>
      <c r="C1644" s="19" t="s">
        <v>175</v>
      </c>
      <c r="D1644" t="s">
        <v>411</v>
      </c>
      <c r="E1644" s="20">
        <v>289895</v>
      </c>
      <c r="F1644" s="20">
        <v>144722</v>
      </c>
    </row>
    <row r="1645" spans="1:6" ht="25.5" outlineLevel="2" x14ac:dyDescent="0.2">
      <c r="B1645" s="18" t="s">
        <v>10424</v>
      </c>
      <c r="C1645" s="19" t="s">
        <v>176</v>
      </c>
      <c r="D1645" t="s">
        <v>411</v>
      </c>
      <c r="E1645" s="20">
        <v>30189</v>
      </c>
      <c r="F1645" s="20">
        <v>16100</v>
      </c>
    </row>
    <row r="1646" spans="1:6" ht="25.5" outlineLevel="2" x14ac:dyDescent="0.2">
      <c r="B1646" s="18" t="s">
        <v>10424</v>
      </c>
      <c r="C1646" s="19" t="s">
        <v>178</v>
      </c>
      <c r="D1646" t="s">
        <v>411</v>
      </c>
      <c r="E1646" s="20">
        <v>21147</v>
      </c>
      <c r="F1646" s="20">
        <v>7639</v>
      </c>
    </row>
    <row r="1647" spans="1:6" ht="25.5" outlineLevel="1" x14ac:dyDescent="0.2">
      <c r="B1647" s="21" t="s">
        <v>10425</v>
      </c>
      <c r="E1647" s="20">
        <f>SUBTOTAL(9,E1616:E1646)</f>
        <v>1950173</v>
      </c>
      <c r="F1647" s="20">
        <f>SUBTOTAL(9,F1616:F1646)</f>
        <v>1033572</v>
      </c>
    </row>
    <row r="1648" spans="1:6" ht="25.5" outlineLevel="2" x14ac:dyDescent="0.2">
      <c r="A1648" t="s">
        <v>2325</v>
      </c>
      <c r="B1648" s="18" t="s">
        <v>17763</v>
      </c>
      <c r="C1648" s="19" t="s">
        <v>80</v>
      </c>
      <c r="D1648" t="s">
        <v>411</v>
      </c>
      <c r="E1648" s="20">
        <v>502573</v>
      </c>
      <c r="F1648" s="20">
        <v>356930</v>
      </c>
    </row>
    <row r="1649" spans="1:6" ht="25.5" outlineLevel="2" x14ac:dyDescent="0.2">
      <c r="B1649" s="18" t="s">
        <v>17763</v>
      </c>
      <c r="C1649" s="19" t="s">
        <v>178</v>
      </c>
      <c r="D1649" t="s">
        <v>411</v>
      </c>
      <c r="E1649" s="20">
        <v>1</v>
      </c>
      <c r="F1649" s="20">
        <v>11</v>
      </c>
    </row>
    <row r="1650" spans="1:6" ht="25.5" outlineLevel="1" x14ac:dyDescent="0.2">
      <c r="B1650" s="21" t="s">
        <v>17764</v>
      </c>
      <c r="E1650" s="20">
        <f>SUBTOTAL(9,E1648:E1649)</f>
        <v>502574</v>
      </c>
      <c r="F1650" s="20">
        <f>SUBTOTAL(9,F1648:F1649)</f>
        <v>356941</v>
      </c>
    </row>
    <row r="1651" spans="1:6" ht="25.5" outlineLevel="2" x14ac:dyDescent="0.2">
      <c r="A1651" t="s">
        <v>2327</v>
      </c>
      <c r="B1651" s="18" t="s">
        <v>17765</v>
      </c>
      <c r="C1651" s="19" t="s">
        <v>15</v>
      </c>
      <c r="D1651" t="s">
        <v>411</v>
      </c>
      <c r="E1651" s="20">
        <v>25</v>
      </c>
      <c r="F1651" s="20">
        <v>6</v>
      </c>
    </row>
    <row r="1652" spans="1:6" ht="25.5" outlineLevel="2" x14ac:dyDescent="0.2">
      <c r="B1652" s="18" t="s">
        <v>17765</v>
      </c>
      <c r="C1652" s="19" t="s">
        <v>39</v>
      </c>
      <c r="D1652" t="s">
        <v>411</v>
      </c>
      <c r="E1652" s="20">
        <v>49</v>
      </c>
      <c r="F1652" s="20">
        <v>22</v>
      </c>
    </row>
    <row r="1653" spans="1:6" ht="25.5" outlineLevel="2" x14ac:dyDescent="0.2">
      <c r="B1653" s="18" t="s">
        <v>17765</v>
      </c>
      <c r="C1653" s="19" t="s">
        <v>42</v>
      </c>
      <c r="D1653" t="s">
        <v>411</v>
      </c>
      <c r="E1653" s="20">
        <v>9</v>
      </c>
      <c r="F1653" s="20">
        <v>2</v>
      </c>
    </row>
    <row r="1654" spans="1:6" ht="25.5" outlineLevel="2" x14ac:dyDescent="0.2">
      <c r="B1654" s="18" t="s">
        <v>17765</v>
      </c>
      <c r="C1654" s="19" t="s">
        <v>80</v>
      </c>
      <c r="D1654" t="s">
        <v>411</v>
      </c>
      <c r="E1654" s="20">
        <v>115000</v>
      </c>
      <c r="F1654" s="20">
        <v>16021</v>
      </c>
    </row>
    <row r="1655" spans="1:6" ht="25.5" outlineLevel="2" x14ac:dyDescent="0.2">
      <c r="B1655" s="18" t="s">
        <v>17765</v>
      </c>
      <c r="C1655" s="19" t="s">
        <v>94</v>
      </c>
      <c r="D1655" t="s">
        <v>411</v>
      </c>
      <c r="E1655" s="20">
        <v>47</v>
      </c>
      <c r="F1655" s="20">
        <v>13</v>
      </c>
    </row>
    <row r="1656" spans="1:6" ht="25.5" outlineLevel="2" x14ac:dyDescent="0.2">
      <c r="B1656" s="18" t="s">
        <v>17765</v>
      </c>
      <c r="C1656" s="19" t="s">
        <v>97</v>
      </c>
      <c r="D1656" t="s">
        <v>411</v>
      </c>
      <c r="E1656" s="20">
        <v>600</v>
      </c>
      <c r="F1656" s="20">
        <v>73</v>
      </c>
    </row>
    <row r="1657" spans="1:6" ht="25.5" outlineLevel="2" x14ac:dyDescent="0.2">
      <c r="B1657" s="18" t="s">
        <v>17765</v>
      </c>
      <c r="C1657" s="19" t="s">
        <v>171</v>
      </c>
      <c r="D1657" t="s">
        <v>411</v>
      </c>
      <c r="E1657" s="20">
        <v>1600</v>
      </c>
      <c r="F1657" s="20">
        <v>649</v>
      </c>
    </row>
    <row r="1658" spans="1:6" ht="25.5" outlineLevel="1" x14ac:dyDescent="0.2">
      <c r="B1658" s="21" t="s">
        <v>17766</v>
      </c>
      <c r="E1658" s="20">
        <f>SUBTOTAL(9,E1651:E1657)</f>
        <v>117330</v>
      </c>
      <c r="F1658" s="20">
        <f>SUBTOTAL(9,F1651:F1657)</f>
        <v>16786</v>
      </c>
    </row>
    <row r="1659" spans="1:6" ht="25.5" outlineLevel="2" x14ac:dyDescent="0.2">
      <c r="A1659" t="s">
        <v>618</v>
      </c>
      <c r="B1659" s="18" t="s">
        <v>10426</v>
      </c>
      <c r="C1659" s="19" t="s">
        <v>15</v>
      </c>
      <c r="D1659" t="s">
        <v>411</v>
      </c>
      <c r="E1659" s="20">
        <v>25</v>
      </c>
      <c r="F1659" s="20">
        <v>5</v>
      </c>
    </row>
    <row r="1660" spans="1:6" ht="25.5" outlineLevel="2" x14ac:dyDescent="0.2">
      <c r="B1660" s="18" t="s">
        <v>10426</v>
      </c>
      <c r="C1660" s="19" t="s">
        <v>42</v>
      </c>
      <c r="D1660" t="s">
        <v>411</v>
      </c>
      <c r="E1660" s="20">
        <v>43908</v>
      </c>
      <c r="F1660" s="20">
        <v>6739</v>
      </c>
    </row>
    <row r="1661" spans="1:6" ht="25.5" outlineLevel="2" x14ac:dyDescent="0.2">
      <c r="B1661" s="18" t="s">
        <v>10426</v>
      </c>
      <c r="C1661" s="19" t="s">
        <v>80</v>
      </c>
      <c r="D1661" t="s">
        <v>411</v>
      </c>
      <c r="E1661" s="20">
        <v>5109474</v>
      </c>
      <c r="F1661" s="20">
        <v>1429022</v>
      </c>
    </row>
    <row r="1662" spans="1:6" ht="25.5" outlineLevel="2" x14ac:dyDescent="0.2">
      <c r="B1662" s="18" t="s">
        <v>10426</v>
      </c>
      <c r="C1662" s="19" t="s">
        <v>81</v>
      </c>
      <c r="D1662" t="s">
        <v>411</v>
      </c>
      <c r="E1662" s="20">
        <v>112645</v>
      </c>
      <c r="F1662" s="20">
        <v>24017</v>
      </c>
    </row>
    <row r="1663" spans="1:6" ht="25.5" outlineLevel="2" x14ac:dyDescent="0.2">
      <c r="B1663" s="18" t="s">
        <v>10426</v>
      </c>
      <c r="C1663" s="19" t="s">
        <v>88</v>
      </c>
      <c r="D1663" t="s">
        <v>411</v>
      </c>
      <c r="E1663" s="20">
        <v>85</v>
      </c>
      <c r="F1663" s="20">
        <v>20</v>
      </c>
    </row>
    <row r="1664" spans="1:6" ht="25.5" outlineLevel="2" x14ac:dyDescent="0.2">
      <c r="B1664" s="18" t="s">
        <v>10426</v>
      </c>
      <c r="C1664" s="19" t="s">
        <v>92</v>
      </c>
      <c r="D1664" t="s">
        <v>411</v>
      </c>
      <c r="E1664" s="20">
        <v>7</v>
      </c>
      <c r="F1664" s="20">
        <v>10</v>
      </c>
    </row>
    <row r="1665" spans="1:6" ht="25.5" outlineLevel="2" x14ac:dyDescent="0.2">
      <c r="B1665" s="18" t="s">
        <v>10426</v>
      </c>
      <c r="C1665" s="19" t="s">
        <v>93</v>
      </c>
      <c r="D1665" t="s">
        <v>411</v>
      </c>
      <c r="E1665" s="20">
        <v>180</v>
      </c>
      <c r="F1665" s="20">
        <v>4</v>
      </c>
    </row>
    <row r="1666" spans="1:6" ht="25.5" outlineLevel="2" x14ac:dyDescent="0.2">
      <c r="B1666" s="18" t="s">
        <v>10426</v>
      </c>
      <c r="C1666" s="19" t="s">
        <v>107</v>
      </c>
      <c r="D1666" t="s">
        <v>411</v>
      </c>
      <c r="E1666" s="20">
        <v>300</v>
      </c>
      <c r="F1666" s="20">
        <v>117</v>
      </c>
    </row>
    <row r="1667" spans="1:6" ht="25.5" outlineLevel="2" x14ac:dyDescent="0.2">
      <c r="B1667" s="18" t="s">
        <v>10426</v>
      </c>
      <c r="C1667" s="19" t="s">
        <v>158</v>
      </c>
      <c r="D1667" t="s">
        <v>411</v>
      </c>
      <c r="E1667" s="20">
        <v>5</v>
      </c>
      <c r="F1667" s="20">
        <v>2</v>
      </c>
    </row>
    <row r="1668" spans="1:6" ht="25.5" outlineLevel="2" x14ac:dyDescent="0.2">
      <c r="B1668" s="18" t="s">
        <v>10426</v>
      </c>
      <c r="C1668" s="19" t="s">
        <v>166</v>
      </c>
      <c r="D1668" t="s">
        <v>411</v>
      </c>
      <c r="E1668" s="20">
        <v>207</v>
      </c>
      <c r="F1668" s="20">
        <v>146</v>
      </c>
    </row>
    <row r="1669" spans="1:6" ht="25.5" outlineLevel="2" x14ac:dyDescent="0.2">
      <c r="B1669" s="18" t="s">
        <v>10426</v>
      </c>
      <c r="C1669" s="19" t="s">
        <v>171</v>
      </c>
      <c r="D1669" t="s">
        <v>411</v>
      </c>
      <c r="E1669" s="20">
        <v>16620</v>
      </c>
      <c r="F1669" s="20">
        <v>6325</v>
      </c>
    </row>
    <row r="1670" spans="1:6" ht="25.5" outlineLevel="2" x14ac:dyDescent="0.2">
      <c r="B1670" s="18" t="s">
        <v>10426</v>
      </c>
      <c r="C1670" s="19" t="s">
        <v>175</v>
      </c>
      <c r="D1670" t="s">
        <v>411</v>
      </c>
      <c r="E1670" s="20">
        <v>1</v>
      </c>
      <c r="F1670" s="20">
        <v>6</v>
      </c>
    </row>
    <row r="1671" spans="1:6" ht="25.5" outlineLevel="2" x14ac:dyDescent="0.2">
      <c r="B1671" s="18" t="s">
        <v>10426</v>
      </c>
      <c r="C1671" s="19" t="s">
        <v>178</v>
      </c>
      <c r="D1671" t="s">
        <v>411</v>
      </c>
      <c r="E1671" s="20">
        <v>1695110</v>
      </c>
      <c r="F1671" s="20">
        <v>121748</v>
      </c>
    </row>
    <row r="1672" spans="1:6" ht="25.5" outlineLevel="1" x14ac:dyDescent="0.2">
      <c r="B1672" s="21" t="s">
        <v>10427</v>
      </c>
      <c r="E1672" s="20">
        <f>SUBTOTAL(9,E1659:E1671)</f>
        <v>6978567</v>
      </c>
      <c r="F1672" s="20">
        <f>SUBTOTAL(9,F1659:F1671)</f>
        <v>1588161</v>
      </c>
    </row>
    <row r="1673" spans="1:6" ht="25.5" outlineLevel="2" x14ac:dyDescent="0.2">
      <c r="A1673" t="s">
        <v>620</v>
      </c>
      <c r="B1673" s="18" t="s">
        <v>17767</v>
      </c>
      <c r="C1673" s="19" t="s">
        <v>178</v>
      </c>
      <c r="D1673" t="s">
        <v>411</v>
      </c>
      <c r="E1673" s="20">
        <v>278</v>
      </c>
      <c r="F1673" s="20">
        <v>41</v>
      </c>
    </row>
    <row r="1674" spans="1:6" ht="25.5" outlineLevel="1" x14ac:dyDescent="0.2">
      <c r="B1674" s="21" t="s">
        <v>17768</v>
      </c>
      <c r="E1674" s="20">
        <f>SUBTOTAL(9,E1673:E1673)</f>
        <v>278</v>
      </c>
      <c r="F1674" s="20">
        <f>SUBTOTAL(9,F1673:F1673)</f>
        <v>41</v>
      </c>
    </row>
    <row r="1675" spans="1:6" ht="25.5" outlineLevel="2" x14ac:dyDescent="0.2">
      <c r="A1675" t="s">
        <v>621</v>
      </c>
      <c r="B1675" s="18" t="s">
        <v>17769</v>
      </c>
      <c r="C1675" s="19" t="s">
        <v>42</v>
      </c>
      <c r="D1675" t="s">
        <v>411</v>
      </c>
      <c r="E1675" s="20">
        <v>40839</v>
      </c>
      <c r="F1675" s="20">
        <v>6128</v>
      </c>
    </row>
    <row r="1676" spans="1:6" ht="25.5" outlineLevel="2" x14ac:dyDescent="0.2">
      <c r="B1676" s="18" t="s">
        <v>17769</v>
      </c>
      <c r="C1676" s="19" t="s">
        <v>80</v>
      </c>
      <c r="D1676" t="s">
        <v>411</v>
      </c>
      <c r="E1676" s="20">
        <v>438326</v>
      </c>
      <c r="F1676" s="20">
        <v>53715</v>
      </c>
    </row>
    <row r="1677" spans="1:6" ht="25.5" outlineLevel="2" x14ac:dyDescent="0.2">
      <c r="B1677" s="18" t="s">
        <v>17769</v>
      </c>
      <c r="C1677" s="19" t="s">
        <v>87</v>
      </c>
      <c r="D1677" t="s">
        <v>411</v>
      </c>
      <c r="E1677" s="20">
        <v>214841</v>
      </c>
      <c r="F1677" s="20">
        <v>26757</v>
      </c>
    </row>
    <row r="1678" spans="1:6" ht="25.5" outlineLevel="2" x14ac:dyDescent="0.2">
      <c r="B1678" s="18" t="s">
        <v>17769</v>
      </c>
      <c r="C1678" s="19" t="s">
        <v>88</v>
      </c>
      <c r="D1678" t="s">
        <v>411</v>
      </c>
      <c r="E1678" s="20">
        <v>356</v>
      </c>
      <c r="F1678" s="20">
        <v>137</v>
      </c>
    </row>
    <row r="1679" spans="1:6" ht="25.5" outlineLevel="2" x14ac:dyDescent="0.2">
      <c r="B1679" s="18" t="s">
        <v>17769</v>
      </c>
      <c r="C1679" s="19" t="s">
        <v>92</v>
      </c>
      <c r="D1679" t="s">
        <v>411</v>
      </c>
      <c r="E1679" s="20">
        <v>79429</v>
      </c>
      <c r="F1679" s="20">
        <v>13790</v>
      </c>
    </row>
    <row r="1680" spans="1:6" ht="25.5" outlineLevel="2" x14ac:dyDescent="0.2">
      <c r="B1680" s="18" t="s">
        <v>17769</v>
      </c>
      <c r="C1680" s="19" t="s">
        <v>107</v>
      </c>
      <c r="D1680" t="s">
        <v>411</v>
      </c>
      <c r="E1680" s="20">
        <v>3</v>
      </c>
      <c r="F1680" s="20">
        <v>1</v>
      </c>
    </row>
    <row r="1681" spans="1:6" ht="25.5" outlineLevel="2" x14ac:dyDescent="0.2">
      <c r="B1681" s="18" t="s">
        <v>17769</v>
      </c>
      <c r="C1681" s="19" t="s">
        <v>130</v>
      </c>
      <c r="D1681" t="s">
        <v>411</v>
      </c>
      <c r="E1681" s="20">
        <v>35382</v>
      </c>
      <c r="F1681" s="20">
        <v>2934</v>
      </c>
    </row>
    <row r="1682" spans="1:6" ht="25.5" outlineLevel="2" x14ac:dyDescent="0.2">
      <c r="B1682" s="18" t="s">
        <v>17769</v>
      </c>
      <c r="C1682" s="19" t="s">
        <v>151</v>
      </c>
      <c r="D1682" t="s">
        <v>411</v>
      </c>
      <c r="E1682" s="20">
        <v>4281</v>
      </c>
      <c r="F1682" s="20">
        <v>492</v>
      </c>
    </row>
    <row r="1683" spans="1:6" ht="25.5" outlineLevel="2" x14ac:dyDescent="0.2">
      <c r="B1683" s="18" t="s">
        <v>17769</v>
      </c>
      <c r="C1683" s="19" t="s">
        <v>158</v>
      </c>
      <c r="D1683" t="s">
        <v>411</v>
      </c>
      <c r="E1683" s="20">
        <v>2</v>
      </c>
      <c r="F1683" s="20">
        <v>1</v>
      </c>
    </row>
    <row r="1684" spans="1:6" ht="25.5" outlineLevel="2" x14ac:dyDescent="0.2">
      <c r="B1684" s="18" t="s">
        <v>17769</v>
      </c>
      <c r="C1684" s="19" t="s">
        <v>166</v>
      </c>
      <c r="D1684" t="s">
        <v>411</v>
      </c>
      <c r="E1684" s="20">
        <v>18773</v>
      </c>
      <c r="F1684" s="20">
        <v>1833</v>
      </c>
    </row>
    <row r="1685" spans="1:6" ht="25.5" outlineLevel="2" x14ac:dyDescent="0.2">
      <c r="B1685" s="18" t="s">
        <v>17769</v>
      </c>
      <c r="C1685" s="19" t="s">
        <v>170</v>
      </c>
      <c r="D1685" t="s">
        <v>411</v>
      </c>
      <c r="E1685" s="20">
        <v>1560</v>
      </c>
      <c r="F1685" s="20">
        <v>153</v>
      </c>
    </row>
    <row r="1686" spans="1:6" ht="25.5" outlineLevel="2" x14ac:dyDescent="0.2">
      <c r="B1686" s="18" t="s">
        <v>17769</v>
      </c>
      <c r="C1686" s="19" t="s">
        <v>171</v>
      </c>
      <c r="D1686" t="s">
        <v>411</v>
      </c>
      <c r="E1686" s="20">
        <v>292390</v>
      </c>
      <c r="F1686" s="20">
        <v>26385</v>
      </c>
    </row>
    <row r="1687" spans="1:6" ht="25.5" outlineLevel="1" x14ac:dyDescent="0.2">
      <c r="B1687" s="21" t="s">
        <v>17770</v>
      </c>
      <c r="E1687" s="20">
        <f>SUBTOTAL(9,E1675:E1686)</f>
        <v>1126182</v>
      </c>
      <c r="F1687" s="20">
        <f>SUBTOTAL(9,F1675:F1686)</f>
        <v>132326</v>
      </c>
    </row>
    <row r="1688" spans="1:6" outlineLevel="2" x14ac:dyDescent="0.2">
      <c r="A1688" t="s">
        <v>622</v>
      </c>
      <c r="B1688" s="18" t="s">
        <v>10428</v>
      </c>
      <c r="C1688" s="19" t="s">
        <v>80</v>
      </c>
      <c r="D1688" t="s">
        <v>411</v>
      </c>
      <c r="E1688" s="20">
        <v>5226</v>
      </c>
      <c r="F1688" s="20">
        <v>656</v>
      </c>
    </row>
    <row r="1689" spans="1:6" outlineLevel="2" x14ac:dyDescent="0.2">
      <c r="B1689" s="18" t="s">
        <v>10428</v>
      </c>
      <c r="C1689" s="19" t="s">
        <v>86</v>
      </c>
      <c r="D1689" t="s">
        <v>411</v>
      </c>
      <c r="E1689" s="20">
        <v>1</v>
      </c>
      <c r="F1689" s="20">
        <v>2</v>
      </c>
    </row>
    <row r="1690" spans="1:6" outlineLevel="2" x14ac:dyDescent="0.2">
      <c r="B1690" s="18" t="s">
        <v>10428</v>
      </c>
      <c r="C1690" s="19" t="s">
        <v>107</v>
      </c>
      <c r="D1690" t="s">
        <v>411</v>
      </c>
      <c r="E1690" s="20">
        <v>133</v>
      </c>
      <c r="F1690" s="20">
        <v>191</v>
      </c>
    </row>
    <row r="1691" spans="1:6" outlineLevel="2" x14ac:dyDescent="0.2">
      <c r="B1691" s="18" t="s">
        <v>10428</v>
      </c>
      <c r="C1691" s="19" t="s">
        <v>166</v>
      </c>
      <c r="D1691" t="s">
        <v>411</v>
      </c>
      <c r="E1691" s="20">
        <v>750</v>
      </c>
      <c r="F1691" s="20">
        <v>58</v>
      </c>
    </row>
    <row r="1692" spans="1:6" outlineLevel="2" x14ac:dyDescent="0.2">
      <c r="B1692" s="18" t="s">
        <v>10428</v>
      </c>
      <c r="C1692" s="19" t="s">
        <v>171</v>
      </c>
      <c r="D1692" t="s">
        <v>411</v>
      </c>
      <c r="E1692" s="20">
        <v>97300</v>
      </c>
      <c r="F1692" s="20">
        <v>9104</v>
      </c>
    </row>
    <row r="1693" spans="1:6" outlineLevel="1" x14ac:dyDescent="0.2">
      <c r="B1693" s="21" t="s">
        <v>10429</v>
      </c>
      <c r="E1693" s="20">
        <f>SUBTOTAL(9,E1688:E1692)</f>
        <v>103410</v>
      </c>
      <c r="F1693" s="20">
        <f>SUBTOTAL(9,F1688:F1692)</f>
        <v>10011</v>
      </c>
    </row>
    <row r="1694" spans="1:6" outlineLevel="2" x14ac:dyDescent="0.2">
      <c r="A1694" t="s">
        <v>623</v>
      </c>
      <c r="B1694" s="18" t="s">
        <v>10430</v>
      </c>
      <c r="C1694" s="19" t="s">
        <v>42</v>
      </c>
      <c r="D1694" t="s">
        <v>411</v>
      </c>
      <c r="E1694" s="20">
        <v>671</v>
      </c>
      <c r="F1694" s="20">
        <v>152</v>
      </c>
    </row>
    <row r="1695" spans="1:6" outlineLevel="2" x14ac:dyDescent="0.2">
      <c r="B1695" s="18" t="s">
        <v>10430</v>
      </c>
      <c r="C1695" s="19" t="s">
        <v>80</v>
      </c>
      <c r="D1695" t="s">
        <v>411</v>
      </c>
      <c r="E1695" s="20">
        <v>37161</v>
      </c>
      <c r="F1695" s="20">
        <v>2939</v>
      </c>
    </row>
    <row r="1696" spans="1:6" outlineLevel="2" x14ac:dyDescent="0.2">
      <c r="B1696" s="18" t="s">
        <v>10430</v>
      </c>
      <c r="C1696" s="19" t="s">
        <v>87</v>
      </c>
      <c r="D1696" t="s">
        <v>411</v>
      </c>
      <c r="E1696" s="20">
        <v>115822</v>
      </c>
      <c r="F1696" s="20">
        <v>13111</v>
      </c>
    </row>
    <row r="1697" spans="1:6" ht="25.5" outlineLevel="2" x14ac:dyDescent="0.2">
      <c r="B1697" s="18" t="s">
        <v>10430</v>
      </c>
      <c r="C1697" s="19" t="s">
        <v>92</v>
      </c>
      <c r="D1697" t="s">
        <v>411</v>
      </c>
      <c r="E1697" s="20">
        <v>40</v>
      </c>
      <c r="F1697" s="20">
        <v>33</v>
      </c>
    </row>
    <row r="1698" spans="1:6" outlineLevel="2" x14ac:dyDescent="0.2">
      <c r="B1698" s="18" t="s">
        <v>10430</v>
      </c>
      <c r="C1698" s="19" t="s">
        <v>107</v>
      </c>
      <c r="D1698" t="s">
        <v>411</v>
      </c>
      <c r="E1698" s="20">
        <v>2340</v>
      </c>
      <c r="F1698" s="20">
        <v>398</v>
      </c>
    </row>
    <row r="1699" spans="1:6" outlineLevel="2" x14ac:dyDescent="0.2">
      <c r="B1699" s="18" t="s">
        <v>10430</v>
      </c>
      <c r="C1699" s="19" t="s">
        <v>158</v>
      </c>
      <c r="D1699" t="s">
        <v>411</v>
      </c>
      <c r="E1699" s="20">
        <v>1</v>
      </c>
      <c r="F1699" s="20">
        <v>1</v>
      </c>
    </row>
    <row r="1700" spans="1:6" outlineLevel="2" x14ac:dyDescent="0.2">
      <c r="B1700" s="18" t="s">
        <v>10430</v>
      </c>
      <c r="C1700" s="19" t="s">
        <v>166</v>
      </c>
      <c r="D1700" t="s">
        <v>411</v>
      </c>
      <c r="E1700" s="20">
        <v>1357</v>
      </c>
      <c r="F1700" s="20">
        <v>654</v>
      </c>
    </row>
    <row r="1701" spans="1:6" outlineLevel="2" x14ac:dyDescent="0.2">
      <c r="B1701" s="18" t="s">
        <v>10430</v>
      </c>
      <c r="C1701" s="19" t="s">
        <v>171</v>
      </c>
      <c r="D1701" t="s">
        <v>411</v>
      </c>
      <c r="E1701" s="20">
        <v>229504</v>
      </c>
      <c r="F1701" s="20">
        <v>20975</v>
      </c>
    </row>
    <row r="1702" spans="1:6" ht="25.5" outlineLevel="2" x14ac:dyDescent="0.2">
      <c r="B1702" s="18" t="s">
        <v>10430</v>
      </c>
      <c r="C1702" s="19" t="s">
        <v>176</v>
      </c>
      <c r="D1702" t="s">
        <v>411</v>
      </c>
      <c r="E1702" s="20">
        <v>14</v>
      </c>
      <c r="F1702" s="20">
        <v>2</v>
      </c>
    </row>
    <row r="1703" spans="1:6" outlineLevel="1" x14ac:dyDescent="0.2">
      <c r="B1703" s="21" t="s">
        <v>10431</v>
      </c>
      <c r="E1703" s="20">
        <f>SUBTOTAL(9,E1694:E1702)</f>
        <v>386910</v>
      </c>
      <c r="F1703" s="20">
        <f>SUBTOTAL(9,F1694:F1702)</f>
        <v>38265</v>
      </c>
    </row>
    <row r="1704" spans="1:6" outlineLevel="2" x14ac:dyDescent="0.2">
      <c r="A1704" t="s">
        <v>2328</v>
      </c>
      <c r="B1704" s="18" t="s">
        <v>10432</v>
      </c>
      <c r="C1704" s="19" t="s">
        <v>87</v>
      </c>
      <c r="D1704" t="s">
        <v>411</v>
      </c>
      <c r="E1704" s="20">
        <v>360</v>
      </c>
      <c r="F1704" s="20">
        <v>38</v>
      </c>
    </row>
    <row r="1705" spans="1:6" outlineLevel="1" x14ac:dyDescent="0.2">
      <c r="B1705" s="21" t="s">
        <v>10433</v>
      </c>
      <c r="E1705" s="20">
        <f>SUBTOTAL(9,E1704:E1704)</f>
        <v>360</v>
      </c>
      <c r="F1705" s="20">
        <f>SUBTOTAL(9,F1704:F1704)</f>
        <v>38</v>
      </c>
    </row>
    <row r="1706" spans="1:6" ht="25.5" outlineLevel="2" x14ac:dyDescent="0.2">
      <c r="A1706" t="s">
        <v>624</v>
      </c>
      <c r="B1706" s="18" t="s">
        <v>17771</v>
      </c>
      <c r="C1706" s="19" t="s">
        <v>80</v>
      </c>
      <c r="D1706" t="s">
        <v>411</v>
      </c>
      <c r="E1706" s="20">
        <v>397167</v>
      </c>
      <c r="F1706" s="20">
        <v>39840</v>
      </c>
    </row>
    <row r="1707" spans="1:6" ht="25.5" outlineLevel="2" x14ac:dyDescent="0.2">
      <c r="B1707" s="18" t="s">
        <v>17771</v>
      </c>
      <c r="C1707" s="19" t="s">
        <v>166</v>
      </c>
      <c r="D1707" t="s">
        <v>411</v>
      </c>
      <c r="E1707" s="20">
        <v>42144</v>
      </c>
      <c r="F1707" s="20">
        <v>3240</v>
      </c>
    </row>
    <row r="1708" spans="1:6" ht="25.5" outlineLevel="1" x14ac:dyDescent="0.2">
      <c r="B1708" s="21" t="s">
        <v>17772</v>
      </c>
      <c r="E1708" s="20">
        <f>SUBTOTAL(9,E1706:E1707)</f>
        <v>439311</v>
      </c>
      <c r="F1708" s="20">
        <f>SUBTOTAL(9,F1706:F1707)</f>
        <v>43080</v>
      </c>
    </row>
    <row r="1709" spans="1:6" ht="25.5" outlineLevel="2" x14ac:dyDescent="0.2">
      <c r="A1709" t="s">
        <v>626</v>
      </c>
      <c r="B1709" s="18" t="s">
        <v>17773</v>
      </c>
      <c r="C1709" s="19" t="s">
        <v>39</v>
      </c>
      <c r="D1709" t="s">
        <v>411</v>
      </c>
      <c r="E1709" s="20">
        <v>22</v>
      </c>
      <c r="F1709" s="20">
        <v>11</v>
      </c>
    </row>
    <row r="1710" spans="1:6" ht="25.5" outlineLevel="2" x14ac:dyDescent="0.2">
      <c r="B1710" s="18" t="s">
        <v>17773</v>
      </c>
      <c r="C1710" s="19" t="s">
        <v>42</v>
      </c>
      <c r="D1710" t="s">
        <v>411</v>
      </c>
      <c r="E1710" s="20">
        <v>76797</v>
      </c>
      <c r="F1710" s="20">
        <v>11062</v>
      </c>
    </row>
    <row r="1711" spans="1:6" ht="25.5" outlineLevel="2" x14ac:dyDescent="0.2">
      <c r="B1711" s="18" t="s">
        <v>17773</v>
      </c>
      <c r="C1711" s="19" t="s">
        <v>68</v>
      </c>
      <c r="D1711" t="s">
        <v>411</v>
      </c>
      <c r="E1711" s="20">
        <v>43694</v>
      </c>
      <c r="F1711" s="20">
        <v>7026</v>
      </c>
    </row>
    <row r="1712" spans="1:6" ht="25.5" outlineLevel="2" x14ac:dyDescent="0.2">
      <c r="B1712" s="18" t="s">
        <v>17773</v>
      </c>
      <c r="C1712" s="19" t="s">
        <v>80</v>
      </c>
      <c r="D1712" t="s">
        <v>411</v>
      </c>
      <c r="E1712" s="20">
        <v>297316</v>
      </c>
      <c r="F1712" s="20">
        <v>78701</v>
      </c>
    </row>
    <row r="1713" spans="1:6" ht="25.5" outlineLevel="2" x14ac:dyDescent="0.2">
      <c r="B1713" s="18" t="s">
        <v>17773</v>
      </c>
      <c r="C1713" s="19" t="s">
        <v>87</v>
      </c>
      <c r="D1713" t="s">
        <v>411</v>
      </c>
      <c r="E1713" s="20">
        <v>1690</v>
      </c>
      <c r="F1713" s="20">
        <v>327</v>
      </c>
    </row>
    <row r="1714" spans="1:6" ht="25.5" outlineLevel="2" x14ac:dyDescent="0.2">
      <c r="B1714" s="18" t="s">
        <v>17773</v>
      </c>
      <c r="C1714" s="19" t="s">
        <v>88</v>
      </c>
      <c r="D1714" t="s">
        <v>411</v>
      </c>
      <c r="E1714" s="20">
        <v>19</v>
      </c>
      <c r="F1714" s="20">
        <v>52</v>
      </c>
    </row>
    <row r="1715" spans="1:6" ht="25.5" outlineLevel="2" x14ac:dyDescent="0.2">
      <c r="B1715" s="18" t="s">
        <v>17773</v>
      </c>
      <c r="C1715" s="19" t="s">
        <v>92</v>
      </c>
      <c r="D1715" t="s">
        <v>411</v>
      </c>
      <c r="E1715" s="20">
        <v>840</v>
      </c>
      <c r="F1715" s="20">
        <v>1226</v>
      </c>
    </row>
    <row r="1716" spans="1:6" ht="25.5" outlineLevel="2" x14ac:dyDescent="0.2">
      <c r="B1716" s="18" t="s">
        <v>17773</v>
      </c>
      <c r="C1716" s="19" t="s">
        <v>107</v>
      </c>
      <c r="D1716" t="s">
        <v>411</v>
      </c>
      <c r="E1716" s="20">
        <v>5306</v>
      </c>
      <c r="F1716" s="20">
        <v>1008</v>
      </c>
    </row>
    <row r="1717" spans="1:6" ht="25.5" outlineLevel="2" x14ac:dyDescent="0.2">
      <c r="B1717" s="18" t="s">
        <v>17773</v>
      </c>
      <c r="C1717" s="19" t="s">
        <v>148</v>
      </c>
      <c r="D1717" t="s">
        <v>411</v>
      </c>
      <c r="E1717" s="20">
        <v>6745</v>
      </c>
      <c r="F1717" s="20">
        <v>2509</v>
      </c>
    </row>
    <row r="1718" spans="1:6" ht="25.5" outlineLevel="2" x14ac:dyDescent="0.2">
      <c r="B1718" s="18" t="s">
        <v>17773</v>
      </c>
      <c r="C1718" s="19" t="s">
        <v>151</v>
      </c>
      <c r="D1718" t="s">
        <v>411</v>
      </c>
      <c r="E1718" s="20">
        <v>2842</v>
      </c>
      <c r="F1718" s="20">
        <v>419</v>
      </c>
    </row>
    <row r="1719" spans="1:6" ht="25.5" outlineLevel="2" x14ac:dyDescent="0.2">
      <c r="B1719" s="18" t="s">
        <v>17773</v>
      </c>
      <c r="C1719" s="19" t="s">
        <v>166</v>
      </c>
      <c r="D1719" t="s">
        <v>411</v>
      </c>
      <c r="E1719" s="20">
        <v>26765</v>
      </c>
      <c r="F1719" s="20">
        <v>7711</v>
      </c>
    </row>
    <row r="1720" spans="1:6" ht="25.5" outlineLevel="2" x14ac:dyDescent="0.2">
      <c r="B1720" s="18" t="s">
        <v>17773</v>
      </c>
      <c r="C1720" s="19" t="s">
        <v>175</v>
      </c>
      <c r="D1720" t="s">
        <v>411</v>
      </c>
      <c r="E1720" s="20">
        <v>31</v>
      </c>
      <c r="F1720" s="20">
        <v>3</v>
      </c>
    </row>
    <row r="1721" spans="1:6" ht="25.5" outlineLevel="2" x14ac:dyDescent="0.2">
      <c r="B1721" s="18" t="s">
        <v>17773</v>
      </c>
      <c r="C1721" s="19" t="s">
        <v>176</v>
      </c>
      <c r="D1721" t="s">
        <v>411</v>
      </c>
      <c r="E1721" s="20">
        <v>1792</v>
      </c>
      <c r="F1721" s="20">
        <v>476</v>
      </c>
    </row>
    <row r="1722" spans="1:6" ht="25.5" outlineLevel="2" x14ac:dyDescent="0.2">
      <c r="B1722" s="18" t="s">
        <v>17773</v>
      </c>
      <c r="C1722" s="19" t="s">
        <v>178</v>
      </c>
      <c r="D1722" t="s">
        <v>411</v>
      </c>
      <c r="E1722" s="20">
        <v>836</v>
      </c>
      <c r="F1722" s="20">
        <v>155</v>
      </c>
    </row>
    <row r="1723" spans="1:6" ht="25.5" outlineLevel="2" x14ac:dyDescent="0.2">
      <c r="B1723" s="18" t="s">
        <v>17773</v>
      </c>
      <c r="C1723" s="19" t="s">
        <v>182</v>
      </c>
      <c r="D1723" t="s">
        <v>411</v>
      </c>
      <c r="E1723" s="20">
        <v>118</v>
      </c>
      <c r="F1723" s="20">
        <v>59</v>
      </c>
    </row>
    <row r="1724" spans="1:6" ht="25.5" outlineLevel="1" x14ac:dyDescent="0.2">
      <c r="B1724" s="21" t="s">
        <v>17774</v>
      </c>
      <c r="E1724" s="20">
        <f>SUBTOTAL(9,E1709:E1723)</f>
        <v>464813</v>
      </c>
      <c r="F1724" s="20">
        <f>SUBTOTAL(9,F1709:F1723)</f>
        <v>110745</v>
      </c>
    </row>
    <row r="1725" spans="1:6" ht="25.5" outlineLevel="2" x14ac:dyDescent="0.2">
      <c r="A1725" t="s">
        <v>628</v>
      </c>
      <c r="B1725" s="18" t="s">
        <v>17775</v>
      </c>
      <c r="C1725" s="19" t="s">
        <v>15</v>
      </c>
      <c r="D1725" t="s">
        <v>411</v>
      </c>
      <c r="E1725" s="20">
        <v>13520</v>
      </c>
      <c r="F1725" s="20">
        <v>1693</v>
      </c>
    </row>
    <row r="1726" spans="1:6" ht="25.5" outlineLevel="2" x14ac:dyDescent="0.2">
      <c r="B1726" s="18" t="s">
        <v>17775</v>
      </c>
      <c r="C1726" s="19" t="s">
        <v>39</v>
      </c>
      <c r="D1726" t="s">
        <v>411</v>
      </c>
      <c r="E1726" s="20">
        <v>25</v>
      </c>
      <c r="F1726" s="20">
        <v>11</v>
      </c>
    </row>
    <row r="1727" spans="1:6" ht="25.5" outlineLevel="2" x14ac:dyDescent="0.2">
      <c r="B1727" s="18" t="s">
        <v>17775</v>
      </c>
      <c r="C1727" s="19" t="s">
        <v>42</v>
      </c>
      <c r="D1727" t="s">
        <v>411</v>
      </c>
      <c r="E1727" s="20">
        <v>138998</v>
      </c>
      <c r="F1727" s="20">
        <v>21901</v>
      </c>
    </row>
    <row r="1728" spans="1:6" ht="25.5" outlineLevel="2" x14ac:dyDescent="0.2">
      <c r="B1728" s="18" t="s">
        <v>17775</v>
      </c>
      <c r="C1728" s="19" t="s">
        <v>80</v>
      </c>
      <c r="D1728" t="s">
        <v>411</v>
      </c>
      <c r="E1728" s="20">
        <v>159894</v>
      </c>
      <c r="F1728" s="20">
        <v>25466</v>
      </c>
    </row>
    <row r="1729" spans="1:6" ht="25.5" outlineLevel="2" x14ac:dyDescent="0.2">
      <c r="B1729" s="18" t="s">
        <v>17775</v>
      </c>
      <c r="C1729" s="19" t="s">
        <v>87</v>
      </c>
      <c r="D1729" t="s">
        <v>411</v>
      </c>
      <c r="E1729" s="20">
        <v>1340</v>
      </c>
      <c r="F1729" s="20">
        <v>255</v>
      </c>
    </row>
    <row r="1730" spans="1:6" ht="25.5" outlineLevel="2" x14ac:dyDescent="0.2">
      <c r="B1730" s="18" t="s">
        <v>17775</v>
      </c>
      <c r="C1730" s="19" t="s">
        <v>93</v>
      </c>
      <c r="D1730" t="s">
        <v>411</v>
      </c>
      <c r="E1730" s="20">
        <v>100</v>
      </c>
      <c r="F1730" s="20">
        <v>2</v>
      </c>
    </row>
    <row r="1731" spans="1:6" ht="25.5" outlineLevel="2" x14ac:dyDescent="0.2">
      <c r="B1731" s="18" t="s">
        <v>17775</v>
      </c>
      <c r="C1731" s="19" t="s">
        <v>94</v>
      </c>
      <c r="D1731" t="s">
        <v>411</v>
      </c>
      <c r="E1731" s="20">
        <v>15</v>
      </c>
      <c r="F1731" s="20">
        <v>10</v>
      </c>
    </row>
    <row r="1732" spans="1:6" ht="25.5" outlineLevel="2" x14ac:dyDescent="0.2">
      <c r="B1732" s="18" t="s">
        <v>17775</v>
      </c>
      <c r="C1732" s="19" t="s">
        <v>107</v>
      </c>
      <c r="D1732" t="s">
        <v>411</v>
      </c>
      <c r="E1732" s="20">
        <v>4</v>
      </c>
      <c r="F1732" s="20">
        <v>1</v>
      </c>
    </row>
    <row r="1733" spans="1:6" ht="25.5" outlineLevel="2" x14ac:dyDescent="0.2">
      <c r="B1733" s="18" t="s">
        <v>17775</v>
      </c>
      <c r="C1733" s="19" t="s">
        <v>135</v>
      </c>
      <c r="D1733" t="s">
        <v>411</v>
      </c>
      <c r="E1733" s="20">
        <v>11964</v>
      </c>
      <c r="F1733" s="20">
        <v>5020</v>
      </c>
    </row>
    <row r="1734" spans="1:6" ht="25.5" outlineLevel="2" x14ac:dyDescent="0.2">
      <c r="B1734" s="18" t="s">
        <v>17775</v>
      </c>
      <c r="C1734" s="19" t="s">
        <v>151</v>
      </c>
      <c r="D1734" t="s">
        <v>411</v>
      </c>
      <c r="E1734" s="20">
        <v>2486</v>
      </c>
      <c r="F1734" s="20">
        <v>802</v>
      </c>
    </row>
    <row r="1735" spans="1:6" ht="25.5" outlineLevel="2" x14ac:dyDescent="0.2">
      <c r="B1735" s="18" t="s">
        <v>17775</v>
      </c>
      <c r="C1735" s="19" t="s">
        <v>166</v>
      </c>
      <c r="D1735" t="s">
        <v>411</v>
      </c>
      <c r="E1735" s="20">
        <v>3652</v>
      </c>
      <c r="F1735" s="20">
        <v>2740</v>
      </c>
    </row>
    <row r="1736" spans="1:6" ht="25.5" outlineLevel="2" x14ac:dyDescent="0.2">
      <c r="B1736" s="18" t="s">
        <v>17775</v>
      </c>
      <c r="C1736" s="19" t="s">
        <v>176</v>
      </c>
      <c r="D1736" t="s">
        <v>411</v>
      </c>
      <c r="E1736" s="20">
        <v>12993</v>
      </c>
      <c r="F1736" s="20">
        <v>7551</v>
      </c>
    </row>
    <row r="1737" spans="1:6" ht="25.5" outlineLevel="2" x14ac:dyDescent="0.2">
      <c r="B1737" s="18" t="s">
        <v>17775</v>
      </c>
      <c r="C1737" s="19" t="s">
        <v>178</v>
      </c>
      <c r="D1737" t="s">
        <v>411</v>
      </c>
      <c r="E1737" s="20">
        <v>2233</v>
      </c>
      <c r="F1737" s="20">
        <v>570</v>
      </c>
    </row>
    <row r="1738" spans="1:6" ht="25.5" outlineLevel="1" x14ac:dyDescent="0.2">
      <c r="B1738" s="21" t="s">
        <v>17776</v>
      </c>
      <c r="E1738" s="20">
        <f>SUBTOTAL(9,E1725:E1737)</f>
        <v>347224</v>
      </c>
      <c r="F1738" s="20">
        <f>SUBTOTAL(9,F1725:F1737)</f>
        <v>66022</v>
      </c>
    </row>
    <row r="1739" spans="1:6" outlineLevel="2" x14ac:dyDescent="0.2">
      <c r="A1739" t="s">
        <v>2329</v>
      </c>
      <c r="B1739" s="18" t="s">
        <v>10434</v>
      </c>
      <c r="C1739" s="19" t="s">
        <v>80</v>
      </c>
      <c r="D1739" t="s">
        <v>411</v>
      </c>
      <c r="E1739" s="20">
        <v>2465</v>
      </c>
      <c r="F1739" s="20">
        <v>571</v>
      </c>
    </row>
    <row r="1740" spans="1:6" outlineLevel="2" x14ac:dyDescent="0.2">
      <c r="B1740" s="18" t="s">
        <v>10434</v>
      </c>
      <c r="C1740" s="19" t="s">
        <v>107</v>
      </c>
      <c r="D1740" t="s">
        <v>411</v>
      </c>
      <c r="E1740" s="20">
        <v>65174</v>
      </c>
      <c r="F1740" s="20">
        <v>14265</v>
      </c>
    </row>
    <row r="1741" spans="1:6" outlineLevel="2" x14ac:dyDescent="0.2">
      <c r="B1741" s="18" t="s">
        <v>10434</v>
      </c>
      <c r="C1741" s="19" t="s">
        <v>171</v>
      </c>
      <c r="D1741" t="s">
        <v>411</v>
      </c>
      <c r="E1741" s="20">
        <v>3500</v>
      </c>
      <c r="F1741" s="20">
        <v>288</v>
      </c>
    </row>
    <row r="1742" spans="1:6" outlineLevel="1" x14ac:dyDescent="0.2">
      <c r="B1742" s="21" t="s">
        <v>10435</v>
      </c>
      <c r="E1742" s="20">
        <f>SUBTOTAL(9,E1739:E1741)</f>
        <v>71139</v>
      </c>
      <c r="F1742" s="20">
        <f>SUBTOTAL(9,F1739:F1741)</f>
        <v>15124</v>
      </c>
    </row>
    <row r="1743" spans="1:6" ht="25.5" outlineLevel="2" x14ac:dyDescent="0.2">
      <c r="A1743" t="s">
        <v>630</v>
      </c>
      <c r="B1743" s="18" t="s">
        <v>17777</v>
      </c>
      <c r="C1743" s="19" t="s">
        <v>23</v>
      </c>
      <c r="D1743" t="s">
        <v>411</v>
      </c>
      <c r="E1743" s="20">
        <v>41</v>
      </c>
      <c r="F1743" s="20">
        <v>6</v>
      </c>
    </row>
    <row r="1744" spans="1:6" ht="25.5" outlineLevel="2" x14ac:dyDescent="0.2">
      <c r="B1744" s="18" t="s">
        <v>17777</v>
      </c>
      <c r="C1744" s="19" t="s">
        <v>42</v>
      </c>
      <c r="D1744" t="s">
        <v>411</v>
      </c>
      <c r="E1744" s="20">
        <v>9910</v>
      </c>
      <c r="F1744" s="20">
        <v>1588</v>
      </c>
    </row>
    <row r="1745" spans="2:6" ht="38.25" outlineLevel="2" x14ac:dyDescent="0.2">
      <c r="B1745" s="18" t="s">
        <v>17777</v>
      </c>
      <c r="C1745" s="19" t="s">
        <v>44</v>
      </c>
      <c r="D1745" t="s">
        <v>411</v>
      </c>
      <c r="E1745" s="20">
        <v>1</v>
      </c>
      <c r="F1745" s="20">
        <v>8</v>
      </c>
    </row>
    <row r="1746" spans="2:6" ht="25.5" outlineLevel="2" x14ac:dyDescent="0.2">
      <c r="B1746" s="18" t="s">
        <v>17777</v>
      </c>
      <c r="C1746" s="19" t="s">
        <v>65</v>
      </c>
      <c r="D1746" t="s">
        <v>411</v>
      </c>
      <c r="E1746" s="20">
        <v>87</v>
      </c>
      <c r="F1746" s="20">
        <v>54</v>
      </c>
    </row>
    <row r="1747" spans="2:6" ht="25.5" outlineLevel="2" x14ac:dyDescent="0.2">
      <c r="B1747" s="18" t="s">
        <v>17777</v>
      </c>
      <c r="C1747" s="19" t="s">
        <v>68</v>
      </c>
      <c r="D1747" t="s">
        <v>411</v>
      </c>
      <c r="E1747" s="20">
        <v>29</v>
      </c>
      <c r="F1747" s="20">
        <v>5</v>
      </c>
    </row>
    <row r="1748" spans="2:6" ht="25.5" outlineLevel="2" x14ac:dyDescent="0.2">
      <c r="B1748" s="18" t="s">
        <v>17777</v>
      </c>
      <c r="C1748" s="19" t="s">
        <v>80</v>
      </c>
      <c r="D1748" t="s">
        <v>411</v>
      </c>
      <c r="E1748" s="20">
        <v>435179</v>
      </c>
      <c r="F1748" s="20">
        <v>47395</v>
      </c>
    </row>
    <row r="1749" spans="2:6" ht="25.5" outlineLevel="2" x14ac:dyDescent="0.2">
      <c r="B1749" s="18" t="s">
        <v>17777</v>
      </c>
      <c r="C1749" s="19" t="s">
        <v>87</v>
      </c>
      <c r="D1749" t="s">
        <v>411</v>
      </c>
      <c r="E1749" s="20">
        <v>4</v>
      </c>
      <c r="F1749" s="20">
        <v>1</v>
      </c>
    </row>
    <row r="1750" spans="2:6" ht="25.5" outlineLevel="2" x14ac:dyDescent="0.2">
      <c r="B1750" s="18" t="s">
        <v>17777</v>
      </c>
      <c r="C1750" s="19" t="s">
        <v>88</v>
      </c>
      <c r="D1750" t="s">
        <v>411</v>
      </c>
      <c r="E1750" s="20">
        <v>60</v>
      </c>
      <c r="F1750" s="20">
        <v>38</v>
      </c>
    </row>
    <row r="1751" spans="2:6" ht="25.5" outlineLevel="2" x14ac:dyDescent="0.2">
      <c r="B1751" s="18" t="s">
        <v>17777</v>
      </c>
      <c r="C1751" s="19" t="s">
        <v>92</v>
      </c>
      <c r="D1751" t="s">
        <v>411</v>
      </c>
      <c r="E1751" s="20">
        <v>723</v>
      </c>
      <c r="F1751" s="20">
        <v>137</v>
      </c>
    </row>
    <row r="1752" spans="2:6" ht="25.5" outlineLevel="2" x14ac:dyDescent="0.2">
      <c r="B1752" s="18" t="s">
        <v>17777</v>
      </c>
      <c r="C1752" s="19" t="s">
        <v>94</v>
      </c>
      <c r="D1752" t="s">
        <v>411</v>
      </c>
      <c r="E1752" s="20">
        <v>42</v>
      </c>
      <c r="F1752" s="20">
        <v>20</v>
      </c>
    </row>
    <row r="1753" spans="2:6" ht="25.5" outlineLevel="2" x14ac:dyDescent="0.2">
      <c r="B1753" s="18" t="s">
        <v>17777</v>
      </c>
      <c r="C1753" s="19" t="s">
        <v>121</v>
      </c>
      <c r="D1753" t="s">
        <v>411</v>
      </c>
      <c r="E1753" s="20">
        <v>15</v>
      </c>
      <c r="F1753" s="20">
        <v>8</v>
      </c>
    </row>
    <row r="1754" spans="2:6" ht="25.5" outlineLevel="2" x14ac:dyDescent="0.2">
      <c r="B1754" s="18" t="s">
        <v>17777</v>
      </c>
      <c r="C1754" s="19" t="s">
        <v>151</v>
      </c>
      <c r="D1754" t="s">
        <v>411</v>
      </c>
      <c r="E1754" s="20">
        <v>2940</v>
      </c>
      <c r="F1754" s="20">
        <v>934</v>
      </c>
    </row>
    <row r="1755" spans="2:6" ht="25.5" outlineLevel="2" x14ac:dyDescent="0.2">
      <c r="B1755" s="18" t="s">
        <v>17777</v>
      </c>
      <c r="C1755" s="19" t="s">
        <v>162</v>
      </c>
      <c r="D1755" t="s">
        <v>411</v>
      </c>
      <c r="E1755" s="20">
        <v>18</v>
      </c>
      <c r="F1755" s="20">
        <v>23</v>
      </c>
    </row>
    <row r="1756" spans="2:6" ht="25.5" outlineLevel="2" x14ac:dyDescent="0.2">
      <c r="B1756" s="18" t="s">
        <v>17777</v>
      </c>
      <c r="C1756" s="19" t="s">
        <v>166</v>
      </c>
      <c r="D1756" t="s">
        <v>411</v>
      </c>
      <c r="E1756" s="20">
        <v>227</v>
      </c>
      <c r="F1756" s="20">
        <v>25</v>
      </c>
    </row>
    <row r="1757" spans="2:6" ht="25.5" outlineLevel="2" x14ac:dyDescent="0.2">
      <c r="B1757" s="18" t="s">
        <v>17777</v>
      </c>
      <c r="C1757" s="19" t="s">
        <v>167</v>
      </c>
      <c r="D1757" t="s">
        <v>411</v>
      </c>
      <c r="E1757" s="20">
        <v>27</v>
      </c>
      <c r="F1757" s="20">
        <v>11</v>
      </c>
    </row>
    <row r="1758" spans="2:6" ht="25.5" outlineLevel="2" x14ac:dyDescent="0.2">
      <c r="B1758" s="18" t="s">
        <v>17777</v>
      </c>
      <c r="C1758" s="19" t="s">
        <v>171</v>
      </c>
      <c r="D1758" t="s">
        <v>411</v>
      </c>
      <c r="E1758" s="20">
        <v>21500</v>
      </c>
      <c r="F1758" s="20">
        <v>1058</v>
      </c>
    </row>
    <row r="1759" spans="2:6" ht="25.5" outlineLevel="2" x14ac:dyDescent="0.2">
      <c r="B1759" s="18" t="s">
        <v>17777</v>
      </c>
      <c r="C1759" s="19" t="s">
        <v>176</v>
      </c>
      <c r="D1759" t="s">
        <v>411</v>
      </c>
      <c r="E1759" s="20">
        <v>1248</v>
      </c>
      <c r="F1759" s="20">
        <v>461</v>
      </c>
    </row>
    <row r="1760" spans="2:6" ht="25.5" outlineLevel="2" x14ac:dyDescent="0.2">
      <c r="B1760" s="18" t="s">
        <v>17777</v>
      </c>
      <c r="C1760" s="19" t="s">
        <v>182</v>
      </c>
      <c r="D1760" t="s">
        <v>411</v>
      </c>
      <c r="E1760" s="20">
        <v>11400</v>
      </c>
      <c r="F1760" s="20">
        <v>2299</v>
      </c>
    </row>
    <row r="1761" spans="1:6" ht="25.5" outlineLevel="1" x14ac:dyDescent="0.2">
      <c r="B1761" s="21" t="s">
        <v>17778</v>
      </c>
      <c r="E1761" s="20">
        <f>SUBTOTAL(9,E1743:E1760)</f>
        <v>483451</v>
      </c>
      <c r="F1761" s="20">
        <f>SUBTOTAL(9,F1743:F1760)</f>
        <v>54071</v>
      </c>
    </row>
    <row r="1762" spans="1:6" outlineLevel="2" x14ac:dyDescent="0.2">
      <c r="A1762" t="s">
        <v>2330</v>
      </c>
      <c r="B1762" s="18" t="s">
        <v>10436</v>
      </c>
      <c r="C1762" s="19" t="s">
        <v>80</v>
      </c>
      <c r="D1762" t="s">
        <v>411</v>
      </c>
      <c r="E1762" s="20">
        <v>14515</v>
      </c>
      <c r="F1762" s="20">
        <v>2260</v>
      </c>
    </row>
    <row r="1763" spans="1:6" outlineLevel="2" x14ac:dyDescent="0.2">
      <c r="B1763" s="18" t="s">
        <v>10436</v>
      </c>
      <c r="C1763" s="19" t="s">
        <v>157</v>
      </c>
      <c r="D1763" t="s">
        <v>411</v>
      </c>
      <c r="E1763" s="20">
        <v>15413</v>
      </c>
      <c r="F1763" s="20">
        <v>3150</v>
      </c>
    </row>
    <row r="1764" spans="1:6" outlineLevel="2" x14ac:dyDescent="0.2">
      <c r="B1764" s="18" t="s">
        <v>10436</v>
      </c>
      <c r="C1764" s="19" t="s">
        <v>166</v>
      </c>
      <c r="D1764" t="s">
        <v>411</v>
      </c>
      <c r="E1764" s="20">
        <v>110</v>
      </c>
      <c r="F1764" s="20">
        <v>11</v>
      </c>
    </row>
    <row r="1765" spans="1:6" ht="25.5" outlineLevel="2" x14ac:dyDescent="0.2">
      <c r="B1765" s="18" t="s">
        <v>10436</v>
      </c>
      <c r="C1765" s="19" t="s">
        <v>176</v>
      </c>
      <c r="D1765" t="s">
        <v>411</v>
      </c>
      <c r="E1765" s="20">
        <v>12</v>
      </c>
      <c r="F1765" s="20">
        <v>20</v>
      </c>
    </row>
    <row r="1766" spans="1:6" outlineLevel="2" x14ac:dyDescent="0.2">
      <c r="B1766" s="18" t="s">
        <v>10436</v>
      </c>
      <c r="C1766" s="19" t="s">
        <v>178</v>
      </c>
      <c r="D1766" t="s">
        <v>411</v>
      </c>
      <c r="E1766" s="20">
        <v>1067</v>
      </c>
      <c r="F1766" s="20">
        <v>156</v>
      </c>
    </row>
    <row r="1767" spans="1:6" outlineLevel="1" x14ac:dyDescent="0.2">
      <c r="B1767" s="21" t="s">
        <v>10437</v>
      </c>
      <c r="E1767" s="20">
        <f>SUBTOTAL(9,E1762:E1766)</f>
        <v>31117</v>
      </c>
      <c r="F1767" s="20">
        <f>SUBTOTAL(9,F1762:F1766)</f>
        <v>5597</v>
      </c>
    </row>
    <row r="1768" spans="1:6" outlineLevel="2" x14ac:dyDescent="0.2">
      <c r="A1768" t="s">
        <v>2331</v>
      </c>
      <c r="B1768" s="18" t="s">
        <v>10438</v>
      </c>
      <c r="C1768" s="19" t="s">
        <v>68</v>
      </c>
      <c r="D1768" t="s">
        <v>411</v>
      </c>
      <c r="E1768" s="20">
        <v>2</v>
      </c>
      <c r="F1768" s="20">
        <v>3</v>
      </c>
    </row>
    <row r="1769" spans="1:6" outlineLevel="2" x14ac:dyDescent="0.2">
      <c r="B1769" s="18" t="s">
        <v>10438</v>
      </c>
      <c r="C1769" s="19" t="s">
        <v>80</v>
      </c>
      <c r="D1769" t="s">
        <v>411</v>
      </c>
      <c r="E1769" s="20">
        <v>492</v>
      </c>
      <c r="F1769" s="20">
        <v>135</v>
      </c>
    </row>
    <row r="1770" spans="1:6" outlineLevel="1" x14ac:dyDescent="0.2">
      <c r="B1770" s="21" t="s">
        <v>10439</v>
      </c>
      <c r="E1770" s="20">
        <f>SUBTOTAL(9,E1768:E1769)</f>
        <v>494</v>
      </c>
      <c r="F1770" s="20">
        <f>SUBTOTAL(9,F1768:F1769)</f>
        <v>138</v>
      </c>
    </row>
    <row r="1771" spans="1:6" outlineLevel="2" x14ac:dyDescent="0.2">
      <c r="A1771" t="s">
        <v>631</v>
      </c>
      <c r="B1771" s="18" t="s">
        <v>10440</v>
      </c>
      <c r="C1771" s="19" t="s">
        <v>16</v>
      </c>
      <c r="D1771" t="s">
        <v>411</v>
      </c>
      <c r="E1771" s="20">
        <v>145</v>
      </c>
      <c r="F1771" s="20">
        <v>50</v>
      </c>
    </row>
    <row r="1772" spans="1:6" outlineLevel="2" x14ac:dyDescent="0.2">
      <c r="B1772" s="18" t="s">
        <v>10440</v>
      </c>
      <c r="C1772" s="19" t="s">
        <v>20</v>
      </c>
      <c r="D1772" t="s">
        <v>411</v>
      </c>
      <c r="E1772" s="20">
        <v>4384</v>
      </c>
      <c r="F1772" s="20">
        <v>656</v>
      </c>
    </row>
    <row r="1773" spans="1:6" outlineLevel="2" x14ac:dyDescent="0.2">
      <c r="B1773" s="18" t="s">
        <v>10440</v>
      </c>
      <c r="C1773" s="19" t="s">
        <v>37</v>
      </c>
      <c r="D1773" t="s">
        <v>411</v>
      </c>
      <c r="E1773" s="20">
        <v>3464</v>
      </c>
      <c r="F1773" s="20">
        <v>915</v>
      </c>
    </row>
    <row r="1774" spans="1:6" outlineLevel="2" x14ac:dyDescent="0.2">
      <c r="B1774" s="18" t="s">
        <v>10440</v>
      </c>
      <c r="C1774" s="19" t="s">
        <v>42</v>
      </c>
      <c r="D1774" t="s">
        <v>411</v>
      </c>
      <c r="E1774" s="20">
        <v>35617</v>
      </c>
      <c r="F1774" s="20">
        <v>8730</v>
      </c>
    </row>
    <row r="1775" spans="1:6" outlineLevel="2" x14ac:dyDescent="0.2">
      <c r="B1775" s="18" t="s">
        <v>10440</v>
      </c>
      <c r="C1775" s="19" t="s">
        <v>45</v>
      </c>
      <c r="D1775" t="s">
        <v>411</v>
      </c>
      <c r="E1775" s="20">
        <v>7</v>
      </c>
      <c r="F1775" s="20">
        <v>4</v>
      </c>
    </row>
    <row r="1776" spans="1:6" outlineLevel="2" x14ac:dyDescent="0.2">
      <c r="B1776" s="18" t="s">
        <v>10440</v>
      </c>
      <c r="C1776" s="19" t="s">
        <v>54</v>
      </c>
      <c r="D1776" t="s">
        <v>411</v>
      </c>
      <c r="E1776" s="20">
        <v>12010</v>
      </c>
      <c r="F1776" s="20">
        <v>3395</v>
      </c>
    </row>
    <row r="1777" spans="2:6" outlineLevel="2" x14ac:dyDescent="0.2">
      <c r="B1777" s="18" t="s">
        <v>10440</v>
      </c>
      <c r="C1777" s="19" t="s">
        <v>65</v>
      </c>
      <c r="D1777" t="s">
        <v>411</v>
      </c>
      <c r="E1777" s="20">
        <v>15</v>
      </c>
      <c r="F1777" s="20">
        <v>14</v>
      </c>
    </row>
    <row r="1778" spans="2:6" outlineLevel="2" x14ac:dyDescent="0.2">
      <c r="B1778" s="18" t="s">
        <v>10440</v>
      </c>
      <c r="C1778" s="19" t="s">
        <v>68</v>
      </c>
      <c r="D1778" t="s">
        <v>411</v>
      </c>
      <c r="E1778" s="20">
        <v>150</v>
      </c>
      <c r="F1778" s="20">
        <v>51</v>
      </c>
    </row>
    <row r="1779" spans="2:6" outlineLevel="2" x14ac:dyDescent="0.2">
      <c r="B1779" s="18" t="s">
        <v>10440</v>
      </c>
      <c r="C1779" s="19" t="s">
        <v>77</v>
      </c>
      <c r="D1779" t="s">
        <v>411</v>
      </c>
      <c r="E1779" s="20">
        <v>1791</v>
      </c>
      <c r="F1779" s="20">
        <v>738</v>
      </c>
    </row>
    <row r="1780" spans="2:6" outlineLevel="1" x14ac:dyDescent="0.2">
      <c r="B1780" s="21" t="s">
        <v>10441</v>
      </c>
      <c r="E1780" s="20">
        <f>SUBTOTAL(9,E1771:E1779)</f>
        <v>57583</v>
      </c>
      <c r="F1780" s="20">
        <f>SUBTOTAL(9,F1771:F1779)</f>
        <v>14553</v>
      </c>
    </row>
    <row r="1781" spans="2:6" outlineLevel="2" x14ac:dyDescent="0.2">
      <c r="B1781" s="18" t="s">
        <v>7052</v>
      </c>
      <c r="C1781" s="19" t="s">
        <v>80</v>
      </c>
      <c r="D1781" t="s">
        <v>411</v>
      </c>
      <c r="E1781" s="20">
        <v>7735622</v>
      </c>
      <c r="F1781" s="20">
        <v>963042</v>
      </c>
    </row>
    <row r="1782" spans="2:6" outlineLevel="1" x14ac:dyDescent="0.2">
      <c r="B1782" s="21" t="s">
        <v>7110</v>
      </c>
      <c r="E1782" s="20">
        <f>SUBTOTAL(9,E1781:E1781)</f>
        <v>7735622</v>
      </c>
      <c r="F1782" s="20">
        <f>SUBTOTAL(9,F1781:F1781)</f>
        <v>963042</v>
      </c>
    </row>
    <row r="1783" spans="2:6" outlineLevel="2" x14ac:dyDescent="0.2">
      <c r="B1783" s="18" t="s">
        <v>10440</v>
      </c>
      <c r="C1783" s="19" t="s">
        <v>81</v>
      </c>
      <c r="D1783" t="s">
        <v>411</v>
      </c>
      <c r="E1783" s="20">
        <v>61103</v>
      </c>
      <c r="F1783" s="20">
        <v>18329</v>
      </c>
    </row>
    <row r="1784" spans="2:6" outlineLevel="2" x14ac:dyDescent="0.2">
      <c r="B1784" s="18" t="s">
        <v>10440</v>
      </c>
      <c r="C1784" s="19" t="s">
        <v>87</v>
      </c>
      <c r="D1784" t="s">
        <v>411</v>
      </c>
      <c r="E1784" s="20">
        <v>290</v>
      </c>
      <c r="F1784" s="20">
        <v>80</v>
      </c>
    </row>
    <row r="1785" spans="2:6" outlineLevel="2" x14ac:dyDescent="0.2">
      <c r="B1785" s="18" t="s">
        <v>10440</v>
      </c>
      <c r="C1785" s="19" t="s">
        <v>88</v>
      </c>
      <c r="D1785" t="s">
        <v>411</v>
      </c>
      <c r="E1785" s="20">
        <v>8</v>
      </c>
      <c r="F1785" s="20">
        <v>1</v>
      </c>
    </row>
    <row r="1786" spans="2:6" ht="25.5" outlineLevel="2" x14ac:dyDescent="0.2">
      <c r="B1786" s="18" t="s">
        <v>10440</v>
      </c>
      <c r="C1786" s="19" t="s">
        <v>92</v>
      </c>
      <c r="D1786" t="s">
        <v>411</v>
      </c>
      <c r="E1786" s="20">
        <v>17</v>
      </c>
      <c r="F1786" s="20">
        <v>22</v>
      </c>
    </row>
    <row r="1787" spans="2:6" outlineLevel="2" x14ac:dyDescent="0.2">
      <c r="B1787" s="18" t="s">
        <v>10440</v>
      </c>
      <c r="C1787" s="19" t="s">
        <v>107</v>
      </c>
      <c r="D1787" t="s">
        <v>411</v>
      </c>
      <c r="E1787" s="20">
        <v>185935</v>
      </c>
      <c r="F1787" s="20">
        <v>47492</v>
      </c>
    </row>
    <row r="1788" spans="2:6" outlineLevel="2" x14ac:dyDescent="0.2">
      <c r="B1788" s="18" t="s">
        <v>10440</v>
      </c>
      <c r="C1788" s="19" t="s">
        <v>121</v>
      </c>
      <c r="D1788" t="s">
        <v>411</v>
      </c>
      <c r="E1788" s="20">
        <v>108</v>
      </c>
      <c r="F1788" s="20">
        <v>25</v>
      </c>
    </row>
    <row r="1789" spans="2:6" outlineLevel="2" x14ac:dyDescent="0.2">
      <c r="B1789" s="18" t="s">
        <v>10440</v>
      </c>
      <c r="C1789" s="19" t="s">
        <v>130</v>
      </c>
      <c r="D1789" t="s">
        <v>411</v>
      </c>
      <c r="E1789" s="20">
        <v>8028</v>
      </c>
      <c r="F1789" s="20">
        <v>2015</v>
      </c>
    </row>
    <row r="1790" spans="2:6" outlineLevel="2" x14ac:dyDescent="0.2">
      <c r="B1790" s="18" t="s">
        <v>10440</v>
      </c>
      <c r="C1790" s="19" t="s">
        <v>148</v>
      </c>
      <c r="D1790" t="s">
        <v>411</v>
      </c>
      <c r="E1790" s="20">
        <v>1692</v>
      </c>
      <c r="F1790" s="20">
        <v>301</v>
      </c>
    </row>
    <row r="1791" spans="2:6" outlineLevel="2" x14ac:dyDescent="0.2">
      <c r="B1791" s="18" t="s">
        <v>10440</v>
      </c>
      <c r="C1791" s="19" t="s">
        <v>151</v>
      </c>
      <c r="D1791" t="s">
        <v>411</v>
      </c>
      <c r="E1791" s="20">
        <v>310</v>
      </c>
      <c r="F1791" s="20">
        <v>75</v>
      </c>
    </row>
    <row r="1792" spans="2:6" outlineLevel="2" x14ac:dyDescent="0.2">
      <c r="B1792" s="18" t="s">
        <v>10440</v>
      </c>
      <c r="C1792" s="19" t="s">
        <v>157</v>
      </c>
      <c r="D1792" t="s">
        <v>411</v>
      </c>
      <c r="E1792" s="20">
        <v>56602</v>
      </c>
      <c r="F1792" s="20">
        <v>12272</v>
      </c>
    </row>
    <row r="1793" spans="1:6" outlineLevel="2" x14ac:dyDescent="0.2">
      <c r="B1793" s="18" t="s">
        <v>10440</v>
      </c>
      <c r="C1793" s="19" t="s">
        <v>158</v>
      </c>
      <c r="D1793" t="s">
        <v>411</v>
      </c>
      <c r="E1793" s="20">
        <v>9</v>
      </c>
      <c r="F1793" s="20">
        <v>4</v>
      </c>
    </row>
    <row r="1794" spans="1:6" outlineLevel="2" x14ac:dyDescent="0.2">
      <c r="B1794" s="18" t="s">
        <v>10440</v>
      </c>
      <c r="C1794" s="19" t="s">
        <v>162</v>
      </c>
      <c r="D1794" t="s">
        <v>411</v>
      </c>
      <c r="E1794" s="20">
        <v>92</v>
      </c>
      <c r="F1794" s="20">
        <v>22</v>
      </c>
    </row>
    <row r="1795" spans="1:6" outlineLevel="2" x14ac:dyDescent="0.2">
      <c r="B1795" s="18" t="s">
        <v>10440</v>
      </c>
      <c r="C1795" s="19" t="s">
        <v>166</v>
      </c>
      <c r="D1795" t="s">
        <v>411</v>
      </c>
      <c r="E1795" s="20">
        <v>416</v>
      </c>
      <c r="F1795" s="20">
        <v>86</v>
      </c>
    </row>
    <row r="1796" spans="1:6" outlineLevel="2" x14ac:dyDescent="0.2">
      <c r="B1796" s="18" t="s">
        <v>10440</v>
      </c>
      <c r="C1796" s="19" t="s">
        <v>171</v>
      </c>
      <c r="D1796" t="s">
        <v>411</v>
      </c>
      <c r="E1796" s="20">
        <v>656</v>
      </c>
      <c r="F1796" s="20">
        <v>291</v>
      </c>
    </row>
    <row r="1797" spans="1:6" ht="25.5" outlineLevel="2" x14ac:dyDescent="0.2">
      <c r="B1797" s="18" t="s">
        <v>10440</v>
      </c>
      <c r="C1797" s="19" t="s">
        <v>175</v>
      </c>
      <c r="D1797" t="s">
        <v>411</v>
      </c>
      <c r="E1797" s="20">
        <v>142018</v>
      </c>
      <c r="F1797" s="20">
        <v>34833</v>
      </c>
    </row>
    <row r="1798" spans="1:6" ht="25.5" outlineLevel="2" x14ac:dyDescent="0.2">
      <c r="B1798" s="18" t="s">
        <v>10440</v>
      </c>
      <c r="C1798" s="19" t="s">
        <v>176</v>
      </c>
      <c r="D1798" t="s">
        <v>411</v>
      </c>
      <c r="E1798" s="20">
        <v>185351</v>
      </c>
      <c r="F1798" s="20">
        <v>44641</v>
      </c>
    </row>
    <row r="1799" spans="1:6" outlineLevel="2" x14ac:dyDescent="0.2">
      <c r="B1799" s="18" t="s">
        <v>10440</v>
      </c>
      <c r="C1799" s="19" t="s">
        <v>182</v>
      </c>
      <c r="D1799" t="s">
        <v>411</v>
      </c>
      <c r="E1799" s="20">
        <v>6960</v>
      </c>
      <c r="F1799" s="20">
        <v>1544</v>
      </c>
    </row>
    <row r="1800" spans="1:6" outlineLevel="1" x14ac:dyDescent="0.2">
      <c r="B1800" s="21" t="s">
        <v>10441</v>
      </c>
      <c r="E1800" s="20">
        <f>SUBTOTAL(9,E1783:E1799)</f>
        <v>649595</v>
      </c>
      <c r="F1800" s="20">
        <f>SUBTOTAL(9,F1783:F1799)</f>
        <v>162033</v>
      </c>
    </row>
    <row r="1801" spans="1:6" outlineLevel="2" x14ac:dyDescent="0.2">
      <c r="A1801" t="s">
        <v>2332</v>
      </c>
      <c r="B1801" s="18" t="s">
        <v>10442</v>
      </c>
      <c r="C1801" s="19" t="s">
        <v>16</v>
      </c>
      <c r="D1801" t="s">
        <v>411</v>
      </c>
      <c r="E1801" s="20">
        <v>150</v>
      </c>
      <c r="F1801" s="20">
        <v>61</v>
      </c>
    </row>
    <row r="1802" spans="1:6" outlineLevel="2" x14ac:dyDescent="0.2">
      <c r="B1802" s="18" t="s">
        <v>10442</v>
      </c>
      <c r="C1802" s="19" t="s">
        <v>20</v>
      </c>
      <c r="D1802" t="s">
        <v>411</v>
      </c>
      <c r="E1802" s="20">
        <v>30186</v>
      </c>
      <c r="F1802" s="20">
        <v>3647</v>
      </c>
    </row>
    <row r="1803" spans="1:6" outlineLevel="2" x14ac:dyDescent="0.2">
      <c r="B1803" s="18" t="s">
        <v>10442</v>
      </c>
      <c r="C1803" s="19" t="s">
        <v>37</v>
      </c>
      <c r="D1803" t="s">
        <v>411</v>
      </c>
      <c r="E1803" s="20">
        <v>1261</v>
      </c>
      <c r="F1803" s="20">
        <v>503</v>
      </c>
    </row>
    <row r="1804" spans="1:6" outlineLevel="2" x14ac:dyDescent="0.2">
      <c r="B1804" s="18" t="s">
        <v>10442</v>
      </c>
      <c r="C1804" s="19" t="s">
        <v>42</v>
      </c>
      <c r="D1804" t="s">
        <v>411</v>
      </c>
      <c r="E1804" s="20">
        <v>269</v>
      </c>
      <c r="F1804" s="20">
        <v>74</v>
      </c>
    </row>
    <row r="1805" spans="1:6" outlineLevel="2" x14ac:dyDescent="0.2">
      <c r="B1805" s="18" t="s">
        <v>10442</v>
      </c>
      <c r="C1805" s="19" t="s">
        <v>68</v>
      </c>
      <c r="D1805" t="s">
        <v>411</v>
      </c>
      <c r="E1805" s="20">
        <v>39</v>
      </c>
      <c r="F1805" s="20">
        <v>16</v>
      </c>
    </row>
    <row r="1806" spans="1:6" outlineLevel="2" x14ac:dyDescent="0.2">
      <c r="B1806" s="18" t="s">
        <v>10442</v>
      </c>
      <c r="C1806" s="19" t="s">
        <v>77</v>
      </c>
      <c r="D1806" t="s">
        <v>411</v>
      </c>
      <c r="E1806" s="20">
        <v>6264</v>
      </c>
      <c r="F1806" s="20">
        <v>2523</v>
      </c>
    </row>
    <row r="1807" spans="1:6" outlineLevel="2" x14ac:dyDescent="0.2">
      <c r="B1807" s="18" t="s">
        <v>10442</v>
      </c>
      <c r="C1807" s="19" t="s">
        <v>80</v>
      </c>
      <c r="D1807" t="s">
        <v>411</v>
      </c>
      <c r="E1807" s="20">
        <v>263751</v>
      </c>
      <c r="F1807" s="20">
        <v>115893</v>
      </c>
    </row>
    <row r="1808" spans="1:6" outlineLevel="2" x14ac:dyDescent="0.2">
      <c r="B1808" s="18" t="s">
        <v>10442</v>
      </c>
      <c r="C1808" s="19" t="s">
        <v>81</v>
      </c>
      <c r="D1808" t="s">
        <v>411</v>
      </c>
      <c r="E1808" s="20">
        <v>3272</v>
      </c>
      <c r="F1808" s="20">
        <v>1183</v>
      </c>
    </row>
    <row r="1809" spans="1:6" outlineLevel="2" x14ac:dyDescent="0.2">
      <c r="B1809" s="18" t="s">
        <v>10442</v>
      </c>
      <c r="C1809" s="19" t="s">
        <v>88</v>
      </c>
      <c r="D1809" t="s">
        <v>411</v>
      </c>
      <c r="E1809" s="20">
        <v>628</v>
      </c>
      <c r="F1809" s="20">
        <v>172</v>
      </c>
    </row>
    <row r="1810" spans="1:6" outlineLevel="2" x14ac:dyDescent="0.2">
      <c r="B1810" s="18" t="s">
        <v>10442</v>
      </c>
      <c r="C1810" s="19" t="s">
        <v>107</v>
      </c>
      <c r="D1810" t="s">
        <v>411</v>
      </c>
      <c r="E1810" s="20">
        <v>5212</v>
      </c>
      <c r="F1810" s="20">
        <v>1956</v>
      </c>
    </row>
    <row r="1811" spans="1:6" outlineLevel="2" x14ac:dyDescent="0.2">
      <c r="B1811" s="18" t="s">
        <v>10442</v>
      </c>
      <c r="C1811" s="19" t="s">
        <v>166</v>
      </c>
      <c r="D1811" t="s">
        <v>411</v>
      </c>
      <c r="E1811" s="20">
        <v>1372</v>
      </c>
      <c r="F1811" s="20">
        <v>472</v>
      </c>
    </row>
    <row r="1812" spans="1:6" outlineLevel="2" x14ac:dyDescent="0.2">
      <c r="B1812" s="18" t="s">
        <v>10442</v>
      </c>
      <c r="C1812" s="19" t="s">
        <v>170</v>
      </c>
      <c r="D1812" t="s">
        <v>411</v>
      </c>
      <c r="E1812" s="20">
        <v>62</v>
      </c>
      <c r="F1812" s="20">
        <v>23</v>
      </c>
    </row>
    <row r="1813" spans="1:6" outlineLevel="2" x14ac:dyDescent="0.2">
      <c r="B1813" s="18" t="s">
        <v>10442</v>
      </c>
      <c r="C1813" s="19" t="s">
        <v>171</v>
      </c>
      <c r="D1813" t="s">
        <v>411</v>
      </c>
      <c r="E1813" s="20">
        <v>2346</v>
      </c>
      <c r="F1813" s="20">
        <v>740</v>
      </c>
    </row>
    <row r="1814" spans="1:6" ht="25.5" outlineLevel="2" x14ac:dyDescent="0.2">
      <c r="B1814" s="18" t="s">
        <v>10442</v>
      </c>
      <c r="C1814" s="19" t="s">
        <v>175</v>
      </c>
      <c r="D1814" t="s">
        <v>411</v>
      </c>
      <c r="E1814" s="20">
        <v>8037</v>
      </c>
      <c r="F1814" s="20">
        <v>2469</v>
      </c>
    </row>
    <row r="1815" spans="1:6" outlineLevel="1" x14ac:dyDescent="0.2">
      <c r="B1815" s="21" t="s">
        <v>10443</v>
      </c>
      <c r="E1815" s="20">
        <f>SUBTOTAL(9,E1801:E1814)</f>
        <v>322849</v>
      </c>
      <c r="F1815" s="20">
        <f>SUBTOTAL(9,F1801:F1814)</f>
        <v>129732</v>
      </c>
    </row>
    <row r="1816" spans="1:6" ht="25.5" outlineLevel="2" x14ac:dyDescent="0.2">
      <c r="A1816" t="s">
        <v>632</v>
      </c>
      <c r="B1816" s="18" t="s">
        <v>17779</v>
      </c>
      <c r="C1816" s="19" t="s">
        <v>20</v>
      </c>
      <c r="D1816" t="s">
        <v>411</v>
      </c>
      <c r="E1816" s="20">
        <v>19680</v>
      </c>
      <c r="F1816" s="20">
        <v>2191</v>
      </c>
    </row>
    <row r="1817" spans="1:6" ht="25.5" outlineLevel="2" x14ac:dyDescent="0.2">
      <c r="B1817" s="18" t="s">
        <v>17779</v>
      </c>
      <c r="C1817" s="19" t="s">
        <v>80</v>
      </c>
      <c r="D1817" t="s">
        <v>411</v>
      </c>
      <c r="E1817" s="20">
        <v>75815</v>
      </c>
      <c r="F1817" s="20">
        <v>11675</v>
      </c>
    </row>
    <row r="1818" spans="1:6" ht="25.5" outlineLevel="2" x14ac:dyDescent="0.2">
      <c r="B1818" s="18" t="s">
        <v>17779</v>
      </c>
      <c r="C1818" s="19" t="s">
        <v>107</v>
      </c>
      <c r="D1818" t="s">
        <v>411</v>
      </c>
      <c r="E1818" s="20">
        <v>4284</v>
      </c>
      <c r="F1818" s="20">
        <v>2096</v>
      </c>
    </row>
    <row r="1819" spans="1:6" ht="25.5" outlineLevel="2" x14ac:dyDescent="0.2">
      <c r="B1819" s="18" t="s">
        <v>17779</v>
      </c>
      <c r="C1819" s="19" t="s">
        <v>130</v>
      </c>
      <c r="D1819" t="s">
        <v>411</v>
      </c>
      <c r="E1819" s="20">
        <v>3713</v>
      </c>
      <c r="F1819" s="20">
        <v>1146</v>
      </c>
    </row>
    <row r="1820" spans="1:6" ht="25.5" outlineLevel="2" x14ac:dyDescent="0.2">
      <c r="B1820" s="18" t="s">
        <v>17779</v>
      </c>
      <c r="C1820" s="19" t="s">
        <v>166</v>
      </c>
      <c r="D1820" t="s">
        <v>411</v>
      </c>
      <c r="E1820" s="20">
        <v>1058</v>
      </c>
      <c r="F1820" s="20">
        <v>68</v>
      </c>
    </row>
    <row r="1821" spans="1:6" ht="25.5" outlineLevel="2" x14ac:dyDescent="0.2">
      <c r="B1821" s="18" t="s">
        <v>17779</v>
      </c>
      <c r="C1821" s="19" t="s">
        <v>178</v>
      </c>
      <c r="D1821" t="s">
        <v>411</v>
      </c>
      <c r="E1821" s="20">
        <v>4</v>
      </c>
      <c r="F1821" s="20">
        <v>2</v>
      </c>
    </row>
    <row r="1822" spans="1:6" ht="25.5" outlineLevel="1" x14ac:dyDescent="0.2">
      <c r="B1822" s="21" t="s">
        <v>17780</v>
      </c>
      <c r="E1822" s="20">
        <f>SUBTOTAL(9,E1816:E1821)</f>
        <v>104554</v>
      </c>
      <c r="F1822" s="20">
        <f>SUBTOTAL(9,F1816:F1821)</f>
        <v>17178</v>
      </c>
    </row>
    <row r="1823" spans="1:6" outlineLevel="2" x14ac:dyDescent="0.2">
      <c r="A1823" t="s">
        <v>2333</v>
      </c>
      <c r="B1823" s="18" t="s">
        <v>10444</v>
      </c>
      <c r="C1823" s="19" t="s">
        <v>80</v>
      </c>
      <c r="D1823" t="s">
        <v>411</v>
      </c>
      <c r="E1823" s="20">
        <v>2104661</v>
      </c>
      <c r="F1823" s="20">
        <v>3732</v>
      </c>
    </row>
    <row r="1824" spans="1:6" outlineLevel="2" x14ac:dyDescent="0.2">
      <c r="B1824" s="18" t="s">
        <v>10444</v>
      </c>
      <c r="C1824" s="19" t="s">
        <v>166</v>
      </c>
      <c r="D1824" t="s">
        <v>411</v>
      </c>
      <c r="E1824" s="20">
        <v>16</v>
      </c>
      <c r="F1824" s="20">
        <v>1</v>
      </c>
    </row>
    <row r="1825" spans="1:6" ht="25.5" outlineLevel="2" x14ac:dyDescent="0.2">
      <c r="B1825" s="18" t="s">
        <v>10444</v>
      </c>
      <c r="C1825" s="19" t="s">
        <v>176</v>
      </c>
      <c r="D1825" t="s">
        <v>411</v>
      </c>
      <c r="E1825" s="20">
        <v>20</v>
      </c>
      <c r="F1825" s="20">
        <v>5</v>
      </c>
    </row>
    <row r="1826" spans="1:6" outlineLevel="1" x14ac:dyDescent="0.2">
      <c r="B1826" s="21" t="s">
        <v>10445</v>
      </c>
      <c r="E1826" s="20">
        <f>SUBTOTAL(9,E1823:E1825)</f>
        <v>2104697</v>
      </c>
      <c r="F1826" s="20">
        <f>SUBTOTAL(9,F1823:F1825)</f>
        <v>3738</v>
      </c>
    </row>
    <row r="1827" spans="1:6" outlineLevel="2" x14ac:dyDescent="0.2">
      <c r="A1827" t="s">
        <v>633</v>
      </c>
      <c r="B1827" s="18" t="s">
        <v>10446</v>
      </c>
      <c r="C1827" s="19" t="s">
        <v>42</v>
      </c>
      <c r="D1827" t="s">
        <v>411</v>
      </c>
      <c r="E1827" s="20">
        <v>7296</v>
      </c>
      <c r="F1827" s="20">
        <v>2760</v>
      </c>
    </row>
    <row r="1828" spans="1:6" outlineLevel="2" x14ac:dyDescent="0.2">
      <c r="B1828" s="18" t="s">
        <v>10446</v>
      </c>
      <c r="C1828" s="19" t="s">
        <v>68</v>
      </c>
      <c r="D1828" t="s">
        <v>411</v>
      </c>
      <c r="E1828" s="20">
        <v>394</v>
      </c>
      <c r="F1828" s="20">
        <v>201</v>
      </c>
    </row>
    <row r="1829" spans="1:6" outlineLevel="2" x14ac:dyDescent="0.2">
      <c r="B1829" s="18" t="s">
        <v>10446</v>
      </c>
      <c r="C1829" s="19" t="s">
        <v>80</v>
      </c>
      <c r="D1829" t="s">
        <v>411</v>
      </c>
      <c r="E1829" s="20">
        <v>6736</v>
      </c>
      <c r="F1829" s="20">
        <v>2745</v>
      </c>
    </row>
    <row r="1830" spans="1:6" outlineLevel="2" x14ac:dyDescent="0.2">
      <c r="B1830" s="18" t="s">
        <v>10446</v>
      </c>
      <c r="C1830" s="19" t="s">
        <v>107</v>
      </c>
      <c r="D1830" t="s">
        <v>411</v>
      </c>
      <c r="E1830" s="20">
        <v>50494</v>
      </c>
      <c r="F1830" s="20">
        <v>36085</v>
      </c>
    </row>
    <row r="1831" spans="1:6" outlineLevel="2" x14ac:dyDescent="0.2">
      <c r="B1831" s="18" t="s">
        <v>10446</v>
      </c>
      <c r="C1831" s="19" t="s">
        <v>110</v>
      </c>
      <c r="D1831" t="s">
        <v>411</v>
      </c>
      <c r="E1831" s="20">
        <v>392</v>
      </c>
      <c r="F1831" s="20">
        <v>170</v>
      </c>
    </row>
    <row r="1832" spans="1:6" outlineLevel="2" x14ac:dyDescent="0.2">
      <c r="B1832" s="18" t="s">
        <v>10446</v>
      </c>
      <c r="C1832" s="19" t="s">
        <v>166</v>
      </c>
      <c r="D1832" t="s">
        <v>411</v>
      </c>
      <c r="E1832" s="20">
        <v>80</v>
      </c>
      <c r="F1832" s="20">
        <v>22</v>
      </c>
    </row>
    <row r="1833" spans="1:6" ht="25.5" outlineLevel="2" x14ac:dyDescent="0.2">
      <c r="B1833" s="18" t="s">
        <v>10446</v>
      </c>
      <c r="C1833" s="19" t="s">
        <v>175</v>
      </c>
      <c r="D1833" t="s">
        <v>411</v>
      </c>
      <c r="E1833" s="20">
        <v>173</v>
      </c>
      <c r="F1833" s="20">
        <v>89</v>
      </c>
    </row>
    <row r="1834" spans="1:6" ht="25.5" outlineLevel="2" x14ac:dyDescent="0.2">
      <c r="B1834" s="18" t="s">
        <v>10446</v>
      </c>
      <c r="C1834" s="19" t="s">
        <v>176</v>
      </c>
      <c r="D1834" t="s">
        <v>411</v>
      </c>
      <c r="E1834" s="20">
        <v>8951</v>
      </c>
      <c r="F1834" s="20">
        <v>3517</v>
      </c>
    </row>
    <row r="1835" spans="1:6" outlineLevel="2" x14ac:dyDescent="0.2">
      <c r="B1835" s="18" t="s">
        <v>10446</v>
      </c>
      <c r="C1835" s="19" t="s">
        <v>178</v>
      </c>
      <c r="D1835" t="s">
        <v>411</v>
      </c>
      <c r="E1835" s="20">
        <v>11319</v>
      </c>
      <c r="F1835" s="20">
        <v>5833</v>
      </c>
    </row>
    <row r="1836" spans="1:6" outlineLevel="1" x14ac:dyDescent="0.2">
      <c r="B1836" s="21" t="s">
        <v>10447</v>
      </c>
      <c r="E1836" s="20">
        <f>SUBTOTAL(9,E1827:E1835)</f>
        <v>85835</v>
      </c>
      <c r="F1836" s="20">
        <f>SUBTOTAL(9,F1827:F1835)</f>
        <v>51422</v>
      </c>
    </row>
    <row r="1837" spans="1:6" outlineLevel="2" x14ac:dyDescent="0.2">
      <c r="A1837" t="s">
        <v>634</v>
      </c>
      <c r="B1837" s="18" t="s">
        <v>10448</v>
      </c>
      <c r="C1837" s="19" t="s">
        <v>16</v>
      </c>
      <c r="D1837" t="s">
        <v>411</v>
      </c>
      <c r="E1837" s="20">
        <v>180</v>
      </c>
      <c r="F1837" s="20">
        <v>63</v>
      </c>
    </row>
    <row r="1838" spans="1:6" outlineLevel="2" x14ac:dyDescent="0.2">
      <c r="B1838" s="18" t="s">
        <v>10448</v>
      </c>
      <c r="C1838" s="19" t="s">
        <v>20</v>
      </c>
      <c r="D1838" t="s">
        <v>411</v>
      </c>
      <c r="E1838" s="20">
        <v>64935</v>
      </c>
      <c r="F1838" s="20">
        <v>6875</v>
      </c>
    </row>
    <row r="1839" spans="1:6" outlineLevel="2" x14ac:dyDescent="0.2">
      <c r="B1839" s="18" t="s">
        <v>10448</v>
      </c>
      <c r="C1839" s="19" t="s">
        <v>23</v>
      </c>
      <c r="D1839" t="s">
        <v>411</v>
      </c>
      <c r="E1839" s="20">
        <v>1827</v>
      </c>
      <c r="F1839" s="20">
        <v>652</v>
      </c>
    </row>
    <row r="1840" spans="1:6" outlineLevel="2" x14ac:dyDescent="0.2">
      <c r="B1840" s="18" t="s">
        <v>10448</v>
      </c>
      <c r="C1840" s="19" t="s">
        <v>42</v>
      </c>
      <c r="D1840" t="s">
        <v>411</v>
      </c>
      <c r="E1840" s="20">
        <v>97</v>
      </c>
      <c r="F1840" s="20">
        <v>46</v>
      </c>
    </row>
    <row r="1841" spans="1:6" outlineLevel="2" x14ac:dyDescent="0.2">
      <c r="B1841" s="18" t="s">
        <v>10448</v>
      </c>
      <c r="C1841" s="19" t="s">
        <v>80</v>
      </c>
      <c r="D1841" t="s">
        <v>411</v>
      </c>
      <c r="E1841" s="20">
        <v>2784645</v>
      </c>
      <c r="F1841" s="20">
        <v>224084</v>
      </c>
    </row>
    <row r="1842" spans="1:6" outlineLevel="2" x14ac:dyDescent="0.2">
      <c r="B1842" s="18" t="s">
        <v>10448</v>
      </c>
      <c r="C1842" s="19" t="s">
        <v>86</v>
      </c>
      <c r="D1842" t="s">
        <v>411</v>
      </c>
      <c r="E1842" s="20">
        <v>415</v>
      </c>
      <c r="F1842" s="20">
        <v>62</v>
      </c>
    </row>
    <row r="1843" spans="1:6" outlineLevel="1" x14ac:dyDescent="0.2">
      <c r="B1843" s="21" t="s">
        <v>10449</v>
      </c>
      <c r="E1843" s="20">
        <f>SUBTOTAL(9,E1837:E1842)</f>
        <v>2852099</v>
      </c>
      <c r="F1843" s="20">
        <f>SUBTOTAL(9,F1837:F1842)</f>
        <v>231782</v>
      </c>
    </row>
    <row r="1844" spans="1:6" ht="25.5" outlineLevel="2" x14ac:dyDescent="0.2">
      <c r="B1844" s="18" t="s">
        <v>10450</v>
      </c>
      <c r="C1844" s="19" t="s">
        <v>92</v>
      </c>
      <c r="D1844" t="s">
        <v>411</v>
      </c>
      <c r="E1844" s="20">
        <v>2221</v>
      </c>
      <c r="F1844" s="20">
        <v>746</v>
      </c>
    </row>
    <row r="1845" spans="1:6" outlineLevel="1" x14ac:dyDescent="0.2">
      <c r="B1845" s="21" t="s">
        <v>10451</v>
      </c>
      <c r="E1845" s="20">
        <f>SUBTOTAL(9,E1844:E1844)</f>
        <v>2221</v>
      </c>
      <c r="F1845" s="20">
        <f>SUBTOTAL(9,F1844:F1844)</f>
        <v>746</v>
      </c>
    </row>
    <row r="1846" spans="1:6" outlineLevel="2" x14ac:dyDescent="0.2">
      <c r="B1846" s="18" t="s">
        <v>10448</v>
      </c>
      <c r="C1846" s="19" t="s">
        <v>101</v>
      </c>
      <c r="D1846" t="s">
        <v>411</v>
      </c>
      <c r="E1846" s="20">
        <v>5</v>
      </c>
      <c r="F1846" s="20">
        <v>1</v>
      </c>
    </row>
    <row r="1847" spans="1:6" outlineLevel="2" x14ac:dyDescent="0.2">
      <c r="B1847" s="18" t="s">
        <v>10448</v>
      </c>
      <c r="C1847" s="19" t="s">
        <v>107</v>
      </c>
      <c r="D1847" t="s">
        <v>411</v>
      </c>
      <c r="E1847" s="20">
        <v>13639</v>
      </c>
      <c r="F1847" s="20">
        <v>4744</v>
      </c>
    </row>
    <row r="1848" spans="1:6" outlineLevel="2" x14ac:dyDescent="0.2">
      <c r="B1848" s="18" t="s">
        <v>10448</v>
      </c>
      <c r="C1848" s="19" t="s">
        <v>148</v>
      </c>
      <c r="D1848" t="s">
        <v>411</v>
      </c>
      <c r="E1848" s="20">
        <v>3114</v>
      </c>
      <c r="F1848" s="20">
        <v>1371</v>
      </c>
    </row>
    <row r="1849" spans="1:6" outlineLevel="2" x14ac:dyDescent="0.2">
      <c r="B1849" s="18" t="s">
        <v>10448</v>
      </c>
      <c r="C1849" s="19" t="s">
        <v>166</v>
      </c>
      <c r="D1849" t="s">
        <v>411</v>
      </c>
      <c r="E1849" s="20">
        <v>4200</v>
      </c>
      <c r="F1849" s="20">
        <v>350</v>
      </c>
    </row>
    <row r="1850" spans="1:6" ht="25.5" outlineLevel="2" x14ac:dyDescent="0.2">
      <c r="B1850" s="18" t="s">
        <v>10448</v>
      </c>
      <c r="C1850" s="19" t="s">
        <v>175</v>
      </c>
      <c r="D1850" t="s">
        <v>411</v>
      </c>
      <c r="E1850" s="20">
        <v>190</v>
      </c>
      <c r="F1850" s="20">
        <v>78</v>
      </c>
    </row>
    <row r="1851" spans="1:6" ht="25.5" outlineLevel="2" x14ac:dyDescent="0.2">
      <c r="B1851" s="18" t="s">
        <v>10448</v>
      </c>
      <c r="C1851" s="19" t="s">
        <v>176</v>
      </c>
      <c r="D1851" t="s">
        <v>411</v>
      </c>
      <c r="E1851" s="20">
        <v>3177</v>
      </c>
      <c r="F1851" s="20">
        <v>945</v>
      </c>
    </row>
    <row r="1852" spans="1:6" outlineLevel="2" x14ac:dyDescent="0.2">
      <c r="B1852" s="18" t="s">
        <v>10448</v>
      </c>
      <c r="C1852" s="19" t="s">
        <v>178</v>
      </c>
      <c r="D1852" t="s">
        <v>411</v>
      </c>
      <c r="E1852" s="20">
        <v>1363</v>
      </c>
      <c r="F1852" s="20">
        <v>178</v>
      </c>
    </row>
    <row r="1853" spans="1:6" outlineLevel="1" x14ac:dyDescent="0.2">
      <c r="B1853" s="21" t="s">
        <v>10449</v>
      </c>
      <c r="E1853" s="20">
        <f>SUBTOTAL(9,E1846:E1852)</f>
        <v>25688</v>
      </c>
      <c r="F1853" s="20">
        <f>SUBTOTAL(9,F1846:F1852)</f>
        <v>7667</v>
      </c>
    </row>
    <row r="1854" spans="1:6" outlineLevel="2" x14ac:dyDescent="0.2">
      <c r="B1854" s="18" t="s">
        <v>10450</v>
      </c>
      <c r="C1854" s="19" t="s">
        <v>182</v>
      </c>
      <c r="D1854" t="s">
        <v>411</v>
      </c>
      <c r="E1854" s="20">
        <v>20592</v>
      </c>
      <c r="F1854" s="20">
        <v>7868</v>
      </c>
    </row>
    <row r="1855" spans="1:6" outlineLevel="1" x14ac:dyDescent="0.2">
      <c r="B1855" s="21" t="s">
        <v>10451</v>
      </c>
      <c r="E1855" s="20">
        <f>SUBTOTAL(9,E1854:E1854)</f>
        <v>20592</v>
      </c>
      <c r="F1855" s="20">
        <f>SUBTOTAL(9,F1854:F1854)</f>
        <v>7868</v>
      </c>
    </row>
    <row r="1856" spans="1:6" ht="25.5" outlineLevel="2" x14ac:dyDescent="0.2">
      <c r="A1856" t="s">
        <v>2334</v>
      </c>
      <c r="B1856" s="18" t="s">
        <v>10452</v>
      </c>
      <c r="C1856" s="19" t="s">
        <v>80</v>
      </c>
      <c r="D1856" t="s">
        <v>411</v>
      </c>
      <c r="E1856" s="20">
        <v>979</v>
      </c>
      <c r="F1856" s="20">
        <v>134</v>
      </c>
    </row>
    <row r="1857" spans="1:6" ht="25.5" outlineLevel="2" x14ac:dyDescent="0.2">
      <c r="B1857" s="18" t="s">
        <v>10452</v>
      </c>
      <c r="C1857" s="19" t="s">
        <v>157</v>
      </c>
      <c r="D1857" t="s">
        <v>411</v>
      </c>
      <c r="E1857" s="20">
        <v>1394</v>
      </c>
      <c r="F1857" s="20">
        <v>499</v>
      </c>
    </row>
    <row r="1858" spans="1:6" ht="38.25" outlineLevel="1" x14ac:dyDescent="0.2">
      <c r="B1858" s="21" t="s">
        <v>10453</v>
      </c>
      <c r="E1858" s="20">
        <f>SUBTOTAL(9,E1856:E1857)</f>
        <v>2373</v>
      </c>
      <c r="F1858" s="20">
        <f>SUBTOTAL(9,F1856:F1857)</f>
        <v>633</v>
      </c>
    </row>
    <row r="1859" spans="1:6" ht="25.5" outlineLevel="2" x14ac:dyDescent="0.2">
      <c r="A1859" t="s">
        <v>2336</v>
      </c>
      <c r="B1859" s="18" t="s">
        <v>10454</v>
      </c>
      <c r="C1859" s="19" t="s">
        <v>42</v>
      </c>
      <c r="D1859" t="s">
        <v>411</v>
      </c>
      <c r="E1859" s="20">
        <v>1819</v>
      </c>
      <c r="F1859" s="20">
        <v>317</v>
      </c>
    </row>
    <row r="1860" spans="1:6" ht="25.5" outlineLevel="2" x14ac:dyDescent="0.2">
      <c r="B1860" s="18" t="s">
        <v>10454</v>
      </c>
      <c r="C1860" s="19" t="s">
        <v>80</v>
      </c>
      <c r="D1860" t="s">
        <v>411</v>
      </c>
      <c r="E1860" s="20">
        <v>17320</v>
      </c>
      <c r="F1860" s="20">
        <v>3512</v>
      </c>
    </row>
    <row r="1861" spans="1:6" ht="25.5" outlineLevel="2" x14ac:dyDescent="0.2">
      <c r="B1861" s="18" t="s">
        <v>10454</v>
      </c>
      <c r="C1861" s="19" t="s">
        <v>107</v>
      </c>
      <c r="D1861" t="s">
        <v>411</v>
      </c>
      <c r="E1861" s="20">
        <v>28</v>
      </c>
      <c r="F1861" s="20">
        <v>11</v>
      </c>
    </row>
    <row r="1862" spans="1:6" ht="25.5" outlineLevel="2" x14ac:dyDescent="0.2">
      <c r="B1862" s="18" t="s">
        <v>10454</v>
      </c>
      <c r="C1862" s="19" t="s">
        <v>157</v>
      </c>
      <c r="D1862" t="s">
        <v>411</v>
      </c>
      <c r="E1862" s="20">
        <v>2930</v>
      </c>
      <c r="F1862" s="20">
        <v>1623</v>
      </c>
    </row>
    <row r="1863" spans="1:6" ht="25.5" outlineLevel="2" x14ac:dyDescent="0.2">
      <c r="B1863" s="18" t="s">
        <v>10454</v>
      </c>
      <c r="C1863" s="19" t="s">
        <v>166</v>
      </c>
      <c r="D1863" t="s">
        <v>411</v>
      </c>
      <c r="E1863" s="20">
        <v>720</v>
      </c>
      <c r="F1863" s="20">
        <v>59</v>
      </c>
    </row>
    <row r="1864" spans="1:6" ht="25.5" outlineLevel="2" x14ac:dyDescent="0.2">
      <c r="B1864" s="18" t="s">
        <v>10454</v>
      </c>
      <c r="C1864" s="19" t="s">
        <v>178</v>
      </c>
      <c r="D1864" t="s">
        <v>411</v>
      </c>
      <c r="E1864" s="20">
        <v>1568</v>
      </c>
      <c r="F1864" s="20">
        <v>369</v>
      </c>
    </row>
    <row r="1865" spans="1:6" ht="25.5" outlineLevel="1" x14ac:dyDescent="0.2">
      <c r="B1865" s="21" t="s">
        <v>10455</v>
      </c>
      <c r="E1865" s="20">
        <f>SUBTOTAL(9,E1859:E1864)</f>
        <v>24385</v>
      </c>
      <c r="F1865" s="20">
        <f>SUBTOTAL(9,F1859:F1864)</f>
        <v>5891</v>
      </c>
    </row>
    <row r="1866" spans="1:6" ht="25.5" outlineLevel="2" x14ac:dyDescent="0.2">
      <c r="A1866" t="s">
        <v>635</v>
      </c>
      <c r="B1866" s="18" t="s">
        <v>10456</v>
      </c>
      <c r="C1866" s="19" t="s">
        <v>42</v>
      </c>
      <c r="D1866" t="s">
        <v>411</v>
      </c>
      <c r="E1866" s="20">
        <v>960</v>
      </c>
      <c r="F1866" s="20">
        <v>102</v>
      </c>
    </row>
    <row r="1867" spans="1:6" ht="25.5" outlineLevel="2" x14ac:dyDescent="0.2">
      <c r="B1867" s="18" t="s">
        <v>10456</v>
      </c>
      <c r="C1867" s="19" t="s">
        <v>80</v>
      </c>
      <c r="D1867" t="s">
        <v>411</v>
      </c>
      <c r="E1867" s="20">
        <v>1326</v>
      </c>
      <c r="F1867" s="20">
        <v>70</v>
      </c>
    </row>
    <row r="1868" spans="1:6" ht="25.5" outlineLevel="2" x14ac:dyDescent="0.2">
      <c r="B1868" s="18" t="s">
        <v>10456</v>
      </c>
      <c r="C1868" s="19" t="s">
        <v>87</v>
      </c>
      <c r="D1868" t="s">
        <v>411</v>
      </c>
      <c r="E1868" s="20">
        <v>15267</v>
      </c>
      <c r="F1868" s="20">
        <v>1842</v>
      </c>
    </row>
    <row r="1869" spans="1:6" ht="25.5" outlineLevel="2" x14ac:dyDescent="0.2">
      <c r="B1869" s="18" t="s">
        <v>10456</v>
      </c>
      <c r="C1869" s="19" t="s">
        <v>178</v>
      </c>
      <c r="D1869" t="s">
        <v>411</v>
      </c>
      <c r="E1869" s="20">
        <v>2159</v>
      </c>
      <c r="F1869" s="20">
        <v>202</v>
      </c>
    </row>
    <row r="1870" spans="1:6" ht="25.5" outlineLevel="1" x14ac:dyDescent="0.2">
      <c r="B1870" s="21" t="s">
        <v>10457</v>
      </c>
      <c r="E1870" s="20">
        <f>SUBTOTAL(9,E1866:E1869)</f>
        <v>19712</v>
      </c>
      <c r="F1870" s="20">
        <f>SUBTOTAL(9,F1866:F1869)</f>
        <v>2216</v>
      </c>
    </row>
    <row r="1871" spans="1:6" ht="25.5" outlineLevel="2" x14ac:dyDescent="0.2">
      <c r="A1871" t="s">
        <v>2338</v>
      </c>
      <c r="B1871" s="18" t="s">
        <v>10458</v>
      </c>
      <c r="C1871" s="19" t="s">
        <v>42</v>
      </c>
      <c r="D1871" t="s">
        <v>411</v>
      </c>
      <c r="E1871" s="20">
        <v>42201</v>
      </c>
      <c r="F1871" s="20">
        <v>3852</v>
      </c>
    </row>
    <row r="1872" spans="1:6" ht="25.5" outlineLevel="2" x14ac:dyDescent="0.2">
      <c r="B1872" s="18" t="s">
        <v>10458</v>
      </c>
      <c r="C1872" s="19" t="s">
        <v>80</v>
      </c>
      <c r="D1872" t="s">
        <v>411</v>
      </c>
      <c r="E1872" s="20">
        <v>331039</v>
      </c>
      <c r="F1872" s="20">
        <v>27553</v>
      </c>
    </row>
    <row r="1873" spans="1:6" ht="25.5" outlineLevel="2" x14ac:dyDescent="0.2">
      <c r="B1873" s="18" t="s">
        <v>10458</v>
      </c>
      <c r="C1873" s="19" t="s">
        <v>87</v>
      </c>
      <c r="D1873" t="s">
        <v>411</v>
      </c>
      <c r="E1873" s="20">
        <v>259</v>
      </c>
      <c r="F1873" s="20">
        <v>21</v>
      </c>
    </row>
    <row r="1874" spans="1:6" ht="25.5" outlineLevel="2" x14ac:dyDescent="0.2">
      <c r="B1874" s="18" t="s">
        <v>10458</v>
      </c>
      <c r="C1874" s="19" t="s">
        <v>135</v>
      </c>
      <c r="D1874" t="s">
        <v>411</v>
      </c>
      <c r="E1874" s="20">
        <v>1080</v>
      </c>
      <c r="F1874" s="20">
        <v>231</v>
      </c>
    </row>
    <row r="1875" spans="1:6" ht="25.5" outlineLevel="2" x14ac:dyDescent="0.2">
      <c r="B1875" s="18" t="s">
        <v>10458</v>
      </c>
      <c r="C1875" s="19" t="s">
        <v>166</v>
      </c>
      <c r="D1875" t="s">
        <v>411</v>
      </c>
      <c r="E1875" s="20">
        <v>5988</v>
      </c>
      <c r="F1875" s="20">
        <v>1065</v>
      </c>
    </row>
    <row r="1876" spans="1:6" ht="25.5" outlineLevel="1" x14ac:dyDescent="0.2">
      <c r="B1876" s="21" t="s">
        <v>10459</v>
      </c>
      <c r="E1876" s="20">
        <f>SUBTOTAL(9,E1871:E1875)</f>
        <v>380567</v>
      </c>
      <c r="F1876" s="20">
        <f>SUBTOTAL(9,F1871:F1875)</f>
        <v>32722</v>
      </c>
    </row>
    <row r="1877" spans="1:6" ht="25.5" outlineLevel="2" x14ac:dyDescent="0.2">
      <c r="A1877" t="s">
        <v>637</v>
      </c>
      <c r="B1877" s="18" t="s">
        <v>10460</v>
      </c>
      <c r="C1877" s="19" t="s">
        <v>42</v>
      </c>
      <c r="D1877" t="s">
        <v>411</v>
      </c>
      <c r="E1877" s="20">
        <v>133550</v>
      </c>
      <c r="F1877" s="20">
        <v>15848</v>
      </c>
    </row>
    <row r="1878" spans="1:6" ht="25.5" outlineLevel="2" x14ac:dyDescent="0.2">
      <c r="B1878" s="18" t="s">
        <v>10460</v>
      </c>
      <c r="C1878" s="19" t="s">
        <v>107</v>
      </c>
      <c r="D1878" t="s">
        <v>411</v>
      </c>
      <c r="E1878" s="20">
        <v>6</v>
      </c>
      <c r="F1878" s="20">
        <v>4</v>
      </c>
    </row>
    <row r="1879" spans="1:6" ht="25.5" outlineLevel="2" x14ac:dyDescent="0.2">
      <c r="B1879" s="18" t="s">
        <v>10460</v>
      </c>
      <c r="C1879" s="19" t="s">
        <v>166</v>
      </c>
      <c r="D1879" t="s">
        <v>411</v>
      </c>
      <c r="E1879" s="20">
        <v>2825</v>
      </c>
      <c r="F1879" s="20">
        <v>1020</v>
      </c>
    </row>
    <row r="1880" spans="1:6" ht="25.5" outlineLevel="1" x14ac:dyDescent="0.2">
      <c r="B1880" s="21" t="s">
        <v>10461</v>
      </c>
      <c r="E1880" s="20">
        <f>SUBTOTAL(9,E1877:E1879)</f>
        <v>136381</v>
      </c>
      <c r="F1880" s="20">
        <f>SUBTOTAL(9,F1877:F1879)</f>
        <v>16872</v>
      </c>
    </row>
    <row r="1881" spans="1:6" ht="25.5" outlineLevel="2" x14ac:dyDescent="0.2">
      <c r="A1881" t="s">
        <v>2340</v>
      </c>
      <c r="B1881" s="18" t="s">
        <v>17781</v>
      </c>
      <c r="C1881" s="19" t="s">
        <v>42</v>
      </c>
      <c r="D1881" t="s">
        <v>411</v>
      </c>
      <c r="E1881" s="20">
        <v>50526</v>
      </c>
      <c r="F1881" s="20">
        <v>5231</v>
      </c>
    </row>
    <row r="1882" spans="1:6" ht="25.5" outlineLevel="2" x14ac:dyDescent="0.2">
      <c r="B1882" s="18" t="s">
        <v>17781</v>
      </c>
      <c r="C1882" s="19" t="s">
        <v>166</v>
      </c>
      <c r="D1882" t="s">
        <v>411</v>
      </c>
      <c r="E1882" s="20">
        <v>2028</v>
      </c>
      <c r="F1882" s="20">
        <v>640</v>
      </c>
    </row>
    <row r="1883" spans="1:6" ht="25.5" outlineLevel="1" x14ac:dyDescent="0.2">
      <c r="B1883" s="21" t="s">
        <v>17782</v>
      </c>
      <c r="E1883" s="20">
        <f>SUBTOTAL(9,E1881:E1882)</f>
        <v>52554</v>
      </c>
      <c r="F1883" s="20">
        <f>SUBTOTAL(9,F1881:F1882)</f>
        <v>5871</v>
      </c>
    </row>
    <row r="1884" spans="1:6" ht="25.5" outlineLevel="2" x14ac:dyDescent="0.2">
      <c r="A1884" t="s">
        <v>639</v>
      </c>
      <c r="B1884" s="18" t="s">
        <v>10462</v>
      </c>
      <c r="C1884" s="19" t="s">
        <v>23</v>
      </c>
      <c r="D1884" t="s">
        <v>411</v>
      </c>
      <c r="E1884" s="20">
        <v>20610</v>
      </c>
      <c r="F1884" s="20">
        <v>2036</v>
      </c>
    </row>
    <row r="1885" spans="1:6" ht="25.5" outlineLevel="2" x14ac:dyDescent="0.2">
      <c r="B1885" s="18" t="s">
        <v>10462</v>
      </c>
      <c r="C1885" s="19" t="s">
        <v>42</v>
      </c>
      <c r="D1885" t="s">
        <v>411</v>
      </c>
      <c r="E1885" s="20">
        <v>240</v>
      </c>
      <c r="F1885" s="20">
        <v>11</v>
      </c>
    </row>
    <row r="1886" spans="1:6" ht="25.5" outlineLevel="2" x14ac:dyDescent="0.2">
      <c r="B1886" s="18" t="s">
        <v>10462</v>
      </c>
      <c r="C1886" s="19" t="s">
        <v>80</v>
      </c>
      <c r="D1886" t="s">
        <v>411</v>
      </c>
      <c r="E1886" s="20">
        <v>1805</v>
      </c>
      <c r="F1886" s="20">
        <v>214</v>
      </c>
    </row>
    <row r="1887" spans="1:6" ht="25.5" outlineLevel="2" x14ac:dyDescent="0.2">
      <c r="B1887" s="18" t="s">
        <v>10462</v>
      </c>
      <c r="C1887" s="19" t="s">
        <v>148</v>
      </c>
      <c r="D1887" t="s">
        <v>411</v>
      </c>
      <c r="E1887" s="20">
        <v>30240</v>
      </c>
      <c r="F1887" s="20">
        <v>6211</v>
      </c>
    </row>
    <row r="1888" spans="1:6" ht="25.5" outlineLevel="2" x14ac:dyDescent="0.2">
      <c r="B1888" s="18" t="s">
        <v>10462</v>
      </c>
      <c r="C1888" s="19" t="s">
        <v>171</v>
      </c>
      <c r="D1888" t="s">
        <v>411</v>
      </c>
      <c r="E1888" s="20">
        <v>38</v>
      </c>
      <c r="F1888" s="20">
        <v>9</v>
      </c>
    </row>
    <row r="1889" spans="1:6" ht="25.5" outlineLevel="1" x14ac:dyDescent="0.2">
      <c r="B1889" s="21" t="s">
        <v>10463</v>
      </c>
      <c r="E1889" s="20">
        <f>SUBTOTAL(9,E1884:E1888)</f>
        <v>52933</v>
      </c>
      <c r="F1889" s="20">
        <f>SUBTOTAL(9,F1884:F1888)</f>
        <v>8481</v>
      </c>
    </row>
    <row r="1890" spans="1:6" ht="25.5" outlineLevel="2" x14ac:dyDescent="0.2">
      <c r="A1890" t="s">
        <v>2342</v>
      </c>
      <c r="B1890" s="18" t="s">
        <v>17783</v>
      </c>
      <c r="C1890" s="19" t="s">
        <v>80</v>
      </c>
      <c r="D1890" t="s">
        <v>411</v>
      </c>
      <c r="E1890" s="20">
        <v>1370</v>
      </c>
      <c r="F1890" s="20">
        <v>505</v>
      </c>
    </row>
    <row r="1891" spans="1:6" ht="25.5" outlineLevel="2" x14ac:dyDescent="0.2">
      <c r="B1891" s="18" t="s">
        <v>17783</v>
      </c>
      <c r="C1891" s="19" t="s">
        <v>92</v>
      </c>
      <c r="D1891" t="s">
        <v>411</v>
      </c>
      <c r="E1891" s="20">
        <v>2</v>
      </c>
      <c r="F1891" s="20">
        <v>1</v>
      </c>
    </row>
    <row r="1892" spans="1:6" ht="25.5" outlineLevel="2" x14ac:dyDescent="0.2">
      <c r="B1892" s="18" t="s">
        <v>17783</v>
      </c>
      <c r="C1892" s="19" t="s">
        <v>107</v>
      </c>
      <c r="D1892" t="s">
        <v>411</v>
      </c>
      <c r="E1892" s="20">
        <v>3</v>
      </c>
      <c r="F1892" s="20">
        <v>2</v>
      </c>
    </row>
    <row r="1893" spans="1:6" ht="25.5" outlineLevel="1" x14ac:dyDescent="0.2">
      <c r="B1893" s="21" t="s">
        <v>17784</v>
      </c>
      <c r="E1893" s="20">
        <f>SUBTOTAL(9,E1890:E1892)</f>
        <v>1375</v>
      </c>
      <c r="F1893" s="20">
        <f>SUBTOTAL(9,F1890:F1892)</f>
        <v>508</v>
      </c>
    </row>
    <row r="1894" spans="1:6" ht="25.5" outlineLevel="2" x14ac:dyDescent="0.2">
      <c r="A1894" t="s">
        <v>2344</v>
      </c>
      <c r="B1894" s="18" t="s">
        <v>17785</v>
      </c>
      <c r="C1894" s="19" t="s">
        <v>42</v>
      </c>
      <c r="D1894" t="s">
        <v>411</v>
      </c>
      <c r="E1894" s="20">
        <v>659</v>
      </c>
      <c r="F1894" s="20">
        <v>45</v>
      </c>
    </row>
    <row r="1895" spans="1:6" ht="25.5" outlineLevel="2" x14ac:dyDescent="0.2">
      <c r="B1895" s="18" t="s">
        <v>17785</v>
      </c>
      <c r="C1895" s="19" t="s">
        <v>80</v>
      </c>
      <c r="D1895" t="s">
        <v>411</v>
      </c>
      <c r="E1895" s="20">
        <v>1569</v>
      </c>
      <c r="F1895" s="20">
        <v>228</v>
      </c>
    </row>
    <row r="1896" spans="1:6" ht="25.5" outlineLevel="2" x14ac:dyDescent="0.2">
      <c r="B1896" s="18" t="s">
        <v>17785</v>
      </c>
      <c r="C1896" s="19" t="s">
        <v>87</v>
      </c>
      <c r="D1896" t="s">
        <v>411</v>
      </c>
      <c r="E1896" s="20">
        <v>144</v>
      </c>
      <c r="F1896" s="20">
        <v>11</v>
      </c>
    </row>
    <row r="1897" spans="1:6" ht="25.5" outlineLevel="2" x14ac:dyDescent="0.2">
      <c r="B1897" s="18" t="s">
        <v>17785</v>
      </c>
      <c r="C1897" s="19" t="s">
        <v>157</v>
      </c>
      <c r="D1897" t="s">
        <v>411</v>
      </c>
      <c r="E1897" s="20">
        <v>530</v>
      </c>
      <c r="F1897" s="20">
        <v>28</v>
      </c>
    </row>
    <row r="1898" spans="1:6" ht="25.5" outlineLevel="2" x14ac:dyDescent="0.2">
      <c r="B1898" s="18" t="s">
        <v>17785</v>
      </c>
      <c r="C1898" s="19" t="s">
        <v>166</v>
      </c>
      <c r="D1898" t="s">
        <v>411</v>
      </c>
      <c r="E1898" s="20">
        <v>4590</v>
      </c>
      <c r="F1898" s="20">
        <v>199</v>
      </c>
    </row>
    <row r="1899" spans="1:6" ht="25.5" outlineLevel="2" x14ac:dyDescent="0.2">
      <c r="B1899" s="18" t="s">
        <v>17785</v>
      </c>
      <c r="C1899" s="19" t="s">
        <v>171</v>
      </c>
      <c r="D1899" t="s">
        <v>411</v>
      </c>
      <c r="E1899" s="20">
        <v>56</v>
      </c>
      <c r="F1899" s="20">
        <v>3</v>
      </c>
    </row>
    <row r="1900" spans="1:6" ht="25.5" outlineLevel="2" x14ac:dyDescent="0.2">
      <c r="B1900" s="18" t="s">
        <v>17785</v>
      </c>
      <c r="C1900" s="19" t="s">
        <v>176</v>
      </c>
      <c r="D1900" t="s">
        <v>411</v>
      </c>
      <c r="E1900" s="20">
        <v>461</v>
      </c>
      <c r="F1900" s="20">
        <v>34</v>
      </c>
    </row>
    <row r="1901" spans="1:6" ht="25.5" outlineLevel="2" x14ac:dyDescent="0.2">
      <c r="B1901" s="18" t="s">
        <v>17785</v>
      </c>
      <c r="C1901" s="19" t="s">
        <v>178</v>
      </c>
      <c r="D1901" t="s">
        <v>411</v>
      </c>
      <c r="E1901" s="20">
        <v>149</v>
      </c>
      <c r="F1901" s="20">
        <v>11</v>
      </c>
    </row>
    <row r="1902" spans="1:6" ht="25.5" outlineLevel="2" x14ac:dyDescent="0.2">
      <c r="B1902" s="18" t="s">
        <v>17785</v>
      </c>
      <c r="C1902" s="19" t="s">
        <v>182</v>
      </c>
      <c r="D1902" t="s">
        <v>411</v>
      </c>
      <c r="E1902" s="20">
        <v>204</v>
      </c>
      <c r="F1902" s="20">
        <v>11</v>
      </c>
    </row>
    <row r="1903" spans="1:6" ht="25.5" outlineLevel="1" x14ac:dyDescent="0.2">
      <c r="B1903" s="21" t="s">
        <v>17786</v>
      </c>
      <c r="E1903" s="20">
        <f>SUBTOTAL(9,E1894:E1902)</f>
        <v>8362</v>
      </c>
      <c r="F1903" s="20">
        <f>SUBTOTAL(9,F1894:F1902)</f>
        <v>570</v>
      </c>
    </row>
    <row r="1904" spans="1:6" outlineLevel="2" x14ac:dyDescent="0.2">
      <c r="A1904" t="s">
        <v>2346</v>
      </c>
      <c r="B1904" s="18" t="s">
        <v>10464</v>
      </c>
      <c r="C1904" s="19" t="s">
        <v>80</v>
      </c>
      <c r="D1904" t="s">
        <v>411</v>
      </c>
      <c r="E1904" s="20">
        <v>17996</v>
      </c>
      <c r="F1904" s="20">
        <v>2695</v>
      </c>
    </row>
    <row r="1905" spans="1:6" outlineLevel="2" x14ac:dyDescent="0.2">
      <c r="B1905" s="18" t="s">
        <v>10464</v>
      </c>
      <c r="C1905" s="19" t="s">
        <v>166</v>
      </c>
      <c r="D1905" t="s">
        <v>411</v>
      </c>
      <c r="E1905" s="20">
        <v>4</v>
      </c>
      <c r="F1905" s="20">
        <v>5</v>
      </c>
    </row>
    <row r="1906" spans="1:6" ht="25.5" outlineLevel="1" x14ac:dyDescent="0.2">
      <c r="B1906" s="21" t="s">
        <v>10465</v>
      </c>
      <c r="E1906" s="20">
        <f>SUBTOTAL(9,E1904:E1905)</f>
        <v>18000</v>
      </c>
      <c r="F1906" s="20">
        <f>SUBTOTAL(9,F1904:F1905)</f>
        <v>2700</v>
      </c>
    </row>
    <row r="1907" spans="1:6" outlineLevel="2" x14ac:dyDescent="0.2">
      <c r="A1907" t="s">
        <v>2347</v>
      </c>
      <c r="B1907" s="18" t="s">
        <v>10466</v>
      </c>
      <c r="C1907" s="19" t="s">
        <v>20</v>
      </c>
      <c r="D1907" t="s">
        <v>411</v>
      </c>
      <c r="E1907" s="20">
        <v>578628</v>
      </c>
      <c r="F1907" s="20">
        <v>62839</v>
      </c>
    </row>
    <row r="1908" spans="1:6" outlineLevel="2" x14ac:dyDescent="0.2">
      <c r="B1908" s="18" t="s">
        <v>10466</v>
      </c>
      <c r="C1908" s="19" t="s">
        <v>42</v>
      </c>
      <c r="D1908" t="s">
        <v>411</v>
      </c>
      <c r="E1908" s="20">
        <v>70</v>
      </c>
      <c r="F1908" s="20">
        <v>3</v>
      </c>
    </row>
    <row r="1909" spans="1:6" outlineLevel="2" x14ac:dyDescent="0.2">
      <c r="B1909" s="18" t="s">
        <v>10466</v>
      </c>
      <c r="C1909" s="19" t="s">
        <v>80</v>
      </c>
      <c r="D1909" t="s">
        <v>411</v>
      </c>
      <c r="E1909" s="20">
        <v>6025</v>
      </c>
      <c r="F1909" s="20">
        <v>677</v>
      </c>
    </row>
    <row r="1910" spans="1:6" outlineLevel="2" x14ac:dyDescent="0.2">
      <c r="B1910" s="18" t="s">
        <v>10466</v>
      </c>
      <c r="C1910" s="19" t="s">
        <v>166</v>
      </c>
      <c r="D1910" t="s">
        <v>411</v>
      </c>
      <c r="E1910" s="20">
        <v>352</v>
      </c>
      <c r="F1910" s="20">
        <v>257</v>
      </c>
    </row>
    <row r="1911" spans="1:6" outlineLevel="1" x14ac:dyDescent="0.2">
      <c r="B1911" s="21" t="s">
        <v>10467</v>
      </c>
      <c r="E1911" s="20">
        <f>SUBTOTAL(9,E1907:E1910)</f>
        <v>585075</v>
      </c>
      <c r="F1911" s="20">
        <f>SUBTOTAL(9,F1907:F1910)</f>
        <v>63776</v>
      </c>
    </row>
    <row r="1912" spans="1:6" ht="25.5" outlineLevel="2" x14ac:dyDescent="0.2">
      <c r="A1912" t="s">
        <v>2348</v>
      </c>
      <c r="B1912" s="18" t="s">
        <v>10468</v>
      </c>
      <c r="C1912" s="19" t="s">
        <v>42</v>
      </c>
      <c r="D1912" t="s">
        <v>411</v>
      </c>
      <c r="E1912" s="20">
        <v>2040</v>
      </c>
      <c r="F1912" s="20">
        <v>166</v>
      </c>
    </row>
    <row r="1913" spans="1:6" ht="25.5" outlineLevel="2" x14ac:dyDescent="0.2">
      <c r="B1913" s="18" t="s">
        <v>10468</v>
      </c>
      <c r="C1913" s="19" t="s">
        <v>80</v>
      </c>
      <c r="D1913" t="s">
        <v>411</v>
      </c>
      <c r="E1913" s="20">
        <v>7535</v>
      </c>
      <c r="F1913" s="20">
        <v>484</v>
      </c>
    </row>
    <row r="1914" spans="1:6" ht="25.5" outlineLevel="2" x14ac:dyDescent="0.2">
      <c r="B1914" s="18" t="s">
        <v>10468</v>
      </c>
      <c r="C1914" s="19" t="s">
        <v>87</v>
      </c>
      <c r="D1914" t="s">
        <v>411</v>
      </c>
      <c r="E1914" s="20">
        <v>355</v>
      </c>
      <c r="F1914" s="20">
        <v>43</v>
      </c>
    </row>
    <row r="1915" spans="1:6" ht="25.5" outlineLevel="2" x14ac:dyDescent="0.2">
      <c r="B1915" s="18" t="s">
        <v>10468</v>
      </c>
      <c r="C1915" s="19" t="s">
        <v>157</v>
      </c>
      <c r="D1915" t="s">
        <v>411</v>
      </c>
      <c r="E1915" s="20">
        <v>17</v>
      </c>
      <c r="F1915" s="20">
        <v>1</v>
      </c>
    </row>
    <row r="1916" spans="1:6" ht="25.5" outlineLevel="1" x14ac:dyDescent="0.2">
      <c r="B1916" s="21" t="s">
        <v>10469</v>
      </c>
      <c r="E1916" s="20">
        <f>SUBTOTAL(9,E1912:E1915)</f>
        <v>9947</v>
      </c>
      <c r="F1916" s="20">
        <f>SUBTOTAL(9,F1912:F1915)</f>
        <v>694</v>
      </c>
    </row>
    <row r="1917" spans="1:6" ht="25.5" outlineLevel="2" x14ac:dyDescent="0.2">
      <c r="A1917" t="s">
        <v>2350</v>
      </c>
      <c r="B1917" s="18" t="s">
        <v>10470</v>
      </c>
      <c r="C1917" s="19" t="s">
        <v>42</v>
      </c>
      <c r="D1917" t="s">
        <v>411</v>
      </c>
      <c r="E1917" s="20">
        <v>500</v>
      </c>
      <c r="F1917" s="20">
        <v>106</v>
      </c>
    </row>
    <row r="1918" spans="1:6" ht="25.5" outlineLevel="2" x14ac:dyDescent="0.2">
      <c r="B1918" s="18" t="s">
        <v>10470</v>
      </c>
      <c r="C1918" s="19" t="s">
        <v>80</v>
      </c>
      <c r="D1918" t="s">
        <v>411</v>
      </c>
      <c r="E1918" s="20">
        <v>1795</v>
      </c>
      <c r="F1918" s="20">
        <v>129</v>
      </c>
    </row>
    <row r="1919" spans="1:6" ht="25.5" outlineLevel="2" x14ac:dyDescent="0.2">
      <c r="B1919" s="18" t="s">
        <v>10470</v>
      </c>
      <c r="C1919" s="19" t="s">
        <v>175</v>
      </c>
      <c r="D1919" t="s">
        <v>411</v>
      </c>
      <c r="E1919" s="20">
        <v>11739</v>
      </c>
      <c r="F1919" s="20">
        <v>776</v>
      </c>
    </row>
    <row r="1920" spans="1:6" ht="25.5" outlineLevel="2" x14ac:dyDescent="0.2">
      <c r="B1920" s="18" t="s">
        <v>10470</v>
      </c>
      <c r="C1920" s="19" t="s">
        <v>176</v>
      </c>
      <c r="D1920" t="s">
        <v>411</v>
      </c>
      <c r="E1920" s="20">
        <v>4032</v>
      </c>
      <c r="F1920" s="20">
        <v>489</v>
      </c>
    </row>
    <row r="1921" spans="1:6" ht="25.5" outlineLevel="1" x14ac:dyDescent="0.2">
      <c r="B1921" s="21" t="s">
        <v>10471</v>
      </c>
      <c r="E1921" s="20">
        <f>SUBTOTAL(9,E1917:E1920)</f>
        <v>18066</v>
      </c>
      <c r="F1921" s="20">
        <f>SUBTOTAL(9,F1917:F1920)</f>
        <v>1500</v>
      </c>
    </row>
    <row r="1922" spans="1:6" ht="25.5" outlineLevel="2" x14ac:dyDescent="0.2">
      <c r="A1922" t="s">
        <v>2352</v>
      </c>
      <c r="B1922" s="18" t="s">
        <v>10472</v>
      </c>
      <c r="C1922" s="19" t="s">
        <v>42</v>
      </c>
      <c r="D1922" t="s">
        <v>411</v>
      </c>
      <c r="E1922" s="20">
        <v>2268</v>
      </c>
      <c r="F1922" s="20">
        <v>1134</v>
      </c>
    </row>
    <row r="1923" spans="1:6" ht="25.5" outlineLevel="2" x14ac:dyDescent="0.2">
      <c r="B1923" s="18" t="s">
        <v>10472</v>
      </c>
      <c r="C1923" s="19" t="s">
        <v>80</v>
      </c>
      <c r="D1923" t="s">
        <v>411</v>
      </c>
      <c r="E1923" s="20">
        <v>4527</v>
      </c>
      <c r="F1923" s="20">
        <v>353</v>
      </c>
    </row>
    <row r="1924" spans="1:6" ht="25.5" outlineLevel="2" x14ac:dyDescent="0.2">
      <c r="B1924" s="18" t="s">
        <v>10472</v>
      </c>
      <c r="C1924" s="19" t="s">
        <v>87</v>
      </c>
      <c r="D1924" t="s">
        <v>411</v>
      </c>
      <c r="E1924" s="20">
        <v>317</v>
      </c>
      <c r="F1924" s="20">
        <v>26</v>
      </c>
    </row>
    <row r="1925" spans="1:6" ht="25.5" outlineLevel="2" x14ac:dyDescent="0.2">
      <c r="B1925" s="18" t="s">
        <v>10472</v>
      </c>
      <c r="C1925" s="19" t="s">
        <v>175</v>
      </c>
      <c r="D1925" t="s">
        <v>411</v>
      </c>
      <c r="E1925" s="20">
        <v>528</v>
      </c>
      <c r="F1925" s="20">
        <v>43</v>
      </c>
    </row>
    <row r="1926" spans="1:6" ht="25.5" outlineLevel="2" x14ac:dyDescent="0.2">
      <c r="B1926" s="18" t="s">
        <v>10472</v>
      </c>
      <c r="C1926" s="19" t="s">
        <v>176</v>
      </c>
      <c r="D1926" t="s">
        <v>411</v>
      </c>
      <c r="E1926" s="20">
        <v>414</v>
      </c>
      <c r="F1926" s="20">
        <v>83</v>
      </c>
    </row>
    <row r="1927" spans="1:6" ht="25.5" outlineLevel="2" x14ac:dyDescent="0.2">
      <c r="B1927" s="18" t="s">
        <v>10472</v>
      </c>
      <c r="C1927" s="19" t="s">
        <v>178</v>
      </c>
      <c r="D1927" t="s">
        <v>411</v>
      </c>
      <c r="E1927" s="20">
        <v>1049</v>
      </c>
      <c r="F1927" s="20">
        <v>73</v>
      </c>
    </row>
    <row r="1928" spans="1:6" ht="25.5" outlineLevel="1" x14ac:dyDescent="0.2">
      <c r="B1928" s="21" t="s">
        <v>10473</v>
      </c>
      <c r="E1928" s="20">
        <f>SUBTOTAL(9,E1922:E1927)</f>
        <v>9103</v>
      </c>
      <c r="F1928" s="20">
        <f>SUBTOTAL(9,F1922:F1927)</f>
        <v>1712</v>
      </c>
    </row>
    <row r="1929" spans="1:6" ht="25.5" outlineLevel="2" x14ac:dyDescent="0.2">
      <c r="A1929" t="s">
        <v>2354</v>
      </c>
      <c r="B1929" s="18" t="s">
        <v>17787</v>
      </c>
      <c r="C1929" s="19" t="s">
        <v>42</v>
      </c>
      <c r="D1929" t="s">
        <v>411</v>
      </c>
      <c r="E1929" s="20">
        <v>2220</v>
      </c>
      <c r="F1929" s="20">
        <v>693</v>
      </c>
    </row>
    <row r="1930" spans="1:6" ht="25.5" outlineLevel="1" x14ac:dyDescent="0.2">
      <c r="B1930" s="21" t="s">
        <v>17788</v>
      </c>
      <c r="E1930" s="20">
        <f>SUBTOTAL(9,E1929:E1929)</f>
        <v>2220</v>
      </c>
      <c r="F1930" s="20">
        <f>SUBTOTAL(9,F1929:F1929)</f>
        <v>693</v>
      </c>
    </row>
    <row r="1931" spans="1:6" ht="25.5" outlineLevel="2" x14ac:dyDescent="0.2">
      <c r="A1931" t="s">
        <v>2356</v>
      </c>
      <c r="B1931" s="18" t="s">
        <v>17789</v>
      </c>
      <c r="C1931" s="19" t="s">
        <v>157</v>
      </c>
      <c r="D1931" t="s">
        <v>411</v>
      </c>
      <c r="E1931" s="20">
        <v>18190</v>
      </c>
      <c r="F1931" s="20">
        <v>5605</v>
      </c>
    </row>
    <row r="1932" spans="1:6" ht="25.5" outlineLevel="2" x14ac:dyDescent="0.2">
      <c r="B1932" s="18" t="s">
        <v>17789</v>
      </c>
      <c r="C1932" s="19" t="s">
        <v>176</v>
      </c>
      <c r="D1932" t="s">
        <v>411</v>
      </c>
      <c r="E1932" s="20">
        <v>1</v>
      </c>
      <c r="F1932" s="20">
        <v>21</v>
      </c>
    </row>
    <row r="1933" spans="1:6" ht="25.5" outlineLevel="1" x14ac:dyDescent="0.2">
      <c r="B1933" s="21" t="s">
        <v>17790</v>
      </c>
      <c r="E1933" s="20">
        <f>SUBTOTAL(9,E1931:E1932)</f>
        <v>18191</v>
      </c>
      <c r="F1933" s="20">
        <f>SUBTOTAL(9,F1931:F1932)</f>
        <v>5626</v>
      </c>
    </row>
    <row r="1934" spans="1:6" ht="25.5" outlineLevel="2" x14ac:dyDescent="0.2">
      <c r="A1934" t="s">
        <v>2358</v>
      </c>
      <c r="B1934" s="18" t="s">
        <v>10474</v>
      </c>
      <c r="C1934" s="19" t="s">
        <v>42</v>
      </c>
      <c r="D1934" t="s">
        <v>411</v>
      </c>
      <c r="E1934" s="20">
        <v>39864</v>
      </c>
      <c r="F1934" s="20">
        <v>4459</v>
      </c>
    </row>
    <row r="1935" spans="1:6" ht="25.5" outlineLevel="2" x14ac:dyDescent="0.2">
      <c r="B1935" s="18" t="s">
        <v>10474</v>
      </c>
      <c r="C1935" s="19" t="s">
        <v>80</v>
      </c>
      <c r="D1935" t="s">
        <v>411</v>
      </c>
      <c r="E1935" s="20">
        <v>426</v>
      </c>
      <c r="F1935" s="20">
        <v>90</v>
      </c>
    </row>
    <row r="1936" spans="1:6" ht="25.5" outlineLevel="2" x14ac:dyDescent="0.2">
      <c r="B1936" s="18" t="s">
        <v>10474</v>
      </c>
      <c r="C1936" s="19" t="s">
        <v>166</v>
      </c>
      <c r="D1936" t="s">
        <v>411</v>
      </c>
      <c r="E1936" s="20">
        <v>115216</v>
      </c>
      <c r="F1936" s="20">
        <v>8514</v>
      </c>
    </row>
    <row r="1937" spans="1:6" ht="25.5" outlineLevel="2" x14ac:dyDescent="0.2">
      <c r="B1937" s="18" t="s">
        <v>10474</v>
      </c>
      <c r="C1937" s="19" t="s">
        <v>178</v>
      </c>
      <c r="D1937" t="s">
        <v>411</v>
      </c>
      <c r="E1937" s="20">
        <v>156</v>
      </c>
      <c r="F1937" s="20">
        <v>11</v>
      </c>
    </row>
    <row r="1938" spans="1:6" ht="25.5" outlineLevel="1" x14ac:dyDescent="0.2">
      <c r="B1938" s="21" t="s">
        <v>10475</v>
      </c>
      <c r="E1938" s="20">
        <f>SUBTOTAL(9,E1934:E1937)</f>
        <v>155662</v>
      </c>
      <c r="F1938" s="20">
        <f>SUBTOTAL(9,F1934:F1937)</f>
        <v>13074</v>
      </c>
    </row>
    <row r="1939" spans="1:6" ht="25.5" outlineLevel="2" x14ac:dyDescent="0.2">
      <c r="A1939" t="s">
        <v>641</v>
      </c>
      <c r="B1939" s="18" t="s">
        <v>10476</v>
      </c>
      <c r="C1939" s="19" t="s">
        <v>166</v>
      </c>
      <c r="D1939" t="s">
        <v>411</v>
      </c>
      <c r="E1939" s="20">
        <v>2352</v>
      </c>
      <c r="F1939" s="20">
        <v>212</v>
      </c>
    </row>
    <row r="1940" spans="1:6" ht="25.5" outlineLevel="1" x14ac:dyDescent="0.2">
      <c r="B1940" s="21" t="s">
        <v>10477</v>
      </c>
      <c r="E1940" s="20">
        <f>SUBTOTAL(9,E1939:E1939)</f>
        <v>2352</v>
      </c>
      <c r="F1940" s="20">
        <f>SUBTOTAL(9,F1939:F1939)</f>
        <v>212</v>
      </c>
    </row>
    <row r="1941" spans="1:6" ht="25.5" outlineLevel="2" x14ac:dyDescent="0.2">
      <c r="A1941" t="s">
        <v>2360</v>
      </c>
      <c r="B1941" s="18" t="s">
        <v>17791</v>
      </c>
      <c r="C1941" s="19" t="s">
        <v>42</v>
      </c>
      <c r="D1941" t="s">
        <v>411</v>
      </c>
      <c r="E1941" s="20">
        <v>84</v>
      </c>
      <c r="F1941" s="20">
        <v>6</v>
      </c>
    </row>
    <row r="1942" spans="1:6" ht="25.5" outlineLevel="2" x14ac:dyDescent="0.2">
      <c r="B1942" s="18" t="s">
        <v>17791</v>
      </c>
      <c r="C1942" s="19" t="s">
        <v>80</v>
      </c>
      <c r="D1942" t="s">
        <v>411</v>
      </c>
      <c r="E1942" s="20">
        <v>1986</v>
      </c>
      <c r="F1942" s="20">
        <v>475</v>
      </c>
    </row>
    <row r="1943" spans="1:6" ht="25.5" outlineLevel="2" x14ac:dyDescent="0.2">
      <c r="B1943" s="18" t="s">
        <v>17791</v>
      </c>
      <c r="C1943" s="19" t="s">
        <v>87</v>
      </c>
      <c r="D1943" t="s">
        <v>411</v>
      </c>
      <c r="E1943" s="20">
        <v>806</v>
      </c>
      <c r="F1943" s="20">
        <v>67</v>
      </c>
    </row>
    <row r="1944" spans="1:6" ht="25.5" outlineLevel="2" x14ac:dyDescent="0.2">
      <c r="B1944" s="18" t="s">
        <v>17791</v>
      </c>
      <c r="C1944" s="19" t="s">
        <v>92</v>
      </c>
      <c r="D1944" t="s">
        <v>411</v>
      </c>
      <c r="E1944" s="20">
        <v>8</v>
      </c>
      <c r="F1944" s="20">
        <v>13</v>
      </c>
    </row>
    <row r="1945" spans="1:6" ht="25.5" outlineLevel="2" x14ac:dyDescent="0.2">
      <c r="B1945" s="18" t="s">
        <v>17791</v>
      </c>
      <c r="C1945" s="19" t="s">
        <v>157</v>
      </c>
      <c r="D1945" t="s">
        <v>411</v>
      </c>
      <c r="E1945" s="20">
        <v>11888</v>
      </c>
      <c r="F1945" s="20">
        <v>2380</v>
      </c>
    </row>
    <row r="1946" spans="1:6" ht="25.5" outlineLevel="2" x14ac:dyDescent="0.2">
      <c r="B1946" s="18" t="s">
        <v>17791</v>
      </c>
      <c r="C1946" s="19" t="s">
        <v>161</v>
      </c>
      <c r="D1946" t="s">
        <v>411</v>
      </c>
      <c r="E1946" s="20">
        <v>5</v>
      </c>
      <c r="F1946" s="20">
        <v>6</v>
      </c>
    </row>
    <row r="1947" spans="1:6" ht="25.5" outlineLevel="2" x14ac:dyDescent="0.2">
      <c r="B1947" s="18" t="s">
        <v>17791</v>
      </c>
      <c r="C1947" s="19" t="s">
        <v>166</v>
      </c>
      <c r="D1947" t="s">
        <v>411</v>
      </c>
      <c r="E1947" s="20">
        <v>5296</v>
      </c>
      <c r="F1947" s="20">
        <v>385</v>
      </c>
    </row>
    <row r="1948" spans="1:6" ht="25.5" outlineLevel="2" x14ac:dyDescent="0.2">
      <c r="B1948" s="18" t="s">
        <v>17791</v>
      </c>
      <c r="C1948" s="19" t="s">
        <v>175</v>
      </c>
      <c r="D1948" t="s">
        <v>411</v>
      </c>
      <c r="E1948" s="20">
        <v>960</v>
      </c>
      <c r="F1948" s="20">
        <v>65</v>
      </c>
    </row>
    <row r="1949" spans="1:6" ht="25.5" outlineLevel="2" x14ac:dyDescent="0.2">
      <c r="B1949" s="18" t="s">
        <v>17791</v>
      </c>
      <c r="C1949" s="19" t="s">
        <v>178</v>
      </c>
      <c r="D1949" t="s">
        <v>411</v>
      </c>
      <c r="E1949" s="20">
        <v>470</v>
      </c>
      <c r="F1949" s="20">
        <v>111</v>
      </c>
    </row>
    <row r="1950" spans="1:6" ht="25.5" outlineLevel="1" x14ac:dyDescent="0.2">
      <c r="B1950" s="21" t="s">
        <v>17792</v>
      </c>
      <c r="E1950" s="20">
        <f>SUBTOTAL(9,E1941:E1949)</f>
        <v>21503</v>
      </c>
      <c r="F1950" s="20">
        <f>SUBTOTAL(9,F1941:F1949)</f>
        <v>3508</v>
      </c>
    </row>
    <row r="1951" spans="1:6" ht="25.5" outlineLevel="2" x14ac:dyDescent="0.2">
      <c r="A1951" t="s">
        <v>643</v>
      </c>
      <c r="B1951" s="18" t="s">
        <v>10478</v>
      </c>
      <c r="C1951" s="19" t="s">
        <v>42</v>
      </c>
      <c r="D1951" t="s">
        <v>411</v>
      </c>
      <c r="E1951" s="20">
        <v>42532</v>
      </c>
      <c r="F1951" s="20">
        <v>20784</v>
      </c>
    </row>
    <row r="1952" spans="1:6" ht="25.5" outlineLevel="2" x14ac:dyDescent="0.2">
      <c r="B1952" s="18" t="s">
        <v>10478</v>
      </c>
      <c r="C1952" s="19" t="s">
        <v>80</v>
      </c>
      <c r="D1952" t="s">
        <v>411</v>
      </c>
      <c r="E1952" s="20">
        <v>93397</v>
      </c>
      <c r="F1952" s="20">
        <v>2837</v>
      </c>
    </row>
    <row r="1953" spans="1:6" ht="25.5" outlineLevel="2" x14ac:dyDescent="0.2">
      <c r="B1953" s="18" t="s">
        <v>10478</v>
      </c>
      <c r="C1953" s="19" t="s">
        <v>157</v>
      </c>
      <c r="D1953" t="s">
        <v>411</v>
      </c>
      <c r="E1953" s="20">
        <v>188</v>
      </c>
      <c r="F1953" s="20">
        <v>65</v>
      </c>
    </row>
    <row r="1954" spans="1:6" ht="25.5" outlineLevel="2" x14ac:dyDescent="0.2">
      <c r="B1954" s="18" t="s">
        <v>10478</v>
      </c>
      <c r="C1954" s="19" t="s">
        <v>166</v>
      </c>
      <c r="D1954" t="s">
        <v>411</v>
      </c>
      <c r="E1954" s="20">
        <v>3184</v>
      </c>
      <c r="F1954" s="20">
        <v>1258</v>
      </c>
    </row>
    <row r="1955" spans="1:6" ht="25.5" outlineLevel="2" x14ac:dyDescent="0.2">
      <c r="B1955" s="18" t="s">
        <v>10478</v>
      </c>
      <c r="C1955" s="19" t="s">
        <v>175</v>
      </c>
      <c r="D1955" t="s">
        <v>411</v>
      </c>
      <c r="E1955" s="20">
        <v>97</v>
      </c>
      <c r="F1955" s="20">
        <v>7</v>
      </c>
    </row>
    <row r="1956" spans="1:6" ht="25.5" outlineLevel="2" x14ac:dyDescent="0.2">
      <c r="B1956" s="18" t="s">
        <v>10478</v>
      </c>
      <c r="C1956" s="19" t="s">
        <v>176</v>
      </c>
      <c r="D1956" t="s">
        <v>411</v>
      </c>
      <c r="E1956" s="20">
        <v>2035</v>
      </c>
      <c r="F1956" s="20">
        <v>170</v>
      </c>
    </row>
    <row r="1957" spans="1:6" ht="25.5" outlineLevel="2" x14ac:dyDescent="0.2">
      <c r="B1957" s="18" t="s">
        <v>10478</v>
      </c>
      <c r="C1957" s="19" t="s">
        <v>178</v>
      </c>
      <c r="D1957" t="s">
        <v>411</v>
      </c>
      <c r="E1957" s="20">
        <v>1773</v>
      </c>
      <c r="F1957" s="20">
        <v>131</v>
      </c>
    </row>
    <row r="1958" spans="1:6" ht="25.5" outlineLevel="1" x14ac:dyDescent="0.2">
      <c r="B1958" s="21" t="s">
        <v>10479</v>
      </c>
      <c r="E1958" s="20">
        <f>SUBTOTAL(9,E1951:E1957)</f>
        <v>143206</v>
      </c>
      <c r="F1958" s="20">
        <f>SUBTOTAL(9,F1951:F1957)</f>
        <v>25252</v>
      </c>
    </row>
    <row r="1959" spans="1:6" ht="25.5" outlineLevel="2" x14ac:dyDescent="0.2">
      <c r="A1959" t="s">
        <v>645</v>
      </c>
      <c r="B1959" s="18" t="s">
        <v>10480</v>
      </c>
      <c r="C1959" s="19" t="s">
        <v>20</v>
      </c>
      <c r="D1959" t="s">
        <v>411</v>
      </c>
      <c r="E1959" s="20">
        <v>85320</v>
      </c>
      <c r="F1959" s="20">
        <v>8750</v>
      </c>
    </row>
    <row r="1960" spans="1:6" ht="25.5" outlineLevel="2" x14ac:dyDescent="0.2">
      <c r="B1960" s="18" t="s">
        <v>10480</v>
      </c>
      <c r="C1960" s="19" t="s">
        <v>42</v>
      </c>
      <c r="D1960" t="s">
        <v>411</v>
      </c>
      <c r="E1960" s="20">
        <v>1060</v>
      </c>
      <c r="F1960" s="20">
        <v>187</v>
      </c>
    </row>
    <row r="1961" spans="1:6" ht="25.5" outlineLevel="2" x14ac:dyDescent="0.2">
      <c r="B1961" s="18" t="s">
        <v>10480</v>
      </c>
      <c r="C1961" s="19" t="s">
        <v>80</v>
      </c>
      <c r="D1961" t="s">
        <v>411</v>
      </c>
      <c r="E1961" s="20">
        <v>7409</v>
      </c>
      <c r="F1961" s="20">
        <v>1531</v>
      </c>
    </row>
    <row r="1962" spans="1:6" ht="25.5" outlineLevel="2" x14ac:dyDescent="0.2">
      <c r="B1962" s="18" t="s">
        <v>10480</v>
      </c>
      <c r="C1962" s="19" t="s">
        <v>107</v>
      </c>
      <c r="D1962" t="s">
        <v>411</v>
      </c>
      <c r="E1962" s="20">
        <v>47</v>
      </c>
      <c r="F1962" s="20">
        <v>9</v>
      </c>
    </row>
    <row r="1963" spans="1:6" ht="25.5" outlineLevel="2" x14ac:dyDescent="0.2">
      <c r="B1963" s="18" t="s">
        <v>10480</v>
      </c>
      <c r="C1963" s="19" t="s">
        <v>166</v>
      </c>
      <c r="D1963" t="s">
        <v>411</v>
      </c>
      <c r="E1963" s="20">
        <v>120</v>
      </c>
      <c r="F1963" s="20">
        <v>13</v>
      </c>
    </row>
    <row r="1964" spans="1:6" ht="25.5" outlineLevel="2" x14ac:dyDescent="0.2">
      <c r="B1964" s="18" t="s">
        <v>10480</v>
      </c>
      <c r="C1964" s="19" t="s">
        <v>176</v>
      </c>
      <c r="D1964" t="s">
        <v>411</v>
      </c>
      <c r="E1964" s="20">
        <v>650</v>
      </c>
      <c r="F1964" s="20">
        <v>218</v>
      </c>
    </row>
    <row r="1965" spans="1:6" ht="25.5" outlineLevel="1" x14ac:dyDescent="0.2">
      <c r="B1965" s="21" t="s">
        <v>10481</v>
      </c>
      <c r="E1965" s="20">
        <f>SUBTOTAL(9,E1959:E1964)</f>
        <v>94606</v>
      </c>
      <c r="F1965" s="20">
        <f>SUBTOTAL(9,F1959:F1964)</f>
        <v>10708</v>
      </c>
    </row>
    <row r="1966" spans="1:6" ht="25.5" outlineLevel="2" x14ac:dyDescent="0.2">
      <c r="A1966" t="s">
        <v>647</v>
      </c>
      <c r="B1966" s="18" t="s">
        <v>10482</v>
      </c>
      <c r="C1966" s="19" t="s">
        <v>80</v>
      </c>
      <c r="D1966" t="s">
        <v>411</v>
      </c>
      <c r="E1966" s="20">
        <v>10234</v>
      </c>
      <c r="F1966" s="20">
        <v>1266</v>
      </c>
    </row>
    <row r="1967" spans="1:6" ht="25.5" outlineLevel="2" x14ac:dyDescent="0.2">
      <c r="B1967" s="18" t="s">
        <v>10482</v>
      </c>
      <c r="C1967" s="19" t="s">
        <v>87</v>
      </c>
      <c r="D1967" t="s">
        <v>411</v>
      </c>
      <c r="E1967" s="20">
        <v>43</v>
      </c>
      <c r="F1967" s="20">
        <v>18</v>
      </c>
    </row>
    <row r="1968" spans="1:6" ht="25.5" outlineLevel="2" x14ac:dyDescent="0.2">
      <c r="B1968" s="18" t="s">
        <v>10482</v>
      </c>
      <c r="C1968" s="19" t="s">
        <v>136</v>
      </c>
      <c r="D1968" t="s">
        <v>411</v>
      </c>
      <c r="E1968" s="20">
        <v>160</v>
      </c>
      <c r="F1968" s="20">
        <v>66</v>
      </c>
    </row>
    <row r="1969" spans="1:6" ht="25.5" outlineLevel="2" x14ac:dyDescent="0.2">
      <c r="B1969" s="18" t="s">
        <v>10482</v>
      </c>
      <c r="C1969" s="19" t="s">
        <v>157</v>
      </c>
      <c r="D1969" t="s">
        <v>411</v>
      </c>
      <c r="E1969" s="20">
        <v>823</v>
      </c>
      <c r="F1969" s="20">
        <v>441</v>
      </c>
    </row>
    <row r="1970" spans="1:6" ht="25.5" outlineLevel="2" x14ac:dyDescent="0.2">
      <c r="B1970" s="18" t="s">
        <v>10482</v>
      </c>
      <c r="C1970" s="19" t="s">
        <v>166</v>
      </c>
      <c r="D1970" t="s">
        <v>411</v>
      </c>
      <c r="E1970" s="20">
        <v>1631</v>
      </c>
      <c r="F1970" s="20">
        <v>175</v>
      </c>
    </row>
    <row r="1971" spans="1:6" ht="25.5" outlineLevel="2" x14ac:dyDescent="0.2">
      <c r="B1971" s="18" t="s">
        <v>10482</v>
      </c>
      <c r="C1971" s="19" t="s">
        <v>176</v>
      </c>
      <c r="D1971" t="s">
        <v>411</v>
      </c>
      <c r="E1971" s="20">
        <v>18</v>
      </c>
      <c r="F1971" s="20">
        <v>4</v>
      </c>
    </row>
    <row r="1972" spans="1:6" ht="25.5" outlineLevel="1" x14ac:dyDescent="0.2">
      <c r="B1972" s="21" t="s">
        <v>10483</v>
      </c>
      <c r="E1972" s="20">
        <f>SUBTOTAL(9,E1966:E1971)</f>
        <v>12909</v>
      </c>
      <c r="F1972" s="20">
        <f>SUBTOTAL(9,F1966:F1971)</f>
        <v>1970</v>
      </c>
    </row>
    <row r="1973" spans="1:6" ht="25.5" outlineLevel="2" x14ac:dyDescent="0.2">
      <c r="A1973" t="s">
        <v>2362</v>
      </c>
      <c r="B1973" s="18" t="s">
        <v>17793</v>
      </c>
      <c r="C1973" s="19" t="s">
        <v>42</v>
      </c>
      <c r="D1973" t="s">
        <v>411</v>
      </c>
      <c r="E1973" s="20">
        <v>4427</v>
      </c>
      <c r="F1973" s="20">
        <v>1033</v>
      </c>
    </row>
    <row r="1974" spans="1:6" ht="25.5" outlineLevel="2" x14ac:dyDescent="0.2">
      <c r="B1974" s="18" t="s">
        <v>17793</v>
      </c>
      <c r="C1974" s="19" t="s">
        <v>54</v>
      </c>
      <c r="D1974" t="s">
        <v>411</v>
      </c>
      <c r="E1974" s="20">
        <v>13776</v>
      </c>
      <c r="F1974" s="20">
        <v>1250</v>
      </c>
    </row>
    <row r="1975" spans="1:6" ht="25.5" outlineLevel="2" x14ac:dyDescent="0.2">
      <c r="B1975" s="18" t="s">
        <v>17793</v>
      </c>
      <c r="C1975" s="19" t="s">
        <v>70</v>
      </c>
      <c r="D1975" t="s">
        <v>411</v>
      </c>
      <c r="E1975" s="20">
        <v>41163</v>
      </c>
      <c r="F1975" s="20">
        <v>4165</v>
      </c>
    </row>
    <row r="1976" spans="1:6" ht="25.5" outlineLevel="2" x14ac:dyDescent="0.2">
      <c r="B1976" s="18" t="s">
        <v>17793</v>
      </c>
      <c r="C1976" s="19" t="s">
        <v>76</v>
      </c>
      <c r="D1976" t="s">
        <v>411</v>
      </c>
      <c r="E1976" s="20">
        <v>281</v>
      </c>
      <c r="F1976" s="20">
        <v>72</v>
      </c>
    </row>
    <row r="1977" spans="1:6" ht="25.5" outlineLevel="2" x14ac:dyDescent="0.2">
      <c r="B1977" s="18" t="s">
        <v>17793</v>
      </c>
      <c r="C1977" s="19" t="s">
        <v>80</v>
      </c>
      <c r="D1977" t="s">
        <v>411</v>
      </c>
      <c r="E1977" s="20">
        <v>453018</v>
      </c>
      <c r="F1977" s="20">
        <v>48314</v>
      </c>
    </row>
    <row r="1978" spans="1:6" ht="25.5" outlineLevel="2" x14ac:dyDescent="0.2">
      <c r="B1978" s="18" t="s">
        <v>17793</v>
      </c>
      <c r="C1978" s="19" t="s">
        <v>91</v>
      </c>
      <c r="D1978" t="s">
        <v>411</v>
      </c>
      <c r="E1978" s="20">
        <v>108</v>
      </c>
      <c r="F1978" s="20">
        <v>11</v>
      </c>
    </row>
    <row r="1979" spans="1:6" ht="25.5" outlineLevel="2" x14ac:dyDescent="0.2">
      <c r="B1979" s="18" t="s">
        <v>17793</v>
      </c>
      <c r="C1979" s="19" t="s">
        <v>107</v>
      </c>
      <c r="D1979" t="s">
        <v>411</v>
      </c>
      <c r="E1979" s="20">
        <v>4003</v>
      </c>
      <c r="F1979" s="20">
        <v>441</v>
      </c>
    </row>
    <row r="1980" spans="1:6" ht="25.5" outlineLevel="2" x14ac:dyDescent="0.2">
      <c r="B1980" s="18" t="s">
        <v>17793</v>
      </c>
      <c r="C1980" s="19" t="s">
        <v>157</v>
      </c>
      <c r="D1980" t="s">
        <v>411</v>
      </c>
      <c r="E1980" s="20">
        <v>2797</v>
      </c>
      <c r="F1980" s="20">
        <v>1572</v>
      </c>
    </row>
    <row r="1981" spans="1:6" ht="25.5" outlineLevel="2" x14ac:dyDescent="0.2">
      <c r="B1981" s="18" t="s">
        <v>17793</v>
      </c>
      <c r="C1981" s="19" t="s">
        <v>166</v>
      </c>
      <c r="D1981" t="s">
        <v>411</v>
      </c>
      <c r="E1981" s="20">
        <v>14216</v>
      </c>
      <c r="F1981" s="20">
        <v>2099</v>
      </c>
    </row>
    <row r="1982" spans="1:6" ht="25.5" outlineLevel="2" x14ac:dyDescent="0.2">
      <c r="B1982" s="18" t="s">
        <v>17793</v>
      </c>
      <c r="C1982" s="19" t="s">
        <v>171</v>
      </c>
      <c r="D1982" t="s">
        <v>411</v>
      </c>
      <c r="E1982" s="20">
        <v>9368</v>
      </c>
      <c r="F1982" s="20">
        <v>2245</v>
      </c>
    </row>
    <row r="1983" spans="1:6" ht="25.5" outlineLevel="2" x14ac:dyDescent="0.2">
      <c r="B1983" s="18" t="s">
        <v>17793</v>
      </c>
      <c r="C1983" s="19" t="s">
        <v>175</v>
      </c>
      <c r="D1983" t="s">
        <v>411</v>
      </c>
      <c r="E1983" s="20">
        <v>710</v>
      </c>
      <c r="F1983" s="20">
        <v>127</v>
      </c>
    </row>
    <row r="1984" spans="1:6" ht="25.5" outlineLevel="2" x14ac:dyDescent="0.2">
      <c r="B1984" s="18" t="s">
        <v>17793</v>
      </c>
      <c r="C1984" s="19" t="s">
        <v>176</v>
      </c>
      <c r="D1984" t="s">
        <v>411</v>
      </c>
      <c r="E1984" s="20">
        <v>3463</v>
      </c>
      <c r="F1984" s="20">
        <v>876</v>
      </c>
    </row>
    <row r="1985" spans="1:6" ht="25.5" outlineLevel="2" x14ac:dyDescent="0.2">
      <c r="B1985" s="18" t="s">
        <v>17793</v>
      </c>
      <c r="C1985" s="19" t="s">
        <v>178</v>
      </c>
      <c r="D1985" t="s">
        <v>411</v>
      </c>
      <c r="E1985" s="20">
        <v>3</v>
      </c>
      <c r="F1985" s="20">
        <v>2</v>
      </c>
    </row>
    <row r="1986" spans="1:6" ht="38.25" outlineLevel="1" x14ac:dyDescent="0.2">
      <c r="B1986" s="21" t="s">
        <v>17794</v>
      </c>
      <c r="E1986" s="20">
        <f>SUBTOTAL(9,E1973:E1985)</f>
        <v>547333</v>
      </c>
      <c r="F1986" s="20">
        <f>SUBTOTAL(9,F1973:F1985)</f>
        <v>62207</v>
      </c>
    </row>
    <row r="1987" spans="1:6" outlineLevel="2" x14ac:dyDescent="0.2">
      <c r="A1987" t="s">
        <v>2364</v>
      </c>
      <c r="B1987" s="18" t="s">
        <v>10484</v>
      </c>
      <c r="C1987" s="19" t="s">
        <v>20</v>
      </c>
      <c r="D1987" t="s">
        <v>411</v>
      </c>
      <c r="E1987" s="20">
        <v>7200</v>
      </c>
      <c r="F1987" s="20">
        <v>785</v>
      </c>
    </row>
    <row r="1988" spans="1:6" outlineLevel="2" x14ac:dyDescent="0.2">
      <c r="B1988" s="18" t="s">
        <v>10484</v>
      </c>
      <c r="C1988" s="19" t="s">
        <v>80</v>
      </c>
      <c r="D1988" t="s">
        <v>411</v>
      </c>
      <c r="E1988" s="20">
        <v>77691</v>
      </c>
      <c r="F1988" s="20">
        <v>24427</v>
      </c>
    </row>
    <row r="1989" spans="1:6" ht="25.5" outlineLevel="2" x14ac:dyDescent="0.2">
      <c r="B1989" s="18" t="s">
        <v>10484</v>
      </c>
      <c r="C1989" s="19" t="s">
        <v>176</v>
      </c>
      <c r="D1989" t="s">
        <v>411</v>
      </c>
      <c r="E1989" s="20">
        <v>2</v>
      </c>
      <c r="F1989" s="20">
        <v>10</v>
      </c>
    </row>
    <row r="1990" spans="1:6" outlineLevel="2" x14ac:dyDescent="0.2">
      <c r="B1990" s="18" t="s">
        <v>10484</v>
      </c>
      <c r="C1990" s="19" t="s">
        <v>178</v>
      </c>
      <c r="D1990" t="s">
        <v>411</v>
      </c>
      <c r="E1990" s="20">
        <v>2097</v>
      </c>
      <c r="F1990" s="20">
        <v>424</v>
      </c>
    </row>
    <row r="1991" spans="1:6" outlineLevel="1" x14ac:dyDescent="0.2">
      <c r="B1991" s="21" t="s">
        <v>10485</v>
      </c>
      <c r="E1991" s="20">
        <f>SUBTOTAL(9,E1987:E1990)</f>
        <v>86990</v>
      </c>
      <c r="F1991" s="20">
        <f>SUBTOTAL(9,F1987:F1990)</f>
        <v>25646</v>
      </c>
    </row>
    <row r="1992" spans="1:6" ht="25.5" outlineLevel="2" x14ac:dyDescent="0.2">
      <c r="A1992" t="s">
        <v>2365</v>
      </c>
      <c r="B1992" s="18" t="s">
        <v>17795</v>
      </c>
      <c r="C1992" s="19" t="s">
        <v>42</v>
      </c>
      <c r="D1992" t="s">
        <v>411</v>
      </c>
      <c r="E1992" s="20">
        <v>56933</v>
      </c>
      <c r="F1992" s="20">
        <v>27936</v>
      </c>
    </row>
    <row r="1993" spans="1:6" ht="25.5" outlineLevel="2" x14ac:dyDescent="0.2">
      <c r="B1993" s="18" t="s">
        <v>17795</v>
      </c>
      <c r="C1993" s="19" t="s">
        <v>80</v>
      </c>
      <c r="D1993" t="s">
        <v>411</v>
      </c>
      <c r="E1993" s="20">
        <v>205757</v>
      </c>
      <c r="F1993" s="20">
        <v>43800</v>
      </c>
    </row>
    <row r="1994" spans="1:6" ht="25.5" outlineLevel="2" x14ac:dyDescent="0.2">
      <c r="B1994" s="18" t="s">
        <v>17795</v>
      </c>
      <c r="C1994" s="19" t="s">
        <v>107</v>
      </c>
      <c r="D1994" t="s">
        <v>411</v>
      </c>
      <c r="E1994" s="20">
        <v>361</v>
      </c>
      <c r="F1994" s="20">
        <v>208</v>
      </c>
    </row>
    <row r="1995" spans="1:6" ht="25.5" outlineLevel="2" x14ac:dyDescent="0.2">
      <c r="B1995" s="18" t="s">
        <v>17795</v>
      </c>
      <c r="C1995" s="19" t="s">
        <v>157</v>
      </c>
      <c r="D1995" t="s">
        <v>411</v>
      </c>
      <c r="E1995" s="20">
        <v>4003</v>
      </c>
      <c r="F1995" s="20">
        <v>981</v>
      </c>
    </row>
    <row r="1996" spans="1:6" ht="25.5" outlineLevel="2" x14ac:dyDescent="0.2">
      <c r="B1996" s="18" t="s">
        <v>17795</v>
      </c>
      <c r="C1996" s="19" t="s">
        <v>166</v>
      </c>
      <c r="D1996" t="s">
        <v>411</v>
      </c>
      <c r="E1996" s="20">
        <v>14594</v>
      </c>
      <c r="F1996" s="20">
        <v>9072</v>
      </c>
    </row>
    <row r="1997" spans="1:6" ht="25.5" outlineLevel="2" x14ac:dyDescent="0.2">
      <c r="B1997" s="18" t="s">
        <v>17795</v>
      </c>
      <c r="C1997" s="19" t="s">
        <v>175</v>
      </c>
      <c r="D1997" t="s">
        <v>411</v>
      </c>
      <c r="E1997" s="20">
        <v>144</v>
      </c>
      <c r="F1997" s="20">
        <v>82</v>
      </c>
    </row>
    <row r="1998" spans="1:6" ht="25.5" outlineLevel="2" x14ac:dyDescent="0.2">
      <c r="B1998" s="18" t="s">
        <v>17795</v>
      </c>
      <c r="C1998" s="19" t="s">
        <v>178</v>
      </c>
      <c r="D1998" t="s">
        <v>411</v>
      </c>
      <c r="E1998" s="20">
        <v>896</v>
      </c>
      <c r="F1998" s="20">
        <v>238</v>
      </c>
    </row>
    <row r="1999" spans="1:6" ht="25.5" outlineLevel="1" x14ac:dyDescent="0.2">
      <c r="B1999" s="21" t="s">
        <v>17796</v>
      </c>
      <c r="E1999" s="20">
        <f>SUBTOTAL(9,E1992:E1998)</f>
        <v>282688</v>
      </c>
      <c r="F1999" s="20">
        <f>SUBTOTAL(9,F1992:F1998)</f>
        <v>82317</v>
      </c>
    </row>
    <row r="2000" spans="1:6" ht="25.5" outlineLevel="2" x14ac:dyDescent="0.2">
      <c r="A2000" t="s">
        <v>2366</v>
      </c>
      <c r="B2000" s="18" t="s">
        <v>17797</v>
      </c>
      <c r="C2000" s="19" t="s">
        <v>80</v>
      </c>
      <c r="D2000" t="s">
        <v>411</v>
      </c>
      <c r="E2000" s="20">
        <v>911</v>
      </c>
      <c r="F2000" s="20">
        <v>102</v>
      </c>
    </row>
    <row r="2001" spans="1:6" ht="25.5" outlineLevel="2" x14ac:dyDescent="0.2">
      <c r="B2001" s="18" t="s">
        <v>17797</v>
      </c>
      <c r="C2001" s="19" t="s">
        <v>135</v>
      </c>
      <c r="D2001" t="s">
        <v>411</v>
      </c>
      <c r="E2001" s="20">
        <v>3551</v>
      </c>
      <c r="F2001" s="20">
        <v>417</v>
      </c>
    </row>
    <row r="2002" spans="1:6" ht="25.5" outlineLevel="2" x14ac:dyDescent="0.2">
      <c r="B2002" s="18" t="s">
        <v>17797</v>
      </c>
      <c r="C2002" s="19" t="s">
        <v>166</v>
      </c>
      <c r="D2002" t="s">
        <v>411</v>
      </c>
      <c r="E2002" s="20">
        <v>25365</v>
      </c>
      <c r="F2002" s="20">
        <v>2597</v>
      </c>
    </row>
    <row r="2003" spans="1:6" ht="25.5" outlineLevel="1" x14ac:dyDescent="0.2">
      <c r="B2003" s="21" t="s">
        <v>17798</v>
      </c>
      <c r="E2003" s="20">
        <f>SUBTOTAL(9,E2000:E2002)</f>
        <v>29827</v>
      </c>
      <c r="F2003" s="20">
        <f>SUBTOTAL(9,F2000:F2002)</f>
        <v>3116</v>
      </c>
    </row>
    <row r="2004" spans="1:6" ht="25.5" outlineLevel="2" x14ac:dyDescent="0.2">
      <c r="A2004" t="s">
        <v>2368</v>
      </c>
      <c r="B2004" s="18" t="s">
        <v>10486</v>
      </c>
      <c r="C2004" s="19" t="s">
        <v>30</v>
      </c>
      <c r="D2004" t="s">
        <v>411</v>
      </c>
      <c r="E2004" s="20">
        <v>12600</v>
      </c>
      <c r="F2004" s="20">
        <v>1484</v>
      </c>
    </row>
    <row r="2005" spans="1:6" ht="25.5" outlineLevel="2" x14ac:dyDescent="0.2">
      <c r="B2005" s="18" t="s">
        <v>10486</v>
      </c>
      <c r="C2005" s="19" t="s">
        <v>42</v>
      </c>
      <c r="D2005" t="s">
        <v>411</v>
      </c>
      <c r="E2005" s="20">
        <v>3041</v>
      </c>
      <c r="F2005" s="20">
        <v>198</v>
      </c>
    </row>
    <row r="2006" spans="1:6" ht="25.5" outlineLevel="2" x14ac:dyDescent="0.2">
      <c r="B2006" s="18" t="s">
        <v>10486</v>
      </c>
      <c r="C2006" s="19" t="s">
        <v>58</v>
      </c>
      <c r="D2006" t="s">
        <v>411</v>
      </c>
      <c r="E2006" s="20">
        <v>72</v>
      </c>
      <c r="F2006" s="20">
        <v>81</v>
      </c>
    </row>
    <row r="2007" spans="1:6" ht="25.5" outlineLevel="2" x14ac:dyDescent="0.2">
      <c r="B2007" s="18" t="s">
        <v>10486</v>
      </c>
      <c r="C2007" s="19" t="s">
        <v>80</v>
      </c>
      <c r="D2007" t="s">
        <v>411</v>
      </c>
      <c r="E2007" s="20">
        <v>8042</v>
      </c>
      <c r="F2007" s="20">
        <v>1020</v>
      </c>
    </row>
    <row r="2008" spans="1:6" ht="25.5" outlineLevel="2" x14ac:dyDescent="0.2">
      <c r="B2008" s="18" t="s">
        <v>10486</v>
      </c>
      <c r="C2008" s="19" t="s">
        <v>86</v>
      </c>
      <c r="D2008" t="s">
        <v>411</v>
      </c>
      <c r="E2008" s="20">
        <v>14601</v>
      </c>
      <c r="F2008" s="20">
        <v>2329</v>
      </c>
    </row>
    <row r="2009" spans="1:6" ht="25.5" outlineLevel="2" x14ac:dyDescent="0.2">
      <c r="B2009" s="18" t="s">
        <v>10486</v>
      </c>
      <c r="C2009" s="19" t="s">
        <v>87</v>
      </c>
      <c r="D2009" t="s">
        <v>411</v>
      </c>
      <c r="E2009" s="20">
        <v>1536</v>
      </c>
      <c r="F2009" s="20">
        <v>94</v>
      </c>
    </row>
    <row r="2010" spans="1:6" ht="25.5" outlineLevel="2" x14ac:dyDescent="0.2">
      <c r="B2010" s="18" t="s">
        <v>10486</v>
      </c>
      <c r="C2010" s="19" t="s">
        <v>148</v>
      </c>
      <c r="D2010" t="s">
        <v>411</v>
      </c>
      <c r="E2010" s="20">
        <v>14000</v>
      </c>
      <c r="F2010" s="20">
        <v>1733</v>
      </c>
    </row>
    <row r="2011" spans="1:6" ht="25.5" outlineLevel="2" x14ac:dyDescent="0.2">
      <c r="B2011" s="18" t="s">
        <v>10486</v>
      </c>
      <c r="C2011" s="19" t="s">
        <v>156</v>
      </c>
      <c r="D2011" t="s">
        <v>411</v>
      </c>
      <c r="E2011" s="20">
        <v>98350</v>
      </c>
      <c r="F2011" s="20">
        <v>11306</v>
      </c>
    </row>
    <row r="2012" spans="1:6" ht="25.5" outlineLevel="2" x14ac:dyDescent="0.2">
      <c r="B2012" s="18" t="s">
        <v>10486</v>
      </c>
      <c r="C2012" s="19" t="s">
        <v>157</v>
      </c>
      <c r="D2012" t="s">
        <v>411</v>
      </c>
      <c r="E2012" s="20">
        <v>1008</v>
      </c>
      <c r="F2012" s="20">
        <v>78</v>
      </c>
    </row>
    <row r="2013" spans="1:6" ht="25.5" outlineLevel="2" x14ac:dyDescent="0.2">
      <c r="B2013" s="18" t="s">
        <v>10486</v>
      </c>
      <c r="C2013" s="19" t="s">
        <v>158</v>
      </c>
      <c r="D2013" t="s">
        <v>411</v>
      </c>
      <c r="E2013" s="20">
        <v>105</v>
      </c>
      <c r="F2013" s="20">
        <v>9</v>
      </c>
    </row>
    <row r="2014" spans="1:6" ht="25.5" outlineLevel="2" x14ac:dyDescent="0.2">
      <c r="B2014" s="18" t="s">
        <v>10486</v>
      </c>
      <c r="C2014" s="19" t="s">
        <v>166</v>
      </c>
      <c r="D2014" t="s">
        <v>411</v>
      </c>
      <c r="E2014" s="20">
        <v>456</v>
      </c>
      <c r="F2014" s="20">
        <v>34</v>
      </c>
    </row>
    <row r="2015" spans="1:6" ht="25.5" outlineLevel="2" x14ac:dyDescent="0.2">
      <c r="B2015" s="18" t="s">
        <v>10486</v>
      </c>
      <c r="C2015" s="19" t="s">
        <v>175</v>
      </c>
      <c r="D2015" t="s">
        <v>411</v>
      </c>
      <c r="E2015" s="20">
        <v>1245</v>
      </c>
      <c r="F2015" s="20">
        <v>78</v>
      </c>
    </row>
    <row r="2016" spans="1:6" ht="25.5" outlineLevel="1" x14ac:dyDescent="0.2">
      <c r="B2016" s="21" t="s">
        <v>10487</v>
      </c>
      <c r="E2016" s="20">
        <f>SUBTOTAL(9,E2004:E2015)</f>
        <v>155056</v>
      </c>
      <c r="F2016" s="20">
        <f>SUBTOTAL(9,F2004:F2015)</f>
        <v>18444</v>
      </c>
    </row>
    <row r="2017" spans="1:6" ht="25.5" outlineLevel="2" x14ac:dyDescent="0.2">
      <c r="A2017" t="s">
        <v>2370</v>
      </c>
      <c r="B2017" s="18" t="s">
        <v>17799</v>
      </c>
      <c r="C2017" s="19" t="s">
        <v>42</v>
      </c>
      <c r="D2017" t="s">
        <v>411</v>
      </c>
      <c r="E2017" s="20">
        <v>2004</v>
      </c>
      <c r="F2017" s="20">
        <v>221</v>
      </c>
    </row>
    <row r="2018" spans="1:6" ht="25.5" outlineLevel="2" x14ac:dyDescent="0.2">
      <c r="B2018" s="18" t="s">
        <v>17799</v>
      </c>
      <c r="C2018" s="19" t="s">
        <v>80</v>
      </c>
      <c r="D2018" t="s">
        <v>411</v>
      </c>
      <c r="E2018" s="20">
        <v>504</v>
      </c>
      <c r="F2018" s="20">
        <v>50</v>
      </c>
    </row>
    <row r="2019" spans="1:6" ht="25.5" outlineLevel="1" x14ac:dyDescent="0.2">
      <c r="B2019" s="21" t="s">
        <v>17800</v>
      </c>
      <c r="E2019" s="20">
        <f>SUBTOTAL(9,E2017:E2018)</f>
        <v>2508</v>
      </c>
      <c r="F2019" s="20">
        <f>SUBTOTAL(9,F2017:F2018)</f>
        <v>271</v>
      </c>
    </row>
    <row r="2020" spans="1:6" ht="25.5" outlineLevel="2" x14ac:dyDescent="0.2">
      <c r="A2020" t="s">
        <v>2372</v>
      </c>
      <c r="B2020" s="18" t="s">
        <v>17801</v>
      </c>
      <c r="C2020" s="19" t="s">
        <v>42</v>
      </c>
      <c r="D2020" t="s">
        <v>411</v>
      </c>
      <c r="E2020" s="20">
        <v>1020</v>
      </c>
      <c r="F2020" s="20">
        <v>127</v>
      </c>
    </row>
    <row r="2021" spans="1:6" ht="25.5" outlineLevel="1" x14ac:dyDescent="0.2">
      <c r="B2021" s="21" t="s">
        <v>17802</v>
      </c>
      <c r="E2021" s="20">
        <f>SUBTOTAL(9,E2020:E2020)</f>
        <v>1020</v>
      </c>
      <c r="F2021" s="20">
        <f>SUBTOTAL(9,F2020:F2020)</f>
        <v>127</v>
      </c>
    </row>
    <row r="2022" spans="1:6" ht="25.5" outlineLevel="2" x14ac:dyDescent="0.2">
      <c r="A2022" t="s">
        <v>648</v>
      </c>
      <c r="B2022" s="18" t="s">
        <v>17803</v>
      </c>
      <c r="C2022" s="19" t="s">
        <v>80</v>
      </c>
      <c r="D2022" t="s">
        <v>411</v>
      </c>
      <c r="E2022" s="20">
        <v>25185</v>
      </c>
      <c r="F2022" s="20">
        <v>1783</v>
      </c>
    </row>
    <row r="2023" spans="1:6" ht="25.5" outlineLevel="2" x14ac:dyDescent="0.2">
      <c r="B2023" s="18" t="s">
        <v>17803</v>
      </c>
      <c r="C2023" s="19" t="s">
        <v>157</v>
      </c>
      <c r="D2023" t="s">
        <v>411</v>
      </c>
      <c r="E2023" s="20">
        <v>10440</v>
      </c>
      <c r="F2023" s="20">
        <v>2316</v>
      </c>
    </row>
    <row r="2024" spans="1:6" ht="25.5" outlineLevel="1" x14ac:dyDescent="0.2">
      <c r="B2024" s="21" t="s">
        <v>17804</v>
      </c>
      <c r="E2024" s="20">
        <f>SUBTOTAL(9,E2022:E2023)</f>
        <v>35625</v>
      </c>
      <c r="F2024" s="20">
        <f>SUBTOTAL(9,F2022:F2023)</f>
        <v>4099</v>
      </c>
    </row>
    <row r="2025" spans="1:6" ht="25.5" outlineLevel="2" x14ac:dyDescent="0.2">
      <c r="A2025" t="s">
        <v>2373</v>
      </c>
      <c r="B2025" s="18" t="s">
        <v>10488</v>
      </c>
      <c r="C2025" s="19" t="s">
        <v>42</v>
      </c>
      <c r="D2025" t="s">
        <v>411</v>
      </c>
      <c r="E2025" s="20">
        <v>2952</v>
      </c>
      <c r="F2025" s="20">
        <v>381</v>
      </c>
    </row>
    <row r="2026" spans="1:6" ht="25.5" outlineLevel="2" x14ac:dyDescent="0.2">
      <c r="B2026" s="18" t="s">
        <v>10488</v>
      </c>
      <c r="C2026" s="19" t="s">
        <v>80</v>
      </c>
      <c r="D2026" t="s">
        <v>411</v>
      </c>
      <c r="E2026" s="20">
        <v>1020</v>
      </c>
      <c r="F2026" s="20">
        <v>101</v>
      </c>
    </row>
    <row r="2027" spans="1:6" ht="25.5" outlineLevel="1" x14ac:dyDescent="0.2">
      <c r="B2027" s="21" t="s">
        <v>10489</v>
      </c>
      <c r="E2027" s="20">
        <f>SUBTOTAL(9,E2025:E2026)</f>
        <v>3972</v>
      </c>
      <c r="F2027" s="20">
        <f>SUBTOTAL(9,F2025:F2026)</f>
        <v>482</v>
      </c>
    </row>
    <row r="2028" spans="1:6" ht="25.5" outlineLevel="2" x14ac:dyDescent="0.2">
      <c r="A2028" t="s">
        <v>2375</v>
      </c>
      <c r="B2028" s="18" t="s">
        <v>17805</v>
      </c>
      <c r="C2028" s="19" t="s">
        <v>42</v>
      </c>
      <c r="D2028" t="s">
        <v>411</v>
      </c>
      <c r="E2028" s="20">
        <v>1020</v>
      </c>
      <c r="F2028" s="20">
        <v>148</v>
      </c>
    </row>
    <row r="2029" spans="1:6" ht="25.5" outlineLevel="2" x14ac:dyDescent="0.2">
      <c r="B2029" s="18" t="s">
        <v>17805</v>
      </c>
      <c r="C2029" s="19" t="s">
        <v>107</v>
      </c>
      <c r="D2029" t="s">
        <v>411</v>
      </c>
      <c r="E2029" s="20">
        <v>52</v>
      </c>
      <c r="F2029" s="20">
        <v>48</v>
      </c>
    </row>
    <row r="2030" spans="1:6" ht="25.5" outlineLevel="1" x14ac:dyDescent="0.2">
      <c r="B2030" s="21" t="s">
        <v>17806</v>
      </c>
      <c r="E2030" s="20">
        <f>SUBTOTAL(9,E2028:E2029)</f>
        <v>1072</v>
      </c>
      <c r="F2030" s="20">
        <f>SUBTOTAL(9,F2028:F2029)</f>
        <v>196</v>
      </c>
    </row>
    <row r="2031" spans="1:6" outlineLevel="2" x14ac:dyDescent="0.2">
      <c r="A2031" t="s">
        <v>2376</v>
      </c>
      <c r="B2031" s="18" t="s">
        <v>10490</v>
      </c>
      <c r="C2031" s="19" t="s">
        <v>157</v>
      </c>
      <c r="D2031" t="s">
        <v>411</v>
      </c>
      <c r="E2031" s="20">
        <v>234</v>
      </c>
      <c r="F2031" s="20">
        <v>108</v>
      </c>
    </row>
    <row r="2032" spans="1:6" outlineLevel="2" x14ac:dyDescent="0.2">
      <c r="B2032" s="18" t="s">
        <v>10490</v>
      </c>
      <c r="C2032" s="19" t="s">
        <v>166</v>
      </c>
      <c r="D2032" t="s">
        <v>411</v>
      </c>
      <c r="E2032" s="20">
        <v>5261</v>
      </c>
      <c r="F2032" s="20">
        <v>527</v>
      </c>
    </row>
    <row r="2033" spans="1:6" outlineLevel="1" x14ac:dyDescent="0.2">
      <c r="B2033" s="21" t="s">
        <v>10491</v>
      </c>
      <c r="E2033" s="20">
        <f>SUBTOTAL(9,E2031:E2032)</f>
        <v>5495</v>
      </c>
      <c r="F2033" s="20">
        <f>SUBTOTAL(9,F2031:F2032)</f>
        <v>635</v>
      </c>
    </row>
    <row r="2034" spans="1:6" outlineLevel="2" x14ac:dyDescent="0.2">
      <c r="A2034" t="s">
        <v>2377</v>
      </c>
      <c r="B2034" s="18" t="s">
        <v>10492</v>
      </c>
      <c r="C2034" s="19" t="s">
        <v>42</v>
      </c>
      <c r="D2034" t="s">
        <v>411</v>
      </c>
      <c r="E2034" s="20">
        <v>4992</v>
      </c>
      <c r="F2034" s="20">
        <v>656</v>
      </c>
    </row>
    <row r="2035" spans="1:6" outlineLevel="2" x14ac:dyDescent="0.2">
      <c r="B2035" s="18" t="s">
        <v>10492</v>
      </c>
      <c r="C2035" s="19" t="s">
        <v>107</v>
      </c>
      <c r="D2035" t="s">
        <v>411</v>
      </c>
      <c r="E2035" s="20">
        <v>65</v>
      </c>
      <c r="F2035" s="20">
        <v>56</v>
      </c>
    </row>
    <row r="2036" spans="1:6" outlineLevel="1" x14ac:dyDescent="0.2">
      <c r="B2036" s="21" t="s">
        <v>10493</v>
      </c>
      <c r="E2036" s="20">
        <f>SUBTOTAL(9,E2034:E2035)</f>
        <v>5057</v>
      </c>
      <c r="F2036" s="20">
        <f>SUBTOTAL(9,F2034:F2035)</f>
        <v>712</v>
      </c>
    </row>
    <row r="2037" spans="1:6" outlineLevel="2" x14ac:dyDescent="0.2">
      <c r="A2037" t="s">
        <v>649</v>
      </c>
      <c r="B2037" s="18" t="s">
        <v>10494</v>
      </c>
      <c r="C2037" s="19" t="s">
        <v>80</v>
      </c>
      <c r="D2037" t="s">
        <v>411</v>
      </c>
      <c r="E2037" s="20">
        <v>6329052</v>
      </c>
      <c r="F2037" s="20">
        <v>582160</v>
      </c>
    </row>
    <row r="2038" spans="1:6" outlineLevel="2" x14ac:dyDescent="0.2">
      <c r="B2038" s="18" t="s">
        <v>10494</v>
      </c>
      <c r="C2038" s="19" t="s">
        <v>87</v>
      </c>
      <c r="D2038" t="s">
        <v>411</v>
      </c>
      <c r="E2038" s="20">
        <v>38880</v>
      </c>
      <c r="F2038" s="20">
        <v>7514</v>
      </c>
    </row>
    <row r="2039" spans="1:6" outlineLevel="2" x14ac:dyDescent="0.2">
      <c r="B2039" s="18" t="s">
        <v>10494</v>
      </c>
      <c r="C2039" s="19" t="s">
        <v>157</v>
      </c>
      <c r="D2039" t="s">
        <v>411</v>
      </c>
      <c r="E2039" s="20">
        <v>1058</v>
      </c>
      <c r="F2039" s="20">
        <v>217</v>
      </c>
    </row>
    <row r="2040" spans="1:6" outlineLevel="1" x14ac:dyDescent="0.2">
      <c r="B2040" s="21" t="s">
        <v>10495</v>
      </c>
      <c r="E2040" s="20">
        <f>SUBTOTAL(9,E2037:E2039)</f>
        <v>6368990</v>
      </c>
      <c r="F2040" s="20">
        <f>SUBTOTAL(9,F2037:F2039)</f>
        <v>589891</v>
      </c>
    </row>
    <row r="2041" spans="1:6" ht="25.5" outlineLevel="2" x14ac:dyDescent="0.2">
      <c r="A2041" t="s">
        <v>650</v>
      </c>
      <c r="B2041" s="18" t="s">
        <v>10496</v>
      </c>
      <c r="C2041" s="19" t="s">
        <v>42</v>
      </c>
      <c r="D2041" t="s">
        <v>411</v>
      </c>
      <c r="E2041" s="20">
        <v>24042</v>
      </c>
      <c r="F2041" s="20">
        <v>3141</v>
      </c>
    </row>
    <row r="2042" spans="1:6" ht="25.5" outlineLevel="2" x14ac:dyDescent="0.2">
      <c r="B2042" s="18" t="s">
        <v>10496</v>
      </c>
      <c r="C2042" s="19" t="s">
        <v>80</v>
      </c>
      <c r="D2042" t="s">
        <v>411</v>
      </c>
      <c r="E2042" s="20">
        <v>21980</v>
      </c>
      <c r="F2042" s="20">
        <v>3352</v>
      </c>
    </row>
    <row r="2043" spans="1:6" ht="25.5" outlineLevel="2" x14ac:dyDescent="0.2">
      <c r="B2043" s="18" t="s">
        <v>10496</v>
      </c>
      <c r="C2043" s="19" t="s">
        <v>107</v>
      </c>
      <c r="D2043" t="s">
        <v>411</v>
      </c>
      <c r="E2043" s="20">
        <v>1</v>
      </c>
      <c r="F2043" s="20">
        <v>5</v>
      </c>
    </row>
    <row r="2044" spans="1:6" ht="25.5" outlineLevel="2" x14ac:dyDescent="0.2">
      <c r="B2044" s="18" t="s">
        <v>10496</v>
      </c>
      <c r="C2044" s="19" t="s">
        <v>135</v>
      </c>
      <c r="D2044" t="s">
        <v>411</v>
      </c>
      <c r="E2044" s="20">
        <v>1452</v>
      </c>
      <c r="F2044" s="20">
        <v>176</v>
      </c>
    </row>
    <row r="2045" spans="1:6" ht="25.5" outlineLevel="2" x14ac:dyDescent="0.2">
      <c r="B2045" s="18" t="s">
        <v>10496</v>
      </c>
      <c r="C2045" s="19" t="s">
        <v>166</v>
      </c>
      <c r="D2045" t="s">
        <v>411</v>
      </c>
      <c r="E2045" s="20">
        <v>28875</v>
      </c>
      <c r="F2045" s="20">
        <v>3069</v>
      </c>
    </row>
    <row r="2046" spans="1:6" ht="25.5" outlineLevel="2" x14ac:dyDescent="0.2">
      <c r="B2046" s="18" t="s">
        <v>10496</v>
      </c>
      <c r="C2046" s="19" t="s">
        <v>178</v>
      </c>
      <c r="D2046" t="s">
        <v>411</v>
      </c>
      <c r="E2046" s="20">
        <v>1836</v>
      </c>
      <c r="F2046" s="20">
        <v>411</v>
      </c>
    </row>
    <row r="2047" spans="1:6" ht="25.5" outlineLevel="2" x14ac:dyDescent="0.2">
      <c r="B2047" s="18" t="s">
        <v>10496</v>
      </c>
      <c r="C2047" s="19" t="s">
        <v>182</v>
      </c>
      <c r="D2047" t="s">
        <v>411</v>
      </c>
      <c r="E2047" s="20">
        <v>1631</v>
      </c>
      <c r="F2047" s="20">
        <v>646</v>
      </c>
    </row>
    <row r="2048" spans="1:6" ht="25.5" outlineLevel="1" x14ac:dyDescent="0.2">
      <c r="B2048" s="21" t="s">
        <v>10497</v>
      </c>
      <c r="E2048" s="20">
        <f>SUBTOTAL(9,E2041:E2047)</f>
        <v>79817</v>
      </c>
      <c r="F2048" s="20">
        <f>SUBTOTAL(9,F2041:F2047)</f>
        <v>10800</v>
      </c>
    </row>
    <row r="2049" spans="1:6" ht="25.5" outlineLevel="2" x14ac:dyDescent="0.2">
      <c r="A2049" t="s">
        <v>651</v>
      </c>
      <c r="B2049" s="18" t="s">
        <v>10498</v>
      </c>
      <c r="C2049" s="19" t="s">
        <v>42</v>
      </c>
      <c r="D2049" t="s">
        <v>653</v>
      </c>
      <c r="E2049" s="20">
        <v>200</v>
      </c>
      <c r="F2049" s="20">
        <v>2</v>
      </c>
    </row>
    <row r="2050" spans="1:6" ht="25.5" outlineLevel="2" x14ac:dyDescent="0.2">
      <c r="B2050" s="18" t="s">
        <v>10498</v>
      </c>
      <c r="C2050" s="19" t="s">
        <v>80</v>
      </c>
      <c r="D2050" t="s">
        <v>653</v>
      </c>
      <c r="E2050" s="20">
        <v>5256</v>
      </c>
      <c r="F2050" s="20">
        <v>538</v>
      </c>
    </row>
    <row r="2051" spans="1:6" ht="25.5" outlineLevel="2" x14ac:dyDescent="0.2">
      <c r="B2051" s="18" t="s">
        <v>10498</v>
      </c>
      <c r="C2051" s="19" t="s">
        <v>107</v>
      </c>
      <c r="D2051" t="s">
        <v>653</v>
      </c>
      <c r="E2051" s="20">
        <v>600</v>
      </c>
      <c r="F2051" s="20">
        <v>85</v>
      </c>
    </row>
    <row r="2052" spans="1:6" ht="25.5" outlineLevel="1" x14ac:dyDescent="0.2">
      <c r="B2052" s="21" t="s">
        <v>10499</v>
      </c>
      <c r="E2052" s="20">
        <f>SUBTOTAL(9,E2049:E2051)</f>
        <v>6056</v>
      </c>
      <c r="F2052" s="20">
        <f>SUBTOTAL(9,F2049:F2051)</f>
        <v>625</v>
      </c>
    </row>
    <row r="2053" spans="1:6" ht="25.5" outlineLevel="2" x14ac:dyDescent="0.2">
      <c r="A2053" t="s">
        <v>2378</v>
      </c>
      <c r="B2053" s="18" t="s">
        <v>10500</v>
      </c>
      <c r="C2053" s="19" t="s">
        <v>15</v>
      </c>
      <c r="D2053" t="s">
        <v>653</v>
      </c>
      <c r="E2053" s="20">
        <v>18662</v>
      </c>
      <c r="F2053" s="20">
        <v>1883</v>
      </c>
    </row>
    <row r="2054" spans="1:6" ht="25.5" outlineLevel="2" x14ac:dyDescent="0.2">
      <c r="B2054" s="18" t="s">
        <v>10500</v>
      </c>
      <c r="C2054" s="19" t="s">
        <v>80</v>
      </c>
      <c r="D2054" t="s">
        <v>653</v>
      </c>
      <c r="E2054" s="20">
        <v>11695</v>
      </c>
      <c r="F2054" s="20">
        <v>960</v>
      </c>
    </row>
    <row r="2055" spans="1:6" ht="25.5" outlineLevel="2" x14ac:dyDescent="0.2">
      <c r="B2055" s="18" t="s">
        <v>10500</v>
      </c>
      <c r="C2055" s="19" t="s">
        <v>107</v>
      </c>
      <c r="D2055" t="s">
        <v>653</v>
      </c>
      <c r="E2055" s="20">
        <v>3300</v>
      </c>
      <c r="F2055" s="20">
        <v>383</v>
      </c>
    </row>
    <row r="2056" spans="1:6" ht="25.5" outlineLevel="1" x14ac:dyDescent="0.2">
      <c r="B2056" s="21" t="s">
        <v>10501</v>
      </c>
      <c r="E2056" s="20">
        <f>SUBTOTAL(9,E2053:E2055)</f>
        <v>33657</v>
      </c>
      <c r="F2056" s="20">
        <f>SUBTOTAL(9,F2053:F2055)</f>
        <v>3226</v>
      </c>
    </row>
    <row r="2057" spans="1:6" ht="25.5" outlineLevel="2" x14ac:dyDescent="0.2">
      <c r="A2057" t="s">
        <v>2380</v>
      </c>
      <c r="B2057" s="18" t="s">
        <v>17807</v>
      </c>
      <c r="C2057" s="19" t="s">
        <v>42</v>
      </c>
      <c r="D2057" t="s">
        <v>653</v>
      </c>
      <c r="E2057" s="20">
        <v>8</v>
      </c>
      <c r="F2057" s="20">
        <v>3</v>
      </c>
    </row>
    <row r="2058" spans="1:6" ht="25.5" outlineLevel="2" x14ac:dyDescent="0.2">
      <c r="B2058" s="18" t="s">
        <v>17807</v>
      </c>
      <c r="C2058" s="19" t="s">
        <v>68</v>
      </c>
      <c r="D2058" t="s">
        <v>653</v>
      </c>
      <c r="E2058" s="20">
        <v>10</v>
      </c>
      <c r="F2058" s="20">
        <v>3</v>
      </c>
    </row>
    <row r="2059" spans="1:6" ht="38.25" outlineLevel="1" x14ac:dyDescent="0.2">
      <c r="B2059" s="21" t="s">
        <v>17808</v>
      </c>
      <c r="E2059" s="20">
        <f>SUBTOTAL(9,E2057:E2058)</f>
        <v>18</v>
      </c>
      <c r="F2059" s="20">
        <f>SUBTOTAL(9,F2057:F2058)</f>
        <v>6</v>
      </c>
    </row>
    <row r="2060" spans="1:6" ht="25.5" outlineLevel="2" x14ac:dyDescent="0.2">
      <c r="B2060" s="18" t="s">
        <v>10502</v>
      </c>
      <c r="C2060" s="19" t="s">
        <v>80</v>
      </c>
      <c r="D2060" t="s">
        <v>653</v>
      </c>
      <c r="E2060" s="20">
        <v>7099</v>
      </c>
      <c r="F2060" s="20">
        <v>685</v>
      </c>
    </row>
    <row r="2061" spans="1:6" ht="38.25" outlineLevel="1" x14ac:dyDescent="0.2">
      <c r="B2061" s="21" t="s">
        <v>10503</v>
      </c>
      <c r="E2061" s="20">
        <f>SUBTOTAL(9,E2060:E2060)</f>
        <v>7099</v>
      </c>
      <c r="F2061" s="20">
        <f>SUBTOTAL(9,F2060:F2060)</f>
        <v>685</v>
      </c>
    </row>
    <row r="2062" spans="1:6" ht="25.5" outlineLevel="2" x14ac:dyDescent="0.2">
      <c r="B2062" s="18" t="s">
        <v>17807</v>
      </c>
      <c r="C2062" s="19" t="s">
        <v>92</v>
      </c>
      <c r="D2062" t="s">
        <v>653</v>
      </c>
      <c r="E2062" s="20">
        <v>9560</v>
      </c>
      <c r="F2062" s="20">
        <v>1002</v>
      </c>
    </row>
    <row r="2063" spans="1:6" ht="25.5" outlineLevel="2" x14ac:dyDescent="0.2">
      <c r="B2063" s="18" t="s">
        <v>17807</v>
      </c>
      <c r="C2063" s="19" t="s">
        <v>107</v>
      </c>
      <c r="D2063" t="s">
        <v>653</v>
      </c>
      <c r="E2063" s="20">
        <v>1200</v>
      </c>
      <c r="F2063" s="20">
        <v>117</v>
      </c>
    </row>
    <row r="2064" spans="1:6" ht="25.5" outlineLevel="2" x14ac:dyDescent="0.2">
      <c r="B2064" s="18" t="s">
        <v>17807</v>
      </c>
      <c r="C2064" s="19" t="s">
        <v>123</v>
      </c>
      <c r="D2064" t="s">
        <v>653</v>
      </c>
      <c r="E2064" s="20">
        <v>20</v>
      </c>
      <c r="F2064" s="20">
        <v>5</v>
      </c>
    </row>
    <row r="2065" spans="1:6" ht="25.5" outlineLevel="2" x14ac:dyDescent="0.2">
      <c r="B2065" s="18" t="s">
        <v>17807</v>
      </c>
      <c r="C2065" s="19" t="s">
        <v>156</v>
      </c>
      <c r="D2065" t="s">
        <v>653</v>
      </c>
      <c r="E2065" s="20">
        <v>2880</v>
      </c>
      <c r="F2065" s="20">
        <v>291</v>
      </c>
    </row>
    <row r="2066" spans="1:6" ht="25.5" outlineLevel="2" x14ac:dyDescent="0.2">
      <c r="B2066" s="18" t="s">
        <v>17807</v>
      </c>
      <c r="C2066" s="19" t="s">
        <v>158</v>
      </c>
      <c r="D2066" t="s">
        <v>653</v>
      </c>
      <c r="E2066" s="20">
        <v>9</v>
      </c>
      <c r="F2066" s="20">
        <v>7</v>
      </c>
    </row>
    <row r="2067" spans="1:6" ht="38.25" outlineLevel="1" x14ac:dyDescent="0.2">
      <c r="B2067" s="21" t="s">
        <v>17808</v>
      </c>
      <c r="E2067" s="20">
        <f>SUBTOTAL(9,E2062:E2066)</f>
        <v>13669</v>
      </c>
      <c r="F2067" s="20">
        <f>SUBTOTAL(9,F2062:F2066)</f>
        <v>1422</v>
      </c>
    </row>
    <row r="2068" spans="1:6" outlineLevel="2" x14ac:dyDescent="0.2">
      <c r="A2068" t="s">
        <v>654</v>
      </c>
      <c r="B2068" s="18" t="s">
        <v>10504</v>
      </c>
      <c r="C2068" s="19" t="s">
        <v>15</v>
      </c>
      <c r="D2068" t="s">
        <v>653</v>
      </c>
      <c r="E2068" s="20">
        <v>5270</v>
      </c>
      <c r="F2068" s="20">
        <v>568</v>
      </c>
    </row>
    <row r="2069" spans="1:6" outlineLevel="2" x14ac:dyDescent="0.2">
      <c r="B2069" s="18" t="s">
        <v>10504</v>
      </c>
      <c r="C2069" s="19" t="s">
        <v>107</v>
      </c>
      <c r="D2069" t="s">
        <v>653</v>
      </c>
      <c r="E2069" s="20">
        <v>600</v>
      </c>
      <c r="F2069" s="20">
        <v>59</v>
      </c>
    </row>
    <row r="2070" spans="1:6" ht="25.5" outlineLevel="1" x14ac:dyDescent="0.2">
      <c r="B2070" s="21" t="s">
        <v>10505</v>
      </c>
      <c r="E2070" s="20">
        <f>SUBTOTAL(9,E2068:E2069)</f>
        <v>5870</v>
      </c>
      <c r="F2070" s="20">
        <f>SUBTOTAL(9,F2068:F2069)</f>
        <v>627</v>
      </c>
    </row>
    <row r="2071" spans="1:6" ht="25.5" outlineLevel="2" x14ac:dyDescent="0.2">
      <c r="A2071" t="s">
        <v>2382</v>
      </c>
      <c r="B2071" s="18" t="s">
        <v>10506</v>
      </c>
      <c r="C2071" s="19" t="s">
        <v>42</v>
      </c>
      <c r="D2071" t="s">
        <v>653</v>
      </c>
      <c r="E2071" s="20">
        <v>5</v>
      </c>
      <c r="F2071" s="20">
        <v>1</v>
      </c>
    </row>
    <row r="2072" spans="1:6" ht="25.5" outlineLevel="2" x14ac:dyDescent="0.2">
      <c r="B2072" s="18" t="s">
        <v>10506</v>
      </c>
      <c r="C2072" s="19" t="s">
        <v>80</v>
      </c>
      <c r="D2072" t="s">
        <v>653</v>
      </c>
      <c r="E2072" s="20">
        <v>7615</v>
      </c>
      <c r="F2072" s="20">
        <v>1080</v>
      </c>
    </row>
    <row r="2073" spans="1:6" ht="25.5" outlineLevel="2" x14ac:dyDescent="0.2">
      <c r="B2073" s="18" t="s">
        <v>10506</v>
      </c>
      <c r="C2073" s="19" t="s">
        <v>156</v>
      </c>
      <c r="D2073" t="s">
        <v>653</v>
      </c>
      <c r="E2073" s="20">
        <v>1800</v>
      </c>
      <c r="F2073" s="20">
        <v>196</v>
      </c>
    </row>
    <row r="2074" spans="1:6" ht="25.5" outlineLevel="1" x14ac:dyDescent="0.2">
      <c r="B2074" s="21" t="s">
        <v>10507</v>
      </c>
      <c r="E2074" s="20">
        <f>SUBTOTAL(9,E2071:E2073)</f>
        <v>9420</v>
      </c>
      <c r="F2074" s="20">
        <f>SUBTOTAL(9,F2071:F2073)</f>
        <v>1277</v>
      </c>
    </row>
    <row r="2075" spans="1:6" ht="25.5" outlineLevel="2" x14ac:dyDescent="0.2">
      <c r="A2075" t="s">
        <v>2383</v>
      </c>
      <c r="B2075" s="18" t="s">
        <v>10508</v>
      </c>
      <c r="C2075" s="19" t="s">
        <v>20</v>
      </c>
      <c r="D2075" t="s">
        <v>653</v>
      </c>
      <c r="E2075" s="20">
        <v>13200</v>
      </c>
      <c r="F2075" s="20">
        <v>791</v>
      </c>
    </row>
    <row r="2076" spans="1:6" ht="25.5" outlineLevel="2" x14ac:dyDescent="0.2">
      <c r="B2076" s="18" t="s">
        <v>10508</v>
      </c>
      <c r="C2076" s="19" t="s">
        <v>42</v>
      </c>
      <c r="D2076" t="s">
        <v>653</v>
      </c>
      <c r="E2076" s="20">
        <v>45362</v>
      </c>
      <c r="F2076" s="20">
        <v>2655</v>
      </c>
    </row>
    <row r="2077" spans="1:6" ht="25.5" outlineLevel="2" x14ac:dyDescent="0.2">
      <c r="B2077" s="18" t="s">
        <v>10508</v>
      </c>
      <c r="C2077" s="19" t="s">
        <v>80</v>
      </c>
      <c r="D2077" t="s">
        <v>653</v>
      </c>
      <c r="E2077" s="20">
        <v>15752</v>
      </c>
      <c r="F2077" s="20">
        <v>1278</v>
      </c>
    </row>
    <row r="2078" spans="1:6" ht="25.5" outlineLevel="2" x14ac:dyDescent="0.2">
      <c r="B2078" s="18" t="s">
        <v>10508</v>
      </c>
      <c r="C2078" s="19" t="s">
        <v>166</v>
      </c>
      <c r="D2078" t="s">
        <v>653</v>
      </c>
      <c r="E2078" s="20">
        <v>120960</v>
      </c>
      <c r="F2078" s="20">
        <v>6281</v>
      </c>
    </row>
    <row r="2079" spans="1:6" ht="25.5" outlineLevel="1" x14ac:dyDescent="0.2">
      <c r="B2079" s="21" t="s">
        <v>10509</v>
      </c>
      <c r="E2079" s="20">
        <f>SUBTOTAL(9,E2075:E2078)</f>
        <v>195274</v>
      </c>
      <c r="F2079" s="20">
        <f>SUBTOTAL(9,F2075:F2078)</f>
        <v>11005</v>
      </c>
    </row>
    <row r="2080" spans="1:6" ht="25.5" outlineLevel="2" x14ac:dyDescent="0.2">
      <c r="A2080" t="s">
        <v>655</v>
      </c>
      <c r="B2080" s="18" t="s">
        <v>10510</v>
      </c>
      <c r="C2080" s="19" t="s">
        <v>15</v>
      </c>
      <c r="D2080" t="s">
        <v>653</v>
      </c>
      <c r="E2080" s="20">
        <v>1037</v>
      </c>
      <c r="F2080" s="20">
        <v>110</v>
      </c>
    </row>
    <row r="2081" spans="1:6" ht="25.5" outlineLevel="2" x14ac:dyDescent="0.2">
      <c r="B2081" s="18" t="s">
        <v>10510</v>
      </c>
      <c r="C2081" s="19" t="s">
        <v>42</v>
      </c>
      <c r="D2081" t="s">
        <v>653</v>
      </c>
      <c r="E2081" s="20">
        <v>4</v>
      </c>
      <c r="F2081" s="20">
        <v>1</v>
      </c>
    </row>
    <row r="2082" spans="1:6" ht="25.5" outlineLevel="2" x14ac:dyDescent="0.2">
      <c r="B2082" s="18" t="s">
        <v>10510</v>
      </c>
      <c r="C2082" s="19" t="s">
        <v>80</v>
      </c>
      <c r="D2082" t="s">
        <v>653</v>
      </c>
      <c r="E2082" s="20">
        <v>43491</v>
      </c>
      <c r="F2082" s="20">
        <v>4884</v>
      </c>
    </row>
    <row r="2083" spans="1:6" ht="25.5" outlineLevel="2" x14ac:dyDescent="0.2">
      <c r="B2083" s="18" t="s">
        <v>10510</v>
      </c>
      <c r="C2083" s="19" t="s">
        <v>92</v>
      </c>
      <c r="D2083" t="s">
        <v>653</v>
      </c>
      <c r="E2083" s="20">
        <v>18000</v>
      </c>
      <c r="F2083" s="20">
        <v>1900</v>
      </c>
    </row>
    <row r="2084" spans="1:6" ht="25.5" outlineLevel="2" x14ac:dyDescent="0.2">
      <c r="B2084" s="18" t="s">
        <v>10510</v>
      </c>
      <c r="C2084" s="19" t="s">
        <v>107</v>
      </c>
      <c r="D2084" t="s">
        <v>653</v>
      </c>
      <c r="E2084" s="20">
        <v>3900</v>
      </c>
      <c r="F2084" s="20">
        <v>433</v>
      </c>
    </row>
    <row r="2085" spans="1:6" ht="25.5" outlineLevel="2" x14ac:dyDescent="0.2">
      <c r="B2085" s="18" t="s">
        <v>10510</v>
      </c>
      <c r="C2085" s="19" t="s">
        <v>156</v>
      </c>
      <c r="D2085" t="s">
        <v>653</v>
      </c>
      <c r="E2085" s="20">
        <v>1200</v>
      </c>
      <c r="F2085" s="20">
        <v>121</v>
      </c>
    </row>
    <row r="2086" spans="1:6" ht="25.5" outlineLevel="2" x14ac:dyDescent="0.2">
      <c r="B2086" s="18" t="s">
        <v>10510</v>
      </c>
      <c r="C2086" s="19" t="s">
        <v>162</v>
      </c>
      <c r="D2086" t="s">
        <v>653</v>
      </c>
      <c r="E2086" s="20">
        <v>10</v>
      </c>
      <c r="F2086" s="20">
        <v>1</v>
      </c>
    </row>
    <row r="2087" spans="1:6" ht="25.5" outlineLevel="2" x14ac:dyDescent="0.2">
      <c r="B2087" s="18" t="s">
        <v>10510</v>
      </c>
      <c r="C2087" s="19" t="s">
        <v>166</v>
      </c>
      <c r="D2087" t="s">
        <v>653</v>
      </c>
      <c r="E2087" s="20">
        <v>7241</v>
      </c>
      <c r="F2087" s="20">
        <v>770</v>
      </c>
    </row>
    <row r="2088" spans="1:6" ht="25.5" outlineLevel="2" x14ac:dyDescent="0.2">
      <c r="B2088" s="18" t="s">
        <v>10510</v>
      </c>
      <c r="C2088" s="19" t="s">
        <v>175</v>
      </c>
      <c r="D2088" t="s">
        <v>653</v>
      </c>
      <c r="E2088" s="20">
        <v>568</v>
      </c>
      <c r="F2088" s="20">
        <v>58</v>
      </c>
    </row>
    <row r="2089" spans="1:6" ht="25.5" outlineLevel="2" x14ac:dyDescent="0.2">
      <c r="B2089" s="18" t="s">
        <v>10510</v>
      </c>
      <c r="C2089" s="19" t="s">
        <v>182</v>
      </c>
      <c r="D2089" t="s">
        <v>653</v>
      </c>
      <c r="E2089" s="20">
        <v>9</v>
      </c>
      <c r="F2089" s="20">
        <v>5</v>
      </c>
    </row>
    <row r="2090" spans="1:6" ht="25.5" outlineLevel="1" x14ac:dyDescent="0.2">
      <c r="B2090" s="21" t="s">
        <v>10511</v>
      </c>
      <c r="E2090" s="20">
        <f>SUBTOTAL(9,E2080:E2089)</f>
        <v>75460</v>
      </c>
      <c r="F2090" s="20">
        <f>SUBTOTAL(9,F2080:F2089)</f>
        <v>8283</v>
      </c>
    </row>
    <row r="2091" spans="1:6" outlineLevel="2" x14ac:dyDescent="0.2">
      <c r="A2091" t="s">
        <v>656</v>
      </c>
      <c r="B2091" s="18" t="s">
        <v>10512</v>
      </c>
      <c r="C2091" s="19" t="s">
        <v>80</v>
      </c>
      <c r="D2091" t="s">
        <v>653</v>
      </c>
      <c r="E2091" s="20">
        <v>1584</v>
      </c>
      <c r="F2091" s="20">
        <v>122</v>
      </c>
    </row>
    <row r="2092" spans="1:6" outlineLevel="2" x14ac:dyDescent="0.2">
      <c r="B2092" s="18" t="s">
        <v>10512</v>
      </c>
      <c r="C2092" s="19" t="s">
        <v>107</v>
      </c>
      <c r="D2092" t="s">
        <v>653</v>
      </c>
      <c r="E2092" s="20">
        <v>2400</v>
      </c>
      <c r="F2092" s="20">
        <v>266</v>
      </c>
    </row>
    <row r="2093" spans="1:6" ht="25.5" outlineLevel="1" x14ac:dyDescent="0.2">
      <c r="B2093" s="21" t="s">
        <v>10513</v>
      </c>
      <c r="E2093" s="20">
        <f>SUBTOTAL(9,E2091:E2092)</f>
        <v>3984</v>
      </c>
      <c r="F2093" s="20">
        <f>SUBTOTAL(9,F2091:F2092)</f>
        <v>388</v>
      </c>
    </row>
    <row r="2094" spans="1:6" outlineLevel="2" x14ac:dyDescent="0.2">
      <c r="A2094" t="s">
        <v>2385</v>
      </c>
      <c r="B2094" s="18" t="s">
        <v>10514</v>
      </c>
      <c r="C2094" s="19" t="s">
        <v>80</v>
      </c>
      <c r="D2094" t="s">
        <v>653</v>
      </c>
      <c r="E2094" s="20">
        <v>20390</v>
      </c>
      <c r="F2094" s="20">
        <v>1611</v>
      </c>
    </row>
    <row r="2095" spans="1:6" outlineLevel="2" x14ac:dyDescent="0.2">
      <c r="B2095" s="18" t="s">
        <v>10514</v>
      </c>
      <c r="C2095" s="19" t="s">
        <v>156</v>
      </c>
      <c r="D2095" t="s">
        <v>653</v>
      </c>
      <c r="E2095" s="20">
        <v>1440</v>
      </c>
      <c r="F2095" s="20">
        <v>145</v>
      </c>
    </row>
    <row r="2096" spans="1:6" outlineLevel="2" x14ac:dyDescent="0.2">
      <c r="B2096" s="18" t="s">
        <v>10514</v>
      </c>
      <c r="C2096" s="19" t="s">
        <v>166</v>
      </c>
      <c r="D2096" t="s">
        <v>653</v>
      </c>
      <c r="E2096" s="20">
        <v>1627</v>
      </c>
      <c r="F2096" s="20">
        <v>170</v>
      </c>
    </row>
    <row r="2097" spans="1:6" outlineLevel="2" x14ac:dyDescent="0.2">
      <c r="B2097" s="18" t="s">
        <v>10514</v>
      </c>
      <c r="C2097" s="19" t="s">
        <v>178</v>
      </c>
      <c r="D2097" t="s">
        <v>653</v>
      </c>
      <c r="E2097" s="20">
        <v>8</v>
      </c>
      <c r="F2097" s="20">
        <v>5</v>
      </c>
    </row>
    <row r="2098" spans="1:6" outlineLevel="1" x14ac:dyDescent="0.2">
      <c r="B2098" s="21" t="s">
        <v>10515</v>
      </c>
      <c r="E2098" s="20">
        <f>SUBTOTAL(9,E2094:E2097)</f>
        <v>23465</v>
      </c>
      <c r="F2098" s="20">
        <f>SUBTOTAL(9,F2094:F2097)</f>
        <v>1931</v>
      </c>
    </row>
    <row r="2099" spans="1:6" ht="25.5" outlineLevel="2" x14ac:dyDescent="0.2">
      <c r="A2099" t="s">
        <v>657</v>
      </c>
      <c r="B2099" s="18" t="s">
        <v>10516</v>
      </c>
      <c r="C2099" s="19" t="s">
        <v>80</v>
      </c>
      <c r="D2099" t="s">
        <v>653</v>
      </c>
      <c r="E2099" s="20">
        <v>192</v>
      </c>
      <c r="F2099" s="20">
        <v>12</v>
      </c>
    </row>
    <row r="2100" spans="1:6" ht="25.5" outlineLevel="2" x14ac:dyDescent="0.2">
      <c r="B2100" s="18" t="s">
        <v>10516</v>
      </c>
      <c r="C2100" s="19" t="s">
        <v>166</v>
      </c>
      <c r="D2100" t="s">
        <v>653</v>
      </c>
      <c r="E2100" s="20">
        <v>68</v>
      </c>
      <c r="F2100" s="20">
        <v>3</v>
      </c>
    </row>
    <row r="2101" spans="1:6" ht="25.5" outlineLevel="2" x14ac:dyDescent="0.2">
      <c r="B2101" s="18" t="s">
        <v>10516</v>
      </c>
      <c r="C2101" s="19" t="s">
        <v>175</v>
      </c>
      <c r="D2101" t="s">
        <v>653</v>
      </c>
      <c r="E2101" s="20">
        <v>190</v>
      </c>
      <c r="F2101" s="20">
        <v>148</v>
      </c>
    </row>
    <row r="2102" spans="1:6" ht="25.5" outlineLevel="1" x14ac:dyDescent="0.2">
      <c r="B2102" s="21" t="s">
        <v>10517</v>
      </c>
      <c r="E2102" s="20">
        <f>SUBTOTAL(9,E2099:E2101)</f>
        <v>450</v>
      </c>
      <c r="F2102" s="20">
        <f>SUBTOTAL(9,F2099:F2101)</f>
        <v>163</v>
      </c>
    </row>
    <row r="2103" spans="1:6" ht="25.5" outlineLevel="2" x14ac:dyDescent="0.2">
      <c r="A2103" t="s">
        <v>2386</v>
      </c>
      <c r="B2103" s="18" t="s">
        <v>10518</v>
      </c>
      <c r="C2103" s="19" t="s">
        <v>15</v>
      </c>
      <c r="D2103" t="s">
        <v>653</v>
      </c>
      <c r="E2103" s="20">
        <v>17962</v>
      </c>
      <c r="F2103" s="20">
        <v>1819</v>
      </c>
    </row>
    <row r="2104" spans="1:6" ht="25.5" outlineLevel="1" x14ac:dyDescent="0.2">
      <c r="B2104" s="21" t="s">
        <v>10519</v>
      </c>
      <c r="E2104" s="20">
        <f>SUBTOTAL(9,E2103:E2103)</f>
        <v>17962</v>
      </c>
      <c r="F2104" s="20">
        <f>SUBTOTAL(9,F2103:F2103)</f>
        <v>1819</v>
      </c>
    </row>
    <row r="2105" spans="1:6" ht="25.5" outlineLevel="2" x14ac:dyDescent="0.2">
      <c r="A2105" t="s">
        <v>2387</v>
      </c>
      <c r="B2105" s="18" t="s">
        <v>10520</v>
      </c>
      <c r="C2105" s="19" t="s">
        <v>80</v>
      </c>
      <c r="D2105" t="s">
        <v>653</v>
      </c>
      <c r="E2105" s="20">
        <v>3154</v>
      </c>
      <c r="F2105" s="20">
        <v>290</v>
      </c>
    </row>
    <row r="2106" spans="1:6" ht="25.5" outlineLevel="2" x14ac:dyDescent="0.2">
      <c r="B2106" s="18" t="s">
        <v>10520</v>
      </c>
      <c r="C2106" s="19" t="s">
        <v>166</v>
      </c>
      <c r="D2106" t="s">
        <v>653</v>
      </c>
      <c r="E2106" s="20">
        <v>1800</v>
      </c>
      <c r="F2106" s="20">
        <v>188</v>
      </c>
    </row>
    <row r="2107" spans="1:6" ht="25.5" outlineLevel="1" x14ac:dyDescent="0.2">
      <c r="B2107" s="21" t="s">
        <v>10521</v>
      </c>
      <c r="E2107" s="20">
        <f>SUBTOTAL(9,E2105:E2106)</f>
        <v>4954</v>
      </c>
      <c r="F2107" s="20">
        <f>SUBTOTAL(9,F2105:F2106)</f>
        <v>478</v>
      </c>
    </row>
    <row r="2108" spans="1:6" outlineLevel="2" x14ac:dyDescent="0.2">
      <c r="A2108" t="s">
        <v>658</v>
      </c>
      <c r="B2108" s="18" t="s">
        <v>10522</v>
      </c>
      <c r="C2108" s="19" t="s">
        <v>15</v>
      </c>
      <c r="D2108" t="s">
        <v>653</v>
      </c>
      <c r="E2108" s="20">
        <v>67080</v>
      </c>
      <c r="F2108" s="20">
        <v>6389</v>
      </c>
    </row>
    <row r="2109" spans="1:6" outlineLevel="2" x14ac:dyDescent="0.2">
      <c r="B2109" s="18" t="s">
        <v>10522</v>
      </c>
      <c r="C2109" s="19" t="s">
        <v>107</v>
      </c>
      <c r="D2109" t="s">
        <v>653</v>
      </c>
      <c r="E2109" s="20">
        <v>1800</v>
      </c>
      <c r="F2109" s="20">
        <v>200</v>
      </c>
    </row>
    <row r="2110" spans="1:6" ht="25.5" outlineLevel="1" x14ac:dyDescent="0.2">
      <c r="B2110" s="21" t="s">
        <v>10523</v>
      </c>
      <c r="E2110" s="20">
        <f>SUBTOTAL(9,E2108:E2109)</f>
        <v>68880</v>
      </c>
      <c r="F2110" s="20">
        <f>SUBTOTAL(9,F2108:F2109)</f>
        <v>6589</v>
      </c>
    </row>
    <row r="2111" spans="1:6" outlineLevel="2" x14ac:dyDescent="0.2">
      <c r="A2111" t="s">
        <v>659</v>
      </c>
      <c r="B2111" s="18" t="s">
        <v>10524</v>
      </c>
      <c r="C2111" s="19" t="s">
        <v>80</v>
      </c>
      <c r="D2111" t="s">
        <v>653</v>
      </c>
      <c r="E2111" s="20">
        <v>22234</v>
      </c>
      <c r="F2111" s="20">
        <v>1758</v>
      </c>
    </row>
    <row r="2112" spans="1:6" outlineLevel="2" x14ac:dyDescent="0.2">
      <c r="B2112" s="18" t="s">
        <v>10524</v>
      </c>
      <c r="C2112" s="19" t="s">
        <v>107</v>
      </c>
      <c r="D2112" t="s">
        <v>653</v>
      </c>
      <c r="E2112" s="20">
        <v>12000</v>
      </c>
      <c r="F2112" s="20">
        <v>1367</v>
      </c>
    </row>
    <row r="2113" spans="1:6" outlineLevel="2" x14ac:dyDescent="0.2">
      <c r="B2113" s="18" t="s">
        <v>10524</v>
      </c>
      <c r="C2113" s="19" t="s">
        <v>156</v>
      </c>
      <c r="D2113" t="s">
        <v>653</v>
      </c>
      <c r="E2113" s="20">
        <v>1440</v>
      </c>
      <c r="F2113" s="20">
        <v>146</v>
      </c>
    </row>
    <row r="2114" spans="1:6" outlineLevel="2" x14ac:dyDescent="0.2">
      <c r="B2114" s="18" t="s">
        <v>10524</v>
      </c>
      <c r="C2114" s="19" t="s">
        <v>166</v>
      </c>
      <c r="D2114" t="s">
        <v>653</v>
      </c>
      <c r="E2114" s="20">
        <v>2400</v>
      </c>
      <c r="F2114" s="20">
        <v>251</v>
      </c>
    </row>
    <row r="2115" spans="1:6" outlineLevel="2" x14ac:dyDescent="0.2">
      <c r="B2115" s="18" t="s">
        <v>10524</v>
      </c>
      <c r="C2115" s="19" t="s">
        <v>178</v>
      </c>
      <c r="D2115" t="s">
        <v>653</v>
      </c>
      <c r="E2115" s="20">
        <v>27</v>
      </c>
      <c r="F2115" s="20">
        <v>9</v>
      </c>
    </row>
    <row r="2116" spans="1:6" outlineLevel="2" x14ac:dyDescent="0.2">
      <c r="B2116" s="18" t="s">
        <v>10524</v>
      </c>
      <c r="C2116" s="19" t="s">
        <v>182</v>
      </c>
      <c r="D2116" t="s">
        <v>653</v>
      </c>
      <c r="E2116" s="20">
        <v>17073</v>
      </c>
      <c r="F2116" s="20">
        <v>1493</v>
      </c>
    </row>
    <row r="2117" spans="1:6" outlineLevel="1" x14ac:dyDescent="0.2">
      <c r="B2117" s="21" t="s">
        <v>10525</v>
      </c>
      <c r="E2117" s="20">
        <f>SUBTOTAL(9,E2111:E2116)</f>
        <v>55174</v>
      </c>
      <c r="F2117" s="20">
        <f>SUBTOTAL(9,F2111:F2116)</f>
        <v>5024</v>
      </c>
    </row>
    <row r="2118" spans="1:6" ht="25.5" outlineLevel="2" x14ac:dyDescent="0.2">
      <c r="A2118" t="s">
        <v>2388</v>
      </c>
      <c r="B2118" s="18" t="s">
        <v>17809</v>
      </c>
      <c r="C2118" s="19" t="s">
        <v>15</v>
      </c>
      <c r="D2118" t="s">
        <v>653</v>
      </c>
      <c r="E2118" s="20">
        <v>3936</v>
      </c>
      <c r="F2118" s="20">
        <v>528</v>
      </c>
    </row>
    <row r="2119" spans="1:6" ht="25.5" outlineLevel="2" x14ac:dyDescent="0.2">
      <c r="B2119" s="18" t="s">
        <v>17809</v>
      </c>
      <c r="C2119" s="19" t="s">
        <v>80</v>
      </c>
      <c r="D2119" t="s">
        <v>653</v>
      </c>
      <c r="E2119" s="20">
        <v>250</v>
      </c>
      <c r="F2119" s="20">
        <v>67</v>
      </c>
    </row>
    <row r="2120" spans="1:6" ht="25.5" outlineLevel="2" x14ac:dyDescent="0.2">
      <c r="B2120" s="18" t="s">
        <v>17809</v>
      </c>
      <c r="C2120" s="19" t="s">
        <v>107</v>
      </c>
      <c r="D2120" t="s">
        <v>653</v>
      </c>
      <c r="E2120" s="20">
        <v>600</v>
      </c>
      <c r="F2120" s="20">
        <v>85</v>
      </c>
    </row>
    <row r="2121" spans="1:6" ht="38.25" outlineLevel="1" x14ac:dyDescent="0.2">
      <c r="B2121" s="21" t="s">
        <v>17810</v>
      </c>
      <c r="E2121" s="20">
        <f>SUBTOTAL(9,E2118:E2120)</f>
        <v>4786</v>
      </c>
      <c r="F2121" s="20">
        <f>SUBTOTAL(9,F2118:F2120)</f>
        <v>680</v>
      </c>
    </row>
    <row r="2122" spans="1:6" outlineLevel="2" x14ac:dyDescent="0.2">
      <c r="A2122" t="s">
        <v>2390</v>
      </c>
      <c r="B2122" s="18" t="s">
        <v>10526</v>
      </c>
      <c r="C2122" s="19" t="s">
        <v>15</v>
      </c>
      <c r="D2122" t="s">
        <v>653</v>
      </c>
      <c r="E2122" s="20">
        <v>778</v>
      </c>
      <c r="F2122" s="20">
        <v>74</v>
      </c>
    </row>
    <row r="2123" spans="1:6" outlineLevel="2" x14ac:dyDescent="0.2">
      <c r="B2123" s="18" t="s">
        <v>10526</v>
      </c>
      <c r="C2123" s="19" t="s">
        <v>80</v>
      </c>
      <c r="D2123" t="s">
        <v>653</v>
      </c>
      <c r="E2123" s="20">
        <v>186085</v>
      </c>
      <c r="F2123" s="20">
        <v>16293</v>
      </c>
    </row>
    <row r="2124" spans="1:6" ht="25.5" outlineLevel="2" x14ac:dyDescent="0.2">
      <c r="B2124" s="18" t="s">
        <v>10526</v>
      </c>
      <c r="C2124" s="19" t="s">
        <v>92</v>
      </c>
      <c r="D2124" t="s">
        <v>653</v>
      </c>
      <c r="E2124" s="20">
        <v>14</v>
      </c>
      <c r="F2124" s="20">
        <v>33</v>
      </c>
    </row>
    <row r="2125" spans="1:6" outlineLevel="2" x14ac:dyDescent="0.2">
      <c r="B2125" s="18" t="s">
        <v>10526</v>
      </c>
      <c r="C2125" s="19" t="s">
        <v>107</v>
      </c>
      <c r="D2125" t="s">
        <v>653</v>
      </c>
      <c r="E2125" s="20">
        <v>8200</v>
      </c>
      <c r="F2125" s="20">
        <v>2382</v>
      </c>
    </row>
    <row r="2126" spans="1:6" outlineLevel="2" x14ac:dyDescent="0.2">
      <c r="B2126" s="18" t="s">
        <v>10526</v>
      </c>
      <c r="C2126" s="19" t="s">
        <v>151</v>
      </c>
      <c r="D2126" t="s">
        <v>653</v>
      </c>
      <c r="E2126" s="20">
        <v>4829</v>
      </c>
      <c r="F2126" s="20">
        <v>504</v>
      </c>
    </row>
    <row r="2127" spans="1:6" outlineLevel="2" x14ac:dyDescent="0.2">
      <c r="B2127" s="18" t="s">
        <v>10526</v>
      </c>
      <c r="C2127" s="19" t="s">
        <v>156</v>
      </c>
      <c r="D2127" t="s">
        <v>653</v>
      </c>
      <c r="E2127" s="20">
        <v>9120</v>
      </c>
      <c r="F2127" s="20">
        <v>920</v>
      </c>
    </row>
    <row r="2128" spans="1:6" outlineLevel="2" x14ac:dyDescent="0.2">
      <c r="B2128" s="18" t="s">
        <v>10526</v>
      </c>
      <c r="C2128" s="19" t="s">
        <v>166</v>
      </c>
      <c r="D2128" t="s">
        <v>653</v>
      </c>
      <c r="E2128" s="20">
        <v>10669</v>
      </c>
      <c r="F2128" s="20">
        <v>1023</v>
      </c>
    </row>
    <row r="2129" spans="1:6" ht="25.5" outlineLevel="2" x14ac:dyDescent="0.2">
      <c r="B2129" s="18" t="s">
        <v>10526</v>
      </c>
      <c r="C2129" s="19" t="s">
        <v>175</v>
      </c>
      <c r="D2129" t="s">
        <v>653</v>
      </c>
      <c r="E2129" s="20">
        <v>7768</v>
      </c>
      <c r="F2129" s="20">
        <v>828</v>
      </c>
    </row>
    <row r="2130" spans="1:6" ht="25.5" outlineLevel="2" x14ac:dyDescent="0.2">
      <c r="B2130" s="18" t="s">
        <v>10526</v>
      </c>
      <c r="C2130" s="19" t="s">
        <v>176</v>
      </c>
      <c r="D2130" t="s">
        <v>653</v>
      </c>
      <c r="E2130" s="20">
        <v>9689</v>
      </c>
      <c r="F2130" s="20">
        <v>712</v>
      </c>
    </row>
    <row r="2131" spans="1:6" outlineLevel="2" x14ac:dyDescent="0.2">
      <c r="B2131" s="18" t="s">
        <v>10526</v>
      </c>
      <c r="C2131" s="19" t="s">
        <v>178</v>
      </c>
      <c r="D2131" t="s">
        <v>653</v>
      </c>
      <c r="E2131" s="20">
        <v>501</v>
      </c>
      <c r="F2131" s="20">
        <v>184</v>
      </c>
    </row>
    <row r="2132" spans="1:6" outlineLevel="2" x14ac:dyDescent="0.2">
      <c r="B2132" s="18" t="s">
        <v>10526</v>
      </c>
      <c r="C2132" s="19" t="s">
        <v>182</v>
      </c>
      <c r="D2132" t="s">
        <v>653</v>
      </c>
      <c r="E2132" s="20">
        <v>8</v>
      </c>
      <c r="F2132" s="20">
        <v>5</v>
      </c>
    </row>
    <row r="2133" spans="1:6" ht="25.5" outlineLevel="1" x14ac:dyDescent="0.2">
      <c r="B2133" s="21" t="s">
        <v>10527</v>
      </c>
      <c r="E2133" s="20">
        <f>SUBTOTAL(9,E2122:E2132)</f>
        <v>237661</v>
      </c>
      <c r="F2133" s="20">
        <f>SUBTOTAL(9,F2122:F2132)</f>
        <v>22958</v>
      </c>
    </row>
    <row r="2134" spans="1:6" ht="25.5" outlineLevel="2" x14ac:dyDescent="0.2">
      <c r="A2134" t="s">
        <v>660</v>
      </c>
      <c r="B2134" s="18" t="s">
        <v>10528</v>
      </c>
      <c r="C2134" s="19" t="s">
        <v>15</v>
      </c>
      <c r="D2134" t="s">
        <v>653</v>
      </c>
      <c r="E2134" s="20">
        <v>38074</v>
      </c>
      <c r="F2134" s="20">
        <v>3908</v>
      </c>
    </row>
    <row r="2135" spans="1:6" ht="25.5" outlineLevel="2" x14ac:dyDescent="0.2">
      <c r="B2135" s="18" t="s">
        <v>10528</v>
      </c>
      <c r="C2135" s="19" t="s">
        <v>20</v>
      </c>
      <c r="D2135" t="s">
        <v>653</v>
      </c>
      <c r="E2135" s="20">
        <v>7341633</v>
      </c>
      <c r="F2135" s="20">
        <v>384812</v>
      </c>
    </row>
    <row r="2136" spans="1:6" ht="25.5" outlineLevel="2" x14ac:dyDescent="0.2">
      <c r="B2136" s="18" t="s">
        <v>10528</v>
      </c>
      <c r="C2136" s="19" t="s">
        <v>42</v>
      </c>
      <c r="D2136" t="s">
        <v>653</v>
      </c>
      <c r="E2136" s="20">
        <v>2383</v>
      </c>
      <c r="F2136" s="20">
        <v>238</v>
      </c>
    </row>
    <row r="2137" spans="1:6" ht="25.5" outlineLevel="2" x14ac:dyDescent="0.2">
      <c r="B2137" s="18" t="s">
        <v>10528</v>
      </c>
      <c r="C2137" s="19" t="s">
        <v>58</v>
      </c>
      <c r="D2137" t="s">
        <v>653</v>
      </c>
      <c r="E2137" s="20">
        <v>21000</v>
      </c>
      <c r="F2137" s="20">
        <v>1644</v>
      </c>
    </row>
    <row r="2138" spans="1:6" ht="25.5" outlineLevel="2" x14ac:dyDescent="0.2">
      <c r="B2138" s="18" t="s">
        <v>10528</v>
      </c>
      <c r="C2138" s="19" t="s">
        <v>80</v>
      </c>
      <c r="D2138" t="s">
        <v>653</v>
      </c>
      <c r="E2138" s="20">
        <v>365855</v>
      </c>
      <c r="F2138" s="20">
        <v>23603</v>
      </c>
    </row>
    <row r="2139" spans="1:6" ht="25.5" outlineLevel="2" x14ac:dyDescent="0.2">
      <c r="B2139" s="18" t="s">
        <v>10528</v>
      </c>
      <c r="C2139" s="19" t="s">
        <v>107</v>
      </c>
      <c r="D2139" t="s">
        <v>653</v>
      </c>
      <c r="E2139" s="20">
        <v>237190</v>
      </c>
      <c r="F2139" s="20">
        <v>23371</v>
      </c>
    </row>
    <row r="2140" spans="1:6" ht="25.5" outlineLevel="2" x14ac:dyDescent="0.2">
      <c r="B2140" s="18" t="s">
        <v>10528</v>
      </c>
      <c r="C2140" s="19" t="s">
        <v>135</v>
      </c>
      <c r="D2140" t="s">
        <v>653</v>
      </c>
      <c r="E2140" s="20">
        <v>23172</v>
      </c>
      <c r="F2140" s="20">
        <v>2788</v>
      </c>
    </row>
    <row r="2141" spans="1:6" ht="25.5" outlineLevel="2" x14ac:dyDescent="0.2">
      <c r="B2141" s="18" t="s">
        <v>10528</v>
      </c>
      <c r="C2141" s="19" t="s">
        <v>156</v>
      </c>
      <c r="D2141" t="s">
        <v>653</v>
      </c>
      <c r="E2141" s="20">
        <v>179962</v>
      </c>
      <c r="F2141" s="20">
        <v>18985</v>
      </c>
    </row>
    <row r="2142" spans="1:6" ht="25.5" outlineLevel="2" x14ac:dyDescent="0.2">
      <c r="B2142" s="18" t="s">
        <v>10528</v>
      </c>
      <c r="C2142" s="19" t="s">
        <v>157</v>
      </c>
      <c r="D2142" t="s">
        <v>653</v>
      </c>
      <c r="E2142" s="20">
        <v>180</v>
      </c>
      <c r="F2142" s="20">
        <v>21</v>
      </c>
    </row>
    <row r="2143" spans="1:6" ht="25.5" outlineLevel="2" x14ac:dyDescent="0.2">
      <c r="B2143" s="18" t="s">
        <v>10528</v>
      </c>
      <c r="C2143" s="19" t="s">
        <v>166</v>
      </c>
      <c r="D2143" t="s">
        <v>653</v>
      </c>
      <c r="E2143" s="20">
        <v>675318</v>
      </c>
      <c r="F2143" s="20">
        <v>58974</v>
      </c>
    </row>
    <row r="2144" spans="1:6" ht="25.5" outlineLevel="2" x14ac:dyDescent="0.2">
      <c r="B2144" s="18" t="s">
        <v>10528</v>
      </c>
      <c r="C2144" s="19" t="s">
        <v>175</v>
      </c>
      <c r="D2144" t="s">
        <v>653</v>
      </c>
      <c r="E2144" s="20">
        <v>10863</v>
      </c>
      <c r="F2144" s="20">
        <v>1200</v>
      </c>
    </row>
    <row r="2145" spans="1:6" ht="25.5" outlineLevel="2" x14ac:dyDescent="0.2">
      <c r="B2145" s="18" t="s">
        <v>10528</v>
      </c>
      <c r="C2145" s="19" t="s">
        <v>176</v>
      </c>
      <c r="D2145" t="s">
        <v>653</v>
      </c>
      <c r="E2145" s="20">
        <v>894</v>
      </c>
      <c r="F2145" s="20">
        <v>98</v>
      </c>
    </row>
    <row r="2146" spans="1:6" ht="25.5" outlineLevel="2" x14ac:dyDescent="0.2">
      <c r="B2146" s="18" t="s">
        <v>10528</v>
      </c>
      <c r="C2146" s="19" t="s">
        <v>178</v>
      </c>
      <c r="D2146" t="s">
        <v>653</v>
      </c>
      <c r="E2146" s="20">
        <v>291</v>
      </c>
      <c r="F2146" s="20">
        <v>42</v>
      </c>
    </row>
    <row r="2147" spans="1:6" ht="25.5" outlineLevel="2" x14ac:dyDescent="0.2">
      <c r="B2147" s="18" t="s">
        <v>10528</v>
      </c>
      <c r="C2147" s="19" t="s">
        <v>182</v>
      </c>
      <c r="D2147" t="s">
        <v>653</v>
      </c>
      <c r="E2147" s="20">
        <v>130028</v>
      </c>
      <c r="F2147" s="20">
        <v>11268</v>
      </c>
    </row>
    <row r="2148" spans="1:6" ht="25.5" outlineLevel="1" x14ac:dyDescent="0.2">
      <c r="B2148" s="21" t="s">
        <v>10529</v>
      </c>
      <c r="E2148" s="20">
        <f>SUBTOTAL(9,E2134:E2147)</f>
        <v>9026843</v>
      </c>
      <c r="F2148" s="20">
        <f>SUBTOTAL(9,F2134:F2147)</f>
        <v>530952</v>
      </c>
    </row>
    <row r="2149" spans="1:6" ht="25.5" outlineLevel="2" x14ac:dyDescent="0.2">
      <c r="A2149" t="s">
        <v>2391</v>
      </c>
      <c r="B2149" s="18" t="s">
        <v>17549</v>
      </c>
      <c r="C2149" s="19" t="s">
        <v>54</v>
      </c>
      <c r="D2149" t="s">
        <v>411</v>
      </c>
      <c r="E2149" s="20">
        <v>85</v>
      </c>
      <c r="F2149" s="20">
        <v>100</v>
      </c>
    </row>
    <row r="2150" spans="1:6" ht="25.5" outlineLevel="1" x14ac:dyDescent="0.2">
      <c r="B2150" s="21" t="s">
        <v>17550</v>
      </c>
      <c r="E2150" s="20">
        <f>SUBTOTAL(9,E2149:E2149)</f>
        <v>85</v>
      </c>
      <c r="F2150" s="20">
        <f>SUBTOTAL(9,F2149:F2149)</f>
        <v>100</v>
      </c>
    </row>
    <row r="2151" spans="1:6" ht="25.5" outlineLevel="2" x14ac:dyDescent="0.2">
      <c r="A2151" t="s">
        <v>2392</v>
      </c>
      <c r="B2151" s="18" t="s">
        <v>10530</v>
      </c>
      <c r="C2151" s="19" t="s">
        <v>15</v>
      </c>
      <c r="D2151" t="s">
        <v>411</v>
      </c>
      <c r="E2151" s="20">
        <v>180</v>
      </c>
      <c r="F2151" s="20">
        <v>558</v>
      </c>
    </row>
    <row r="2152" spans="1:6" ht="25.5" outlineLevel="1" x14ac:dyDescent="0.2">
      <c r="B2152" s="21" t="s">
        <v>10531</v>
      </c>
      <c r="E2152" s="20">
        <f>SUBTOTAL(9,E2151:E2151)</f>
        <v>180</v>
      </c>
      <c r="F2152" s="20">
        <f>SUBTOTAL(9,F2151:F2151)</f>
        <v>558</v>
      </c>
    </row>
    <row r="2153" spans="1:6" outlineLevel="2" x14ac:dyDescent="0.2">
      <c r="A2153" t="s">
        <v>2393</v>
      </c>
      <c r="B2153" s="18" t="s">
        <v>9804</v>
      </c>
      <c r="C2153" s="19" t="s">
        <v>166</v>
      </c>
      <c r="D2153" t="s">
        <v>411</v>
      </c>
      <c r="E2153" s="20">
        <v>800</v>
      </c>
      <c r="F2153" s="20">
        <v>415</v>
      </c>
    </row>
    <row r="2154" spans="1:6" ht="25.5" outlineLevel="1" x14ac:dyDescent="0.2">
      <c r="B2154" s="21" t="s">
        <v>9805</v>
      </c>
      <c r="E2154" s="20">
        <f>SUBTOTAL(9,E2153:E2153)</f>
        <v>800</v>
      </c>
      <c r="F2154" s="20">
        <f>SUBTOTAL(9,F2153:F2153)</f>
        <v>415</v>
      </c>
    </row>
    <row r="2155" spans="1:6" outlineLevel="2" x14ac:dyDescent="0.2">
      <c r="A2155" t="s">
        <v>2394</v>
      </c>
      <c r="B2155" s="18" t="s">
        <v>9810</v>
      </c>
      <c r="C2155" s="19" t="s">
        <v>166</v>
      </c>
      <c r="D2155" t="s">
        <v>411</v>
      </c>
      <c r="E2155" s="20">
        <v>1440</v>
      </c>
      <c r="F2155" s="20">
        <v>806</v>
      </c>
    </row>
    <row r="2156" spans="1:6" outlineLevel="1" x14ac:dyDescent="0.2">
      <c r="B2156" s="21" t="s">
        <v>9811</v>
      </c>
      <c r="E2156" s="20">
        <f>SUBTOTAL(9,E2155:E2155)</f>
        <v>1440</v>
      </c>
      <c r="F2156" s="20">
        <f>SUBTOTAL(9,F2155:F2155)</f>
        <v>806</v>
      </c>
    </row>
    <row r="2157" spans="1:6" ht="25.5" outlineLevel="2" x14ac:dyDescent="0.2">
      <c r="A2157" t="s">
        <v>663</v>
      </c>
      <c r="B2157" s="18" t="s">
        <v>17811</v>
      </c>
      <c r="C2157" s="19" t="s">
        <v>42</v>
      </c>
      <c r="D2157" t="s">
        <v>411</v>
      </c>
      <c r="E2157" s="20">
        <v>2060</v>
      </c>
      <c r="F2157" s="20">
        <v>888</v>
      </c>
    </row>
    <row r="2158" spans="1:6" ht="25.5" outlineLevel="2" x14ac:dyDescent="0.2">
      <c r="B2158" s="18" t="s">
        <v>17811</v>
      </c>
      <c r="C2158" s="19" t="s">
        <v>57</v>
      </c>
      <c r="D2158" t="s">
        <v>411</v>
      </c>
      <c r="E2158" s="20">
        <v>8</v>
      </c>
      <c r="F2158" s="20">
        <v>4</v>
      </c>
    </row>
    <row r="2159" spans="1:6" ht="25.5" outlineLevel="2" x14ac:dyDescent="0.2">
      <c r="B2159" s="18" t="s">
        <v>17811</v>
      </c>
      <c r="C2159" s="19" t="s">
        <v>80</v>
      </c>
      <c r="D2159" t="s">
        <v>411</v>
      </c>
      <c r="E2159" s="20">
        <v>107543</v>
      </c>
      <c r="F2159" s="20">
        <v>160908</v>
      </c>
    </row>
    <row r="2160" spans="1:6" ht="25.5" outlineLevel="2" x14ac:dyDescent="0.2">
      <c r="B2160" s="18" t="s">
        <v>17811</v>
      </c>
      <c r="C2160" s="19" t="s">
        <v>92</v>
      </c>
      <c r="D2160" t="s">
        <v>411</v>
      </c>
      <c r="E2160" s="20">
        <v>4</v>
      </c>
      <c r="F2160" s="20">
        <v>5</v>
      </c>
    </row>
    <row r="2161" spans="1:6" ht="25.5" outlineLevel="2" x14ac:dyDescent="0.2">
      <c r="B2161" s="18" t="s">
        <v>17811</v>
      </c>
      <c r="C2161" s="19" t="s">
        <v>107</v>
      </c>
      <c r="D2161" t="s">
        <v>411</v>
      </c>
      <c r="E2161" s="20">
        <v>6823</v>
      </c>
      <c r="F2161" s="20">
        <v>7647</v>
      </c>
    </row>
    <row r="2162" spans="1:6" ht="25.5" outlineLevel="2" x14ac:dyDescent="0.2">
      <c r="B2162" s="18" t="s">
        <v>17811</v>
      </c>
      <c r="C2162" s="19" t="s">
        <v>151</v>
      </c>
      <c r="D2162" t="s">
        <v>411</v>
      </c>
      <c r="E2162" s="20">
        <v>50080</v>
      </c>
      <c r="F2162" s="20">
        <v>46340</v>
      </c>
    </row>
    <row r="2163" spans="1:6" ht="25.5" outlineLevel="2" x14ac:dyDescent="0.2">
      <c r="B2163" s="18" t="s">
        <v>17811</v>
      </c>
      <c r="C2163" s="19" t="s">
        <v>166</v>
      </c>
      <c r="D2163" t="s">
        <v>411</v>
      </c>
      <c r="E2163" s="20">
        <v>9477</v>
      </c>
      <c r="F2163" s="20">
        <v>4569</v>
      </c>
    </row>
    <row r="2164" spans="1:6" ht="25.5" outlineLevel="2" x14ac:dyDescent="0.2">
      <c r="B2164" s="18" t="s">
        <v>17811</v>
      </c>
      <c r="C2164" s="19" t="s">
        <v>171</v>
      </c>
      <c r="D2164" t="s">
        <v>411</v>
      </c>
      <c r="E2164" s="20">
        <v>3449</v>
      </c>
      <c r="F2164" s="20">
        <v>3516</v>
      </c>
    </row>
    <row r="2165" spans="1:6" ht="25.5" outlineLevel="2" x14ac:dyDescent="0.2">
      <c r="B2165" s="18" t="s">
        <v>17811</v>
      </c>
      <c r="C2165" s="19" t="s">
        <v>178</v>
      </c>
      <c r="D2165" t="s">
        <v>411</v>
      </c>
      <c r="E2165" s="20">
        <v>1</v>
      </c>
      <c r="F2165" s="20">
        <v>2</v>
      </c>
    </row>
    <row r="2166" spans="1:6" ht="25.5" outlineLevel="1" x14ac:dyDescent="0.2">
      <c r="B2166" s="21" t="s">
        <v>17812</v>
      </c>
      <c r="E2166" s="20">
        <f>SUBTOTAL(9,E2157:E2165)</f>
        <v>179445</v>
      </c>
      <c r="F2166" s="20">
        <f>SUBTOTAL(9,F2157:F2165)</f>
        <v>223879</v>
      </c>
    </row>
    <row r="2167" spans="1:6" ht="25.5" outlineLevel="2" x14ac:dyDescent="0.2">
      <c r="A2167" t="s">
        <v>2395</v>
      </c>
      <c r="B2167" s="18" t="s">
        <v>17813</v>
      </c>
      <c r="C2167" s="19" t="s">
        <v>42</v>
      </c>
      <c r="D2167" t="s">
        <v>411</v>
      </c>
      <c r="E2167" s="20">
        <v>300</v>
      </c>
      <c r="F2167" s="20">
        <v>239</v>
      </c>
    </row>
    <row r="2168" spans="1:6" ht="25.5" outlineLevel="2" x14ac:dyDescent="0.2">
      <c r="B2168" s="18" t="s">
        <v>17813</v>
      </c>
      <c r="C2168" s="19" t="s">
        <v>80</v>
      </c>
      <c r="D2168" t="s">
        <v>411</v>
      </c>
      <c r="E2168" s="20">
        <v>52452</v>
      </c>
      <c r="F2168" s="20">
        <v>26227</v>
      </c>
    </row>
    <row r="2169" spans="1:6" ht="25.5" outlineLevel="2" x14ac:dyDescent="0.2">
      <c r="B2169" s="18" t="s">
        <v>17813</v>
      </c>
      <c r="C2169" s="19" t="s">
        <v>92</v>
      </c>
      <c r="D2169" t="s">
        <v>411</v>
      </c>
      <c r="E2169" s="20">
        <v>10</v>
      </c>
      <c r="F2169" s="20">
        <v>16</v>
      </c>
    </row>
    <row r="2170" spans="1:6" ht="25.5" outlineLevel="2" x14ac:dyDescent="0.2">
      <c r="B2170" s="18" t="s">
        <v>17813</v>
      </c>
      <c r="C2170" s="19" t="s">
        <v>107</v>
      </c>
      <c r="D2170" t="s">
        <v>411</v>
      </c>
      <c r="E2170" s="20">
        <v>2556</v>
      </c>
      <c r="F2170" s="20">
        <v>6011</v>
      </c>
    </row>
    <row r="2171" spans="1:6" ht="25.5" outlineLevel="2" x14ac:dyDescent="0.2">
      <c r="B2171" s="18" t="s">
        <v>17813</v>
      </c>
      <c r="C2171" s="19" t="s">
        <v>151</v>
      </c>
      <c r="D2171" t="s">
        <v>411</v>
      </c>
      <c r="E2171" s="20">
        <v>6876</v>
      </c>
      <c r="F2171" s="20">
        <v>3265</v>
      </c>
    </row>
    <row r="2172" spans="1:6" ht="25.5" outlineLevel="2" x14ac:dyDescent="0.2">
      <c r="B2172" s="18" t="s">
        <v>17813</v>
      </c>
      <c r="C2172" s="19" t="s">
        <v>166</v>
      </c>
      <c r="D2172" t="s">
        <v>411</v>
      </c>
      <c r="E2172" s="20">
        <v>3366</v>
      </c>
      <c r="F2172" s="20">
        <v>3254</v>
      </c>
    </row>
    <row r="2173" spans="1:6" ht="25.5" outlineLevel="1" x14ac:dyDescent="0.2">
      <c r="B2173" s="21" t="s">
        <v>17814</v>
      </c>
      <c r="E2173" s="20">
        <f>SUBTOTAL(9,E2167:E2172)</f>
        <v>65560</v>
      </c>
      <c r="F2173" s="20">
        <f>SUBTOTAL(9,F2167:F2172)</f>
        <v>39012</v>
      </c>
    </row>
    <row r="2174" spans="1:6" ht="25.5" outlineLevel="2" x14ac:dyDescent="0.2">
      <c r="A2174" t="s">
        <v>2397</v>
      </c>
      <c r="B2174" s="18" t="s">
        <v>17815</v>
      </c>
      <c r="C2174" s="19" t="s">
        <v>42</v>
      </c>
      <c r="D2174" t="s">
        <v>411</v>
      </c>
      <c r="E2174" s="20">
        <v>1395</v>
      </c>
      <c r="F2174" s="20">
        <v>255</v>
      </c>
    </row>
    <row r="2175" spans="1:6" ht="25.5" outlineLevel="2" x14ac:dyDescent="0.2">
      <c r="B2175" s="18" t="s">
        <v>17815</v>
      </c>
      <c r="C2175" s="19" t="s">
        <v>68</v>
      </c>
      <c r="D2175" t="s">
        <v>411</v>
      </c>
      <c r="E2175" s="20">
        <v>8189</v>
      </c>
      <c r="F2175" s="20">
        <v>1666</v>
      </c>
    </row>
    <row r="2176" spans="1:6" ht="25.5" outlineLevel="2" x14ac:dyDescent="0.2">
      <c r="B2176" s="18" t="s">
        <v>17815</v>
      </c>
      <c r="C2176" s="19" t="s">
        <v>80</v>
      </c>
      <c r="D2176" t="s">
        <v>411</v>
      </c>
      <c r="E2176" s="20">
        <v>3677</v>
      </c>
      <c r="F2176" s="20">
        <v>972</v>
      </c>
    </row>
    <row r="2177" spans="1:6" ht="25.5" outlineLevel="2" x14ac:dyDescent="0.2">
      <c r="B2177" s="18" t="s">
        <v>17815</v>
      </c>
      <c r="C2177" s="19" t="s">
        <v>87</v>
      </c>
      <c r="D2177" t="s">
        <v>411</v>
      </c>
      <c r="E2177" s="20">
        <v>15</v>
      </c>
      <c r="F2177" s="20">
        <v>4</v>
      </c>
    </row>
    <row r="2178" spans="1:6" ht="25.5" outlineLevel="2" x14ac:dyDescent="0.2">
      <c r="B2178" s="18" t="s">
        <v>17815</v>
      </c>
      <c r="C2178" s="19" t="s">
        <v>92</v>
      </c>
      <c r="D2178" t="s">
        <v>411</v>
      </c>
      <c r="E2178" s="20">
        <v>4</v>
      </c>
      <c r="F2178" s="20">
        <v>4</v>
      </c>
    </row>
    <row r="2179" spans="1:6" ht="25.5" outlineLevel="2" x14ac:dyDescent="0.2">
      <c r="B2179" s="18" t="s">
        <v>17815</v>
      </c>
      <c r="C2179" s="19" t="s">
        <v>107</v>
      </c>
      <c r="D2179" t="s">
        <v>411</v>
      </c>
      <c r="E2179" s="20">
        <v>684</v>
      </c>
      <c r="F2179" s="20">
        <v>412</v>
      </c>
    </row>
    <row r="2180" spans="1:6" ht="25.5" outlineLevel="2" x14ac:dyDescent="0.2">
      <c r="B2180" s="18" t="s">
        <v>17815</v>
      </c>
      <c r="C2180" s="19" t="s">
        <v>166</v>
      </c>
      <c r="D2180" t="s">
        <v>411</v>
      </c>
      <c r="E2180" s="20">
        <v>30</v>
      </c>
      <c r="F2180" s="20">
        <v>5</v>
      </c>
    </row>
    <row r="2181" spans="1:6" ht="25.5" outlineLevel="1" x14ac:dyDescent="0.2">
      <c r="B2181" s="21" t="s">
        <v>17816</v>
      </c>
      <c r="E2181" s="20">
        <f>SUBTOTAL(9,E2174:E2180)</f>
        <v>13994</v>
      </c>
      <c r="F2181" s="20">
        <f>SUBTOTAL(9,F2174:F2180)</f>
        <v>3318</v>
      </c>
    </row>
    <row r="2182" spans="1:6" ht="25.5" outlineLevel="2" x14ac:dyDescent="0.2">
      <c r="A2182" t="s">
        <v>664</v>
      </c>
      <c r="B2182" s="18" t="s">
        <v>10532</v>
      </c>
      <c r="C2182" s="19" t="s">
        <v>30</v>
      </c>
      <c r="D2182" t="s">
        <v>411</v>
      </c>
      <c r="E2182" s="20">
        <v>5216</v>
      </c>
      <c r="F2182" s="20">
        <v>5596</v>
      </c>
    </row>
    <row r="2183" spans="1:6" ht="25.5" outlineLevel="2" x14ac:dyDescent="0.2">
      <c r="B2183" s="18" t="s">
        <v>10532</v>
      </c>
      <c r="C2183" s="19" t="s">
        <v>42</v>
      </c>
      <c r="D2183" t="s">
        <v>411</v>
      </c>
      <c r="E2183" s="20">
        <v>720</v>
      </c>
      <c r="F2183" s="20">
        <v>570</v>
      </c>
    </row>
    <row r="2184" spans="1:6" ht="25.5" outlineLevel="2" x14ac:dyDescent="0.2">
      <c r="B2184" s="18" t="s">
        <v>10532</v>
      </c>
      <c r="C2184" s="19" t="s">
        <v>54</v>
      </c>
      <c r="D2184" t="s">
        <v>411</v>
      </c>
      <c r="E2184" s="20">
        <v>5</v>
      </c>
      <c r="F2184" s="20">
        <v>7</v>
      </c>
    </row>
    <row r="2185" spans="1:6" ht="25.5" outlineLevel="2" x14ac:dyDescent="0.2">
      <c r="B2185" s="18" t="s">
        <v>10532</v>
      </c>
      <c r="C2185" s="19" t="s">
        <v>80</v>
      </c>
      <c r="D2185" t="s">
        <v>411</v>
      </c>
      <c r="E2185" s="20">
        <v>2380</v>
      </c>
      <c r="F2185" s="20">
        <v>757</v>
      </c>
    </row>
    <row r="2186" spans="1:6" ht="25.5" outlineLevel="2" x14ac:dyDescent="0.2">
      <c r="B2186" s="18" t="s">
        <v>10532</v>
      </c>
      <c r="C2186" s="19" t="s">
        <v>81</v>
      </c>
      <c r="D2186" t="s">
        <v>411</v>
      </c>
      <c r="E2186" s="20">
        <v>48</v>
      </c>
      <c r="F2186" s="20">
        <v>50</v>
      </c>
    </row>
    <row r="2187" spans="1:6" ht="25.5" outlineLevel="2" x14ac:dyDescent="0.2">
      <c r="B2187" s="18" t="s">
        <v>10532</v>
      </c>
      <c r="C2187" s="19" t="s">
        <v>87</v>
      </c>
      <c r="D2187" t="s">
        <v>411</v>
      </c>
      <c r="E2187" s="20">
        <v>3085</v>
      </c>
      <c r="F2187" s="20">
        <v>1858</v>
      </c>
    </row>
    <row r="2188" spans="1:6" ht="25.5" outlineLevel="2" x14ac:dyDescent="0.2">
      <c r="B2188" s="18" t="s">
        <v>10532</v>
      </c>
      <c r="C2188" s="19" t="s">
        <v>92</v>
      </c>
      <c r="D2188" t="s">
        <v>411</v>
      </c>
      <c r="E2188" s="20">
        <v>2958</v>
      </c>
      <c r="F2188" s="20">
        <v>5402</v>
      </c>
    </row>
    <row r="2189" spans="1:6" ht="25.5" outlineLevel="2" x14ac:dyDescent="0.2">
      <c r="B2189" s="18" t="s">
        <v>10532</v>
      </c>
      <c r="C2189" s="19" t="s">
        <v>107</v>
      </c>
      <c r="D2189" t="s">
        <v>411</v>
      </c>
      <c r="E2189" s="20">
        <v>781</v>
      </c>
      <c r="F2189" s="20">
        <v>266</v>
      </c>
    </row>
    <row r="2190" spans="1:6" ht="25.5" outlineLevel="2" x14ac:dyDescent="0.2">
      <c r="B2190" s="18" t="s">
        <v>10532</v>
      </c>
      <c r="C2190" s="19" t="s">
        <v>136</v>
      </c>
      <c r="D2190" t="s">
        <v>411</v>
      </c>
      <c r="E2190" s="20">
        <v>48</v>
      </c>
      <c r="F2190" s="20">
        <v>43</v>
      </c>
    </row>
    <row r="2191" spans="1:6" ht="25.5" outlineLevel="2" x14ac:dyDescent="0.2">
      <c r="B2191" s="18" t="s">
        <v>10532</v>
      </c>
      <c r="C2191" s="19" t="s">
        <v>151</v>
      </c>
      <c r="D2191" t="s">
        <v>411</v>
      </c>
      <c r="E2191" s="20">
        <v>979</v>
      </c>
      <c r="F2191" s="20">
        <v>312</v>
      </c>
    </row>
    <row r="2192" spans="1:6" ht="25.5" outlineLevel="2" x14ac:dyDescent="0.2">
      <c r="B2192" s="18" t="s">
        <v>10532</v>
      </c>
      <c r="C2192" s="19" t="s">
        <v>166</v>
      </c>
      <c r="D2192" t="s">
        <v>411</v>
      </c>
      <c r="E2192" s="20">
        <v>75803</v>
      </c>
      <c r="F2192" s="20">
        <v>45073</v>
      </c>
    </row>
    <row r="2193" spans="1:6" ht="25.5" outlineLevel="2" x14ac:dyDescent="0.2">
      <c r="B2193" s="18" t="s">
        <v>10532</v>
      </c>
      <c r="C2193" s="19" t="s">
        <v>171</v>
      </c>
      <c r="D2193" t="s">
        <v>411</v>
      </c>
      <c r="E2193" s="20">
        <v>852</v>
      </c>
      <c r="F2193" s="20">
        <v>277</v>
      </c>
    </row>
    <row r="2194" spans="1:6" ht="25.5" outlineLevel="2" x14ac:dyDescent="0.2">
      <c r="B2194" s="18" t="s">
        <v>10532</v>
      </c>
      <c r="C2194" s="19" t="s">
        <v>176</v>
      </c>
      <c r="D2194" t="s">
        <v>411</v>
      </c>
      <c r="E2194" s="20">
        <v>72</v>
      </c>
      <c r="F2194" s="20">
        <v>91</v>
      </c>
    </row>
    <row r="2195" spans="1:6" ht="25.5" outlineLevel="2" x14ac:dyDescent="0.2">
      <c r="B2195" s="18" t="s">
        <v>10532</v>
      </c>
      <c r="C2195" s="19" t="s">
        <v>182</v>
      </c>
      <c r="D2195" t="s">
        <v>411</v>
      </c>
      <c r="E2195" s="20">
        <v>6917</v>
      </c>
      <c r="F2195" s="20">
        <v>3664</v>
      </c>
    </row>
    <row r="2196" spans="1:6" ht="25.5" outlineLevel="1" x14ac:dyDescent="0.2">
      <c r="B2196" s="21" t="s">
        <v>10533</v>
      </c>
      <c r="E2196" s="20">
        <f>SUBTOTAL(9,E2182:E2195)</f>
        <v>99864</v>
      </c>
      <c r="F2196" s="20">
        <f>SUBTOTAL(9,F2182:F2195)</f>
        <v>63966</v>
      </c>
    </row>
    <row r="2197" spans="1:6" outlineLevel="2" x14ac:dyDescent="0.2">
      <c r="A2197" t="s">
        <v>2399</v>
      </c>
      <c r="B2197" s="18" t="s">
        <v>10534</v>
      </c>
      <c r="C2197" s="19" t="s">
        <v>23</v>
      </c>
      <c r="D2197" t="s">
        <v>411</v>
      </c>
      <c r="E2197" s="20">
        <v>81420</v>
      </c>
      <c r="F2197" s="20">
        <v>12841</v>
      </c>
    </row>
    <row r="2198" spans="1:6" outlineLevel="2" x14ac:dyDescent="0.2">
      <c r="B2198" s="18" t="s">
        <v>10534</v>
      </c>
      <c r="C2198" s="19" t="s">
        <v>42</v>
      </c>
      <c r="D2198" t="s">
        <v>411</v>
      </c>
      <c r="E2198" s="20">
        <v>368456</v>
      </c>
      <c r="F2198" s="20">
        <v>46165</v>
      </c>
    </row>
    <row r="2199" spans="1:6" outlineLevel="2" x14ac:dyDescent="0.2">
      <c r="B2199" s="18" t="s">
        <v>10534</v>
      </c>
      <c r="C2199" s="19" t="s">
        <v>54</v>
      </c>
      <c r="D2199" t="s">
        <v>411</v>
      </c>
      <c r="E2199" s="20">
        <v>33</v>
      </c>
      <c r="F2199" s="20">
        <v>419</v>
      </c>
    </row>
    <row r="2200" spans="1:6" outlineLevel="2" x14ac:dyDescent="0.2">
      <c r="B2200" s="18" t="s">
        <v>10534</v>
      </c>
      <c r="C2200" s="19" t="s">
        <v>80</v>
      </c>
      <c r="D2200" t="s">
        <v>411</v>
      </c>
      <c r="E2200" s="20">
        <v>184421</v>
      </c>
      <c r="F2200" s="20">
        <v>16730</v>
      </c>
    </row>
    <row r="2201" spans="1:6" outlineLevel="2" x14ac:dyDescent="0.2">
      <c r="B2201" s="18" t="s">
        <v>10534</v>
      </c>
      <c r="C2201" s="19" t="s">
        <v>170</v>
      </c>
      <c r="D2201" t="s">
        <v>411</v>
      </c>
      <c r="E2201" s="20">
        <v>20</v>
      </c>
      <c r="F2201" s="20">
        <v>3</v>
      </c>
    </row>
    <row r="2202" spans="1:6" outlineLevel="2" x14ac:dyDescent="0.2">
      <c r="B2202" s="18" t="s">
        <v>10534</v>
      </c>
      <c r="C2202" s="19" t="s">
        <v>171</v>
      </c>
      <c r="D2202" t="s">
        <v>411</v>
      </c>
      <c r="E2202" s="20">
        <v>80400</v>
      </c>
      <c r="F2202" s="20">
        <v>11944</v>
      </c>
    </row>
    <row r="2203" spans="1:6" outlineLevel="1" x14ac:dyDescent="0.2">
      <c r="B2203" s="21" t="s">
        <v>10535</v>
      </c>
      <c r="E2203" s="20">
        <f>SUBTOTAL(9,E2197:E2202)</f>
        <v>714750</v>
      </c>
      <c r="F2203" s="20">
        <f>SUBTOTAL(9,F2197:F2202)</f>
        <v>88102</v>
      </c>
    </row>
    <row r="2204" spans="1:6" ht="25.5" outlineLevel="2" x14ac:dyDescent="0.2">
      <c r="A2204" t="s">
        <v>665</v>
      </c>
      <c r="B2204" s="18" t="s">
        <v>17817</v>
      </c>
      <c r="C2204" s="19" t="s">
        <v>42</v>
      </c>
      <c r="D2204" t="s">
        <v>411</v>
      </c>
      <c r="E2204" s="20">
        <v>1100</v>
      </c>
      <c r="F2204" s="20">
        <v>221</v>
      </c>
    </row>
    <row r="2205" spans="1:6" ht="25.5" outlineLevel="2" x14ac:dyDescent="0.2">
      <c r="B2205" s="18" t="s">
        <v>17817</v>
      </c>
      <c r="C2205" s="19" t="s">
        <v>54</v>
      </c>
      <c r="D2205" t="s">
        <v>411</v>
      </c>
      <c r="E2205" s="20">
        <v>7</v>
      </c>
      <c r="F2205" s="20">
        <v>310</v>
      </c>
    </row>
    <row r="2206" spans="1:6" ht="25.5" outlineLevel="2" x14ac:dyDescent="0.2">
      <c r="B2206" s="18" t="s">
        <v>17817</v>
      </c>
      <c r="C2206" s="19" t="s">
        <v>61</v>
      </c>
      <c r="D2206" t="s">
        <v>411</v>
      </c>
      <c r="E2206" s="20">
        <v>30</v>
      </c>
      <c r="F2206" s="20">
        <v>72</v>
      </c>
    </row>
    <row r="2207" spans="1:6" ht="25.5" outlineLevel="2" x14ac:dyDescent="0.2">
      <c r="B2207" s="18" t="s">
        <v>17817</v>
      </c>
      <c r="C2207" s="19" t="s">
        <v>65</v>
      </c>
      <c r="D2207" t="s">
        <v>411</v>
      </c>
      <c r="E2207" s="20">
        <v>10</v>
      </c>
      <c r="F2207" s="20">
        <v>137</v>
      </c>
    </row>
    <row r="2208" spans="1:6" ht="25.5" outlineLevel="2" x14ac:dyDescent="0.2">
      <c r="B2208" s="18" t="s">
        <v>17817</v>
      </c>
      <c r="C2208" s="19" t="s">
        <v>77</v>
      </c>
      <c r="D2208" t="s">
        <v>411</v>
      </c>
      <c r="E2208" s="20">
        <v>2</v>
      </c>
      <c r="F2208" s="20">
        <v>1</v>
      </c>
    </row>
    <row r="2209" spans="1:6" ht="25.5" outlineLevel="2" x14ac:dyDescent="0.2">
      <c r="B2209" s="18" t="s">
        <v>17817</v>
      </c>
      <c r="C2209" s="19" t="s">
        <v>80</v>
      </c>
      <c r="D2209" t="s">
        <v>411</v>
      </c>
      <c r="E2209" s="20">
        <v>11935</v>
      </c>
      <c r="F2209" s="20">
        <v>2573</v>
      </c>
    </row>
    <row r="2210" spans="1:6" ht="25.5" outlineLevel="2" x14ac:dyDescent="0.2">
      <c r="B2210" s="18" t="s">
        <v>17817</v>
      </c>
      <c r="C2210" s="19" t="s">
        <v>88</v>
      </c>
      <c r="D2210" t="s">
        <v>411</v>
      </c>
      <c r="E2210" s="20">
        <v>97</v>
      </c>
      <c r="F2210" s="20">
        <v>31</v>
      </c>
    </row>
    <row r="2211" spans="1:6" ht="25.5" outlineLevel="2" x14ac:dyDescent="0.2">
      <c r="B2211" s="18" t="s">
        <v>17817</v>
      </c>
      <c r="C2211" s="19" t="s">
        <v>171</v>
      </c>
      <c r="D2211" t="s">
        <v>411</v>
      </c>
      <c r="E2211" s="20">
        <v>17000</v>
      </c>
      <c r="F2211" s="20">
        <v>2082</v>
      </c>
    </row>
    <row r="2212" spans="1:6" ht="25.5" outlineLevel="1" x14ac:dyDescent="0.2">
      <c r="B2212" s="21" t="s">
        <v>17818</v>
      </c>
      <c r="E2212" s="20">
        <f>SUBTOTAL(9,E2204:E2211)</f>
        <v>30181</v>
      </c>
      <c r="F2212" s="20">
        <f>SUBTOTAL(9,F2204:F2211)</f>
        <v>5427</v>
      </c>
    </row>
    <row r="2213" spans="1:6" outlineLevel="2" x14ac:dyDescent="0.2">
      <c r="A2213" t="s">
        <v>666</v>
      </c>
      <c r="B2213" s="18" t="s">
        <v>10536</v>
      </c>
      <c r="C2213" s="19" t="s">
        <v>23</v>
      </c>
      <c r="D2213" t="s">
        <v>411</v>
      </c>
      <c r="E2213" s="20">
        <v>1000</v>
      </c>
      <c r="F2213" s="20">
        <v>106</v>
      </c>
    </row>
    <row r="2214" spans="1:6" outlineLevel="2" x14ac:dyDescent="0.2">
      <c r="B2214" s="18" t="s">
        <v>10536</v>
      </c>
      <c r="C2214" s="19" t="s">
        <v>42</v>
      </c>
      <c r="D2214" t="s">
        <v>411</v>
      </c>
      <c r="E2214" s="20">
        <v>2029</v>
      </c>
      <c r="F2214" s="20">
        <v>396</v>
      </c>
    </row>
    <row r="2215" spans="1:6" outlineLevel="2" x14ac:dyDescent="0.2">
      <c r="B2215" s="18" t="s">
        <v>10536</v>
      </c>
      <c r="C2215" s="19" t="s">
        <v>80</v>
      </c>
      <c r="D2215" t="s">
        <v>411</v>
      </c>
      <c r="E2215" s="20">
        <v>79036</v>
      </c>
      <c r="F2215" s="20">
        <v>9632</v>
      </c>
    </row>
    <row r="2216" spans="1:6" outlineLevel="2" x14ac:dyDescent="0.2">
      <c r="B2216" s="18" t="s">
        <v>10536</v>
      </c>
      <c r="C2216" s="19" t="s">
        <v>88</v>
      </c>
      <c r="D2216" t="s">
        <v>411</v>
      </c>
      <c r="E2216" s="20">
        <v>15</v>
      </c>
      <c r="F2216" s="20">
        <v>8</v>
      </c>
    </row>
    <row r="2217" spans="1:6" outlineLevel="2" x14ac:dyDescent="0.2">
      <c r="B2217" s="18" t="s">
        <v>10536</v>
      </c>
      <c r="C2217" s="19" t="s">
        <v>171</v>
      </c>
      <c r="D2217" t="s">
        <v>411</v>
      </c>
      <c r="E2217" s="20">
        <v>1760</v>
      </c>
      <c r="F2217" s="20">
        <v>146</v>
      </c>
    </row>
    <row r="2218" spans="1:6" outlineLevel="1" x14ac:dyDescent="0.2">
      <c r="B2218" s="21" t="s">
        <v>10537</v>
      </c>
      <c r="E2218" s="20">
        <f>SUBTOTAL(9,E2213:E2217)</f>
        <v>83840</v>
      </c>
      <c r="F2218" s="20">
        <f>SUBTOTAL(9,F2213:F2217)</f>
        <v>10288</v>
      </c>
    </row>
    <row r="2219" spans="1:6" outlineLevel="2" x14ac:dyDescent="0.2">
      <c r="A2219" t="s">
        <v>2400</v>
      </c>
      <c r="B2219" s="18" t="s">
        <v>10538</v>
      </c>
      <c r="C2219" s="19" t="s">
        <v>42</v>
      </c>
      <c r="D2219" t="s">
        <v>411</v>
      </c>
      <c r="E2219" s="20">
        <v>16053</v>
      </c>
      <c r="F2219" s="20">
        <v>3298</v>
      </c>
    </row>
    <row r="2220" spans="1:6" outlineLevel="2" x14ac:dyDescent="0.2">
      <c r="B2220" s="18" t="s">
        <v>10538</v>
      </c>
      <c r="C2220" s="19" t="s">
        <v>80</v>
      </c>
      <c r="D2220" t="s">
        <v>411</v>
      </c>
      <c r="E2220" s="20">
        <v>388457</v>
      </c>
      <c r="F2220" s="20">
        <v>21170</v>
      </c>
    </row>
    <row r="2221" spans="1:6" outlineLevel="2" x14ac:dyDescent="0.2">
      <c r="B2221" s="18" t="s">
        <v>10538</v>
      </c>
      <c r="C2221" s="19" t="s">
        <v>87</v>
      </c>
      <c r="D2221" t="s">
        <v>411</v>
      </c>
      <c r="E2221" s="20">
        <v>46</v>
      </c>
      <c r="F2221" s="20">
        <v>47</v>
      </c>
    </row>
    <row r="2222" spans="1:6" outlineLevel="2" x14ac:dyDescent="0.2">
      <c r="B2222" s="18" t="s">
        <v>10538</v>
      </c>
      <c r="C2222" s="19" t="s">
        <v>88</v>
      </c>
      <c r="D2222" t="s">
        <v>411</v>
      </c>
      <c r="E2222" s="20">
        <v>298</v>
      </c>
      <c r="F2222" s="20">
        <v>170</v>
      </c>
    </row>
    <row r="2223" spans="1:6" ht="25.5" outlineLevel="2" x14ac:dyDescent="0.2">
      <c r="B2223" s="18" t="s">
        <v>10538</v>
      </c>
      <c r="C2223" s="19" t="s">
        <v>92</v>
      </c>
      <c r="D2223" t="s">
        <v>411</v>
      </c>
      <c r="E2223" s="20">
        <v>1349</v>
      </c>
      <c r="F2223" s="20">
        <v>262</v>
      </c>
    </row>
    <row r="2224" spans="1:6" outlineLevel="2" x14ac:dyDescent="0.2">
      <c r="B2224" s="18" t="s">
        <v>10538</v>
      </c>
      <c r="C2224" s="19" t="s">
        <v>107</v>
      </c>
      <c r="D2224" t="s">
        <v>411</v>
      </c>
      <c r="E2224" s="20">
        <v>4608</v>
      </c>
      <c r="F2224" s="20">
        <v>864</v>
      </c>
    </row>
    <row r="2225" spans="1:6" outlineLevel="2" x14ac:dyDescent="0.2">
      <c r="B2225" s="18" t="s">
        <v>10538</v>
      </c>
      <c r="C2225" s="19" t="s">
        <v>151</v>
      </c>
      <c r="D2225" t="s">
        <v>411</v>
      </c>
      <c r="E2225" s="20">
        <v>9242</v>
      </c>
      <c r="F2225" s="20">
        <v>1800</v>
      </c>
    </row>
    <row r="2226" spans="1:6" outlineLevel="2" x14ac:dyDescent="0.2">
      <c r="B2226" s="18" t="s">
        <v>10538</v>
      </c>
      <c r="C2226" s="19" t="s">
        <v>166</v>
      </c>
      <c r="D2226" t="s">
        <v>411</v>
      </c>
      <c r="E2226" s="20">
        <v>30</v>
      </c>
      <c r="F2226" s="20">
        <v>3</v>
      </c>
    </row>
    <row r="2227" spans="1:6" ht="25.5" outlineLevel="2" x14ac:dyDescent="0.2">
      <c r="B2227" s="18" t="s">
        <v>10538</v>
      </c>
      <c r="C2227" s="19" t="s">
        <v>175</v>
      </c>
      <c r="D2227" t="s">
        <v>411</v>
      </c>
      <c r="E2227" s="20">
        <v>150</v>
      </c>
      <c r="F2227" s="20">
        <v>28</v>
      </c>
    </row>
    <row r="2228" spans="1:6" outlineLevel="1" x14ac:dyDescent="0.2">
      <c r="B2228" s="21" t="s">
        <v>10539</v>
      </c>
      <c r="E2228" s="20">
        <f>SUBTOTAL(9,E2219:E2227)</f>
        <v>420233</v>
      </c>
      <c r="F2228" s="20">
        <f>SUBTOTAL(9,F2219:F2227)</f>
        <v>27642</v>
      </c>
    </row>
    <row r="2229" spans="1:6" ht="25.5" outlineLevel="2" x14ac:dyDescent="0.2">
      <c r="A2229" t="s">
        <v>667</v>
      </c>
      <c r="B2229" s="18" t="s">
        <v>10540</v>
      </c>
      <c r="C2229" s="19" t="s">
        <v>42</v>
      </c>
      <c r="D2229" t="s">
        <v>411</v>
      </c>
      <c r="E2229" s="20">
        <v>15885</v>
      </c>
      <c r="F2229" s="20">
        <v>2594</v>
      </c>
    </row>
    <row r="2230" spans="1:6" ht="25.5" outlineLevel="2" x14ac:dyDescent="0.2">
      <c r="B2230" s="18" t="s">
        <v>10540</v>
      </c>
      <c r="C2230" s="19" t="s">
        <v>80</v>
      </c>
      <c r="D2230" t="s">
        <v>411</v>
      </c>
      <c r="E2230" s="20">
        <v>362703</v>
      </c>
      <c r="F2230" s="20">
        <v>61629</v>
      </c>
    </row>
    <row r="2231" spans="1:6" ht="25.5" outlineLevel="2" x14ac:dyDescent="0.2">
      <c r="B2231" s="18" t="s">
        <v>10540</v>
      </c>
      <c r="C2231" s="19" t="s">
        <v>87</v>
      </c>
      <c r="D2231" t="s">
        <v>411</v>
      </c>
      <c r="E2231" s="20">
        <v>3093</v>
      </c>
      <c r="F2231" s="20">
        <v>659</v>
      </c>
    </row>
    <row r="2232" spans="1:6" ht="25.5" outlineLevel="2" x14ac:dyDescent="0.2">
      <c r="B2232" s="18" t="s">
        <v>10540</v>
      </c>
      <c r="C2232" s="19" t="s">
        <v>88</v>
      </c>
      <c r="D2232" t="s">
        <v>411</v>
      </c>
      <c r="E2232" s="20">
        <v>3229</v>
      </c>
      <c r="F2232" s="20">
        <v>609</v>
      </c>
    </row>
    <row r="2233" spans="1:6" ht="25.5" outlineLevel="2" x14ac:dyDescent="0.2">
      <c r="B2233" s="18" t="s">
        <v>10540</v>
      </c>
      <c r="C2233" s="19" t="s">
        <v>92</v>
      </c>
      <c r="D2233" t="s">
        <v>411</v>
      </c>
      <c r="E2233" s="20">
        <v>4</v>
      </c>
      <c r="F2233" s="20">
        <v>5</v>
      </c>
    </row>
    <row r="2234" spans="1:6" ht="25.5" outlineLevel="2" x14ac:dyDescent="0.2">
      <c r="B2234" s="18" t="s">
        <v>10540</v>
      </c>
      <c r="C2234" s="19" t="s">
        <v>151</v>
      </c>
      <c r="D2234" t="s">
        <v>411</v>
      </c>
      <c r="E2234" s="20">
        <v>12604</v>
      </c>
      <c r="F2234" s="20">
        <v>4917</v>
      </c>
    </row>
    <row r="2235" spans="1:6" ht="25.5" outlineLevel="2" x14ac:dyDescent="0.2">
      <c r="B2235" s="18" t="s">
        <v>10540</v>
      </c>
      <c r="C2235" s="19" t="s">
        <v>166</v>
      </c>
      <c r="D2235" t="s">
        <v>411</v>
      </c>
      <c r="E2235" s="20">
        <v>60352</v>
      </c>
      <c r="F2235" s="20">
        <v>4961</v>
      </c>
    </row>
    <row r="2236" spans="1:6" ht="25.5" outlineLevel="2" x14ac:dyDescent="0.2">
      <c r="B2236" s="18" t="s">
        <v>10540</v>
      </c>
      <c r="C2236" s="19" t="s">
        <v>175</v>
      </c>
      <c r="D2236" t="s">
        <v>411</v>
      </c>
      <c r="E2236" s="20">
        <v>2087</v>
      </c>
      <c r="F2236" s="20">
        <v>303</v>
      </c>
    </row>
    <row r="2237" spans="1:6" ht="25.5" outlineLevel="2" x14ac:dyDescent="0.2">
      <c r="B2237" s="18" t="s">
        <v>10540</v>
      </c>
      <c r="C2237" s="19" t="s">
        <v>178</v>
      </c>
      <c r="D2237" t="s">
        <v>411</v>
      </c>
      <c r="E2237" s="20">
        <v>313</v>
      </c>
      <c r="F2237" s="20">
        <v>36</v>
      </c>
    </row>
    <row r="2238" spans="1:6" ht="25.5" outlineLevel="1" x14ac:dyDescent="0.2">
      <c r="B2238" s="21" t="s">
        <v>10541</v>
      </c>
      <c r="E2238" s="20">
        <f>SUBTOTAL(9,E2229:E2237)</f>
        <v>460270</v>
      </c>
      <c r="F2238" s="20">
        <f>SUBTOTAL(9,F2229:F2237)</f>
        <v>75713</v>
      </c>
    </row>
    <row r="2239" spans="1:6" ht="25.5" outlineLevel="2" x14ac:dyDescent="0.2">
      <c r="A2239" t="s">
        <v>2401</v>
      </c>
      <c r="B2239" s="18" t="s">
        <v>10542</v>
      </c>
      <c r="C2239" s="19" t="s">
        <v>16</v>
      </c>
      <c r="D2239" t="s">
        <v>411</v>
      </c>
      <c r="E2239" s="20">
        <v>2</v>
      </c>
      <c r="F2239" s="20">
        <v>6</v>
      </c>
    </row>
    <row r="2240" spans="1:6" ht="25.5" outlineLevel="2" x14ac:dyDescent="0.2">
      <c r="B2240" s="18" t="s">
        <v>10542</v>
      </c>
      <c r="C2240" s="19" t="s">
        <v>80</v>
      </c>
      <c r="D2240" t="s">
        <v>411</v>
      </c>
      <c r="E2240" s="20">
        <v>4172</v>
      </c>
      <c r="F2240" s="20">
        <v>805</v>
      </c>
    </row>
    <row r="2241" spans="1:6" ht="25.5" outlineLevel="2" x14ac:dyDescent="0.2">
      <c r="B2241" s="18" t="s">
        <v>10542</v>
      </c>
      <c r="C2241" s="19" t="s">
        <v>174</v>
      </c>
      <c r="D2241" t="s">
        <v>411</v>
      </c>
      <c r="E2241" s="20">
        <v>238</v>
      </c>
      <c r="F2241" s="20">
        <v>49</v>
      </c>
    </row>
    <row r="2242" spans="1:6" ht="25.5" outlineLevel="2" x14ac:dyDescent="0.2">
      <c r="B2242" s="18" t="s">
        <v>10542</v>
      </c>
      <c r="C2242" s="19" t="s">
        <v>175</v>
      </c>
      <c r="D2242" t="s">
        <v>411</v>
      </c>
      <c r="E2242" s="20">
        <v>1350</v>
      </c>
      <c r="F2242" s="20">
        <v>248</v>
      </c>
    </row>
    <row r="2243" spans="1:6" ht="25.5" outlineLevel="2" x14ac:dyDescent="0.2">
      <c r="B2243" s="18" t="s">
        <v>10542</v>
      </c>
      <c r="C2243" s="19" t="s">
        <v>178</v>
      </c>
      <c r="D2243" t="s">
        <v>411</v>
      </c>
      <c r="E2243" s="20">
        <v>806</v>
      </c>
      <c r="F2243" s="20">
        <v>153</v>
      </c>
    </row>
    <row r="2244" spans="1:6" ht="25.5" outlineLevel="1" x14ac:dyDescent="0.2">
      <c r="B2244" s="21" t="s">
        <v>10543</v>
      </c>
      <c r="E2244" s="20">
        <f>SUBTOTAL(9,E2239:E2243)</f>
        <v>6568</v>
      </c>
      <c r="F2244" s="20">
        <f>SUBTOTAL(9,F2239:F2243)</f>
        <v>1261</v>
      </c>
    </row>
    <row r="2245" spans="1:6" ht="25.5" outlineLevel="2" x14ac:dyDescent="0.2">
      <c r="A2245" t="s">
        <v>668</v>
      </c>
      <c r="B2245" s="18" t="s">
        <v>17819</v>
      </c>
      <c r="C2245" s="19" t="s">
        <v>16</v>
      </c>
      <c r="D2245" t="s">
        <v>411</v>
      </c>
      <c r="E2245" s="20">
        <v>42</v>
      </c>
      <c r="F2245" s="20">
        <v>11</v>
      </c>
    </row>
    <row r="2246" spans="1:6" ht="25.5" outlineLevel="2" x14ac:dyDescent="0.2">
      <c r="B2246" s="18" t="s">
        <v>17819</v>
      </c>
      <c r="C2246" s="19" t="s">
        <v>20</v>
      </c>
      <c r="D2246" t="s">
        <v>411</v>
      </c>
      <c r="E2246" s="20">
        <v>35835</v>
      </c>
      <c r="F2246" s="20">
        <v>14392</v>
      </c>
    </row>
    <row r="2247" spans="1:6" ht="25.5" outlineLevel="2" x14ac:dyDescent="0.2">
      <c r="B2247" s="18" t="s">
        <v>17819</v>
      </c>
      <c r="C2247" s="19" t="s">
        <v>23</v>
      </c>
      <c r="D2247" t="s">
        <v>411</v>
      </c>
      <c r="E2247" s="20">
        <v>1450</v>
      </c>
      <c r="F2247" s="20">
        <v>309</v>
      </c>
    </row>
    <row r="2248" spans="1:6" ht="25.5" outlineLevel="2" x14ac:dyDescent="0.2">
      <c r="B2248" s="18" t="s">
        <v>17819</v>
      </c>
      <c r="C2248" s="19" t="s">
        <v>42</v>
      </c>
      <c r="D2248" t="s">
        <v>411</v>
      </c>
      <c r="E2248" s="20">
        <v>75775</v>
      </c>
      <c r="F2248" s="20">
        <v>24519</v>
      </c>
    </row>
    <row r="2249" spans="1:6" ht="25.5" outlineLevel="2" x14ac:dyDescent="0.2">
      <c r="B2249" s="18" t="s">
        <v>17819</v>
      </c>
      <c r="C2249" s="19" t="s">
        <v>58</v>
      </c>
      <c r="D2249" t="s">
        <v>411</v>
      </c>
      <c r="E2249" s="20">
        <v>288</v>
      </c>
      <c r="F2249" s="20">
        <v>65</v>
      </c>
    </row>
    <row r="2250" spans="1:6" ht="25.5" outlineLevel="2" x14ac:dyDescent="0.2">
      <c r="B2250" s="18" t="s">
        <v>17819</v>
      </c>
      <c r="C2250" s="19" t="s">
        <v>68</v>
      </c>
      <c r="D2250" t="s">
        <v>411</v>
      </c>
      <c r="E2250" s="20">
        <v>20</v>
      </c>
      <c r="F2250" s="20">
        <v>41</v>
      </c>
    </row>
    <row r="2251" spans="1:6" ht="25.5" outlineLevel="2" x14ac:dyDescent="0.2">
      <c r="B2251" s="18" t="s">
        <v>17819</v>
      </c>
      <c r="C2251" s="19" t="s">
        <v>76</v>
      </c>
      <c r="D2251" t="s">
        <v>411</v>
      </c>
      <c r="E2251" s="20">
        <v>150</v>
      </c>
      <c r="F2251" s="20">
        <v>29</v>
      </c>
    </row>
    <row r="2252" spans="1:6" ht="25.5" outlineLevel="2" x14ac:dyDescent="0.2">
      <c r="B2252" s="18" t="s">
        <v>17819</v>
      </c>
      <c r="C2252" s="19" t="s">
        <v>80</v>
      </c>
      <c r="D2252" t="s">
        <v>411</v>
      </c>
      <c r="E2252" s="20">
        <v>585121</v>
      </c>
      <c r="F2252" s="20">
        <v>99720</v>
      </c>
    </row>
    <row r="2253" spans="1:6" ht="25.5" outlineLevel="2" x14ac:dyDescent="0.2">
      <c r="B2253" s="18" t="s">
        <v>17819</v>
      </c>
      <c r="C2253" s="19" t="s">
        <v>87</v>
      </c>
      <c r="D2253" t="s">
        <v>411</v>
      </c>
      <c r="E2253" s="20">
        <v>3715</v>
      </c>
      <c r="F2253" s="20">
        <v>1385</v>
      </c>
    </row>
    <row r="2254" spans="1:6" ht="25.5" outlineLevel="2" x14ac:dyDescent="0.2">
      <c r="B2254" s="18" t="s">
        <v>17819</v>
      </c>
      <c r="C2254" s="19" t="s">
        <v>88</v>
      </c>
      <c r="D2254" t="s">
        <v>411</v>
      </c>
      <c r="E2254" s="20">
        <v>5619</v>
      </c>
      <c r="F2254" s="20">
        <v>2105</v>
      </c>
    </row>
    <row r="2255" spans="1:6" ht="25.5" outlineLevel="2" x14ac:dyDescent="0.2">
      <c r="B2255" s="18" t="s">
        <v>17819</v>
      </c>
      <c r="C2255" s="19" t="s">
        <v>92</v>
      </c>
      <c r="D2255" t="s">
        <v>411</v>
      </c>
      <c r="E2255" s="20">
        <v>8388</v>
      </c>
      <c r="F2255" s="20">
        <v>869</v>
      </c>
    </row>
    <row r="2256" spans="1:6" ht="25.5" outlineLevel="2" x14ac:dyDescent="0.2">
      <c r="B2256" s="18" t="s">
        <v>17819</v>
      </c>
      <c r="C2256" s="19" t="s">
        <v>107</v>
      </c>
      <c r="D2256" t="s">
        <v>411</v>
      </c>
      <c r="E2256" s="20">
        <v>12219</v>
      </c>
      <c r="F2256" s="20">
        <v>2754</v>
      </c>
    </row>
    <row r="2257" spans="1:6" ht="25.5" outlineLevel="2" x14ac:dyDescent="0.2">
      <c r="B2257" s="18" t="s">
        <v>17819</v>
      </c>
      <c r="C2257" s="19" t="s">
        <v>121</v>
      </c>
      <c r="D2257" t="s">
        <v>411</v>
      </c>
      <c r="E2257" s="20">
        <v>103</v>
      </c>
      <c r="F2257" s="20">
        <v>21</v>
      </c>
    </row>
    <row r="2258" spans="1:6" ht="25.5" outlineLevel="2" x14ac:dyDescent="0.2">
      <c r="B2258" s="18" t="s">
        <v>17819</v>
      </c>
      <c r="C2258" s="19" t="s">
        <v>130</v>
      </c>
      <c r="D2258" t="s">
        <v>411</v>
      </c>
      <c r="E2258" s="20">
        <v>153</v>
      </c>
      <c r="F2258" s="20">
        <v>46</v>
      </c>
    </row>
    <row r="2259" spans="1:6" ht="25.5" outlineLevel="2" x14ac:dyDescent="0.2">
      <c r="B2259" s="18" t="s">
        <v>17819</v>
      </c>
      <c r="C2259" s="19" t="s">
        <v>135</v>
      </c>
      <c r="D2259" t="s">
        <v>411</v>
      </c>
      <c r="E2259" s="20">
        <v>3924</v>
      </c>
      <c r="F2259" s="20">
        <v>437</v>
      </c>
    </row>
    <row r="2260" spans="1:6" ht="25.5" outlineLevel="2" x14ac:dyDescent="0.2">
      <c r="B2260" s="18" t="s">
        <v>17819</v>
      </c>
      <c r="C2260" s="19" t="s">
        <v>136</v>
      </c>
      <c r="D2260" t="s">
        <v>411</v>
      </c>
      <c r="E2260" s="20">
        <v>80</v>
      </c>
      <c r="F2260" s="20">
        <v>17</v>
      </c>
    </row>
    <row r="2261" spans="1:6" ht="25.5" outlineLevel="2" x14ac:dyDescent="0.2">
      <c r="B2261" s="18" t="s">
        <v>17819</v>
      </c>
      <c r="C2261" s="19" t="s">
        <v>148</v>
      </c>
      <c r="D2261" t="s">
        <v>411</v>
      </c>
      <c r="E2261" s="20">
        <v>127</v>
      </c>
      <c r="F2261" s="20">
        <v>24</v>
      </c>
    </row>
    <row r="2262" spans="1:6" ht="25.5" outlineLevel="2" x14ac:dyDescent="0.2">
      <c r="B2262" s="18" t="s">
        <v>17819</v>
      </c>
      <c r="C2262" s="19" t="s">
        <v>150</v>
      </c>
      <c r="D2262" t="s">
        <v>411</v>
      </c>
      <c r="E2262" s="20">
        <v>269</v>
      </c>
      <c r="F2262" s="20">
        <v>57</v>
      </c>
    </row>
    <row r="2263" spans="1:6" ht="25.5" outlineLevel="2" x14ac:dyDescent="0.2">
      <c r="B2263" s="18" t="s">
        <v>17819</v>
      </c>
      <c r="C2263" s="19" t="s">
        <v>151</v>
      </c>
      <c r="D2263" t="s">
        <v>411</v>
      </c>
      <c r="E2263" s="20">
        <v>359092</v>
      </c>
      <c r="F2263" s="20">
        <v>158930</v>
      </c>
    </row>
    <row r="2264" spans="1:6" ht="25.5" outlineLevel="2" x14ac:dyDescent="0.2">
      <c r="B2264" s="18" t="s">
        <v>17819</v>
      </c>
      <c r="C2264" s="19" t="s">
        <v>156</v>
      </c>
      <c r="D2264" t="s">
        <v>411</v>
      </c>
      <c r="E2264" s="20">
        <v>100</v>
      </c>
      <c r="F2264" s="20">
        <v>20</v>
      </c>
    </row>
    <row r="2265" spans="1:6" ht="25.5" outlineLevel="2" x14ac:dyDescent="0.2">
      <c r="B2265" s="18" t="s">
        <v>17819</v>
      </c>
      <c r="C2265" s="19" t="s">
        <v>158</v>
      </c>
      <c r="D2265" t="s">
        <v>411</v>
      </c>
      <c r="E2265" s="20">
        <v>818</v>
      </c>
      <c r="F2265" s="20">
        <v>46</v>
      </c>
    </row>
    <row r="2266" spans="1:6" ht="25.5" outlineLevel="2" x14ac:dyDescent="0.2">
      <c r="B2266" s="18" t="s">
        <v>17819</v>
      </c>
      <c r="C2266" s="19" t="s">
        <v>166</v>
      </c>
      <c r="D2266" t="s">
        <v>411</v>
      </c>
      <c r="E2266" s="20">
        <v>168269</v>
      </c>
      <c r="F2266" s="20">
        <v>45282</v>
      </c>
    </row>
    <row r="2267" spans="1:6" ht="25.5" outlineLevel="2" x14ac:dyDescent="0.2">
      <c r="B2267" s="18" t="s">
        <v>17819</v>
      </c>
      <c r="C2267" s="19" t="s">
        <v>170</v>
      </c>
      <c r="D2267" t="s">
        <v>411</v>
      </c>
      <c r="E2267" s="20">
        <v>18</v>
      </c>
      <c r="F2267" s="20">
        <v>4</v>
      </c>
    </row>
    <row r="2268" spans="1:6" ht="25.5" outlineLevel="2" x14ac:dyDescent="0.2">
      <c r="B2268" s="18" t="s">
        <v>17819</v>
      </c>
      <c r="C2268" s="19" t="s">
        <v>175</v>
      </c>
      <c r="D2268" t="s">
        <v>411</v>
      </c>
      <c r="E2268" s="20">
        <v>89229</v>
      </c>
      <c r="F2268" s="20">
        <v>15491</v>
      </c>
    </row>
    <row r="2269" spans="1:6" ht="25.5" outlineLevel="2" x14ac:dyDescent="0.2">
      <c r="B2269" s="18" t="s">
        <v>17819</v>
      </c>
      <c r="C2269" s="19" t="s">
        <v>176</v>
      </c>
      <c r="D2269" t="s">
        <v>411</v>
      </c>
      <c r="E2269" s="20">
        <v>904</v>
      </c>
      <c r="F2269" s="20">
        <v>276</v>
      </c>
    </row>
    <row r="2270" spans="1:6" ht="25.5" outlineLevel="2" x14ac:dyDescent="0.2">
      <c r="B2270" s="18" t="s">
        <v>17819</v>
      </c>
      <c r="C2270" s="19" t="s">
        <v>178</v>
      </c>
      <c r="D2270" t="s">
        <v>411</v>
      </c>
      <c r="E2270" s="20">
        <v>64091</v>
      </c>
      <c r="F2270" s="20">
        <v>10469</v>
      </c>
    </row>
    <row r="2271" spans="1:6" ht="38.25" outlineLevel="1" x14ac:dyDescent="0.2">
      <c r="B2271" s="21" t="s">
        <v>17820</v>
      </c>
      <c r="E2271" s="20">
        <f>SUBTOTAL(9,E2245:E2270)</f>
        <v>1415799</v>
      </c>
      <c r="F2271" s="20">
        <f>SUBTOTAL(9,F2245:F2270)</f>
        <v>377319</v>
      </c>
    </row>
    <row r="2272" spans="1:6" ht="25.5" outlineLevel="2" x14ac:dyDescent="0.2">
      <c r="A2272" t="s">
        <v>2402</v>
      </c>
      <c r="B2272" s="18" t="s">
        <v>17821</v>
      </c>
      <c r="C2272" s="19" t="s">
        <v>42</v>
      </c>
      <c r="D2272" t="s">
        <v>411</v>
      </c>
      <c r="E2272" s="20">
        <v>104</v>
      </c>
      <c r="F2272" s="20">
        <v>67</v>
      </c>
    </row>
    <row r="2273" spans="1:6" ht="25.5" outlineLevel="2" x14ac:dyDescent="0.2">
      <c r="B2273" s="18" t="s">
        <v>17821</v>
      </c>
      <c r="C2273" s="19" t="s">
        <v>58</v>
      </c>
      <c r="D2273" t="s">
        <v>411</v>
      </c>
      <c r="E2273" s="20">
        <v>196</v>
      </c>
      <c r="F2273" s="20">
        <v>123</v>
      </c>
    </row>
    <row r="2274" spans="1:6" ht="25.5" outlineLevel="2" x14ac:dyDescent="0.2">
      <c r="B2274" s="18" t="s">
        <v>17821</v>
      </c>
      <c r="C2274" s="19" t="s">
        <v>80</v>
      </c>
      <c r="D2274" t="s">
        <v>411</v>
      </c>
      <c r="E2274" s="20">
        <v>204581</v>
      </c>
      <c r="F2274" s="20">
        <v>80834</v>
      </c>
    </row>
    <row r="2275" spans="1:6" ht="25.5" outlineLevel="2" x14ac:dyDescent="0.2">
      <c r="B2275" s="18" t="s">
        <v>17821</v>
      </c>
      <c r="C2275" s="19" t="s">
        <v>84</v>
      </c>
      <c r="D2275" t="s">
        <v>411</v>
      </c>
      <c r="E2275" s="20">
        <v>88</v>
      </c>
      <c r="F2275" s="20">
        <v>93</v>
      </c>
    </row>
    <row r="2276" spans="1:6" ht="25.5" outlineLevel="2" x14ac:dyDescent="0.2">
      <c r="B2276" s="18" t="s">
        <v>17821</v>
      </c>
      <c r="C2276" s="19" t="s">
        <v>88</v>
      </c>
      <c r="D2276" t="s">
        <v>411</v>
      </c>
      <c r="E2276" s="20">
        <v>1309</v>
      </c>
      <c r="F2276" s="20">
        <v>221</v>
      </c>
    </row>
    <row r="2277" spans="1:6" ht="25.5" outlineLevel="2" x14ac:dyDescent="0.2">
      <c r="B2277" s="18" t="s">
        <v>17821</v>
      </c>
      <c r="C2277" s="19" t="s">
        <v>92</v>
      </c>
      <c r="D2277" t="s">
        <v>411</v>
      </c>
      <c r="E2277" s="20">
        <v>20</v>
      </c>
      <c r="F2277" s="20">
        <v>17</v>
      </c>
    </row>
    <row r="2278" spans="1:6" ht="25.5" outlineLevel="2" x14ac:dyDescent="0.2">
      <c r="B2278" s="18" t="s">
        <v>17821</v>
      </c>
      <c r="C2278" s="19" t="s">
        <v>151</v>
      </c>
      <c r="D2278" t="s">
        <v>411</v>
      </c>
      <c r="E2278" s="20">
        <v>54000</v>
      </c>
      <c r="F2278" s="20">
        <v>28611</v>
      </c>
    </row>
    <row r="2279" spans="1:6" ht="25.5" outlineLevel="2" x14ac:dyDescent="0.2">
      <c r="B2279" s="18" t="s">
        <v>17821</v>
      </c>
      <c r="C2279" s="19" t="s">
        <v>157</v>
      </c>
      <c r="D2279" t="s">
        <v>411</v>
      </c>
      <c r="E2279" s="20">
        <v>6</v>
      </c>
      <c r="F2279" s="20">
        <v>5</v>
      </c>
    </row>
    <row r="2280" spans="1:6" ht="25.5" outlineLevel="2" x14ac:dyDescent="0.2">
      <c r="B2280" s="18" t="s">
        <v>17821</v>
      </c>
      <c r="C2280" s="19" t="s">
        <v>166</v>
      </c>
      <c r="D2280" t="s">
        <v>411</v>
      </c>
      <c r="E2280" s="20">
        <v>5349</v>
      </c>
      <c r="F2280" s="20">
        <v>2462</v>
      </c>
    </row>
    <row r="2281" spans="1:6" ht="25.5" outlineLevel="2" x14ac:dyDescent="0.2">
      <c r="B2281" s="18" t="s">
        <v>17821</v>
      </c>
      <c r="C2281" s="19" t="s">
        <v>171</v>
      </c>
      <c r="D2281" t="s">
        <v>411</v>
      </c>
      <c r="E2281" s="20">
        <v>48602</v>
      </c>
      <c r="F2281" s="20">
        <v>19551</v>
      </c>
    </row>
    <row r="2282" spans="1:6" ht="25.5" outlineLevel="2" x14ac:dyDescent="0.2">
      <c r="B2282" s="18" t="s">
        <v>17821</v>
      </c>
      <c r="C2282" s="19" t="s">
        <v>176</v>
      </c>
      <c r="D2282" t="s">
        <v>411</v>
      </c>
      <c r="E2282" s="20">
        <v>563</v>
      </c>
      <c r="F2282" s="20">
        <v>540</v>
      </c>
    </row>
    <row r="2283" spans="1:6" ht="25.5" outlineLevel="1" x14ac:dyDescent="0.2">
      <c r="B2283" s="21" t="s">
        <v>17822</v>
      </c>
      <c r="E2283" s="20">
        <f>SUBTOTAL(9,E2272:E2282)</f>
        <v>314818</v>
      </c>
      <c r="F2283" s="20">
        <f>SUBTOTAL(9,F2272:F2282)</f>
        <v>132524</v>
      </c>
    </row>
    <row r="2284" spans="1:6" ht="25.5" outlineLevel="2" x14ac:dyDescent="0.2">
      <c r="A2284" t="s">
        <v>670</v>
      </c>
      <c r="B2284" s="18" t="s">
        <v>10544</v>
      </c>
      <c r="C2284" s="19" t="s">
        <v>15</v>
      </c>
      <c r="D2284" t="s">
        <v>411</v>
      </c>
      <c r="E2284" s="20">
        <v>2368</v>
      </c>
      <c r="F2284" s="20">
        <v>4889</v>
      </c>
    </row>
    <row r="2285" spans="1:6" ht="25.5" outlineLevel="2" x14ac:dyDescent="0.2">
      <c r="B2285" s="18" t="s">
        <v>10544</v>
      </c>
      <c r="C2285" s="19" t="s">
        <v>19</v>
      </c>
      <c r="D2285" t="s">
        <v>411</v>
      </c>
      <c r="E2285" s="20">
        <v>150</v>
      </c>
      <c r="F2285" s="20">
        <v>45</v>
      </c>
    </row>
    <row r="2286" spans="1:6" ht="25.5" outlineLevel="2" x14ac:dyDescent="0.2">
      <c r="B2286" s="18" t="s">
        <v>10544</v>
      </c>
      <c r="C2286" s="19" t="s">
        <v>42</v>
      </c>
      <c r="D2286" t="s">
        <v>411</v>
      </c>
      <c r="E2286" s="20">
        <v>3600</v>
      </c>
      <c r="F2286" s="20">
        <v>807</v>
      </c>
    </row>
    <row r="2287" spans="1:6" ht="25.5" outlineLevel="2" x14ac:dyDescent="0.2">
      <c r="B2287" s="18" t="s">
        <v>10544</v>
      </c>
      <c r="C2287" s="19" t="s">
        <v>58</v>
      </c>
      <c r="D2287" t="s">
        <v>411</v>
      </c>
      <c r="E2287" s="20">
        <v>288</v>
      </c>
      <c r="F2287" s="20">
        <v>22</v>
      </c>
    </row>
    <row r="2288" spans="1:6" ht="25.5" outlineLevel="2" x14ac:dyDescent="0.2">
      <c r="B2288" s="18" t="s">
        <v>10544</v>
      </c>
      <c r="C2288" s="19" t="s">
        <v>77</v>
      </c>
      <c r="D2288" t="s">
        <v>411</v>
      </c>
      <c r="E2288" s="20">
        <v>9</v>
      </c>
      <c r="F2288" s="20">
        <v>2</v>
      </c>
    </row>
    <row r="2289" spans="1:6" ht="25.5" outlineLevel="2" x14ac:dyDescent="0.2">
      <c r="B2289" s="18" t="s">
        <v>10544</v>
      </c>
      <c r="C2289" s="19" t="s">
        <v>80</v>
      </c>
      <c r="D2289" t="s">
        <v>411</v>
      </c>
      <c r="E2289" s="20">
        <v>129516</v>
      </c>
      <c r="F2289" s="20">
        <v>41659</v>
      </c>
    </row>
    <row r="2290" spans="1:6" ht="25.5" outlineLevel="2" x14ac:dyDescent="0.2">
      <c r="B2290" s="18" t="s">
        <v>10544</v>
      </c>
      <c r="C2290" s="19" t="s">
        <v>88</v>
      </c>
      <c r="D2290" t="s">
        <v>411</v>
      </c>
      <c r="E2290" s="20">
        <v>234</v>
      </c>
      <c r="F2290" s="20">
        <v>203</v>
      </c>
    </row>
    <row r="2291" spans="1:6" ht="25.5" outlineLevel="2" x14ac:dyDescent="0.2">
      <c r="B2291" s="18" t="s">
        <v>10544</v>
      </c>
      <c r="C2291" s="19" t="s">
        <v>166</v>
      </c>
      <c r="D2291" t="s">
        <v>411</v>
      </c>
      <c r="E2291" s="20">
        <v>559</v>
      </c>
      <c r="F2291" s="20">
        <v>57</v>
      </c>
    </row>
    <row r="2292" spans="1:6" ht="25.5" outlineLevel="2" x14ac:dyDescent="0.2">
      <c r="B2292" s="18" t="s">
        <v>10544</v>
      </c>
      <c r="C2292" s="19" t="s">
        <v>175</v>
      </c>
      <c r="D2292" t="s">
        <v>411</v>
      </c>
      <c r="E2292" s="20">
        <v>36</v>
      </c>
      <c r="F2292" s="20">
        <v>6</v>
      </c>
    </row>
    <row r="2293" spans="1:6" ht="25.5" outlineLevel="2" x14ac:dyDescent="0.2">
      <c r="B2293" s="18" t="s">
        <v>10544</v>
      </c>
      <c r="C2293" s="19" t="s">
        <v>178</v>
      </c>
      <c r="D2293" t="s">
        <v>411</v>
      </c>
      <c r="E2293" s="20">
        <v>1144</v>
      </c>
      <c r="F2293" s="20">
        <v>937</v>
      </c>
    </row>
    <row r="2294" spans="1:6" ht="25.5" outlineLevel="1" x14ac:dyDescent="0.2">
      <c r="B2294" s="21" t="s">
        <v>10545</v>
      </c>
      <c r="E2294" s="20">
        <f>SUBTOTAL(9,E2284:E2293)</f>
        <v>137904</v>
      </c>
      <c r="F2294" s="20">
        <f>SUBTOTAL(9,F2284:F2293)</f>
        <v>48627</v>
      </c>
    </row>
    <row r="2295" spans="1:6" ht="25.5" outlineLevel="2" x14ac:dyDescent="0.2">
      <c r="A2295" t="s">
        <v>2403</v>
      </c>
      <c r="B2295" s="18" t="s">
        <v>17823</v>
      </c>
      <c r="C2295" s="19" t="s">
        <v>65</v>
      </c>
      <c r="D2295" t="s">
        <v>411</v>
      </c>
      <c r="E2295" s="20">
        <v>8</v>
      </c>
      <c r="F2295" s="20">
        <v>7</v>
      </c>
    </row>
    <row r="2296" spans="1:6" ht="25.5" outlineLevel="2" x14ac:dyDescent="0.2">
      <c r="B2296" s="18" t="s">
        <v>17823</v>
      </c>
      <c r="C2296" s="19" t="s">
        <v>68</v>
      </c>
      <c r="D2296" t="s">
        <v>411</v>
      </c>
      <c r="E2296" s="20">
        <v>40</v>
      </c>
      <c r="F2296" s="20">
        <v>37</v>
      </c>
    </row>
    <row r="2297" spans="1:6" ht="25.5" outlineLevel="2" x14ac:dyDescent="0.2">
      <c r="B2297" s="18" t="s">
        <v>17823</v>
      </c>
      <c r="C2297" s="19" t="s">
        <v>80</v>
      </c>
      <c r="D2297" t="s">
        <v>411</v>
      </c>
      <c r="E2297" s="20">
        <v>212353</v>
      </c>
      <c r="F2297" s="20">
        <v>47056</v>
      </c>
    </row>
    <row r="2298" spans="1:6" ht="25.5" outlineLevel="2" x14ac:dyDescent="0.2">
      <c r="B2298" s="18" t="s">
        <v>17823</v>
      </c>
      <c r="C2298" s="19" t="s">
        <v>87</v>
      </c>
      <c r="D2298" t="s">
        <v>411</v>
      </c>
      <c r="E2298" s="20">
        <v>608</v>
      </c>
      <c r="F2298" s="20">
        <v>672</v>
      </c>
    </row>
    <row r="2299" spans="1:6" ht="25.5" outlineLevel="2" x14ac:dyDescent="0.2">
      <c r="B2299" s="18" t="s">
        <v>17823</v>
      </c>
      <c r="C2299" s="19" t="s">
        <v>112</v>
      </c>
      <c r="D2299" t="s">
        <v>411</v>
      </c>
      <c r="E2299" s="20">
        <v>5042</v>
      </c>
      <c r="F2299" s="20">
        <v>3207</v>
      </c>
    </row>
    <row r="2300" spans="1:6" ht="25.5" outlineLevel="2" x14ac:dyDescent="0.2">
      <c r="B2300" s="18" t="s">
        <v>17823</v>
      </c>
      <c r="C2300" s="19" t="s">
        <v>171</v>
      </c>
      <c r="D2300" t="s">
        <v>411</v>
      </c>
      <c r="E2300" s="20">
        <v>144</v>
      </c>
      <c r="F2300" s="20">
        <v>31</v>
      </c>
    </row>
    <row r="2301" spans="1:6" ht="25.5" outlineLevel="1" x14ac:dyDescent="0.2">
      <c r="B2301" s="21" t="s">
        <v>17824</v>
      </c>
      <c r="E2301" s="20">
        <f>SUBTOTAL(9,E2295:E2300)</f>
        <v>218195</v>
      </c>
      <c r="F2301" s="20">
        <f>SUBTOTAL(9,F2295:F2300)</f>
        <v>51010</v>
      </c>
    </row>
    <row r="2302" spans="1:6" ht="25.5" outlineLevel="2" x14ac:dyDescent="0.2">
      <c r="A2302" t="s">
        <v>671</v>
      </c>
      <c r="B2302" s="18" t="s">
        <v>10546</v>
      </c>
      <c r="C2302" s="19" t="s">
        <v>15</v>
      </c>
      <c r="D2302" t="s">
        <v>411</v>
      </c>
      <c r="E2302" s="20">
        <v>2</v>
      </c>
      <c r="F2302" s="20">
        <v>2</v>
      </c>
    </row>
    <row r="2303" spans="1:6" ht="25.5" outlineLevel="2" x14ac:dyDescent="0.2">
      <c r="B2303" s="18" t="s">
        <v>10546</v>
      </c>
      <c r="C2303" s="19" t="s">
        <v>37</v>
      </c>
      <c r="D2303" t="s">
        <v>411</v>
      </c>
      <c r="E2303" s="20">
        <v>2</v>
      </c>
      <c r="F2303" s="20">
        <v>3</v>
      </c>
    </row>
    <row r="2304" spans="1:6" ht="25.5" outlineLevel="2" x14ac:dyDescent="0.2">
      <c r="B2304" s="18" t="s">
        <v>10546</v>
      </c>
      <c r="C2304" s="19" t="s">
        <v>42</v>
      </c>
      <c r="D2304" t="s">
        <v>411</v>
      </c>
      <c r="E2304" s="20">
        <v>15796</v>
      </c>
      <c r="F2304" s="20">
        <v>10457</v>
      </c>
    </row>
    <row r="2305" spans="2:6" ht="25.5" outlineLevel="2" x14ac:dyDescent="0.2">
      <c r="B2305" s="18" t="s">
        <v>10546</v>
      </c>
      <c r="C2305" s="19" t="s">
        <v>68</v>
      </c>
      <c r="D2305" t="s">
        <v>411</v>
      </c>
      <c r="E2305" s="20">
        <v>254</v>
      </c>
      <c r="F2305" s="20">
        <v>216</v>
      </c>
    </row>
    <row r="2306" spans="2:6" ht="25.5" outlineLevel="2" x14ac:dyDescent="0.2">
      <c r="B2306" s="18" t="s">
        <v>10546</v>
      </c>
      <c r="C2306" s="19" t="s">
        <v>77</v>
      </c>
      <c r="D2306" t="s">
        <v>411</v>
      </c>
      <c r="E2306" s="20">
        <v>1</v>
      </c>
      <c r="F2306" s="20">
        <v>1</v>
      </c>
    </row>
    <row r="2307" spans="2:6" ht="25.5" outlineLevel="2" x14ac:dyDescent="0.2">
      <c r="B2307" s="18" t="s">
        <v>10546</v>
      </c>
      <c r="C2307" s="19" t="s">
        <v>78</v>
      </c>
      <c r="D2307" t="s">
        <v>411</v>
      </c>
      <c r="E2307" s="20">
        <v>100</v>
      </c>
      <c r="F2307" s="20">
        <v>894</v>
      </c>
    </row>
    <row r="2308" spans="2:6" ht="25.5" outlineLevel="2" x14ac:dyDescent="0.2">
      <c r="B2308" s="18" t="s">
        <v>10546</v>
      </c>
      <c r="C2308" s="19" t="s">
        <v>80</v>
      </c>
      <c r="D2308" t="s">
        <v>411</v>
      </c>
      <c r="E2308" s="20">
        <v>187549</v>
      </c>
      <c r="F2308" s="20">
        <v>168188</v>
      </c>
    </row>
    <row r="2309" spans="2:6" ht="25.5" outlineLevel="2" x14ac:dyDescent="0.2">
      <c r="B2309" s="18" t="s">
        <v>10546</v>
      </c>
      <c r="C2309" s="19" t="s">
        <v>88</v>
      </c>
      <c r="D2309" t="s">
        <v>411</v>
      </c>
      <c r="E2309" s="20">
        <v>25</v>
      </c>
      <c r="F2309" s="20">
        <v>17</v>
      </c>
    </row>
    <row r="2310" spans="2:6" ht="25.5" outlineLevel="2" x14ac:dyDescent="0.2">
      <c r="B2310" s="18" t="s">
        <v>10546</v>
      </c>
      <c r="C2310" s="19" t="s">
        <v>92</v>
      </c>
      <c r="D2310" t="s">
        <v>411</v>
      </c>
      <c r="E2310" s="20">
        <v>35</v>
      </c>
      <c r="F2310" s="20">
        <v>13</v>
      </c>
    </row>
    <row r="2311" spans="2:6" ht="25.5" outlineLevel="2" x14ac:dyDescent="0.2">
      <c r="B2311" s="18" t="s">
        <v>10546</v>
      </c>
      <c r="C2311" s="19" t="s">
        <v>107</v>
      </c>
      <c r="D2311" t="s">
        <v>411</v>
      </c>
      <c r="E2311" s="20">
        <v>881</v>
      </c>
      <c r="F2311" s="20">
        <v>10750</v>
      </c>
    </row>
    <row r="2312" spans="2:6" ht="25.5" outlineLevel="2" x14ac:dyDescent="0.2">
      <c r="B2312" s="18" t="s">
        <v>10546</v>
      </c>
      <c r="C2312" s="19" t="s">
        <v>136</v>
      </c>
      <c r="D2312" t="s">
        <v>411</v>
      </c>
      <c r="E2312" s="20">
        <v>10</v>
      </c>
      <c r="F2312" s="20">
        <v>5</v>
      </c>
    </row>
    <row r="2313" spans="2:6" ht="25.5" outlineLevel="2" x14ac:dyDescent="0.2">
      <c r="B2313" s="18" t="s">
        <v>10546</v>
      </c>
      <c r="C2313" s="19" t="s">
        <v>157</v>
      </c>
      <c r="D2313" t="s">
        <v>411</v>
      </c>
      <c r="E2313" s="20">
        <v>9</v>
      </c>
      <c r="F2313" s="20">
        <v>164</v>
      </c>
    </row>
    <row r="2314" spans="2:6" ht="25.5" outlineLevel="2" x14ac:dyDescent="0.2">
      <c r="B2314" s="18" t="s">
        <v>10546</v>
      </c>
      <c r="C2314" s="19" t="s">
        <v>164</v>
      </c>
      <c r="D2314" t="s">
        <v>411</v>
      </c>
      <c r="E2314" s="20">
        <v>4</v>
      </c>
      <c r="F2314" s="20">
        <v>8</v>
      </c>
    </row>
    <row r="2315" spans="2:6" ht="25.5" outlineLevel="2" x14ac:dyDescent="0.2">
      <c r="B2315" s="18" t="s">
        <v>10546</v>
      </c>
      <c r="C2315" s="19" t="s">
        <v>166</v>
      </c>
      <c r="D2315" t="s">
        <v>411</v>
      </c>
      <c r="E2315" s="20">
        <v>8</v>
      </c>
      <c r="F2315" s="20">
        <v>3</v>
      </c>
    </row>
    <row r="2316" spans="2:6" ht="25.5" outlineLevel="2" x14ac:dyDescent="0.2">
      <c r="B2316" s="18" t="s">
        <v>10546</v>
      </c>
      <c r="C2316" s="19" t="s">
        <v>171</v>
      </c>
      <c r="D2316" t="s">
        <v>411</v>
      </c>
      <c r="E2316" s="20">
        <v>800</v>
      </c>
      <c r="F2316" s="20">
        <v>239</v>
      </c>
    </row>
    <row r="2317" spans="2:6" ht="25.5" outlineLevel="2" x14ac:dyDescent="0.2">
      <c r="B2317" s="18" t="s">
        <v>10546</v>
      </c>
      <c r="C2317" s="19" t="s">
        <v>175</v>
      </c>
      <c r="D2317" t="s">
        <v>411</v>
      </c>
      <c r="E2317" s="20">
        <v>440</v>
      </c>
      <c r="F2317" s="20">
        <v>28</v>
      </c>
    </row>
    <row r="2318" spans="2:6" ht="25.5" outlineLevel="2" x14ac:dyDescent="0.2">
      <c r="B2318" s="18" t="s">
        <v>10546</v>
      </c>
      <c r="C2318" s="19" t="s">
        <v>176</v>
      </c>
      <c r="D2318" t="s">
        <v>411</v>
      </c>
      <c r="E2318" s="20">
        <v>53</v>
      </c>
      <c r="F2318" s="20">
        <v>10</v>
      </c>
    </row>
    <row r="2319" spans="2:6" ht="25.5" outlineLevel="2" x14ac:dyDescent="0.2">
      <c r="B2319" s="18" t="s">
        <v>10546</v>
      </c>
      <c r="C2319" s="19" t="s">
        <v>178</v>
      </c>
      <c r="D2319" t="s">
        <v>411</v>
      </c>
      <c r="E2319" s="20">
        <v>20436</v>
      </c>
      <c r="F2319" s="20">
        <v>20349</v>
      </c>
    </row>
    <row r="2320" spans="2:6" ht="25.5" outlineLevel="1" x14ac:dyDescent="0.2">
      <c r="B2320" s="21" t="s">
        <v>10547</v>
      </c>
      <c r="E2320" s="20">
        <f>SUBTOTAL(9,E2302:E2319)</f>
        <v>226405</v>
      </c>
      <c r="F2320" s="20">
        <f>SUBTOTAL(9,F2302:F2319)</f>
        <v>211347</v>
      </c>
    </row>
    <row r="2321" spans="1:6" ht="25.5" outlineLevel="2" x14ac:dyDescent="0.2">
      <c r="A2321" t="s">
        <v>672</v>
      </c>
      <c r="B2321" s="18" t="s">
        <v>17825</v>
      </c>
      <c r="C2321" s="19" t="s">
        <v>20</v>
      </c>
      <c r="D2321" t="s">
        <v>411</v>
      </c>
      <c r="E2321" s="20">
        <v>259</v>
      </c>
      <c r="F2321" s="20">
        <v>33</v>
      </c>
    </row>
    <row r="2322" spans="1:6" ht="25.5" outlineLevel="2" x14ac:dyDescent="0.2">
      <c r="B2322" s="18" t="s">
        <v>17825</v>
      </c>
      <c r="C2322" s="19" t="s">
        <v>42</v>
      </c>
      <c r="D2322" t="s">
        <v>411</v>
      </c>
      <c r="E2322" s="20">
        <v>59823</v>
      </c>
      <c r="F2322" s="20">
        <v>4789</v>
      </c>
    </row>
    <row r="2323" spans="1:6" ht="25.5" outlineLevel="2" x14ac:dyDescent="0.2">
      <c r="B2323" s="18" t="s">
        <v>17825</v>
      </c>
      <c r="C2323" s="19" t="s">
        <v>65</v>
      </c>
      <c r="D2323" t="s">
        <v>411</v>
      </c>
      <c r="E2323" s="20">
        <v>12411</v>
      </c>
      <c r="F2323" s="20">
        <v>27446</v>
      </c>
    </row>
    <row r="2324" spans="1:6" ht="25.5" outlineLevel="1" x14ac:dyDescent="0.2">
      <c r="B2324" s="21" t="s">
        <v>17826</v>
      </c>
      <c r="E2324" s="20">
        <f>SUBTOTAL(9,E2321:E2323)</f>
        <v>72493</v>
      </c>
      <c r="F2324" s="20">
        <f>SUBTOTAL(9,F2321:F2323)</f>
        <v>32268</v>
      </c>
    </row>
    <row r="2325" spans="1:6" ht="25.5" outlineLevel="2" x14ac:dyDescent="0.2">
      <c r="B2325" s="18" t="s">
        <v>17827</v>
      </c>
      <c r="C2325" s="19" t="s">
        <v>77</v>
      </c>
      <c r="D2325" t="s">
        <v>411</v>
      </c>
      <c r="E2325" s="20">
        <v>2</v>
      </c>
      <c r="F2325" s="20">
        <v>2</v>
      </c>
    </row>
    <row r="2326" spans="1:6" ht="25.5" outlineLevel="1" x14ac:dyDescent="0.2">
      <c r="B2326" s="21" t="s">
        <v>17828</v>
      </c>
      <c r="E2326" s="20">
        <f>SUBTOTAL(9,E2325:E2325)</f>
        <v>2</v>
      </c>
      <c r="F2326" s="20">
        <f>SUBTOTAL(9,F2325:F2325)</f>
        <v>2</v>
      </c>
    </row>
    <row r="2327" spans="1:6" ht="25.5" outlineLevel="2" x14ac:dyDescent="0.2">
      <c r="B2327" s="18" t="s">
        <v>17825</v>
      </c>
      <c r="C2327" s="19" t="s">
        <v>80</v>
      </c>
      <c r="D2327" t="s">
        <v>411</v>
      </c>
      <c r="E2327" s="20">
        <v>3204740</v>
      </c>
      <c r="F2327" s="20">
        <v>440626</v>
      </c>
    </row>
    <row r="2328" spans="1:6" ht="25.5" outlineLevel="1" x14ac:dyDescent="0.2">
      <c r="B2328" s="21" t="s">
        <v>17826</v>
      </c>
      <c r="E2328" s="20">
        <f>SUBTOTAL(9,E2327:E2327)</f>
        <v>3204740</v>
      </c>
      <c r="F2328" s="20">
        <f>SUBTOTAL(9,F2327:F2327)</f>
        <v>440626</v>
      </c>
    </row>
    <row r="2329" spans="1:6" ht="25.5" outlineLevel="2" x14ac:dyDescent="0.2">
      <c r="B2329" s="18" t="s">
        <v>17827</v>
      </c>
      <c r="C2329" s="19" t="s">
        <v>81</v>
      </c>
      <c r="D2329" t="s">
        <v>411</v>
      </c>
      <c r="E2329" s="20">
        <v>6</v>
      </c>
      <c r="F2329" s="20">
        <v>1</v>
      </c>
    </row>
    <row r="2330" spans="1:6" ht="25.5" outlineLevel="1" x14ac:dyDescent="0.2">
      <c r="B2330" s="21" t="s">
        <v>17828</v>
      </c>
      <c r="E2330" s="20">
        <f>SUBTOTAL(9,E2329:E2329)</f>
        <v>6</v>
      </c>
      <c r="F2330" s="20">
        <f>SUBTOTAL(9,F2329:F2329)</f>
        <v>1</v>
      </c>
    </row>
    <row r="2331" spans="1:6" ht="25.5" outlineLevel="2" x14ac:dyDescent="0.2">
      <c r="B2331" s="18" t="s">
        <v>17825</v>
      </c>
      <c r="C2331" s="19" t="s">
        <v>88</v>
      </c>
      <c r="D2331" t="s">
        <v>411</v>
      </c>
      <c r="E2331" s="20">
        <v>451</v>
      </c>
      <c r="F2331" s="20">
        <v>118</v>
      </c>
    </row>
    <row r="2332" spans="1:6" ht="25.5" outlineLevel="1" x14ac:dyDescent="0.2">
      <c r="B2332" s="21" t="s">
        <v>17826</v>
      </c>
      <c r="E2332" s="20">
        <f>SUBTOTAL(9,E2331:E2331)</f>
        <v>451</v>
      </c>
      <c r="F2332" s="20">
        <f>SUBTOTAL(9,F2331:F2331)</f>
        <v>118</v>
      </c>
    </row>
    <row r="2333" spans="1:6" ht="25.5" outlineLevel="2" x14ac:dyDescent="0.2">
      <c r="B2333" s="18" t="s">
        <v>17827</v>
      </c>
      <c r="C2333" s="19" t="s">
        <v>107</v>
      </c>
      <c r="D2333" t="s">
        <v>411</v>
      </c>
      <c r="E2333" s="20">
        <v>35</v>
      </c>
      <c r="F2333" s="20">
        <v>24</v>
      </c>
    </row>
    <row r="2334" spans="1:6" ht="25.5" outlineLevel="2" x14ac:dyDescent="0.2">
      <c r="B2334" s="18" t="s">
        <v>17827</v>
      </c>
      <c r="C2334" s="19" t="s">
        <v>121</v>
      </c>
      <c r="D2334" t="s">
        <v>411</v>
      </c>
      <c r="E2334" s="20">
        <v>180</v>
      </c>
      <c r="F2334" s="20">
        <v>4</v>
      </c>
    </row>
    <row r="2335" spans="1:6" ht="25.5" outlineLevel="1" x14ac:dyDescent="0.2">
      <c r="B2335" s="21" t="s">
        <v>17828</v>
      </c>
      <c r="E2335" s="20">
        <f>SUBTOTAL(9,E2333:E2334)</f>
        <v>215</v>
      </c>
      <c r="F2335" s="20">
        <f>SUBTOTAL(9,F2333:F2334)</f>
        <v>28</v>
      </c>
    </row>
    <row r="2336" spans="1:6" ht="25.5" outlineLevel="2" x14ac:dyDescent="0.2">
      <c r="B2336" s="18" t="s">
        <v>17825</v>
      </c>
      <c r="C2336" s="19" t="s">
        <v>151</v>
      </c>
      <c r="D2336" t="s">
        <v>411</v>
      </c>
      <c r="E2336" s="20">
        <v>308</v>
      </c>
      <c r="F2336" s="20">
        <v>488</v>
      </c>
    </row>
    <row r="2337" spans="1:6" ht="25.5" outlineLevel="2" x14ac:dyDescent="0.2">
      <c r="B2337" s="18" t="s">
        <v>17825</v>
      </c>
      <c r="C2337" s="19" t="s">
        <v>164</v>
      </c>
      <c r="D2337" t="s">
        <v>411</v>
      </c>
      <c r="E2337" s="20">
        <v>29</v>
      </c>
      <c r="F2337" s="20">
        <v>9</v>
      </c>
    </row>
    <row r="2338" spans="1:6" ht="25.5" outlineLevel="1" x14ac:dyDescent="0.2">
      <c r="B2338" s="21" t="s">
        <v>17826</v>
      </c>
      <c r="E2338" s="20">
        <f>SUBTOTAL(9,E2336:E2337)</f>
        <v>337</v>
      </c>
      <c r="F2338" s="20">
        <f>SUBTOTAL(9,F2336:F2337)</f>
        <v>497</v>
      </c>
    </row>
    <row r="2339" spans="1:6" ht="25.5" outlineLevel="2" x14ac:dyDescent="0.2">
      <c r="B2339" s="18" t="s">
        <v>17827</v>
      </c>
      <c r="C2339" s="19" t="s">
        <v>166</v>
      </c>
      <c r="D2339" t="s">
        <v>411</v>
      </c>
      <c r="E2339" s="20">
        <v>352</v>
      </c>
      <c r="F2339" s="20">
        <v>95</v>
      </c>
    </row>
    <row r="2340" spans="1:6" ht="25.5" outlineLevel="1" x14ac:dyDescent="0.2">
      <c r="B2340" s="21" t="s">
        <v>17828</v>
      </c>
      <c r="E2340" s="20">
        <f>SUBTOTAL(9,E2339:E2339)</f>
        <v>352</v>
      </c>
      <c r="F2340" s="20">
        <f>SUBTOTAL(9,F2339:F2339)</f>
        <v>95</v>
      </c>
    </row>
    <row r="2341" spans="1:6" ht="25.5" outlineLevel="2" x14ac:dyDescent="0.2">
      <c r="B2341" s="18" t="s">
        <v>17825</v>
      </c>
      <c r="C2341" s="19" t="s">
        <v>175</v>
      </c>
      <c r="D2341" t="s">
        <v>411</v>
      </c>
      <c r="E2341" s="20">
        <v>480</v>
      </c>
      <c r="F2341" s="20">
        <v>30</v>
      </c>
    </row>
    <row r="2342" spans="1:6" ht="25.5" outlineLevel="2" x14ac:dyDescent="0.2">
      <c r="B2342" s="18" t="s">
        <v>17825</v>
      </c>
      <c r="C2342" s="19" t="s">
        <v>176</v>
      </c>
      <c r="D2342" t="s">
        <v>411</v>
      </c>
      <c r="E2342" s="20">
        <v>350</v>
      </c>
      <c r="F2342" s="20">
        <v>10</v>
      </c>
    </row>
    <row r="2343" spans="1:6" ht="25.5" outlineLevel="1" x14ac:dyDescent="0.2">
      <c r="B2343" s="21" t="s">
        <v>17826</v>
      </c>
      <c r="E2343" s="20">
        <f>SUBTOTAL(9,E2341:E2342)</f>
        <v>830</v>
      </c>
      <c r="F2343" s="20">
        <f>SUBTOTAL(9,F2341:F2342)</f>
        <v>40</v>
      </c>
    </row>
    <row r="2344" spans="1:6" outlineLevel="2" x14ac:dyDescent="0.2">
      <c r="A2344" t="s">
        <v>2405</v>
      </c>
      <c r="B2344" s="18" t="s">
        <v>10548</v>
      </c>
      <c r="C2344" s="19" t="s">
        <v>80</v>
      </c>
      <c r="D2344" t="s">
        <v>411</v>
      </c>
      <c r="E2344" s="20">
        <v>6914</v>
      </c>
      <c r="F2344" s="20">
        <v>1886</v>
      </c>
    </row>
    <row r="2345" spans="1:6" outlineLevel="1" x14ac:dyDescent="0.2">
      <c r="B2345" s="21" t="s">
        <v>10549</v>
      </c>
      <c r="E2345" s="20">
        <f>SUBTOTAL(9,E2344:E2344)</f>
        <v>6914</v>
      </c>
      <c r="F2345" s="20">
        <f>SUBTOTAL(9,F2344:F2344)</f>
        <v>1886</v>
      </c>
    </row>
    <row r="2346" spans="1:6" outlineLevel="2" x14ac:dyDescent="0.2">
      <c r="A2346" t="s">
        <v>2406</v>
      </c>
      <c r="B2346" s="18" t="s">
        <v>10550</v>
      </c>
      <c r="C2346" s="19" t="s">
        <v>42</v>
      </c>
      <c r="D2346" t="s">
        <v>411</v>
      </c>
      <c r="E2346" s="20">
        <v>25</v>
      </c>
      <c r="F2346" s="20">
        <v>2</v>
      </c>
    </row>
    <row r="2347" spans="1:6" outlineLevel="2" x14ac:dyDescent="0.2">
      <c r="B2347" s="18" t="s">
        <v>10550</v>
      </c>
      <c r="C2347" s="19" t="s">
        <v>80</v>
      </c>
      <c r="D2347" t="s">
        <v>411</v>
      </c>
      <c r="E2347" s="20">
        <v>4319</v>
      </c>
      <c r="F2347" s="20">
        <v>1212</v>
      </c>
    </row>
    <row r="2348" spans="1:6" outlineLevel="2" x14ac:dyDescent="0.2">
      <c r="B2348" s="18" t="s">
        <v>10550</v>
      </c>
      <c r="C2348" s="19" t="s">
        <v>88</v>
      </c>
      <c r="D2348" t="s">
        <v>411</v>
      </c>
      <c r="E2348" s="20">
        <v>60000</v>
      </c>
      <c r="F2348" s="20">
        <v>233</v>
      </c>
    </row>
    <row r="2349" spans="1:6" outlineLevel="1" x14ac:dyDescent="0.2">
      <c r="B2349" s="21" t="s">
        <v>10551</v>
      </c>
      <c r="E2349" s="20">
        <f>SUBTOTAL(9,E2346:E2348)</f>
        <v>64344</v>
      </c>
      <c r="F2349" s="20">
        <f>SUBTOTAL(9,F2346:F2348)</f>
        <v>1447</v>
      </c>
    </row>
    <row r="2350" spans="1:6" ht="25.5" outlineLevel="2" x14ac:dyDescent="0.2">
      <c r="A2350" t="s">
        <v>2407</v>
      </c>
      <c r="B2350" s="18" t="s">
        <v>10552</v>
      </c>
      <c r="C2350" s="19" t="s">
        <v>42</v>
      </c>
      <c r="D2350" t="s">
        <v>411</v>
      </c>
      <c r="E2350" s="20">
        <v>785301</v>
      </c>
      <c r="F2350" s="20">
        <v>123931</v>
      </c>
    </row>
    <row r="2351" spans="1:6" ht="25.5" outlineLevel="2" x14ac:dyDescent="0.2">
      <c r="B2351" s="18" t="s">
        <v>10552</v>
      </c>
      <c r="C2351" s="19" t="s">
        <v>54</v>
      </c>
      <c r="D2351" t="s">
        <v>411</v>
      </c>
      <c r="E2351" s="20">
        <v>54010</v>
      </c>
      <c r="F2351" s="20">
        <v>31208</v>
      </c>
    </row>
    <row r="2352" spans="1:6" ht="25.5" outlineLevel="2" x14ac:dyDescent="0.2">
      <c r="B2352" s="18" t="s">
        <v>10552</v>
      </c>
      <c r="C2352" s="19" t="s">
        <v>58</v>
      </c>
      <c r="D2352" t="s">
        <v>411</v>
      </c>
      <c r="E2352" s="20">
        <v>284806</v>
      </c>
      <c r="F2352" s="20">
        <v>1265565</v>
      </c>
    </row>
    <row r="2353" spans="1:6" ht="25.5" outlineLevel="2" x14ac:dyDescent="0.2">
      <c r="B2353" s="18" t="s">
        <v>10552</v>
      </c>
      <c r="C2353" s="19" t="s">
        <v>68</v>
      </c>
      <c r="D2353" t="s">
        <v>411</v>
      </c>
      <c r="E2353" s="20">
        <v>5000</v>
      </c>
      <c r="F2353" s="20">
        <v>1584</v>
      </c>
    </row>
    <row r="2354" spans="1:6" ht="25.5" outlineLevel="2" x14ac:dyDescent="0.2">
      <c r="B2354" s="18" t="s">
        <v>10552</v>
      </c>
      <c r="C2354" s="19" t="s">
        <v>80</v>
      </c>
      <c r="D2354" t="s">
        <v>411</v>
      </c>
      <c r="E2354" s="20">
        <v>324833</v>
      </c>
      <c r="F2354" s="20">
        <v>585966</v>
      </c>
    </row>
    <row r="2355" spans="1:6" ht="25.5" outlineLevel="2" x14ac:dyDescent="0.2">
      <c r="B2355" s="18" t="s">
        <v>10552</v>
      </c>
      <c r="C2355" s="19" t="s">
        <v>81</v>
      </c>
      <c r="D2355" t="s">
        <v>411</v>
      </c>
      <c r="E2355" s="20">
        <v>183690</v>
      </c>
      <c r="F2355" s="20">
        <v>38919</v>
      </c>
    </row>
    <row r="2356" spans="1:6" ht="25.5" outlineLevel="2" x14ac:dyDescent="0.2">
      <c r="B2356" s="18" t="s">
        <v>10552</v>
      </c>
      <c r="C2356" s="19" t="s">
        <v>86</v>
      </c>
      <c r="D2356" t="s">
        <v>411</v>
      </c>
      <c r="E2356" s="20">
        <v>2656175</v>
      </c>
      <c r="F2356" s="20">
        <v>485033</v>
      </c>
    </row>
    <row r="2357" spans="1:6" ht="25.5" outlineLevel="2" x14ac:dyDescent="0.2">
      <c r="B2357" s="18" t="s">
        <v>10552</v>
      </c>
      <c r="C2357" s="19" t="s">
        <v>92</v>
      </c>
      <c r="D2357" t="s">
        <v>411</v>
      </c>
      <c r="E2357" s="20">
        <v>2</v>
      </c>
      <c r="F2357" s="20">
        <v>2</v>
      </c>
    </row>
    <row r="2358" spans="1:6" ht="25.5" outlineLevel="2" x14ac:dyDescent="0.2">
      <c r="B2358" s="18" t="s">
        <v>10552</v>
      </c>
      <c r="C2358" s="19" t="s">
        <v>107</v>
      </c>
      <c r="D2358" t="s">
        <v>411</v>
      </c>
      <c r="E2358" s="20">
        <v>11229</v>
      </c>
      <c r="F2358" s="20">
        <v>3237</v>
      </c>
    </row>
    <row r="2359" spans="1:6" ht="25.5" outlineLevel="2" x14ac:dyDescent="0.2">
      <c r="B2359" s="18" t="s">
        <v>10552</v>
      </c>
      <c r="C2359" s="19" t="s">
        <v>121</v>
      </c>
      <c r="D2359" t="s">
        <v>411</v>
      </c>
      <c r="E2359" s="20">
        <v>2402040</v>
      </c>
      <c r="F2359" s="20">
        <v>483885</v>
      </c>
    </row>
    <row r="2360" spans="1:6" ht="25.5" outlineLevel="2" x14ac:dyDescent="0.2">
      <c r="B2360" s="18" t="s">
        <v>10552</v>
      </c>
      <c r="C2360" s="19" t="s">
        <v>157</v>
      </c>
      <c r="D2360" t="s">
        <v>411</v>
      </c>
      <c r="E2360" s="20">
        <v>246500</v>
      </c>
      <c r="F2360" s="20">
        <v>48314</v>
      </c>
    </row>
    <row r="2361" spans="1:6" ht="25.5" outlineLevel="2" x14ac:dyDescent="0.2">
      <c r="B2361" s="18" t="s">
        <v>10552</v>
      </c>
      <c r="C2361" s="19" t="s">
        <v>164</v>
      </c>
      <c r="D2361" t="s">
        <v>411</v>
      </c>
      <c r="E2361" s="20">
        <v>159060</v>
      </c>
      <c r="F2361" s="20">
        <v>33983</v>
      </c>
    </row>
    <row r="2362" spans="1:6" ht="25.5" outlineLevel="2" x14ac:dyDescent="0.2">
      <c r="B2362" s="18" t="s">
        <v>10552</v>
      </c>
      <c r="C2362" s="19" t="s">
        <v>166</v>
      </c>
      <c r="D2362" t="s">
        <v>411</v>
      </c>
      <c r="E2362" s="20">
        <v>621258</v>
      </c>
      <c r="F2362" s="20">
        <v>118463</v>
      </c>
    </row>
    <row r="2363" spans="1:6" ht="25.5" outlineLevel="2" x14ac:dyDescent="0.2">
      <c r="B2363" s="18" t="s">
        <v>10552</v>
      </c>
      <c r="C2363" s="19" t="s">
        <v>171</v>
      </c>
      <c r="D2363" t="s">
        <v>411</v>
      </c>
      <c r="E2363" s="20">
        <v>110612</v>
      </c>
      <c r="F2363" s="20">
        <v>19125</v>
      </c>
    </row>
    <row r="2364" spans="1:6" ht="25.5" outlineLevel="2" x14ac:dyDescent="0.2">
      <c r="B2364" s="18" t="s">
        <v>10552</v>
      </c>
      <c r="C2364" s="19" t="s">
        <v>178</v>
      </c>
      <c r="D2364" t="s">
        <v>411</v>
      </c>
      <c r="E2364" s="20">
        <v>20000</v>
      </c>
      <c r="F2364" s="20">
        <v>12691</v>
      </c>
    </row>
    <row r="2365" spans="1:6" ht="25.5" outlineLevel="1" x14ac:dyDescent="0.2">
      <c r="B2365" s="21" t="s">
        <v>10553</v>
      </c>
      <c r="E2365" s="20">
        <f>SUBTOTAL(9,E2350:E2364)</f>
        <v>7864516</v>
      </c>
      <c r="F2365" s="20">
        <f>SUBTOTAL(9,F2350:F2364)</f>
        <v>3251906</v>
      </c>
    </row>
    <row r="2366" spans="1:6" outlineLevel="2" x14ac:dyDescent="0.2">
      <c r="A2366" t="s">
        <v>673</v>
      </c>
      <c r="B2366" s="18" t="s">
        <v>10554</v>
      </c>
      <c r="C2366" s="19" t="s">
        <v>9</v>
      </c>
      <c r="D2366" t="s">
        <v>411</v>
      </c>
      <c r="E2366" s="20">
        <v>10</v>
      </c>
      <c r="F2366" s="20">
        <v>1</v>
      </c>
    </row>
    <row r="2367" spans="1:6" outlineLevel="2" x14ac:dyDescent="0.2">
      <c r="B2367" s="18" t="s">
        <v>10554</v>
      </c>
      <c r="C2367" s="19" t="s">
        <v>65</v>
      </c>
      <c r="D2367" t="s">
        <v>411</v>
      </c>
      <c r="E2367" s="20">
        <v>8040</v>
      </c>
      <c r="F2367" s="20">
        <v>8174</v>
      </c>
    </row>
    <row r="2368" spans="1:6" outlineLevel="2" x14ac:dyDescent="0.2">
      <c r="B2368" s="18" t="s">
        <v>10554</v>
      </c>
      <c r="C2368" s="19" t="s">
        <v>80</v>
      </c>
      <c r="D2368" t="s">
        <v>411</v>
      </c>
      <c r="E2368" s="20">
        <v>118748</v>
      </c>
      <c r="F2368" s="20">
        <v>21720</v>
      </c>
    </row>
    <row r="2369" spans="1:6" outlineLevel="2" x14ac:dyDescent="0.2">
      <c r="B2369" s="18" t="s">
        <v>10554</v>
      </c>
      <c r="C2369" s="19" t="s">
        <v>166</v>
      </c>
      <c r="D2369" t="s">
        <v>411</v>
      </c>
      <c r="E2369" s="20">
        <v>12350</v>
      </c>
      <c r="F2369" s="20">
        <v>1292</v>
      </c>
    </row>
    <row r="2370" spans="1:6" ht="25.5" outlineLevel="1" x14ac:dyDescent="0.2">
      <c r="B2370" s="21" t="s">
        <v>10555</v>
      </c>
      <c r="E2370" s="20">
        <f>SUBTOTAL(9,E2366:E2369)</f>
        <v>139148</v>
      </c>
      <c r="F2370" s="20">
        <f>SUBTOTAL(9,F2366:F2369)</f>
        <v>31187</v>
      </c>
    </row>
    <row r="2371" spans="1:6" ht="25.5" outlineLevel="2" x14ac:dyDescent="0.2">
      <c r="A2371" t="s">
        <v>674</v>
      </c>
      <c r="B2371" s="18" t="s">
        <v>17829</v>
      </c>
      <c r="C2371" s="19" t="s">
        <v>20</v>
      </c>
      <c r="D2371" t="s">
        <v>411</v>
      </c>
      <c r="E2371" s="20">
        <v>18497</v>
      </c>
      <c r="F2371" s="20">
        <v>3982</v>
      </c>
    </row>
    <row r="2372" spans="1:6" ht="25.5" outlineLevel="2" x14ac:dyDescent="0.2">
      <c r="B2372" s="18" t="s">
        <v>17829</v>
      </c>
      <c r="C2372" s="19" t="s">
        <v>80</v>
      </c>
      <c r="D2372" t="s">
        <v>411</v>
      </c>
      <c r="E2372" s="20">
        <v>1374977</v>
      </c>
      <c r="F2372" s="20">
        <v>486899</v>
      </c>
    </row>
    <row r="2373" spans="1:6" ht="25.5" outlineLevel="2" x14ac:dyDescent="0.2">
      <c r="B2373" s="18" t="s">
        <v>17829</v>
      </c>
      <c r="C2373" s="19" t="s">
        <v>88</v>
      </c>
      <c r="D2373" t="s">
        <v>411</v>
      </c>
      <c r="E2373" s="20">
        <v>2</v>
      </c>
      <c r="F2373" s="20">
        <v>2</v>
      </c>
    </row>
    <row r="2374" spans="1:6" ht="25.5" outlineLevel="2" x14ac:dyDescent="0.2">
      <c r="B2374" s="18" t="s">
        <v>17829</v>
      </c>
      <c r="C2374" s="19" t="s">
        <v>92</v>
      </c>
      <c r="D2374" t="s">
        <v>411</v>
      </c>
      <c r="E2374" s="20">
        <v>20468</v>
      </c>
      <c r="F2374" s="20">
        <v>7673</v>
      </c>
    </row>
    <row r="2375" spans="1:6" ht="25.5" outlineLevel="2" x14ac:dyDescent="0.2">
      <c r="B2375" s="18" t="s">
        <v>17829</v>
      </c>
      <c r="C2375" s="19" t="s">
        <v>107</v>
      </c>
      <c r="D2375" t="s">
        <v>411</v>
      </c>
      <c r="E2375" s="20">
        <v>2267</v>
      </c>
      <c r="F2375" s="20">
        <v>519</v>
      </c>
    </row>
    <row r="2376" spans="1:6" ht="25.5" outlineLevel="2" x14ac:dyDescent="0.2">
      <c r="B2376" s="18" t="s">
        <v>17829</v>
      </c>
      <c r="C2376" s="19" t="s">
        <v>166</v>
      </c>
      <c r="D2376" t="s">
        <v>411</v>
      </c>
      <c r="E2376" s="20">
        <v>612</v>
      </c>
      <c r="F2376" s="20">
        <v>539</v>
      </c>
    </row>
    <row r="2377" spans="1:6" ht="25.5" outlineLevel="1" x14ac:dyDescent="0.2">
      <c r="B2377" s="21" t="s">
        <v>17830</v>
      </c>
      <c r="E2377" s="20">
        <f>SUBTOTAL(9,E2371:E2376)</f>
        <v>1416823</v>
      </c>
      <c r="F2377" s="20">
        <f>SUBTOTAL(9,F2371:F2376)</f>
        <v>499614</v>
      </c>
    </row>
    <row r="2378" spans="1:6" ht="25.5" outlineLevel="2" x14ac:dyDescent="0.2">
      <c r="A2378" t="s">
        <v>675</v>
      </c>
      <c r="B2378" s="18" t="s">
        <v>676</v>
      </c>
      <c r="C2378" s="19" t="s">
        <v>176</v>
      </c>
      <c r="D2378" t="s">
        <v>411</v>
      </c>
      <c r="E2378" s="20">
        <v>3</v>
      </c>
      <c r="F2378" s="20">
        <v>1</v>
      </c>
    </row>
    <row r="2379" spans="1:6" ht="25.5" outlineLevel="1" x14ac:dyDescent="0.2">
      <c r="B2379" s="21" t="s">
        <v>1963</v>
      </c>
      <c r="E2379" s="20">
        <f>SUBTOTAL(9,E2378:E2378)</f>
        <v>3</v>
      </c>
      <c r="F2379" s="20">
        <f>SUBTOTAL(9,F2378:F2378)</f>
        <v>1</v>
      </c>
    </row>
    <row r="2380" spans="1:6" outlineLevel="2" x14ac:dyDescent="0.2">
      <c r="A2380" t="s">
        <v>677</v>
      </c>
      <c r="B2380" s="18" t="s">
        <v>10556</v>
      </c>
      <c r="C2380" s="19" t="s">
        <v>15</v>
      </c>
      <c r="D2380" t="s">
        <v>411</v>
      </c>
      <c r="E2380" s="20">
        <v>1774</v>
      </c>
      <c r="F2380" s="20">
        <v>3763</v>
      </c>
    </row>
    <row r="2381" spans="1:6" outlineLevel="2" x14ac:dyDescent="0.2">
      <c r="B2381" s="18" t="s">
        <v>10556</v>
      </c>
      <c r="C2381" s="19" t="s">
        <v>16</v>
      </c>
      <c r="D2381" t="s">
        <v>411</v>
      </c>
      <c r="E2381" s="20">
        <v>189</v>
      </c>
      <c r="F2381" s="20">
        <v>69</v>
      </c>
    </row>
    <row r="2382" spans="1:6" outlineLevel="2" x14ac:dyDescent="0.2">
      <c r="B2382" s="18" t="s">
        <v>10556</v>
      </c>
      <c r="C2382" s="19" t="s">
        <v>19</v>
      </c>
      <c r="D2382" t="s">
        <v>411</v>
      </c>
      <c r="E2382" s="20">
        <v>25088</v>
      </c>
      <c r="F2382" s="20">
        <v>7522</v>
      </c>
    </row>
    <row r="2383" spans="1:6" outlineLevel="2" x14ac:dyDescent="0.2">
      <c r="B2383" s="18" t="s">
        <v>10556</v>
      </c>
      <c r="C2383" s="19" t="s">
        <v>37</v>
      </c>
      <c r="D2383" t="s">
        <v>411</v>
      </c>
      <c r="E2383" s="20">
        <v>60</v>
      </c>
      <c r="F2383" s="20">
        <v>34</v>
      </c>
    </row>
    <row r="2384" spans="1:6" outlineLevel="2" x14ac:dyDescent="0.2">
      <c r="B2384" s="18" t="s">
        <v>10556</v>
      </c>
      <c r="C2384" s="19" t="s">
        <v>42</v>
      </c>
      <c r="D2384" t="s">
        <v>411</v>
      </c>
      <c r="E2384" s="20">
        <v>270728</v>
      </c>
      <c r="F2384" s="20">
        <v>50791</v>
      </c>
    </row>
    <row r="2385" spans="2:6" ht="25.5" outlineLevel="2" x14ac:dyDescent="0.2">
      <c r="B2385" s="18" t="s">
        <v>10556</v>
      </c>
      <c r="C2385" s="19" t="s">
        <v>53</v>
      </c>
      <c r="D2385" t="s">
        <v>411</v>
      </c>
      <c r="E2385" s="20">
        <v>10</v>
      </c>
      <c r="F2385" s="20">
        <v>9</v>
      </c>
    </row>
    <row r="2386" spans="2:6" outlineLevel="2" x14ac:dyDescent="0.2">
      <c r="B2386" s="18" t="s">
        <v>10556</v>
      </c>
      <c r="C2386" s="19" t="s">
        <v>54</v>
      </c>
      <c r="D2386" t="s">
        <v>411</v>
      </c>
      <c r="E2386" s="20">
        <v>1892</v>
      </c>
      <c r="F2386" s="20">
        <v>749</v>
      </c>
    </row>
    <row r="2387" spans="2:6" outlineLevel="2" x14ac:dyDescent="0.2">
      <c r="B2387" s="18" t="s">
        <v>10556</v>
      </c>
      <c r="C2387" s="19" t="s">
        <v>65</v>
      </c>
      <c r="D2387" t="s">
        <v>411</v>
      </c>
      <c r="E2387" s="20">
        <v>78</v>
      </c>
      <c r="F2387" s="20">
        <v>145</v>
      </c>
    </row>
    <row r="2388" spans="2:6" outlineLevel="2" x14ac:dyDescent="0.2">
      <c r="B2388" s="18" t="s">
        <v>10556</v>
      </c>
      <c r="C2388" s="19" t="s">
        <v>68</v>
      </c>
      <c r="D2388" t="s">
        <v>411</v>
      </c>
      <c r="E2388" s="20">
        <v>125</v>
      </c>
      <c r="F2388" s="20">
        <v>20</v>
      </c>
    </row>
    <row r="2389" spans="2:6" outlineLevel="2" x14ac:dyDescent="0.2">
      <c r="B2389" s="18" t="s">
        <v>10556</v>
      </c>
      <c r="C2389" s="19" t="s">
        <v>80</v>
      </c>
      <c r="D2389" t="s">
        <v>411</v>
      </c>
      <c r="E2389" s="20">
        <v>1079105</v>
      </c>
      <c r="F2389" s="20">
        <v>193406</v>
      </c>
    </row>
    <row r="2390" spans="2:6" outlineLevel="2" x14ac:dyDescent="0.2">
      <c r="B2390" s="18" t="s">
        <v>10556</v>
      </c>
      <c r="C2390" s="19" t="s">
        <v>81</v>
      </c>
      <c r="D2390" t="s">
        <v>411</v>
      </c>
      <c r="E2390" s="20">
        <v>5651</v>
      </c>
      <c r="F2390" s="20">
        <v>2129</v>
      </c>
    </row>
    <row r="2391" spans="2:6" ht="25.5" outlineLevel="2" x14ac:dyDescent="0.2">
      <c r="B2391" s="18" t="s">
        <v>10556</v>
      </c>
      <c r="C2391" s="19" t="s">
        <v>1156</v>
      </c>
      <c r="D2391" t="s">
        <v>411</v>
      </c>
      <c r="E2391" s="20">
        <v>30</v>
      </c>
      <c r="F2391" s="20">
        <v>12</v>
      </c>
    </row>
    <row r="2392" spans="2:6" outlineLevel="2" x14ac:dyDescent="0.2">
      <c r="B2392" s="18" t="s">
        <v>10556</v>
      </c>
      <c r="C2392" s="19" t="s">
        <v>86</v>
      </c>
      <c r="D2392" t="s">
        <v>411</v>
      </c>
      <c r="E2392" s="20">
        <v>71</v>
      </c>
      <c r="F2392" s="20">
        <v>24</v>
      </c>
    </row>
    <row r="2393" spans="2:6" outlineLevel="2" x14ac:dyDescent="0.2">
      <c r="B2393" s="18" t="s">
        <v>10556</v>
      </c>
      <c r="C2393" s="19" t="s">
        <v>88</v>
      </c>
      <c r="D2393" t="s">
        <v>411</v>
      </c>
      <c r="E2393" s="20">
        <v>6</v>
      </c>
      <c r="F2393" s="20">
        <v>3</v>
      </c>
    </row>
    <row r="2394" spans="2:6" ht="25.5" outlineLevel="2" x14ac:dyDescent="0.2">
      <c r="B2394" s="18" t="s">
        <v>10556</v>
      </c>
      <c r="C2394" s="19" t="s">
        <v>92</v>
      </c>
      <c r="D2394" t="s">
        <v>411</v>
      </c>
      <c r="E2394" s="20">
        <v>1650</v>
      </c>
      <c r="F2394" s="20">
        <v>210</v>
      </c>
    </row>
    <row r="2395" spans="2:6" outlineLevel="2" x14ac:dyDescent="0.2">
      <c r="B2395" s="18" t="s">
        <v>10556</v>
      </c>
      <c r="C2395" s="19" t="s">
        <v>107</v>
      </c>
      <c r="D2395" t="s">
        <v>411</v>
      </c>
      <c r="E2395" s="20">
        <v>40034</v>
      </c>
      <c r="F2395" s="20">
        <v>13404</v>
      </c>
    </row>
    <row r="2396" spans="2:6" outlineLevel="2" x14ac:dyDescent="0.2">
      <c r="B2396" s="18" t="s">
        <v>10556</v>
      </c>
      <c r="C2396" s="19" t="s">
        <v>110</v>
      </c>
      <c r="D2396" t="s">
        <v>411</v>
      </c>
      <c r="E2396" s="20">
        <v>162573</v>
      </c>
      <c r="F2396" s="20">
        <v>45694</v>
      </c>
    </row>
    <row r="2397" spans="2:6" outlineLevel="2" x14ac:dyDescent="0.2">
      <c r="B2397" s="18" t="s">
        <v>10556</v>
      </c>
      <c r="C2397" s="19" t="s">
        <v>113</v>
      </c>
      <c r="D2397" t="s">
        <v>411</v>
      </c>
      <c r="E2397" s="20">
        <v>2</v>
      </c>
      <c r="F2397" s="20">
        <v>7</v>
      </c>
    </row>
    <row r="2398" spans="2:6" outlineLevel="2" x14ac:dyDescent="0.2">
      <c r="B2398" s="18" t="s">
        <v>10556</v>
      </c>
      <c r="C2398" s="19" t="s">
        <v>135</v>
      </c>
      <c r="D2398" t="s">
        <v>411</v>
      </c>
      <c r="E2398" s="20">
        <v>33060</v>
      </c>
      <c r="F2398" s="20">
        <v>7284</v>
      </c>
    </row>
    <row r="2399" spans="2:6" outlineLevel="2" x14ac:dyDescent="0.2">
      <c r="B2399" s="18" t="s">
        <v>10556</v>
      </c>
      <c r="C2399" s="19" t="s">
        <v>136</v>
      </c>
      <c r="D2399" t="s">
        <v>411</v>
      </c>
      <c r="E2399" s="20">
        <v>812</v>
      </c>
      <c r="F2399" s="20">
        <v>800</v>
      </c>
    </row>
    <row r="2400" spans="2:6" outlineLevel="2" x14ac:dyDescent="0.2">
      <c r="B2400" s="18" t="s">
        <v>10556</v>
      </c>
      <c r="C2400" s="19" t="s">
        <v>151</v>
      </c>
      <c r="D2400" t="s">
        <v>411</v>
      </c>
      <c r="E2400" s="20">
        <v>21650</v>
      </c>
      <c r="F2400" s="20">
        <v>6989</v>
      </c>
    </row>
    <row r="2401" spans="1:6" outlineLevel="2" x14ac:dyDescent="0.2">
      <c r="B2401" s="18" t="s">
        <v>10556</v>
      </c>
      <c r="C2401" s="19" t="s">
        <v>162</v>
      </c>
      <c r="D2401" t="s">
        <v>411</v>
      </c>
      <c r="E2401" s="20">
        <v>424</v>
      </c>
      <c r="F2401" s="20">
        <v>59</v>
      </c>
    </row>
    <row r="2402" spans="1:6" outlineLevel="2" x14ac:dyDescent="0.2">
      <c r="B2402" s="18" t="s">
        <v>10556</v>
      </c>
      <c r="C2402" s="19" t="s">
        <v>164</v>
      </c>
      <c r="D2402" t="s">
        <v>411</v>
      </c>
      <c r="E2402" s="20">
        <v>60</v>
      </c>
      <c r="F2402" s="20">
        <v>10</v>
      </c>
    </row>
    <row r="2403" spans="1:6" outlineLevel="2" x14ac:dyDescent="0.2">
      <c r="B2403" s="18" t="s">
        <v>10556</v>
      </c>
      <c r="C2403" s="19" t="s">
        <v>166</v>
      </c>
      <c r="D2403" t="s">
        <v>411</v>
      </c>
      <c r="E2403" s="20">
        <v>713060</v>
      </c>
      <c r="F2403" s="20">
        <v>221054</v>
      </c>
    </row>
    <row r="2404" spans="1:6" outlineLevel="2" x14ac:dyDescent="0.2">
      <c r="B2404" s="18" t="s">
        <v>10556</v>
      </c>
      <c r="C2404" s="19" t="s">
        <v>170</v>
      </c>
      <c r="D2404" t="s">
        <v>411</v>
      </c>
      <c r="E2404" s="20">
        <v>300</v>
      </c>
      <c r="F2404" s="20">
        <v>74</v>
      </c>
    </row>
    <row r="2405" spans="1:6" outlineLevel="2" x14ac:dyDescent="0.2">
      <c r="B2405" s="18" t="s">
        <v>10556</v>
      </c>
      <c r="C2405" s="19" t="s">
        <v>171</v>
      </c>
      <c r="D2405" t="s">
        <v>411</v>
      </c>
      <c r="E2405" s="20">
        <v>90063</v>
      </c>
      <c r="F2405" s="20">
        <v>23020</v>
      </c>
    </row>
    <row r="2406" spans="1:6" ht="25.5" outlineLevel="2" x14ac:dyDescent="0.2">
      <c r="B2406" s="18" t="s">
        <v>10556</v>
      </c>
      <c r="C2406" s="19" t="s">
        <v>175</v>
      </c>
      <c r="D2406" t="s">
        <v>411</v>
      </c>
      <c r="E2406" s="20">
        <v>627</v>
      </c>
      <c r="F2406" s="20">
        <v>216</v>
      </c>
    </row>
    <row r="2407" spans="1:6" ht="25.5" outlineLevel="2" x14ac:dyDescent="0.2">
      <c r="B2407" s="18" t="s">
        <v>10556</v>
      </c>
      <c r="C2407" s="19" t="s">
        <v>176</v>
      </c>
      <c r="D2407" t="s">
        <v>411</v>
      </c>
      <c r="E2407" s="20">
        <v>2181</v>
      </c>
      <c r="F2407" s="20">
        <v>295</v>
      </c>
    </row>
    <row r="2408" spans="1:6" outlineLevel="2" x14ac:dyDescent="0.2">
      <c r="B2408" s="18" t="s">
        <v>10556</v>
      </c>
      <c r="C2408" s="19" t="s">
        <v>178</v>
      </c>
      <c r="D2408" t="s">
        <v>411</v>
      </c>
      <c r="E2408" s="20">
        <v>6194</v>
      </c>
      <c r="F2408" s="20">
        <v>4070</v>
      </c>
    </row>
    <row r="2409" spans="1:6" outlineLevel="2" x14ac:dyDescent="0.2">
      <c r="B2409" s="18" t="s">
        <v>10556</v>
      </c>
      <c r="C2409" s="19" t="s">
        <v>182</v>
      </c>
      <c r="D2409" t="s">
        <v>411</v>
      </c>
      <c r="E2409" s="20">
        <v>30008</v>
      </c>
      <c r="F2409" s="20">
        <v>5402</v>
      </c>
    </row>
    <row r="2410" spans="1:6" outlineLevel="1" x14ac:dyDescent="0.2">
      <c r="B2410" s="21" t="s">
        <v>10557</v>
      </c>
      <c r="E2410" s="20">
        <f>SUBTOTAL(9,E2380:E2409)</f>
        <v>2487505</v>
      </c>
      <c r="F2410" s="20">
        <f>SUBTOTAL(9,F2380:F2409)</f>
        <v>587264</v>
      </c>
    </row>
    <row r="2411" spans="1:6" ht="25.5" outlineLevel="2" x14ac:dyDescent="0.2">
      <c r="A2411" t="s">
        <v>678</v>
      </c>
      <c r="B2411" s="18" t="s">
        <v>17831</v>
      </c>
      <c r="C2411" s="19" t="s">
        <v>42</v>
      </c>
      <c r="D2411" t="s">
        <v>653</v>
      </c>
      <c r="E2411" s="20">
        <v>110548</v>
      </c>
      <c r="F2411" s="20">
        <v>6285</v>
      </c>
    </row>
    <row r="2412" spans="1:6" ht="25.5" outlineLevel="2" x14ac:dyDescent="0.2">
      <c r="B2412" s="18" t="s">
        <v>17831</v>
      </c>
      <c r="C2412" s="19" t="s">
        <v>65</v>
      </c>
      <c r="D2412" t="s">
        <v>653</v>
      </c>
      <c r="E2412" s="20">
        <v>52918</v>
      </c>
      <c r="F2412" s="20">
        <v>2841</v>
      </c>
    </row>
    <row r="2413" spans="1:6" ht="25.5" outlineLevel="2" x14ac:dyDescent="0.2">
      <c r="B2413" s="18" t="s">
        <v>17831</v>
      </c>
      <c r="C2413" s="19" t="s">
        <v>80</v>
      </c>
      <c r="D2413" t="s">
        <v>653</v>
      </c>
      <c r="E2413" s="20">
        <v>161968</v>
      </c>
      <c r="F2413" s="20">
        <v>3301</v>
      </c>
    </row>
    <row r="2414" spans="1:6" ht="25.5" outlineLevel="2" x14ac:dyDescent="0.2">
      <c r="B2414" s="18" t="s">
        <v>17831</v>
      </c>
      <c r="C2414" s="19" t="s">
        <v>107</v>
      </c>
      <c r="D2414" t="s">
        <v>653</v>
      </c>
      <c r="E2414" s="20">
        <v>7020</v>
      </c>
      <c r="F2414" s="20">
        <v>201</v>
      </c>
    </row>
    <row r="2415" spans="1:6" ht="25.5" outlineLevel="2" x14ac:dyDescent="0.2">
      <c r="B2415" s="18" t="s">
        <v>17831</v>
      </c>
      <c r="C2415" s="19" t="s">
        <v>135</v>
      </c>
      <c r="D2415" t="s">
        <v>653</v>
      </c>
      <c r="E2415" s="20">
        <v>2</v>
      </c>
      <c r="F2415" s="20">
        <v>2</v>
      </c>
    </row>
    <row r="2416" spans="1:6" ht="25.5" outlineLevel="2" x14ac:dyDescent="0.2">
      <c r="B2416" s="18" t="s">
        <v>17831</v>
      </c>
      <c r="C2416" s="19" t="s">
        <v>175</v>
      </c>
      <c r="D2416" t="s">
        <v>653</v>
      </c>
      <c r="E2416" s="20">
        <v>5933</v>
      </c>
      <c r="F2416" s="20">
        <v>159</v>
      </c>
    </row>
    <row r="2417" spans="1:6" ht="25.5" outlineLevel="2" x14ac:dyDescent="0.2">
      <c r="B2417" s="18" t="s">
        <v>17831</v>
      </c>
      <c r="C2417" s="19" t="s">
        <v>176</v>
      </c>
      <c r="D2417" t="s">
        <v>653</v>
      </c>
      <c r="E2417" s="20">
        <v>17964</v>
      </c>
      <c r="F2417" s="20">
        <v>652</v>
      </c>
    </row>
    <row r="2418" spans="1:6" ht="25.5" outlineLevel="1" x14ac:dyDescent="0.2">
      <c r="B2418" s="21" t="s">
        <v>17832</v>
      </c>
      <c r="E2418" s="20">
        <f>SUBTOTAL(9,E2411:E2417)</f>
        <v>356353</v>
      </c>
      <c r="F2418" s="20">
        <f>SUBTOTAL(9,F2411:F2417)</f>
        <v>13441</v>
      </c>
    </row>
    <row r="2419" spans="1:6" ht="25.5" outlineLevel="2" x14ac:dyDescent="0.2">
      <c r="A2419" t="s">
        <v>2408</v>
      </c>
      <c r="B2419" s="18" t="s">
        <v>10558</v>
      </c>
      <c r="C2419" s="19" t="s">
        <v>42</v>
      </c>
      <c r="D2419" t="s">
        <v>653</v>
      </c>
      <c r="E2419" s="20">
        <v>26</v>
      </c>
      <c r="F2419" s="20">
        <v>5</v>
      </c>
    </row>
    <row r="2420" spans="1:6" ht="25.5" outlineLevel="2" x14ac:dyDescent="0.2">
      <c r="B2420" s="18" t="s">
        <v>10558</v>
      </c>
      <c r="C2420" s="19" t="s">
        <v>65</v>
      </c>
      <c r="D2420" t="s">
        <v>653</v>
      </c>
      <c r="E2420" s="20">
        <v>5403</v>
      </c>
      <c r="F2420" s="20">
        <v>217</v>
      </c>
    </row>
    <row r="2421" spans="1:6" ht="25.5" outlineLevel="2" x14ac:dyDescent="0.2">
      <c r="B2421" s="18" t="s">
        <v>10558</v>
      </c>
      <c r="C2421" s="19" t="s">
        <v>80</v>
      </c>
      <c r="D2421" t="s">
        <v>653</v>
      </c>
      <c r="E2421" s="20">
        <v>35528</v>
      </c>
      <c r="F2421" s="20">
        <v>369</v>
      </c>
    </row>
    <row r="2422" spans="1:6" ht="25.5" outlineLevel="2" x14ac:dyDescent="0.2">
      <c r="B2422" s="18" t="s">
        <v>10558</v>
      </c>
      <c r="C2422" s="19" t="s">
        <v>135</v>
      </c>
      <c r="D2422" t="s">
        <v>653</v>
      </c>
      <c r="E2422" s="20">
        <v>2</v>
      </c>
      <c r="F2422" s="20">
        <v>2</v>
      </c>
    </row>
    <row r="2423" spans="1:6" ht="25.5" outlineLevel="2" x14ac:dyDescent="0.2">
      <c r="B2423" s="18" t="s">
        <v>10558</v>
      </c>
      <c r="C2423" s="19" t="s">
        <v>166</v>
      </c>
      <c r="D2423" t="s">
        <v>653</v>
      </c>
      <c r="E2423" s="20">
        <v>87</v>
      </c>
      <c r="F2423" s="20">
        <v>36</v>
      </c>
    </row>
    <row r="2424" spans="1:6" ht="25.5" outlineLevel="2" x14ac:dyDescent="0.2">
      <c r="B2424" s="18" t="s">
        <v>10558</v>
      </c>
      <c r="C2424" s="19" t="s">
        <v>176</v>
      </c>
      <c r="D2424" t="s">
        <v>653</v>
      </c>
      <c r="E2424" s="20">
        <v>8485</v>
      </c>
      <c r="F2424" s="20">
        <v>342</v>
      </c>
    </row>
    <row r="2425" spans="1:6" ht="25.5" outlineLevel="1" x14ac:dyDescent="0.2">
      <c r="B2425" s="21" t="s">
        <v>10559</v>
      </c>
      <c r="E2425" s="20">
        <f>SUBTOTAL(9,E2419:E2424)</f>
        <v>49531</v>
      </c>
      <c r="F2425" s="20">
        <f>SUBTOTAL(9,F2419:F2424)</f>
        <v>971</v>
      </c>
    </row>
    <row r="2426" spans="1:6" ht="25.5" outlineLevel="2" x14ac:dyDescent="0.2">
      <c r="A2426" t="s">
        <v>2409</v>
      </c>
      <c r="B2426" s="18" t="s">
        <v>17833</v>
      </c>
      <c r="C2426" s="19" t="s">
        <v>42</v>
      </c>
      <c r="D2426" t="s">
        <v>653</v>
      </c>
      <c r="E2426" s="20">
        <v>163</v>
      </c>
      <c r="F2426" s="20">
        <v>20</v>
      </c>
    </row>
    <row r="2427" spans="1:6" ht="25.5" outlineLevel="2" x14ac:dyDescent="0.2">
      <c r="B2427" s="18" t="s">
        <v>17833</v>
      </c>
      <c r="C2427" s="19" t="s">
        <v>65</v>
      </c>
      <c r="D2427" t="s">
        <v>653</v>
      </c>
      <c r="E2427" s="20">
        <v>8657</v>
      </c>
      <c r="F2427" s="20">
        <v>327</v>
      </c>
    </row>
    <row r="2428" spans="1:6" ht="25.5" outlineLevel="2" x14ac:dyDescent="0.2">
      <c r="B2428" s="18" t="s">
        <v>17833</v>
      </c>
      <c r="C2428" s="19" t="s">
        <v>80</v>
      </c>
      <c r="D2428" t="s">
        <v>653</v>
      </c>
      <c r="E2428" s="20">
        <v>41898</v>
      </c>
      <c r="F2428" s="20">
        <v>3725</v>
      </c>
    </row>
    <row r="2429" spans="1:6" ht="25.5" outlineLevel="2" x14ac:dyDescent="0.2">
      <c r="B2429" s="18" t="s">
        <v>17833</v>
      </c>
      <c r="C2429" s="19" t="s">
        <v>135</v>
      </c>
      <c r="D2429" t="s">
        <v>653</v>
      </c>
      <c r="E2429" s="20">
        <v>2</v>
      </c>
      <c r="F2429" s="20">
        <v>3</v>
      </c>
    </row>
    <row r="2430" spans="1:6" ht="25.5" outlineLevel="2" x14ac:dyDescent="0.2">
      <c r="B2430" s="18" t="s">
        <v>17833</v>
      </c>
      <c r="C2430" s="19" t="s">
        <v>175</v>
      </c>
      <c r="D2430" t="s">
        <v>653</v>
      </c>
      <c r="E2430" s="20">
        <v>2672</v>
      </c>
      <c r="F2430" s="20">
        <v>265</v>
      </c>
    </row>
    <row r="2431" spans="1:6" ht="25.5" outlineLevel="2" x14ac:dyDescent="0.2">
      <c r="B2431" s="18" t="s">
        <v>17833</v>
      </c>
      <c r="C2431" s="19" t="s">
        <v>176</v>
      </c>
      <c r="D2431" t="s">
        <v>653</v>
      </c>
      <c r="E2431" s="20">
        <v>855</v>
      </c>
      <c r="F2431" s="20">
        <v>33</v>
      </c>
    </row>
    <row r="2432" spans="1:6" ht="25.5" outlineLevel="2" x14ac:dyDescent="0.2">
      <c r="B2432" s="18" t="s">
        <v>17833</v>
      </c>
      <c r="C2432" s="19" t="s">
        <v>178</v>
      </c>
      <c r="D2432" t="s">
        <v>653</v>
      </c>
      <c r="E2432" s="20">
        <v>186</v>
      </c>
      <c r="F2432" s="20">
        <v>42</v>
      </c>
    </row>
    <row r="2433" spans="1:6" ht="25.5" outlineLevel="1" x14ac:dyDescent="0.2">
      <c r="B2433" s="21" t="s">
        <v>17834</v>
      </c>
      <c r="E2433" s="20">
        <f>SUBTOTAL(9,E2426:E2432)</f>
        <v>54433</v>
      </c>
      <c r="F2433" s="20">
        <f>SUBTOTAL(9,F2426:F2432)</f>
        <v>4415</v>
      </c>
    </row>
    <row r="2434" spans="1:6" ht="25.5" outlineLevel="2" x14ac:dyDescent="0.2">
      <c r="A2434" t="s">
        <v>679</v>
      </c>
      <c r="B2434" s="18" t="s">
        <v>10560</v>
      </c>
      <c r="C2434" s="19" t="s">
        <v>15</v>
      </c>
      <c r="D2434" t="s">
        <v>653</v>
      </c>
      <c r="E2434" s="20">
        <v>1800</v>
      </c>
      <c r="F2434" s="20">
        <v>489</v>
      </c>
    </row>
    <row r="2435" spans="1:6" ht="25.5" outlineLevel="2" x14ac:dyDescent="0.2">
      <c r="B2435" s="18" t="s">
        <v>10560</v>
      </c>
      <c r="C2435" s="19" t="s">
        <v>16</v>
      </c>
      <c r="D2435" t="s">
        <v>653</v>
      </c>
      <c r="E2435" s="20">
        <v>79770</v>
      </c>
      <c r="F2435" s="20">
        <v>25170</v>
      </c>
    </row>
    <row r="2436" spans="1:6" ht="25.5" outlineLevel="2" x14ac:dyDescent="0.2">
      <c r="B2436" s="18" t="s">
        <v>10560</v>
      </c>
      <c r="C2436" s="19" t="s">
        <v>20</v>
      </c>
      <c r="D2436" t="s">
        <v>653</v>
      </c>
      <c r="E2436" s="20">
        <v>2284576</v>
      </c>
      <c r="F2436" s="20">
        <v>102462</v>
      </c>
    </row>
    <row r="2437" spans="1:6" ht="25.5" outlineLevel="2" x14ac:dyDescent="0.2">
      <c r="B2437" s="18" t="s">
        <v>10560</v>
      </c>
      <c r="C2437" s="19" t="s">
        <v>42</v>
      </c>
      <c r="D2437" t="s">
        <v>653</v>
      </c>
      <c r="E2437" s="20">
        <v>1717</v>
      </c>
      <c r="F2437" s="20">
        <v>242</v>
      </c>
    </row>
    <row r="2438" spans="1:6" ht="25.5" outlineLevel="2" x14ac:dyDescent="0.2">
      <c r="B2438" s="18" t="s">
        <v>10560</v>
      </c>
      <c r="C2438" s="19" t="s">
        <v>65</v>
      </c>
      <c r="D2438" t="s">
        <v>653</v>
      </c>
      <c r="E2438" s="20">
        <v>3404</v>
      </c>
      <c r="F2438" s="20">
        <v>275</v>
      </c>
    </row>
    <row r="2439" spans="1:6" ht="25.5" outlineLevel="2" x14ac:dyDescent="0.2">
      <c r="B2439" s="18" t="s">
        <v>10560</v>
      </c>
      <c r="C2439" s="19" t="s">
        <v>80</v>
      </c>
      <c r="D2439" t="s">
        <v>653</v>
      </c>
      <c r="E2439" s="20">
        <v>2612197</v>
      </c>
      <c r="F2439" s="20">
        <v>146591</v>
      </c>
    </row>
    <row r="2440" spans="1:6" ht="25.5" outlineLevel="2" x14ac:dyDescent="0.2">
      <c r="B2440" s="18" t="s">
        <v>10560</v>
      </c>
      <c r="C2440" s="19" t="s">
        <v>87</v>
      </c>
      <c r="D2440" t="s">
        <v>653</v>
      </c>
      <c r="E2440" s="20">
        <v>6966</v>
      </c>
      <c r="F2440" s="20">
        <v>951</v>
      </c>
    </row>
    <row r="2441" spans="1:6" ht="25.5" outlineLevel="2" x14ac:dyDescent="0.2">
      <c r="B2441" s="18" t="s">
        <v>10560</v>
      </c>
      <c r="C2441" s="19" t="s">
        <v>88</v>
      </c>
      <c r="D2441" t="s">
        <v>653</v>
      </c>
      <c r="E2441" s="20">
        <v>174</v>
      </c>
      <c r="F2441" s="20">
        <v>17</v>
      </c>
    </row>
    <row r="2442" spans="1:6" ht="25.5" outlineLevel="2" x14ac:dyDescent="0.2">
      <c r="B2442" s="18" t="s">
        <v>10560</v>
      </c>
      <c r="C2442" s="19" t="s">
        <v>92</v>
      </c>
      <c r="D2442" t="s">
        <v>653</v>
      </c>
      <c r="E2442" s="20">
        <v>33750</v>
      </c>
      <c r="F2442" s="20">
        <v>3766</v>
      </c>
    </row>
    <row r="2443" spans="1:6" ht="25.5" outlineLevel="2" x14ac:dyDescent="0.2">
      <c r="B2443" s="18" t="s">
        <v>10560</v>
      </c>
      <c r="C2443" s="19" t="s">
        <v>107</v>
      </c>
      <c r="D2443" t="s">
        <v>653</v>
      </c>
      <c r="E2443" s="20">
        <v>36706</v>
      </c>
      <c r="F2443" s="20">
        <v>4044</v>
      </c>
    </row>
    <row r="2444" spans="1:6" ht="25.5" outlineLevel="2" x14ac:dyDescent="0.2">
      <c r="B2444" s="18" t="s">
        <v>10560</v>
      </c>
      <c r="C2444" s="19" t="s">
        <v>121</v>
      </c>
      <c r="D2444" t="s">
        <v>653</v>
      </c>
      <c r="E2444" s="20">
        <v>93852</v>
      </c>
      <c r="F2444" s="20">
        <v>8141</v>
      </c>
    </row>
    <row r="2445" spans="1:6" ht="25.5" outlineLevel="2" x14ac:dyDescent="0.2">
      <c r="B2445" s="18" t="s">
        <v>10560</v>
      </c>
      <c r="C2445" s="19" t="s">
        <v>135</v>
      </c>
      <c r="D2445" t="s">
        <v>653</v>
      </c>
      <c r="E2445" s="20">
        <v>1200</v>
      </c>
      <c r="F2445" s="20">
        <v>123</v>
      </c>
    </row>
    <row r="2446" spans="1:6" ht="25.5" outlineLevel="2" x14ac:dyDescent="0.2">
      <c r="B2446" s="18" t="s">
        <v>10560</v>
      </c>
      <c r="C2446" s="19" t="s">
        <v>148</v>
      </c>
      <c r="D2446" t="s">
        <v>653</v>
      </c>
      <c r="E2446" s="20">
        <v>540</v>
      </c>
      <c r="F2446" s="20">
        <v>64</v>
      </c>
    </row>
    <row r="2447" spans="1:6" ht="25.5" outlineLevel="2" x14ac:dyDescent="0.2">
      <c r="B2447" s="18" t="s">
        <v>10560</v>
      </c>
      <c r="C2447" s="19" t="s">
        <v>151</v>
      </c>
      <c r="D2447" t="s">
        <v>653</v>
      </c>
      <c r="E2447" s="20">
        <v>12932</v>
      </c>
      <c r="F2447" s="20">
        <v>1486</v>
      </c>
    </row>
    <row r="2448" spans="1:6" ht="25.5" outlineLevel="2" x14ac:dyDescent="0.2">
      <c r="B2448" s="18" t="s">
        <v>10560</v>
      </c>
      <c r="C2448" s="19" t="s">
        <v>166</v>
      </c>
      <c r="D2448" t="s">
        <v>653</v>
      </c>
      <c r="E2448" s="20">
        <v>5511979</v>
      </c>
      <c r="F2448" s="20">
        <v>678937</v>
      </c>
    </row>
    <row r="2449" spans="1:6" ht="25.5" outlineLevel="2" x14ac:dyDescent="0.2">
      <c r="B2449" s="18" t="s">
        <v>10560</v>
      </c>
      <c r="C2449" s="19" t="s">
        <v>171</v>
      </c>
      <c r="D2449" t="s">
        <v>653</v>
      </c>
      <c r="E2449" s="20">
        <v>21120</v>
      </c>
      <c r="F2449" s="20">
        <v>3537</v>
      </c>
    </row>
    <row r="2450" spans="1:6" ht="25.5" outlineLevel="2" x14ac:dyDescent="0.2">
      <c r="B2450" s="18" t="s">
        <v>10560</v>
      </c>
      <c r="C2450" s="19" t="s">
        <v>175</v>
      </c>
      <c r="D2450" t="s">
        <v>653</v>
      </c>
      <c r="E2450" s="20">
        <v>52657</v>
      </c>
      <c r="F2450" s="20">
        <v>5803</v>
      </c>
    </row>
    <row r="2451" spans="1:6" ht="25.5" outlineLevel="2" x14ac:dyDescent="0.2">
      <c r="B2451" s="18" t="s">
        <v>10560</v>
      </c>
      <c r="C2451" s="19" t="s">
        <v>176</v>
      </c>
      <c r="D2451" t="s">
        <v>653</v>
      </c>
      <c r="E2451" s="20">
        <v>106594</v>
      </c>
      <c r="F2451" s="20">
        <v>12035</v>
      </c>
    </row>
    <row r="2452" spans="1:6" ht="25.5" outlineLevel="2" x14ac:dyDescent="0.2">
      <c r="B2452" s="18" t="s">
        <v>10560</v>
      </c>
      <c r="C2452" s="19" t="s">
        <v>178</v>
      </c>
      <c r="D2452" t="s">
        <v>653</v>
      </c>
      <c r="E2452" s="20">
        <v>240</v>
      </c>
      <c r="F2452" s="20">
        <v>37</v>
      </c>
    </row>
    <row r="2453" spans="1:6" ht="25.5" outlineLevel="2" x14ac:dyDescent="0.2">
      <c r="B2453" s="18" t="s">
        <v>10560</v>
      </c>
      <c r="C2453" s="19" t="s">
        <v>182</v>
      </c>
      <c r="D2453" t="s">
        <v>653</v>
      </c>
      <c r="E2453" s="20">
        <v>2020758</v>
      </c>
      <c r="F2453" s="20">
        <v>183960</v>
      </c>
    </row>
    <row r="2454" spans="1:6" ht="25.5" outlineLevel="1" x14ac:dyDescent="0.2">
      <c r="B2454" s="21" t="s">
        <v>10561</v>
      </c>
      <c r="E2454" s="20">
        <f>SUBTOTAL(9,E2434:E2453)</f>
        <v>12882932</v>
      </c>
      <c r="F2454" s="20">
        <f>SUBTOTAL(9,F2434:F2453)</f>
        <v>1178130</v>
      </c>
    </row>
    <row r="2455" spans="1:6" outlineLevel="2" x14ac:dyDescent="0.2">
      <c r="A2455" t="s">
        <v>681</v>
      </c>
      <c r="B2455" s="18" t="s">
        <v>10562</v>
      </c>
      <c r="C2455" s="19" t="s">
        <v>15</v>
      </c>
      <c r="D2455" t="s">
        <v>653</v>
      </c>
      <c r="E2455" s="20">
        <v>120</v>
      </c>
      <c r="F2455" s="20">
        <v>20</v>
      </c>
    </row>
    <row r="2456" spans="1:6" outlineLevel="2" x14ac:dyDescent="0.2">
      <c r="B2456" s="18" t="s">
        <v>10562</v>
      </c>
      <c r="C2456" s="19" t="s">
        <v>23</v>
      </c>
      <c r="D2456" t="s">
        <v>653</v>
      </c>
      <c r="E2456" s="20">
        <v>13406</v>
      </c>
      <c r="F2456" s="20">
        <v>5110</v>
      </c>
    </row>
    <row r="2457" spans="1:6" outlineLevel="2" x14ac:dyDescent="0.2">
      <c r="B2457" s="18" t="s">
        <v>10562</v>
      </c>
      <c r="C2457" s="19" t="s">
        <v>42</v>
      </c>
      <c r="D2457" t="s">
        <v>653</v>
      </c>
      <c r="E2457" s="20">
        <v>52959</v>
      </c>
      <c r="F2457" s="20">
        <v>5732</v>
      </c>
    </row>
    <row r="2458" spans="1:6" ht="25.5" outlineLevel="2" x14ac:dyDescent="0.2">
      <c r="B2458" s="18" t="s">
        <v>10562</v>
      </c>
      <c r="C2458" s="19" t="s">
        <v>53</v>
      </c>
      <c r="D2458" t="s">
        <v>653</v>
      </c>
      <c r="E2458" s="20">
        <v>79</v>
      </c>
      <c r="F2458" s="20">
        <v>20</v>
      </c>
    </row>
    <row r="2459" spans="1:6" outlineLevel="2" x14ac:dyDescent="0.2">
      <c r="B2459" s="18" t="s">
        <v>10562</v>
      </c>
      <c r="C2459" s="19" t="s">
        <v>54</v>
      </c>
      <c r="D2459" t="s">
        <v>653</v>
      </c>
      <c r="E2459" s="20">
        <v>124</v>
      </c>
      <c r="F2459" s="20">
        <v>189</v>
      </c>
    </row>
    <row r="2460" spans="1:6" outlineLevel="2" x14ac:dyDescent="0.2">
      <c r="B2460" s="18" t="s">
        <v>10562</v>
      </c>
      <c r="C2460" s="19" t="s">
        <v>65</v>
      </c>
      <c r="D2460" t="s">
        <v>653</v>
      </c>
      <c r="E2460" s="20">
        <v>79</v>
      </c>
      <c r="F2460" s="20">
        <v>22</v>
      </c>
    </row>
    <row r="2461" spans="1:6" outlineLevel="2" x14ac:dyDescent="0.2">
      <c r="B2461" s="18" t="s">
        <v>10562</v>
      </c>
      <c r="C2461" s="19" t="s">
        <v>68</v>
      </c>
      <c r="D2461" t="s">
        <v>653</v>
      </c>
      <c r="E2461" s="20">
        <v>367</v>
      </c>
      <c r="F2461" s="20">
        <v>109</v>
      </c>
    </row>
    <row r="2462" spans="1:6" outlineLevel="2" x14ac:dyDescent="0.2">
      <c r="B2462" s="18" t="s">
        <v>10562</v>
      </c>
      <c r="C2462" s="19" t="s">
        <v>80</v>
      </c>
      <c r="D2462" t="s">
        <v>653</v>
      </c>
      <c r="E2462" s="20">
        <v>21630</v>
      </c>
      <c r="F2462" s="20">
        <v>1392</v>
      </c>
    </row>
    <row r="2463" spans="1:6" outlineLevel="2" x14ac:dyDescent="0.2">
      <c r="B2463" s="18" t="s">
        <v>10562</v>
      </c>
      <c r="C2463" s="19" t="s">
        <v>84</v>
      </c>
      <c r="D2463" t="s">
        <v>653</v>
      </c>
      <c r="E2463" s="20">
        <v>2323</v>
      </c>
      <c r="F2463" s="20">
        <v>746</v>
      </c>
    </row>
    <row r="2464" spans="1:6" outlineLevel="2" x14ac:dyDescent="0.2">
      <c r="B2464" s="18" t="s">
        <v>10562</v>
      </c>
      <c r="C2464" s="19" t="s">
        <v>87</v>
      </c>
      <c r="D2464" t="s">
        <v>653</v>
      </c>
      <c r="E2464" s="20">
        <v>79</v>
      </c>
      <c r="F2464" s="20">
        <v>26</v>
      </c>
    </row>
    <row r="2465" spans="1:6" outlineLevel="2" x14ac:dyDescent="0.2">
      <c r="B2465" s="18" t="s">
        <v>10562</v>
      </c>
      <c r="C2465" s="19" t="s">
        <v>113</v>
      </c>
      <c r="D2465" t="s">
        <v>653</v>
      </c>
      <c r="E2465" s="20">
        <v>9065</v>
      </c>
      <c r="F2465" s="20">
        <v>1890</v>
      </c>
    </row>
    <row r="2466" spans="1:6" outlineLevel="2" x14ac:dyDescent="0.2">
      <c r="B2466" s="18" t="s">
        <v>10562</v>
      </c>
      <c r="C2466" s="19" t="s">
        <v>121</v>
      </c>
      <c r="D2466" t="s">
        <v>653</v>
      </c>
      <c r="E2466" s="20">
        <v>37091</v>
      </c>
      <c r="F2466" s="20">
        <v>5863</v>
      </c>
    </row>
    <row r="2467" spans="1:6" outlineLevel="2" x14ac:dyDescent="0.2">
      <c r="B2467" s="18" t="s">
        <v>10562</v>
      </c>
      <c r="C2467" s="19" t="s">
        <v>135</v>
      </c>
      <c r="D2467" t="s">
        <v>653</v>
      </c>
      <c r="E2467" s="20">
        <v>8</v>
      </c>
      <c r="F2467" s="20">
        <v>11</v>
      </c>
    </row>
    <row r="2468" spans="1:6" outlineLevel="2" x14ac:dyDescent="0.2">
      <c r="B2468" s="18" t="s">
        <v>10562</v>
      </c>
      <c r="C2468" s="19" t="s">
        <v>151</v>
      </c>
      <c r="D2468" t="s">
        <v>653</v>
      </c>
      <c r="E2468" s="20">
        <v>40531</v>
      </c>
      <c r="F2468" s="20">
        <v>6353</v>
      </c>
    </row>
    <row r="2469" spans="1:6" ht="25.5" outlineLevel="2" x14ac:dyDescent="0.2">
      <c r="B2469" s="18" t="s">
        <v>10562</v>
      </c>
      <c r="C2469" s="19" t="s">
        <v>176</v>
      </c>
      <c r="D2469" t="s">
        <v>653</v>
      </c>
      <c r="E2469" s="20">
        <v>120</v>
      </c>
      <c r="F2469" s="20">
        <v>73</v>
      </c>
    </row>
    <row r="2470" spans="1:6" outlineLevel="1" x14ac:dyDescent="0.2">
      <c r="B2470" s="21" t="s">
        <v>10563</v>
      </c>
      <c r="E2470" s="20">
        <f>SUBTOTAL(9,E2455:E2469)</f>
        <v>177981</v>
      </c>
      <c r="F2470" s="20">
        <f>SUBTOTAL(9,F2455:F2469)</f>
        <v>27556</v>
      </c>
    </row>
    <row r="2471" spans="1:6" ht="25.5" outlineLevel="2" x14ac:dyDescent="0.2">
      <c r="A2471" t="s">
        <v>2410</v>
      </c>
      <c r="B2471" s="18" t="s">
        <v>10564</v>
      </c>
      <c r="C2471" s="19" t="s">
        <v>13</v>
      </c>
      <c r="D2471" t="s">
        <v>653</v>
      </c>
      <c r="E2471" s="20">
        <v>225</v>
      </c>
      <c r="F2471" s="20">
        <v>131</v>
      </c>
    </row>
    <row r="2472" spans="1:6" ht="25.5" outlineLevel="2" x14ac:dyDescent="0.2">
      <c r="B2472" s="18" t="s">
        <v>10564</v>
      </c>
      <c r="C2472" s="19" t="s">
        <v>15</v>
      </c>
      <c r="D2472" t="s">
        <v>653</v>
      </c>
      <c r="E2472" s="20">
        <v>289803</v>
      </c>
      <c r="F2472" s="20">
        <v>84286</v>
      </c>
    </row>
    <row r="2473" spans="1:6" ht="25.5" outlineLevel="2" x14ac:dyDescent="0.2">
      <c r="B2473" s="18" t="s">
        <v>10564</v>
      </c>
      <c r="C2473" s="19" t="s">
        <v>41</v>
      </c>
      <c r="D2473" t="s">
        <v>653</v>
      </c>
      <c r="E2473" s="20">
        <v>11457</v>
      </c>
      <c r="F2473" s="20">
        <v>4359</v>
      </c>
    </row>
    <row r="2474" spans="1:6" ht="25.5" outlineLevel="2" x14ac:dyDescent="0.2">
      <c r="B2474" s="18" t="s">
        <v>10564</v>
      </c>
      <c r="C2474" s="19" t="s">
        <v>42</v>
      </c>
      <c r="D2474" t="s">
        <v>653</v>
      </c>
      <c r="E2474" s="20">
        <v>1298</v>
      </c>
      <c r="F2474" s="20">
        <v>510</v>
      </c>
    </row>
    <row r="2475" spans="1:6" ht="25.5" outlineLevel="2" x14ac:dyDescent="0.2">
      <c r="B2475" s="18" t="s">
        <v>10564</v>
      </c>
      <c r="C2475" s="19" t="s">
        <v>65</v>
      </c>
      <c r="D2475" t="s">
        <v>653</v>
      </c>
      <c r="E2475" s="20">
        <v>76562</v>
      </c>
      <c r="F2475" s="20">
        <v>40090</v>
      </c>
    </row>
    <row r="2476" spans="1:6" ht="25.5" outlineLevel="2" x14ac:dyDescent="0.2">
      <c r="B2476" s="18" t="s">
        <v>10564</v>
      </c>
      <c r="C2476" s="19" t="s">
        <v>80</v>
      </c>
      <c r="D2476" t="s">
        <v>653</v>
      </c>
      <c r="E2476" s="20">
        <v>16296</v>
      </c>
      <c r="F2476" s="20">
        <v>8798</v>
      </c>
    </row>
    <row r="2477" spans="1:6" ht="25.5" outlineLevel="2" x14ac:dyDescent="0.2">
      <c r="B2477" s="18" t="s">
        <v>10564</v>
      </c>
      <c r="C2477" s="19" t="s">
        <v>87</v>
      </c>
      <c r="D2477" t="s">
        <v>653</v>
      </c>
      <c r="E2477" s="20">
        <v>1548</v>
      </c>
      <c r="F2477" s="20">
        <v>908</v>
      </c>
    </row>
    <row r="2478" spans="1:6" ht="25.5" outlineLevel="2" x14ac:dyDescent="0.2">
      <c r="B2478" s="18" t="s">
        <v>10564</v>
      </c>
      <c r="C2478" s="19" t="s">
        <v>88</v>
      </c>
      <c r="D2478" t="s">
        <v>653</v>
      </c>
      <c r="E2478" s="20">
        <v>589</v>
      </c>
      <c r="F2478" s="20">
        <v>359</v>
      </c>
    </row>
    <row r="2479" spans="1:6" ht="25.5" outlineLevel="2" x14ac:dyDescent="0.2">
      <c r="B2479" s="18" t="s">
        <v>10564</v>
      </c>
      <c r="C2479" s="19" t="s">
        <v>123</v>
      </c>
      <c r="D2479" t="s">
        <v>653</v>
      </c>
      <c r="E2479" s="20">
        <v>720</v>
      </c>
      <c r="F2479" s="20">
        <v>1321</v>
      </c>
    </row>
    <row r="2480" spans="1:6" ht="25.5" outlineLevel="1" x14ac:dyDescent="0.2">
      <c r="B2480" s="21" t="s">
        <v>10565</v>
      </c>
      <c r="E2480" s="20">
        <f>SUBTOTAL(9,E2471:E2479)</f>
        <v>398498</v>
      </c>
      <c r="F2480" s="20">
        <f>SUBTOTAL(9,F2471:F2479)</f>
        <v>140762</v>
      </c>
    </row>
    <row r="2481" spans="1:6" ht="25.5" outlineLevel="2" x14ac:dyDescent="0.2">
      <c r="B2481" s="18" t="s">
        <v>10566</v>
      </c>
      <c r="C2481" s="19" t="s">
        <v>137</v>
      </c>
      <c r="D2481" t="s">
        <v>653</v>
      </c>
      <c r="E2481" s="20">
        <v>10904</v>
      </c>
      <c r="F2481" s="20">
        <v>7309</v>
      </c>
    </row>
    <row r="2482" spans="1:6" ht="25.5" outlineLevel="1" x14ac:dyDescent="0.2">
      <c r="B2482" s="21" t="s">
        <v>10567</v>
      </c>
      <c r="E2482" s="20">
        <f>SUBTOTAL(9,E2481:E2481)</f>
        <v>10904</v>
      </c>
      <c r="F2482" s="20">
        <f>SUBTOTAL(9,F2481:F2481)</f>
        <v>7309</v>
      </c>
    </row>
    <row r="2483" spans="1:6" ht="25.5" outlineLevel="2" x14ac:dyDescent="0.2">
      <c r="B2483" s="18" t="s">
        <v>10568</v>
      </c>
      <c r="C2483" s="19" t="s">
        <v>157</v>
      </c>
      <c r="D2483" t="s">
        <v>653</v>
      </c>
      <c r="E2483" s="20">
        <v>156948</v>
      </c>
      <c r="F2483" s="20">
        <v>24360</v>
      </c>
    </row>
    <row r="2484" spans="1:6" ht="25.5" outlineLevel="1" x14ac:dyDescent="0.2">
      <c r="B2484" s="21" t="s">
        <v>10569</v>
      </c>
      <c r="E2484" s="20">
        <f>SUBTOTAL(9,E2483:E2483)</f>
        <v>156948</v>
      </c>
      <c r="F2484" s="20">
        <f>SUBTOTAL(9,F2483:F2483)</f>
        <v>24360</v>
      </c>
    </row>
    <row r="2485" spans="1:6" ht="25.5" outlineLevel="2" x14ac:dyDescent="0.2">
      <c r="B2485" s="18" t="s">
        <v>10566</v>
      </c>
      <c r="C2485" s="19" t="s">
        <v>176</v>
      </c>
      <c r="D2485" t="s">
        <v>653</v>
      </c>
      <c r="E2485" s="20">
        <v>120</v>
      </c>
      <c r="F2485" s="20">
        <v>96</v>
      </c>
    </row>
    <row r="2486" spans="1:6" ht="25.5" outlineLevel="2" x14ac:dyDescent="0.2">
      <c r="B2486" s="18" t="s">
        <v>10566</v>
      </c>
      <c r="C2486" s="19" t="s">
        <v>178</v>
      </c>
      <c r="D2486" t="s">
        <v>653</v>
      </c>
      <c r="E2486" s="20">
        <v>927</v>
      </c>
      <c r="F2486" s="20">
        <v>296</v>
      </c>
    </row>
    <row r="2487" spans="1:6" ht="25.5" outlineLevel="1" x14ac:dyDescent="0.2">
      <c r="B2487" s="21" t="s">
        <v>10567</v>
      </c>
      <c r="E2487" s="20">
        <f>SUBTOTAL(9,E2485:E2486)</f>
        <v>1047</v>
      </c>
      <c r="F2487" s="20">
        <f>SUBTOTAL(9,F2485:F2486)</f>
        <v>392</v>
      </c>
    </row>
    <row r="2488" spans="1:6" ht="25.5" outlineLevel="2" x14ac:dyDescent="0.2">
      <c r="A2488" t="s">
        <v>2411</v>
      </c>
      <c r="B2488" s="18" t="s">
        <v>2412</v>
      </c>
      <c r="C2488" s="19" t="s">
        <v>15</v>
      </c>
      <c r="D2488" t="s">
        <v>653</v>
      </c>
      <c r="E2488" s="20">
        <v>2</v>
      </c>
      <c r="F2488" s="20">
        <v>5</v>
      </c>
    </row>
    <row r="2489" spans="1:6" ht="25.5" outlineLevel="2" x14ac:dyDescent="0.2">
      <c r="B2489" s="18" t="s">
        <v>2412</v>
      </c>
      <c r="C2489" s="19" t="s">
        <v>42</v>
      </c>
      <c r="D2489" t="s">
        <v>653</v>
      </c>
      <c r="E2489" s="20">
        <v>2</v>
      </c>
      <c r="F2489" s="20">
        <v>2</v>
      </c>
    </row>
    <row r="2490" spans="1:6" ht="25.5" outlineLevel="1" x14ac:dyDescent="0.2">
      <c r="B2490" s="21" t="s">
        <v>7111</v>
      </c>
      <c r="E2490" s="20">
        <f>SUBTOTAL(9,E2488:E2489)</f>
        <v>4</v>
      </c>
      <c r="F2490" s="20">
        <f>SUBTOTAL(9,F2488:F2489)</f>
        <v>7</v>
      </c>
    </row>
    <row r="2491" spans="1:6" ht="25.5" outlineLevel="2" x14ac:dyDescent="0.2">
      <c r="B2491" s="18" t="s">
        <v>10570</v>
      </c>
      <c r="C2491" s="19" t="s">
        <v>92</v>
      </c>
      <c r="D2491" t="s">
        <v>653</v>
      </c>
      <c r="E2491" s="20">
        <v>1</v>
      </c>
      <c r="F2491" s="20">
        <v>1</v>
      </c>
    </row>
    <row r="2492" spans="1:6" ht="25.5" outlineLevel="1" x14ac:dyDescent="0.2">
      <c r="B2492" s="21" t="s">
        <v>10571</v>
      </c>
      <c r="E2492" s="20">
        <f>SUBTOTAL(9,E2491:E2491)</f>
        <v>1</v>
      </c>
      <c r="F2492" s="20">
        <f>SUBTOTAL(9,F2491:F2491)</f>
        <v>1</v>
      </c>
    </row>
    <row r="2493" spans="1:6" ht="25.5" outlineLevel="2" x14ac:dyDescent="0.2">
      <c r="B2493" s="18" t="s">
        <v>2412</v>
      </c>
      <c r="C2493" s="19" t="s">
        <v>176</v>
      </c>
      <c r="D2493" t="s">
        <v>653</v>
      </c>
      <c r="E2493" s="20">
        <v>4</v>
      </c>
      <c r="F2493" s="20">
        <v>3</v>
      </c>
    </row>
    <row r="2494" spans="1:6" ht="25.5" outlineLevel="1" x14ac:dyDescent="0.2">
      <c r="B2494" s="21" t="s">
        <v>7111</v>
      </c>
      <c r="E2494" s="20">
        <f>SUBTOTAL(9,E2493:E2493)</f>
        <v>4</v>
      </c>
      <c r="F2494" s="20">
        <f>SUBTOTAL(9,F2493:F2493)</f>
        <v>3</v>
      </c>
    </row>
    <row r="2495" spans="1:6" ht="25.5" outlineLevel="2" x14ac:dyDescent="0.2">
      <c r="A2495" t="s">
        <v>2413</v>
      </c>
      <c r="B2495" s="18" t="s">
        <v>10572</v>
      </c>
      <c r="C2495" s="19" t="s">
        <v>15</v>
      </c>
      <c r="D2495" t="s">
        <v>653</v>
      </c>
      <c r="E2495" s="20">
        <v>69146</v>
      </c>
      <c r="F2495" s="20">
        <v>19728</v>
      </c>
    </row>
    <row r="2496" spans="1:6" ht="25.5" outlineLevel="2" x14ac:dyDescent="0.2">
      <c r="B2496" s="18" t="s">
        <v>10572</v>
      </c>
      <c r="C2496" s="19" t="s">
        <v>33</v>
      </c>
      <c r="D2496" t="s">
        <v>653</v>
      </c>
      <c r="E2496" s="20">
        <v>7875</v>
      </c>
      <c r="F2496" s="20">
        <v>1957</v>
      </c>
    </row>
    <row r="2497" spans="1:6" ht="25.5" outlineLevel="2" x14ac:dyDescent="0.2">
      <c r="B2497" s="18" t="s">
        <v>10572</v>
      </c>
      <c r="C2497" s="19" t="s">
        <v>41</v>
      </c>
      <c r="D2497" t="s">
        <v>653</v>
      </c>
      <c r="E2497" s="20">
        <v>58806</v>
      </c>
      <c r="F2497" s="20">
        <v>31725</v>
      </c>
    </row>
    <row r="2498" spans="1:6" ht="25.5" outlineLevel="2" x14ac:dyDescent="0.2">
      <c r="B2498" s="18" t="s">
        <v>10572</v>
      </c>
      <c r="C2498" s="19" t="s">
        <v>65</v>
      </c>
      <c r="D2498" t="s">
        <v>653</v>
      </c>
      <c r="E2498" s="20">
        <v>41253</v>
      </c>
      <c r="F2498" s="20">
        <v>25043</v>
      </c>
    </row>
    <row r="2499" spans="1:6" ht="25.5" outlineLevel="2" x14ac:dyDescent="0.2">
      <c r="B2499" s="18" t="s">
        <v>10572</v>
      </c>
      <c r="C2499" s="19" t="s">
        <v>77</v>
      </c>
      <c r="D2499" t="s">
        <v>653</v>
      </c>
      <c r="E2499" s="20">
        <v>1</v>
      </c>
      <c r="F2499" s="20">
        <v>2</v>
      </c>
    </row>
    <row r="2500" spans="1:6" ht="25.5" outlineLevel="1" x14ac:dyDescent="0.2">
      <c r="B2500" s="21" t="s">
        <v>10573</v>
      </c>
      <c r="E2500" s="20">
        <f>SUBTOTAL(9,E2495:E2499)</f>
        <v>177081</v>
      </c>
      <c r="F2500" s="20">
        <f>SUBTOTAL(9,F2495:F2499)</f>
        <v>78455</v>
      </c>
    </row>
    <row r="2501" spans="1:6" ht="25.5" outlineLevel="2" x14ac:dyDescent="0.2">
      <c r="B2501" s="18" t="s">
        <v>10574</v>
      </c>
      <c r="C2501" s="19" t="s">
        <v>80</v>
      </c>
      <c r="D2501" t="s">
        <v>653</v>
      </c>
      <c r="E2501" s="20">
        <v>4500</v>
      </c>
      <c r="F2501" s="20">
        <v>3228</v>
      </c>
    </row>
    <row r="2502" spans="1:6" ht="25.5" outlineLevel="1" x14ac:dyDescent="0.2">
      <c r="B2502" s="21" t="s">
        <v>10575</v>
      </c>
      <c r="E2502" s="20">
        <f>SUBTOTAL(9,E2501:E2501)</f>
        <v>4500</v>
      </c>
      <c r="F2502" s="20">
        <f>SUBTOTAL(9,F2501:F2501)</f>
        <v>3228</v>
      </c>
    </row>
    <row r="2503" spans="1:6" ht="25.5" outlineLevel="2" x14ac:dyDescent="0.2">
      <c r="B2503" s="18" t="s">
        <v>10572</v>
      </c>
      <c r="C2503" s="19" t="s">
        <v>87</v>
      </c>
      <c r="D2503" t="s">
        <v>653</v>
      </c>
      <c r="E2503" s="20">
        <v>8183</v>
      </c>
      <c r="F2503" s="20">
        <v>8094</v>
      </c>
    </row>
    <row r="2504" spans="1:6" ht="25.5" outlineLevel="2" x14ac:dyDescent="0.2">
      <c r="B2504" s="18" t="s">
        <v>10572</v>
      </c>
      <c r="C2504" s="19" t="s">
        <v>88</v>
      </c>
      <c r="D2504" t="s">
        <v>653</v>
      </c>
      <c r="E2504" s="20">
        <v>1990</v>
      </c>
      <c r="F2504" s="20">
        <v>960</v>
      </c>
    </row>
    <row r="2505" spans="1:6" ht="25.5" outlineLevel="2" x14ac:dyDescent="0.2">
      <c r="B2505" s="18" t="s">
        <v>10572</v>
      </c>
      <c r="C2505" s="19" t="s">
        <v>137</v>
      </c>
      <c r="D2505" t="s">
        <v>653</v>
      </c>
      <c r="E2505" s="20">
        <v>90</v>
      </c>
      <c r="F2505" s="20">
        <v>51</v>
      </c>
    </row>
    <row r="2506" spans="1:6" ht="25.5" outlineLevel="2" x14ac:dyDescent="0.2">
      <c r="B2506" s="18" t="s">
        <v>10572</v>
      </c>
      <c r="C2506" s="19" t="s">
        <v>156</v>
      </c>
      <c r="D2506" t="s">
        <v>653</v>
      </c>
      <c r="E2506" s="20">
        <v>21695</v>
      </c>
      <c r="F2506" s="20">
        <v>9171</v>
      </c>
    </row>
    <row r="2507" spans="1:6" ht="25.5" outlineLevel="2" x14ac:dyDescent="0.2">
      <c r="B2507" s="18" t="s">
        <v>10572</v>
      </c>
      <c r="C2507" s="19" t="s">
        <v>157</v>
      </c>
      <c r="D2507" t="s">
        <v>653</v>
      </c>
      <c r="E2507" s="20">
        <v>71250</v>
      </c>
      <c r="F2507" s="20">
        <v>11602</v>
      </c>
    </row>
    <row r="2508" spans="1:6" ht="25.5" outlineLevel="2" x14ac:dyDescent="0.2">
      <c r="B2508" s="18" t="s">
        <v>10572</v>
      </c>
      <c r="C2508" s="19" t="s">
        <v>176</v>
      </c>
      <c r="D2508" t="s">
        <v>653</v>
      </c>
      <c r="E2508" s="20">
        <v>2250</v>
      </c>
      <c r="F2508" s="20">
        <v>1212</v>
      </c>
    </row>
    <row r="2509" spans="1:6" ht="25.5" outlineLevel="2" x14ac:dyDescent="0.2">
      <c r="B2509" s="18" t="s">
        <v>10572</v>
      </c>
      <c r="C2509" s="19" t="s">
        <v>178</v>
      </c>
      <c r="D2509" t="s">
        <v>653</v>
      </c>
      <c r="E2509" s="20">
        <v>8153</v>
      </c>
      <c r="F2509" s="20">
        <v>3120</v>
      </c>
    </row>
    <row r="2510" spans="1:6" ht="25.5" outlineLevel="1" x14ac:dyDescent="0.2">
      <c r="B2510" s="21" t="s">
        <v>10573</v>
      </c>
      <c r="E2510" s="20">
        <f>SUBTOTAL(9,E2503:E2509)</f>
        <v>113611</v>
      </c>
      <c r="F2510" s="20">
        <f>SUBTOTAL(9,F2503:F2509)</f>
        <v>34210</v>
      </c>
    </row>
    <row r="2511" spans="1:6" ht="25.5" outlineLevel="2" x14ac:dyDescent="0.2">
      <c r="A2511" t="s">
        <v>682</v>
      </c>
      <c r="B2511" s="18" t="s">
        <v>10576</v>
      </c>
      <c r="C2511" s="19" t="s">
        <v>15</v>
      </c>
      <c r="D2511" t="s">
        <v>653</v>
      </c>
      <c r="E2511" s="20">
        <v>2700</v>
      </c>
      <c r="F2511" s="20">
        <v>1682</v>
      </c>
    </row>
    <row r="2512" spans="1:6" ht="25.5" outlineLevel="2" x14ac:dyDescent="0.2">
      <c r="B2512" s="18" t="s">
        <v>10576</v>
      </c>
      <c r="C2512" s="19" t="s">
        <v>88</v>
      </c>
      <c r="D2512" t="s">
        <v>653</v>
      </c>
      <c r="E2512" s="20">
        <v>1046</v>
      </c>
      <c r="F2512" s="20">
        <v>486</v>
      </c>
    </row>
    <row r="2513" spans="1:6" ht="25.5" outlineLevel="2" x14ac:dyDescent="0.2">
      <c r="B2513" s="18" t="s">
        <v>10576</v>
      </c>
      <c r="C2513" s="19" t="s">
        <v>157</v>
      </c>
      <c r="D2513" t="s">
        <v>653</v>
      </c>
      <c r="E2513" s="20">
        <v>2</v>
      </c>
      <c r="F2513" s="20">
        <v>2</v>
      </c>
    </row>
    <row r="2514" spans="1:6" ht="25.5" outlineLevel="2" x14ac:dyDescent="0.2">
      <c r="B2514" s="18" t="s">
        <v>10576</v>
      </c>
      <c r="C2514" s="19" t="s">
        <v>161</v>
      </c>
      <c r="D2514" t="s">
        <v>653</v>
      </c>
      <c r="E2514" s="20">
        <v>8</v>
      </c>
      <c r="F2514" s="20">
        <v>3</v>
      </c>
    </row>
    <row r="2515" spans="1:6" ht="25.5" outlineLevel="1" x14ac:dyDescent="0.2">
      <c r="B2515" s="21" t="s">
        <v>10577</v>
      </c>
      <c r="E2515" s="20">
        <f>SUBTOTAL(9,E2511:E2514)</f>
        <v>3756</v>
      </c>
      <c r="F2515" s="20">
        <f>SUBTOTAL(9,F2511:F2514)</f>
        <v>2173</v>
      </c>
    </row>
    <row r="2516" spans="1:6" ht="25.5" outlineLevel="2" x14ac:dyDescent="0.2">
      <c r="A2516" t="s">
        <v>2415</v>
      </c>
      <c r="B2516" s="18" t="s">
        <v>10578</v>
      </c>
      <c r="C2516" s="19" t="s">
        <v>65</v>
      </c>
      <c r="D2516" t="s">
        <v>653</v>
      </c>
      <c r="E2516" s="20">
        <v>306</v>
      </c>
      <c r="F2516" s="20">
        <v>242</v>
      </c>
    </row>
    <row r="2517" spans="1:6" ht="25.5" outlineLevel="2" x14ac:dyDescent="0.2">
      <c r="B2517" s="18" t="s">
        <v>10578</v>
      </c>
      <c r="C2517" s="19" t="s">
        <v>157</v>
      </c>
      <c r="D2517" t="s">
        <v>653</v>
      </c>
      <c r="E2517" s="20">
        <v>10980</v>
      </c>
      <c r="F2517" s="20">
        <v>1682</v>
      </c>
    </row>
    <row r="2518" spans="1:6" ht="25.5" outlineLevel="1" x14ac:dyDescent="0.2">
      <c r="B2518" s="21" t="s">
        <v>10579</v>
      </c>
      <c r="E2518" s="20">
        <f>SUBTOTAL(9,E2516:E2517)</f>
        <v>11286</v>
      </c>
      <c r="F2518" s="20">
        <f>SUBTOTAL(9,F2516:F2517)</f>
        <v>1924</v>
      </c>
    </row>
    <row r="2519" spans="1:6" ht="25.5" outlineLevel="2" x14ac:dyDescent="0.2">
      <c r="A2519" t="s">
        <v>684</v>
      </c>
      <c r="B2519" s="18" t="s">
        <v>10580</v>
      </c>
      <c r="C2519" s="19" t="s">
        <v>42</v>
      </c>
      <c r="D2519" t="s">
        <v>653</v>
      </c>
      <c r="E2519" s="20">
        <v>50</v>
      </c>
      <c r="F2519" s="20">
        <v>7</v>
      </c>
    </row>
    <row r="2520" spans="1:6" ht="25.5" outlineLevel="1" x14ac:dyDescent="0.2">
      <c r="B2520" s="21" t="s">
        <v>10581</v>
      </c>
      <c r="E2520" s="20">
        <f>SUBTOTAL(9,E2519:E2519)</f>
        <v>50</v>
      </c>
      <c r="F2520" s="20">
        <f>SUBTOTAL(9,F2519:F2519)</f>
        <v>7</v>
      </c>
    </row>
    <row r="2521" spans="1:6" ht="25.5" outlineLevel="2" x14ac:dyDescent="0.2">
      <c r="B2521" s="18" t="s">
        <v>10582</v>
      </c>
      <c r="C2521" s="19" t="s">
        <v>87</v>
      </c>
      <c r="D2521" t="s">
        <v>653</v>
      </c>
      <c r="E2521" s="20">
        <v>4320</v>
      </c>
      <c r="F2521" s="20">
        <v>1886</v>
      </c>
    </row>
    <row r="2522" spans="1:6" ht="25.5" outlineLevel="1" x14ac:dyDescent="0.2">
      <c r="B2522" s="21" t="s">
        <v>10583</v>
      </c>
      <c r="E2522" s="20">
        <f>SUBTOTAL(9,E2521:E2521)</f>
        <v>4320</v>
      </c>
      <c r="F2522" s="20">
        <f>SUBTOTAL(9,F2521:F2521)</f>
        <v>1886</v>
      </c>
    </row>
    <row r="2523" spans="1:6" outlineLevel="2" x14ac:dyDescent="0.2">
      <c r="A2523" t="s">
        <v>2417</v>
      </c>
      <c r="B2523" s="18" t="s">
        <v>10584</v>
      </c>
      <c r="C2523" s="19" t="s">
        <v>166</v>
      </c>
      <c r="D2523" t="s">
        <v>653</v>
      </c>
      <c r="E2523" s="20">
        <v>1</v>
      </c>
      <c r="F2523" s="20">
        <v>1</v>
      </c>
    </row>
    <row r="2524" spans="1:6" outlineLevel="1" x14ac:dyDescent="0.2">
      <c r="B2524" s="21" t="s">
        <v>10585</v>
      </c>
      <c r="E2524" s="20">
        <f>SUBTOTAL(9,E2523:E2523)</f>
        <v>1</v>
      </c>
      <c r="F2524" s="20">
        <f>SUBTOTAL(9,F2523:F2523)</f>
        <v>1</v>
      </c>
    </row>
    <row r="2525" spans="1:6" outlineLevel="2" x14ac:dyDescent="0.2">
      <c r="A2525" t="s">
        <v>2418</v>
      </c>
      <c r="B2525" s="18" t="s">
        <v>10586</v>
      </c>
      <c r="C2525" s="19" t="s">
        <v>68</v>
      </c>
      <c r="D2525" t="s">
        <v>653</v>
      </c>
      <c r="E2525" s="20">
        <v>86</v>
      </c>
      <c r="F2525" s="20">
        <v>287</v>
      </c>
    </row>
    <row r="2526" spans="1:6" outlineLevel="2" x14ac:dyDescent="0.2">
      <c r="B2526" s="18" t="s">
        <v>10586</v>
      </c>
      <c r="C2526" s="19" t="s">
        <v>80</v>
      </c>
      <c r="D2526" t="s">
        <v>653</v>
      </c>
      <c r="E2526" s="20">
        <v>5501368</v>
      </c>
      <c r="F2526" s="20">
        <v>408264</v>
      </c>
    </row>
    <row r="2527" spans="1:6" ht="25.5" outlineLevel="2" x14ac:dyDescent="0.2">
      <c r="B2527" s="18" t="s">
        <v>10586</v>
      </c>
      <c r="C2527" s="19" t="s">
        <v>176</v>
      </c>
      <c r="D2527" t="s">
        <v>653</v>
      </c>
      <c r="E2527" s="20">
        <v>26180</v>
      </c>
      <c r="F2527" s="20">
        <v>2346</v>
      </c>
    </row>
    <row r="2528" spans="1:6" ht="25.5" outlineLevel="1" x14ac:dyDescent="0.2">
      <c r="B2528" s="21" t="s">
        <v>10587</v>
      </c>
      <c r="E2528" s="20">
        <f>SUBTOTAL(9,E2525:E2527)</f>
        <v>5527634</v>
      </c>
      <c r="F2528" s="20">
        <f>SUBTOTAL(9,F2525:F2527)</f>
        <v>410897</v>
      </c>
    </row>
    <row r="2529" spans="1:6" outlineLevel="2" x14ac:dyDescent="0.2">
      <c r="A2529" t="s">
        <v>2420</v>
      </c>
      <c r="B2529" s="18" t="s">
        <v>10588</v>
      </c>
      <c r="C2529" s="19" t="s">
        <v>21</v>
      </c>
      <c r="D2529" t="s">
        <v>653</v>
      </c>
      <c r="E2529" s="20">
        <v>84</v>
      </c>
      <c r="F2529" s="20">
        <v>49</v>
      </c>
    </row>
    <row r="2530" spans="1:6" outlineLevel="2" x14ac:dyDescent="0.2">
      <c r="B2530" s="18" t="s">
        <v>10588</v>
      </c>
      <c r="C2530" s="19" t="s">
        <v>65</v>
      </c>
      <c r="D2530" t="s">
        <v>653</v>
      </c>
      <c r="E2530" s="20">
        <v>6387</v>
      </c>
      <c r="F2530" s="20">
        <v>22396</v>
      </c>
    </row>
    <row r="2531" spans="1:6" outlineLevel="1" x14ac:dyDescent="0.2">
      <c r="B2531" s="21" t="s">
        <v>10589</v>
      </c>
      <c r="E2531" s="20">
        <f>SUBTOTAL(9,E2529:E2530)</f>
        <v>6471</v>
      </c>
      <c r="F2531" s="20">
        <f>SUBTOTAL(9,F2529:F2530)</f>
        <v>22445</v>
      </c>
    </row>
    <row r="2532" spans="1:6" outlineLevel="2" x14ac:dyDescent="0.2">
      <c r="B2532" s="18" t="s">
        <v>10590</v>
      </c>
      <c r="C2532" s="19" t="s">
        <v>88</v>
      </c>
      <c r="D2532" t="s">
        <v>653</v>
      </c>
      <c r="E2532" s="20">
        <v>42</v>
      </c>
      <c r="F2532" s="20">
        <v>51</v>
      </c>
    </row>
    <row r="2533" spans="1:6" outlineLevel="1" x14ac:dyDescent="0.2">
      <c r="B2533" s="21" t="s">
        <v>10591</v>
      </c>
      <c r="E2533" s="20">
        <f>SUBTOTAL(9,E2532:E2532)</f>
        <v>42</v>
      </c>
      <c r="F2533" s="20">
        <f>SUBTOTAL(9,F2532:F2532)</f>
        <v>51</v>
      </c>
    </row>
    <row r="2534" spans="1:6" outlineLevel="2" x14ac:dyDescent="0.2">
      <c r="B2534" s="18" t="s">
        <v>10588</v>
      </c>
      <c r="C2534" s="19" t="s">
        <v>113</v>
      </c>
      <c r="D2534" t="s">
        <v>653</v>
      </c>
      <c r="E2534" s="20">
        <v>882</v>
      </c>
      <c r="F2534" s="20">
        <v>582</v>
      </c>
    </row>
    <row r="2535" spans="1:6" outlineLevel="1" x14ac:dyDescent="0.2">
      <c r="B2535" s="21" t="s">
        <v>10589</v>
      </c>
      <c r="E2535" s="20">
        <f>SUBTOTAL(9,E2534:E2534)</f>
        <v>882</v>
      </c>
      <c r="F2535" s="20">
        <f>SUBTOTAL(9,F2534:F2534)</f>
        <v>582</v>
      </c>
    </row>
    <row r="2536" spans="1:6" ht="25.5" outlineLevel="2" x14ac:dyDescent="0.2">
      <c r="B2536" s="18" t="s">
        <v>10590</v>
      </c>
      <c r="C2536" s="19" t="s">
        <v>176</v>
      </c>
      <c r="D2536" t="s">
        <v>653</v>
      </c>
      <c r="E2536" s="20">
        <v>8</v>
      </c>
      <c r="F2536" s="20">
        <v>132</v>
      </c>
    </row>
    <row r="2537" spans="1:6" outlineLevel="1" x14ac:dyDescent="0.2">
      <c r="B2537" s="21" t="s">
        <v>10591</v>
      </c>
      <c r="E2537" s="20">
        <f>SUBTOTAL(9,E2536:E2536)</f>
        <v>8</v>
      </c>
      <c r="F2537" s="20">
        <f>SUBTOTAL(9,F2536:F2536)</f>
        <v>132</v>
      </c>
    </row>
    <row r="2538" spans="1:6" outlineLevel="2" x14ac:dyDescent="0.2">
      <c r="B2538" s="18" t="s">
        <v>10588</v>
      </c>
      <c r="C2538" s="19" t="s">
        <v>178</v>
      </c>
      <c r="D2538" t="s">
        <v>653</v>
      </c>
      <c r="E2538" s="20">
        <v>384</v>
      </c>
      <c r="F2538" s="20">
        <v>229</v>
      </c>
    </row>
    <row r="2539" spans="1:6" outlineLevel="1" x14ac:dyDescent="0.2">
      <c r="B2539" s="21" t="s">
        <v>10589</v>
      </c>
      <c r="E2539" s="20">
        <f>SUBTOTAL(9,E2538:E2538)</f>
        <v>384</v>
      </c>
      <c r="F2539" s="20">
        <f>SUBTOTAL(9,F2538:F2538)</f>
        <v>229</v>
      </c>
    </row>
    <row r="2540" spans="1:6" ht="25.5" outlineLevel="2" x14ac:dyDescent="0.2">
      <c r="A2540" t="s">
        <v>2421</v>
      </c>
      <c r="B2540" s="18" t="s">
        <v>10592</v>
      </c>
      <c r="C2540" s="19" t="s">
        <v>80</v>
      </c>
      <c r="D2540" t="s">
        <v>653</v>
      </c>
      <c r="E2540" s="20">
        <v>193700</v>
      </c>
      <c r="F2540" s="20">
        <v>236155</v>
      </c>
    </row>
    <row r="2541" spans="1:6" ht="25.5" outlineLevel="2" x14ac:dyDescent="0.2">
      <c r="B2541" s="18" t="s">
        <v>10592</v>
      </c>
      <c r="C2541" s="19" t="s">
        <v>176</v>
      </c>
      <c r="D2541" t="s">
        <v>653</v>
      </c>
      <c r="E2541" s="20">
        <v>78746</v>
      </c>
      <c r="F2541" s="20">
        <v>35602</v>
      </c>
    </row>
    <row r="2542" spans="1:6" ht="25.5" outlineLevel="1" x14ac:dyDescent="0.2">
      <c r="B2542" s="21" t="s">
        <v>10593</v>
      </c>
      <c r="E2542" s="20">
        <f>SUBTOTAL(9,E2540:E2541)</f>
        <v>272446</v>
      </c>
      <c r="F2542" s="20">
        <f>SUBTOTAL(9,F2540:F2541)</f>
        <v>271757</v>
      </c>
    </row>
    <row r="2543" spans="1:6" outlineLevel="2" x14ac:dyDescent="0.2">
      <c r="A2543" t="s">
        <v>685</v>
      </c>
      <c r="B2543" s="18" t="s">
        <v>10594</v>
      </c>
      <c r="C2543" s="19" t="s">
        <v>33</v>
      </c>
      <c r="D2543" t="s">
        <v>653</v>
      </c>
      <c r="E2543" s="20">
        <v>96</v>
      </c>
      <c r="F2543" s="20">
        <v>196</v>
      </c>
    </row>
    <row r="2544" spans="1:6" outlineLevel="2" x14ac:dyDescent="0.2">
      <c r="B2544" s="18" t="s">
        <v>10594</v>
      </c>
      <c r="C2544" s="19" t="s">
        <v>37</v>
      </c>
      <c r="D2544" t="s">
        <v>653</v>
      </c>
      <c r="E2544" s="20">
        <v>240</v>
      </c>
      <c r="F2544" s="20">
        <v>218</v>
      </c>
    </row>
    <row r="2545" spans="1:6" outlineLevel="2" x14ac:dyDescent="0.2">
      <c r="B2545" s="18" t="s">
        <v>10594</v>
      </c>
      <c r="C2545" s="19" t="s">
        <v>42</v>
      </c>
      <c r="D2545" t="s">
        <v>653</v>
      </c>
      <c r="E2545" s="20">
        <v>353</v>
      </c>
      <c r="F2545" s="20">
        <v>277</v>
      </c>
    </row>
    <row r="2546" spans="1:6" outlineLevel="2" x14ac:dyDescent="0.2">
      <c r="B2546" s="18" t="s">
        <v>10594</v>
      </c>
      <c r="C2546" s="19" t="s">
        <v>65</v>
      </c>
      <c r="D2546" t="s">
        <v>653</v>
      </c>
      <c r="E2546" s="20">
        <v>1759</v>
      </c>
      <c r="F2546" s="20">
        <v>7015</v>
      </c>
    </row>
    <row r="2547" spans="1:6" outlineLevel="2" x14ac:dyDescent="0.2">
      <c r="B2547" s="18" t="s">
        <v>10594</v>
      </c>
      <c r="C2547" s="19" t="s">
        <v>79</v>
      </c>
      <c r="D2547" t="s">
        <v>653</v>
      </c>
      <c r="E2547" s="20">
        <v>240</v>
      </c>
      <c r="F2547" s="20">
        <v>187</v>
      </c>
    </row>
    <row r="2548" spans="1:6" outlineLevel="2" x14ac:dyDescent="0.2">
      <c r="B2548" s="18" t="s">
        <v>10594</v>
      </c>
      <c r="C2548" s="19" t="s">
        <v>84</v>
      </c>
      <c r="D2548" t="s">
        <v>653</v>
      </c>
      <c r="E2548" s="20">
        <v>4734</v>
      </c>
      <c r="F2548" s="20">
        <v>3825</v>
      </c>
    </row>
    <row r="2549" spans="1:6" outlineLevel="2" x14ac:dyDescent="0.2">
      <c r="B2549" s="18" t="s">
        <v>10594</v>
      </c>
      <c r="C2549" s="19" t="s">
        <v>88</v>
      </c>
      <c r="D2549" t="s">
        <v>653</v>
      </c>
      <c r="E2549" s="20">
        <v>1334</v>
      </c>
      <c r="F2549" s="20">
        <v>5387</v>
      </c>
    </row>
    <row r="2550" spans="1:6" outlineLevel="2" x14ac:dyDescent="0.2">
      <c r="B2550" s="18" t="s">
        <v>10594</v>
      </c>
      <c r="C2550" s="19" t="s">
        <v>113</v>
      </c>
      <c r="D2550" t="s">
        <v>653</v>
      </c>
      <c r="E2550" s="20">
        <v>13285</v>
      </c>
      <c r="F2550" s="20">
        <v>12568</v>
      </c>
    </row>
    <row r="2551" spans="1:6" outlineLevel="2" x14ac:dyDescent="0.2">
      <c r="B2551" s="18" t="s">
        <v>10594</v>
      </c>
      <c r="C2551" s="19" t="s">
        <v>157</v>
      </c>
      <c r="D2551" t="s">
        <v>653</v>
      </c>
      <c r="E2551" s="20">
        <v>126</v>
      </c>
      <c r="F2551" s="20">
        <v>146</v>
      </c>
    </row>
    <row r="2552" spans="1:6" outlineLevel="2" x14ac:dyDescent="0.2">
      <c r="B2552" s="18" t="s">
        <v>10594</v>
      </c>
      <c r="C2552" s="19" t="s">
        <v>161</v>
      </c>
      <c r="D2552" t="s">
        <v>653</v>
      </c>
      <c r="E2552" s="20">
        <v>870</v>
      </c>
      <c r="F2552" s="20">
        <v>551</v>
      </c>
    </row>
    <row r="2553" spans="1:6" ht="25.5" outlineLevel="2" x14ac:dyDescent="0.2">
      <c r="B2553" s="18" t="s">
        <v>10594</v>
      </c>
      <c r="C2553" s="19" t="s">
        <v>169</v>
      </c>
      <c r="D2553" t="s">
        <v>653</v>
      </c>
      <c r="E2553" s="20">
        <v>240</v>
      </c>
      <c r="F2553" s="20">
        <v>45</v>
      </c>
    </row>
    <row r="2554" spans="1:6" outlineLevel="1" x14ac:dyDescent="0.2">
      <c r="B2554" s="21" t="s">
        <v>10595</v>
      </c>
      <c r="E2554" s="20">
        <f>SUBTOTAL(9,E2543:E2553)</f>
        <v>23277</v>
      </c>
      <c r="F2554" s="20">
        <f>SUBTOTAL(9,F2543:F2553)</f>
        <v>30415</v>
      </c>
    </row>
    <row r="2555" spans="1:6" ht="25.5" outlineLevel="2" x14ac:dyDescent="0.2">
      <c r="B2555" s="18" t="s">
        <v>10596</v>
      </c>
      <c r="C2555" s="19" t="s">
        <v>176</v>
      </c>
      <c r="D2555" t="s">
        <v>653</v>
      </c>
      <c r="E2555" s="20">
        <v>399051</v>
      </c>
      <c r="F2555" s="20">
        <v>543345</v>
      </c>
    </row>
    <row r="2556" spans="1:6" outlineLevel="1" x14ac:dyDescent="0.2">
      <c r="B2556" s="21" t="s">
        <v>10597</v>
      </c>
      <c r="E2556" s="20">
        <f>SUBTOTAL(9,E2555:E2555)</f>
        <v>399051</v>
      </c>
      <c r="F2556" s="20">
        <f>SUBTOTAL(9,F2555:F2555)</f>
        <v>543345</v>
      </c>
    </row>
    <row r="2557" spans="1:6" outlineLevel="2" x14ac:dyDescent="0.2">
      <c r="B2557" s="18" t="s">
        <v>10594</v>
      </c>
      <c r="C2557" s="19" t="s">
        <v>178</v>
      </c>
      <c r="D2557" t="s">
        <v>653</v>
      </c>
      <c r="E2557" s="20">
        <v>29879</v>
      </c>
      <c r="F2557" s="20">
        <v>37008</v>
      </c>
    </row>
    <row r="2558" spans="1:6" outlineLevel="1" x14ac:dyDescent="0.2">
      <c r="B2558" s="21" t="s">
        <v>10595</v>
      </c>
      <c r="E2558" s="20">
        <f>SUBTOTAL(9,E2557:E2557)</f>
        <v>29879</v>
      </c>
      <c r="F2558" s="20">
        <f>SUBTOTAL(9,F2557:F2557)</f>
        <v>37008</v>
      </c>
    </row>
    <row r="2559" spans="1:6" ht="25.5" outlineLevel="2" x14ac:dyDescent="0.2">
      <c r="A2559" t="s">
        <v>2423</v>
      </c>
      <c r="B2559" s="18" t="s">
        <v>10598</v>
      </c>
      <c r="C2559" s="19" t="s">
        <v>80</v>
      </c>
      <c r="D2559" t="s">
        <v>653</v>
      </c>
      <c r="E2559" s="20">
        <v>9000</v>
      </c>
      <c r="F2559" s="20">
        <v>810</v>
      </c>
    </row>
    <row r="2560" spans="1:6" ht="25.5" outlineLevel="2" x14ac:dyDescent="0.2">
      <c r="B2560" s="18" t="s">
        <v>10598</v>
      </c>
      <c r="C2560" s="19" t="s">
        <v>176</v>
      </c>
      <c r="D2560" t="s">
        <v>653</v>
      </c>
      <c r="E2560" s="20">
        <v>420</v>
      </c>
      <c r="F2560" s="20">
        <v>860</v>
      </c>
    </row>
    <row r="2561" spans="1:6" ht="25.5" outlineLevel="1" x14ac:dyDescent="0.2">
      <c r="B2561" s="21" t="s">
        <v>10599</v>
      </c>
      <c r="E2561" s="20">
        <f>SUBTOTAL(9,E2559:E2560)</f>
        <v>9420</v>
      </c>
      <c r="F2561" s="20">
        <f>SUBTOTAL(9,F2559:F2560)</f>
        <v>1670</v>
      </c>
    </row>
    <row r="2562" spans="1:6" outlineLevel="2" x14ac:dyDescent="0.2">
      <c r="A2562" t="s">
        <v>686</v>
      </c>
      <c r="B2562" s="18" t="s">
        <v>10600</v>
      </c>
      <c r="C2562" s="19" t="s">
        <v>30</v>
      </c>
      <c r="D2562" t="s">
        <v>653</v>
      </c>
      <c r="E2562" s="20">
        <v>84</v>
      </c>
      <c r="F2562" s="20">
        <v>33</v>
      </c>
    </row>
    <row r="2563" spans="1:6" outlineLevel="2" x14ac:dyDescent="0.2">
      <c r="B2563" s="18" t="s">
        <v>10600</v>
      </c>
      <c r="C2563" s="19" t="s">
        <v>51</v>
      </c>
      <c r="D2563" t="s">
        <v>653</v>
      </c>
      <c r="E2563" s="20">
        <v>1034</v>
      </c>
      <c r="F2563" s="20">
        <v>892</v>
      </c>
    </row>
    <row r="2564" spans="1:6" outlineLevel="2" x14ac:dyDescent="0.2">
      <c r="B2564" s="18" t="s">
        <v>10600</v>
      </c>
      <c r="C2564" s="19" t="s">
        <v>65</v>
      </c>
      <c r="D2564" t="s">
        <v>653</v>
      </c>
      <c r="E2564" s="20">
        <v>84</v>
      </c>
      <c r="F2564" s="20">
        <v>25</v>
      </c>
    </row>
    <row r="2565" spans="1:6" ht="25.5" outlineLevel="2" x14ac:dyDescent="0.2">
      <c r="B2565" s="18" t="s">
        <v>10600</v>
      </c>
      <c r="C2565" s="19" t="s">
        <v>176</v>
      </c>
      <c r="D2565" t="s">
        <v>653</v>
      </c>
      <c r="E2565" s="20">
        <v>1151</v>
      </c>
      <c r="F2565" s="20">
        <v>933</v>
      </c>
    </row>
    <row r="2566" spans="1:6" outlineLevel="2" x14ac:dyDescent="0.2">
      <c r="B2566" s="18" t="s">
        <v>10600</v>
      </c>
      <c r="C2566" s="19" t="s">
        <v>178</v>
      </c>
      <c r="D2566" t="s">
        <v>653</v>
      </c>
      <c r="E2566" s="20">
        <v>4752</v>
      </c>
      <c r="F2566" s="20">
        <v>2737</v>
      </c>
    </row>
    <row r="2567" spans="1:6" outlineLevel="1" x14ac:dyDescent="0.2">
      <c r="B2567" s="21" t="s">
        <v>10601</v>
      </c>
      <c r="E2567" s="20">
        <f>SUBTOTAL(9,E2562:E2566)</f>
        <v>7105</v>
      </c>
      <c r="F2567" s="20">
        <f>SUBTOTAL(9,F2562:F2566)</f>
        <v>4620</v>
      </c>
    </row>
    <row r="2568" spans="1:6" ht="25.5" outlineLevel="2" x14ac:dyDescent="0.2">
      <c r="A2568" t="s">
        <v>2425</v>
      </c>
      <c r="B2568" s="18" t="s">
        <v>10602</v>
      </c>
      <c r="C2568" s="19" t="s">
        <v>80</v>
      </c>
      <c r="D2568" t="s">
        <v>653</v>
      </c>
      <c r="E2568" s="20">
        <v>5000</v>
      </c>
      <c r="F2568" s="20">
        <v>5487</v>
      </c>
    </row>
    <row r="2569" spans="1:6" ht="25.5" outlineLevel="1" x14ac:dyDescent="0.2">
      <c r="B2569" s="21" t="s">
        <v>10603</v>
      </c>
      <c r="E2569" s="20">
        <f>SUBTOTAL(9,E2568:E2568)</f>
        <v>5000</v>
      </c>
      <c r="F2569" s="20">
        <f>SUBTOTAL(9,F2568:F2568)</f>
        <v>5487</v>
      </c>
    </row>
    <row r="2570" spans="1:6" ht="25.5" outlineLevel="2" x14ac:dyDescent="0.2">
      <c r="A2570" t="s">
        <v>2427</v>
      </c>
      <c r="B2570" s="18" t="s">
        <v>10604</v>
      </c>
      <c r="C2570" s="19" t="s">
        <v>143</v>
      </c>
      <c r="D2570" t="s">
        <v>653</v>
      </c>
      <c r="E2570" s="20">
        <v>5361</v>
      </c>
      <c r="F2570" s="20">
        <v>2792</v>
      </c>
    </row>
    <row r="2571" spans="1:6" outlineLevel="1" x14ac:dyDescent="0.2">
      <c r="B2571" s="21" t="s">
        <v>10605</v>
      </c>
      <c r="E2571" s="20">
        <f>SUBTOTAL(9,E2570:E2570)</f>
        <v>5361</v>
      </c>
      <c r="F2571" s="20">
        <f>SUBTOTAL(9,F2570:F2570)</f>
        <v>2792</v>
      </c>
    </row>
    <row r="2572" spans="1:6" ht="25.5" outlineLevel="2" x14ac:dyDescent="0.2">
      <c r="B2572" s="18" t="s">
        <v>10606</v>
      </c>
      <c r="C2572" s="19" t="s">
        <v>176</v>
      </c>
      <c r="D2572" t="s">
        <v>653</v>
      </c>
      <c r="E2572" s="20">
        <v>1939</v>
      </c>
      <c r="F2572" s="20">
        <v>1830</v>
      </c>
    </row>
    <row r="2573" spans="1:6" outlineLevel="1" x14ac:dyDescent="0.2">
      <c r="B2573" s="21" t="s">
        <v>10607</v>
      </c>
      <c r="E2573" s="20">
        <f>SUBTOTAL(9,E2572:E2572)</f>
        <v>1939</v>
      </c>
      <c r="F2573" s="20">
        <f>SUBTOTAL(9,F2572:F2572)</f>
        <v>1830</v>
      </c>
    </row>
    <row r="2574" spans="1:6" outlineLevel="2" x14ac:dyDescent="0.2">
      <c r="A2574" t="s">
        <v>2428</v>
      </c>
      <c r="B2574" s="18" t="s">
        <v>10608</v>
      </c>
      <c r="C2574" s="19" t="s">
        <v>33</v>
      </c>
      <c r="D2574" t="s">
        <v>653</v>
      </c>
      <c r="E2574" s="20">
        <v>1170</v>
      </c>
      <c r="F2574" s="20">
        <v>343</v>
      </c>
    </row>
    <row r="2575" spans="1:6" outlineLevel="2" x14ac:dyDescent="0.2">
      <c r="B2575" s="18" t="s">
        <v>10608</v>
      </c>
      <c r="C2575" s="19" t="s">
        <v>64</v>
      </c>
      <c r="D2575" t="s">
        <v>653</v>
      </c>
      <c r="E2575" s="20">
        <v>1800</v>
      </c>
      <c r="F2575" s="20">
        <v>984</v>
      </c>
    </row>
    <row r="2576" spans="1:6" outlineLevel="2" x14ac:dyDescent="0.2">
      <c r="B2576" s="18" t="s">
        <v>10608</v>
      </c>
      <c r="C2576" s="19" t="s">
        <v>65</v>
      </c>
      <c r="D2576" t="s">
        <v>653</v>
      </c>
      <c r="E2576" s="20">
        <v>3780</v>
      </c>
      <c r="F2576" s="20">
        <v>7165</v>
      </c>
    </row>
    <row r="2577" spans="1:6" outlineLevel="2" x14ac:dyDescent="0.2">
      <c r="B2577" s="18" t="s">
        <v>10608</v>
      </c>
      <c r="C2577" s="19" t="s">
        <v>87</v>
      </c>
      <c r="D2577" t="s">
        <v>653</v>
      </c>
      <c r="E2577" s="20">
        <v>78</v>
      </c>
      <c r="F2577" s="20">
        <v>169</v>
      </c>
    </row>
    <row r="2578" spans="1:6" ht="25.5" outlineLevel="2" x14ac:dyDescent="0.2">
      <c r="B2578" s="18" t="s">
        <v>10608</v>
      </c>
      <c r="C2578" s="19" t="s">
        <v>92</v>
      </c>
      <c r="D2578" t="s">
        <v>653</v>
      </c>
      <c r="E2578" s="20">
        <v>180</v>
      </c>
      <c r="F2578" s="20">
        <v>363</v>
      </c>
    </row>
    <row r="2579" spans="1:6" outlineLevel="2" x14ac:dyDescent="0.2">
      <c r="B2579" s="18" t="s">
        <v>10608</v>
      </c>
      <c r="C2579" s="19" t="s">
        <v>136</v>
      </c>
      <c r="D2579" t="s">
        <v>653</v>
      </c>
      <c r="E2579" s="20">
        <v>366</v>
      </c>
      <c r="F2579" s="20">
        <v>988</v>
      </c>
    </row>
    <row r="2580" spans="1:6" ht="25.5" outlineLevel="2" x14ac:dyDescent="0.2">
      <c r="B2580" s="18" t="s">
        <v>10608</v>
      </c>
      <c r="C2580" s="19" t="s">
        <v>143</v>
      </c>
      <c r="D2580" t="s">
        <v>653</v>
      </c>
      <c r="E2580" s="20">
        <v>2</v>
      </c>
      <c r="F2580" s="20">
        <v>15</v>
      </c>
    </row>
    <row r="2581" spans="1:6" outlineLevel="2" x14ac:dyDescent="0.2">
      <c r="B2581" s="18" t="s">
        <v>10608</v>
      </c>
      <c r="C2581" s="19" t="s">
        <v>161</v>
      </c>
      <c r="D2581" t="s">
        <v>653</v>
      </c>
      <c r="E2581" s="20">
        <v>21480</v>
      </c>
      <c r="F2581" s="20">
        <v>13191</v>
      </c>
    </row>
    <row r="2582" spans="1:6" ht="25.5" outlineLevel="2" x14ac:dyDescent="0.2">
      <c r="B2582" s="18" t="s">
        <v>10608</v>
      </c>
      <c r="C2582" s="19" t="s">
        <v>176</v>
      </c>
      <c r="D2582" t="s">
        <v>653</v>
      </c>
      <c r="E2582" s="20">
        <v>10269</v>
      </c>
      <c r="F2582" s="20">
        <v>4925</v>
      </c>
    </row>
    <row r="2583" spans="1:6" outlineLevel="2" x14ac:dyDescent="0.2">
      <c r="B2583" s="18" t="s">
        <v>10608</v>
      </c>
      <c r="C2583" s="19" t="s">
        <v>178</v>
      </c>
      <c r="D2583" t="s">
        <v>653</v>
      </c>
      <c r="E2583" s="20">
        <v>2655</v>
      </c>
      <c r="F2583" s="20">
        <v>1787</v>
      </c>
    </row>
    <row r="2584" spans="1:6" outlineLevel="1" x14ac:dyDescent="0.2">
      <c r="B2584" s="21" t="s">
        <v>10609</v>
      </c>
      <c r="E2584" s="20">
        <f>SUBTOTAL(9,E2574:E2583)</f>
        <v>41780</v>
      </c>
      <c r="F2584" s="20">
        <f>SUBTOTAL(9,F2574:F2583)</f>
        <v>29930</v>
      </c>
    </row>
    <row r="2585" spans="1:6" ht="25.5" outlineLevel="2" x14ac:dyDescent="0.2">
      <c r="A2585" t="s">
        <v>2429</v>
      </c>
      <c r="B2585" s="18" t="s">
        <v>10610</v>
      </c>
      <c r="C2585" s="19" t="s">
        <v>80</v>
      </c>
      <c r="D2585" t="s">
        <v>653</v>
      </c>
      <c r="E2585" s="20">
        <v>11000</v>
      </c>
      <c r="F2585" s="20">
        <v>4366</v>
      </c>
    </row>
    <row r="2586" spans="1:6" ht="25.5" outlineLevel="1" x14ac:dyDescent="0.2">
      <c r="B2586" s="21" t="s">
        <v>10611</v>
      </c>
      <c r="E2586" s="20">
        <f>SUBTOTAL(9,E2585:E2585)</f>
        <v>11000</v>
      </c>
      <c r="F2586" s="20">
        <f>SUBTOTAL(9,F2585:F2585)</f>
        <v>4366</v>
      </c>
    </row>
    <row r="2587" spans="1:6" outlineLevel="2" x14ac:dyDescent="0.2">
      <c r="A2587" t="s">
        <v>687</v>
      </c>
      <c r="B2587" s="18" t="s">
        <v>10612</v>
      </c>
      <c r="C2587" s="19" t="s">
        <v>65</v>
      </c>
      <c r="D2587" t="s">
        <v>653</v>
      </c>
      <c r="E2587" s="20">
        <v>1953</v>
      </c>
      <c r="F2587" s="20">
        <v>1620</v>
      </c>
    </row>
    <row r="2588" spans="1:6" outlineLevel="2" x14ac:dyDescent="0.2">
      <c r="B2588" s="18" t="s">
        <v>10612</v>
      </c>
      <c r="C2588" s="19" t="s">
        <v>68</v>
      </c>
      <c r="D2588" t="s">
        <v>653</v>
      </c>
      <c r="E2588" s="20">
        <v>210</v>
      </c>
      <c r="F2588" s="20">
        <v>206</v>
      </c>
    </row>
    <row r="2589" spans="1:6" outlineLevel="2" x14ac:dyDescent="0.2">
      <c r="B2589" s="18" t="s">
        <v>10612</v>
      </c>
      <c r="C2589" s="19" t="s">
        <v>87</v>
      </c>
      <c r="D2589" t="s">
        <v>653</v>
      </c>
      <c r="E2589" s="20">
        <v>282</v>
      </c>
      <c r="F2589" s="20">
        <v>288</v>
      </c>
    </row>
    <row r="2590" spans="1:6" outlineLevel="2" x14ac:dyDescent="0.2">
      <c r="B2590" s="18" t="s">
        <v>10612</v>
      </c>
      <c r="C2590" s="19" t="s">
        <v>113</v>
      </c>
      <c r="D2590" t="s">
        <v>653</v>
      </c>
      <c r="E2590" s="20">
        <v>1680</v>
      </c>
      <c r="F2590" s="20">
        <v>1303</v>
      </c>
    </row>
    <row r="2591" spans="1:6" outlineLevel="2" x14ac:dyDescent="0.2">
      <c r="B2591" s="18" t="s">
        <v>10612</v>
      </c>
      <c r="C2591" s="19" t="s">
        <v>156</v>
      </c>
      <c r="D2591" t="s">
        <v>653</v>
      </c>
      <c r="E2591" s="20">
        <v>300</v>
      </c>
      <c r="F2591" s="20">
        <v>278</v>
      </c>
    </row>
    <row r="2592" spans="1:6" ht="25.5" outlineLevel="1" x14ac:dyDescent="0.2">
      <c r="B2592" s="21" t="s">
        <v>10613</v>
      </c>
      <c r="E2592" s="20">
        <f>SUBTOTAL(9,E2587:E2591)</f>
        <v>4425</v>
      </c>
      <c r="F2592" s="20">
        <f>SUBTOTAL(9,F2587:F2591)</f>
        <v>3695</v>
      </c>
    </row>
    <row r="2593" spans="1:6" outlineLevel="2" x14ac:dyDescent="0.2">
      <c r="A2593" t="s">
        <v>688</v>
      </c>
      <c r="B2593" s="18" t="s">
        <v>10614</v>
      </c>
      <c r="C2593" s="19" t="s">
        <v>42</v>
      </c>
      <c r="D2593" t="s">
        <v>653</v>
      </c>
      <c r="E2593" s="20">
        <v>45</v>
      </c>
      <c r="F2593" s="20">
        <v>921</v>
      </c>
    </row>
    <row r="2594" spans="1:6" outlineLevel="2" x14ac:dyDescent="0.2">
      <c r="B2594" s="18" t="s">
        <v>10614</v>
      </c>
      <c r="C2594" s="19" t="s">
        <v>65</v>
      </c>
      <c r="D2594" t="s">
        <v>653</v>
      </c>
      <c r="E2594" s="20">
        <v>692</v>
      </c>
      <c r="F2594" s="20">
        <v>825</v>
      </c>
    </row>
    <row r="2595" spans="1:6" outlineLevel="1" x14ac:dyDescent="0.2">
      <c r="B2595" s="21" t="s">
        <v>10615</v>
      </c>
      <c r="E2595" s="20">
        <f>SUBTOTAL(9,E2593:E2594)</f>
        <v>737</v>
      </c>
      <c r="F2595" s="20">
        <f>SUBTOTAL(9,F2593:F2594)</f>
        <v>1746</v>
      </c>
    </row>
    <row r="2596" spans="1:6" outlineLevel="2" x14ac:dyDescent="0.2">
      <c r="B2596" s="18" t="s">
        <v>10616</v>
      </c>
      <c r="C2596" s="19" t="s">
        <v>68</v>
      </c>
      <c r="D2596" t="s">
        <v>653</v>
      </c>
      <c r="E2596" s="20">
        <v>2502</v>
      </c>
      <c r="F2596" s="20">
        <v>3020</v>
      </c>
    </row>
    <row r="2597" spans="1:6" outlineLevel="1" x14ac:dyDescent="0.2">
      <c r="B2597" s="21" t="s">
        <v>10617</v>
      </c>
      <c r="E2597" s="20">
        <f>SUBTOTAL(9,E2596:E2596)</f>
        <v>2502</v>
      </c>
      <c r="F2597" s="20">
        <f>SUBTOTAL(9,F2596:F2596)</f>
        <v>3020</v>
      </c>
    </row>
    <row r="2598" spans="1:6" outlineLevel="2" x14ac:dyDescent="0.2">
      <c r="B2598" s="18" t="s">
        <v>10618</v>
      </c>
      <c r="C2598" s="19" t="s">
        <v>79</v>
      </c>
      <c r="D2598" t="s">
        <v>653</v>
      </c>
      <c r="E2598" s="20">
        <v>168</v>
      </c>
      <c r="F2598" s="20">
        <v>300</v>
      </c>
    </row>
    <row r="2599" spans="1:6" outlineLevel="2" x14ac:dyDescent="0.2">
      <c r="B2599" s="18" t="s">
        <v>10618</v>
      </c>
      <c r="C2599" s="19" t="s">
        <v>84</v>
      </c>
      <c r="D2599" t="s">
        <v>653</v>
      </c>
      <c r="E2599" s="20">
        <v>4146</v>
      </c>
      <c r="F2599" s="20">
        <v>4728</v>
      </c>
    </row>
    <row r="2600" spans="1:6" outlineLevel="1" x14ac:dyDescent="0.2">
      <c r="B2600" s="21" t="s">
        <v>10619</v>
      </c>
      <c r="E2600" s="20">
        <f>SUBTOTAL(9,E2598:E2599)</f>
        <v>4314</v>
      </c>
      <c r="F2600" s="20">
        <f>SUBTOTAL(9,F2598:F2599)</f>
        <v>5028</v>
      </c>
    </row>
    <row r="2601" spans="1:6" outlineLevel="2" x14ac:dyDescent="0.2">
      <c r="B2601" s="18" t="s">
        <v>10620</v>
      </c>
      <c r="C2601" s="19" t="s">
        <v>87</v>
      </c>
      <c r="D2601" t="s">
        <v>653</v>
      </c>
      <c r="E2601" s="20">
        <v>636</v>
      </c>
      <c r="F2601" s="20">
        <v>726</v>
      </c>
    </row>
    <row r="2602" spans="1:6" outlineLevel="1" x14ac:dyDescent="0.2">
      <c r="B2602" s="21" t="s">
        <v>10621</v>
      </c>
      <c r="E2602" s="20">
        <f>SUBTOTAL(9,E2601:E2601)</f>
        <v>636</v>
      </c>
      <c r="F2602" s="20">
        <f>SUBTOTAL(9,F2601:F2601)</f>
        <v>726</v>
      </c>
    </row>
    <row r="2603" spans="1:6" outlineLevel="2" x14ac:dyDescent="0.2">
      <c r="B2603" s="18" t="s">
        <v>10618</v>
      </c>
      <c r="C2603" s="19" t="s">
        <v>88</v>
      </c>
      <c r="D2603" t="s">
        <v>653</v>
      </c>
      <c r="E2603" s="20">
        <v>35</v>
      </c>
      <c r="F2603" s="20">
        <v>60</v>
      </c>
    </row>
    <row r="2604" spans="1:6" outlineLevel="1" x14ac:dyDescent="0.2">
      <c r="B2604" s="21" t="s">
        <v>10619</v>
      </c>
      <c r="E2604" s="20">
        <f>SUBTOTAL(9,E2603:E2603)</f>
        <v>35</v>
      </c>
      <c r="F2604" s="20">
        <f>SUBTOTAL(9,F2603:F2603)</f>
        <v>60</v>
      </c>
    </row>
    <row r="2605" spans="1:6" outlineLevel="2" x14ac:dyDescent="0.2">
      <c r="B2605" s="18" t="s">
        <v>10622</v>
      </c>
      <c r="C2605" s="19" t="s">
        <v>113</v>
      </c>
      <c r="D2605" t="s">
        <v>653</v>
      </c>
      <c r="E2605" s="20">
        <v>1800</v>
      </c>
      <c r="F2605" s="20">
        <v>1734</v>
      </c>
    </row>
    <row r="2606" spans="1:6" outlineLevel="1" x14ac:dyDescent="0.2">
      <c r="B2606" s="21" t="s">
        <v>10623</v>
      </c>
      <c r="E2606" s="20">
        <f>SUBTOTAL(9,E2605:E2605)</f>
        <v>1800</v>
      </c>
      <c r="F2606" s="20">
        <f>SUBTOTAL(9,F2605:F2605)</f>
        <v>1734</v>
      </c>
    </row>
    <row r="2607" spans="1:6" outlineLevel="2" x14ac:dyDescent="0.2">
      <c r="B2607" s="18" t="s">
        <v>10618</v>
      </c>
      <c r="C2607" s="19" t="s">
        <v>156</v>
      </c>
      <c r="D2607" t="s">
        <v>653</v>
      </c>
      <c r="E2607" s="20">
        <v>120</v>
      </c>
      <c r="F2607" s="20">
        <v>112</v>
      </c>
    </row>
    <row r="2608" spans="1:6" outlineLevel="1" x14ac:dyDescent="0.2">
      <c r="B2608" s="21" t="s">
        <v>10619</v>
      </c>
      <c r="E2608" s="20">
        <f>SUBTOTAL(9,E2607:E2607)</f>
        <v>120</v>
      </c>
      <c r="F2608" s="20">
        <f>SUBTOTAL(9,F2607:F2607)</f>
        <v>112</v>
      </c>
    </row>
    <row r="2609" spans="1:6" outlineLevel="2" x14ac:dyDescent="0.2">
      <c r="B2609" s="18" t="s">
        <v>10616</v>
      </c>
      <c r="C2609" s="19" t="s">
        <v>157</v>
      </c>
      <c r="D2609" t="s">
        <v>653</v>
      </c>
      <c r="E2609" s="20">
        <v>252</v>
      </c>
      <c r="F2609" s="20">
        <v>118</v>
      </c>
    </row>
    <row r="2610" spans="1:6" outlineLevel="1" x14ac:dyDescent="0.2">
      <c r="B2610" s="21" t="s">
        <v>10617</v>
      </c>
      <c r="E2610" s="20">
        <f>SUBTOTAL(9,E2609:E2609)</f>
        <v>252</v>
      </c>
      <c r="F2610" s="20">
        <f>SUBTOTAL(9,F2609:F2609)</f>
        <v>118</v>
      </c>
    </row>
    <row r="2611" spans="1:6" ht="25.5" outlineLevel="2" x14ac:dyDescent="0.2">
      <c r="B2611" s="18" t="s">
        <v>10614</v>
      </c>
      <c r="C2611" s="19" t="s">
        <v>169</v>
      </c>
      <c r="D2611" t="s">
        <v>653</v>
      </c>
      <c r="E2611" s="20">
        <v>36</v>
      </c>
      <c r="F2611" s="20">
        <v>131</v>
      </c>
    </row>
    <row r="2612" spans="1:6" outlineLevel="1" x14ac:dyDescent="0.2">
      <c r="B2612" s="21" t="s">
        <v>10615</v>
      </c>
      <c r="E2612" s="20">
        <f>SUBTOTAL(9,E2611:E2611)</f>
        <v>36</v>
      </c>
      <c r="F2612" s="20">
        <f>SUBTOTAL(9,F2611:F2611)</f>
        <v>131</v>
      </c>
    </row>
    <row r="2613" spans="1:6" ht="25.5" outlineLevel="2" x14ac:dyDescent="0.2">
      <c r="B2613" s="18" t="s">
        <v>10616</v>
      </c>
      <c r="C2613" s="19" t="s">
        <v>176</v>
      </c>
      <c r="D2613" t="s">
        <v>653</v>
      </c>
      <c r="E2613" s="20">
        <v>15733</v>
      </c>
      <c r="F2613" s="20">
        <v>15158</v>
      </c>
    </row>
    <row r="2614" spans="1:6" outlineLevel="2" x14ac:dyDescent="0.2">
      <c r="B2614" s="18" t="s">
        <v>10616</v>
      </c>
      <c r="C2614" s="19" t="s">
        <v>178</v>
      </c>
      <c r="D2614" t="s">
        <v>653</v>
      </c>
      <c r="E2614" s="20">
        <v>2937</v>
      </c>
      <c r="F2614" s="20">
        <v>2000</v>
      </c>
    </row>
    <row r="2615" spans="1:6" outlineLevel="1" x14ac:dyDescent="0.2">
      <c r="B2615" s="21" t="s">
        <v>10617</v>
      </c>
      <c r="E2615" s="20">
        <f>SUBTOTAL(9,E2613:E2614)</f>
        <v>18670</v>
      </c>
      <c r="F2615" s="20">
        <f>SUBTOTAL(9,F2613:F2614)</f>
        <v>17158</v>
      </c>
    </row>
    <row r="2616" spans="1:6" ht="25.5" outlineLevel="2" x14ac:dyDescent="0.2">
      <c r="A2616" t="s">
        <v>2431</v>
      </c>
      <c r="B2616" s="18" t="s">
        <v>17835</v>
      </c>
      <c r="C2616" s="19" t="s">
        <v>42</v>
      </c>
      <c r="D2616" t="s">
        <v>653</v>
      </c>
      <c r="E2616" s="20">
        <v>1116</v>
      </c>
      <c r="F2616" s="20">
        <v>186</v>
      </c>
    </row>
    <row r="2617" spans="1:6" ht="25.5" outlineLevel="2" x14ac:dyDescent="0.2">
      <c r="B2617" s="18" t="s">
        <v>17835</v>
      </c>
      <c r="C2617" s="19" t="s">
        <v>80</v>
      </c>
      <c r="D2617" t="s">
        <v>653</v>
      </c>
      <c r="E2617" s="20">
        <v>7861</v>
      </c>
      <c r="F2617" s="20">
        <v>729</v>
      </c>
    </row>
    <row r="2618" spans="1:6" ht="25.5" outlineLevel="2" x14ac:dyDescent="0.2">
      <c r="B2618" s="18" t="s">
        <v>17835</v>
      </c>
      <c r="C2618" s="19" t="s">
        <v>87</v>
      </c>
      <c r="D2618" t="s">
        <v>653</v>
      </c>
      <c r="E2618" s="20">
        <v>1337</v>
      </c>
      <c r="F2618" s="20">
        <v>332</v>
      </c>
    </row>
    <row r="2619" spans="1:6" ht="25.5" outlineLevel="2" x14ac:dyDescent="0.2">
      <c r="B2619" s="18" t="s">
        <v>17835</v>
      </c>
      <c r="C2619" s="19" t="s">
        <v>88</v>
      </c>
      <c r="D2619" t="s">
        <v>653</v>
      </c>
      <c r="E2619" s="20">
        <v>395</v>
      </c>
      <c r="F2619" s="20">
        <v>135</v>
      </c>
    </row>
    <row r="2620" spans="1:6" ht="25.5" outlineLevel="2" x14ac:dyDescent="0.2">
      <c r="B2620" s="18" t="s">
        <v>17835</v>
      </c>
      <c r="C2620" s="19" t="s">
        <v>157</v>
      </c>
      <c r="D2620" t="s">
        <v>653</v>
      </c>
      <c r="E2620" s="20">
        <v>2021</v>
      </c>
      <c r="F2620" s="20">
        <v>736</v>
      </c>
    </row>
    <row r="2621" spans="1:6" ht="25.5" outlineLevel="2" x14ac:dyDescent="0.2">
      <c r="B2621" s="18" t="s">
        <v>17835</v>
      </c>
      <c r="C2621" s="19" t="s">
        <v>175</v>
      </c>
      <c r="D2621" t="s">
        <v>653</v>
      </c>
      <c r="E2621" s="20">
        <v>1375</v>
      </c>
      <c r="F2621" s="20">
        <v>317</v>
      </c>
    </row>
    <row r="2622" spans="1:6" ht="25.5" outlineLevel="2" x14ac:dyDescent="0.2">
      <c r="B2622" s="18" t="s">
        <v>17835</v>
      </c>
      <c r="C2622" s="19" t="s">
        <v>178</v>
      </c>
      <c r="D2622" t="s">
        <v>653</v>
      </c>
      <c r="E2622" s="20">
        <v>14137</v>
      </c>
      <c r="F2622" s="20">
        <v>967</v>
      </c>
    </row>
    <row r="2623" spans="1:6" ht="25.5" outlineLevel="1" x14ac:dyDescent="0.2">
      <c r="B2623" s="21" t="s">
        <v>17836</v>
      </c>
      <c r="E2623" s="20">
        <f>SUBTOTAL(9,E2616:E2622)</f>
        <v>28242</v>
      </c>
      <c r="F2623" s="20">
        <f>SUBTOTAL(9,F2616:F2622)</f>
        <v>3402</v>
      </c>
    </row>
    <row r="2624" spans="1:6" ht="25.5" outlineLevel="2" x14ac:dyDescent="0.2">
      <c r="A2624" t="s">
        <v>2433</v>
      </c>
      <c r="B2624" s="18" t="s">
        <v>17837</v>
      </c>
      <c r="C2624" s="19" t="s">
        <v>33</v>
      </c>
      <c r="D2624" t="s">
        <v>411</v>
      </c>
      <c r="E2624" s="20">
        <v>1334630</v>
      </c>
      <c r="F2624" s="20">
        <v>55682</v>
      </c>
    </row>
    <row r="2625" spans="1:6" ht="25.5" outlineLevel="2" x14ac:dyDescent="0.2">
      <c r="B2625" s="18" t="s">
        <v>17837</v>
      </c>
      <c r="C2625" s="19" t="s">
        <v>80</v>
      </c>
      <c r="D2625" t="s">
        <v>411</v>
      </c>
      <c r="E2625" s="20">
        <v>68550</v>
      </c>
      <c r="F2625" s="20">
        <v>3047</v>
      </c>
    </row>
    <row r="2626" spans="1:6" ht="25.5" outlineLevel="2" x14ac:dyDescent="0.2">
      <c r="B2626" s="18" t="s">
        <v>17837</v>
      </c>
      <c r="C2626" s="19" t="s">
        <v>166</v>
      </c>
      <c r="D2626" t="s">
        <v>411</v>
      </c>
      <c r="E2626" s="20">
        <v>150</v>
      </c>
      <c r="F2626" s="20">
        <v>93</v>
      </c>
    </row>
    <row r="2627" spans="1:6" ht="25.5" outlineLevel="1" x14ac:dyDescent="0.2">
      <c r="B2627" s="21" t="s">
        <v>17838</v>
      </c>
      <c r="E2627" s="20">
        <f>SUBTOTAL(9,E2624:E2626)</f>
        <v>1403330</v>
      </c>
      <c r="F2627" s="20">
        <f>SUBTOTAL(9,F2624:F2626)</f>
        <v>58822</v>
      </c>
    </row>
    <row r="2628" spans="1:6" ht="25.5" outlineLevel="2" x14ac:dyDescent="0.2">
      <c r="A2628" t="s">
        <v>2435</v>
      </c>
      <c r="B2628" s="18" t="s">
        <v>17839</v>
      </c>
      <c r="C2628" s="19" t="s">
        <v>42</v>
      </c>
      <c r="D2628" t="s">
        <v>411</v>
      </c>
      <c r="E2628" s="20">
        <v>2894</v>
      </c>
      <c r="F2628" s="20">
        <v>285</v>
      </c>
    </row>
    <row r="2629" spans="1:6" ht="25.5" outlineLevel="2" x14ac:dyDescent="0.2">
      <c r="B2629" s="18" t="s">
        <v>17839</v>
      </c>
      <c r="C2629" s="19" t="s">
        <v>80</v>
      </c>
      <c r="D2629" t="s">
        <v>411</v>
      </c>
      <c r="E2629" s="20">
        <v>1997830</v>
      </c>
      <c r="F2629" s="20">
        <v>140125</v>
      </c>
    </row>
    <row r="2630" spans="1:6" ht="25.5" outlineLevel="2" x14ac:dyDescent="0.2">
      <c r="B2630" s="18" t="s">
        <v>17839</v>
      </c>
      <c r="C2630" s="19" t="s">
        <v>166</v>
      </c>
      <c r="D2630" t="s">
        <v>411</v>
      </c>
      <c r="E2630" s="20">
        <v>6592</v>
      </c>
      <c r="F2630" s="20">
        <v>1428</v>
      </c>
    </row>
    <row r="2631" spans="1:6" ht="25.5" outlineLevel="1" x14ac:dyDescent="0.2">
      <c r="B2631" s="21" t="s">
        <v>17840</v>
      </c>
      <c r="E2631" s="20">
        <f>SUBTOTAL(9,E2628:E2630)</f>
        <v>2007316</v>
      </c>
      <c r="F2631" s="20">
        <f>SUBTOTAL(9,F2628:F2630)</f>
        <v>141838</v>
      </c>
    </row>
    <row r="2632" spans="1:6" ht="25.5" outlineLevel="2" x14ac:dyDescent="0.2">
      <c r="A2632" t="s">
        <v>2437</v>
      </c>
      <c r="B2632" s="18" t="s">
        <v>10624</v>
      </c>
      <c r="C2632" s="19" t="s">
        <v>80</v>
      </c>
      <c r="D2632" t="s">
        <v>411</v>
      </c>
      <c r="E2632" s="20">
        <v>2572670</v>
      </c>
      <c r="F2632" s="20">
        <v>84417</v>
      </c>
    </row>
    <row r="2633" spans="1:6" ht="25.5" outlineLevel="1" x14ac:dyDescent="0.2">
      <c r="B2633" s="21" t="s">
        <v>10625</v>
      </c>
      <c r="E2633" s="20">
        <f>SUBTOTAL(9,E2632:E2632)</f>
        <v>2572670</v>
      </c>
      <c r="F2633" s="20">
        <f>SUBTOTAL(9,F2632:F2632)</f>
        <v>84417</v>
      </c>
    </row>
    <row r="2634" spans="1:6" ht="25.5" outlineLevel="2" x14ac:dyDescent="0.2">
      <c r="A2634" t="s">
        <v>689</v>
      </c>
      <c r="B2634" s="18" t="s">
        <v>10626</v>
      </c>
      <c r="C2634" s="19" t="s">
        <v>80</v>
      </c>
      <c r="D2634" t="s">
        <v>411</v>
      </c>
      <c r="E2634" s="20">
        <v>419735</v>
      </c>
      <c r="F2634" s="20">
        <v>5839</v>
      </c>
    </row>
    <row r="2635" spans="1:6" ht="25.5" outlineLevel="1" x14ac:dyDescent="0.2">
      <c r="B2635" s="21" t="s">
        <v>10627</v>
      </c>
      <c r="E2635" s="20">
        <f>SUBTOTAL(9,E2634:E2634)</f>
        <v>419735</v>
      </c>
      <c r="F2635" s="20">
        <f>SUBTOTAL(9,F2634:F2634)</f>
        <v>5839</v>
      </c>
    </row>
    <row r="2636" spans="1:6" ht="25.5" outlineLevel="2" x14ac:dyDescent="0.2">
      <c r="A2636" t="s">
        <v>690</v>
      </c>
      <c r="B2636" s="18" t="s">
        <v>10628</v>
      </c>
      <c r="C2636" s="19" t="s">
        <v>80</v>
      </c>
      <c r="D2636" t="s">
        <v>411</v>
      </c>
      <c r="E2636" s="20">
        <v>21530772</v>
      </c>
      <c r="F2636" s="20">
        <v>235039</v>
      </c>
    </row>
    <row r="2637" spans="1:6" ht="25.5" outlineLevel="2" x14ac:dyDescent="0.2">
      <c r="B2637" s="18" t="s">
        <v>10628</v>
      </c>
      <c r="C2637" s="19" t="s">
        <v>166</v>
      </c>
      <c r="D2637" t="s">
        <v>411</v>
      </c>
      <c r="E2637" s="20">
        <v>8</v>
      </c>
      <c r="F2637" s="20">
        <v>2</v>
      </c>
    </row>
    <row r="2638" spans="1:6" ht="25.5" outlineLevel="1" x14ac:dyDescent="0.2">
      <c r="B2638" s="21" t="s">
        <v>10629</v>
      </c>
      <c r="E2638" s="20">
        <f>SUBTOTAL(9,E2636:E2637)</f>
        <v>21530780</v>
      </c>
      <c r="F2638" s="20">
        <f>SUBTOTAL(9,F2636:F2637)</f>
        <v>235041</v>
      </c>
    </row>
    <row r="2639" spans="1:6" ht="25.5" outlineLevel="2" x14ac:dyDescent="0.2">
      <c r="A2639" t="s">
        <v>2438</v>
      </c>
      <c r="B2639" s="18" t="s">
        <v>10630</v>
      </c>
      <c r="C2639" s="19" t="s">
        <v>80</v>
      </c>
      <c r="D2639" t="s">
        <v>411</v>
      </c>
      <c r="E2639" s="20">
        <v>111600</v>
      </c>
      <c r="F2639" s="20">
        <v>8970</v>
      </c>
    </row>
    <row r="2640" spans="1:6" ht="25.5" outlineLevel="1" x14ac:dyDescent="0.2">
      <c r="B2640" s="21" t="s">
        <v>10631</v>
      </c>
      <c r="E2640" s="20">
        <f>SUBTOTAL(9,E2639:E2639)</f>
        <v>111600</v>
      </c>
      <c r="F2640" s="20">
        <f>SUBTOTAL(9,F2639:F2639)</f>
        <v>8970</v>
      </c>
    </row>
    <row r="2641" spans="1:6" ht="25.5" outlineLevel="2" x14ac:dyDescent="0.2">
      <c r="A2641" t="s">
        <v>692</v>
      </c>
      <c r="B2641" s="18" t="s">
        <v>17841</v>
      </c>
      <c r="C2641" s="19" t="s">
        <v>80</v>
      </c>
      <c r="D2641" t="s">
        <v>411</v>
      </c>
      <c r="E2641" s="20">
        <v>75</v>
      </c>
      <c r="F2641" s="20">
        <v>5</v>
      </c>
    </row>
    <row r="2642" spans="1:6" ht="25.5" outlineLevel="1" x14ac:dyDescent="0.2">
      <c r="B2642" s="21" t="s">
        <v>17842</v>
      </c>
      <c r="E2642" s="20">
        <f>SUBTOTAL(9,E2641:E2641)</f>
        <v>75</v>
      </c>
      <c r="F2642" s="20">
        <f>SUBTOTAL(9,F2641:F2641)</f>
        <v>5</v>
      </c>
    </row>
    <row r="2643" spans="1:6" ht="25.5" outlineLevel="2" x14ac:dyDescent="0.2">
      <c r="A2643" t="s">
        <v>2439</v>
      </c>
      <c r="B2643" s="18" t="s">
        <v>17843</v>
      </c>
      <c r="C2643" s="19" t="s">
        <v>80</v>
      </c>
      <c r="D2643" t="s">
        <v>411</v>
      </c>
      <c r="E2643" s="20">
        <v>102680040</v>
      </c>
      <c r="F2643" s="20">
        <v>5913289</v>
      </c>
    </row>
    <row r="2644" spans="1:6" ht="25.5" outlineLevel="1" x14ac:dyDescent="0.2">
      <c r="B2644" s="21" t="s">
        <v>17844</v>
      </c>
      <c r="E2644" s="20">
        <f>SUBTOTAL(9,E2643:E2643)</f>
        <v>102680040</v>
      </c>
      <c r="F2644" s="20">
        <f>SUBTOTAL(9,F2643:F2643)</f>
        <v>5913289</v>
      </c>
    </row>
    <row r="2645" spans="1:6" ht="25.5" outlineLevel="2" x14ac:dyDescent="0.2">
      <c r="A2645" t="s">
        <v>2440</v>
      </c>
      <c r="B2645" s="18" t="s">
        <v>17845</v>
      </c>
      <c r="C2645" s="19" t="s">
        <v>80</v>
      </c>
      <c r="D2645" t="s">
        <v>411</v>
      </c>
      <c r="E2645" s="20">
        <v>8800565</v>
      </c>
      <c r="F2645" s="20">
        <v>149790</v>
      </c>
    </row>
    <row r="2646" spans="1:6" ht="25.5" outlineLevel="1" x14ac:dyDescent="0.2">
      <c r="B2646" s="21" t="s">
        <v>17846</v>
      </c>
      <c r="E2646" s="20">
        <f>SUBTOTAL(9,E2645:E2645)</f>
        <v>8800565</v>
      </c>
      <c r="F2646" s="20">
        <f>SUBTOTAL(9,F2645:F2645)</f>
        <v>149790</v>
      </c>
    </row>
    <row r="2647" spans="1:6" ht="25.5" outlineLevel="2" x14ac:dyDescent="0.2">
      <c r="A2647" t="s">
        <v>2441</v>
      </c>
      <c r="B2647" s="18" t="s">
        <v>10632</v>
      </c>
      <c r="C2647" s="19" t="s">
        <v>80</v>
      </c>
      <c r="D2647" t="s">
        <v>411</v>
      </c>
      <c r="E2647" s="20">
        <v>3299930</v>
      </c>
      <c r="F2647" s="20">
        <v>116520</v>
      </c>
    </row>
    <row r="2648" spans="1:6" ht="25.5" outlineLevel="1" x14ac:dyDescent="0.2">
      <c r="B2648" s="21" t="s">
        <v>10633</v>
      </c>
      <c r="E2648" s="20">
        <f>SUBTOTAL(9,E2647:E2647)</f>
        <v>3299930</v>
      </c>
      <c r="F2648" s="20">
        <f>SUBTOTAL(9,F2647:F2647)</f>
        <v>116520</v>
      </c>
    </row>
    <row r="2649" spans="1:6" ht="25.5" outlineLevel="2" x14ac:dyDescent="0.2">
      <c r="A2649" t="s">
        <v>695</v>
      </c>
      <c r="B2649" s="18" t="s">
        <v>10634</v>
      </c>
      <c r="C2649" s="19" t="s">
        <v>80</v>
      </c>
      <c r="D2649" t="s">
        <v>411</v>
      </c>
      <c r="E2649" s="20">
        <v>1169130</v>
      </c>
      <c r="F2649" s="20">
        <v>18727</v>
      </c>
    </row>
    <row r="2650" spans="1:6" ht="25.5" outlineLevel="1" x14ac:dyDescent="0.2">
      <c r="B2650" s="21" t="s">
        <v>10635</v>
      </c>
      <c r="E2650" s="20">
        <f>SUBTOTAL(9,E2649:E2649)</f>
        <v>1169130</v>
      </c>
      <c r="F2650" s="20">
        <f>SUBTOTAL(9,F2649:F2649)</f>
        <v>18727</v>
      </c>
    </row>
    <row r="2651" spans="1:6" ht="25.5" outlineLevel="2" x14ac:dyDescent="0.2">
      <c r="A2651" t="s">
        <v>2442</v>
      </c>
      <c r="B2651" s="18" t="s">
        <v>10636</v>
      </c>
      <c r="C2651" s="19" t="s">
        <v>42</v>
      </c>
      <c r="D2651" t="s">
        <v>411</v>
      </c>
      <c r="E2651" s="20">
        <v>35</v>
      </c>
      <c r="F2651" s="20">
        <v>4</v>
      </c>
    </row>
    <row r="2652" spans="1:6" ht="25.5" outlineLevel="2" x14ac:dyDescent="0.2">
      <c r="B2652" s="18" t="s">
        <v>10636</v>
      </c>
      <c r="C2652" s="19" t="s">
        <v>80</v>
      </c>
      <c r="D2652" t="s">
        <v>411</v>
      </c>
      <c r="E2652" s="20">
        <v>4718799</v>
      </c>
      <c r="F2652" s="20">
        <v>110883</v>
      </c>
    </row>
    <row r="2653" spans="1:6" ht="25.5" outlineLevel="1" x14ac:dyDescent="0.2">
      <c r="B2653" s="21" t="s">
        <v>10637</v>
      </c>
      <c r="E2653" s="20">
        <f>SUBTOTAL(9,E2651:E2652)</f>
        <v>4718834</v>
      </c>
      <c r="F2653" s="20">
        <f>SUBTOTAL(9,F2651:F2652)</f>
        <v>110887</v>
      </c>
    </row>
    <row r="2654" spans="1:6" ht="25.5" outlineLevel="2" x14ac:dyDescent="0.2">
      <c r="A2654" t="s">
        <v>2443</v>
      </c>
      <c r="B2654" s="18" t="s">
        <v>10638</v>
      </c>
      <c r="C2654" s="19" t="s">
        <v>42</v>
      </c>
      <c r="D2654" t="s">
        <v>411</v>
      </c>
      <c r="E2654" s="20">
        <v>140</v>
      </c>
      <c r="F2654" s="20">
        <v>12</v>
      </c>
    </row>
    <row r="2655" spans="1:6" ht="25.5" outlineLevel="2" x14ac:dyDescent="0.2">
      <c r="B2655" s="18" t="s">
        <v>10638</v>
      </c>
      <c r="C2655" s="19" t="s">
        <v>80</v>
      </c>
      <c r="D2655" t="s">
        <v>411</v>
      </c>
      <c r="E2655" s="20">
        <v>76970</v>
      </c>
      <c r="F2655" s="20">
        <v>1745</v>
      </c>
    </row>
    <row r="2656" spans="1:6" ht="25.5" outlineLevel="1" x14ac:dyDescent="0.2">
      <c r="B2656" s="21" t="s">
        <v>10639</v>
      </c>
      <c r="E2656" s="20">
        <f>SUBTOTAL(9,E2654:E2655)</f>
        <v>77110</v>
      </c>
      <c r="F2656" s="20">
        <f>SUBTOTAL(9,F2654:F2655)</f>
        <v>1757</v>
      </c>
    </row>
    <row r="2657" spans="1:6" outlineLevel="2" x14ac:dyDescent="0.2">
      <c r="A2657" t="s">
        <v>2444</v>
      </c>
      <c r="B2657" s="18" t="s">
        <v>10640</v>
      </c>
      <c r="C2657" s="19" t="s">
        <v>80</v>
      </c>
      <c r="D2657" t="s">
        <v>411</v>
      </c>
      <c r="E2657" s="20">
        <v>1781377</v>
      </c>
      <c r="F2657" s="20">
        <v>38690</v>
      </c>
    </row>
    <row r="2658" spans="1:6" outlineLevel="1" x14ac:dyDescent="0.2">
      <c r="B2658" s="21" t="s">
        <v>10641</v>
      </c>
      <c r="E2658" s="20">
        <f>SUBTOTAL(9,E2657:E2657)</f>
        <v>1781377</v>
      </c>
      <c r="F2658" s="20">
        <f>SUBTOTAL(9,F2657:F2657)</f>
        <v>38690</v>
      </c>
    </row>
    <row r="2659" spans="1:6" outlineLevel="2" x14ac:dyDescent="0.2">
      <c r="A2659" t="s">
        <v>2445</v>
      </c>
      <c r="B2659" s="18" t="s">
        <v>10642</v>
      </c>
      <c r="C2659" s="19" t="s">
        <v>80</v>
      </c>
      <c r="D2659" t="s">
        <v>411</v>
      </c>
      <c r="E2659" s="20">
        <v>240</v>
      </c>
      <c r="F2659" s="20">
        <v>11</v>
      </c>
    </row>
    <row r="2660" spans="1:6" outlineLevel="1" x14ac:dyDescent="0.2">
      <c r="B2660" s="21" t="s">
        <v>10643</v>
      </c>
      <c r="E2660" s="20">
        <f>SUBTOTAL(9,E2659:E2659)</f>
        <v>240</v>
      </c>
      <c r="F2660" s="20">
        <f>SUBTOTAL(9,F2659:F2659)</f>
        <v>11</v>
      </c>
    </row>
    <row r="2661" spans="1:6" ht="25.5" outlineLevel="2" x14ac:dyDescent="0.2">
      <c r="A2661" t="s">
        <v>696</v>
      </c>
      <c r="B2661" s="18" t="s">
        <v>17847</v>
      </c>
      <c r="C2661" s="19" t="s">
        <v>80</v>
      </c>
      <c r="D2661" t="s">
        <v>411</v>
      </c>
      <c r="E2661" s="20">
        <v>116</v>
      </c>
      <c r="F2661" s="20">
        <v>6</v>
      </c>
    </row>
    <row r="2662" spans="1:6" ht="38.25" outlineLevel="1" x14ac:dyDescent="0.2">
      <c r="B2662" s="21" t="s">
        <v>17848</v>
      </c>
      <c r="E2662" s="20">
        <f>SUBTOTAL(9,E2661:E2661)</f>
        <v>116</v>
      </c>
      <c r="F2662" s="20">
        <f>SUBTOTAL(9,F2661:F2661)</f>
        <v>6</v>
      </c>
    </row>
    <row r="2663" spans="1:6" outlineLevel="2" x14ac:dyDescent="0.2">
      <c r="A2663" t="s">
        <v>698</v>
      </c>
      <c r="B2663" s="18" t="s">
        <v>10644</v>
      </c>
      <c r="C2663" s="19" t="s">
        <v>15</v>
      </c>
      <c r="D2663" t="s">
        <v>411</v>
      </c>
      <c r="E2663" s="20">
        <v>8</v>
      </c>
      <c r="F2663" s="20">
        <v>11</v>
      </c>
    </row>
    <row r="2664" spans="1:6" outlineLevel="2" x14ac:dyDescent="0.2">
      <c r="B2664" s="18" t="s">
        <v>10644</v>
      </c>
      <c r="C2664" s="19" t="s">
        <v>42</v>
      </c>
      <c r="D2664" t="s">
        <v>411</v>
      </c>
      <c r="E2664" s="20">
        <v>200</v>
      </c>
      <c r="F2664" s="20">
        <v>143</v>
      </c>
    </row>
    <row r="2665" spans="1:6" outlineLevel="2" x14ac:dyDescent="0.2">
      <c r="B2665" s="18" t="s">
        <v>10644</v>
      </c>
      <c r="C2665" s="19" t="s">
        <v>80</v>
      </c>
      <c r="D2665" t="s">
        <v>411</v>
      </c>
      <c r="E2665" s="20">
        <v>189944</v>
      </c>
      <c r="F2665" s="20">
        <v>26678</v>
      </c>
    </row>
    <row r="2666" spans="1:6" ht="25.5" outlineLevel="2" x14ac:dyDescent="0.2">
      <c r="B2666" s="18" t="s">
        <v>10644</v>
      </c>
      <c r="C2666" s="19" t="s">
        <v>92</v>
      </c>
      <c r="D2666" t="s">
        <v>411</v>
      </c>
      <c r="E2666" s="20">
        <v>95</v>
      </c>
      <c r="F2666" s="20">
        <v>56</v>
      </c>
    </row>
    <row r="2667" spans="1:6" outlineLevel="2" x14ac:dyDescent="0.2">
      <c r="B2667" s="18" t="s">
        <v>10644</v>
      </c>
      <c r="C2667" s="19" t="s">
        <v>166</v>
      </c>
      <c r="D2667" t="s">
        <v>411</v>
      </c>
      <c r="E2667" s="20">
        <v>35064</v>
      </c>
      <c r="F2667" s="20">
        <v>6215</v>
      </c>
    </row>
    <row r="2668" spans="1:6" ht="25.5" outlineLevel="2" x14ac:dyDescent="0.2">
      <c r="B2668" s="18" t="s">
        <v>10644</v>
      </c>
      <c r="C2668" s="19" t="s">
        <v>176</v>
      </c>
      <c r="D2668" t="s">
        <v>411</v>
      </c>
      <c r="E2668" s="20">
        <v>600</v>
      </c>
      <c r="F2668" s="20">
        <v>98</v>
      </c>
    </row>
    <row r="2669" spans="1:6" outlineLevel="2" x14ac:dyDescent="0.2">
      <c r="B2669" s="18" t="s">
        <v>10644</v>
      </c>
      <c r="C2669" s="19" t="s">
        <v>178</v>
      </c>
      <c r="D2669" t="s">
        <v>411</v>
      </c>
      <c r="E2669" s="20">
        <v>369</v>
      </c>
      <c r="F2669" s="20">
        <v>198</v>
      </c>
    </row>
    <row r="2670" spans="1:6" ht="25.5" outlineLevel="1" x14ac:dyDescent="0.2">
      <c r="B2670" s="21" t="s">
        <v>10645</v>
      </c>
      <c r="E2670" s="20">
        <f>SUBTOTAL(9,E2663:E2669)</f>
        <v>226280</v>
      </c>
      <c r="F2670" s="20">
        <f>SUBTOTAL(9,F2663:F2669)</f>
        <v>33399</v>
      </c>
    </row>
    <row r="2671" spans="1:6" ht="25.5" outlineLevel="2" x14ac:dyDescent="0.2">
      <c r="A2671" t="s">
        <v>699</v>
      </c>
      <c r="B2671" s="18" t="s">
        <v>17849</v>
      </c>
      <c r="C2671" s="19" t="s">
        <v>13</v>
      </c>
      <c r="D2671" t="s">
        <v>411</v>
      </c>
      <c r="E2671" s="20">
        <v>5900</v>
      </c>
      <c r="F2671" s="20">
        <v>1900</v>
      </c>
    </row>
    <row r="2672" spans="1:6" ht="25.5" outlineLevel="2" x14ac:dyDescent="0.2">
      <c r="B2672" s="18" t="s">
        <v>17849</v>
      </c>
      <c r="C2672" s="19" t="s">
        <v>20</v>
      </c>
      <c r="D2672" t="s">
        <v>411</v>
      </c>
      <c r="E2672" s="20">
        <v>33848</v>
      </c>
      <c r="F2672" s="20">
        <v>27901</v>
      </c>
    </row>
    <row r="2673" spans="2:6" ht="25.5" outlineLevel="2" x14ac:dyDescent="0.2">
      <c r="B2673" s="18" t="s">
        <v>17849</v>
      </c>
      <c r="C2673" s="19" t="s">
        <v>23</v>
      </c>
      <c r="D2673" t="s">
        <v>411</v>
      </c>
      <c r="E2673" s="20">
        <v>14610</v>
      </c>
      <c r="F2673" s="20">
        <v>8721</v>
      </c>
    </row>
    <row r="2674" spans="2:6" ht="25.5" outlineLevel="2" x14ac:dyDescent="0.2">
      <c r="B2674" s="18" t="s">
        <v>17849</v>
      </c>
      <c r="C2674" s="19" t="s">
        <v>32</v>
      </c>
      <c r="D2674" t="s">
        <v>411</v>
      </c>
      <c r="E2674" s="20">
        <v>10353</v>
      </c>
      <c r="F2674" s="20">
        <v>1419</v>
      </c>
    </row>
    <row r="2675" spans="2:6" ht="25.5" outlineLevel="2" x14ac:dyDescent="0.2">
      <c r="B2675" s="18" t="s">
        <v>17849</v>
      </c>
      <c r="C2675" s="19" t="s">
        <v>33</v>
      </c>
      <c r="D2675" t="s">
        <v>411</v>
      </c>
      <c r="E2675" s="20">
        <v>661540</v>
      </c>
      <c r="F2675" s="20">
        <v>30611</v>
      </c>
    </row>
    <row r="2676" spans="2:6" ht="25.5" outlineLevel="2" x14ac:dyDescent="0.2">
      <c r="B2676" s="18" t="s">
        <v>17849</v>
      </c>
      <c r="C2676" s="19" t="s">
        <v>37</v>
      </c>
      <c r="D2676" t="s">
        <v>411</v>
      </c>
      <c r="E2676" s="20">
        <v>18150</v>
      </c>
      <c r="F2676" s="20">
        <v>4056</v>
      </c>
    </row>
    <row r="2677" spans="2:6" ht="25.5" outlineLevel="2" x14ac:dyDescent="0.2">
      <c r="B2677" s="18" t="s">
        <v>17849</v>
      </c>
      <c r="C2677" s="19" t="s">
        <v>42</v>
      </c>
      <c r="D2677" t="s">
        <v>411</v>
      </c>
      <c r="E2677" s="20">
        <v>855503</v>
      </c>
      <c r="F2677" s="20">
        <v>83717</v>
      </c>
    </row>
    <row r="2678" spans="2:6" ht="25.5" outlineLevel="2" x14ac:dyDescent="0.2">
      <c r="B2678" s="18" t="s">
        <v>17849</v>
      </c>
      <c r="C2678" s="19" t="s">
        <v>53</v>
      </c>
      <c r="D2678" t="s">
        <v>411</v>
      </c>
      <c r="E2678" s="20">
        <v>11500</v>
      </c>
      <c r="F2678" s="20">
        <v>3162</v>
      </c>
    </row>
    <row r="2679" spans="2:6" ht="25.5" outlineLevel="2" x14ac:dyDescent="0.2">
      <c r="B2679" s="18" t="s">
        <v>17849</v>
      </c>
      <c r="C2679" s="19" t="s">
        <v>54</v>
      </c>
      <c r="D2679" t="s">
        <v>411</v>
      </c>
      <c r="E2679" s="20">
        <v>1000</v>
      </c>
      <c r="F2679" s="20">
        <v>2109</v>
      </c>
    </row>
    <row r="2680" spans="2:6" ht="25.5" outlineLevel="2" x14ac:dyDescent="0.2">
      <c r="B2680" s="18" t="s">
        <v>17849</v>
      </c>
      <c r="C2680" s="19" t="s">
        <v>57</v>
      </c>
      <c r="D2680" t="s">
        <v>411</v>
      </c>
      <c r="E2680" s="20">
        <v>149720</v>
      </c>
      <c r="F2680" s="20">
        <v>7508</v>
      </c>
    </row>
    <row r="2681" spans="2:6" ht="25.5" outlineLevel="2" x14ac:dyDescent="0.2">
      <c r="B2681" s="18" t="s">
        <v>17849</v>
      </c>
      <c r="C2681" s="19" t="s">
        <v>58</v>
      </c>
      <c r="D2681" t="s">
        <v>411</v>
      </c>
      <c r="E2681" s="20">
        <v>2025</v>
      </c>
      <c r="F2681" s="20">
        <v>5615</v>
      </c>
    </row>
    <row r="2682" spans="2:6" ht="25.5" outlineLevel="2" x14ac:dyDescent="0.2">
      <c r="B2682" s="18" t="s">
        <v>17849</v>
      </c>
      <c r="C2682" s="19" t="s">
        <v>64</v>
      </c>
      <c r="D2682" t="s">
        <v>411</v>
      </c>
      <c r="E2682" s="20">
        <v>4800</v>
      </c>
      <c r="F2682" s="20">
        <v>7855</v>
      </c>
    </row>
    <row r="2683" spans="2:6" ht="25.5" outlineLevel="2" x14ac:dyDescent="0.2">
      <c r="B2683" s="18" t="s">
        <v>17849</v>
      </c>
      <c r="C2683" s="19" t="s">
        <v>65</v>
      </c>
      <c r="D2683" t="s">
        <v>411</v>
      </c>
      <c r="E2683" s="20">
        <v>4356</v>
      </c>
      <c r="F2683" s="20">
        <v>2012</v>
      </c>
    </row>
    <row r="2684" spans="2:6" ht="25.5" outlineLevel="2" x14ac:dyDescent="0.2">
      <c r="B2684" s="18" t="s">
        <v>17849</v>
      </c>
      <c r="C2684" s="19" t="s">
        <v>68</v>
      </c>
      <c r="D2684" t="s">
        <v>411</v>
      </c>
      <c r="E2684" s="20">
        <v>2211464</v>
      </c>
      <c r="F2684" s="20">
        <v>101890</v>
      </c>
    </row>
    <row r="2685" spans="2:6" ht="25.5" outlineLevel="2" x14ac:dyDescent="0.2">
      <c r="B2685" s="18" t="s">
        <v>17849</v>
      </c>
      <c r="C2685" s="19" t="s">
        <v>80</v>
      </c>
      <c r="D2685" t="s">
        <v>411</v>
      </c>
      <c r="E2685" s="20">
        <v>54496068</v>
      </c>
      <c r="F2685" s="20">
        <v>1706495</v>
      </c>
    </row>
    <row r="2686" spans="2:6" ht="25.5" outlineLevel="2" x14ac:dyDescent="0.2">
      <c r="B2686" s="18" t="s">
        <v>17849</v>
      </c>
      <c r="C2686" s="19" t="s">
        <v>81</v>
      </c>
      <c r="D2686" t="s">
        <v>411</v>
      </c>
      <c r="E2686" s="20">
        <v>3610</v>
      </c>
      <c r="F2686" s="20">
        <v>5600</v>
      </c>
    </row>
    <row r="2687" spans="2:6" ht="25.5" outlineLevel="2" x14ac:dyDescent="0.2">
      <c r="B2687" s="18" t="s">
        <v>17849</v>
      </c>
      <c r="C2687" s="19" t="s">
        <v>84</v>
      </c>
      <c r="D2687" t="s">
        <v>411</v>
      </c>
      <c r="E2687" s="20">
        <v>8</v>
      </c>
      <c r="F2687" s="20">
        <v>6</v>
      </c>
    </row>
    <row r="2688" spans="2:6" ht="25.5" outlineLevel="2" x14ac:dyDescent="0.2">
      <c r="B2688" s="18" t="s">
        <v>17849</v>
      </c>
      <c r="C2688" s="19" t="s">
        <v>85</v>
      </c>
      <c r="D2688" t="s">
        <v>411</v>
      </c>
      <c r="E2688" s="20">
        <v>250</v>
      </c>
      <c r="F2688" s="20">
        <v>122</v>
      </c>
    </row>
    <row r="2689" spans="2:6" ht="25.5" outlineLevel="2" x14ac:dyDescent="0.2">
      <c r="B2689" s="18" t="s">
        <v>17849</v>
      </c>
      <c r="C2689" s="19" t="s">
        <v>87</v>
      </c>
      <c r="D2689" t="s">
        <v>411</v>
      </c>
      <c r="E2689" s="20">
        <v>4045</v>
      </c>
      <c r="F2689" s="20">
        <v>2599</v>
      </c>
    </row>
    <row r="2690" spans="2:6" ht="25.5" outlineLevel="2" x14ac:dyDescent="0.2">
      <c r="B2690" s="18" t="s">
        <v>17849</v>
      </c>
      <c r="C2690" s="19" t="s">
        <v>89</v>
      </c>
      <c r="D2690" t="s">
        <v>411</v>
      </c>
      <c r="E2690" s="20">
        <v>24995</v>
      </c>
      <c r="F2690" s="20">
        <v>16801</v>
      </c>
    </row>
    <row r="2691" spans="2:6" ht="25.5" outlineLevel="2" x14ac:dyDescent="0.2">
      <c r="B2691" s="18" t="s">
        <v>17849</v>
      </c>
      <c r="C2691" s="19" t="s">
        <v>91</v>
      </c>
      <c r="D2691" t="s">
        <v>411</v>
      </c>
      <c r="E2691" s="20">
        <v>3</v>
      </c>
      <c r="F2691" s="20">
        <v>28</v>
      </c>
    </row>
    <row r="2692" spans="2:6" ht="25.5" outlineLevel="2" x14ac:dyDescent="0.2">
      <c r="B2692" s="18" t="s">
        <v>17849</v>
      </c>
      <c r="C2692" s="19" t="s">
        <v>92</v>
      </c>
      <c r="D2692" t="s">
        <v>411</v>
      </c>
      <c r="E2692" s="20">
        <v>12639</v>
      </c>
      <c r="F2692" s="20">
        <v>10445</v>
      </c>
    </row>
    <row r="2693" spans="2:6" ht="25.5" outlineLevel="2" x14ac:dyDescent="0.2">
      <c r="B2693" s="18" t="s">
        <v>17849</v>
      </c>
      <c r="C2693" s="19" t="s">
        <v>107</v>
      </c>
      <c r="D2693" t="s">
        <v>411</v>
      </c>
      <c r="E2693" s="20">
        <v>41360</v>
      </c>
      <c r="F2693" s="20">
        <v>10044</v>
      </c>
    </row>
    <row r="2694" spans="2:6" ht="25.5" outlineLevel="2" x14ac:dyDescent="0.2">
      <c r="B2694" s="18" t="s">
        <v>17849</v>
      </c>
      <c r="C2694" s="19" t="s">
        <v>121</v>
      </c>
      <c r="D2694" t="s">
        <v>411</v>
      </c>
      <c r="E2694" s="20">
        <v>105030</v>
      </c>
      <c r="F2694" s="20">
        <v>40770</v>
      </c>
    </row>
    <row r="2695" spans="2:6" ht="25.5" outlineLevel="2" x14ac:dyDescent="0.2">
      <c r="B2695" s="18" t="s">
        <v>17849</v>
      </c>
      <c r="C2695" s="19" t="s">
        <v>128</v>
      </c>
      <c r="D2695" t="s">
        <v>411</v>
      </c>
      <c r="E2695" s="20">
        <v>21000</v>
      </c>
      <c r="F2695" s="20">
        <v>4073</v>
      </c>
    </row>
    <row r="2696" spans="2:6" ht="25.5" outlineLevel="2" x14ac:dyDescent="0.2">
      <c r="B2696" s="18" t="s">
        <v>17849</v>
      </c>
      <c r="C2696" s="19" t="s">
        <v>130</v>
      </c>
      <c r="D2696" t="s">
        <v>411</v>
      </c>
      <c r="E2696" s="20">
        <v>3183</v>
      </c>
      <c r="F2696" s="20">
        <v>5407</v>
      </c>
    </row>
    <row r="2697" spans="2:6" ht="25.5" outlineLevel="2" x14ac:dyDescent="0.2">
      <c r="B2697" s="18" t="s">
        <v>17849</v>
      </c>
      <c r="C2697" s="19" t="s">
        <v>135</v>
      </c>
      <c r="D2697" t="s">
        <v>411</v>
      </c>
      <c r="E2697" s="20">
        <v>1</v>
      </c>
      <c r="F2697" s="20">
        <v>8</v>
      </c>
    </row>
    <row r="2698" spans="2:6" ht="25.5" outlineLevel="2" x14ac:dyDescent="0.2">
      <c r="B2698" s="18" t="s">
        <v>17849</v>
      </c>
      <c r="C2698" s="19" t="s">
        <v>148</v>
      </c>
      <c r="D2698" t="s">
        <v>411</v>
      </c>
      <c r="E2698" s="20">
        <v>16549</v>
      </c>
      <c r="F2698" s="20">
        <v>12078</v>
      </c>
    </row>
    <row r="2699" spans="2:6" ht="25.5" outlineLevel="2" x14ac:dyDescent="0.2">
      <c r="B2699" s="18" t="s">
        <v>17849</v>
      </c>
      <c r="C2699" s="19" t="s">
        <v>151</v>
      </c>
      <c r="D2699" t="s">
        <v>411</v>
      </c>
      <c r="E2699" s="20">
        <v>360591</v>
      </c>
      <c r="F2699" s="20">
        <v>41888</v>
      </c>
    </row>
    <row r="2700" spans="2:6" ht="25.5" outlineLevel="2" x14ac:dyDescent="0.2">
      <c r="B2700" s="18" t="s">
        <v>17849</v>
      </c>
      <c r="C2700" s="19" t="s">
        <v>157</v>
      </c>
      <c r="D2700" t="s">
        <v>411</v>
      </c>
      <c r="E2700" s="20">
        <v>58348</v>
      </c>
      <c r="F2700" s="20">
        <v>8976</v>
      </c>
    </row>
    <row r="2701" spans="2:6" ht="25.5" outlineLevel="2" x14ac:dyDescent="0.2">
      <c r="B2701" s="18" t="s">
        <v>17849</v>
      </c>
      <c r="C2701" s="19" t="s">
        <v>166</v>
      </c>
      <c r="D2701" t="s">
        <v>411</v>
      </c>
      <c r="E2701" s="20">
        <v>179260</v>
      </c>
      <c r="F2701" s="20">
        <v>109363</v>
      </c>
    </row>
    <row r="2702" spans="2:6" ht="25.5" outlineLevel="2" x14ac:dyDescent="0.2">
      <c r="B2702" s="18" t="s">
        <v>17849</v>
      </c>
      <c r="C2702" s="19" t="s">
        <v>176</v>
      </c>
      <c r="D2702" t="s">
        <v>411</v>
      </c>
      <c r="E2702" s="20">
        <v>10500</v>
      </c>
      <c r="F2702" s="20">
        <v>3540</v>
      </c>
    </row>
    <row r="2703" spans="2:6" ht="25.5" outlineLevel="2" x14ac:dyDescent="0.2">
      <c r="B2703" s="18" t="s">
        <v>17849</v>
      </c>
      <c r="C2703" s="19" t="s">
        <v>178</v>
      </c>
      <c r="D2703" t="s">
        <v>411</v>
      </c>
      <c r="E2703" s="20">
        <v>82923</v>
      </c>
      <c r="F2703" s="20">
        <v>87458</v>
      </c>
    </row>
    <row r="2704" spans="2:6" ht="25.5" outlineLevel="2" x14ac:dyDescent="0.2">
      <c r="B2704" s="18" t="s">
        <v>17849</v>
      </c>
      <c r="C2704" s="19" t="s">
        <v>182</v>
      </c>
      <c r="D2704" t="s">
        <v>411</v>
      </c>
      <c r="E2704" s="20">
        <v>34242</v>
      </c>
      <c r="F2704" s="20">
        <v>38556</v>
      </c>
    </row>
    <row r="2705" spans="1:6" ht="25.5" outlineLevel="1" x14ac:dyDescent="0.2">
      <c r="B2705" s="21" t="s">
        <v>17850</v>
      </c>
      <c r="E2705" s="20">
        <f>SUBTOTAL(9,E2671:E2704)</f>
        <v>59439374</v>
      </c>
      <c r="F2705" s="20">
        <f>SUBTOTAL(9,F2671:F2704)</f>
        <v>2392733</v>
      </c>
    </row>
    <row r="2706" spans="1:6" outlineLevel="2" x14ac:dyDescent="0.2">
      <c r="A2706" t="s">
        <v>2446</v>
      </c>
      <c r="B2706" s="18" t="s">
        <v>10646</v>
      </c>
      <c r="C2706" s="19" t="s">
        <v>80</v>
      </c>
      <c r="D2706" t="s">
        <v>411</v>
      </c>
      <c r="E2706" s="20">
        <v>4588</v>
      </c>
      <c r="F2706" s="20">
        <v>803</v>
      </c>
    </row>
    <row r="2707" spans="1:6" ht="25.5" outlineLevel="1" x14ac:dyDescent="0.2">
      <c r="B2707" s="21" t="s">
        <v>10647</v>
      </c>
      <c r="E2707" s="20">
        <f>SUBTOTAL(9,E2706:E2706)</f>
        <v>4588</v>
      </c>
      <c r="F2707" s="20">
        <f>SUBTOTAL(9,F2706:F2706)</f>
        <v>803</v>
      </c>
    </row>
    <row r="2708" spans="1:6" ht="25.5" outlineLevel="2" x14ac:dyDescent="0.2">
      <c r="A2708" t="s">
        <v>2447</v>
      </c>
      <c r="B2708" s="18" t="s">
        <v>10648</v>
      </c>
      <c r="C2708" s="19" t="s">
        <v>80</v>
      </c>
      <c r="D2708" t="s">
        <v>411</v>
      </c>
      <c r="E2708" s="20">
        <v>6151735</v>
      </c>
      <c r="F2708" s="20">
        <v>2034658</v>
      </c>
    </row>
    <row r="2709" spans="1:6" ht="25.5" outlineLevel="1" x14ac:dyDescent="0.2">
      <c r="B2709" s="21" t="s">
        <v>10649</v>
      </c>
      <c r="E2709" s="20">
        <f>SUBTOTAL(9,E2708:E2708)</f>
        <v>6151735</v>
      </c>
      <c r="F2709" s="20">
        <f>SUBTOTAL(9,F2708:F2708)</f>
        <v>2034658</v>
      </c>
    </row>
    <row r="2710" spans="1:6" ht="25.5" outlineLevel="2" x14ac:dyDescent="0.2">
      <c r="A2710" t="s">
        <v>2448</v>
      </c>
      <c r="B2710" s="18" t="s">
        <v>10650</v>
      </c>
      <c r="C2710" s="19" t="s">
        <v>148</v>
      </c>
      <c r="D2710" t="s">
        <v>7053</v>
      </c>
      <c r="E2710" s="20">
        <v>25</v>
      </c>
      <c r="F2710" s="20">
        <v>2</v>
      </c>
    </row>
    <row r="2711" spans="1:6" ht="25.5" outlineLevel="1" x14ac:dyDescent="0.2">
      <c r="B2711" s="21" t="s">
        <v>10651</v>
      </c>
      <c r="E2711" s="20">
        <f>SUBTOTAL(9,E2710:E2710)</f>
        <v>25</v>
      </c>
      <c r="F2711" s="20">
        <f>SUBTOTAL(9,F2710:F2710)</f>
        <v>2</v>
      </c>
    </row>
    <row r="2712" spans="1:6" outlineLevel="2" x14ac:dyDescent="0.2">
      <c r="A2712" t="s">
        <v>2449</v>
      </c>
      <c r="B2712" s="18" t="s">
        <v>10652</v>
      </c>
      <c r="C2712" s="19" t="s">
        <v>35</v>
      </c>
      <c r="D2712" t="s">
        <v>7053</v>
      </c>
      <c r="E2712" s="20">
        <v>400</v>
      </c>
      <c r="F2712" s="20">
        <v>2</v>
      </c>
    </row>
    <row r="2713" spans="1:6" outlineLevel="2" x14ac:dyDescent="0.2">
      <c r="B2713" s="18" t="s">
        <v>10652</v>
      </c>
      <c r="C2713" s="19" t="s">
        <v>68</v>
      </c>
      <c r="D2713" t="s">
        <v>7053</v>
      </c>
      <c r="E2713" s="20">
        <v>10900000</v>
      </c>
      <c r="F2713" s="20">
        <v>23422</v>
      </c>
    </row>
    <row r="2714" spans="1:6" outlineLevel="2" x14ac:dyDescent="0.2">
      <c r="B2714" s="18" t="s">
        <v>10652</v>
      </c>
      <c r="C2714" s="19" t="s">
        <v>81</v>
      </c>
      <c r="D2714" t="s">
        <v>7053</v>
      </c>
      <c r="E2714" s="20">
        <v>22910000</v>
      </c>
      <c r="F2714" s="20">
        <v>42693</v>
      </c>
    </row>
    <row r="2715" spans="1:6" outlineLevel="2" x14ac:dyDescent="0.2">
      <c r="B2715" s="18" t="s">
        <v>10652</v>
      </c>
      <c r="C2715" s="19" t="s">
        <v>151</v>
      </c>
      <c r="D2715" t="s">
        <v>7053</v>
      </c>
      <c r="E2715" s="20">
        <v>400</v>
      </c>
      <c r="F2715" s="20">
        <v>8</v>
      </c>
    </row>
    <row r="2716" spans="1:6" outlineLevel="2" x14ac:dyDescent="0.2">
      <c r="B2716" s="18" t="s">
        <v>10652</v>
      </c>
      <c r="C2716" s="19" t="s">
        <v>166</v>
      </c>
      <c r="D2716" t="s">
        <v>7053</v>
      </c>
      <c r="E2716" s="20">
        <v>800</v>
      </c>
      <c r="F2716" s="20">
        <v>18</v>
      </c>
    </row>
    <row r="2717" spans="1:6" ht="25.5" outlineLevel="1" x14ac:dyDescent="0.2">
      <c r="B2717" s="21" t="s">
        <v>10653</v>
      </c>
      <c r="E2717" s="20">
        <f>SUBTOTAL(9,E2712:E2716)</f>
        <v>33811600</v>
      </c>
      <c r="F2717" s="20">
        <f>SUBTOTAL(9,F2712:F2716)</f>
        <v>66143</v>
      </c>
    </row>
    <row r="2718" spans="1:6" ht="25.5" outlineLevel="2" x14ac:dyDescent="0.2">
      <c r="A2718" t="s">
        <v>2450</v>
      </c>
      <c r="B2718" s="18" t="s">
        <v>17851</v>
      </c>
      <c r="C2718" s="19" t="s">
        <v>80</v>
      </c>
      <c r="D2718" t="s">
        <v>7053</v>
      </c>
      <c r="E2718" s="20">
        <v>25</v>
      </c>
      <c r="F2718" s="20">
        <v>42</v>
      </c>
    </row>
    <row r="2719" spans="1:6" ht="25.5" outlineLevel="1" x14ac:dyDescent="0.2">
      <c r="B2719" s="21" t="s">
        <v>17852</v>
      </c>
      <c r="E2719" s="20">
        <f>SUBTOTAL(9,E2718:E2718)</f>
        <v>25</v>
      </c>
      <c r="F2719" s="20">
        <f>SUBTOTAL(9,F2718:F2718)</f>
        <v>42</v>
      </c>
    </row>
    <row r="2720" spans="1:6" outlineLevel="2" x14ac:dyDescent="0.2">
      <c r="A2720" t="s">
        <v>2452</v>
      </c>
      <c r="B2720" s="18" t="s">
        <v>10654</v>
      </c>
      <c r="C2720" s="19" t="s">
        <v>80</v>
      </c>
      <c r="D2720" t="s">
        <v>411</v>
      </c>
      <c r="E2720" s="20">
        <v>90</v>
      </c>
      <c r="F2720" s="20">
        <v>31</v>
      </c>
    </row>
    <row r="2721" spans="1:6" outlineLevel="1" x14ac:dyDescent="0.2">
      <c r="B2721" s="21" t="s">
        <v>10655</v>
      </c>
      <c r="E2721" s="20">
        <f>SUBTOTAL(9,E2720:E2720)</f>
        <v>90</v>
      </c>
      <c r="F2721" s="20">
        <f>SUBTOTAL(9,F2720:F2720)</f>
        <v>31</v>
      </c>
    </row>
    <row r="2722" spans="1:6" ht="25.5" outlineLevel="2" x14ac:dyDescent="0.2">
      <c r="A2722" t="s">
        <v>701</v>
      </c>
      <c r="B2722" s="18" t="s">
        <v>10656</v>
      </c>
      <c r="C2722" s="19" t="s">
        <v>80</v>
      </c>
      <c r="D2722" t="s">
        <v>411</v>
      </c>
      <c r="E2722" s="20">
        <v>207199</v>
      </c>
      <c r="F2722" s="20">
        <v>108972</v>
      </c>
    </row>
    <row r="2723" spans="1:6" ht="25.5" outlineLevel="1" x14ac:dyDescent="0.2">
      <c r="B2723" s="21" t="s">
        <v>10657</v>
      </c>
      <c r="E2723" s="20">
        <f>SUBTOTAL(9,E2722:E2722)</f>
        <v>207199</v>
      </c>
      <c r="F2723" s="20">
        <f>SUBTOTAL(9,F2722:F2722)</f>
        <v>108972</v>
      </c>
    </row>
    <row r="2724" spans="1:6" ht="25.5" outlineLevel="2" x14ac:dyDescent="0.2">
      <c r="B2724" s="18" t="s">
        <v>10658</v>
      </c>
      <c r="C2724" s="19" t="s">
        <v>175</v>
      </c>
      <c r="D2724" t="s">
        <v>411</v>
      </c>
      <c r="E2724" s="20">
        <v>893</v>
      </c>
      <c r="F2724" s="20">
        <v>952</v>
      </c>
    </row>
    <row r="2725" spans="1:6" ht="25.5" outlineLevel="1" x14ac:dyDescent="0.2">
      <c r="B2725" s="21" t="s">
        <v>10659</v>
      </c>
      <c r="E2725" s="20">
        <f>SUBTOTAL(9,E2724:E2724)</f>
        <v>893</v>
      </c>
      <c r="F2725" s="20">
        <f>SUBTOTAL(9,F2724:F2724)</f>
        <v>952</v>
      </c>
    </row>
    <row r="2726" spans="1:6" ht="25.5" outlineLevel="2" x14ac:dyDescent="0.2">
      <c r="A2726" t="s">
        <v>2453</v>
      </c>
      <c r="B2726" s="18" t="s">
        <v>17853</v>
      </c>
      <c r="C2726" s="19" t="s">
        <v>80</v>
      </c>
      <c r="D2726" t="s">
        <v>411</v>
      </c>
      <c r="E2726" s="20">
        <v>111001</v>
      </c>
      <c r="F2726" s="20">
        <v>23771</v>
      </c>
    </row>
    <row r="2727" spans="1:6" ht="25.5" outlineLevel="1" x14ac:dyDescent="0.2">
      <c r="B2727" s="21" t="s">
        <v>17854</v>
      </c>
      <c r="E2727" s="20">
        <f>SUBTOTAL(9,E2726:E2726)</f>
        <v>111001</v>
      </c>
      <c r="F2727" s="20">
        <f>SUBTOTAL(9,F2726:F2726)</f>
        <v>23771</v>
      </c>
    </row>
    <row r="2728" spans="1:6" ht="25.5" outlineLevel="2" x14ac:dyDescent="0.2">
      <c r="A2728" t="s">
        <v>2454</v>
      </c>
      <c r="B2728" s="18" t="s">
        <v>17855</v>
      </c>
      <c r="C2728" s="19" t="s">
        <v>80</v>
      </c>
      <c r="D2728" t="s">
        <v>411</v>
      </c>
      <c r="E2728" s="20">
        <v>1527241</v>
      </c>
      <c r="F2728" s="20">
        <v>315975</v>
      </c>
    </row>
    <row r="2729" spans="1:6" ht="25.5" outlineLevel="1" x14ac:dyDescent="0.2">
      <c r="B2729" s="21" t="s">
        <v>17856</v>
      </c>
      <c r="E2729" s="20">
        <f>SUBTOTAL(9,E2728:E2728)</f>
        <v>1527241</v>
      </c>
      <c r="F2729" s="20">
        <f>SUBTOTAL(9,F2728:F2728)</f>
        <v>315975</v>
      </c>
    </row>
    <row r="2730" spans="1:6" outlineLevel="2" x14ac:dyDescent="0.2">
      <c r="A2730" t="s">
        <v>703</v>
      </c>
      <c r="B2730" s="18" t="s">
        <v>10660</v>
      </c>
      <c r="C2730" s="19" t="s">
        <v>42</v>
      </c>
      <c r="D2730" t="s">
        <v>411</v>
      </c>
      <c r="E2730" s="20">
        <v>841</v>
      </c>
      <c r="F2730" s="20">
        <v>23</v>
      </c>
    </row>
    <row r="2731" spans="1:6" outlineLevel="2" x14ac:dyDescent="0.2">
      <c r="B2731" s="18" t="s">
        <v>10660</v>
      </c>
      <c r="C2731" s="19" t="s">
        <v>80</v>
      </c>
      <c r="D2731" t="s">
        <v>411</v>
      </c>
      <c r="E2731" s="20">
        <v>1469</v>
      </c>
      <c r="F2731" s="20">
        <v>258</v>
      </c>
    </row>
    <row r="2732" spans="1:6" ht="25.5" outlineLevel="2" x14ac:dyDescent="0.2">
      <c r="B2732" s="18" t="s">
        <v>10660</v>
      </c>
      <c r="C2732" s="19" t="s">
        <v>175</v>
      </c>
      <c r="D2732" t="s">
        <v>411</v>
      </c>
      <c r="E2732" s="20">
        <v>60</v>
      </c>
      <c r="F2732" s="20">
        <v>36</v>
      </c>
    </row>
    <row r="2733" spans="1:6" ht="25.5" outlineLevel="1" x14ac:dyDescent="0.2">
      <c r="B2733" s="21" t="s">
        <v>10661</v>
      </c>
      <c r="E2733" s="20">
        <f>SUBTOTAL(9,E2730:E2732)</f>
        <v>2370</v>
      </c>
      <c r="F2733" s="20">
        <f>SUBTOTAL(9,F2730:F2732)</f>
        <v>317</v>
      </c>
    </row>
    <row r="2734" spans="1:6" outlineLevel="2" x14ac:dyDescent="0.2">
      <c r="A2734" t="s">
        <v>704</v>
      </c>
      <c r="B2734" s="18" t="s">
        <v>10662</v>
      </c>
      <c r="C2734" s="19" t="s">
        <v>42</v>
      </c>
      <c r="D2734" t="s">
        <v>411</v>
      </c>
      <c r="E2734" s="20">
        <v>99</v>
      </c>
      <c r="F2734" s="20">
        <v>7</v>
      </c>
    </row>
    <row r="2735" spans="1:6" outlineLevel="2" x14ac:dyDescent="0.2">
      <c r="B2735" s="18" t="s">
        <v>10662</v>
      </c>
      <c r="C2735" s="19" t="s">
        <v>80</v>
      </c>
      <c r="D2735" t="s">
        <v>411</v>
      </c>
      <c r="E2735" s="20">
        <v>12913761</v>
      </c>
      <c r="F2735" s="20">
        <v>84100</v>
      </c>
    </row>
    <row r="2736" spans="1:6" outlineLevel="1" x14ac:dyDescent="0.2">
      <c r="B2736" s="21" t="s">
        <v>10663</v>
      </c>
      <c r="E2736" s="20">
        <f>SUBTOTAL(9,E2734:E2735)</f>
        <v>12913860</v>
      </c>
      <c r="F2736" s="20">
        <f>SUBTOTAL(9,F2734:F2735)</f>
        <v>84107</v>
      </c>
    </row>
    <row r="2737" spans="1:6" outlineLevel="2" x14ac:dyDescent="0.2">
      <c r="A2737" t="s">
        <v>705</v>
      </c>
      <c r="B2737" s="18" t="s">
        <v>10664</v>
      </c>
      <c r="C2737" s="19" t="s">
        <v>42</v>
      </c>
      <c r="D2737" t="s">
        <v>411</v>
      </c>
      <c r="E2737" s="20">
        <v>2</v>
      </c>
      <c r="F2737" s="20">
        <v>1</v>
      </c>
    </row>
    <row r="2738" spans="1:6" outlineLevel="2" x14ac:dyDescent="0.2">
      <c r="B2738" s="18" t="s">
        <v>10664</v>
      </c>
      <c r="C2738" s="19" t="s">
        <v>80</v>
      </c>
      <c r="D2738" t="s">
        <v>411</v>
      </c>
      <c r="E2738" s="20">
        <v>172924480</v>
      </c>
      <c r="F2738" s="20">
        <v>1159217</v>
      </c>
    </row>
    <row r="2739" spans="1:6" ht="25.5" outlineLevel="2" x14ac:dyDescent="0.2">
      <c r="B2739" s="18" t="s">
        <v>10664</v>
      </c>
      <c r="C2739" s="19" t="s">
        <v>92</v>
      </c>
      <c r="D2739" t="s">
        <v>411</v>
      </c>
      <c r="E2739" s="20">
        <v>4</v>
      </c>
      <c r="F2739" s="20">
        <v>4</v>
      </c>
    </row>
    <row r="2740" spans="1:6" ht="25.5" outlineLevel="2" x14ac:dyDescent="0.2">
      <c r="B2740" s="18" t="s">
        <v>10664</v>
      </c>
      <c r="C2740" s="19" t="s">
        <v>176</v>
      </c>
      <c r="D2740" t="s">
        <v>411</v>
      </c>
      <c r="E2740" s="20">
        <v>270</v>
      </c>
      <c r="F2740" s="20">
        <v>141</v>
      </c>
    </row>
    <row r="2741" spans="1:6" outlineLevel="1" x14ac:dyDescent="0.2">
      <c r="B2741" s="21" t="s">
        <v>10665</v>
      </c>
      <c r="E2741" s="20">
        <f>SUBTOTAL(9,E2737:E2740)</f>
        <v>172924756</v>
      </c>
      <c r="F2741" s="20">
        <f>SUBTOTAL(9,F2737:F2740)</f>
        <v>1159363</v>
      </c>
    </row>
    <row r="2742" spans="1:6" outlineLevel="2" x14ac:dyDescent="0.2">
      <c r="A2742" t="s">
        <v>2455</v>
      </c>
      <c r="B2742" s="18" t="s">
        <v>10666</v>
      </c>
      <c r="C2742" s="19" t="s">
        <v>80</v>
      </c>
      <c r="D2742" t="s">
        <v>411</v>
      </c>
      <c r="E2742" s="20">
        <v>910760</v>
      </c>
      <c r="F2742" s="20">
        <v>7779</v>
      </c>
    </row>
    <row r="2743" spans="1:6" outlineLevel="2" x14ac:dyDescent="0.2">
      <c r="B2743" s="18" t="s">
        <v>10666</v>
      </c>
      <c r="C2743" s="19" t="s">
        <v>151</v>
      </c>
      <c r="D2743" t="s">
        <v>411</v>
      </c>
      <c r="E2743" s="20">
        <v>20</v>
      </c>
      <c r="F2743" s="20">
        <v>1</v>
      </c>
    </row>
    <row r="2744" spans="1:6" outlineLevel="1" x14ac:dyDescent="0.2">
      <c r="B2744" s="21" t="s">
        <v>10667</v>
      </c>
      <c r="E2744" s="20">
        <f>SUBTOTAL(9,E2742:E2743)</f>
        <v>910780</v>
      </c>
      <c r="F2744" s="20">
        <f>SUBTOTAL(9,F2742:F2743)</f>
        <v>7780</v>
      </c>
    </row>
    <row r="2745" spans="1:6" ht="25.5" outlineLevel="2" x14ac:dyDescent="0.2">
      <c r="A2745" t="s">
        <v>2456</v>
      </c>
      <c r="B2745" s="18" t="s">
        <v>17857</v>
      </c>
      <c r="C2745" s="19" t="s">
        <v>80</v>
      </c>
      <c r="D2745" t="s">
        <v>411</v>
      </c>
      <c r="E2745" s="20">
        <v>662420</v>
      </c>
      <c r="F2745" s="20">
        <v>21543</v>
      </c>
    </row>
    <row r="2746" spans="1:6" ht="25.5" outlineLevel="1" x14ac:dyDescent="0.2">
      <c r="B2746" s="21" t="s">
        <v>17858</v>
      </c>
      <c r="E2746" s="20">
        <f>SUBTOTAL(9,E2745:E2745)</f>
        <v>662420</v>
      </c>
      <c r="F2746" s="20">
        <f>SUBTOTAL(9,F2745:F2745)</f>
        <v>21543</v>
      </c>
    </row>
    <row r="2747" spans="1:6" outlineLevel="2" x14ac:dyDescent="0.2">
      <c r="A2747" t="s">
        <v>2457</v>
      </c>
      <c r="B2747" s="18" t="s">
        <v>10668</v>
      </c>
      <c r="C2747" s="19" t="s">
        <v>80</v>
      </c>
      <c r="D2747" t="s">
        <v>411</v>
      </c>
      <c r="E2747" s="20">
        <v>13341</v>
      </c>
      <c r="F2747" s="20">
        <v>582</v>
      </c>
    </row>
    <row r="2748" spans="1:6" outlineLevel="2" x14ac:dyDescent="0.2">
      <c r="B2748" s="18" t="s">
        <v>10668</v>
      </c>
      <c r="C2748" s="19" t="s">
        <v>158</v>
      </c>
      <c r="D2748" t="s">
        <v>411</v>
      </c>
      <c r="E2748" s="20">
        <v>10000</v>
      </c>
      <c r="F2748" s="20">
        <v>2405</v>
      </c>
    </row>
    <row r="2749" spans="1:6" ht="25.5" outlineLevel="1" x14ac:dyDescent="0.2">
      <c r="B2749" s="21" t="s">
        <v>10669</v>
      </c>
      <c r="E2749" s="20">
        <f>SUBTOTAL(9,E2747:E2748)</f>
        <v>23341</v>
      </c>
      <c r="F2749" s="20">
        <f>SUBTOTAL(9,F2747:F2748)</f>
        <v>2987</v>
      </c>
    </row>
    <row r="2750" spans="1:6" ht="25.5" outlineLevel="2" x14ac:dyDescent="0.2">
      <c r="A2750" t="s">
        <v>2458</v>
      </c>
      <c r="B2750" s="18" t="s">
        <v>17859</v>
      </c>
      <c r="C2750" s="19" t="s">
        <v>80</v>
      </c>
      <c r="D2750" t="s">
        <v>411</v>
      </c>
      <c r="E2750" s="20">
        <v>24115</v>
      </c>
      <c r="F2750" s="20">
        <v>413</v>
      </c>
    </row>
    <row r="2751" spans="1:6" ht="25.5" outlineLevel="1" x14ac:dyDescent="0.2">
      <c r="B2751" s="21" t="s">
        <v>17860</v>
      </c>
      <c r="E2751" s="20">
        <f>SUBTOTAL(9,E2750:E2750)</f>
        <v>24115</v>
      </c>
      <c r="F2751" s="20">
        <f>SUBTOTAL(9,F2750:F2750)</f>
        <v>413</v>
      </c>
    </row>
    <row r="2752" spans="1:6" outlineLevel="2" x14ac:dyDescent="0.2">
      <c r="A2752" t="s">
        <v>2459</v>
      </c>
      <c r="B2752" s="18" t="s">
        <v>10670</v>
      </c>
      <c r="C2752" s="19" t="s">
        <v>42</v>
      </c>
      <c r="D2752" t="s">
        <v>711</v>
      </c>
      <c r="E2752" s="20">
        <v>150</v>
      </c>
      <c r="F2752" s="20">
        <v>1</v>
      </c>
    </row>
    <row r="2753" spans="1:6" outlineLevel="2" x14ac:dyDescent="0.2">
      <c r="B2753" s="18" t="s">
        <v>10670</v>
      </c>
      <c r="C2753" s="19" t="s">
        <v>80</v>
      </c>
      <c r="D2753" t="s">
        <v>711</v>
      </c>
      <c r="E2753" s="20">
        <v>360295</v>
      </c>
      <c r="F2753" s="20">
        <v>3587</v>
      </c>
    </row>
    <row r="2754" spans="1:6" ht="25.5" outlineLevel="1" x14ac:dyDescent="0.2">
      <c r="B2754" s="21" t="s">
        <v>10671</v>
      </c>
      <c r="E2754" s="20">
        <f>SUBTOTAL(9,E2752:E2753)</f>
        <v>360445</v>
      </c>
      <c r="F2754" s="20">
        <f>SUBTOTAL(9,F2752:F2753)</f>
        <v>3588</v>
      </c>
    </row>
    <row r="2755" spans="1:6" ht="25.5" outlineLevel="2" x14ac:dyDescent="0.2">
      <c r="A2755" t="s">
        <v>2460</v>
      </c>
      <c r="B2755" s="18" t="s">
        <v>17861</v>
      </c>
      <c r="C2755" s="19" t="s">
        <v>42</v>
      </c>
      <c r="D2755" t="s">
        <v>711</v>
      </c>
      <c r="E2755" s="20">
        <v>9750</v>
      </c>
      <c r="F2755" s="20">
        <v>270</v>
      </c>
    </row>
    <row r="2756" spans="1:6" ht="25.5" outlineLevel="2" x14ac:dyDescent="0.2">
      <c r="B2756" s="18" t="s">
        <v>17861</v>
      </c>
      <c r="C2756" s="19" t="s">
        <v>80</v>
      </c>
      <c r="D2756" t="s">
        <v>711</v>
      </c>
      <c r="E2756" s="20">
        <v>424878</v>
      </c>
      <c r="F2756" s="20">
        <v>6289</v>
      </c>
    </row>
    <row r="2757" spans="1:6" ht="25.5" outlineLevel="2" x14ac:dyDescent="0.2">
      <c r="B2757" s="18" t="s">
        <v>17861</v>
      </c>
      <c r="C2757" s="19" t="s">
        <v>166</v>
      </c>
      <c r="D2757" t="s">
        <v>711</v>
      </c>
      <c r="E2757" s="20">
        <v>1152</v>
      </c>
      <c r="F2757" s="20">
        <v>73</v>
      </c>
    </row>
    <row r="2758" spans="1:6" ht="25.5" outlineLevel="1" x14ac:dyDescent="0.2">
      <c r="B2758" s="21" t="s">
        <v>17862</v>
      </c>
      <c r="E2758" s="20">
        <f>SUBTOTAL(9,E2755:E2757)</f>
        <v>435780</v>
      </c>
      <c r="F2758" s="20">
        <f>SUBTOTAL(9,F2755:F2757)</f>
        <v>6632</v>
      </c>
    </row>
    <row r="2759" spans="1:6" outlineLevel="2" x14ac:dyDescent="0.2">
      <c r="A2759" t="s">
        <v>706</v>
      </c>
      <c r="B2759" s="18" t="s">
        <v>10672</v>
      </c>
      <c r="C2759" s="19" t="s">
        <v>80</v>
      </c>
      <c r="D2759" t="s">
        <v>411</v>
      </c>
      <c r="E2759" s="20">
        <v>985600</v>
      </c>
      <c r="F2759" s="20">
        <v>12107</v>
      </c>
    </row>
    <row r="2760" spans="1:6" outlineLevel="2" x14ac:dyDescent="0.2">
      <c r="B2760" s="18" t="s">
        <v>10672</v>
      </c>
      <c r="C2760" s="19" t="s">
        <v>184</v>
      </c>
      <c r="D2760" t="s">
        <v>411</v>
      </c>
      <c r="E2760" s="20">
        <v>1</v>
      </c>
      <c r="F2760" s="20">
        <v>17</v>
      </c>
    </row>
    <row r="2761" spans="1:6" outlineLevel="1" x14ac:dyDescent="0.2">
      <c r="B2761" s="21" t="s">
        <v>10673</v>
      </c>
      <c r="E2761" s="20">
        <f>SUBTOTAL(9,E2759:E2760)</f>
        <v>985601</v>
      </c>
      <c r="F2761" s="20">
        <f>SUBTOTAL(9,F2759:F2760)</f>
        <v>12124</v>
      </c>
    </row>
    <row r="2762" spans="1:6" outlineLevel="2" x14ac:dyDescent="0.2">
      <c r="A2762" t="s">
        <v>2462</v>
      </c>
      <c r="B2762" s="18" t="s">
        <v>10674</v>
      </c>
      <c r="C2762" s="19" t="s">
        <v>80</v>
      </c>
      <c r="D2762" t="s">
        <v>411</v>
      </c>
      <c r="E2762" s="20">
        <v>198500</v>
      </c>
      <c r="F2762" s="20">
        <v>2234</v>
      </c>
    </row>
    <row r="2763" spans="1:6" outlineLevel="1" x14ac:dyDescent="0.2">
      <c r="B2763" s="21" t="s">
        <v>10675</v>
      </c>
      <c r="E2763" s="20">
        <f>SUBTOTAL(9,E2762:E2762)</f>
        <v>198500</v>
      </c>
      <c r="F2763" s="20">
        <f>SUBTOTAL(9,F2762:F2762)</f>
        <v>2234</v>
      </c>
    </row>
    <row r="2764" spans="1:6" ht="25.5" outlineLevel="2" x14ac:dyDescent="0.2">
      <c r="A2764" t="s">
        <v>2463</v>
      </c>
      <c r="B2764" s="18" t="s">
        <v>17863</v>
      </c>
      <c r="C2764" s="19" t="s">
        <v>42</v>
      </c>
      <c r="D2764" t="s">
        <v>411</v>
      </c>
      <c r="E2764" s="20">
        <v>26425</v>
      </c>
      <c r="F2764" s="20">
        <v>1385</v>
      </c>
    </row>
    <row r="2765" spans="1:6" ht="25.5" outlineLevel="2" x14ac:dyDescent="0.2">
      <c r="B2765" s="18" t="s">
        <v>17863</v>
      </c>
      <c r="C2765" s="19" t="s">
        <v>67</v>
      </c>
      <c r="D2765" t="s">
        <v>411</v>
      </c>
      <c r="E2765" s="20">
        <v>22050</v>
      </c>
      <c r="F2765" s="20">
        <v>1233</v>
      </c>
    </row>
    <row r="2766" spans="1:6" ht="25.5" outlineLevel="2" x14ac:dyDescent="0.2">
      <c r="B2766" s="18" t="s">
        <v>17863</v>
      </c>
      <c r="C2766" s="19" t="s">
        <v>80</v>
      </c>
      <c r="D2766" t="s">
        <v>411</v>
      </c>
      <c r="E2766" s="20">
        <v>5173639</v>
      </c>
      <c r="F2766" s="20">
        <v>73417</v>
      </c>
    </row>
    <row r="2767" spans="1:6" ht="25.5" outlineLevel="2" x14ac:dyDescent="0.2">
      <c r="B2767" s="18" t="s">
        <v>17863</v>
      </c>
      <c r="C2767" s="19" t="s">
        <v>162</v>
      </c>
      <c r="D2767" t="s">
        <v>411</v>
      </c>
      <c r="E2767" s="20">
        <v>26000</v>
      </c>
      <c r="F2767" s="20">
        <v>1387</v>
      </c>
    </row>
    <row r="2768" spans="1:6" ht="25.5" outlineLevel="2" x14ac:dyDescent="0.2">
      <c r="B2768" s="18" t="s">
        <v>17863</v>
      </c>
      <c r="C2768" s="19" t="s">
        <v>178</v>
      </c>
      <c r="D2768" t="s">
        <v>411</v>
      </c>
      <c r="E2768" s="20">
        <v>66150</v>
      </c>
      <c r="F2768" s="20">
        <v>3758</v>
      </c>
    </row>
    <row r="2769" spans="1:6" ht="25.5" outlineLevel="1" x14ac:dyDescent="0.2">
      <c r="B2769" s="21" t="s">
        <v>17864</v>
      </c>
      <c r="E2769" s="20">
        <f>SUBTOTAL(9,E2764:E2768)</f>
        <v>5314264</v>
      </c>
      <c r="F2769" s="20">
        <f>SUBTOTAL(9,F2764:F2768)</f>
        <v>81180</v>
      </c>
    </row>
    <row r="2770" spans="1:6" outlineLevel="2" x14ac:dyDescent="0.2">
      <c r="A2770" t="s">
        <v>2464</v>
      </c>
      <c r="B2770" s="18" t="s">
        <v>10676</v>
      </c>
      <c r="C2770" s="19" t="s">
        <v>80</v>
      </c>
      <c r="D2770" t="s">
        <v>411</v>
      </c>
      <c r="E2770" s="20">
        <v>2035374</v>
      </c>
      <c r="F2770" s="20">
        <v>20290</v>
      </c>
    </row>
    <row r="2771" spans="1:6" outlineLevel="2" x14ac:dyDescent="0.2">
      <c r="B2771" s="18" t="s">
        <v>10676</v>
      </c>
      <c r="C2771" s="19" t="s">
        <v>178</v>
      </c>
      <c r="D2771" t="s">
        <v>411</v>
      </c>
      <c r="E2771" s="20">
        <v>11441</v>
      </c>
      <c r="F2771" s="20">
        <v>1068</v>
      </c>
    </row>
    <row r="2772" spans="1:6" outlineLevel="1" x14ac:dyDescent="0.2">
      <c r="B2772" s="21" t="s">
        <v>10677</v>
      </c>
      <c r="E2772" s="20">
        <f>SUBTOTAL(9,E2770:E2771)</f>
        <v>2046815</v>
      </c>
      <c r="F2772" s="20">
        <f>SUBTOTAL(9,F2770:F2771)</f>
        <v>21358</v>
      </c>
    </row>
    <row r="2773" spans="1:6" outlineLevel="2" x14ac:dyDescent="0.2">
      <c r="A2773" t="s">
        <v>2465</v>
      </c>
      <c r="B2773" s="18" t="s">
        <v>10678</v>
      </c>
      <c r="C2773" s="19" t="s">
        <v>80</v>
      </c>
      <c r="D2773" t="s">
        <v>411</v>
      </c>
      <c r="E2773" s="20">
        <v>455503</v>
      </c>
      <c r="F2773" s="20">
        <v>10687</v>
      </c>
    </row>
    <row r="2774" spans="1:6" outlineLevel="1" x14ac:dyDescent="0.2">
      <c r="B2774" s="21" t="s">
        <v>10679</v>
      </c>
      <c r="E2774" s="20">
        <f>SUBTOTAL(9,E2773:E2773)</f>
        <v>455503</v>
      </c>
      <c r="F2774" s="20">
        <f>SUBTOTAL(9,F2773:F2773)</f>
        <v>10687</v>
      </c>
    </row>
    <row r="2775" spans="1:6" outlineLevel="2" x14ac:dyDescent="0.2">
      <c r="A2775" t="s">
        <v>707</v>
      </c>
      <c r="B2775" s="18" t="s">
        <v>10680</v>
      </c>
      <c r="C2775" s="19" t="s">
        <v>42</v>
      </c>
      <c r="D2775" t="s">
        <v>411</v>
      </c>
      <c r="E2775" s="20">
        <v>1098</v>
      </c>
      <c r="F2775" s="20">
        <v>68</v>
      </c>
    </row>
    <row r="2776" spans="1:6" outlineLevel="2" x14ac:dyDescent="0.2">
      <c r="B2776" s="18" t="s">
        <v>10680</v>
      </c>
      <c r="C2776" s="19" t="s">
        <v>80</v>
      </c>
      <c r="D2776" t="s">
        <v>411</v>
      </c>
      <c r="E2776" s="20">
        <v>2181270</v>
      </c>
      <c r="F2776" s="20">
        <v>35747</v>
      </c>
    </row>
    <row r="2777" spans="1:6" outlineLevel="2" x14ac:dyDescent="0.2">
      <c r="B2777" s="18" t="s">
        <v>10680</v>
      </c>
      <c r="C2777" s="19" t="s">
        <v>81</v>
      </c>
      <c r="D2777" t="s">
        <v>411</v>
      </c>
      <c r="E2777" s="20">
        <v>60000</v>
      </c>
      <c r="F2777" s="20">
        <v>3065</v>
      </c>
    </row>
    <row r="2778" spans="1:6" outlineLevel="1" x14ac:dyDescent="0.2">
      <c r="B2778" s="21" t="s">
        <v>10681</v>
      </c>
      <c r="E2778" s="20">
        <f>SUBTOTAL(9,E2775:E2777)</f>
        <v>2242368</v>
      </c>
      <c r="F2778" s="20">
        <f>SUBTOTAL(9,F2775:F2777)</f>
        <v>38880</v>
      </c>
    </row>
    <row r="2779" spans="1:6" outlineLevel="2" x14ac:dyDescent="0.2">
      <c r="A2779" t="s">
        <v>2466</v>
      </c>
      <c r="B2779" s="18" t="s">
        <v>10682</v>
      </c>
      <c r="C2779" s="19" t="s">
        <v>80</v>
      </c>
      <c r="D2779" t="s">
        <v>411</v>
      </c>
      <c r="E2779" s="20">
        <v>43391</v>
      </c>
      <c r="F2779" s="20">
        <v>2033</v>
      </c>
    </row>
    <row r="2780" spans="1:6" ht="25.5" outlineLevel="1" x14ac:dyDescent="0.2">
      <c r="B2780" s="21" t="s">
        <v>10683</v>
      </c>
      <c r="E2780" s="20">
        <f>SUBTOTAL(9,E2779:E2779)</f>
        <v>43391</v>
      </c>
      <c r="F2780" s="20">
        <f>SUBTOTAL(9,F2779:F2779)</f>
        <v>2033</v>
      </c>
    </row>
    <row r="2781" spans="1:6" outlineLevel="2" x14ac:dyDescent="0.2">
      <c r="A2781" t="s">
        <v>2467</v>
      </c>
      <c r="B2781" s="18" t="s">
        <v>10684</v>
      </c>
      <c r="C2781" s="19" t="s">
        <v>80</v>
      </c>
      <c r="D2781" t="s">
        <v>411</v>
      </c>
      <c r="E2781" s="20">
        <v>22300</v>
      </c>
      <c r="F2781" s="20">
        <v>1023</v>
      </c>
    </row>
    <row r="2782" spans="1:6" outlineLevel="1" x14ac:dyDescent="0.2">
      <c r="B2782" s="21" t="s">
        <v>10685</v>
      </c>
      <c r="E2782" s="20">
        <f>SUBTOTAL(9,E2781:E2781)</f>
        <v>22300</v>
      </c>
      <c r="F2782" s="20">
        <f>SUBTOTAL(9,F2781:F2781)</f>
        <v>1023</v>
      </c>
    </row>
    <row r="2783" spans="1:6" outlineLevel="2" x14ac:dyDescent="0.2">
      <c r="A2783" t="s">
        <v>2468</v>
      </c>
      <c r="B2783" s="18" t="s">
        <v>10686</v>
      </c>
      <c r="C2783" s="19" t="s">
        <v>42</v>
      </c>
      <c r="D2783" t="s">
        <v>411</v>
      </c>
      <c r="E2783" s="20">
        <v>180</v>
      </c>
      <c r="F2783" s="20">
        <v>10</v>
      </c>
    </row>
    <row r="2784" spans="1:6" outlineLevel="2" x14ac:dyDescent="0.2">
      <c r="B2784" s="18" t="s">
        <v>10686</v>
      </c>
      <c r="C2784" s="19" t="s">
        <v>80</v>
      </c>
      <c r="D2784" t="s">
        <v>411</v>
      </c>
      <c r="E2784" s="20">
        <v>524040</v>
      </c>
      <c r="F2784" s="20">
        <v>4091</v>
      </c>
    </row>
    <row r="2785" spans="1:6" outlineLevel="1" x14ac:dyDescent="0.2">
      <c r="B2785" s="21" t="s">
        <v>10687</v>
      </c>
      <c r="E2785" s="20">
        <f>SUBTOTAL(9,E2783:E2784)</f>
        <v>524220</v>
      </c>
      <c r="F2785" s="20">
        <f>SUBTOTAL(9,F2783:F2784)</f>
        <v>4101</v>
      </c>
    </row>
    <row r="2786" spans="1:6" ht="25.5" outlineLevel="2" x14ac:dyDescent="0.2">
      <c r="A2786" t="s">
        <v>2469</v>
      </c>
      <c r="B2786" s="18" t="s">
        <v>17865</v>
      </c>
      <c r="C2786" s="19" t="s">
        <v>80</v>
      </c>
      <c r="D2786" t="s">
        <v>411</v>
      </c>
      <c r="E2786" s="20">
        <v>91115</v>
      </c>
      <c r="F2786" s="20">
        <v>1098</v>
      </c>
    </row>
    <row r="2787" spans="1:6" ht="38.25" outlineLevel="1" x14ac:dyDescent="0.2">
      <c r="B2787" s="21" t="s">
        <v>17866</v>
      </c>
      <c r="E2787" s="20">
        <f>SUBTOTAL(9,E2786:E2786)</f>
        <v>91115</v>
      </c>
      <c r="F2787" s="20">
        <f>SUBTOTAL(9,F2786:F2786)</f>
        <v>1098</v>
      </c>
    </row>
    <row r="2788" spans="1:6" ht="25.5" outlineLevel="2" x14ac:dyDescent="0.2">
      <c r="A2788" t="s">
        <v>2471</v>
      </c>
      <c r="B2788" s="18" t="s">
        <v>17867</v>
      </c>
      <c r="C2788" s="19" t="s">
        <v>80</v>
      </c>
      <c r="D2788" t="s">
        <v>411</v>
      </c>
      <c r="E2788" s="20">
        <v>25175</v>
      </c>
      <c r="F2788" s="20">
        <v>322</v>
      </c>
    </row>
    <row r="2789" spans="1:6" ht="38.25" outlineLevel="1" x14ac:dyDescent="0.2">
      <c r="B2789" s="21" t="s">
        <v>17868</v>
      </c>
      <c r="E2789" s="20">
        <f>SUBTOTAL(9,E2788:E2788)</f>
        <v>25175</v>
      </c>
      <c r="F2789" s="20">
        <f>SUBTOTAL(9,F2788:F2788)</f>
        <v>322</v>
      </c>
    </row>
    <row r="2790" spans="1:6" outlineLevel="2" x14ac:dyDescent="0.2">
      <c r="A2790" t="s">
        <v>2473</v>
      </c>
      <c r="B2790" s="18" t="s">
        <v>10688</v>
      </c>
      <c r="C2790" s="19" t="s">
        <v>80</v>
      </c>
      <c r="D2790" t="s">
        <v>411</v>
      </c>
      <c r="E2790" s="20">
        <v>73600</v>
      </c>
      <c r="F2790" s="20">
        <v>2606</v>
      </c>
    </row>
    <row r="2791" spans="1:6" ht="25.5" outlineLevel="1" x14ac:dyDescent="0.2">
      <c r="B2791" s="21" t="s">
        <v>10689</v>
      </c>
      <c r="E2791" s="20">
        <f>SUBTOTAL(9,E2790:E2790)</f>
        <v>73600</v>
      </c>
      <c r="F2791" s="20">
        <f>SUBTOTAL(9,F2790:F2790)</f>
        <v>2606</v>
      </c>
    </row>
    <row r="2792" spans="1:6" outlineLevel="2" x14ac:dyDescent="0.2">
      <c r="A2792" t="s">
        <v>2474</v>
      </c>
      <c r="B2792" s="18" t="s">
        <v>10690</v>
      </c>
      <c r="C2792" s="19" t="s">
        <v>80</v>
      </c>
      <c r="D2792" t="s">
        <v>411</v>
      </c>
      <c r="E2792" s="20">
        <v>100</v>
      </c>
      <c r="F2792" s="20">
        <v>10</v>
      </c>
    </row>
    <row r="2793" spans="1:6" ht="25.5" outlineLevel="1" x14ac:dyDescent="0.2">
      <c r="B2793" s="21" t="s">
        <v>10691</v>
      </c>
      <c r="E2793" s="20">
        <f>SUBTOTAL(9,E2792:E2792)</f>
        <v>100</v>
      </c>
      <c r="F2793" s="20">
        <f>SUBTOTAL(9,F2792:F2792)</f>
        <v>10</v>
      </c>
    </row>
    <row r="2794" spans="1:6" ht="25.5" outlineLevel="2" x14ac:dyDescent="0.2">
      <c r="A2794" t="s">
        <v>2475</v>
      </c>
      <c r="B2794" s="18" t="s">
        <v>17869</v>
      </c>
      <c r="C2794" s="19" t="s">
        <v>80</v>
      </c>
      <c r="D2794" t="s">
        <v>411</v>
      </c>
      <c r="E2794" s="20">
        <v>12608</v>
      </c>
      <c r="F2794" s="20">
        <v>767</v>
      </c>
    </row>
    <row r="2795" spans="1:6" ht="25.5" outlineLevel="2" x14ac:dyDescent="0.2">
      <c r="B2795" s="18" t="s">
        <v>17869</v>
      </c>
      <c r="C2795" s="19" t="s">
        <v>113</v>
      </c>
      <c r="D2795" t="s">
        <v>411</v>
      </c>
      <c r="E2795" s="20">
        <v>126000</v>
      </c>
      <c r="F2795" s="20">
        <v>8573</v>
      </c>
    </row>
    <row r="2796" spans="1:6" ht="25.5" outlineLevel="2" x14ac:dyDescent="0.2">
      <c r="B2796" s="18" t="s">
        <v>17869</v>
      </c>
      <c r="C2796" s="19" t="s">
        <v>178</v>
      </c>
      <c r="D2796" t="s">
        <v>411</v>
      </c>
      <c r="E2796" s="20">
        <v>11234</v>
      </c>
      <c r="F2796" s="20">
        <v>1054</v>
      </c>
    </row>
    <row r="2797" spans="1:6" ht="38.25" outlineLevel="1" x14ac:dyDescent="0.2">
      <c r="B2797" s="21" t="s">
        <v>17870</v>
      </c>
      <c r="E2797" s="20">
        <f>SUBTOTAL(9,E2794:E2796)</f>
        <v>149842</v>
      </c>
      <c r="F2797" s="20">
        <f>SUBTOTAL(9,F2794:F2796)</f>
        <v>10394</v>
      </c>
    </row>
    <row r="2798" spans="1:6" outlineLevel="2" x14ac:dyDescent="0.2">
      <c r="A2798" t="s">
        <v>2477</v>
      </c>
      <c r="B2798" s="18" t="s">
        <v>10692</v>
      </c>
      <c r="C2798" s="19" t="s">
        <v>80</v>
      </c>
      <c r="D2798" t="s">
        <v>411</v>
      </c>
      <c r="E2798" s="20">
        <v>5</v>
      </c>
      <c r="F2798" s="20">
        <v>4</v>
      </c>
    </row>
    <row r="2799" spans="1:6" outlineLevel="1" x14ac:dyDescent="0.2">
      <c r="B2799" s="21" t="s">
        <v>10693</v>
      </c>
      <c r="E2799" s="20">
        <f>SUBTOTAL(9,E2798:E2798)</f>
        <v>5</v>
      </c>
      <c r="F2799" s="20">
        <f>SUBTOTAL(9,F2798:F2798)</f>
        <v>4</v>
      </c>
    </row>
    <row r="2800" spans="1:6" ht="25.5" outlineLevel="2" x14ac:dyDescent="0.2">
      <c r="A2800" t="s">
        <v>2478</v>
      </c>
      <c r="B2800" s="18" t="s">
        <v>17871</v>
      </c>
      <c r="C2800" s="19" t="s">
        <v>80</v>
      </c>
      <c r="D2800" t="s">
        <v>411</v>
      </c>
      <c r="E2800" s="20">
        <v>18109</v>
      </c>
      <c r="F2800" s="20">
        <v>424</v>
      </c>
    </row>
    <row r="2801" spans="1:6" ht="25.5" outlineLevel="1" x14ac:dyDescent="0.2">
      <c r="B2801" s="21" t="s">
        <v>17872</v>
      </c>
      <c r="E2801" s="20">
        <f>SUBTOTAL(9,E2800:E2800)</f>
        <v>18109</v>
      </c>
      <c r="F2801" s="20">
        <f>SUBTOTAL(9,F2800:F2800)</f>
        <v>424</v>
      </c>
    </row>
    <row r="2802" spans="1:6" ht="25.5" outlineLevel="2" x14ac:dyDescent="0.2">
      <c r="A2802" t="s">
        <v>2480</v>
      </c>
      <c r="B2802" s="18" t="s">
        <v>10694</v>
      </c>
      <c r="C2802" s="19" t="s">
        <v>80</v>
      </c>
      <c r="D2802" t="s">
        <v>711</v>
      </c>
      <c r="E2802" s="20">
        <v>68</v>
      </c>
      <c r="F2802" s="20">
        <v>12</v>
      </c>
    </row>
    <row r="2803" spans="1:6" ht="25.5" outlineLevel="1" x14ac:dyDescent="0.2">
      <c r="B2803" s="21" t="s">
        <v>10695</v>
      </c>
      <c r="E2803" s="20">
        <f>SUBTOTAL(9,E2802:E2802)</f>
        <v>68</v>
      </c>
      <c r="F2803" s="20">
        <f>SUBTOTAL(9,F2802:F2802)</f>
        <v>12</v>
      </c>
    </row>
    <row r="2804" spans="1:6" ht="25.5" outlineLevel="2" x14ac:dyDescent="0.2">
      <c r="A2804" t="s">
        <v>708</v>
      </c>
      <c r="B2804" s="18" t="s">
        <v>17873</v>
      </c>
      <c r="C2804" s="19" t="s">
        <v>80</v>
      </c>
      <c r="D2804" t="s">
        <v>709</v>
      </c>
      <c r="E2804" s="20">
        <v>2361429</v>
      </c>
      <c r="F2804" s="20">
        <v>23620</v>
      </c>
    </row>
    <row r="2805" spans="1:6" ht="25.5" outlineLevel="1" x14ac:dyDescent="0.2">
      <c r="B2805" s="21" t="s">
        <v>17874</v>
      </c>
      <c r="E2805" s="20">
        <f>SUBTOTAL(9,E2804:E2804)</f>
        <v>2361429</v>
      </c>
      <c r="F2805" s="20">
        <f>SUBTOTAL(9,F2804:F2804)</f>
        <v>23620</v>
      </c>
    </row>
    <row r="2806" spans="1:6" ht="25.5" outlineLevel="2" x14ac:dyDescent="0.2">
      <c r="A2806" t="s">
        <v>2482</v>
      </c>
      <c r="B2806" s="18" t="s">
        <v>17875</v>
      </c>
      <c r="C2806" s="19" t="s">
        <v>42</v>
      </c>
      <c r="D2806" t="s">
        <v>709</v>
      </c>
      <c r="E2806" s="20">
        <v>451</v>
      </c>
      <c r="F2806" s="20">
        <v>979</v>
      </c>
    </row>
    <row r="2807" spans="1:6" ht="25.5" outlineLevel="2" x14ac:dyDescent="0.2">
      <c r="B2807" s="18" t="s">
        <v>17875</v>
      </c>
      <c r="C2807" s="19" t="s">
        <v>80</v>
      </c>
      <c r="D2807" t="s">
        <v>709</v>
      </c>
      <c r="E2807" s="20">
        <v>7378652</v>
      </c>
      <c r="F2807" s="20">
        <v>1047119</v>
      </c>
    </row>
    <row r="2808" spans="1:6" ht="25.5" outlineLevel="1" x14ac:dyDescent="0.2">
      <c r="B2808" s="21" t="s">
        <v>17876</v>
      </c>
      <c r="E2808" s="20">
        <f>SUBTOTAL(9,E2806:E2807)</f>
        <v>7379103</v>
      </c>
      <c r="F2808" s="20">
        <f>SUBTOTAL(9,F2806:F2807)</f>
        <v>1048098</v>
      </c>
    </row>
    <row r="2809" spans="1:6" ht="25.5" outlineLevel="2" x14ac:dyDescent="0.2">
      <c r="A2809" t="s">
        <v>2484</v>
      </c>
      <c r="B2809" s="18" t="s">
        <v>10696</v>
      </c>
      <c r="C2809" s="19" t="s">
        <v>80</v>
      </c>
      <c r="D2809" t="s">
        <v>709</v>
      </c>
      <c r="E2809" s="20">
        <v>71645</v>
      </c>
      <c r="F2809" s="20">
        <v>1562</v>
      </c>
    </row>
    <row r="2810" spans="1:6" ht="25.5" outlineLevel="1" x14ac:dyDescent="0.2">
      <c r="B2810" s="21" t="s">
        <v>10697</v>
      </c>
      <c r="E2810" s="20">
        <f>SUBTOTAL(9,E2809:E2809)</f>
        <v>71645</v>
      </c>
      <c r="F2810" s="20">
        <f>SUBTOTAL(9,F2809:F2809)</f>
        <v>1562</v>
      </c>
    </row>
    <row r="2811" spans="1:6" outlineLevel="2" x14ac:dyDescent="0.2">
      <c r="A2811" t="s">
        <v>2486</v>
      </c>
      <c r="B2811" s="18" t="s">
        <v>10698</v>
      </c>
      <c r="C2811" s="19" t="s">
        <v>80</v>
      </c>
      <c r="D2811" t="s">
        <v>711</v>
      </c>
      <c r="E2811" s="20">
        <v>20</v>
      </c>
      <c r="F2811" s="20">
        <v>1</v>
      </c>
    </row>
    <row r="2812" spans="1:6" ht="25.5" outlineLevel="1" x14ac:dyDescent="0.2">
      <c r="B2812" s="21" t="s">
        <v>10699</v>
      </c>
      <c r="E2812" s="20">
        <f>SUBTOTAL(9,E2811:E2811)</f>
        <v>20</v>
      </c>
      <c r="F2812" s="20">
        <f>SUBTOTAL(9,F2811:F2811)</f>
        <v>1</v>
      </c>
    </row>
    <row r="2813" spans="1:6" ht="25.5" outlineLevel="2" x14ac:dyDescent="0.2">
      <c r="A2813" t="s">
        <v>2487</v>
      </c>
      <c r="B2813" s="18" t="s">
        <v>10700</v>
      </c>
      <c r="C2813" s="19" t="s">
        <v>42</v>
      </c>
      <c r="D2813" t="s">
        <v>711</v>
      </c>
      <c r="E2813" s="20">
        <v>615</v>
      </c>
      <c r="F2813" s="20">
        <v>1013</v>
      </c>
    </row>
    <row r="2814" spans="1:6" ht="25.5" outlineLevel="2" x14ac:dyDescent="0.2">
      <c r="B2814" s="18" t="s">
        <v>10700</v>
      </c>
      <c r="C2814" s="19" t="s">
        <v>80</v>
      </c>
      <c r="D2814" t="s">
        <v>711</v>
      </c>
      <c r="E2814" s="20">
        <v>53298</v>
      </c>
      <c r="F2814" s="20">
        <v>12322</v>
      </c>
    </row>
    <row r="2815" spans="1:6" ht="25.5" outlineLevel="1" x14ac:dyDescent="0.2">
      <c r="B2815" s="21" t="s">
        <v>10701</v>
      </c>
      <c r="E2815" s="20">
        <f>SUBTOTAL(9,E2813:E2814)</f>
        <v>53913</v>
      </c>
      <c r="F2815" s="20">
        <f>SUBTOTAL(9,F2813:F2814)</f>
        <v>13335</v>
      </c>
    </row>
    <row r="2816" spans="1:6" outlineLevel="2" x14ac:dyDescent="0.2">
      <c r="A2816" t="s">
        <v>710</v>
      </c>
      <c r="B2816" s="18" t="s">
        <v>17877</v>
      </c>
      <c r="C2816" s="19" t="s">
        <v>80</v>
      </c>
      <c r="D2816" t="s">
        <v>711</v>
      </c>
      <c r="E2816" s="20">
        <v>140303</v>
      </c>
      <c r="F2816" s="20">
        <v>3557</v>
      </c>
    </row>
    <row r="2817" spans="1:6" outlineLevel="1" x14ac:dyDescent="0.2">
      <c r="B2817" s="21" t="s">
        <v>17878</v>
      </c>
      <c r="E2817" s="20">
        <f>SUBTOTAL(9,E2816:E2816)</f>
        <v>140303</v>
      </c>
      <c r="F2817" s="20">
        <f>SUBTOTAL(9,F2816:F2816)</f>
        <v>3557</v>
      </c>
    </row>
    <row r="2818" spans="1:6" ht="25.5" outlineLevel="2" x14ac:dyDescent="0.2">
      <c r="A2818" t="s">
        <v>2489</v>
      </c>
      <c r="B2818" s="18" t="s">
        <v>10702</v>
      </c>
      <c r="C2818" s="19" t="s">
        <v>80</v>
      </c>
      <c r="D2818" t="s">
        <v>711</v>
      </c>
      <c r="E2818" s="20">
        <v>59</v>
      </c>
      <c r="F2818" s="20">
        <v>648</v>
      </c>
    </row>
    <row r="2819" spans="1:6" ht="25.5" outlineLevel="1" x14ac:dyDescent="0.2">
      <c r="B2819" s="21" t="s">
        <v>10703</v>
      </c>
      <c r="E2819" s="20">
        <f>SUBTOTAL(9,E2818:E2818)</f>
        <v>59</v>
      </c>
      <c r="F2819" s="20">
        <f>SUBTOTAL(9,F2818:F2818)</f>
        <v>648</v>
      </c>
    </row>
    <row r="2820" spans="1:6" ht="25.5" outlineLevel="2" x14ac:dyDescent="0.2">
      <c r="A2820" t="s">
        <v>712</v>
      </c>
      <c r="B2820" s="18" t="s">
        <v>10704</v>
      </c>
      <c r="C2820" s="19" t="s">
        <v>80</v>
      </c>
      <c r="D2820" t="s">
        <v>711</v>
      </c>
      <c r="E2820" s="20">
        <v>3241</v>
      </c>
      <c r="F2820" s="20">
        <v>585</v>
      </c>
    </row>
    <row r="2821" spans="1:6" ht="25.5" outlineLevel="1" x14ac:dyDescent="0.2">
      <c r="B2821" s="21" t="s">
        <v>10705</v>
      </c>
      <c r="E2821" s="20">
        <f>SUBTOTAL(9,E2820:E2820)</f>
        <v>3241</v>
      </c>
      <c r="F2821" s="20">
        <f>SUBTOTAL(9,F2820:F2820)</f>
        <v>585</v>
      </c>
    </row>
    <row r="2822" spans="1:6" ht="25.5" outlineLevel="2" x14ac:dyDescent="0.2">
      <c r="A2822" t="s">
        <v>2491</v>
      </c>
      <c r="B2822" s="18" t="s">
        <v>10706</v>
      </c>
      <c r="C2822" s="19" t="s">
        <v>80</v>
      </c>
      <c r="D2822" t="s">
        <v>711</v>
      </c>
      <c r="E2822" s="20">
        <v>20014</v>
      </c>
      <c r="F2822" s="20">
        <v>155</v>
      </c>
    </row>
    <row r="2823" spans="1:6" ht="38.25" outlineLevel="1" x14ac:dyDescent="0.2">
      <c r="B2823" s="21" t="s">
        <v>10707</v>
      </c>
      <c r="E2823" s="20">
        <f>SUBTOTAL(9,E2822:E2822)</f>
        <v>20014</v>
      </c>
      <c r="F2823" s="20">
        <f>SUBTOTAL(9,F2822:F2822)</f>
        <v>155</v>
      </c>
    </row>
    <row r="2824" spans="1:6" ht="25.5" outlineLevel="2" x14ac:dyDescent="0.2">
      <c r="A2824" t="s">
        <v>2493</v>
      </c>
      <c r="B2824" s="18" t="s">
        <v>10708</v>
      </c>
      <c r="C2824" s="19" t="s">
        <v>80</v>
      </c>
      <c r="D2824" t="s">
        <v>711</v>
      </c>
      <c r="E2824" s="20">
        <v>400</v>
      </c>
      <c r="F2824" s="20">
        <v>24</v>
      </c>
    </row>
    <row r="2825" spans="1:6" ht="38.25" outlineLevel="1" x14ac:dyDescent="0.2">
      <c r="B2825" s="21" t="s">
        <v>10709</v>
      </c>
      <c r="E2825" s="20">
        <f>SUBTOTAL(9,E2824:E2824)</f>
        <v>400</v>
      </c>
      <c r="F2825" s="20">
        <f>SUBTOTAL(9,F2824:F2824)</f>
        <v>24</v>
      </c>
    </row>
    <row r="2826" spans="1:6" ht="25.5" outlineLevel="2" x14ac:dyDescent="0.2">
      <c r="A2826" t="s">
        <v>2495</v>
      </c>
      <c r="B2826" s="18" t="s">
        <v>10710</v>
      </c>
      <c r="C2826" s="19" t="s">
        <v>80</v>
      </c>
      <c r="D2826" t="s">
        <v>711</v>
      </c>
      <c r="E2826" s="20">
        <v>9000</v>
      </c>
      <c r="F2826" s="20">
        <v>108</v>
      </c>
    </row>
    <row r="2827" spans="1:6" ht="25.5" outlineLevel="1" x14ac:dyDescent="0.2">
      <c r="B2827" s="21" t="s">
        <v>10711</v>
      </c>
      <c r="E2827" s="20">
        <f>SUBTOTAL(9,E2826:E2826)</f>
        <v>9000</v>
      </c>
      <c r="F2827" s="20">
        <f>SUBTOTAL(9,F2826:F2826)</f>
        <v>108</v>
      </c>
    </row>
    <row r="2828" spans="1:6" ht="25.5" outlineLevel="2" x14ac:dyDescent="0.2">
      <c r="A2828" t="s">
        <v>2496</v>
      </c>
      <c r="B2828" s="18" t="s">
        <v>10706</v>
      </c>
      <c r="C2828" s="19" t="s">
        <v>42</v>
      </c>
      <c r="D2828" t="s">
        <v>711</v>
      </c>
      <c r="E2828" s="20">
        <v>2</v>
      </c>
      <c r="F2828" s="20">
        <v>5</v>
      </c>
    </row>
    <row r="2829" spans="1:6" ht="25.5" outlineLevel="2" x14ac:dyDescent="0.2">
      <c r="B2829" s="18" t="s">
        <v>10706</v>
      </c>
      <c r="C2829" s="19" t="s">
        <v>80</v>
      </c>
      <c r="D2829" t="s">
        <v>711</v>
      </c>
      <c r="E2829" s="20">
        <v>24515</v>
      </c>
      <c r="F2829" s="20">
        <v>178</v>
      </c>
    </row>
    <row r="2830" spans="1:6" ht="25.5" outlineLevel="2" x14ac:dyDescent="0.2">
      <c r="B2830" s="18" t="s">
        <v>10706</v>
      </c>
      <c r="C2830" s="19" t="s">
        <v>184</v>
      </c>
      <c r="D2830" t="s">
        <v>711</v>
      </c>
      <c r="E2830" s="20">
        <v>1</v>
      </c>
      <c r="F2830" s="20">
        <v>2</v>
      </c>
    </row>
    <row r="2831" spans="1:6" ht="38.25" outlineLevel="1" x14ac:dyDescent="0.2">
      <c r="B2831" s="21" t="s">
        <v>10707</v>
      </c>
      <c r="E2831" s="20">
        <f>SUBTOTAL(9,E2828:E2830)</f>
        <v>24518</v>
      </c>
      <c r="F2831" s="20">
        <f>SUBTOTAL(9,F2828:F2830)</f>
        <v>185</v>
      </c>
    </row>
    <row r="2832" spans="1:6" ht="25.5" outlineLevel="2" x14ac:dyDescent="0.2">
      <c r="A2832" t="s">
        <v>2497</v>
      </c>
      <c r="B2832" s="18" t="s">
        <v>10712</v>
      </c>
      <c r="C2832" s="19" t="s">
        <v>80</v>
      </c>
      <c r="D2832" t="s">
        <v>711</v>
      </c>
      <c r="E2832" s="20">
        <v>310</v>
      </c>
      <c r="F2832" s="20">
        <v>13</v>
      </c>
    </row>
    <row r="2833" spans="1:6" ht="25.5" outlineLevel="1" x14ac:dyDescent="0.2">
      <c r="B2833" s="21" t="s">
        <v>10713</v>
      </c>
      <c r="E2833" s="20">
        <f>SUBTOTAL(9,E2832:E2832)</f>
        <v>310</v>
      </c>
      <c r="F2833" s="20">
        <f>SUBTOTAL(9,F2832:F2832)</f>
        <v>13</v>
      </c>
    </row>
    <row r="2834" spans="1:6" outlineLevel="2" x14ac:dyDescent="0.2">
      <c r="A2834" t="s">
        <v>2499</v>
      </c>
      <c r="B2834" s="18" t="s">
        <v>10714</v>
      </c>
      <c r="C2834" s="19" t="s">
        <v>80</v>
      </c>
      <c r="D2834" t="s">
        <v>711</v>
      </c>
      <c r="E2834" s="20">
        <v>6500</v>
      </c>
      <c r="F2834" s="20">
        <v>85</v>
      </c>
    </row>
    <row r="2835" spans="1:6" outlineLevel="2" x14ac:dyDescent="0.2">
      <c r="B2835" s="18" t="s">
        <v>10714</v>
      </c>
      <c r="C2835" s="19" t="s">
        <v>107</v>
      </c>
      <c r="D2835" t="s">
        <v>711</v>
      </c>
      <c r="E2835" s="20">
        <v>105000</v>
      </c>
      <c r="F2835" s="20">
        <v>2871</v>
      </c>
    </row>
    <row r="2836" spans="1:6" outlineLevel="1" x14ac:dyDescent="0.2">
      <c r="B2836" s="21" t="s">
        <v>10715</v>
      </c>
      <c r="E2836" s="20">
        <f>SUBTOTAL(9,E2834:E2835)</f>
        <v>111500</v>
      </c>
      <c r="F2836" s="20">
        <f>SUBTOTAL(9,F2834:F2835)</f>
        <v>2956</v>
      </c>
    </row>
    <row r="2837" spans="1:6" outlineLevel="2" x14ac:dyDescent="0.2">
      <c r="A2837" t="s">
        <v>2500</v>
      </c>
      <c r="B2837" s="18" t="s">
        <v>10716</v>
      </c>
      <c r="C2837" s="19" t="s">
        <v>42</v>
      </c>
      <c r="D2837" t="s">
        <v>711</v>
      </c>
      <c r="E2837" s="20">
        <v>20350</v>
      </c>
      <c r="F2837" s="20">
        <v>7068</v>
      </c>
    </row>
    <row r="2838" spans="1:6" outlineLevel="2" x14ac:dyDescent="0.2">
      <c r="B2838" s="18" t="s">
        <v>10716</v>
      </c>
      <c r="C2838" s="19" t="s">
        <v>80</v>
      </c>
      <c r="D2838" t="s">
        <v>711</v>
      </c>
      <c r="E2838" s="20">
        <v>2027557</v>
      </c>
      <c r="F2838" s="20">
        <v>45076</v>
      </c>
    </row>
    <row r="2839" spans="1:6" ht="25.5" outlineLevel="1" x14ac:dyDescent="0.2">
      <c r="B2839" s="21" t="s">
        <v>10717</v>
      </c>
      <c r="E2839" s="20">
        <f>SUBTOTAL(9,E2837:E2838)</f>
        <v>2047907</v>
      </c>
      <c r="F2839" s="20">
        <f>SUBTOTAL(9,F2837:F2838)</f>
        <v>52144</v>
      </c>
    </row>
    <row r="2840" spans="1:6" outlineLevel="2" x14ac:dyDescent="0.2">
      <c r="A2840" t="s">
        <v>2501</v>
      </c>
      <c r="B2840" s="18" t="s">
        <v>10718</v>
      </c>
      <c r="C2840" s="19" t="s">
        <v>80</v>
      </c>
      <c r="D2840" t="s">
        <v>711</v>
      </c>
      <c r="E2840" s="20">
        <v>1184</v>
      </c>
      <c r="F2840" s="20">
        <v>17</v>
      </c>
    </row>
    <row r="2841" spans="1:6" outlineLevel="1" x14ac:dyDescent="0.2">
      <c r="B2841" s="21" t="s">
        <v>10719</v>
      </c>
      <c r="E2841" s="20">
        <f>SUBTOTAL(9,E2840:E2840)</f>
        <v>1184</v>
      </c>
      <c r="F2841" s="20">
        <f>SUBTOTAL(9,F2840:F2840)</f>
        <v>17</v>
      </c>
    </row>
    <row r="2842" spans="1:6" ht="25.5" outlineLevel="2" x14ac:dyDescent="0.2">
      <c r="A2842" t="s">
        <v>2502</v>
      </c>
      <c r="B2842" s="18" t="s">
        <v>9763</v>
      </c>
      <c r="C2842" s="19" t="s">
        <v>80</v>
      </c>
      <c r="D2842" t="s">
        <v>711</v>
      </c>
      <c r="E2842" s="20">
        <v>22041</v>
      </c>
      <c r="F2842" s="20">
        <v>360</v>
      </c>
    </row>
    <row r="2843" spans="1:6" ht="25.5" outlineLevel="1" x14ac:dyDescent="0.2">
      <c r="B2843" s="21" t="s">
        <v>9764</v>
      </c>
      <c r="E2843" s="20">
        <f>SUBTOTAL(9,E2842:E2842)</f>
        <v>22041</v>
      </c>
      <c r="F2843" s="20">
        <f>SUBTOTAL(9,F2842:F2842)</f>
        <v>360</v>
      </c>
    </row>
    <row r="2844" spans="1:6" outlineLevel="2" x14ac:dyDescent="0.2">
      <c r="A2844" t="s">
        <v>2504</v>
      </c>
      <c r="B2844" s="18" t="s">
        <v>10720</v>
      </c>
      <c r="C2844" s="19" t="s">
        <v>27</v>
      </c>
      <c r="D2844" t="s">
        <v>411</v>
      </c>
      <c r="E2844" s="20">
        <v>203040</v>
      </c>
      <c r="F2844" s="20">
        <v>888</v>
      </c>
    </row>
    <row r="2845" spans="1:6" outlineLevel="2" x14ac:dyDescent="0.2">
      <c r="B2845" s="18" t="s">
        <v>10720</v>
      </c>
      <c r="C2845" s="19" t="s">
        <v>80</v>
      </c>
      <c r="D2845" t="s">
        <v>411</v>
      </c>
      <c r="E2845" s="20">
        <v>10541179</v>
      </c>
      <c r="F2845" s="20">
        <v>68482</v>
      </c>
    </row>
    <row r="2846" spans="1:6" ht="25.5" outlineLevel="1" x14ac:dyDescent="0.2">
      <c r="B2846" s="21" t="s">
        <v>10721</v>
      </c>
      <c r="E2846" s="20">
        <f>SUBTOTAL(9,E2844:E2845)</f>
        <v>10744219</v>
      </c>
      <c r="F2846" s="20">
        <f>SUBTOTAL(9,F2844:F2845)</f>
        <v>69370</v>
      </c>
    </row>
    <row r="2847" spans="1:6" outlineLevel="2" x14ac:dyDescent="0.2">
      <c r="A2847" t="s">
        <v>2505</v>
      </c>
      <c r="B2847" s="18" t="s">
        <v>10722</v>
      </c>
      <c r="C2847" s="19" t="s">
        <v>64</v>
      </c>
      <c r="D2847" t="s">
        <v>411</v>
      </c>
      <c r="E2847" s="20">
        <v>120</v>
      </c>
      <c r="F2847" s="20">
        <v>16</v>
      </c>
    </row>
    <row r="2848" spans="1:6" outlineLevel="2" x14ac:dyDescent="0.2">
      <c r="B2848" s="18" t="s">
        <v>10722</v>
      </c>
      <c r="C2848" s="19" t="s">
        <v>80</v>
      </c>
      <c r="D2848" t="s">
        <v>411</v>
      </c>
      <c r="E2848" s="20">
        <v>19948420</v>
      </c>
      <c r="F2848" s="20">
        <v>139435</v>
      </c>
    </row>
    <row r="2849" spans="1:6" ht="25.5" outlineLevel="1" x14ac:dyDescent="0.2">
      <c r="B2849" s="21" t="s">
        <v>10723</v>
      </c>
      <c r="E2849" s="20">
        <f>SUBTOTAL(9,E2847:E2848)</f>
        <v>19948540</v>
      </c>
      <c r="F2849" s="20">
        <f>SUBTOTAL(9,F2847:F2848)</f>
        <v>139451</v>
      </c>
    </row>
    <row r="2850" spans="1:6" outlineLevel="2" x14ac:dyDescent="0.2">
      <c r="A2850" t="s">
        <v>2506</v>
      </c>
      <c r="B2850" s="18" t="s">
        <v>10724</v>
      </c>
      <c r="C2850" s="19" t="s">
        <v>80</v>
      </c>
      <c r="D2850" t="s">
        <v>411</v>
      </c>
      <c r="E2850" s="20">
        <v>4543380</v>
      </c>
      <c r="F2850" s="20">
        <v>42559</v>
      </c>
    </row>
    <row r="2851" spans="1:6" outlineLevel="1" x14ac:dyDescent="0.2">
      <c r="B2851" s="21" t="s">
        <v>10725</v>
      </c>
      <c r="E2851" s="20">
        <f>SUBTOTAL(9,E2850:E2850)</f>
        <v>4543380</v>
      </c>
      <c r="F2851" s="20">
        <f>SUBTOTAL(9,F2850:F2850)</f>
        <v>42559</v>
      </c>
    </row>
    <row r="2852" spans="1:6" ht="25.5" outlineLevel="2" x14ac:dyDescent="0.2">
      <c r="A2852" t="s">
        <v>2507</v>
      </c>
      <c r="B2852" s="18" t="s">
        <v>10726</v>
      </c>
      <c r="C2852" s="19" t="s">
        <v>80</v>
      </c>
      <c r="D2852" t="s">
        <v>711</v>
      </c>
      <c r="E2852" s="20">
        <v>100726</v>
      </c>
      <c r="F2852" s="20">
        <v>3973</v>
      </c>
    </row>
    <row r="2853" spans="1:6" ht="25.5" outlineLevel="1" x14ac:dyDescent="0.2">
      <c r="B2853" s="21" t="s">
        <v>10727</v>
      </c>
      <c r="E2853" s="20">
        <f>SUBTOTAL(9,E2852:E2852)</f>
        <v>100726</v>
      </c>
      <c r="F2853" s="20">
        <f>SUBTOTAL(9,F2852:F2852)</f>
        <v>3973</v>
      </c>
    </row>
    <row r="2854" spans="1:6" outlineLevel="2" x14ac:dyDescent="0.2">
      <c r="A2854" t="s">
        <v>714</v>
      </c>
      <c r="B2854" s="18" t="s">
        <v>10728</v>
      </c>
      <c r="C2854" s="19" t="s">
        <v>80</v>
      </c>
      <c r="D2854" t="s">
        <v>711</v>
      </c>
      <c r="E2854" s="20">
        <v>35080</v>
      </c>
      <c r="F2854" s="20">
        <v>978</v>
      </c>
    </row>
    <row r="2855" spans="1:6" ht="25.5" outlineLevel="1" x14ac:dyDescent="0.2">
      <c r="B2855" s="21" t="s">
        <v>10729</v>
      </c>
      <c r="E2855" s="20">
        <f>SUBTOTAL(9,E2854:E2854)</f>
        <v>35080</v>
      </c>
      <c r="F2855" s="20">
        <f>SUBTOTAL(9,F2854:F2854)</f>
        <v>978</v>
      </c>
    </row>
    <row r="2856" spans="1:6" outlineLevel="2" x14ac:dyDescent="0.2">
      <c r="A2856" t="s">
        <v>2508</v>
      </c>
      <c r="B2856" s="18" t="s">
        <v>10730</v>
      </c>
      <c r="C2856" s="19" t="s">
        <v>27</v>
      </c>
      <c r="D2856" t="s">
        <v>411</v>
      </c>
      <c r="E2856" s="20">
        <v>59184700</v>
      </c>
      <c r="F2856" s="20">
        <v>328129</v>
      </c>
    </row>
    <row r="2857" spans="1:6" outlineLevel="2" x14ac:dyDescent="0.2">
      <c r="B2857" s="18" t="s">
        <v>10730</v>
      </c>
      <c r="C2857" s="19" t="s">
        <v>80</v>
      </c>
      <c r="D2857" t="s">
        <v>411</v>
      </c>
      <c r="E2857" s="20">
        <v>118896848</v>
      </c>
      <c r="F2857" s="20">
        <v>653626</v>
      </c>
    </row>
    <row r="2858" spans="1:6" outlineLevel="1" x14ac:dyDescent="0.2">
      <c r="B2858" s="21" t="s">
        <v>10731</v>
      </c>
      <c r="E2858" s="20">
        <f>SUBTOTAL(9,E2856:E2857)</f>
        <v>178081548</v>
      </c>
      <c r="F2858" s="20">
        <f>SUBTOTAL(9,F2856:F2857)</f>
        <v>981755</v>
      </c>
    </row>
    <row r="2859" spans="1:6" outlineLevel="2" x14ac:dyDescent="0.2">
      <c r="A2859" t="s">
        <v>2509</v>
      </c>
      <c r="B2859" s="18" t="s">
        <v>10732</v>
      </c>
      <c r="C2859" s="19" t="s">
        <v>27</v>
      </c>
      <c r="D2859" t="s">
        <v>411</v>
      </c>
      <c r="E2859" s="20">
        <v>100000</v>
      </c>
      <c r="F2859" s="20">
        <v>1009</v>
      </c>
    </row>
    <row r="2860" spans="1:6" outlineLevel="2" x14ac:dyDescent="0.2">
      <c r="B2860" s="18" t="s">
        <v>10732</v>
      </c>
      <c r="C2860" s="19" t="s">
        <v>42</v>
      </c>
      <c r="D2860" t="s">
        <v>411</v>
      </c>
      <c r="E2860" s="20">
        <v>850</v>
      </c>
      <c r="F2860" s="20">
        <v>64</v>
      </c>
    </row>
    <row r="2861" spans="1:6" outlineLevel="2" x14ac:dyDescent="0.2">
      <c r="B2861" s="18" t="s">
        <v>10732</v>
      </c>
      <c r="C2861" s="19" t="s">
        <v>68</v>
      </c>
      <c r="D2861" t="s">
        <v>411</v>
      </c>
      <c r="E2861" s="20">
        <v>500</v>
      </c>
      <c r="F2861" s="20">
        <v>92</v>
      </c>
    </row>
    <row r="2862" spans="1:6" outlineLevel="2" x14ac:dyDescent="0.2">
      <c r="B2862" s="18" t="s">
        <v>10732</v>
      </c>
      <c r="C2862" s="19" t="s">
        <v>80</v>
      </c>
      <c r="D2862" t="s">
        <v>411</v>
      </c>
      <c r="E2862" s="20">
        <v>4442194</v>
      </c>
      <c r="F2862" s="20">
        <v>36969</v>
      </c>
    </row>
    <row r="2863" spans="1:6" outlineLevel="2" x14ac:dyDescent="0.2">
      <c r="B2863" s="18" t="s">
        <v>10732</v>
      </c>
      <c r="C2863" s="19" t="s">
        <v>129</v>
      </c>
      <c r="D2863" t="s">
        <v>411</v>
      </c>
      <c r="E2863" s="20">
        <v>162000</v>
      </c>
      <c r="F2863" s="20">
        <v>1812</v>
      </c>
    </row>
    <row r="2864" spans="1:6" outlineLevel="2" x14ac:dyDescent="0.2">
      <c r="B2864" s="18" t="s">
        <v>10732</v>
      </c>
      <c r="C2864" s="19" t="s">
        <v>166</v>
      </c>
      <c r="D2864" t="s">
        <v>411</v>
      </c>
      <c r="E2864" s="20">
        <v>4500</v>
      </c>
      <c r="F2864" s="20">
        <v>120</v>
      </c>
    </row>
    <row r="2865" spans="1:6" outlineLevel="1" x14ac:dyDescent="0.2">
      <c r="B2865" s="21" t="s">
        <v>10733</v>
      </c>
      <c r="E2865" s="20">
        <f>SUBTOTAL(9,E2859:E2864)</f>
        <v>4710044</v>
      </c>
      <c r="F2865" s="20">
        <f>SUBTOTAL(9,F2859:F2864)</f>
        <v>40066</v>
      </c>
    </row>
    <row r="2866" spans="1:6" ht="25.5" outlineLevel="2" x14ac:dyDescent="0.2">
      <c r="A2866" t="s">
        <v>2510</v>
      </c>
      <c r="B2866" s="18" t="s">
        <v>17879</v>
      </c>
      <c r="C2866" s="19" t="s">
        <v>42</v>
      </c>
      <c r="D2866" t="s">
        <v>411</v>
      </c>
      <c r="E2866" s="20">
        <v>25</v>
      </c>
      <c r="F2866" s="20">
        <v>3</v>
      </c>
    </row>
    <row r="2867" spans="1:6" ht="25.5" outlineLevel="2" x14ac:dyDescent="0.2">
      <c r="B2867" s="18" t="s">
        <v>17879</v>
      </c>
      <c r="C2867" s="19" t="s">
        <v>80</v>
      </c>
      <c r="D2867" t="s">
        <v>411</v>
      </c>
      <c r="E2867" s="20">
        <v>381760</v>
      </c>
      <c r="F2867" s="20">
        <v>4711</v>
      </c>
    </row>
    <row r="2868" spans="1:6" ht="25.5" outlineLevel="1" x14ac:dyDescent="0.2">
      <c r="B2868" s="21" t="s">
        <v>17880</v>
      </c>
      <c r="E2868" s="20">
        <f>SUBTOTAL(9,E2866:E2867)</f>
        <v>381785</v>
      </c>
      <c r="F2868" s="20">
        <f>SUBTOTAL(9,F2866:F2867)</f>
        <v>4714</v>
      </c>
    </row>
    <row r="2869" spans="1:6" outlineLevel="2" x14ac:dyDescent="0.2">
      <c r="A2869" t="s">
        <v>2511</v>
      </c>
      <c r="B2869" s="18" t="s">
        <v>10734</v>
      </c>
      <c r="C2869" s="19" t="s">
        <v>80</v>
      </c>
      <c r="D2869" t="s">
        <v>411</v>
      </c>
      <c r="E2869" s="20">
        <v>10246287</v>
      </c>
      <c r="F2869" s="20">
        <v>105212</v>
      </c>
    </row>
    <row r="2870" spans="1:6" outlineLevel="1" x14ac:dyDescent="0.2">
      <c r="B2870" s="21" t="s">
        <v>10735</v>
      </c>
      <c r="E2870" s="20">
        <f>SUBTOTAL(9,E2869:E2869)</f>
        <v>10246287</v>
      </c>
      <c r="F2870" s="20">
        <f>SUBTOTAL(9,F2869:F2869)</f>
        <v>105212</v>
      </c>
    </row>
    <row r="2871" spans="1:6" outlineLevel="2" x14ac:dyDescent="0.2">
      <c r="A2871" t="s">
        <v>2512</v>
      </c>
      <c r="B2871" s="18" t="s">
        <v>10736</v>
      </c>
      <c r="C2871" s="19" t="s">
        <v>80</v>
      </c>
      <c r="D2871" t="s">
        <v>411</v>
      </c>
      <c r="E2871" s="20">
        <v>198229</v>
      </c>
      <c r="F2871" s="20">
        <v>2890</v>
      </c>
    </row>
    <row r="2872" spans="1:6" outlineLevel="1" x14ac:dyDescent="0.2">
      <c r="B2872" s="21" t="s">
        <v>10737</v>
      </c>
      <c r="E2872" s="20">
        <f>SUBTOTAL(9,E2871:E2871)</f>
        <v>198229</v>
      </c>
      <c r="F2872" s="20">
        <f>SUBTOTAL(9,F2871:F2871)</f>
        <v>2890</v>
      </c>
    </row>
    <row r="2873" spans="1:6" outlineLevel="2" x14ac:dyDescent="0.2">
      <c r="A2873" t="s">
        <v>2513</v>
      </c>
      <c r="B2873" s="18" t="s">
        <v>10738</v>
      </c>
      <c r="C2873" s="19" t="s">
        <v>80</v>
      </c>
      <c r="D2873" t="s">
        <v>411</v>
      </c>
      <c r="E2873" s="20">
        <v>185745</v>
      </c>
      <c r="F2873" s="20">
        <v>2321</v>
      </c>
    </row>
    <row r="2874" spans="1:6" outlineLevel="1" x14ac:dyDescent="0.2">
      <c r="B2874" s="21" t="s">
        <v>10739</v>
      </c>
      <c r="E2874" s="20">
        <f>SUBTOTAL(9,E2873:E2873)</f>
        <v>185745</v>
      </c>
      <c r="F2874" s="20">
        <f>SUBTOTAL(9,F2873:F2873)</f>
        <v>2321</v>
      </c>
    </row>
    <row r="2875" spans="1:6" outlineLevel="2" x14ac:dyDescent="0.2">
      <c r="A2875" t="s">
        <v>2514</v>
      </c>
      <c r="B2875" s="18" t="s">
        <v>7054</v>
      </c>
      <c r="C2875" s="19" t="s">
        <v>80</v>
      </c>
      <c r="D2875" t="s">
        <v>411</v>
      </c>
      <c r="E2875" s="20">
        <v>1300680960</v>
      </c>
      <c r="F2875" s="20">
        <v>8883375</v>
      </c>
    </row>
    <row r="2876" spans="1:6" outlineLevel="1" x14ac:dyDescent="0.2">
      <c r="B2876" s="21" t="s">
        <v>7112</v>
      </c>
      <c r="E2876" s="20">
        <f>SUBTOTAL(9,E2875:E2875)</f>
        <v>1300680960</v>
      </c>
      <c r="F2876" s="20">
        <f>SUBTOTAL(9,F2875:F2875)</f>
        <v>8883375</v>
      </c>
    </row>
    <row r="2877" spans="1:6" outlineLevel="2" x14ac:dyDescent="0.2">
      <c r="A2877" t="s">
        <v>715</v>
      </c>
      <c r="B2877" s="18" t="s">
        <v>10740</v>
      </c>
      <c r="C2877" s="19" t="s">
        <v>80</v>
      </c>
      <c r="D2877" t="s">
        <v>411</v>
      </c>
      <c r="E2877" s="20">
        <v>12851696</v>
      </c>
      <c r="F2877" s="20">
        <v>172370</v>
      </c>
    </row>
    <row r="2878" spans="1:6" outlineLevel="1" x14ac:dyDescent="0.2">
      <c r="B2878" s="21" t="s">
        <v>10741</v>
      </c>
      <c r="E2878" s="20">
        <f>SUBTOTAL(9,E2877:E2877)</f>
        <v>12851696</v>
      </c>
      <c r="F2878" s="20">
        <f>SUBTOTAL(9,F2877:F2877)</f>
        <v>172370</v>
      </c>
    </row>
    <row r="2879" spans="1:6" ht="38.25" outlineLevel="2" x14ac:dyDescent="0.2">
      <c r="A2879" t="s">
        <v>2515</v>
      </c>
      <c r="B2879" s="18" t="s">
        <v>10742</v>
      </c>
      <c r="C2879" s="19" t="s">
        <v>40</v>
      </c>
      <c r="D2879" t="s">
        <v>411</v>
      </c>
      <c r="E2879" s="20">
        <v>3950</v>
      </c>
      <c r="F2879" s="20">
        <v>283</v>
      </c>
    </row>
    <row r="2880" spans="1:6" outlineLevel="2" x14ac:dyDescent="0.2">
      <c r="B2880" s="18" t="s">
        <v>10742</v>
      </c>
      <c r="C2880" s="19" t="s">
        <v>80</v>
      </c>
      <c r="D2880" t="s">
        <v>411</v>
      </c>
      <c r="E2880" s="20">
        <v>295263456</v>
      </c>
      <c r="F2880" s="20">
        <v>2331171</v>
      </c>
    </row>
    <row r="2881" spans="1:6" outlineLevel="1" x14ac:dyDescent="0.2">
      <c r="B2881" s="21" t="s">
        <v>10743</v>
      </c>
      <c r="E2881" s="20">
        <f>SUBTOTAL(9,E2879:E2880)</f>
        <v>295267406</v>
      </c>
      <c r="F2881" s="20">
        <f>SUBTOTAL(9,F2879:F2880)</f>
        <v>2331454</v>
      </c>
    </row>
    <row r="2882" spans="1:6" outlineLevel="2" x14ac:dyDescent="0.2">
      <c r="A2882" t="s">
        <v>717</v>
      </c>
      <c r="B2882" s="18" t="s">
        <v>10744</v>
      </c>
      <c r="C2882" s="19" t="s">
        <v>80</v>
      </c>
      <c r="D2882" t="s">
        <v>411</v>
      </c>
      <c r="E2882" s="20">
        <v>5110</v>
      </c>
      <c r="F2882" s="20">
        <v>152</v>
      </c>
    </row>
    <row r="2883" spans="1:6" outlineLevel="1" x14ac:dyDescent="0.2">
      <c r="B2883" s="21" t="s">
        <v>10745</v>
      </c>
      <c r="E2883" s="20">
        <f>SUBTOTAL(9,E2882:E2882)</f>
        <v>5110</v>
      </c>
      <c r="F2883" s="20">
        <f>SUBTOTAL(9,F2882:F2882)</f>
        <v>152</v>
      </c>
    </row>
    <row r="2884" spans="1:6" outlineLevel="2" x14ac:dyDescent="0.2">
      <c r="A2884" t="s">
        <v>2516</v>
      </c>
      <c r="B2884" s="18" t="s">
        <v>10746</v>
      </c>
      <c r="C2884" s="19" t="s">
        <v>80</v>
      </c>
      <c r="D2884" t="s">
        <v>411</v>
      </c>
      <c r="E2884" s="20">
        <v>130400</v>
      </c>
      <c r="F2884" s="20">
        <v>1034</v>
      </c>
    </row>
    <row r="2885" spans="1:6" outlineLevel="1" x14ac:dyDescent="0.2">
      <c r="B2885" s="21" t="s">
        <v>10747</v>
      </c>
      <c r="E2885" s="20">
        <f>SUBTOTAL(9,E2884:E2884)</f>
        <v>130400</v>
      </c>
      <c r="F2885" s="20">
        <f>SUBTOTAL(9,F2884:F2884)</f>
        <v>1034</v>
      </c>
    </row>
    <row r="2886" spans="1:6" outlineLevel="2" x14ac:dyDescent="0.2">
      <c r="A2886" t="s">
        <v>2517</v>
      </c>
      <c r="B2886" s="18" t="s">
        <v>10748</v>
      </c>
      <c r="C2886" s="19" t="s">
        <v>80</v>
      </c>
      <c r="D2886" t="s">
        <v>411</v>
      </c>
      <c r="E2886" s="20">
        <v>547495</v>
      </c>
      <c r="F2886" s="20">
        <v>2848</v>
      </c>
    </row>
    <row r="2887" spans="1:6" outlineLevel="1" x14ac:dyDescent="0.2">
      <c r="B2887" s="21" t="s">
        <v>10749</v>
      </c>
      <c r="E2887" s="20">
        <f>SUBTOTAL(9,E2886:E2886)</f>
        <v>547495</v>
      </c>
      <c r="F2887" s="20">
        <f>SUBTOTAL(9,F2886:F2886)</f>
        <v>2848</v>
      </c>
    </row>
    <row r="2888" spans="1:6" ht="25.5" outlineLevel="2" x14ac:dyDescent="0.2">
      <c r="A2888" t="s">
        <v>2518</v>
      </c>
      <c r="B2888" s="18" t="s">
        <v>10750</v>
      </c>
      <c r="C2888" s="19" t="s">
        <v>80</v>
      </c>
      <c r="D2888" t="s">
        <v>411</v>
      </c>
      <c r="E2888" s="20">
        <v>1742</v>
      </c>
      <c r="F2888" s="20">
        <v>398</v>
      </c>
    </row>
    <row r="2889" spans="1:6" ht="25.5" outlineLevel="1" x14ac:dyDescent="0.2">
      <c r="B2889" s="21" t="s">
        <v>10751</v>
      </c>
      <c r="E2889" s="20">
        <f>SUBTOTAL(9,E2888:E2888)</f>
        <v>1742</v>
      </c>
      <c r="F2889" s="20">
        <f>SUBTOTAL(9,F2888:F2888)</f>
        <v>398</v>
      </c>
    </row>
    <row r="2890" spans="1:6" outlineLevel="2" x14ac:dyDescent="0.2">
      <c r="A2890" t="s">
        <v>2519</v>
      </c>
      <c r="B2890" s="18" t="s">
        <v>10752</v>
      </c>
      <c r="C2890" s="19" t="s">
        <v>80</v>
      </c>
      <c r="D2890" t="s">
        <v>411</v>
      </c>
      <c r="E2890" s="20">
        <v>12895</v>
      </c>
      <c r="F2890" s="20">
        <v>1534</v>
      </c>
    </row>
    <row r="2891" spans="1:6" outlineLevel="1" x14ac:dyDescent="0.2">
      <c r="B2891" s="21" t="s">
        <v>10753</v>
      </c>
      <c r="E2891" s="20">
        <f>SUBTOTAL(9,E2890:E2890)</f>
        <v>12895</v>
      </c>
      <c r="F2891" s="20">
        <f>SUBTOTAL(9,F2890:F2890)</f>
        <v>1534</v>
      </c>
    </row>
    <row r="2892" spans="1:6" ht="25.5" outlineLevel="2" x14ac:dyDescent="0.2">
      <c r="A2892" t="s">
        <v>718</v>
      </c>
      <c r="B2892" s="18" t="s">
        <v>17881</v>
      </c>
      <c r="C2892" s="19" t="s">
        <v>80</v>
      </c>
      <c r="D2892" t="s">
        <v>411</v>
      </c>
      <c r="E2892" s="20">
        <v>281993</v>
      </c>
      <c r="F2892" s="20">
        <v>4322</v>
      </c>
    </row>
    <row r="2893" spans="1:6" ht="25.5" outlineLevel="1" x14ac:dyDescent="0.2">
      <c r="B2893" s="21" t="s">
        <v>17882</v>
      </c>
      <c r="E2893" s="20">
        <f>SUBTOTAL(9,E2892:E2892)</f>
        <v>281993</v>
      </c>
      <c r="F2893" s="20">
        <f>SUBTOTAL(9,F2892:F2892)</f>
        <v>4322</v>
      </c>
    </row>
    <row r="2894" spans="1:6" ht="25.5" outlineLevel="2" x14ac:dyDescent="0.2">
      <c r="A2894" t="s">
        <v>719</v>
      </c>
      <c r="B2894" s="18" t="s">
        <v>17883</v>
      </c>
      <c r="C2894" s="19" t="s">
        <v>80</v>
      </c>
      <c r="D2894" t="s">
        <v>411</v>
      </c>
      <c r="E2894" s="20">
        <v>3231239</v>
      </c>
      <c r="F2894" s="20">
        <v>52540</v>
      </c>
    </row>
    <row r="2895" spans="1:6" ht="25.5" outlineLevel="1" x14ac:dyDescent="0.2">
      <c r="B2895" s="21" t="s">
        <v>17884</v>
      </c>
      <c r="E2895" s="20">
        <f>SUBTOTAL(9,E2894:E2894)</f>
        <v>3231239</v>
      </c>
      <c r="F2895" s="20">
        <f>SUBTOTAL(9,F2894:F2894)</f>
        <v>52540</v>
      </c>
    </row>
    <row r="2896" spans="1:6" ht="25.5" outlineLevel="2" x14ac:dyDescent="0.2">
      <c r="A2896" t="s">
        <v>2520</v>
      </c>
      <c r="B2896" s="18" t="s">
        <v>17885</v>
      </c>
      <c r="C2896" s="19" t="s">
        <v>80</v>
      </c>
      <c r="D2896" t="s">
        <v>411</v>
      </c>
      <c r="E2896" s="20">
        <v>1007</v>
      </c>
      <c r="F2896" s="20">
        <v>37</v>
      </c>
    </row>
    <row r="2897" spans="1:6" ht="25.5" outlineLevel="1" x14ac:dyDescent="0.2">
      <c r="B2897" s="21" t="s">
        <v>17886</v>
      </c>
      <c r="E2897" s="20">
        <f>SUBTOTAL(9,E2896:E2896)</f>
        <v>1007</v>
      </c>
      <c r="F2897" s="20">
        <f>SUBTOTAL(9,F2896:F2896)</f>
        <v>37</v>
      </c>
    </row>
    <row r="2898" spans="1:6" outlineLevel="2" x14ac:dyDescent="0.2">
      <c r="A2898" t="s">
        <v>2522</v>
      </c>
      <c r="B2898" s="18" t="s">
        <v>10754</v>
      </c>
      <c r="C2898" s="19" t="s">
        <v>80</v>
      </c>
      <c r="D2898" t="s">
        <v>411</v>
      </c>
      <c r="E2898" s="20">
        <v>108830</v>
      </c>
      <c r="F2898" s="20">
        <v>297</v>
      </c>
    </row>
    <row r="2899" spans="1:6" outlineLevel="1" x14ac:dyDescent="0.2">
      <c r="B2899" s="21" t="s">
        <v>10755</v>
      </c>
      <c r="E2899" s="20">
        <f>SUBTOTAL(9,E2898:E2898)</f>
        <v>108830</v>
      </c>
      <c r="F2899" s="20">
        <f>SUBTOTAL(9,F2898:F2898)</f>
        <v>297</v>
      </c>
    </row>
    <row r="2900" spans="1:6" ht="25.5" outlineLevel="2" x14ac:dyDescent="0.2">
      <c r="A2900" t="s">
        <v>2523</v>
      </c>
      <c r="B2900" s="18" t="s">
        <v>10756</v>
      </c>
      <c r="C2900" s="19" t="s">
        <v>80</v>
      </c>
      <c r="D2900" t="s">
        <v>411</v>
      </c>
      <c r="E2900" s="20">
        <v>1000</v>
      </c>
      <c r="F2900" s="20">
        <v>169</v>
      </c>
    </row>
    <row r="2901" spans="1:6" ht="25.5" outlineLevel="1" x14ac:dyDescent="0.2">
      <c r="B2901" s="21" t="s">
        <v>10757</v>
      </c>
      <c r="E2901" s="20">
        <f>SUBTOTAL(9,E2900:E2900)</f>
        <v>1000</v>
      </c>
      <c r="F2901" s="20">
        <f>SUBTOTAL(9,F2900:F2900)</f>
        <v>169</v>
      </c>
    </row>
    <row r="2902" spans="1:6" ht="25.5" outlineLevel="2" x14ac:dyDescent="0.2">
      <c r="A2902" t="s">
        <v>2524</v>
      </c>
      <c r="B2902" s="18" t="s">
        <v>10758</v>
      </c>
      <c r="C2902" s="19" t="s">
        <v>80</v>
      </c>
      <c r="D2902" t="s">
        <v>411</v>
      </c>
      <c r="E2902" s="20">
        <v>500</v>
      </c>
      <c r="F2902" s="20">
        <v>104</v>
      </c>
    </row>
    <row r="2903" spans="1:6" ht="25.5" outlineLevel="1" x14ac:dyDescent="0.2">
      <c r="B2903" s="21" t="s">
        <v>10759</v>
      </c>
      <c r="E2903" s="20">
        <f>SUBTOTAL(9,E2902:E2902)</f>
        <v>500</v>
      </c>
      <c r="F2903" s="20">
        <f>SUBTOTAL(9,F2902:F2902)</f>
        <v>104</v>
      </c>
    </row>
    <row r="2904" spans="1:6" ht="25.5" outlineLevel="2" x14ac:dyDescent="0.2">
      <c r="A2904" t="s">
        <v>2525</v>
      </c>
      <c r="B2904" s="18" t="s">
        <v>10760</v>
      </c>
      <c r="C2904" s="19" t="s">
        <v>80</v>
      </c>
      <c r="D2904" t="s">
        <v>411</v>
      </c>
      <c r="E2904" s="20">
        <v>53500</v>
      </c>
      <c r="F2904" s="20">
        <v>574</v>
      </c>
    </row>
    <row r="2905" spans="1:6" ht="25.5" outlineLevel="1" x14ac:dyDescent="0.2">
      <c r="B2905" s="21" t="s">
        <v>10761</v>
      </c>
      <c r="E2905" s="20">
        <f>SUBTOTAL(9,E2904:E2904)</f>
        <v>53500</v>
      </c>
      <c r="F2905" s="20">
        <f>SUBTOTAL(9,F2904:F2904)</f>
        <v>574</v>
      </c>
    </row>
    <row r="2906" spans="1:6" outlineLevel="2" x14ac:dyDescent="0.2">
      <c r="A2906" t="s">
        <v>720</v>
      </c>
      <c r="B2906" s="18" t="s">
        <v>10762</v>
      </c>
      <c r="C2906" s="19" t="s">
        <v>42</v>
      </c>
      <c r="D2906" t="s">
        <v>411</v>
      </c>
      <c r="E2906" s="20">
        <v>100</v>
      </c>
      <c r="F2906" s="20">
        <v>11</v>
      </c>
    </row>
    <row r="2907" spans="1:6" outlineLevel="2" x14ac:dyDescent="0.2">
      <c r="B2907" s="18" t="s">
        <v>10762</v>
      </c>
      <c r="C2907" s="19" t="s">
        <v>45</v>
      </c>
      <c r="D2907" t="s">
        <v>411</v>
      </c>
      <c r="E2907" s="20">
        <v>385</v>
      </c>
      <c r="F2907" s="20">
        <v>11403</v>
      </c>
    </row>
    <row r="2908" spans="1:6" outlineLevel="2" x14ac:dyDescent="0.2">
      <c r="B2908" s="18" t="s">
        <v>10762</v>
      </c>
      <c r="C2908" s="19" t="s">
        <v>65</v>
      </c>
      <c r="D2908" t="s">
        <v>411</v>
      </c>
      <c r="E2908" s="20">
        <v>2</v>
      </c>
      <c r="F2908" s="20">
        <v>26</v>
      </c>
    </row>
    <row r="2909" spans="1:6" outlineLevel="2" x14ac:dyDescent="0.2">
      <c r="B2909" s="18" t="s">
        <v>10762</v>
      </c>
      <c r="C2909" s="19" t="s">
        <v>80</v>
      </c>
      <c r="D2909" t="s">
        <v>411</v>
      </c>
      <c r="E2909" s="20">
        <v>6137122</v>
      </c>
      <c r="F2909" s="20">
        <v>55252</v>
      </c>
    </row>
    <row r="2910" spans="1:6" ht="25.5" outlineLevel="2" x14ac:dyDescent="0.2">
      <c r="B2910" s="18" t="s">
        <v>10762</v>
      </c>
      <c r="C2910" s="19" t="s">
        <v>92</v>
      </c>
      <c r="D2910" t="s">
        <v>411</v>
      </c>
      <c r="E2910" s="20">
        <v>110</v>
      </c>
      <c r="F2910" s="20">
        <v>22</v>
      </c>
    </row>
    <row r="2911" spans="1:6" outlineLevel="2" x14ac:dyDescent="0.2">
      <c r="B2911" s="18" t="s">
        <v>10762</v>
      </c>
      <c r="C2911" s="19" t="s">
        <v>174</v>
      </c>
      <c r="D2911" t="s">
        <v>411</v>
      </c>
      <c r="E2911" s="20">
        <v>1415</v>
      </c>
      <c r="F2911" s="20">
        <v>26381</v>
      </c>
    </row>
    <row r="2912" spans="1:6" ht="25.5" outlineLevel="1" x14ac:dyDescent="0.2">
      <c r="B2912" s="21" t="s">
        <v>10763</v>
      </c>
      <c r="E2912" s="20">
        <f>SUBTOTAL(9,E2906:E2911)</f>
        <v>6139134</v>
      </c>
      <c r="F2912" s="20">
        <f>SUBTOTAL(9,F2906:F2911)</f>
        <v>93095</v>
      </c>
    </row>
    <row r="2913" spans="1:6" ht="25.5" outlineLevel="2" x14ac:dyDescent="0.2">
      <c r="A2913" t="s">
        <v>2526</v>
      </c>
      <c r="B2913" s="18" t="s">
        <v>10764</v>
      </c>
      <c r="C2913" s="19" t="s">
        <v>80</v>
      </c>
      <c r="D2913" t="s">
        <v>411</v>
      </c>
      <c r="E2913" s="20">
        <v>22241650</v>
      </c>
      <c r="F2913" s="20">
        <v>125119</v>
      </c>
    </row>
    <row r="2914" spans="1:6" ht="25.5" outlineLevel="1" x14ac:dyDescent="0.2">
      <c r="B2914" s="21" t="s">
        <v>10765</v>
      </c>
      <c r="E2914" s="20">
        <f>SUBTOTAL(9,E2913:E2913)</f>
        <v>22241650</v>
      </c>
      <c r="F2914" s="20">
        <f>SUBTOTAL(9,F2913:F2913)</f>
        <v>125119</v>
      </c>
    </row>
    <row r="2915" spans="1:6" ht="25.5" outlineLevel="2" x14ac:dyDescent="0.2">
      <c r="A2915" t="s">
        <v>2527</v>
      </c>
      <c r="B2915" s="18" t="s">
        <v>10766</v>
      </c>
      <c r="C2915" s="19" t="s">
        <v>80</v>
      </c>
      <c r="D2915" t="s">
        <v>411</v>
      </c>
      <c r="E2915" s="20">
        <v>8649650</v>
      </c>
      <c r="F2915" s="20">
        <v>34464</v>
      </c>
    </row>
    <row r="2916" spans="1:6" ht="25.5" outlineLevel="1" x14ac:dyDescent="0.2">
      <c r="B2916" s="21" t="s">
        <v>10767</v>
      </c>
      <c r="E2916" s="20">
        <f>SUBTOTAL(9,E2915:E2915)</f>
        <v>8649650</v>
      </c>
      <c r="F2916" s="20">
        <f>SUBTOTAL(9,F2915:F2915)</f>
        <v>34464</v>
      </c>
    </row>
    <row r="2917" spans="1:6" outlineLevel="2" x14ac:dyDescent="0.2">
      <c r="A2917" t="s">
        <v>2528</v>
      </c>
      <c r="B2917" s="18" t="s">
        <v>10768</v>
      </c>
      <c r="C2917" s="19" t="s">
        <v>80</v>
      </c>
      <c r="D2917" t="s">
        <v>411</v>
      </c>
      <c r="E2917" s="20">
        <v>130140</v>
      </c>
      <c r="F2917" s="20">
        <v>654</v>
      </c>
    </row>
    <row r="2918" spans="1:6" outlineLevel="1" x14ac:dyDescent="0.2">
      <c r="B2918" s="21" t="s">
        <v>10769</v>
      </c>
      <c r="E2918" s="20">
        <f>SUBTOTAL(9,E2917:E2917)</f>
        <v>130140</v>
      </c>
      <c r="F2918" s="20">
        <f>SUBTOTAL(9,F2917:F2917)</f>
        <v>654</v>
      </c>
    </row>
    <row r="2919" spans="1:6" ht="25.5" outlineLevel="2" x14ac:dyDescent="0.2">
      <c r="A2919" t="s">
        <v>2529</v>
      </c>
      <c r="B2919" s="18" t="s">
        <v>17887</v>
      </c>
      <c r="C2919" s="19" t="s">
        <v>80</v>
      </c>
      <c r="D2919" t="s">
        <v>411</v>
      </c>
      <c r="E2919" s="20">
        <v>22000</v>
      </c>
      <c r="F2919" s="20">
        <v>634</v>
      </c>
    </row>
    <row r="2920" spans="1:6" ht="38.25" outlineLevel="1" x14ac:dyDescent="0.2">
      <c r="B2920" s="21" t="s">
        <v>17888</v>
      </c>
      <c r="E2920" s="20">
        <f>SUBTOTAL(9,E2919:E2919)</f>
        <v>22000</v>
      </c>
      <c r="F2920" s="20">
        <f>SUBTOTAL(9,F2919:F2919)</f>
        <v>634</v>
      </c>
    </row>
    <row r="2921" spans="1:6" outlineLevel="2" x14ac:dyDescent="0.2">
      <c r="A2921" t="s">
        <v>2532</v>
      </c>
      <c r="B2921" s="18" t="s">
        <v>10770</v>
      </c>
      <c r="C2921" s="19" t="s">
        <v>80</v>
      </c>
      <c r="D2921" t="s">
        <v>411</v>
      </c>
      <c r="E2921" s="20">
        <v>19133740</v>
      </c>
      <c r="F2921" s="20">
        <v>107548</v>
      </c>
    </row>
    <row r="2922" spans="1:6" ht="25.5" outlineLevel="1" x14ac:dyDescent="0.2">
      <c r="B2922" s="21" t="s">
        <v>10771</v>
      </c>
      <c r="E2922" s="20">
        <f>SUBTOTAL(9,E2921:E2921)</f>
        <v>19133740</v>
      </c>
      <c r="F2922" s="20">
        <f>SUBTOTAL(9,F2921:F2921)</f>
        <v>107548</v>
      </c>
    </row>
    <row r="2923" spans="1:6" outlineLevel="2" x14ac:dyDescent="0.2">
      <c r="A2923" t="s">
        <v>2533</v>
      </c>
      <c r="B2923" s="18" t="s">
        <v>10772</v>
      </c>
      <c r="C2923" s="19" t="s">
        <v>80</v>
      </c>
      <c r="D2923" t="s">
        <v>411</v>
      </c>
      <c r="E2923" s="20">
        <v>50</v>
      </c>
      <c r="F2923" s="20">
        <v>17</v>
      </c>
    </row>
    <row r="2924" spans="1:6" outlineLevel="1" x14ac:dyDescent="0.2">
      <c r="B2924" s="21" t="s">
        <v>10773</v>
      </c>
      <c r="E2924" s="20">
        <f>SUBTOTAL(9,E2923:E2923)</f>
        <v>50</v>
      </c>
      <c r="F2924" s="20">
        <f>SUBTOTAL(9,F2923:F2923)</f>
        <v>17</v>
      </c>
    </row>
    <row r="2925" spans="1:6" outlineLevel="2" x14ac:dyDescent="0.2">
      <c r="A2925" t="s">
        <v>2534</v>
      </c>
      <c r="B2925" s="18" t="s">
        <v>10774</v>
      </c>
      <c r="C2925" s="19" t="s">
        <v>80</v>
      </c>
      <c r="D2925" t="s">
        <v>411</v>
      </c>
      <c r="E2925" s="20">
        <v>355</v>
      </c>
      <c r="F2925" s="20">
        <v>161</v>
      </c>
    </row>
    <row r="2926" spans="1:6" outlineLevel="1" x14ac:dyDescent="0.2">
      <c r="B2926" s="21" t="s">
        <v>10775</v>
      </c>
      <c r="E2926" s="20">
        <f>SUBTOTAL(9,E2925:E2925)</f>
        <v>355</v>
      </c>
      <c r="F2926" s="20">
        <f>SUBTOTAL(9,F2925:F2925)</f>
        <v>161</v>
      </c>
    </row>
    <row r="2927" spans="1:6" ht="25.5" outlineLevel="2" x14ac:dyDescent="0.2">
      <c r="A2927" t="s">
        <v>2536</v>
      </c>
      <c r="B2927" s="18" t="s">
        <v>10776</v>
      </c>
      <c r="C2927" s="19" t="s">
        <v>80</v>
      </c>
      <c r="D2927" t="s">
        <v>411</v>
      </c>
      <c r="E2927" s="20">
        <v>60830</v>
      </c>
      <c r="F2927" s="20">
        <v>655</v>
      </c>
    </row>
    <row r="2928" spans="1:6" ht="25.5" outlineLevel="1" x14ac:dyDescent="0.2">
      <c r="B2928" s="21" t="s">
        <v>10777</v>
      </c>
      <c r="E2928" s="20">
        <f>SUBTOTAL(9,E2927:E2927)</f>
        <v>60830</v>
      </c>
      <c r="F2928" s="20">
        <f>SUBTOTAL(9,F2927:F2927)</f>
        <v>655</v>
      </c>
    </row>
    <row r="2929" spans="1:6" outlineLevel="2" x14ac:dyDescent="0.2">
      <c r="A2929" t="s">
        <v>2537</v>
      </c>
      <c r="B2929" s="18" t="s">
        <v>10778</v>
      </c>
      <c r="C2929" s="19" t="s">
        <v>80</v>
      </c>
      <c r="D2929" t="s">
        <v>411</v>
      </c>
      <c r="E2929" s="20">
        <v>250</v>
      </c>
      <c r="F2929" s="20">
        <v>13</v>
      </c>
    </row>
    <row r="2930" spans="1:6" ht="25.5" outlineLevel="1" x14ac:dyDescent="0.2">
      <c r="B2930" s="21" t="s">
        <v>10779</v>
      </c>
      <c r="E2930" s="20">
        <f>SUBTOTAL(9,E2929:E2929)</f>
        <v>250</v>
      </c>
      <c r="F2930" s="20">
        <f>SUBTOTAL(9,F2929:F2929)</f>
        <v>13</v>
      </c>
    </row>
    <row r="2931" spans="1:6" outlineLevel="2" x14ac:dyDescent="0.2">
      <c r="A2931" t="s">
        <v>2538</v>
      </c>
      <c r="B2931" s="18" t="s">
        <v>10780</v>
      </c>
      <c r="C2931" s="19" t="s">
        <v>80</v>
      </c>
      <c r="D2931" t="s">
        <v>411</v>
      </c>
      <c r="E2931" s="20">
        <v>20000</v>
      </c>
      <c r="F2931" s="20">
        <v>215</v>
      </c>
    </row>
    <row r="2932" spans="1:6" ht="25.5" outlineLevel="1" x14ac:dyDescent="0.2">
      <c r="B2932" s="21" t="s">
        <v>10781</v>
      </c>
      <c r="E2932" s="20">
        <f>SUBTOTAL(9,E2931:E2931)</f>
        <v>20000</v>
      </c>
      <c r="F2932" s="20">
        <f>SUBTOTAL(9,F2931:F2931)</f>
        <v>215</v>
      </c>
    </row>
    <row r="2933" spans="1:6" ht="25.5" outlineLevel="2" x14ac:dyDescent="0.2">
      <c r="A2933" t="s">
        <v>2539</v>
      </c>
      <c r="B2933" s="18" t="s">
        <v>10782</v>
      </c>
      <c r="C2933" s="19" t="s">
        <v>80</v>
      </c>
      <c r="D2933" t="s">
        <v>411</v>
      </c>
      <c r="E2933" s="20">
        <v>343714560</v>
      </c>
      <c r="F2933" s="20">
        <v>1021590</v>
      </c>
    </row>
    <row r="2934" spans="1:6" ht="25.5" outlineLevel="1" x14ac:dyDescent="0.2">
      <c r="B2934" s="21" t="s">
        <v>10783</v>
      </c>
      <c r="E2934" s="20">
        <f>SUBTOTAL(9,E2933:E2933)</f>
        <v>343714560</v>
      </c>
      <c r="F2934" s="20">
        <f>SUBTOTAL(9,F2933:F2933)</f>
        <v>1021590</v>
      </c>
    </row>
    <row r="2935" spans="1:6" ht="25.5" outlineLevel="2" x14ac:dyDescent="0.2">
      <c r="A2935" t="s">
        <v>721</v>
      </c>
      <c r="B2935" s="18" t="s">
        <v>10784</v>
      </c>
      <c r="C2935" s="19" t="s">
        <v>80</v>
      </c>
      <c r="D2935" t="s">
        <v>411</v>
      </c>
      <c r="E2935" s="20">
        <v>4915210</v>
      </c>
      <c r="F2935" s="20">
        <v>56589</v>
      </c>
    </row>
    <row r="2936" spans="1:6" ht="25.5" outlineLevel="1" x14ac:dyDescent="0.2">
      <c r="B2936" s="21" t="s">
        <v>10785</v>
      </c>
      <c r="E2936" s="20">
        <f>SUBTOTAL(9,E2935:E2935)</f>
        <v>4915210</v>
      </c>
      <c r="F2936" s="20">
        <f>SUBTOTAL(9,F2935:F2935)</f>
        <v>56589</v>
      </c>
    </row>
    <row r="2937" spans="1:6" outlineLevel="2" x14ac:dyDescent="0.2">
      <c r="A2937" t="s">
        <v>2541</v>
      </c>
      <c r="B2937" s="18" t="s">
        <v>10786</v>
      </c>
      <c r="C2937" s="19" t="s">
        <v>80</v>
      </c>
      <c r="D2937" t="s">
        <v>411</v>
      </c>
      <c r="E2937" s="20">
        <v>50</v>
      </c>
      <c r="F2937" s="20">
        <v>3</v>
      </c>
    </row>
    <row r="2938" spans="1:6" outlineLevel="1" x14ac:dyDescent="0.2">
      <c r="B2938" s="21" t="s">
        <v>10787</v>
      </c>
      <c r="E2938" s="20">
        <f>SUBTOTAL(9,E2937:E2937)</f>
        <v>50</v>
      </c>
      <c r="F2938" s="20">
        <f>SUBTOTAL(9,F2937:F2937)</f>
        <v>3</v>
      </c>
    </row>
    <row r="2939" spans="1:6" ht="25.5" outlineLevel="2" x14ac:dyDescent="0.2">
      <c r="A2939" t="s">
        <v>723</v>
      </c>
      <c r="B2939" s="18" t="s">
        <v>10788</v>
      </c>
      <c r="C2939" s="19" t="s">
        <v>80</v>
      </c>
      <c r="D2939" t="s">
        <v>411</v>
      </c>
      <c r="E2939" s="20">
        <v>2586</v>
      </c>
      <c r="F2939" s="20">
        <v>266</v>
      </c>
    </row>
    <row r="2940" spans="1:6" ht="25.5" outlineLevel="1" x14ac:dyDescent="0.2">
      <c r="B2940" s="21" t="s">
        <v>10789</v>
      </c>
      <c r="E2940" s="20">
        <f>SUBTOTAL(9,E2939:E2939)</f>
        <v>2586</v>
      </c>
      <c r="F2940" s="20">
        <f>SUBTOTAL(9,F2939:F2939)</f>
        <v>266</v>
      </c>
    </row>
    <row r="2941" spans="1:6" ht="25.5" outlineLevel="2" x14ac:dyDescent="0.2">
      <c r="A2941" t="s">
        <v>7055</v>
      </c>
      <c r="B2941" s="18" t="s">
        <v>10790</v>
      </c>
      <c r="C2941" s="19" t="s">
        <v>156</v>
      </c>
      <c r="D2941" t="s">
        <v>411</v>
      </c>
      <c r="E2941" s="20">
        <v>24340</v>
      </c>
      <c r="F2941" s="20">
        <v>6301</v>
      </c>
    </row>
    <row r="2942" spans="1:6" ht="25.5" outlineLevel="1" x14ac:dyDescent="0.2">
      <c r="B2942" s="21" t="s">
        <v>10791</v>
      </c>
      <c r="E2942" s="20">
        <f>SUBTOTAL(9,E2941:E2941)</f>
        <v>24340</v>
      </c>
      <c r="F2942" s="20">
        <f>SUBTOTAL(9,F2941:F2941)</f>
        <v>6301</v>
      </c>
    </row>
    <row r="2943" spans="1:6" ht="25.5" outlineLevel="2" x14ac:dyDescent="0.2">
      <c r="A2943" t="s">
        <v>2542</v>
      </c>
      <c r="B2943" s="18" t="s">
        <v>10792</v>
      </c>
      <c r="C2943" s="19" t="s">
        <v>80</v>
      </c>
      <c r="D2943" t="s">
        <v>411</v>
      </c>
      <c r="E2943" s="20">
        <v>600790</v>
      </c>
      <c r="F2943" s="20">
        <v>1892</v>
      </c>
    </row>
    <row r="2944" spans="1:6" ht="25.5" outlineLevel="1" x14ac:dyDescent="0.2">
      <c r="B2944" s="21" t="s">
        <v>10793</v>
      </c>
      <c r="E2944" s="20">
        <f>SUBTOTAL(9,E2943:E2943)</f>
        <v>600790</v>
      </c>
      <c r="F2944" s="20">
        <f>SUBTOTAL(9,F2943:F2943)</f>
        <v>1892</v>
      </c>
    </row>
    <row r="2945" spans="1:6" ht="25.5" outlineLevel="2" x14ac:dyDescent="0.2">
      <c r="A2945" t="s">
        <v>2543</v>
      </c>
      <c r="B2945" s="18" t="s">
        <v>10794</v>
      </c>
      <c r="C2945" s="19" t="s">
        <v>80</v>
      </c>
      <c r="D2945" t="s">
        <v>411</v>
      </c>
      <c r="E2945" s="20">
        <v>532424064</v>
      </c>
      <c r="F2945" s="20">
        <v>1409381</v>
      </c>
    </row>
    <row r="2946" spans="1:6" ht="25.5" outlineLevel="1" x14ac:dyDescent="0.2">
      <c r="B2946" s="21" t="s">
        <v>10795</v>
      </c>
      <c r="E2946" s="20">
        <f>SUBTOTAL(9,E2945:E2945)</f>
        <v>532424064</v>
      </c>
      <c r="F2946" s="20">
        <f>SUBTOTAL(9,F2945:F2945)</f>
        <v>1409381</v>
      </c>
    </row>
    <row r="2947" spans="1:6" outlineLevel="2" x14ac:dyDescent="0.2">
      <c r="A2947" t="s">
        <v>2544</v>
      </c>
      <c r="B2947" s="18" t="s">
        <v>10796</v>
      </c>
      <c r="C2947" s="19" t="s">
        <v>80</v>
      </c>
      <c r="D2947" t="s">
        <v>411</v>
      </c>
      <c r="E2947" s="20">
        <v>107580</v>
      </c>
      <c r="F2947" s="20">
        <v>2339</v>
      </c>
    </row>
    <row r="2948" spans="1:6" outlineLevel="1" x14ac:dyDescent="0.2">
      <c r="B2948" s="21" t="s">
        <v>10797</v>
      </c>
      <c r="E2948" s="20">
        <f>SUBTOTAL(9,E2947:E2947)</f>
        <v>107580</v>
      </c>
      <c r="F2948" s="20">
        <f>SUBTOTAL(9,F2947:F2947)</f>
        <v>2339</v>
      </c>
    </row>
    <row r="2949" spans="1:6" outlineLevel="2" x14ac:dyDescent="0.2">
      <c r="A2949" t="s">
        <v>2545</v>
      </c>
      <c r="B2949" s="18" t="s">
        <v>10798</v>
      </c>
      <c r="C2949" s="19" t="s">
        <v>42</v>
      </c>
      <c r="D2949" t="s">
        <v>411</v>
      </c>
      <c r="E2949" s="20">
        <v>936</v>
      </c>
      <c r="F2949" s="20">
        <v>19</v>
      </c>
    </row>
    <row r="2950" spans="1:6" outlineLevel="2" x14ac:dyDescent="0.2">
      <c r="B2950" s="18" t="s">
        <v>10798</v>
      </c>
      <c r="C2950" s="19" t="s">
        <v>80</v>
      </c>
      <c r="D2950" t="s">
        <v>411</v>
      </c>
      <c r="E2950" s="20">
        <v>92458</v>
      </c>
      <c r="F2950" s="20">
        <v>1214</v>
      </c>
    </row>
    <row r="2951" spans="1:6" ht="25.5" outlineLevel="1" x14ac:dyDescent="0.2">
      <c r="B2951" s="21" t="s">
        <v>10799</v>
      </c>
      <c r="E2951" s="20">
        <f>SUBTOTAL(9,E2949:E2950)</f>
        <v>93394</v>
      </c>
      <c r="F2951" s="20">
        <f>SUBTOTAL(9,F2949:F2950)</f>
        <v>1233</v>
      </c>
    </row>
    <row r="2952" spans="1:6" outlineLevel="2" x14ac:dyDescent="0.2">
      <c r="A2952" t="s">
        <v>2546</v>
      </c>
      <c r="B2952" s="18" t="s">
        <v>10800</v>
      </c>
      <c r="C2952" s="19" t="s">
        <v>15</v>
      </c>
      <c r="D2952" t="s">
        <v>411</v>
      </c>
      <c r="E2952" s="20">
        <v>24500000</v>
      </c>
      <c r="F2952" s="20">
        <v>314881</v>
      </c>
    </row>
    <row r="2953" spans="1:6" outlineLevel="2" x14ac:dyDescent="0.2">
      <c r="B2953" s="18" t="s">
        <v>10800</v>
      </c>
      <c r="C2953" s="19" t="s">
        <v>27</v>
      </c>
      <c r="D2953" t="s">
        <v>411</v>
      </c>
      <c r="E2953" s="20">
        <v>8032300</v>
      </c>
      <c r="F2953" s="20">
        <v>97332</v>
      </c>
    </row>
    <row r="2954" spans="1:6" outlineLevel="2" x14ac:dyDescent="0.2">
      <c r="B2954" s="18" t="s">
        <v>10800</v>
      </c>
      <c r="C2954" s="19" t="s">
        <v>42</v>
      </c>
      <c r="D2954" t="s">
        <v>411</v>
      </c>
      <c r="E2954" s="20">
        <v>11400</v>
      </c>
      <c r="F2954" s="20">
        <v>932</v>
      </c>
    </row>
    <row r="2955" spans="1:6" outlineLevel="2" x14ac:dyDescent="0.2">
      <c r="B2955" s="18" t="s">
        <v>10800</v>
      </c>
      <c r="C2955" s="19" t="s">
        <v>80</v>
      </c>
      <c r="D2955" t="s">
        <v>411</v>
      </c>
      <c r="E2955" s="20">
        <v>336281376</v>
      </c>
      <c r="F2955" s="20">
        <v>4429324</v>
      </c>
    </row>
    <row r="2956" spans="1:6" outlineLevel="2" x14ac:dyDescent="0.2">
      <c r="B2956" s="18" t="s">
        <v>10800</v>
      </c>
      <c r="C2956" s="19" t="s">
        <v>81</v>
      </c>
      <c r="D2956" t="s">
        <v>411</v>
      </c>
      <c r="E2956" s="20">
        <v>149764336</v>
      </c>
      <c r="F2956" s="20">
        <v>1865595</v>
      </c>
    </row>
    <row r="2957" spans="1:6" outlineLevel="2" x14ac:dyDescent="0.2">
      <c r="B2957" s="18" t="s">
        <v>10800</v>
      </c>
      <c r="C2957" s="19" t="s">
        <v>118</v>
      </c>
      <c r="D2957" t="s">
        <v>411</v>
      </c>
      <c r="E2957" s="20">
        <v>29164850</v>
      </c>
      <c r="F2957" s="20">
        <v>327650</v>
      </c>
    </row>
    <row r="2958" spans="1:6" outlineLevel="2" x14ac:dyDescent="0.2">
      <c r="B2958" s="18" t="s">
        <v>10800</v>
      </c>
      <c r="C2958" s="19" t="s">
        <v>148</v>
      </c>
      <c r="D2958" t="s">
        <v>411</v>
      </c>
      <c r="E2958" s="20">
        <v>3650000</v>
      </c>
      <c r="F2958" s="20">
        <v>45846</v>
      </c>
    </row>
    <row r="2959" spans="1:6" outlineLevel="2" x14ac:dyDescent="0.2">
      <c r="B2959" s="18" t="s">
        <v>10800</v>
      </c>
      <c r="C2959" s="19" t="s">
        <v>156</v>
      </c>
      <c r="D2959" t="s">
        <v>411</v>
      </c>
      <c r="E2959" s="20">
        <v>242245376</v>
      </c>
      <c r="F2959" s="20">
        <v>3042267</v>
      </c>
    </row>
    <row r="2960" spans="1:6" ht="25.5" outlineLevel="2" x14ac:dyDescent="0.2">
      <c r="B2960" s="18" t="s">
        <v>10800</v>
      </c>
      <c r="C2960" s="19" t="s">
        <v>175</v>
      </c>
      <c r="D2960" t="s">
        <v>411</v>
      </c>
      <c r="E2960" s="20">
        <v>100</v>
      </c>
      <c r="F2960" s="20">
        <v>49</v>
      </c>
    </row>
    <row r="2961" spans="1:6" outlineLevel="2" x14ac:dyDescent="0.2">
      <c r="B2961" s="18" t="s">
        <v>10800</v>
      </c>
      <c r="C2961" s="19" t="s">
        <v>178</v>
      </c>
      <c r="D2961" t="s">
        <v>411</v>
      </c>
      <c r="E2961" s="20">
        <v>1887</v>
      </c>
      <c r="F2961" s="20">
        <v>188</v>
      </c>
    </row>
    <row r="2962" spans="1:6" ht="25.5" outlineLevel="1" x14ac:dyDescent="0.2">
      <c r="B2962" s="21" t="s">
        <v>10801</v>
      </c>
      <c r="E2962" s="20">
        <f>SUBTOTAL(9,E2952:E2961)</f>
        <v>793651625</v>
      </c>
      <c r="F2962" s="20">
        <f>SUBTOTAL(9,F2952:F2961)</f>
        <v>10124064</v>
      </c>
    </row>
    <row r="2963" spans="1:6" ht="25.5" outlineLevel="2" x14ac:dyDescent="0.2">
      <c r="A2963" t="s">
        <v>2547</v>
      </c>
      <c r="B2963" s="18" t="s">
        <v>10802</v>
      </c>
      <c r="C2963" s="19" t="s">
        <v>42</v>
      </c>
      <c r="D2963" t="s">
        <v>411</v>
      </c>
      <c r="E2963" s="20">
        <v>40</v>
      </c>
      <c r="F2963" s="20">
        <v>6</v>
      </c>
    </row>
    <row r="2964" spans="1:6" ht="25.5" outlineLevel="2" x14ac:dyDescent="0.2">
      <c r="B2964" s="18" t="s">
        <v>10802</v>
      </c>
      <c r="C2964" s="19" t="s">
        <v>80</v>
      </c>
      <c r="D2964" t="s">
        <v>411</v>
      </c>
      <c r="E2964" s="20">
        <v>14505</v>
      </c>
      <c r="F2964" s="20">
        <v>220</v>
      </c>
    </row>
    <row r="2965" spans="1:6" ht="25.5" outlineLevel="2" x14ac:dyDescent="0.2">
      <c r="B2965" s="18" t="s">
        <v>10802</v>
      </c>
      <c r="C2965" s="19" t="s">
        <v>107</v>
      </c>
      <c r="D2965" t="s">
        <v>411</v>
      </c>
      <c r="E2965" s="20">
        <v>4465</v>
      </c>
      <c r="F2965" s="20">
        <v>225</v>
      </c>
    </row>
    <row r="2966" spans="1:6" ht="25.5" outlineLevel="1" x14ac:dyDescent="0.2">
      <c r="B2966" s="21" t="s">
        <v>10803</v>
      </c>
      <c r="E2966" s="20">
        <f>SUBTOTAL(9,E2963:E2965)</f>
        <v>19010</v>
      </c>
      <c r="F2966" s="20">
        <f>SUBTOTAL(9,F2963:F2965)</f>
        <v>451</v>
      </c>
    </row>
    <row r="2967" spans="1:6" outlineLevel="2" x14ac:dyDescent="0.2">
      <c r="A2967" t="s">
        <v>2549</v>
      </c>
      <c r="B2967" s="18" t="s">
        <v>10804</v>
      </c>
      <c r="C2967" s="19" t="s">
        <v>101</v>
      </c>
      <c r="D2967" t="s">
        <v>411</v>
      </c>
      <c r="E2967" s="20">
        <v>20300</v>
      </c>
      <c r="F2967" s="20">
        <v>786</v>
      </c>
    </row>
    <row r="2968" spans="1:6" outlineLevel="1" x14ac:dyDescent="0.2">
      <c r="B2968" s="21" t="s">
        <v>10805</v>
      </c>
      <c r="E2968" s="20">
        <f>SUBTOTAL(9,E2967:E2967)</f>
        <v>20300</v>
      </c>
      <c r="F2968" s="20">
        <f>SUBTOTAL(9,F2967:F2967)</f>
        <v>786</v>
      </c>
    </row>
    <row r="2969" spans="1:6" ht="25.5" outlineLevel="2" x14ac:dyDescent="0.2">
      <c r="A2969" t="s">
        <v>2550</v>
      </c>
      <c r="B2969" s="18" t="s">
        <v>10806</v>
      </c>
      <c r="C2969" s="19" t="s">
        <v>27</v>
      </c>
      <c r="D2969" t="s">
        <v>411</v>
      </c>
      <c r="E2969" s="20">
        <v>166600</v>
      </c>
      <c r="F2969" s="20">
        <v>1688</v>
      </c>
    </row>
    <row r="2970" spans="1:6" ht="25.5" outlineLevel="2" x14ac:dyDescent="0.2">
      <c r="B2970" s="18" t="s">
        <v>10806</v>
      </c>
      <c r="C2970" s="19" t="s">
        <v>42</v>
      </c>
      <c r="D2970" t="s">
        <v>411</v>
      </c>
      <c r="E2970" s="20">
        <v>167</v>
      </c>
      <c r="F2970" s="20">
        <v>29</v>
      </c>
    </row>
    <row r="2971" spans="1:6" ht="25.5" outlineLevel="2" x14ac:dyDescent="0.2">
      <c r="B2971" s="18" t="s">
        <v>10806</v>
      </c>
      <c r="C2971" s="19" t="s">
        <v>80</v>
      </c>
      <c r="D2971" t="s">
        <v>411</v>
      </c>
      <c r="E2971" s="20">
        <v>128384376</v>
      </c>
      <c r="F2971" s="20">
        <v>1820853</v>
      </c>
    </row>
    <row r="2972" spans="1:6" ht="25.5" outlineLevel="1" x14ac:dyDescent="0.2">
      <c r="B2972" s="21" t="s">
        <v>10807</v>
      </c>
      <c r="E2972" s="20">
        <f>SUBTOTAL(9,E2969:E2971)</f>
        <v>128551143</v>
      </c>
      <c r="F2972" s="20">
        <f>SUBTOTAL(9,F2969:F2971)</f>
        <v>1822570</v>
      </c>
    </row>
    <row r="2973" spans="1:6" ht="25.5" outlineLevel="2" x14ac:dyDescent="0.2">
      <c r="A2973" t="s">
        <v>2552</v>
      </c>
      <c r="B2973" s="18" t="s">
        <v>10808</v>
      </c>
      <c r="C2973" s="19" t="s">
        <v>42</v>
      </c>
      <c r="D2973" t="s">
        <v>411</v>
      </c>
      <c r="E2973" s="20">
        <v>885</v>
      </c>
      <c r="F2973" s="20">
        <v>73</v>
      </c>
    </row>
    <row r="2974" spans="1:6" ht="25.5" outlineLevel="2" x14ac:dyDescent="0.2">
      <c r="B2974" s="18" t="s">
        <v>10808</v>
      </c>
      <c r="C2974" s="19" t="s">
        <v>92</v>
      </c>
      <c r="D2974" t="s">
        <v>411</v>
      </c>
      <c r="E2974" s="20">
        <v>6600</v>
      </c>
      <c r="F2974" s="20">
        <v>2109</v>
      </c>
    </row>
    <row r="2975" spans="1:6" ht="25.5" outlineLevel="1" x14ac:dyDescent="0.2">
      <c r="B2975" s="21" t="s">
        <v>10809</v>
      </c>
      <c r="E2975" s="20">
        <f>SUBTOTAL(9,E2973:E2974)</f>
        <v>7485</v>
      </c>
      <c r="F2975" s="20">
        <f>SUBTOTAL(9,F2973:F2974)</f>
        <v>2182</v>
      </c>
    </row>
    <row r="2976" spans="1:6" outlineLevel="2" x14ac:dyDescent="0.2">
      <c r="A2976" t="s">
        <v>2554</v>
      </c>
      <c r="B2976" s="18" t="s">
        <v>10810</v>
      </c>
      <c r="C2976" s="19" t="s">
        <v>80</v>
      </c>
      <c r="D2976" t="s">
        <v>411</v>
      </c>
      <c r="E2976" s="20">
        <v>460</v>
      </c>
      <c r="F2976" s="20">
        <v>19</v>
      </c>
    </row>
    <row r="2977" spans="1:6" outlineLevel="1" x14ac:dyDescent="0.2">
      <c r="B2977" s="21" t="s">
        <v>10811</v>
      </c>
      <c r="E2977" s="20">
        <f>SUBTOTAL(9,E2976:E2976)</f>
        <v>460</v>
      </c>
      <c r="F2977" s="20">
        <f>SUBTOTAL(9,F2976:F2976)</f>
        <v>19</v>
      </c>
    </row>
    <row r="2978" spans="1:6" outlineLevel="2" x14ac:dyDescent="0.2">
      <c r="A2978" t="s">
        <v>2555</v>
      </c>
      <c r="B2978" s="18" t="s">
        <v>10812</v>
      </c>
      <c r="C2978" s="19" t="s">
        <v>80</v>
      </c>
      <c r="D2978" t="s">
        <v>411</v>
      </c>
      <c r="E2978" s="20">
        <v>51758</v>
      </c>
      <c r="F2978" s="20">
        <v>6685</v>
      </c>
    </row>
    <row r="2979" spans="1:6" outlineLevel="2" x14ac:dyDescent="0.2">
      <c r="B2979" s="18" t="s">
        <v>10812</v>
      </c>
      <c r="C2979" s="19" t="s">
        <v>107</v>
      </c>
      <c r="D2979" t="s">
        <v>411</v>
      </c>
      <c r="E2979" s="20">
        <v>14320</v>
      </c>
      <c r="F2979" s="20">
        <v>1582</v>
      </c>
    </row>
    <row r="2980" spans="1:6" outlineLevel="1" x14ac:dyDescent="0.2">
      <c r="B2980" s="21" t="s">
        <v>10813</v>
      </c>
      <c r="E2980" s="20">
        <f>SUBTOTAL(9,E2978:E2979)</f>
        <v>66078</v>
      </c>
      <c r="F2980" s="20">
        <f>SUBTOTAL(9,F2978:F2979)</f>
        <v>8267</v>
      </c>
    </row>
    <row r="2981" spans="1:6" outlineLevel="2" x14ac:dyDescent="0.2">
      <c r="A2981" t="s">
        <v>2556</v>
      </c>
      <c r="B2981" s="18" t="s">
        <v>10814</v>
      </c>
      <c r="C2981" s="19" t="s">
        <v>80</v>
      </c>
      <c r="D2981" t="s">
        <v>411</v>
      </c>
      <c r="E2981" s="20">
        <v>4150</v>
      </c>
      <c r="F2981" s="20">
        <v>412</v>
      </c>
    </row>
    <row r="2982" spans="1:6" outlineLevel="1" x14ac:dyDescent="0.2">
      <c r="B2982" s="21" t="s">
        <v>10815</v>
      </c>
      <c r="E2982" s="20">
        <f>SUBTOTAL(9,E2981:E2981)</f>
        <v>4150</v>
      </c>
      <c r="F2982" s="20">
        <f>SUBTOTAL(9,F2981:F2981)</f>
        <v>412</v>
      </c>
    </row>
    <row r="2983" spans="1:6" ht="25.5" outlineLevel="2" x14ac:dyDescent="0.2">
      <c r="A2983" t="s">
        <v>2557</v>
      </c>
      <c r="B2983" s="18" t="s">
        <v>10816</v>
      </c>
      <c r="C2983" s="19" t="s">
        <v>80</v>
      </c>
      <c r="D2983" t="s">
        <v>411</v>
      </c>
      <c r="E2983" s="20">
        <v>52287</v>
      </c>
      <c r="F2983" s="20">
        <v>7385</v>
      </c>
    </row>
    <row r="2984" spans="1:6" ht="25.5" outlineLevel="2" x14ac:dyDescent="0.2">
      <c r="B2984" s="18" t="s">
        <v>10816</v>
      </c>
      <c r="C2984" s="19" t="s">
        <v>107</v>
      </c>
      <c r="D2984" t="s">
        <v>411</v>
      </c>
      <c r="E2984" s="20">
        <v>210</v>
      </c>
      <c r="F2984" s="20">
        <v>293</v>
      </c>
    </row>
    <row r="2985" spans="1:6" ht="25.5" outlineLevel="1" x14ac:dyDescent="0.2">
      <c r="B2985" s="21" t="s">
        <v>10817</v>
      </c>
      <c r="E2985" s="20">
        <f>SUBTOTAL(9,E2983:E2984)</f>
        <v>52497</v>
      </c>
      <c r="F2985" s="20">
        <f>SUBTOTAL(9,F2983:F2984)</f>
        <v>7678</v>
      </c>
    </row>
    <row r="2986" spans="1:6" outlineLevel="2" x14ac:dyDescent="0.2">
      <c r="A2986" t="s">
        <v>2558</v>
      </c>
      <c r="B2986" s="18" t="s">
        <v>10818</v>
      </c>
      <c r="C2986" s="19" t="s">
        <v>80</v>
      </c>
      <c r="D2986" t="s">
        <v>411</v>
      </c>
      <c r="E2986" s="20">
        <v>21310</v>
      </c>
      <c r="F2986" s="20">
        <v>1428</v>
      </c>
    </row>
    <row r="2987" spans="1:6" outlineLevel="1" x14ac:dyDescent="0.2">
      <c r="B2987" s="21" t="s">
        <v>10819</v>
      </c>
      <c r="E2987" s="20">
        <f>SUBTOTAL(9,E2986:E2986)</f>
        <v>21310</v>
      </c>
      <c r="F2987" s="20">
        <f>SUBTOTAL(9,F2986:F2986)</f>
        <v>1428</v>
      </c>
    </row>
    <row r="2988" spans="1:6" ht="25.5" outlineLevel="2" x14ac:dyDescent="0.2">
      <c r="A2988" t="s">
        <v>2559</v>
      </c>
      <c r="B2988" s="18" t="s">
        <v>10820</v>
      </c>
      <c r="C2988" s="19" t="s">
        <v>80</v>
      </c>
      <c r="D2988" t="s">
        <v>411</v>
      </c>
      <c r="E2988" s="20">
        <v>7857</v>
      </c>
      <c r="F2988" s="20">
        <v>1061</v>
      </c>
    </row>
    <row r="2989" spans="1:6" ht="25.5" outlineLevel="1" x14ac:dyDescent="0.2">
      <c r="B2989" s="21" t="s">
        <v>10821</v>
      </c>
      <c r="E2989" s="20">
        <f>SUBTOTAL(9,E2988:E2988)</f>
        <v>7857</v>
      </c>
      <c r="F2989" s="20">
        <f>SUBTOTAL(9,F2988:F2988)</f>
        <v>1061</v>
      </c>
    </row>
    <row r="2990" spans="1:6" ht="25.5" outlineLevel="2" x14ac:dyDescent="0.2">
      <c r="A2990" t="s">
        <v>2561</v>
      </c>
      <c r="B2990" s="18" t="s">
        <v>10822</v>
      </c>
      <c r="C2990" s="19" t="s">
        <v>42</v>
      </c>
      <c r="D2990" t="s">
        <v>411</v>
      </c>
      <c r="E2990" s="20">
        <v>20</v>
      </c>
      <c r="F2990" s="20">
        <v>5</v>
      </c>
    </row>
    <row r="2991" spans="1:6" ht="25.5" outlineLevel="2" x14ac:dyDescent="0.2">
      <c r="B2991" s="18" t="s">
        <v>10822</v>
      </c>
      <c r="C2991" s="19" t="s">
        <v>80</v>
      </c>
      <c r="D2991" t="s">
        <v>411</v>
      </c>
      <c r="E2991" s="20">
        <v>2200</v>
      </c>
      <c r="F2991" s="20">
        <v>297</v>
      </c>
    </row>
    <row r="2992" spans="1:6" ht="25.5" outlineLevel="1" x14ac:dyDescent="0.2">
      <c r="B2992" s="21" t="s">
        <v>10823</v>
      </c>
      <c r="E2992" s="20">
        <f>SUBTOTAL(9,E2990:E2991)</f>
        <v>2220</v>
      </c>
      <c r="F2992" s="20">
        <f>SUBTOTAL(9,F2990:F2991)</f>
        <v>302</v>
      </c>
    </row>
    <row r="2993" spans="1:6" ht="25.5" outlineLevel="2" x14ac:dyDescent="0.2">
      <c r="A2993" t="s">
        <v>2562</v>
      </c>
      <c r="B2993" s="18" t="s">
        <v>10824</v>
      </c>
      <c r="C2993" s="19" t="s">
        <v>42</v>
      </c>
      <c r="D2993" t="s">
        <v>411</v>
      </c>
      <c r="E2993" s="20">
        <v>253</v>
      </c>
      <c r="F2993" s="20">
        <v>48</v>
      </c>
    </row>
    <row r="2994" spans="1:6" ht="25.5" outlineLevel="2" x14ac:dyDescent="0.2">
      <c r="B2994" s="18" t="s">
        <v>10824</v>
      </c>
      <c r="C2994" s="19" t="s">
        <v>80</v>
      </c>
      <c r="D2994" t="s">
        <v>411</v>
      </c>
      <c r="E2994" s="20">
        <v>2285</v>
      </c>
      <c r="F2994" s="20">
        <v>281</v>
      </c>
    </row>
    <row r="2995" spans="1:6" ht="25.5" outlineLevel="1" x14ac:dyDescent="0.2">
      <c r="B2995" s="21" t="s">
        <v>10825</v>
      </c>
      <c r="E2995" s="20">
        <f>SUBTOTAL(9,E2993:E2994)</f>
        <v>2538</v>
      </c>
      <c r="F2995" s="20">
        <f>SUBTOTAL(9,F2993:F2994)</f>
        <v>329</v>
      </c>
    </row>
    <row r="2996" spans="1:6" ht="25.5" outlineLevel="2" x14ac:dyDescent="0.2">
      <c r="A2996" t="s">
        <v>2564</v>
      </c>
      <c r="B2996" s="18" t="s">
        <v>10826</v>
      </c>
      <c r="C2996" s="19" t="s">
        <v>42</v>
      </c>
      <c r="D2996" t="s">
        <v>411</v>
      </c>
      <c r="E2996" s="20">
        <v>48</v>
      </c>
      <c r="F2996" s="20">
        <v>7</v>
      </c>
    </row>
    <row r="2997" spans="1:6" ht="25.5" outlineLevel="2" x14ac:dyDescent="0.2">
      <c r="B2997" s="18" t="s">
        <v>10826</v>
      </c>
      <c r="C2997" s="19" t="s">
        <v>80</v>
      </c>
      <c r="D2997" t="s">
        <v>411</v>
      </c>
      <c r="E2997" s="20">
        <v>140</v>
      </c>
      <c r="F2997" s="20">
        <v>27</v>
      </c>
    </row>
    <row r="2998" spans="1:6" ht="25.5" outlineLevel="2" x14ac:dyDescent="0.2">
      <c r="B2998" s="18" t="s">
        <v>10826</v>
      </c>
      <c r="C2998" s="19" t="s">
        <v>151</v>
      </c>
      <c r="D2998" t="s">
        <v>411</v>
      </c>
      <c r="E2998" s="20">
        <v>1</v>
      </c>
      <c r="F2998" s="20">
        <v>2</v>
      </c>
    </row>
    <row r="2999" spans="1:6" ht="25.5" outlineLevel="2" x14ac:dyDescent="0.2">
      <c r="B2999" s="18" t="s">
        <v>10826</v>
      </c>
      <c r="C2999" s="19" t="s">
        <v>178</v>
      </c>
      <c r="D2999" t="s">
        <v>411</v>
      </c>
      <c r="E2999" s="20">
        <v>272</v>
      </c>
      <c r="F2999" s="20">
        <v>418</v>
      </c>
    </row>
    <row r="3000" spans="1:6" ht="25.5" outlineLevel="1" x14ac:dyDescent="0.2">
      <c r="B3000" s="21" t="s">
        <v>10827</v>
      </c>
      <c r="E3000" s="20">
        <f>SUBTOTAL(9,E2996:E2999)</f>
        <v>461</v>
      </c>
      <c r="F3000" s="20">
        <f>SUBTOTAL(9,F2996:F2999)</f>
        <v>454</v>
      </c>
    </row>
    <row r="3001" spans="1:6" outlineLevel="2" x14ac:dyDescent="0.2">
      <c r="A3001" t="s">
        <v>2566</v>
      </c>
      <c r="B3001" s="18" t="s">
        <v>7056</v>
      </c>
      <c r="C3001" s="19" t="s">
        <v>80</v>
      </c>
      <c r="D3001" t="s">
        <v>7057</v>
      </c>
      <c r="E3001" s="20">
        <v>281777</v>
      </c>
      <c r="F3001" s="20">
        <v>17989830</v>
      </c>
    </row>
    <row r="3002" spans="1:6" outlineLevel="1" x14ac:dyDescent="0.2">
      <c r="B3002" s="21" t="s">
        <v>7113</v>
      </c>
      <c r="E3002" s="20">
        <f>SUBTOTAL(9,E3001:E3001)</f>
        <v>281777</v>
      </c>
      <c r="F3002" s="20">
        <f>SUBTOTAL(9,F3001:F3001)</f>
        <v>17989830</v>
      </c>
    </row>
    <row r="3003" spans="1:6" outlineLevel="2" x14ac:dyDescent="0.2">
      <c r="A3003" t="s">
        <v>2567</v>
      </c>
      <c r="B3003" s="18" t="s">
        <v>17889</v>
      </c>
      <c r="C3003" s="19" t="s">
        <v>80</v>
      </c>
      <c r="D3003" t="s">
        <v>7057</v>
      </c>
      <c r="E3003" s="20">
        <v>267</v>
      </c>
      <c r="F3003" s="20">
        <v>25152</v>
      </c>
    </row>
    <row r="3004" spans="1:6" outlineLevel="1" x14ac:dyDescent="0.2">
      <c r="B3004" s="21" t="s">
        <v>17890</v>
      </c>
      <c r="E3004" s="20">
        <f>SUBTOTAL(9,E3003:E3003)</f>
        <v>267</v>
      </c>
      <c r="F3004" s="20">
        <f>SUBTOTAL(9,F3003:F3003)</f>
        <v>25152</v>
      </c>
    </row>
    <row r="3005" spans="1:6" outlineLevel="2" x14ac:dyDescent="0.2">
      <c r="A3005" t="s">
        <v>2569</v>
      </c>
      <c r="B3005" s="18" t="s">
        <v>17891</v>
      </c>
      <c r="C3005" s="19" t="s">
        <v>80</v>
      </c>
      <c r="D3005" t="s">
        <v>7057</v>
      </c>
      <c r="E3005" s="20">
        <v>19169</v>
      </c>
      <c r="F3005" s="20">
        <v>1268089</v>
      </c>
    </row>
    <row r="3006" spans="1:6" ht="25.5" outlineLevel="1" x14ac:dyDescent="0.2">
      <c r="B3006" s="21" t="s">
        <v>17892</v>
      </c>
      <c r="E3006" s="20">
        <f>SUBTOTAL(9,E3005:E3005)</f>
        <v>19169</v>
      </c>
      <c r="F3006" s="20">
        <f>SUBTOTAL(9,F3005:F3005)</f>
        <v>1268089</v>
      </c>
    </row>
    <row r="3007" spans="1:6" outlineLevel="2" x14ac:dyDescent="0.2">
      <c r="A3007" t="s">
        <v>2570</v>
      </c>
      <c r="B3007" s="18" t="s">
        <v>10828</v>
      </c>
      <c r="C3007" s="19" t="s">
        <v>15</v>
      </c>
      <c r="D3007" t="s">
        <v>7057</v>
      </c>
      <c r="E3007" s="20">
        <v>74640</v>
      </c>
      <c r="F3007" s="20">
        <v>3661</v>
      </c>
    </row>
    <row r="3008" spans="1:6" outlineLevel="1" x14ac:dyDescent="0.2">
      <c r="B3008" s="21" t="s">
        <v>10829</v>
      </c>
      <c r="E3008" s="20">
        <f>SUBTOTAL(9,E3007:E3007)</f>
        <v>74640</v>
      </c>
      <c r="F3008" s="20">
        <f>SUBTOTAL(9,F3007:F3007)</f>
        <v>3661</v>
      </c>
    </row>
    <row r="3009" spans="1:6" ht="25.5" outlineLevel="2" x14ac:dyDescent="0.2">
      <c r="A3009" t="s">
        <v>2571</v>
      </c>
      <c r="B3009" s="18" t="s">
        <v>17893</v>
      </c>
      <c r="C3009" s="19" t="s">
        <v>37</v>
      </c>
      <c r="D3009" t="s">
        <v>411</v>
      </c>
      <c r="E3009" s="20">
        <v>115</v>
      </c>
      <c r="F3009" s="20">
        <v>99</v>
      </c>
    </row>
    <row r="3010" spans="1:6" ht="25.5" outlineLevel="2" x14ac:dyDescent="0.2">
      <c r="B3010" s="18" t="s">
        <v>17893</v>
      </c>
      <c r="C3010" s="19" t="s">
        <v>80</v>
      </c>
      <c r="D3010" t="s">
        <v>411</v>
      </c>
      <c r="E3010" s="20">
        <v>65</v>
      </c>
      <c r="F3010" s="20">
        <v>9</v>
      </c>
    </row>
    <row r="3011" spans="1:6" ht="25.5" outlineLevel="2" x14ac:dyDescent="0.2">
      <c r="B3011" s="18" t="s">
        <v>17893</v>
      </c>
      <c r="C3011" s="19" t="s">
        <v>178</v>
      </c>
      <c r="D3011" t="s">
        <v>411</v>
      </c>
      <c r="E3011" s="20">
        <v>210</v>
      </c>
      <c r="F3011" s="20">
        <v>205</v>
      </c>
    </row>
    <row r="3012" spans="1:6" ht="25.5" outlineLevel="1" x14ac:dyDescent="0.2">
      <c r="B3012" s="21" t="s">
        <v>17894</v>
      </c>
      <c r="E3012" s="20">
        <f>SUBTOTAL(9,E3009:E3011)</f>
        <v>390</v>
      </c>
      <c r="F3012" s="20">
        <f>SUBTOTAL(9,F3009:F3011)</f>
        <v>313</v>
      </c>
    </row>
    <row r="3013" spans="1:6" outlineLevel="2" x14ac:dyDescent="0.2">
      <c r="A3013" t="s">
        <v>2572</v>
      </c>
      <c r="B3013" s="18" t="s">
        <v>7058</v>
      </c>
      <c r="C3013" s="19" t="s">
        <v>80</v>
      </c>
      <c r="D3013" t="s">
        <v>7057</v>
      </c>
      <c r="E3013" s="20">
        <v>141994</v>
      </c>
      <c r="F3013" s="20">
        <v>9364009</v>
      </c>
    </row>
    <row r="3014" spans="1:6" outlineLevel="1" x14ac:dyDescent="0.2">
      <c r="B3014" s="21" t="s">
        <v>7114</v>
      </c>
      <c r="E3014" s="20">
        <f>SUBTOTAL(9,E3013:E3013)</f>
        <v>141994</v>
      </c>
      <c r="F3014" s="20">
        <f>SUBTOTAL(9,F3013:F3013)</f>
        <v>9364009</v>
      </c>
    </row>
    <row r="3015" spans="1:6" ht="25.5" outlineLevel="2" x14ac:dyDescent="0.2">
      <c r="B3015" s="18" t="s">
        <v>7058</v>
      </c>
      <c r="C3015" s="19" t="s">
        <v>176</v>
      </c>
      <c r="D3015" t="s">
        <v>7057</v>
      </c>
      <c r="E3015" s="20">
        <v>9</v>
      </c>
      <c r="F3015" s="20">
        <v>1640</v>
      </c>
    </row>
    <row r="3016" spans="1:6" outlineLevel="1" x14ac:dyDescent="0.2">
      <c r="B3016" s="21" t="s">
        <v>7114</v>
      </c>
      <c r="E3016" s="20">
        <f>SUBTOTAL(9,E3015:E3015)</f>
        <v>9</v>
      </c>
      <c r="F3016" s="20">
        <f>SUBTOTAL(9,F3015:F3015)</f>
        <v>1640</v>
      </c>
    </row>
    <row r="3017" spans="1:6" outlineLevel="2" x14ac:dyDescent="0.2">
      <c r="A3017" t="s">
        <v>2573</v>
      </c>
      <c r="B3017" s="18" t="s">
        <v>7059</v>
      </c>
      <c r="C3017" s="19" t="s">
        <v>80</v>
      </c>
      <c r="D3017" t="s">
        <v>7057</v>
      </c>
      <c r="E3017" s="20">
        <v>886533</v>
      </c>
      <c r="F3017" s="20">
        <v>56966784</v>
      </c>
    </row>
    <row r="3018" spans="1:6" outlineLevel="1" x14ac:dyDescent="0.2">
      <c r="B3018" s="21" t="s">
        <v>7115</v>
      </c>
      <c r="E3018" s="20">
        <f>SUBTOTAL(9,E3017:E3017)</f>
        <v>886533</v>
      </c>
      <c r="F3018" s="20">
        <f>SUBTOTAL(9,F3017:F3017)</f>
        <v>56966784</v>
      </c>
    </row>
    <row r="3019" spans="1:6" outlineLevel="2" x14ac:dyDescent="0.2">
      <c r="B3019" s="18" t="s">
        <v>7059</v>
      </c>
      <c r="C3019" s="19" t="s">
        <v>178</v>
      </c>
      <c r="D3019" t="s">
        <v>7057</v>
      </c>
      <c r="E3019" s="20">
        <v>5</v>
      </c>
      <c r="F3019" s="20">
        <v>21</v>
      </c>
    </row>
    <row r="3020" spans="1:6" outlineLevel="1" x14ac:dyDescent="0.2">
      <c r="B3020" s="21" t="s">
        <v>7115</v>
      </c>
      <c r="E3020" s="20">
        <f>SUBTOTAL(9,E3019:E3019)</f>
        <v>5</v>
      </c>
      <c r="F3020" s="20">
        <f>SUBTOTAL(9,F3019:F3019)</f>
        <v>21</v>
      </c>
    </row>
    <row r="3021" spans="1:6" outlineLevel="2" x14ac:dyDescent="0.2">
      <c r="A3021" t="s">
        <v>2574</v>
      </c>
      <c r="B3021" s="18" t="s">
        <v>17895</v>
      </c>
      <c r="C3021" s="19" t="s">
        <v>178</v>
      </c>
      <c r="D3021" t="s">
        <v>7057</v>
      </c>
      <c r="E3021" s="20">
        <v>3</v>
      </c>
      <c r="F3021" s="20">
        <v>16</v>
      </c>
    </row>
    <row r="3022" spans="1:6" outlineLevel="1" x14ac:dyDescent="0.2">
      <c r="B3022" s="21" t="s">
        <v>17896</v>
      </c>
      <c r="E3022" s="20">
        <f>SUBTOTAL(9,E3021:E3021)</f>
        <v>3</v>
      </c>
      <c r="F3022" s="20">
        <f>SUBTOTAL(9,F3021:F3021)</f>
        <v>16</v>
      </c>
    </row>
    <row r="3023" spans="1:6" outlineLevel="2" x14ac:dyDescent="0.2">
      <c r="A3023" t="s">
        <v>2575</v>
      </c>
      <c r="B3023" s="18" t="s">
        <v>17897</v>
      </c>
      <c r="C3023" s="19" t="s">
        <v>7</v>
      </c>
      <c r="D3023" t="s">
        <v>7057</v>
      </c>
      <c r="E3023" s="20">
        <v>243</v>
      </c>
      <c r="F3023" s="20">
        <v>11944</v>
      </c>
    </row>
    <row r="3024" spans="1:6" outlineLevel="2" x14ac:dyDescent="0.2">
      <c r="B3024" s="18" t="s">
        <v>17897</v>
      </c>
      <c r="C3024" s="19" t="s">
        <v>15</v>
      </c>
      <c r="D3024" t="s">
        <v>7057</v>
      </c>
      <c r="E3024" s="20">
        <v>529323</v>
      </c>
      <c r="F3024" s="20">
        <v>131406</v>
      </c>
    </row>
    <row r="3025" spans="1:6" outlineLevel="2" x14ac:dyDescent="0.2">
      <c r="B3025" s="18" t="s">
        <v>17897</v>
      </c>
      <c r="C3025" s="19" t="s">
        <v>42</v>
      </c>
      <c r="D3025" t="s">
        <v>7057</v>
      </c>
      <c r="E3025" s="20">
        <v>23710</v>
      </c>
      <c r="F3025" s="20">
        <v>1266</v>
      </c>
    </row>
    <row r="3026" spans="1:6" outlineLevel="2" x14ac:dyDescent="0.2">
      <c r="B3026" s="18" t="s">
        <v>17897</v>
      </c>
      <c r="C3026" s="19" t="s">
        <v>77</v>
      </c>
      <c r="D3026" t="s">
        <v>7057</v>
      </c>
      <c r="E3026" s="20">
        <v>154</v>
      </c>
      <c r="F3026" s="20">
        <v>6631</v>
      </c>
    </row>
    <row r="3027" spans="1:6" outlineLevel="2" x14ac:dyDescent="0.2">
      <c r="B3027" s="18" t="s">
        <v>17897</v>
      </c>
      <c r="C3027" s="19" t="s">
        <v>79</v>
      </c>
      <c r="D3027" t="s">
        <v>7057</v>
      </c>
      <c r="E3027" s="20">
        <v>81</v>
      </c>
      <c r="F3027" s="20">
        <v>3863</v>
      </c>
    </row>
    <row r="3028" spans="1:6" outlineLevel="2" x14ac:dyDescent="0.2">
      <c r="B3028" s="18" t="s">
        <v>17897</v>
      </c>
      <c r="C3028" s="19" t="s">
        <v>80</v>
      </c>
      <c r="D3028" t="s">
        <v>7057</v>
      </c>
      <c r="E3028" s="20">
        <v>15097</v>
      </c>
      <c r="F3028" s="20">
        <v>42575</v>
      </c>
    </row>
    <row r="3029" spans="1:6" outlineLevel="2" x14ac:dyDescent="0.2">
      <c r="B3029" s="18" t="s">
        <v>17897</v>
      </c>
      <c r="C3029" s="19" t="s">
        <v>93</v>
      </c>
      <c r="D3029" t="s">
        <v>7057</v>
      </c>
      <c r="E3029" s="20">
        <v>394</v>
      </c>
      <c r="F3029" s="20">
        <v>18345</v>
      </c>
    </row>
    <row r="3030" spans="1:6" outlineLevel="2" x14ac:dyDescent="0.2">
      <c r="B3030" s="18" t="s">
        <v>17897</v>
      </c>
      <c r="C3030" s="19" t="s">
        <v>107</v>
      </c>
      <c r="D3030" t="s">
        <v>7057</v>
      </c>
      <c r="E3030" s="20">
        <v>508719</v>
      </c>
      <c r="F3030" s="20">
        <v>143893</v>
      </c>
    </row>
    <row r="3031" spans="1:6" outlineLevel="2" x14ac:dyDescent="0.2">
      <c r="B3031" s="18" t="s">
        <v>17897</v>
      </c>
      <c r="C3031" s="19" t="s">
        <v>129</v>
      </c>
      <c r="D3031" t="s">
        <v>7057</v>
      </c>
      <c r="E3031" s="20">
        <v>267071</v>
      </c>
      <c r="F3031" s="20">
        <v>138659</v>
      </c>
    </row>
    <row r="3032" spans="1:6" outlineLevel="2" x14ac:dyDescent="0.2">
      <c r="B3032" s="18" t="s">
        <v>17897</v>
      </c>
      <c r="C3032" s="19" t="s">
        <v>148</v>
      </c>
      <c r="D3032" t="s">
        <v>7057</v>
      </c>
      <c r="E3032" s="20">
        <v>341</v>
      </c>
      <c r="F3032" s="20">
        <v>19460</v>
      </c>
    </row>
    <row r="3033" spans="1:6" outlineLevel="2" x14ac:dyDescent="0.2">
      <c r="B3033" s="18" t="s">
        <v>17897</v>
      </c>
      <c r="C3033" s="19" t="s">
        <v>151</v>
      </c>
      <c r="D3033" t="s">
        <v>7057</v>
      </c>
      <c r="E3033" s="20">
        <v>452531</v>
      </c>
      <c r="F3033" s="20">
        <v>394685</v>
      </c>
    </row>
    <row r="3034" spans="1:6" ht="25.5" outlineLevel="2" x14ac:dyDescent="0.2">
      <c r="B3034" s="18" t="s">
        <v>17897</v>
      </c>
      <c r="C3034" s="19" t="s">
        <v>154</v>
      </c>
      <c r="D3034" t="s">
        <v>7057</v>
      </c>
      <c r="E3034" s="20">
        <v>21</v>
      </c>
      <c r="F3034" s="20">
        <v>982</v>
      </c>
    </row>
    <row r="3035" spans="1:6" outlineLevel="2" x14ac:dyDescent="0.2">
      <c r="B3035" s="18" t="s">
        <v>17897</v>
      </c>
      <c r="C3035" s="19" t="s">
        <v>157</v>
      </c>
      <c r="D3035" t="s">
        <v>7057</v>
      </c>
      <c r="E3035" s="20">
        <v>24</v>
      </c>
      <c r="F3035" s="20">
        <v>782</v>
      </c>
    </row>
    <row r="3036" spans="1:6" outlineLevel="2" x14ac:dyDescent="0.2">
      <c r="B3036" s="18" t="s">
        <v>17897</v>
      </c>
      <c r="C3036" s="19" t="s">
        <v>158</v>
      </c>
      <c r="D3036" t="s">
        <v>7057</v>
      </c>
      <c r="E3036" s="20">
        <v>67</v>
      </c>
      <c r="F3036" s="20">
        <v>2176</v>
      </c>
    </row>
    <row r="3037" spans="1:6" ht="25.5" outlineLevel="2" x14ac:dyDescent="0.2">
      <c r="B3037" s="18" t="s">
        <v>17897</v>
      </c>
      <c r="C3037" s="19" t="s">
        <v>175</v>
      </c>
      <c r="D3037" t="s">
        <v>7057</v>
      </c>
      <c r="E3037" s="20">
        <v>1106005</v>
      </c>
      <c r="F3037" s="20">
        <v>206436</v>
      </c>
    </row>
    <row r="3038" spans="1:6" outlineLevel="2" x14ac:dyDescent="0.2">
      <c r="B3038" s="18" t="s">
        <v>17897</v>
      </c>
      <c r="C3038" s="19" t="s">
        <v>178</v>
      </c>
      <c r="D3038" t="s">
        <v>7057</v>
      </c>
      <c r="E3038" s="20">
        <v>55</v>
      </c>
      <c r="F3038" s="20">
        <v>2688</v>
      </c>
    </row>
    <row r="3039" spans="1:6" outlineLevel="1" x14ac:dyDescent="0.2">
      <c r="B3039" s="21" t="s">
        <v>17898</v>
      </c>
      <c r="E3039" s="20">
        <f>SUBTOTAL(9,E3023:E3038)</f>
        <v>2903836</v>
      </c>
      <c r="F3039" s="20">
        <f>SUBTOTAL(9,F3023:F3038)</f>
        <v>1125791</v>
      </c>
    </row>
    <row r="3040" spans="1:6" ht="25.5" outlineLevel="2" x14ac:dyDescent="0.2">
      <c r="A3040" t="s">
        <v>2576</v>
      </c>
      <c r="B3040" s="18" t="s">
        <v>17899</v>
      </c>
      <c r="C3040" s="19" t="s">
        <v>92</v>
      </c>
      <c r="D3040" t="s">
        <v>411</v>
      </c>
      <c r="E3040" s="20">
        <v>77164</v>
      </c>
      <c r="F3040" s="20">
        <v>8718</v>
      </c>
    </row>
    <row r="3041" spans="1:6" outlineLevel="2" x14ac:dyDescent="0.2">
      <c r="B3041" s="18" t="s">
        <v>17899</v>
      </c>
      <c r="C3041" s="19" t="s">
        <v>15</v>
      </c>
      <c r="D3041" t="s">
        <v>411</v>
      </c>
      <c r="E3041" s="20">
        <v>491150</v>
      </c>
      <c r="F3041" s="20">
        <v>38288</v>
      </c>
    </row>
    <row r="3042" spans="1:6" outlineLevel="2" x14ac:dyDescent="0.2">
      <c r="B3042" s="18" t="s">
        <v>17899</v>
      </c>
      <c r="C3042" s="19" t="s">
        <v>80</v>
      </c>
      <c r="D3042" t="s">
        <v>411</v>
      </c>
      <c r="E3042" s="20">
        <v>407847</v>
      </c>
      <c r="F3042" s="20">
        <v>44948</v>
      </c>
    </row>
    <row r="3043" spans="1:6" outlineLevel="2" x14ac:dyDescent="0.2">
      <c r="B3043" s="18" t="s">
        <v>17899</v>
      </c>
      <c r="C3043" s="19" t="s">
        <v>86</v>
      </c>
      <c r="D3043" t="s">
        <v>411</v>
      </c>
      <c r="E3043" s="20">
        <v>160080</v>
      </c>
      <c r="F3043" s="20">
        <v>15998</v>
      </c>
    </row>
    <row r="3044" spans="1:6" outlineLevel="2" x14ac:dyDescent="0.2">
      <c r="B3044" s="18" t="s">
        <v>17899</v>
      </c>
      <c r="C3044" s="19" t="s">
        <v>88</v>
      </c>
      <c r="D3044" t="s">
        <v>411</v>
      </c>
      <c r="E3044" s="20">
        <v>2620</v>
      </c>
      <c r="F3044" s="20">
        <v>1997</v>
      </c>
    </row>
    <row r="3045" spans="1:6" ht="25.5" outlineLevel="2" x14ac:dyDescent="0.2">
      <c r="B3045" s="18" t="s">
        <v>17899</v>
      </c>
      <c r="C3045" s="19" t="s">
        <v>92</v>
      </c>
      <c r="D3045" t="s">
        <v>411</v>
      </c>
      <c r="E3045" s="20">
        <v>98240</v>
      </c>
      <c r="F3045" s="20">
        <v>11144</v>
      </c>
    </row>
    <row r="3046" spans="1:6" outlineLevel="2" x14ac:dyDescent="0.2">
      <c r="B3046" s="18" t="s">
        <v>17899</v>
      </c>
      <c r="C3046" s="19" t="s">
        <v>129</v>
      </c>
      <c r="D3046" t="s">
        <v>411</v>
      </c>
      <c r="E3046" s="20">
        <v>101400</v>
      </c>
      <c r="F3046" s="20">
        <v>9183</v>
      </c>
    </row>
    <row r="3047" spans="1:6" ht="25.5" outlineLevel="2" x14ac:dyDescent="0.2">
      <c r="B3047" s="18" t="s">
        <v>17899</v>
      </c>
      <c r="C3047" s="19" t="s">
        <v>143</v>
      </c>
      <c r="D3047" t="s">
        <v>411</v>
      </c>
      <c r="E3047" s="20">
        <v>176082</v>
      </c>
      <c r="F3047" s="20">
        <v>18123</v>
      </c>
    </row>
    <row r="3048" spans="1:6" outlineLevel="2" x14ac:dyDescent="0.2">
      <c r="B3048" s="18" t="s">
        <v>17899</v>
      </c>
      <c r="C3048" s="19" t="s">
        <v>152</v>
      </c>
      <c r="D3048" t="s">
        <v>411</v>
      </c>
      <c r="E3048" s="20">
        <v>77730</v>
      </c>
      <c r="F3048" s="20">
        <v>8857</v>
      </c>
    </row>
    <row r="3049" spans="1:6" outlineLevel="2" x14ac:dyDescent="0.2">
      <c r="B3049" s="18" t="s">
        <v>17899</v>
      </c>
      <c r="C3049" s="19" t="s">
        <v>166</v>
      </c>
      <c r="D3049" t="s">
        <v>411</v>
      </c>
      <c r="E3049" s="20">
        <v>118017</v>
      </c>
      <c r="F3049" s="20">
        <v>13754</v>
      </c>
    </row>
    <row r="3050" spans="1:6" ht="25.5" outlineLevel="2" x14ac:dyDescent="0.2">
      <c r="B3050" s="18" t="s">
        <v>17899</v>
      </c>
      <c r="C3050" s="19" t="s">
        <v>175</v>
      </c>
      <c r="D3050" t="s">
        <v>411</v>
      </c>
      <c r="E3050" s="20">
        <v>2163156</v>
      </c>
      <c r="F3050" s="20">
        <v>227127</v>
      </c>
    </row>
    <row r="3051" spans="1:6" ht="25.5" outlineLevel="1" x14ac:dyDescent="0.2">
      <c r="B3051" s="21" t="s">
        <v>17900</v>
      </c>
      <c r="E3051" s="20">
        <f>SUBTOTAL(9,E3040:E3050)</f>
        <v>3873486</v>
      </c>
      <c r="F3051" s="20">
        <f>SUBTOTAL(9,F3040:F3050)</f>
        <v>398137</v>
      </c>
    </row>
    <row r="3052" spans="1:6" outlineLevel="2" x14ac:dyDescent="0.2">
      <c r="A3052" t="s">
        <v>2577</v>
      </c>
      <c r="B3052" s="18" t="s">
        <v>17901</v>
      </c>
      <c r="C3052" s="19" t="s">
        <v>80</v>
      </c>
      <c r="D3052" t="s">
        <v>7057</v>
      </c>
      <c r="E3052" s="20">
        <v>811352</v>
      </c>
      <c r="F3052" s="20">
        <v>80132</v>
      </c>
    </row>
    <row r="3053" spans="1:6" ht="25.5" outlineLevel="1" x14ac:dyDescent="0.2">
      <c r="B3053" s="21" t="s">
        <v>17902</v>
      </c>
      <c r="E3053" s="20">
        <f>SUBTOTAL(9,E3052:E3052)</f>
        <v>811352</v>
      </c>
      <c r="F3053" s="20">
        <f>SUBTOTAL(9,F3052:F3052)</f>
        <v>80132</v>
      </c>
    </row>
    <row r="3054" spans="1:6" ht="25.5" outlineLevel="2" x14ac:dyDescent="0.2">
      <c r="A3054" t="s">
        <v>725</v>
      </c>
      <c r="B3054" s="18" t="s">
        <v>10830</v>
      </c>
      <c r="C3054" s="19" t="s">
        <v>92</v>
      </c>
      <c r="D3054" t="s">
        <v>411</v>
      </c>
      <c r="E3054" s="20">
        <v>25531</v>
      </c>
      <c r="F3054" s="20">
        <v>5131</v>
      </c>
    </row>
    <row r="3055" spans="1:6" outlineLevel="2" x14ac:dyDescent="0.2">
      <c r="B3055" s="18" t="s">
        <v>10830</v>
      </c>
      <c r="C3055" s="19" t="s">
        <v>9</v>
      </c>
      <c r="D3055" t="s">
        <v>411</v>
      </c>
      <c r="E3055" s="20">
        <v>500</v>
      </c>
      <c r="F3055" s="20">
        <v>136</v>
      </c>
    </row>
    <row r="3056" spans="1:6" outlineLevel="2" x14ac:dyDescent="0.2">
      <c r="B3056" s="18" t="s">
        <v>10830</v>
      </c>
      <c r="C3056" s="19" t="s">
        <v>20</v>
      </c>
      <c r="D3056" t="s">
        <v>411</v>
      </c>
      <c r="E3056" s="20">
        <v>93210</v>
      </c>
      <c r="F3056" s="20">
        <v>29174</v>
      </c>
    </row>
    <row r="3057" spans="2:6" outlineLevel="2" x14ac:dyDescent="0.2">
      <c r="B3057" s="18" t="s">
        <v>10830</v>
      </c>
      <c r="C3057" s="19" t="s">
        <v>23</v>
      </c>
      <c r="D3057" t="s">
        <v>411</v>
      </c>
      <c r="E3057" s="20">
        <v>3166</v>
      </c>
      <c r="F3057" s="20">
        <v>4690</v>
      </c>
    </row>
    <row r="3058" spans="2:6" outlineLevel="2" x14ac:dyDescent="0.2">
      <c r="B3058" s="18" t="s">
        <v>10830</v>
      </c>
      <c r="C3058" s="19" t="s">
        <v>37</v>
      </c>
      <c r="D3058" t="s">
        <v>411</v>
      </c>
      <c r="E3058" s="20">
        <v>497</v>
      </c>
      <c r="F3058" s="20">
        <v>1190</v>
      </c>
    </row>
    <row r="3059" spans="2:6" outlineLevel="2" x14ac:dyDescent="0.2">
      <c r="B3059" s="18" t="s">
        <v>10830</v>
      </c>
      <c r="C3059" s="19" t="s">
        <v>42</v>
      </c>
      <c r="D3059" t="s">
        <v>411</v>
      </c>
      <c r="E3059" s="20">
        <v>492</v>
      </c>
      <c r="F3059" s="20">
        <v>562</v>
      </c>
    </row>
    <row r="3060" spans="2:6" outlineLevel="2" x14ac:dyDescent="0.2">
      <c r="B3060" s="18" t="s">
        <v>10830</v>
      </c>
      <c r="C3060" s="19" t="s">
        <v>65</v>
      </c>
      <c r="D3060" t="s">
        <v>411</v>
      </c>
      <c r="E3060" s="20">
        <v>452</v>
      </c>
      <c r="F3060" s="20">
        <v>417</v>
      </c>
    </row>
    <row r="3061" spans="2:6" outlineLevel="2" x14ac:dyDescent="0.2">
      <c r="B3061" s="18" t="s">
        <v>10830</v>
      </c>
      <c r="C3061" s="19" t="s">
        <v>68</v>
      </c>
      <c r="D3061" t="s">
        <v>411</v>
      </c>
      <c r="E3061" s="20">
        <v>119</v>
      </c>
      <c r="F3061" s="20">
        <v>169</v>
      </c>
    </row>
    <row r="3062" spans="2:6" outlineLevel="2" x14ac:dyDescent="0.2">
      <c r="B3062" s="18" t="s">
        <v>10830</v>
      </c>
      <c r="C3062" s="19" t="s">
        <v>80</v>
      </c>
      <c r="D3062" t="s">
        <v>411</v>
      </c>
      <c r="E3062" s="20">
        <v>7277365</v>
      </c>
      <c r="F3062" s="20">
        <v>1620634</v>
      </c>
    </row>
    <row r="3063" spans="2:6" outlineLevel="2" x14ac:dyDescent="0.2">
      <c r="B3063" s="18" t="s">
        <v>10830</v>
      </c>
      <c r="C3063" s="19" t="s">
        <v>81</v>
      </c>
      <c r="D3063" t="s">
        <v>411</v>
      </c>
      <c r="E3063" s="20">
        <v>24755</v>
      </c>
      <c r="F3063" s="20">
        <v>5025</v>
      </c>
    </row>
    <row r="3064" spans="2:6" outlineLevel="2" x14ac:dyDescent="0.2">
      <c r="B3064" s="18" t="s">
        <v>10830</v>
      </c>
      <c r="C3064" s="19" t="s">
        <v>87</v>
      </c>
      <c r="D3064" t="s">
        <v>411</v>
      </c>
      <c r="E3064" s="20">
        <v>160</v>
      </c>
      <c r="F3064" s="20">
        <v>166</v>
      </c>
    </row>
    <row r="3065" spans="2:6" outlineLevel="2" x14ac:dyDescent="0.2">
      <c r="B3065" s="18" t="s">
        <v>10830</v>
      </c>
      <c r="C3065" s="19" t="s">
        <v>88</v>
      </c>
      <c r="D3065" t="s">
        <v>411</v>
      </c>
      <c r="E3065" s="20">
        <v>6</v>
      </c>
      <c r="F3065" s="20">
        <v>74</v>
      </c>
    </row>
    <row r="3066" spans="2:6" ht="25.5" outlineLevel="2" x14ac:dyDescent="0.2">
      <c r="B3066" s="18" t="s">
        <v>10830</v>
      </c>
      <c r="C3066" s="19" t="s">
        <v>92</v>
      </c>
      <c r="D3066" t="s">
        <v>411</v>
      </c>
      <c r="E3066" s="20">
        <v>232028</v>
      </c>
      <c r="F3066" s="20">
        <v>47560</v>
      </c>
    </row>
    <row r="3067" spans="2:6" ht="25.5" outlineLevel="2" x14ac:dyDescent="0.2">
      <c r="B3067" s="18" t="s">
        <v>10830</v>
      </c>
      <c r="C3067" s="19" t="s">
        <v>143</v>
      </c>
      <c r="D3067" t="s">
        <v>411</v>
      </c>
      <c r="E3067" s="20">
        <v>12148</v>
      </c>
      <c r="F3067" s="20">
        <v>2427</v>
      </c>
    </row>
    <row r="3068" spans="2:6" outlineLevel="2" x14ac:dyDescent="0.2">
      <c r="B3068" s="18" t="s">
        <v>10830</v>
      </c>
      <c r="C3068" s="19" t="s">
        <v>151</v>
      </c>
      <c r="D3068" t="s">
        <v>411</v>
      </c>
      <c r="E3068" s="20">
        <v>45393</v>
      </c>
      <c r="F3068" s="20">
        <v>13984</v>
      </c>
    </row>
    <row r="3069" spans="2:6" outlineLevel="2" x14ac:dyDescent="0.2">
      <c r="B3069" s="18" t="s">
        <v>10830</v>
      </c>
      <c r="C3069" s="19" t="s">
        <v>161</v>
      </c>
      <c r="D3069" t="s">
        <v>411</v>
      </c>
      <c r="E3069" s="20">
        <v>3690</v>
      </c>
      <c r="F3069" s="20">
        <v>1845</v>
      </c>
    </row>
    <row r="3070" spans="2:6" outlineLevel="2" x14ac:dyDescent="0.2">
      <c r="B3070" s="18" t="s">
        <v>10830</v>
      </c>
      <c r="C3070" s="19" t="s">
        <v>162</v>
      </c>
      <c r="D3070" t="s">
        <v>411</v>
      </c>
      <c r="E3070" s="20">
        <v>12</v>
      </c>
      <c r="F3070" s="20">
        <v>47</v>
      </c>
    </row>
    <row r="3071" spans="2:6" outlineLevel="2" x14ac:dyDescent="0.2">
      <c r="B3071" s="18" t="s">
        <v>10830</v>
      </c>
      <c r="C3071" s="19" t="s">
        <v>164</v>
      </c>
      <c r="D3071" t="s">
        <v>411</v>
      </c>
      <c r="E3071" s="20">
        <v>22</v>
      </c>
      <c r="F3071" s="20">
        <v>45</v>
      </c>
    </row>
    <row r="3072" spans="2:6" outlineLevel="2" x14ac:dyDescent="0.2">
      <c r="B3072" s="18" t="s">
        <v>10830</v>
      </c>
      <c r="C3072" s="19" t="s">
        <v>166</v>
      </c>
      <c r="D3072" t="s">
        <v>411</v>
      </c>
      <c r="E3072" s="20">
        <v>13796</v>
      </c>
      <c r="F3072" s="20">
        <v>4753</v>
      </c>
    </row>
    <row r="3073" spans="1:6" outlineLevel="2" x14ac:dyDescent="0.2">
      <c r="B3073" s="18" t="s">
        <v>10830</v>
      </c>
      <c r="C3073" s="19" t="s">
        <v>171</v>
      </c>
      <c r="D3073" t="s">
        <v>411</v>
      </c>
      <c r="E3073" s="20">
        <v>34748</v>
      </c>
      <c r="F3073" s="20">
        <v>8649</v>
      </c>
    </row>
    <row r="3074" spans="1:6" ht="25.5" outlineLevel="2" x14ac:dyDescent="0.2">
      <c r="B3074" s="18" t="s">
        <v>10830</v>
      </c>
      <c r="C3074" s="19" t="s">
        <v>175</v>
      </c>
      <c r="D3074" t="s">
        <v>411</v>
      </c>
      <c r="E3074" s="20">
        <v>1515800</v>
      </c>
      <c r="F3074" s="20">
        <v>411267</v>
      </c>
    </row>
    <row r="3075" spans="1:6" ht="25.5" outlineLevel="2" x14ac:dyDescent="0.2">
      <c r="B3075" s="18" t="s">
        <v>10830</v>
      </c>
      <c r="C3075" s="19" t="s">
        <v>176</v>
      </c>
      <c r="D3075" t="s">
        <v>411</v>
      </c>
      <c r="E3075" s="20">
        <v>89</v>
      </c>
      <c r="F3075" s="20">
        <v>221</v>
      </c>
    </row>
    <row r="3076" spans="1:6" outlineLevel="2" x14ac:dyDescent="0.2">
      <c r="B3076" s="18" t="s">
        <v>10830</v>
      </c>
      <c r="C3076" s="19" t="s">
        <v>178</v>
      </c>
      <c r="D3076" t="s">
        <v>411</v>
      </c>
      <c r="E3076" s="20">
        <v>13998</v>
      </c>
      <c r="F3076" s="20">
        <v>11433</v>
      </c>
    </row>
    <row r="3077" spans="1:6" outlineLevel="1" x14ac:dyDescent="0.2">
      <c r="B3077" s="21" t="s">
        <v>10831</v>
      </c>
      <c r="E3077" s="20">
        <f>SUBTOTAL(9,E3054:E3076)</f>
        <v>9297977</v>
      </c>
      <c r="F3077" s="20">
        <f>SUBTOTAL(9,F3054:F3076)</f>
        <v>2169599</v>
      </c>
    </row>
    <row r="3078" spans="1:6" outlineLevel="2" x14ac:dyDescent="0.2">
      <c r="A3078" t="s">
        <v>2578</v>
      </c>
      <c r="B3078" s="18" t="s">
        <v>10832</v>
      </c>
      <c r="C3078" s="19" t="s">
        <v>42</v>
      </c>
      <c r="D3078" t="s">
        <v>411</v>
      </c>
      <c r="E3078" s="20">
        <v>377</v>
      </c>
      <c r="F3078" s="20">
        <v>112</v>
      </c>
    </row>
    <row r="3079" spans="1:6" outlineLevel="2" x14ac:dyDescent="0.2">
      <c r="B3079" s="18" t="s">
        <v>10832</v>
      </c>
      <c r="C3079" s="19" t="s">
        <v>80</v>
      </c>
      <c r="D3079" t="s">
        <v>411</v>
      </c>
      <c r="E3079" s="20">
        <v>55199</v>
      </c>
      <c r="F3079" s="20">
        <v>7727</v>
      </c>
    </row>
    <row r="3080" spans="1:6" ht="25.5" outlineLevel="2" x14ac:dyDescent="0.2">
      <c r="B3080" s="18" t="s">
        <v>10832</v>
      </c>
      <c r="C3080" s="19" t="s">
        <v>92</v>
      </c>
      <c r="D3080" t="s">
        <v>411</v>
      </c>
      <c r="E3080" s="20">
        <v>15</v>
      </c>
      <c r="F3080" s="20">
        <v>5</v>
      </c>
    </row>
    <row r="3081" spans="1:6" outlineLevel="1" x14ac:dyDescent="0.2">
      <c r="B3081" s="21" t="s">
        <v>10833</v>
      </c>
      <c r="E3081" s="20">
        <f>SUBTOTAL(9,E3078:E3080)</f>
        <v>55591</v>
      </c>
      <c r="F3081" s="20">
        <f>SUBTOTAL(9,F3078:F3080)</f>
        <v>7844</v>
      </c>
    </row>
    <row r="3082" spans="1:6" outlineLevel="2" x14ac:dyDescent="0.2">
      <c r="A3082" t="s">
        <v>726</v>
      </c>
      <c r="B3082" s="18" t="s">
        <v>10834</v>
      </c>
      <c r="C3082" s="19" t="s">
        <v>20</v>
      </c>
      <c r="D3082" t="s">
        <v>411</v>
      </c>
      <c r="E3082" s="20">
        <v>1230</v>
      </c>
      <c r="F3082" s="20">
        <v>125</v>
      </c>
    </row>
    <row r="3083" spans="1:6" outlineLevel="2" x14ac:dyDescent="0.2">
      <c r="B3083" s="18" t="s">
        <v>10834</v>
      </c>
      <c r="C3083" s="19" t="s">
        <v>42</v>
      </c>
      <c r="D3083" t="s">
        <v>411</v>
      </c>
      <c r="E3083" s="20">
        <v>480</v>
      </c>
      <c r="F3083" s="20">
        <v>75</v>
      </c>
    </row>
    <row r="3084" spans="1:6" outlineLevel="2" x14ac:dyDescent="0.2">
      <c r="B3084" s="18" t="s">
        <v>10834</v>
      </c>
      <c r="C3084" s="19" t="s">
        <v>80</v>
      </c>
      <c r="D3084" t="s">
        <v>411</v>
      </c>
      <c r="E3084" s="20">
        <v>608765</v>
      </c>
      <c r="F3084" s="20">
        <v>79886</v>
      </c>
    </row>
    <row r="3085" spans="1:6" outlineLevel="2" x14ac:dyDescent="0.2">
      <c r="B3085" s="18" t="s">
        <v>10834</v>
      </c>
      <c r="C3085" s="19" t="s">
        <v>161</v>
      </c>
      <c r="D3085" t="s">
        <v>411</v>
      </c>
      <c r="E3085" s="20">
        <v>2184</v>
      </c>
      <c r="F3085" s="20">
        <v>910</v>
      </c>
    </row>
    <row r="3086" spans="1:6" outlineLevel="2" x14ac:dyDescent="0.2">
      <c r="B3086" s="18" t="s">
        <v>10834</v>
      </c>
      <c r="C3086" s="19" t="s">
        <v>166</v>
      </c>
      <c r="D3086" t="s">
        <v>411</v>
      </c>
      <c r="E3086" s="20">
        <v>68000</v>
      </c>
      <c r="F3086" s="20">
        <v>5099</v>
      </c>
    </row>
    <row r="3087" spans="1:6" outlineLevel="1" x14ac:dyDescent="0.2">
      <c r="B3087" s="21" t="s">
        <v>10835</v>
      </c>
      <c r="E3087" s="20">
        <f>SUBTOTAL(9,E3082:E3086)</f>
        <v>680659</v>
      </c>
      <c r="F3087" s="20">
        <f>SUBTOTAL(9,F3082:F3086)</f>
        <v>86095</v>
      </c>
    </row>
    <row r="3088" spans="1:6" outlineLevel="2" x14ac:dyDescent="0.2">
      <c r="A3088" t="s">
        <v>2579</v>
      </c>
      <c r="B3088" s="18" t="s">
        <v>10836</v>
      </c>
      <c r="C3088" s="19" t="s">
        <v>80</v>
      </c>
      <c r="D3088" t="s">
        <v>411</v>
      </c>
      <c r="E3088" s="20">
        <v>1019512</v>
      </c>
      <c r="F3088" s="20">
        <v>100969</v>
      </c>
    </row>
    <row r="3089" spans="1:6" outlineLevel="2" x14ac:dyDescent="0.2">
      <c r="B3089" s="18" t="s">
        <v>10836</v>
      </c>
      <c r="C3089" s="19" t="s">
        <v>151</v>
      </c>
      <c r="D3089" t="s">
        <v>411</v>
      </c>
      <c r="E3089" s="20">
        <v>122400</v>
      </c>
      <c r="F3089" s="20">
        <v>9438</v>
      </c>
    </row>
    <row r="3090" spans="1:6" ht="25.5" outlineLevel="2" x14ac:dyDescent="0.2">
      <c r="B3090" s="18" t="s">
        <v>10836</v>
      </c>
      <c r="C3090" s="19" t="s">
        <v>175</v>
      </c>
      <c r="D3090" t="s">
        <v>411</v>
      </c>
      <c r="E3090" s="20">
        <v>61852</v>
      </c>
      <c r="F3090" s="20">
        <v>4115</v>
      </c>
    </row>
    <row r="3091" spans="1:6" outlineLevel="1" x14ac:dyDescent="0.2">
      <c r="B3091" s="21" t="s">
        <v>10837</v>
      </c>
      <c r="E3091" s="20">
        <f>SUBTOTAL(9,E3088:E3090)</f>
        <v>1203764</v>
      </c>
      <c r="F3091" s="20">
        <f>SUBTOTAL(9,F3088:F3090)</f>
        <v>114522</v>
      </c>
    </row>
    <row r="3092" spans="1:6" outlineLevel="2" x14ac:dyDescent="0.2">
      <c r="A3092" t="s">
        <v>2580</v>
      </c>
      <c r="B3092" s="18" t="s">
        <v>10838</v>
      </c>
      <c r="C3092" s="19" t="s">
        <v>80</v>
      </c>
      <c r="D3092" t="s">
        <v>411</v>
      </c>
      <c r="E3092" s="20">
        <v>25535</v>
      </c>
      <c r="F3092" s="20">
        <v>3052</v>
      </c>
    </row>
    <row r="3093" spans="1:6" outlineLevel="1" x14ac:dyDescent="0.2">
      <c r="B3093" s="21" t="s">
        <v>10839</v>
      </c>
      <c r="E3093" s="20">
        <f>SUBTOTAL(9,E3092:E3092)</f>
        <v>25535</v>
      </c>
      <c r="F3093" s="20">
        <f>SUBTOTAL(9,F3092:F3092)</f>
        <v>3052</v>
      </c>
    </row>
    <row r="3094" spans="1:6" outlineLevel="2" x14ac:dyDescent="0.2">
      <c r="A3094" t="s">
        <v>2581</v>
      </c>
      <c r="B3094" s="18" t="s">
        <v>10840</v>
      </c>
      <c r="C3094" s="19" t="s">
        <v>80</v>
      </c>
      <c r="D3094" t="s">
        <v>411</v>
      </c>
      <c r="E3094" s="20">
        <v>138834</v>
      </c>
      <c r="F3094" s="20">
        <v>17202</v>
      </c>
    </row>
    <row r="3095" spans="1:6" outlineLevel="1" x14ac:dyDescent="0.2">
      <c r="B3095" s="21" t="s">
        <v>10841</v>
      </c>
      <c r="E3095" s="20">
        <f>SUBTOTAL(9,E3094:E3094)</f>
        <v>138834</v>
      </c>
      <c r="F3095" s="20">
        <f>SUBTOTAL(9,F3094:F3094)</f>
        <v>17202</v>
      </c>
    </row>
    <row r="3096" spans="1:6" outlineLevel="2" x14ac:dyDescent="0.2">
      <c r="A3096" t="s">
        <v>2582</v>
      </c>
      <c r="B3096" s="18" t="s">
        <v>10842</v>
      </c>
      <c r="C3096" s="19" t="s">
        <v>23</v>
      </c>
      <c r="D3096" t="s">
        <v>411</v>
      </c>
      <c r="E3096" s="20">
        <v>673</v>
      </c>
      <c r="F3096" s="20">
        <v>2502</v>
      </c>
    </row>
    <row r="3097" spans="1:6" outlineLevel="2" x14ac:dyDescent="0.2">
      <c r="B3097" s="18" t="s">
        <v>10842</v>
      </c>
      <c r="C3097" s="19" t="s">
        <v>42</v>
      </c>
      <c r="D3097" t="s">
        <v>411</v>
      </c>
      <c r="E3097" s="20">
        <v>3400</v>
      </c>
      <c r="F3097" s="20">
        <v>309</v>
      </c>
    </row>
    <row r="3098" spans="1:6" outlineLevel="2" x14ac:dyDescent="0.2">
      <c r="B3098" s="18" t="s">
        <v>10842</v>
      </c>
      <c r="C3098" s="19" t="s">
        <v>65</v>
      </c>
      <c r="D3098" t="s">
        <v>411</v>
      </c>
      <c r="E3098" s="20">
        <v>10</v>
      </c>
      <c r="F3098" s="20">
        <v>10</v>
      </c>
    </row>
    <row r="3099" spans="1:6" outlineLevel="2" x14ac:dyDescent="0.2">
      <c r="B3099" s="18" t="s">
        <v>10842</v>
      </c>
      <c r="C3099" s="19" t="s">
        <v>68</v>
      </c>
      <c r="D3099" t="s">
        <v>411</v>
      </c>
      <c r="E3099" s="20">
        <v>329</v>
      </c>
      <c r="F3099" s="20">
        <v>348</v>
      </c>
    </row>
    <row r="3100" spans="1:6" outlineLevel="2" x14ac:dyDescent="0.2">
      <c r="B3100" s="18" t="s">
        <v>10842</v>
      </c>
      <c r="C3100" s="19" t="s">
        <v>80</v>
      </c>
      <c r="D3100" t="s">
        <v>411</v>
      </c>
      <c r="E3100" s="20">
        <v>68827</v>
      </c>
      <c r="F3100" s="20">
        <v>13476</v>
      </c>
    </row>
    <row r="3101" spans="1:6" outlineLevel="2" x14ac:dyDescent="0.2">
      <c r="B3101" s="18" t="s">
        <v>10842</v>
      </c>
      <c r="C3101" s="19" t="s">
        <v>87</v>
      </c>
      <c r="D3101" t="s">
        <v>411</v>
      </c>
      <c r="E3101" s="20">
        <v>20</v>
      </c>
      <c r="F3101" s="20">
        <v>22</v>
      </c>
    </row>
    <row r="3102" spans="1:6" outlineLevel="2" x14ac:dyDescent="0.2">
      <c r="B3102" s="18" t="s">
        <v>10842</v>
      </c>
      <c r="C3102" s="19" t="s">
        <v>88</v>
      </c>
      <c r="D3102" t="s">
        <v>411</v>
      </c>
      <c r="E3102" s="20">
        <v>28836</v>
      </c>
      <c r="F3102" s="20">
        <v>11737</v>
      </c>
    </row>
    <row r="3103" spans="1:6" outlineLevel="2" x14ac:dyDescent="0.2">
      <c r="B3103" s="18" t="s">
        <v>10842</v>
      </c>
      <c r="C3103" s="19" t="s">
        <v>107</v>
      </c>
      <c r="D3103" t="s">
        <v>411</v>
      </c>
      <c r="E3103" s="20">
        <v>648</v>
      </c>
      <c r="F3103" s="20">
        <v>169</v>
      </c>
    </row>
    <row r="3104" spans="1:6" outlineLevel="2" x14ac:dyDescent="0.2">
      <c r="B3104" s="18" t="s">
        <v>10842</v>
      </c>
      <c r="C3104" s="19" t="s">
        <v>166</v>
      </c>
      <c r="D3104" t="s">
        <v>411</v>
      </c>
      <c r="E3104" s="20">
        <v>11543</v>
      </c>
      <c r="F3104" s="20">
        <v>2652</v>
      </c>
    </row>
    <row r="3105" spans="1:6" outlineLevel="2" x14ac:dyDescent="0.2">
      <c r="B3105" s="18" t="s">
        <v>10842</v>
      </c>
      <c r="C3105" s="19" t="s">
        <v>178</v>
      </c>
      <c r="D3105" t="s">
        <v>411</v>
      </c>
      <c r="E3105" s="20">
        <v>142</v>
      </c>
      <c r="F3105" s="20">
        <v>141</v>
      </c>
    </row>
    <row r="3106" spans="1:6" outlineLevel="1" x14ac:dyDescent="0.2">
      <c r="B3106" s="21" t="s">
        <v>10843</v>
      </c>
      <c r="E3106" s="20">
        <f>SUBTOTAL(9,E3096:E3105)</f>
        <v>114428</v>
      </c>
      <c r="F3106" s="20">
        <f>SUBTOTAL(9,F3096:F3105)</f>
        <v>31366</v>
      </c>
    </row>
    <row r="3107" spans="1:6" ht="25.5" outlineLevel="2" x14ac:dyDescent="0.2">
      <c r="A3107" t="s">
        <v>2583</v>
      </c>
      <c r="B3107" s="18" t="s">
        <v>17903</v>
      </c>
      <c r="C3107" s="19" t="s">
        <v>42</v>
      </c>
      <c r="D3107" t="s">
        <v>411</v>
      </c>
      <c r="E3107" s="20">
        <v>18</v>
      </c>
      <c r="F3107" s="20">
        <v>3</v>
      </c>
    </row>
    <row r="3108" spans="1:6" ht="25.5" outlineLevel="2" x14ac:dyDescent="0.2">
      <c r="B3108" s="18" t="s">
        <v>17903</v>
      </c>
      <c r="C3108" s="19" t="s">
        <v>80</v>
      </c>
      <c r="D3108" t="s">
        <v>411</v>
      </c>
      <c r="E3108" s="20">
        <v>31678</v>
      </c>
      <c r="F3108" s="20">
        <v>8020</v>
      </c>
    </row>
    <row r="3109" spans="1:6" ht="25.5" outlineLevel="2" x14ac:dyDescent="0.2">
      <c r="B3109" s="18" t="s">
        <v>17903</v>
      </c>
      <c r="C3109" s="19" t="s">
        <v>178</v>
      </c>
      <c r="D3109" t="s">
        <v>411</v>
      </c>
      <c r="E3109" s="20">
        <v>13</v>
      </c>
      <c r="F3109" s="20">
        <v>20</v>
      </c>
    </row>
    <row r="3110" spans="1:6" ht="25.5" outlineLevel="1" x14ac:dyDescent="0.2">
      <c r="B3110" s="21" t="s">
        <v>17904</v>
      </c>
      <c r="E3110" s="20">
        <f>SUBTOTAL(9,E3107:E3109)</f>
        <v>31709</v>
      </c>
      <c r="F3110" s="20">
        <f>SUBTOTAL(9,F3107:F3109)</f>
        <v>8043</v>
      </c>
    </row>
    <row r="3111" spans="1:6" ht="25.5" outlineLevel="2" x14ac:dyDescent="0.2">
      <c r="A3111" t="s">
        <v>2585</v>
      </c>
      <c r="B3111" s="18" t="s">
        <v>17905</v>
      </c>
      <c r="C3111" s="19" t="s">
        <v>42</v>
      </c>
      <c r="D3111" t="s">
        <v>411</v>
      </c>
      <c r="E3111" s="20">
        <v>260</v>
      </c>
      <c r="F3111" s="20">
        <v>22</v>
      </c>
    </row>
    <row r="3112" spans="1:6" ht="25.5" outlineLevel="2" x14ac:dyDescent="0.2">
      <c r="B3112" s="18" t="s">
        <v>17905</v>
      </c>
      <c r="C3112" s="19" t="s">
        <v>80</v>
      </c>
      <c r="D3112" t="s">
        <v>411</v>
      </c>
      <c r="E3112" s="20">
        <v>446</v>
      </c>
      <c r="F3112" s="20">
        <v>84</v>
      </c>
    </row>
    <row r="3113" spans="1:6" ht="25.5" outlineLevel="2" x14ac:dyDescent="0.2">
      <c r="B3113" s="18" t="s">
        <v>17905</v>
      </c>
      <c r="C3113" s="19" t="s">
        <v>166</v>
      </c>
      <c r="D3113" t="s">
        <v>411</v>
      </c>
      <c r="E3113" s="20">
        <v>146</v>
      </c>
      <c r="F3113" s="20">
        <v>25</v>
      </c>
    </row>
    <row r="3114" spans="1:6" ht="38.25" outlineLevel="1" x14ac:dyDescent="0.2">
      <c r="B3114" s="21" t="s">
        <v>17906</v>
      </c>
      <c r="E3114" s="20">
        <f>SUBTOTAL(9,E3111:E3113)</f>
        <v>852</v>
      </c>
      <c r="F3114" s="20">
        <f>SUBTOTAL(9,F3111:F3113)</f>
        <v>131</v>
      </c>
    </row>
    <row r="3115" spans="1:6" outlineLevel="2" x14ac:dyDescent="0.2">
      <c r="A3115" t="s">
        <v>2587</v>
      </c>
      <c r="B3115" s="18" t="s">
        <v>10844</v>
      </c>
      <c r="C3115" s="19" t="s">
        <v>42</v>
      </c>
      <c r="D3115" t="s">
        <v>411</v>
      </c>
      <c r="E3115" s="20">
        <v>167</v>
      </c>
      <c r="F3115" s="20">
        <v>66</v>
      </c>
    </row>
    <row r="3116" spans="1:6" outlineLevel="2" x14ac:dyDescent="0.2">
      <c r="B3116" s="18" t="s">
        <v>10844</v>
      </c>
      <c r="C3116" s="19" t="s">
        <v>68</v>
      </c>
      <c r="D3116" t="s">
        <v>411</v>
      </c>
      <c r="E3116" s="20">
        <v>2</v>
      </c>
      <c r="F3116" s="20">
        <v>20</v>
      </c>
    </row>
    <row r="3117" spans="1:6" outlineLevel="2" x14ac:dyDescent="0.2">
      <c r="B3117" s="18" t="s">
        <v>10844</v>
      </c>
      <c r="C3117" s="19" t="s">
        <v>80</v>
      </c>
      <c r="D3117" t="s">
        <v>411</v>
      </c>
      <c r="E3117" s="20">
        <v>18892</v>
      </c>
      <c r="F3117" s="20">
        <v>2433</v>
      </c>
    </row>
    <row r="3118" spans="1:6" outlineLevel="2" x14ac:dyDescent="0.2">
      <c r="B3118" s="18" t="s">
        <v>10844</v>
      </c>
      <c r="C3118" s="19" t="s">
        <v>87</v>
      </c>
      <c r="D3118" t="s">
        <v>411</v>
      </c>
      <c r="E3118" s="20">
        <v>2</v>
      </c>
      <c r="F3118" s="20">
        <v>25</v>
      </c>
    </row>
    <row r="3119" spans="1:6" outlineLevel="1" x14ac:dyDescent="0.2">
      <c r="B3119" s="21" t="s">
        <v>10845</v>
      </c>
      <c r="E3119" s="20">
        <f>SUBTOTAL(9,E3115:E3118)</f>
        <v>19063</v>
      </c>
      <c r="F3119" s="20">
        <f>SUBTOTAL(9,F3115:F3118)</f>
        <v>2544</v>
      </c>
    </row>
    <row r="3120" spans="1:6" outlineLevel="2" x14ac:dyDescent="0.2">
      <c r="A3120" t="s">
        <v>2588</v>
      </c>
      <c r="B3120" s="18" t="s">
        <v>10846</v>
      </c>
      <c r="C3120" s="19" t="s">
        <v>80</v>
      </c>
      <c r="D3120" t="s">
        <v>411</v>
      </c>
      <c r="E3120" s="20">
        <v>30628</v>
      </c>
      <c r="F3120" s="20">
        <v>852</v>
      </c>
    </row>
    <row r="3121" spans="1:6" outlineLevel="1" x14ac:dyDescent="0.2">
      <c r="B3121" s="21" t="s">
        <v>10847</v>
      </c>
      <c r="E3121" s="20">
        <f>SUBTOTAL(9,E3120:E3120)</f>
        <v>30628</v>
      </c>
      <c r="F3121" s="20">
        <f>SUBTOTAL(9,F3120:F3120)</f>
        <v>852</v>
      </c>
    </row>
    <row r="3122" spans="1:6" outlineLevel="2" x14ac:dyDescent="0.2">
      <c r="A3122" t="s">
        <v>2589</v>
      </c>
      <c r="B3122" s="18" t="s">
        <v>10848</v>
      </c>
      <c r="C3122" s="19" t="s">
        <v>80</v>
      </c>
      <c r="D3122" t="s">
        <v>411</v>
      </c>
      <c r="E3122" s="20">
        <v>15336</v>
      </c>
      <c r="F3122" s="20">
        <v>983</v>
      </c>
    </row>
    <row r="3123" spans="1:6" ht="25.5" outlineLevel="2" x14ac:dyDescent="0.2">
      <c r="B3123" s="18" t="s">
        <v>10848</v>
      </c>
      <c r="C3123" s="19" t="s">
        <v>92</v>
      </c>
      <c r="D3123" t="s">
        <v>411</v>
      </c>
      <c r="E3123" s="20">
        <v>5427</v>
      </c>
      <c r="F3123" s="20">
        <v>4453</v>
      </c>
    </row>
    <row r="3124" spans="1:6" outlineLevel="1" x14ac:dyDescent="0.2">
      <c r="B3124" s="21" t="s">
        <v>10849</v>
      </c>
      <c r="E3124" s="20">
        <f>SUBTOTAL(9,E3122:E3123)</f>
        <v>20763</v>
      </c>
      <c r="F3124" s="20">
        <f>SUBTOTAL(9,F3122:F3123)</f>
        <v>5436</v>
      </c>
    </row>
    <row r="3125" spans="1:6" ht="25.5" outlineLevel="2" x14ac:dyDescent="0.2">
      <c r="A3125" t="s">
        <v>2591</v>
      </c>
      <c r="B3125" s="18" t="s">
        <v>10850</v>
      </c>
      <c r="C3125" s="19" t="s">
        <v>68</v>
      </c>
      <c r="D3125" t="s">
        <v>411</v>
      </c>
      <c r="E3125" s="20">
        <v>12</v>
      </c>
      <c r="F3125" s="20">
        <v>12</v>
      </c>
    </row>
    <row r="3126" spans="1:6" ht="25.5" outlineLevel="1" x14ac:dyDescent="0.2">
      <c r="B3126" s="21" t="s">
        <v>10851</v>
      </c>
      <c r="E3126" s="20">
        <f>SUBTOTAL(9,E3125:E3125)</f>
        <v>12</v>
      </c>
      <c r="F3126" s="20">
        <f>SUBTOTAL(9,F3125:F3125)</f>
        <v>12</v>
      </c>
    </row>
    <row r="3127" spans="1:6" outlineLevel="2" x14ac:dyDescent="0.2">
      <c r="B3127" s="18" t="s">
        <v>7060</v>
      </c>
      <c r="C3127" s="19" t="s">
        <v>80</v>
      </c>
      <c r="D3127" t="s">
        <v>411</v>
      </c>
      <c r="E3127" s="20">
        <v>263123536</v>
      </c>
      <c r="F3127" s="20">
        <v>22189946</v>
      </c>
    </row>
    <row r="3128" spans="1:6" outlineLevel="1" x14ac:dyDescent="0.2">
      <c r="B3128" s="21" t="s">
        <v>7116</v>
      </c>
      <c r="E3128" s="20">
        <f>SUBTOTAL(9,E3127:E3127)</f>
        <v>263123536</v>
      </c>
      <c r="F3128" s="20">
        <f>SUBTOTAL(9,F3127:F3127)</f>
        <v>22189946</v>
      </c>
    </row>
    <row r="3129" spans="1:6" ht="25.5" outlineLevel="2" x14ac:dyDescent="0.2">
      <c r="A3129" t="s">
        <v>2593</v>
      </c>
      <c r="B3129" s="18" t="s">
        <v>10852</v>
      </c>
      <c r="C3129" s="19" t="s">
        <v>42</v>
      </c>
      <c r="D3129" t="s">
        <v>411</v>
      </c>
      <c r="E3129" s="20">
        <v>770</v>
      </c>
      <c r="F3129" s="20">
        <v>298</v>
      </c>
    </row>
    <row r="3130" spans="1:6" ht="25.5" outlineLevel="2" x14ac:dyDescent="0.2">
      <c r="B3130" s="18" t="s">
        <v>10852</v>
      </c>
      <c r="C3130" s="19" t="s">
        <v>80</v>
      </c>
      <c r="D3130" t="s">
        <v>411</v>
      </c>
      <c r="E3130" s="20">
        <v>354</v>
      </c>
      <c r="F3130" s="20">
        <v>96</v>
      </c>
    </row>
    <row r="3131" spans="1:6" ht="25.5" outlineLevel="2" x14ac:dyDescent="0.2">
      <c r="B3131" s="18" t="s">
        <v>10852</v>
      </c>
      <c r="C3131" s="19" t="s">
        <v>92</v>
      </c>
      <c r="D3131" t="s">
        <v>411</v>
      </c>
      <c r="E3131" s="20">
        <v>550</v>
      </c>
      <c r="F3131" s="20">
        <v>186</v>
      </c>
    </row>
    <row r="3132" spans="1:6" ht="25.5" outlineLevel="1" x14ac:dyDescent="0.2">
      <c r="B3132" s="21" t="s">
        <v>10853</v>
      </c>
      <c r="E3132" s="20">
        <f>SUBTOTAL(9,E3129:E3131)</f>
        <v>1674</v>
      </c>
      <c r="F3132" s="20">
        <f>SUBTOTAL(9,F3129:F3131)</f>
        <v>580</v>
      </c>
    </row>
    <row r="3133" spans="1:6" outlineLevel="2" x14ac:dyDescent="0.2">
      <c r="A3133" t="s">
        <v>2595</v>
      </c>
      <c r="B3133" s="18" t="s">
        <v>10854</v>
      </c>
      <c r="C3133" s="19" t="s">
        <v>23</v>
      </c>
      <c r="D3133" t="s">
        <v>411</v>
      </c>
      <c r="E3133" s="20">
        <v>12</v>
      </c>
      <c r="F3133" s="20">
        <v>16</v>
      </c>
    </row>
    <row r="3134" spans="1:6" outlineLevel="2" x14ac:dyDescent="0.2">
      <c r="B3134" s="18" t="s">
        <v>10854</v>
      </c>
      <c r="C3134" s="19" t="s">
        <v>80</v>
      </c>
      <c r="D3134" t="s">
        <v>411</v>
      </c>
      <c r="E3134" s="20">
        <v>73268</v>
      </c>
      <c r="F3134" s="20">
        <v>5345</v>
      </c>
    </row>
    <row r="3135" spans="1:6" outlineLevel="2" x14ac:dyDescent="0.2">
      <c r="B3135" s="18" t="s">
        <v>10854</v>
      </c>
      <c r="C3135" s="19" t="s">
        <v>178</v>
      </c>
      <c r="D3135" t="s">
        <v>411</v>
      </c>
      <c r="E3135" s="20">
        <v>1</v>
      </c>
      <c r="F3135" s="20">
        <v>5</v>
      </c>
    </row>
    <row r="3136" spans="1:6" outlineLevel="1" x14ac:dyDescent="0.2">
      <c r="B3136" s="21" t="s">
        <v>10855</v>
      </c>
      <c r="E3136" s="20">
        <f>SUBTOTAL(9,E3133:E3135)</f>
        <v>73281</v>
      </c>
      <c r="F3136" s="20">
        <f>SUBTOTAL(9,F3133:F3135)</f>
        <v>5366</v>
      </c>
    </row>
    <row r="3137" spans="1:6" outlineLevel="2" x14ac:dyDescent="0.2">
      <c r="A3137" t="s">
        <v>2596</v>
      </c>
      <c r="B3137" s="18" t="s">
        <v>10856</v>
      </c>
      <c r="C3137" s="19" t="s">
        <v>42</v>
      </c>
      <c r="D3137" t="s">
        <v>411</v>
      </c>
      <c r="E3137" s="20">
        <v>2065675</v>
      </c>
      <c r="F3137" s="20">
        <v>245206</v>
      </c>
    </row>
    <row r="3138" spans="1:6" outlineLevel="2" x14ac:dyDescent="0.2">
      <c r="B3138" s="18" t="s">
        <v>10856</v>
      </c>
      <c r="C3138" s="19" t="s">
        <v>80</v>
      </c>
      <c r="D3138" t="s">
        <v>411</v>
      </c>
      <c r="E3138" s="20">
        <v>94953</v>
      </c>
      <c r="F3138" s="20">
        <v>11955</v>
      </c>
    </row>
    <row r="3139" spans="1:6" ht="25.5" outlineLevel="2" x14ac:dyDescent="0.2">
      <c r="B3139" s="18" t="s">
        <v>10856</v>
      </c>
      <c r="C3139" s="19" t="s">
        <v>1156</v>
      </c>
      <c r="D3139" t="s">
        <v>411</v>
      </c>
      <c r="E3139" s="20">
        <v>296351</v>
      </c>
      <c r="F3139" s="20">
        <v>29485</v>
      </c>
    </row>
    <row r="3140" spans="1:6" ht="25.5" outlineLevel="2" x14ac:dyDescent="0.2">
      <c r="B3140" s="18" t="s">
        <v>10856</v>
      </c>
      <c r="C3140" s="19" t="s">
        <v>175</v>
      </c>
      <c r="D3140" t="s">
        <v>411</v>
      </c>
      <c r="E3140" s="20">
        <v>554707</v>
      </c>
      <c r="F3140" s="20">
        <v>60506</v>
      </c>
    </row>
    <row r="3141" spans="1:6" ht="25.5" outlineLevel="1" x14ac:dyDescent="0.2">
      <c r="B3141" s="21" t="s">
        <v>10857</v>
      </c>
      <c r="E3141" s="20">
        <f>SUBTOTAL(9,E3137:E3140)</f>
        <v>3011686</v>
      </c>
      <c r="F3141" s="20">
        <f>SUBTOTAL(9,F3137:F3140)</f>
        <v>347152</v>
      </c>
    </row>
    <row r="3142" spans="1:6" ht="25.5" outlineLevel="2" x14ac:dyDescent="0.2">
      <c r="A3142" t="s">
        <v>2597</v>
      </c>
      <c r="B3142" s="18" t="s">
        <v>17907</v>
      </c>
      <c r="C3142" s="19" t="s">
        <v>42</v>
      </c>
      <c r="D3142" t="s">
        <v>411</v>
      </c>
      <c r="E3142" s="20">
        <v>112132</v>
      </c>
      <c r="F3142" s="20">
        <v>13105</v>
      </c>
    </row>
    <row r="3143" spans="1:6" ht="25.5" outlineLevel="2" x14ac:dyDescent="0.2">
      <c r="B3143" s="18" t="s">
        <v>17907</v>
      </c>
      <c r="C3143" s="19" t="s">
        <v>68</v>
      </c>
      <c r="D3143" t="s">
        <v>411</v>
      </c>
      <c r="E3143" s="20">
        <v>3</v>
      </c>
      <c r="F3143" s="20">
        <v>16</v>
      </c>
    </row>
    <row r="3144" spans="1:6" ht="25.5" outlineLevel="2" x14ac:dyDescent="0.2">
      <c r="B3144" s="18" t="s">
        <v>17907</v>
      </c>
      <c r="C3144" s="19" t="s">
        <v>80</v>
      </c>
      <c r="D3144" t="s">
        <v>411</v>
      </c>
      <c r="E3144" s="20">
        <v>136336</v>
      </c>
      <c r="F3144" s="20">
        <v>12813</v>
      </c>
    </row>
    <row r="3145" spans="1:6" ht="25.5" outlineLevel="2" x14ac:dyDescent="0.2">
      <c r="B3145" s="18" t="s">
        <v>17907</v>
      </c>
      <c r="C3145" s="19" t="s">
        <v>1156</v>
      </c>
      <c r="D3145" t="s">
        <v>411</v>
      </c>
      <c r="E3145" s="20">
        <v>360736</v>
      </c>
      <c r="F3145" s="20">
        <v>20474</v>
      </c>
    </row>
    <row r="3146" spans="1:6" ht="25.5" outlineLevel="2" x14ac:dyDescent="0.2">
      <c r="B3146" s="18" t="s">
        <v>17907</v>
      </c>
      <c r="C3146" s="19" t="s">
        <v>139</v>
      </c>
      <c r="D3146" t="s">
        <v>411</v>
      </c>
      <c r="E3146" s="20">
        <v>39150</v>
      </c>
      <c r="F3146" s="20">
        <v>4691</v>
      </c>
    </row>
    <row r="3147" spans="1:6" ht="25.5" outlineLevel="2" x14ac:dyDescent="0.2">
      <c r="B3147" s="18" t="s">
        <v>17907</v>
      </c>
      <c r="C3147" s="19" t="s">
        <v>166</v>
      </c>
      <c r="D3147" t="s">
        <v>411</v>
      </c>
      <c r="E3147" s="20">
        <v>500</v>
      </c>
      <c r="F3147" s="20">
        <v>51</v>
      </c>
    </row>
    <row r="3148" spans="1:6" ht="25.5" outlineLevel="2" x14ac:dyDescent="0.2">
      <c r="B3148" s="18" t="s">
        <v>17907</v>
      </c>
      <c r="C3148" s="19" t="s">
        <v>175</v>
      </c>
      <c r="D3148" t="s">
        <v>411</v>
      </c>
      <c r="E3148" s="20">
        <v>51418</v>
      </c>
      <c r="F3148" s="20">
        <v>5886</v>
      </c>
    </row>
    <row r="3149" spans="1:6" ht="25.5" outlineLevel="2" x14ac:dyDescent="0.2">
      <c r="B3149" s="18" t="s">
        <v>17907</v>
      </c>
      <c r="C3149" s="19" t="s">
        <v>178</v>
      </c>
      <c r="D3149" t="s">
        <v>411</v>
      </c>
      <c r="E3149" s="20">
        <v>3</v>
      </c>
      <c r="F3149" s="20">
        <v>15</v>
      </c>
    </row>
    <row r="3150" spans="1:6" ht="25.5" outlineLevel="1" x14ac:dyDescent="0.2">
      <c r="B3150" s="21" t="s">
        <v>17908</v>
      </c>
      <c r="E3150" s="20">
        <f>SUBTOTAL(9,E3142:E3149)</f>
        <v>700278</v>
      </c>
      <c r="F3150" s="20">
        <f>SUBTOTAL(9,F3142:F3149)</f>
        <v>57051</v>
      </c>
    </row>
    <row r="3151" spans="1:6" outlineLevel="2" x14ac:dyDescent="0.2">
      <c r="A3151" t="s">
        <v>2598</v>
      </c>
      <c r="B3151" s="18" t="s">
        <v>10858</v>
      </c>
      <c r="C3151" s="19" t="s">
        <v>80</v>
      </c>
      <c r="D3151" t="s">
        <v>411</v>
      </c>
      <c r="E3151" s="20">
        <v>19989136</v>
      </c>
      <c r="F3151" s="20">
        <v>314523</v>
      </c>
    </row>
    <row r="3152" spans="1:6" outlineLevel="1" x14ac:dyDescent="0.2">
      <c r="B3152" s="21" t="s">
        <v>10859</v>
      </c>
      <c r="E3152" s="20">
        <f>SUBTOTAL(9,E3151:E3151)</f>
        <v>19989136</v>
      </c>
      <c r="F3152" s="20">
        <f>SUBTOTAL(9,F3151:F3151)</f>
        <v>314523</v>
      </c>
    </row>
    <row r="3153" spans="1:6" outlineLevel="2" x14ac:dyDescent="0.2">
      <c r="A3153" t="s">
        <v>2599</v>
      </c>
      <c r="B3153" s="18" t="s">
        <v>10860</v>
      </c>
      <c r="C3153" s="19" t="s">
        <v>80</v>
      </c>
      <c r="D3153" t="s">
        <v>411</v>
      </c>
      <c r="E3153" s="20">
        <v>613550</v>
      </c>
      <c r="F3153" s="20">
        <v>20008</v>
      </c>
    </row>
    <row r="3154" spans="1:6" outlineLevel="1" x14ac:dyDescent="0.2">
      <c r="B3154" s="21" t="s">
        <v>10861</v>
      </c>
      <c r="E3154" s="20">
        <f>SUBTOTAL(9,E3153:E3153)</f>
        <v>613550</v>
      </c>
      <c r="F3154" s="20">
        <f>SUBTOTAL(9,F3153:F3153)</f>
        <v>20008</v>
      </c>
    </row>
    <row r="3155" spans="1:6" outlineLevel="2" x14ac:dyDescent="0.2">
      <c r="A3155" t="s">
        <v>2600</v>
      </c>
      <c r="B3155" s="18" t="s">
        <v>10862</v>
      </c>
      <c r="C3155" s="19" t="s">
        <v>80</v>
      </c>
      <c r="D3155" t="s">
        <v>411</v>
      </c>
      <c r="E3155" s="20">
        <v>9484657</v>
      </c>
      <c r="F3155" s="20">
        <v>592503</v>
      </c>
    </row>
    <row r="3156" spans="1:6" outlineLevel="2" x14ac:dyDescent="0.2">
      <c r="B3156" s="18" t="s">
        <v>10862</v>
      </c>
      <c r="C3156" s="19" t="s">
        <v>107</v>
      </c>
      <c r="D3156" t="s">
        <v>411</v>
      </c>
      <c r="E3156" s="20">
        <v>289477</v>
      </c>
      <c r="F3156" s="20">
        <v>19235</v>
      </c>
    </row>
    <row r="3157" spans="1:6" outlineLevel="2" x14ac:dyDescent="0.2">
      <c r="B3157" s="18" t="s">
        <v>10862</v>
      </c>
      <c r="C3157" s="19" t="s">
        <v>151</v>
      </c>
      <c r="D3157" t="s">
        <v>411</v>
      </c>
      <c r="E3157" s="20">
        <v>1183236</v>
      </c>
      <c r="F3157" s="20">
        <v>89650</v>
      </c>
    </row>
    <row r="3158" spans="1:6" outlineLevel="1" x14ac:dyDescent="0.2">
      <c r="B3158" s="21" t="s">
        <v>10863</v>
      </c>
      <c r="E3158" s="20">
        <f>SUBTOTAL(9,E3155:E3157)</f>
        <v>10957370</v>
      </c>
      <c r="F3158" s="20">
        <f>SUBTOTAL(9,F3155:F3157)</f>
        <v>701388</v>
      </c>
    </row>
    <row r="3159" spans="1:6" ht="25.5" outlineLevel="2" x14ac:dyDescent="0.2">
      <c r="B3159" s="18" t="s">
        <v>7061</v>
      </c>
      <c r="C3159" s="19" t="s">
        <v>175</v>
      </c>
      <c r="D3159" t="s">
        <v>411</v>
      </c>
      <c r="E3159" s="20">
        <v>22630024</v>
      </c>
      <c r="F3159" s="20">
        <v>1245297</v>
      </c>
    </row>
    <row r="3160" spans="1:6" outlineLevel="1" x14ac:dyDescent="0.2">
      <c r="B3160" s="21" t="s">
        <v>7117</v>
      </c>
      <c r="E3160" s="20">
        <f>SUBTOTAL(9,E3159:E3159)</f>
        <v>22630024</v>
      </c>
      <c r="F3160" s="20">
        <f>SUBTOTAL(9,F3159:F3159)</f>
        <v>1245297</v>
      </c>
    </row>
    <row r="3161" spans="1:6" ht="25.5" outlineLevel="2" x14ac:dyDescent="0.2">
      <c r="A3161" t="s">
        <v>2601</v>
      </c>
      <c r="B3161" s="18" t="s">
        <v>10864</v>
      </c>
      <c r="C3161" s="19" t="s">
        <v>80</v>
      </c>
      <c r="D3161" t="s">
        <v>411</v>
      </c>
      <c r="E3161" s="20">
        <v>12707</v>
      </c>
      <c r="F3161" s="20">
        <v>1772</v>
      </c>
    </row>
    <row r="3162" spans="1:6" ht="25.5" outlineLevel="1" x14ac:dyDescent="0.2">
      <c r="B3162" s="21" t="s">
        <v>10865</v>
      </c>
      <c r="E3162" s="20">
        <f>SUBTOTAL(9,E3161:E3161)</f>
        <v>12707</v>
      </c>
      <c r="F3162" s="20">
        <f>SUBTOTAL(9,F3161:F3161)</f>
        <v>1772</v>
      </c>
    </row>
    <row r="3163" spans="1:6" outlineLevel="2" x14ac:dyDescent="0.2">
      <c r="A3163" t="s">
        <v>2603</v>
      </c>
      <c r="B3163" s="18" t="s">
        <v>10866</v>
      </c>
      <c r="C3163" s="19" t="s">
        <v>80</v>
      </c>
      <c r="D3163" t="s">
        <v>411</v>
      </c>
      <c r="E3163" s="20">
        <v>1075</v>
      </c>
      <c r="F3163" s="20">
        <v>57</v>
      </c>
    </row>
    <row r="3164" spans="1:6" ht="25.5" outlineLevel="1" x14ac:dyDescent="0.2">
      <c r="B3164" s="21" t="s">
        <v>10867</v>
      </c>
      <c r="E3164" s="20">
        <f>SUBTOTAL(9,E3163:E3163)</f>
        <v>1075</v>
      </c>
      <c r="F3164" s="20">
        <f>SUBTOTAL(9,F3163:F3163)</f>
        <v>57</v>
      </c>
    </row>
    <row r="3165" spans="1:6" ht="25.5" outlineLevel="2" x14ac:dyDescent="0.2">
      <c r="A3165" t="s">
        <v>727</v>
      </c>
      <c r="B3165" s="18" t="s">
        <v>10868</v>
      </c>
      <c r="C3165" s="19" t="s">
        <v>42</v>
      </c>
      <c r="D3165" t="s">
        <v>411</v>
      </c>
      <c r="E3165" s="20">
        <v>1515</v>
      </c>
      <c r="F3165" s="20">
        <v>163</v>
      </c>
    </row>
    <row r="3166" spans="1:6" ht="25.5" outlineLevel="2" x14ac:dyDescent="0.2">
      <c r="B3166" s="18" t="s">
        <v>10868</v>
      </c>
      <c r="C3166" s="19" t="s">
        <v>80</v>
      </c>
      <c r="D3166" t="s">
        <v>411</v>
      </c>
      <c r="E3166" s="20">
        <v>7142</v>
      </c>
      <c r="F3166" s="20">
        <v>358</v>
      </c>
    </row>
    <row r="3167" spans="1:6" ht="25.5" outlineLevel="2" x14ac:dyDescent="0.2">
      <c r="B3167" s="18" t="s">
        <v>10868</v>
      </c>
      <c r="C3167" s="19" t="s">
        <v>175</v>
      </c>
      <c r="D3167" t="s">
        <v>411</v>
      </c>
      <c r="E3167" s="20">
        <v>297000</v>
      </c>
      <c r="F3167" s="20">
        <v>13520</v>
      </c>
    </row>
    <row r="3168" spans="1:6" ht="25.5" outlineLevel="1" x14ac:dyDescent="0.2">
      <c r="B3168" s="21" t="s">
        <v>10869</v>
      </c>
      <c r="E3168" s="20">
        <f>SUBTOTAL(9,E3165:E3167)</f>
        <v>305657</v>
      </c>
      <c r="F3168" s="20">
        <f>SUBTOTAL(9,F3165:F3167)</f>
        <v>14041</v>
      </c>
    </row>
    <row r="3169" spans="1:6" ht="25.5" outlineLevel="2" x14ac:dyDescent="0.2">
      <c r="A3169" t="s">
        <v>2604</v>
      </c>
      <c r="B3169" s="18" t="s">
        <v>10870</v>
      </c>
      <c r="C3169" s="19" t="s">
        <v>80</v>
      </c>
      <c r="D3169" t="s">
        <v>411</v>
      </c>
      <c r="E3169" s="20">
        <v>135677</v>
      </c>
      <c r="F3169" s="20">
        <v>9310</v>
      </c>
    </row>
    <row r="3170" spans="1:6" ht="25.5" outlineLevel="2" x14ac:dyDescent="0.2">
      <c r="B3170" s="18" t="s">
        <v>10870</v>
      </c>
      <c r="C3170" s="19" t="s">
        <v>157</v>
      </c>
      <c r="D3170" t="s">
        <v>411</v>
      </c>
      <c r="E3170" s="20">
        <v>600</v>
      </c>
      <c r="F3170" s="20">
        <v>79</v>
      </c>
    </row>
    <row r="3171" spans="1:6" ht="25.5" outlineLevel="2" x14ac:dyDescent="0.2">
      <c r="B3171" s="18" t="s">
        <v>10870</v>
      </c>
      <c r="C3171" s="19" t="s">
        <v>175</v>
      </c>
      <c r="D3171" t="s">
        <v>411</v>
      </c>
      <c r="E3171" s="20">
        <v>264449</v>
      </c>
      <c r="F3171" s="20">
        <v>13365</v>
      </c>
    </row>
    <row r="3172" spans="1:6" ht="25.5" outlineLevel="1" x14ac:dyDescent="0.2">
      <c r="B3172" s="21" t="s">
        <v>10871</v>
      </c>
      <c r="E3172" s="20">
        <f>SUBTOTAL(9,E3169:E3171)</f>
        <v>400726</v>
      </c>
      <c r="F3172" s="20">
        <f>SUBTOTAL(9,F3169:F3171)</f>
        <v>22754</v>
      </c>
    </row>
    <row r="3173" spans="1:6" outlineLevel="2" x14ac:dyDescent="0.2">
      <c r="A3173" t="s">
        <v>2606</v>
      </c>
      <c r="B3173" s="18" t="s">
        <v>10872</v>
      </c>
      <c r="C3173" s="19" t="s">
        <v>80</v>
      </c>
      <c r="D3173" t="s">
        <v>411</v>
      </c>
      <c r="E3173" s="20">
        <v>568120</v>
      </c>
      <c r="F3173" s="20">
        <v>12337</v>
      </c>
    </row>
    <row r="3174" spans="1:6" outlineLevel="1" x14ac:dyDescent="0.2">
      <c r="B3174" s="21" t="s">
        <v>10873</v>
      </c>
      <c r="E3174" s="20">
        <f>SUBTOTAL(9,E3173:E3173)</f>
        <v>568120</v>
      </c>
      <c r="F3174" s="20">
        <f>SUBTOTAL(9,F3173:F3173)</f>
        <v>12337</v>
      </c>
    </row>
    <row r="3175" spans="1:6" outlineLevel="2" x14ac:dyDescent="0.2">
      <c r="A3175" t="s">
        <v>2607</v>
      </c>
      <c r="B3175" s="18" t="s">
        <v>10874</v>
      </c>
      <c r="C3175" s="19" t="s">
        <v>80</v>
      </c>
      <c r="D3175" t="s">
        <v>411</v>
      </c>
      <c r="E3175" s="20">
        <v>21</v>
      </c>
      <c r="F3175" s="20">
        <v>229</v>
      </c>
    </row>
    <row r="3176" spans="1:6" outlineLevel="1" x14ac:dyDescent="0.2">
      <c r="B3176" s="21" t="s">
        <v>10875</v>
      </c>
      <c r="E3176" s="20">
        <f>SUBTOTAL(9,E3175:E3175)</f>
        <v>21</v>
      </c>
      <c r="F3176" s="20">
        <f>SUBTOTAL(9,F3175:F3175)</f>
        <v>229</v>
      </c>
    </row>
    <row r="3177" spans="1:6" outlineLevel="2" x14ac:dyDescent="0.2">
      <c r="A3177" t="s">
        <v>2608</v>
      </c>
      <c r="B3177" s="18" t="s">
        <v>10876</v>
      </c>
      <c r="C3177" s="19" t="s">
        <v>80</v>
      </c>
      <c r="D3177" t="s">
        <v>411</v>
      </c>
      <c r="E3177" s="20">
        <v>632</v>
      </c>
      <c r="F3177" s="20">
        <v>258</v>
      </c>
    </row>
    <row r="3178" spans="1:6" outlineLevel="1" x14ac:dyDescent="0.2">
      <c r="B3178" s="21" t="s">
        <v>10877</v>
      </c>
      <c r="E3178" s="20">
        <f>SUBTOTAL(9,E3177:E3177)</f>
        <v>632</v>
      </c>
      <c r="F3178" s="20">
        <f>SUBTOTAL(9,F3177:F3177)</f>
        <v>258</v>
      </c>
    </row>
    <row r="3179" spans="1:6" ht="25.5" outlineLevel="2" x14ac:dyDescent="0.2">
      <c r="A3179" t="s">
        <v>2609</v>
      </c>
      <c r="B3179" s="18" t="s">
        <v>10878</v>
      </c>
      <c r="C3179" s="19" t="s">
        <v>80</v>
      </c>
      <c r="D3179" t="s">
        <v>411</v>
      </c>
      <c r="E3179" s="20">
        <v>720152</v>
      </c>
      <c r="F3179" s="20">
        <v>20468</v>
      </c>
    </row>
    <row r="3180" spans="1:6" ht="25.5" outlineLevel="2" x14ac:dyDescent="0.2">
      <c r="B3180" s="18" t="s">
        <v>10878</v>
      </c>
      <c r="C3180" s="19" t="s">
        <v>157</v>
      </c>
      <c r="D3180" t="s">
        <v>411</v>
      </c>
      <c r="E3180" s="20">
        <v>3</v>
      </c>
      <c r="F3180" s="20">
        <v>18</v>
      </c>
    </row>
    <row r="3181" spans="1:6" ht="25.5" outlineLevel="2" x14ac:dyDescent="0.2">
      <c r="B3181" s="18" t="s">
        <v>10878</v>
      </c>
      <c r="C3181" s="19" t="s">
        <v>178</v>
      </c>
      <c r="D3181" t="s">
        <v>411</v>
      </c>
      <c r="E3181" s="20">
        <v>5</v>
      </c>
      <c r="F3181" s="20">
        <v>28</v>
      </c>
    </row>
    <row r="3182" spans="1:6" ht="25.5" outlineLevel="1" x14ac:dyDescent="0.2">
      <c r="B3182" s="21" t="s">
        <v>10879</v>
      </c>
      <c r="E3182" s="20">
        <f>SUBTOTAL(9,E3179:E3181)</f>
        <v>720160</v>
      </c>
      <c r="F3182" s="20">
        <f>SUBTOTAL(9,F3179:F3181)</f>
        <v>20514</v>
      </c>
    </row>
    <row r="3183" spans="1:6" ht="25.5" outlineLevel="2" x14ac:dyDescent="0.2">
      <c r="A3183" t="s">
        <v>729</v>
      </c>
      <c r="B3183" s="18" t="s">
        <v>10880</v>
      </c>
      <c r="C3183" s="19" t="s">
        <v>42</v>
      </c>
      <c r="D3183" t="s">
        <v>411</v>
      </c>
      <c r="E3183" s="20">
        <v>3000</v>
      </c>
      <c r="F3183" s="20">
        <v>241</v>
      </c>
    </row>
    <row r="3184" spans="1:6" ht="25.5" outlineLevel="2" x14ac:dyDescent="0.2">
      <c r="B3184" s="18" t="s">
        <v>10880</v>
      </c>
      <c r="C3184" s="19" t="s">
        <v>80</v>
      </c>
      <c r="D3184" t="s">
        <v>411</v>
      </c>
      <c r="E3184" s="20">
        <v>843797</v>
      </c>
      <c r="F3184" s="20">
        <v>38840</v>
      </c>
    </row>
    <row r="3185" spans="1:6" ht="25.5" outlineLevel="2" x14ac:dyDescent="0.2">
      <c r="B3185" s="18" t="s">
        <v>10880</v>
      </c>
      <c r="C3185" s="19" t="s">
        <v>81</v>
      </c>
      <c r="D3185" t="s">
        <v>411</v>
      </c>
      <c r="E3185" s="20">
        <v>38750</v>
      </c>
      <c r="F3185" s="20">
        <v>5605</v>
      </c>
    </row>
    <row r="3186" spans="1:6" ht="25.5" outlineLevel="2" x14ac:dyDescent="0.2">
      <c r="B3186" s="18" t="s">
        <v>10880</v>
      </c>
      <c r="C3186" s="19" t="s">
        <v>151</v>
      </c>
      <c r="D3186" t="s">
        <v>411</v>
      </c>
      <c r="E3186" s="20">
        <v>27000</v>
      </c>
      <c r="F3186" s="20">
        <v>5954</v>
      </c>
    </row>
    <row r="3187" spans="1:6" ht="25.5" outlineLevel="2" x14ac:dyDescent="0.2">
      <c r="B3187" s="18" t="s">
        <v>10880</v>
      </c>
      <c r="C3187" s="19" t="s">
        <v>166</v>
      </c>
      <c r="D3187" t="s">
        <v>411</v>
      </c>
      <c r="E3187" s="20">
        <v>18000</v>
      </c>
      <c r="F3187" s="20">
        <v>3911</v>
      </c>
    </row>
    <row r="3188" spans="1:6" ht="25.5" outlineLevel="1" x14ac:dyDescent="0.2">
      <c r="B3188" s="21" t="s">
        <v>10881</v>
      </c>
      <c r="E3188" s="20">
        <f>SUBTOTAL(9,E3183:E3187)</f>
        <v>930547</v>
      </c>
      <c r="F3188" s="20">
        <f>SUBTOTAL(9,F3183:F3187)</f>
        <v>54551</v>
      </c>
    </row>
    <row r="3189" spans="1:6" outlineLevel="2" x14ac:dyDescent="0.2">
      <c r="A3189" t="s">
        <v>2610</v>
      </c>
      <c r="B3189" s="18" t="s">
        <v>10882</v>
      </c>
      <c r="C3189" s="19" t="s">
        <v>80</v>
      </c>
      <c r="D3189" t="s">
        <v>411</v>
      </c>
      <c r="E3189" s="20">
        <v>220</v>
      </c>
      <c r="F3189" s="20">
        <v>66</v>
      </c>
    </row>
    <row r="3190" spans="1:6" outlineLevel="1" x14ac:dyDescent="0.2">
      <c r="B3190" s="21" t="s">
        <v>10883</v>
      </c>
      <c r="E3190" s="20">
        <f>SUBTOTAL(9,E3189:E3189)</f>
        <v>220</v>
      </c>
      <c r="F3190" s="20">
        <f>SUBTOTAL(9,F3189:F3189)</f>
        <v>66</v>
      </c>
    </row>
    <row r="3191" spans="1:6" outlineLevel="2" x14ac:dyDescent="0.2">
      <c r="A3191" t="s">
        <v>2611</v>
      </c>
      <c r="B3191" s="18" t="s">
        <v>10884</v>
      </c>
      <c r="C3191" s="19" t="s">
        <v>80</v>
      </c>
      <c r="D3191" t="s">
        <v>411</v>
      </c>
      <c r="E3191" s="20">
        <v>137252</v>
      </c>
      <c r="F3191" s="20">
        <v>8805</v>
      </c>
    </row>
    <row r="3192" spans="1:6" outlineLevel="1" x14ac:dyDescent="0.2">
      <c r="B3192" s="21" t="s">
        <v>10885</v>
      </c>
      <c r="E3192" s="20">
        <f>SUBTOTAL(9,E3191:E3191)</f>
        <v>137252</v>
      </c>
      <c r="F3192" s="20">
        <f>SUBTOTAL(9,F3191:F3191)</f>
        <v>8805</v>
      </c>
    </row>
    <row r="3193" spans="1:6" outlineLevel="2" x14ac:dyDescent="0.2">
      <c r="A3193" t="s">
        <v>2612</v>
      </c>
      <c r="B3193" s="18" t="s">
        <v>10886</v>
      </c>
      <c r="C3193" s="19" t="s">
        <v>42</v>
      </c>
      <c r="D3193" t="s">
        <v>411</v>
      </c>
      <c r="E3193" s="20">
        <v>21112</v>
      </c>
      <c r="F3193" s="20">
        <v>7316</v>
      </c>
    </row>
    <row r="3194" spans="1:6" outlineLevel="2" x14ac:dyDescent="0.2">
      <c r="B3194" s="18" t="s">
        <v>10886</v>
      </c>
      <c r="C3194" s="19" t="s">
        <v>80</v>
      </c>
      <c r="D3194" t="s">
        <v>411</v>
      </c>
      <c r="E3194" s="20">
        <v>18623</v>
      </c>
      <c r="F3194" s="20">
        <v>10301</v>
      </c>
    </row>
    <row r="3195" spans="1:6" outlineLevel="2" x14ac:dyDescent="0.2">
      <c r="B3195" s="18" t="s">
        <v>10886</v>
      </c>
      <c r="C3195" s="19" t="s">
        <v>107</v>
      </c>
      <c r="D3195" t="s">
        <v>411</v>
      </c>
      <c r="E3195" s="20">
        <v>4835</v>
      </c>
      <c r="F3195" s="20">
        <v>2491</v>
      </c>
    </row>
    <row r="3196" spans="1:6" outlineLevel="2" x14ac:dyDescent="0.2">
      <c r="B3196" s="18" t="s">
        <v>10886</v>
      </c>
      <c r="C3196" s="19" t="s">
        <v>139</v>
      </c>
      <c r="D3196" t="s">
        <v>411</v>
      </c>
      <c r="E3196" s="20">
        <v>200</v>
      </c>
      <c r="F3196" s="20">
        <v>745</v>
      </c>
    </row>
    <row r="3197" spans="1:6" outlineLevel="2" x14ac:dyDescent="0.2">
      <c r="B3197" s="18" t="s">
        <v>10886</v>
      </c>
      <c r="C3197" s="19" t="s">
        <v>151</v>
      </c>
      <c r="D3197" t="s">
        <v>411</v>
      </c>
      <c r="E3197" s="20">
        <v>2057</v>
      </c>
      <c r="F3197" s="20">
        <v>5041</v>
      </c>
    </row>
    <row r="3198" spans="1:6" ht="25.5" outlineLevel="2" x14ac:dyDescent="0.2">
      <c r="B3198" s="18" t="s">
        <v>10886</v>
      </c>
      <c r="C3198" s="19" t="s">
        <v>175</v>
      </c>
      <c r="D3198" t="s">
        <v>411</v>
      </c>
      <c r="E3198" s="20">
        <v>270</v>
      </c>
      <c r="F3198" s="20">
        <v>841</v>
      </c>
    </row>
    <row r="3199" spans="1:6" outlineLevel="1" x14ac:dyDescent="0.2">
      <c r="B3199" s="21" t="s">
        <v>10887</v>
      </c>
      <c r="E3199" s="20">
        <f>SUBTOTAL(9,E3193:E3198)</f>
        <v>47097</v>
      </c>
      <c r="F3199" s="20">
        <f>SUBTOTAL(9,F3193:F3198)</f>
        <v>26735</v>
      </c>
    </row>
    <row r="3200" spans="1:6" outlineLevel="2" x14ac:dyDescent="0.2">
      <c r="A3200" t="s">
        <v>2613</v>
      </c>
      <c r="B3200" s="18" t="s">
        <v>10888</v>
      </c>
      <c r="C3200" s="19" t="s">
        <v>80</v>
      </c>
      <c r="D3200" t="s">
        <v>411</v>
      </c>
      <c r="E3200" s="20">
        <v>228871</v>
      </c>
      <c r="F3200" s="20">
        <v>8197</v>
      </c>
    </row>
    <row r="3201" spans="1:6" outlineLevel="1" x14ac:dyDescent="0.2">
      <c r="B3201" s="21" t="s">
        <v>10889</v>
      </c>
      <c r="E3201" s="20">
        <f>SUBTOTAL(9,E3200:E3200)</f>
        <v>228871</v>
      </c>
      <c r="F3201" s="20">
        <f>SUBTOTAL(9,F3200:F3200)</f>
        <v>8197</v>
      </c>
    </row>
    <row r="3202" spans="1:6" outlineLevel="2" x14ac:dyDescent="0.2">
      <c r="A3202" t="s">
        <v>730</v>
      </c>
      <c r="B3202" s="18" t="s">
        <v>10890</v>
      </c>
      <c r="C3202" s="19" t="s">
        <v>80</v>
      </c>
      <c r="D3202" t="s">
        <v>411</v>
      </c>
      <c r="E3202" s="20">
        <v>1017618</v>
      </c>
      <c r="F3202" s="20">
        <v>16020</v>
      </c>
    </row>
    <row r="3203" spans="1:6" ht="25.5" outlineLevel="1" x14ac:dyDescent="0.2">
      <c r="B3203" s="21" t="s">
        <v>10891</v>
      </c>
      <c r="E3203" s="20">
        <f>SUBTOTAL(9,E3202:E3202)</f>
        <v>1017618</v>
      </c>
      <c r="F3203" s="20">
        <f>SUBTOTAL(9,F3202:F3202)</f>
        <v>16020</v>
      </c>
    </row>
    <row r="3204" spans="1:6" outlineLevel="2" x14ac:dyDescent="0.2">
      <c r="B3204" s="18" t="s">
        <v>10892</v>
      </c>
      <c r="C3204" s="19" t="s">
        <v>151</v>
      </c>
      <c r="D3204" t="s">
        <v>411</v>
      </c>
      <c r="E3204" s="20">
        <v>3</v>
      </c>
      <c r="F3204" s="20">
        <v>260</v>
      </c>
    </row>
    <row r="3205" spans="1:6" outlineLevel="2" x14ac:dyDescent="0.2">
      <c r="B3205" s="18" t="s">
        <v>10892</v>
      </c>
      <c r="C3205" s="19" t="s">
        <v>178</v>
      </c>
      <c r="D3205" t="s">
        <v>411</v>
      </c>
      <c r="E3205" s="20">
        <v>47</v>
      </c>
      <c r="F3205" s="20">
        <v>2030</v>
      </c>
    </row>
    <row r="3206" spans="1:6" outlineLevel="1" x14ac:dyDescent="0.2">
      <c r="B3206" s="21" t="s">
        <v>10893</v>
      </c>
      <c r="E3206" s="20">
        <f>SUBTOTAL(9,E3204:E3205)</f>
        <v>50</v>
      </c>
      <c r="F3206" s="20">
        <f>SUBTOTAL(9,F3204:F3205)</f>
        <v>2290</v>
      </c>
    </row>
    <row r="3207" spans="1:6" ht="25.5" outlineLevel="2" x14ac:dyDescent="0.2">
      <c r="A3207" t="s">
        <v>2614</v>
      </c>
      <c r="B3207" s="18" t="s">
        <v>17909</v>
      </c>
      <c r="C3207" s="19" t="s">
        <v>42</v>
      </c>
      <c r="D3207" t="s">
        <v>411</v>
      </c>
      <c r="E3207" s="20">
        <v>310</v>
      </c>
      <c r="F3207" s="20">
        <v>49</v>
      </c>
    </row>
    <row r="3208" spans="1:6" ht="25.5" outlineLevel="2" x14ac:dyDescent="0.2">
      <c r="B3208" s="18" t="s">
        <v>17909</v>
      </c>
      <c r="C3208" s="19" t="s">
        <v>80</v>
      </c>
      <c r="D3208" t="s">
        <v>411</v>
      </c>
      <c r="E3208" s="20">
        <v>6120</v>
      </c>
      <c r="F3208" s="20">
        <v>1208</v>
      </c>
    </row>
    <row r="3209" spans="1:6" ht="25.5" outlineLevel="1" x14ac:dyDescent="0.2">
      <c r="B3209" s="21" t="s">
        <v>17910</v>
      </c>
      <c r="E3209" s="20">
        <f>SUBTOTAL(9,E3207:E3208)</f>
        <v>6430</v>
      </c>
      <c r="F3209" s="20">
        <f>SUBTOTAL(9,F3207:F3208)</f>
        <v>1257</v>
      </c>
    </row>
    <row r="3210" spans="1:6" ht="25.5" outlineLevel="2" x14ac:dyDescent="0.2">
      <c r="A3210" t="s">
        <v>2615</v>
      </c>
      <c r="B3210" s="18" t="s">
        <v>17911</v>
      </c>
      <c r="C3210" s="19" t="s">
        <v>42</v>
      </c>
      <c r="D3210" t="s">
        <v>411</v>
      </c>
      <c r="E3210" s="20">
        <v>63932</v>
      </c>
      <c r="F3210" s="20">
        <v>12429</v>
      </c>
    </row>
    <row r="3211" spans="1:6" ht="25.5" outlineLevel="2" x14ac:dyDescent="0.2">
      <c r="B3211" s="18" t="s">
        <v>17911</v>
      </c>
      <c r="C3211" s="19" t="s">
        <v>80</v>
      </c>
      <c r="D3211" t="s">
        <v>411</v>
      </c>
      <c r="E3211" s="20">
        <v>6234</v>
      </c>
      <c r="F3211" s="20">
        <v>752</v>
      </c>
    </row>
    <row r="3212" spans="1:6" ht="25.5" outlineLevel="1" x14ac:dyDescent="0.2">
      <c r="B3212" s="21" t="s">
        <v>17912</v>
      </c>
      <c r="E3212" s="20">
        <f>SUBTOTAL(9,E3210:E3211)</f>
        <v>70166</v>
      </c>
      <c r="F3212" s="20">
        <f>SUBTOTAL(9,F3210:F3211)</f>
        <v>13181</v>
      </c>
    </row>
    <row r="3213" spans="1:6" outlineLevel="2" x14ac:dyDescent="0.2">
      <c r="A3213" t="s">
        <v>2616</v>
      </c>
      <c r="B3213" s="18" t="s">
        <v>10894</v>
      </c>
      <c r="C3213" s="19" t="s">
        <v>80</v>
      </c>
      <c r="D3213" t="s">
        <v>411</v>
      </c>
      <c r="E3213" s="20">
        <v>1500</v>
      </c>
      <c r="F3213" s="20">
        <v>933</v>
      </c>
    </row>
    <row r="3214" spans="1:6" outlineLevel="1" x14ac:dyDescent="0.2">
      <c r="B3214" s="21" t="s">
        <v>10895</v>
      </c>
      <c r="E3214" s="20">
        <f>SUBTOTAL(9,E3213:E3213)</f>
        <v>1500</v>
      </c>
      <c r="F3214" s="20">
        <f>SUBTOTAL(9,F3213:F3213)</f>
        <v>933</v>
      </c>
    </row>
    <row r="3215" spans="1:6" outlineLevel="2" x14ac:dyDescent="0.2">
      <c r="A3215" t="s">
        <v>2617</v>
      </c>
      <c r="B3215" s="18" t="s">
        <v>10896</v>
      </c>
      <c r="C3215" s="19" t="s">
        <v>80</v>
      </c>
      <c r="D3215" t="s">
        <v>411</v>
      </c>
      <c r="E3215" s="20">
        <v>51</v>
      </c>
      <c r="F3215" s="20">
        <v>17</v>
      </c>
    </row>
    <row r="3216" spans="1:6" outlineLevel="1" x14ac:dyDescent="0.2">
      <c r="B3216" s="21" t="s">
        <v>10897</v>
      </c>
      <c r="E3216" s="20">
        <f>SUBTOTAL(9,E3215:E3215)</f>
        <v>51</v>
      </c>
      <c r="F3216" s="20">
        <f>SUBTOTAL(9,F3215:F3215)</f>
        <v>17</v>
      </c>
    </row>
    <row r="3217" spans="1:6" outlineLevel="2" x14ac:dyDescent="0.2">
      <c r="A3217" t="s">
        <v>2618</v>
      </c>
      <c r="B3217" s="18" t="s">
        <v>10898</v>
      </c>
      <c r="C3217" s="19" t="s">
        <v>80</v>
      </c>
      <c r="D3217" t="s">
        <v>411</v>
      </c>
      <c r="E3217" s="20">
        <v>14</v>
      </c>
      <c r="F3217" s="20">
        <v>15</v>
      </c>
    </row>
    <row r="3218" spans="1:6" outlineLevel="1" x14ac:dyDescent="0.2">
      <c r="B3218" s="21" t="s">
        <v>10899</v>
      </c>
      <c r="E3218" s="20">
        <f>SUBTOTAL(9,E3217:E3217)</f>
        <v>14</v>
      </c>
      <c r="F3218" s="20">
        <f>SUBTOTAL(9,F3217:F3217)</f>
        <v>15</v>
      </c>
    </row>
    <row r="3219" spans="1:6" outlineLevel="2" x14ac:dyDescent="0.2">
      <c r="A3219" t="s">
        <v>2619</v>
      </c>
      <c r="B3219" s="18" t="s">
        <v>10900</v>
      </c>
      <c r="C3219" s="19" t="s">
        <v>80</v>
      </c>
      <c r="D3219" t="s">
        <v>411</v>
      </c>
      <c r="E3219" s="20">
        <v>2610</v>
      </c>
      <c r="F3219" s="20">
        <v>218</v>
      </c>
    </row>
    <row r="3220" spans="1:6" outlineLevel="1" x14ac:dyDescent="0.2">
      <c r="B3220" s="21" t="s">
        <v>10901</v>
      </c>
      <c r="E3220" s="20">
        <f>SUBTOTAL(9,E3219:E3219)</f>
        <v>2610</v>
      </c>
      <c r="F3220" s="20">
        <f>SUBTOTAL(9,F3219:F3219)</f>
        <v>218</v>
      </c>
    </row>
    <row r="3221" spans="1:6" ht="25.5" outlineLevel="2" x14ac:dyDescent="0.2">
      <c r="A3221" t="s">
        <v>2620</v>
      </c>
      <c r="B3221" s="18" t="s">
        <v>17913</v>
      </c>
      <c r="C3221" s="19" t="s">
        <v>80</v>
      </c>
      <c r="D3221" t="s">
        <v>411</v>
      </c>
      <c r="E3221" s="20">
        <v>11212</v>
      </c>
      <c r="F3221" s="20">
        <v>500</v>
      </c>
    </row>
    <row r="3222" spans="1:6" ht="25.5" outlineLevel="1" x14ac:dyDescent="0.2">
      <c r="B3222" s="21" t="s">
        <v>17914</v>
      </c>
      <c r="E3222" s="20">
        <f>SUBTOTAL(9,E3221:E3221)</f>
        <v>11212</v>
      </c>
      <c r="F3222" s="20">
        <f>SUBTOTAL(9,F3221:F3221)</f>
        <v>500</v>
      </c>
    </row>
    <row r="3223" spans="1:6" outlineLevel="2" x14ac:dyDescent="0.2">
      <c r="A3223" t="s">
        <v>2621</v>
      </c>
      <c r="B3223" s="18" t="s">
        <v>10902</v>
      </c>
      <c r="C3223" s="19" t="s">
        <v>80</v>
      </c>
      <c r="D3223" t="s">
        <v>411</v>
      </c>
      <c r="E3223" s="20">
        <v>1602</v>
      </c>
      <c r="F3223" s="20">
        <v>1689</v>
      </c>
    </row>
    <row r="3224" spans="1:6" outlineLevel="1" x14ac:dyDescent="0.2">
      <c r="B3224" s="21" t="s">
        <v>10903</v>
      </c>
      <c r="E3224" s="20">
        <f>SUBTOTAL(9,E3223:E3223)</f>
        <v>1602</v>
      </c>
      <c r="F3224" s="20">
        <f>SUBTOTAL(9,F3223:F3223)</f>
        <v>1689</v>
      </c>
    </row>
    <row r="3225" spans="1:6" outlineLevel="2" x14ac:dyDescent="0.2">
      <c r="A3225" t="s">
        <v>2622</v>
      </c>
      <c r="B3225" s="18" t="s">
        <v>10904</v>
      </c>
      <c r="C3225" s="19" t="s">
        <v>42</v>
      </c>
      <c r="D3225" t="s">
        <v>411</v>
      </c>
      <c r="E3225" s="20">
        <v>20000</v>
      </c>
      <c r="F3225" s="20">
        <v>3572</v>
      </c>
    </row>
    <row r="3226" spans="1:6" outlineLevel="2" x14ac:dyDescent="0.2">
      <c r="B3226" s="18" t="s">
        <v>10904</v>
      </c>
      <c r="C3226" s="19" t="s">
        <v>80</v>
      </c>
      <c r="D3226" t="s">
        <v>411</v>
      </c>
      <c r="E3226" s="20">
        <v>8979740</v>
      </c>
      <c r="F3226" s="20">
        <v>45638</v>
      </c>
    </row>
    <row r="3227" spans="1:6" ht="25.5" outlineLevel="1" x14ac:dyDescent="0.2">
      <c r="B3227" s="21" t="s">
        <v>10905</v>
      </c>
      <c r="E3227" s="20">
        <f>SUBTOTAL(9,E3225:E3226)</f>
        <v>8999740</v>
      </c>
      <c r="F3227" s="20">
        <f>SUBTOTAL(9,F3225:F3226)</f>
        <v>49210</v>
      </c>
    </row>
    <row r="3228" spans="1:6" outlineLevel="2" x14ac:dyDescent="0.2">
      <c r="A3228" t="s">
        <v>2623</v>
      </c>
      <c r="B3228" s="18" t="s">
        <v>10906</v>
      </c>
      <c r="C3228" s="19" t="s">
        <v>80</v>
      </c>
      <c r="D3228" t="s">
        <v>411</v>
      </c>
      <c r="E3228" s="20">
        <v>2041793</v>
      </c>
      <c r="F3228" s="20">
        <v>25105</v>
      </c>
    </row>
    <row r="3229" spans="1:6" outlineLevel="1" x14ac:dyDescent="0.2">
      <c r="B3229" s="21" t="s">
        <v>10907</v>
      </c>
      <c r="E3229" s="20">
        <f>SUBTOTAL(9,E3228:E3228)</f>
        <v>2041793</v>
      </c>
      <c r="F3229" s="20">
        <f>SUBTOTAL(9,F3228:F3228)</f>
        <v>25105</v>
      </c>
    </row>
    <row r="3230" spans="1:6" outlineLevel="2" x14ac:dyDescent="0.2">
      <c r="A3230" t="s">
        <v>2624</v>
      </c>
      <c r="B3230" s="18" t="s">
        <v>10908</v>
      </c>
      <c r="C3230" s="19" t="s">
        <v>54</v>
      </c>
      <c r="D3230" t="s">
        <v>411</v>
      </c>
      <c r="E3230" s="20">
        <v>5</v>
      </c>
      <c r="F3230" s="20">
        <v>4</v>
      </c>
    </row>
    <row r="3231" spans="1:6" outlineLevel="2" x14ac:dyDescent="0.2">
      <c r="B3231" s="18" t="s">
        <v>10908</v>
      </c>
      <c r="C3231" s="19" t="s">
        <v>80</v>
      </c>
      <c r="D3231" t="s">
        <v>411</v>
      </c>
      <c r="E3231" s="20">
        <v>340663</v>
      </c>
      <c r="F3231" s="20">
        <v>9598</v>
      </c>
    </row>
    <row r="3232" spans="1:6" outlineLevel="1" x14ac:dyDescent="0.2">
      <c r="B3232" s="21" t="s">
        <v>10909</v>
      </c>
      <c r="E3232" s="20">
        <f>SUBTOTAL(9,E3230:E3231)</f>
        <v>340668</v>
      </c>
      <c r="F3232" s="20">
        <f>SUBTOTAL(9,F3230:F3231)</f>
        <v>9602</v>
      </c>
    </row>
    <row r="3233" spans="1:6" outlineLevel="2" x14ac:dyDescent="0.2">
      <c r="A3233" t="s">
        <v>2625</v>
      </c>
      <c r="B3233" s="18" t="s">
        <v>10910</v>
      </c>
      <c r="C3233" s="19" t="s">
        <v>80</v>
      </c>
      <c r="D3233" t="s">
        <v>411</v>
      </c>
      <c r="E3233" s="20">
        <v>3</v>
      </c>
      <c r="F3233" s="20">
        <v>6</v>
      </c>
    </row>
    <row r="3234" spans="1:6" outlineLevel="1" x14ac:dyDescent="0.2">
      <c r="B3234" s="21" t="s">
        <v>10911</v>
      </c>
      <c r="E3234" s="20">
        <f>SUBTOTAL(9,E3233:E3233)</f>
        <v>3</v>
      </c>
      <c r="F3234" s="20">
        <f>SUBTOTAL(9,F3233:F3233)</f>
        <v>6</v>
      </c>
    </row>
    <row r="3235" spans="1:6" ht="25.5" outlineLevel="2" x14ac:dyDescent="0.2">
      <c r="A3235" t="s">
        <v>2626</v>
      </c>
      <c r="B3235" s="18" t="s">
        <v>10912</v>
      </c>
      <c r="C3235" s="19" t="s">
        <v>42</v>
      </c>
      <c r="D3235" t="s">
        <v>411</v>
      </c>
      <c r="E3235" s="20">
        <v>154700</v>
      </c>
      <c r="F3235" s="20">
        <v>14636</v>
      </c>
    </row>
    <row r="3236" spans="1:6" ht="25.5" outlineLevel="2" x14ac:dyDescent="0.2">
      <c r="B3236" s="18" t="s">
        <v>10912</v>
      </c>
      <c r="C3236" s="19" t="s">
        <v>80</v>
      </c>
      <c r="D3236" t="s">
        <v>411</v>
      </c>
      <c r="E3236" s="20">
        <v>19405</v>
      </c>
      <c r="F3236" s="20">
        <v>3171</v>
      </c>
    </row>
    <row r="3237" spans="1:6" ht="25.5" outlineLevel="1" x14ac:dyDescent="0.2">
      <c r="B3237" s="21" t="s">
        <v>10913</v>
      </c>
      <c r="E3237" s="20">
        <f>SUBTOTAL(9,E3235:E3236)</f>
        <v>174105</v>
      </c>
      <c r="F3237" s="20">
        <f>SUBTOTAL(9,F3235:F3236)</f>
        <v>17807</v>
      </c>
    </row>
    <row r="3238" spans="1:6" outlineLevel="2" x14ac:dyDescent="0.2">
      <c r="A3238" t="s">
        <v>2627</v>
      </c>
      <c r="B3238" s="18" t="s">
        <v>10914</v>
      </c>
      <c r="C3238" s="19" t="s">
        <v>42</v>
      </c>
      <c r="D3238" t="s">
        <v>411</v>
      </c>
      <c r="E3238" s="20">
        <v>800</v>
      </c>
      <c r="F3238" s="20">
        <v>201</v>
      </c>
    </row>
    <row r="3239" spans="1:6" outlineLevel="2" x14ac:dyDescent="0.2">
      <c r="B3239" s="18" t="s">
        <v>10914</v>
      </c>
      <c r="C3239" s="19" t="s">
        <v>80</v>
      </c>
      <c r="D3239" t="s">
        <v>411</v>
      </c>
      <c r="E3239" s="20">
        <v>48260</v>
      </c>
      <c r="F3239" s="20">
        <v>9514</v>
      </c>
    </row>
    <row r="3240" spans="1:6" outlineLevel="1" x14ac:dyDescent="0.2">
      <c r="B3240" s="21" t="s">
        <v>10915</v>
      </c>
      <c r="E3240" s="20">
        <f>SUBTOTAL(9,E3238:E3239)</f>
        <v>49060</v>
      </c>
      <c r="F3240" s="20">
        <f>SUBTOTAL(9,F3238:F3239)</f>
        <v>9715</v>
      </c>
    </row>
    <row r="3241" spans="1:6" outlineLevel="2" x14ac:dyDescent="0.2">
      <c r="A3241" t="s">
        <v>2628</v>
      </c>
      <c r="B3241" s="18" t="s">
        <v>10916</v>
      </c>
      <c r="C3241" s="19" t="s">
        <v>80</v>
      </c>
      <c r="D3241" t="s">
        <v>411</v>
      </c>
      <c r="E3241" s="20">
        <v>25152</v>
      </c>
      <c r="F3241" s="20">
        <v>616</v>
      </c>
    </row>
    <row r="3242" spans="1:6" ht="25.5" outlineLevel="1" x14ac:dyDescent="0.2">
      <c r="B3242" s="21" t="s">
        <v>10917</v>
      </c>
      <c r="E3242" s="20">
        <f>SUBTOTAL(9,E3241:E3241)</f>
        <v>25152</v>
      </c>
      <c r="F3242" s="20">
        <f>SUBTOTAL(9,F3241:F3241)</f>
        <v>616</v>
      </c>
    </row>
    <row r="3243" spans="1:6" outlineLevel="2" x14ac:dyDescent="0.2">
      <c r="A3243" t="s">
        <v>2629</v>
      </c>
      <c r="B3243" s="18" t="s">
        <v>10918</v>
      </c>
      <c r="C3243" s="19" t="s">
        <v>80</v>
      </c>
      <c r="D3243" t="s">
        <v>411</v>
      </c>
      <c r="E3243" s="20">
        <v>3391</v>
      </c>
      <c r="F3243" s="20">
        <v>858</v>
      </c>
    </row>
    <row r="3244" spans="1:6" outlineLevel="1" x14ac:dyDescent="0.2">
      <c r="B3244" s="21" t="s">
        <v>10919</v>
      </c>
      <c r="E3244" s="20">
        <f>SUBTOTAL(9,E3243:E3243)</f>
        <v>3391</v>
      </c>
      <c r="F3244" s="20">
        <f>SUBTOTAL(9,F3243:F3243)</f>
        <v>858</v>
      </c>
    </row>
    <row r="3245" spans="1:6" outlineLevel="2" x14ac:dyDescent="0.2">
      <c r="A3245" t="s">
        <v>731</v>
      </c>
      <c r="B3245" s="18" t="s">
        <v>10920</v>
      </c>
      <c r="C3245" s="19" t="s">
        <v>80</v>
      </c>
      <c r="D3245" t="s">
        <v>411</v>
      </c>
      <c r="E3245" s="20">
        <v>2450713</v>
      </c>
      <c r="F3245" s="20">
        <v>34069</v>
      </c>
    </row>
    <row r="3246" spans="1:6" outlineLevel="1" x14ac:dyDescent="0.2">
      <c r="B3246" s="21" t="s">
        <v>10921</v>
      </c>
      <c r="E3246" s="20">
        <f>SUBTOTAL(9,E3245:E3245)</f>
        <v>2450713</v>
      </c>
      <c r="F3246" s="20">
        <f>SUBTOTAL(9,F3245:F3245)</f>
        <v>34069</v>
      </c>
    </row>
    <row r="3247" spans="1:6" outlineLevel="2" x14ac:dyDescent="0.2">
      <c r="A3247" t="s">
        <v>2630</v>
      </c>
      <c r="B3247" s="18" t="s">
        <v>10922</v>
      </c>
      <c r="C3247" s="19" t="s">
        <v>42</v>
      </c>
      <c r="D3247" t="s">
        <v>411</v>
      </c>
      <c r="E3247" s="20">
        <v>100</v>
      </c>
      <c r="F3247" s="20">
        <v>23</v>
      </c>
    </row>
    <row r="3248" spans="1:6" outlineLevel="2" x14ac:dyDescent="0.2">
      <c r="B3248" s="18" t="s">
        <v>10922</v>
      </c>
      <c r="C3248" s="19" t="s">
        <v>68</v>
      </c>
      <c r="D3248" t="s">
        <v>411</v>
      </c>
      <c r="E3248" s="20">
        <v>3790</v>
      </c>
      <c r="F3248" s="20">
        <v>3689</v>
      </c>
    </row>
    <row r="3249" spans="1:6" outlineLevel="2" x14ac:dyDescent="0.2">
      <c r="B3249" s="18" t="s">
        <v>10922</v>
      </c>
      <c r="C3249" s="19" t="s">
        <v>80</v>
      </c>
      <c r="D3249" t="s">
        <v>411</v>
      </c>
      <c r="E3249" s="20">
        <v>267073</v>
      </c>
      <c r="F3249" s="20">
        <v>21659</v>
      </c>
    </row>
    <row r="3250" spans="1:6" outlineLevel="2" x14ac:dyDescent="0.2">
      <c r="B3250" s="18" t="s">
        <v>10922</v>
      </c>
      <c r="C3250" s="19" t="s">
        <v>178</v>
      </c>
      <c r="D3250" t="s">
        <v>411</v>
      </c>
      <c r="E3250" s="20">
        <v>4</v>
      </c>
      <c r="F3250" s="20">
        <v>18</v>
      </c>
    </row>
    <row r="3251" spans="1:6" outlineLevel="1" x14ac:dyDescent="0.2">
      <c r="B3251" s="21" t="s">
        <v>10923</v>
      </c>
      <c r="E3251" s="20">
        <f>SUBTOTAL(9,E3247:E3250)</f>
        <v>270967</v>
      </c>
      <c r="F3251" s="20">
        <f>SUBTOTAL(9,F3247:F3250)</f>
        <v>25389</v>
      </c>
    </row>
    <row r="3252" spans="1:6" ht="25.5" outlineLevel="2" x14ac:dyDescent="0.2">
      <c r="A3252" t="s">
        <v>732</v>
      </c>
      <c r="B3252" s="18" t="s">
        <v>10924</v>
      </c>
      <c r="C3252" s="19" t="s">
        <v>42</v>
      </c>
      <c r="D3252" t="s">
        <v>411</v>
      </c>
      <c r="E3252" s="20">
        <v>1350</v>
      </c>
      <c r="F3252" s="20">
        <v>630</v>
      </c>
    </row>
    <row r="3253" spans="1:6" ht="25.5" outlineLevel="2" x14ac:dyDescent="0.2">
      <c r="B3253" s="18" t="s">
        <v>10924</v>
      </c>
      <c r="C3253" s="19" t="s">
        <v>80</v>
      </c>
      <c r="D3253" t="s">
        <v>411</v>
      </c>
      <c r="E3253" s="20">
        <v>20437</v>
      </c>
      <c r="F3253" s="20">
        <v>833</v>
      </c>
    </row>
    <row r="3254" spans="1:6" ht="25.5" outlineLevel="1" x14ac:dyDescent="0.2">
      <c r="B3254" s="21" t="s">
        <v>10925</v>
      </c>
      <c r="E3254" s="20">
        <f>SUBTOTAL(9,E3252:E3253)</f>
        <v>21787</v>
      </c>
      <c r="F3254" s="20">
        <f>SUBTOTAL(9,F3252:F3253)</f>
        <v>1463</v>
      </c>
    </row>
    <row r="3255" spans="1:6" ht="25.5" outlineLevel="2" x14ac:dyDescent="0.2">
      <c r="A3255" t="s">
        <v>2631</v>
      </c>
      <c r="B3255" s="18" t="s">
        <v>10926</v>
      </c>
      <c r="C3255" s="19" t="s">
        <v>80</v>
      </c>
      <c r="D3255" t="s">
        <v>411</v>
      </c>
      <c r="E3255" s="20">
        <v>195</v>
      </c>
      <c r="F3255" s="20">
        <v>147</v>
      </c>
    </row>
    <row r="3256" spans="1:6" ht="25.5" outlineLevel="1" x14ac:dyDescent="0.2">
      <c r="B3256" s="21" t="s">
        <v>10927</v>
      </c>
      <c r="E3256" s="20">
        <f>SUBTOTAL(9,E3255:E3255)</f>
        <v>195</v>
      </c>
      <c r="F3256" s="20">
        <f>SUBTOTAL(9,F3255:F3255)</f>
        <v>147</v>
      </c>
    </row>
    <row r="3257" spans="1:6" ht="25.5" outlineLevel="2" x14ac:dyDescent="0.2">
      <c r="A3257" t="s">
        <v>2632</v>
      </c>
      <c r="B3257" s="18" t="s">
        <v>10928</v>
      </c>
      <c r="C3257" s="19" t="s">
        <v>68</v>
      </c>
      <c r="D3257" t="s">
        <v>411</v>
      </c>
      <c r="E3257" s="20">
        <v>3</v>
      </c>
      <c r="F3257" s="20">
        <v>1035</v>
      </c>
    </row>
    <row r="3258" spans="1:6" ht="25.5" outlineLevel="2" x14ac:dyDescent="0.2">
      <c r="B3258" s="18" t="s">
        <v>10928</v>
      </c>
      <c r="C3258" s="19" t="s">
        <v>80</v>
      </c>
      <c r="D3258" t="s">
        <v>411</v>
      </c>
      <c r="E3258" s="20">
        <v>9720</v>
      </c>
      <c r="F3258" s="20">
        <v>317</v>
      </c>
    </row>
    <row r="3259" spans="1:6" ht="25.5" outlineLevel="1" x14ac:dyDescent="0.2">
      <c r="B3259" s="21" t="s">
        <v>10929</v>
      </c>
      <c r="E3259" s="20">
        <f>SUBTOTAL(9,E3257:E3258)</f>
        <v>9723</v>
      </c>
      <c r="F3259" s="20">
        <f>SUBTOTAL(9,F3257:F3258)</f>
        <v>1352</v>
      </c>
    </row>
    <row r="3260" spans="1:6" outlineLevel="2" x14ac:dyDescent="0.2">
      <c r="A3260" t="s">
        <v>2633</v>
      </c>
      <c r="B3260" s="18" t="s">
        <v>10930</v>
      </c>
      <c r="C3260" s="19" t="s">
        <v>80</v>
      </c>
      <c r="D3260" t="s">
        <v>411</v>
      </c>
      <c r="E3260" s="20">
        <v>8</v>
      </c>
      <c r="F3260" s="20">
        <v>29</v>
      </c>
    </row>
    <row r="3261" spans="1:6" outlineLevel="1" x14ac:dyDescent="0.2">
      <c r="B3261" s="21" t="s">
        <v>10931</v>
      </c>
      <c r="E3261" s="20">
        <f>SUBTOTAL(9,E3260:E3260)</f>
        <v>8</v>
      </c>
      <c r="F3261" s="20">
        <f>SUBTOTAL(9,F3260:F3260)</f>
        <v>29</v>
      </c>
    </row>
    <row r="3262" spans="1:6" ht="25.5" outlineLevel="2" x14ac:dyDescent="0.2">
      <c r="A3262" t="s">
        <v>2634</v>
      </c>
      <c r="B3262" s="18" t="s">
        <v>17915</v>
      </c>
      <c r="C3262" s="19" t="s">
        <v>80</v>
      </c>
      <c r="D3262" t="s">
        <v>411</v>
      </c>
      <c r="E3262" s="20">
        <v>200</v>
      </c>
      <c r="F3262" s="20">
        <v>96</v>
      </c>
    </row>
    <row r="3263" spans="1:6" ht="38.25" outlineLevel="1" x14ac:dyDescent="0.2">
      <c r="B3263" s="21" t="s">
        <v>17916</v>
      </c>
      <c r="E3263" s="20">
        <f>SUBTOTAL(9,E3262:E3262)</f>
        <v>200</v>
      </c>
      <c r="F3263" s="20">
        <f>SUBTOTAL(9,F3262:F3262)</f>
        <v>96</v>
      </c>
    </row>
    <row r="3264" spans="1:6" outlineLevel="2" x14ac:dyDescent="0.2">
      <c r="A3264" t="s">
        <v>2636</v>
      </c>
      <c r="B3264" s="18" t="s">
        <v>10932</v>
      </c>
      <c r="C3264" s="19" t="s">
        <v>80</v>
      </c>
      <c r="D3264" t="s">
        <v>411</v>
      </c>
      <c r="E3264" s="20">
        <v>60772</v>
      </c>
      <c r="F3264" s="20">
        <v>4061</v>
      </c>
    </row>
    <row r="3265" spans="1:6" outlineLevel="1" x14ac:dyDescent="0.2">
      <c r="B3265" s="21" t="s">
        <v>10933</v>
      </c>
      <c r="E3265" s="20">
        <f>SUBTOTAL(9,E3264:E3264)</f>
        <v>60772</v>
      </c>
      <c r="F3265" s="20">
        <f>SUBTOTAL(9,F3264:F3264)</f>
        <v>4061</v>
      </c>
    </row>
    <row r="3266" spans="1:6" outlineLevel="2" x14ac:dyDescent="0.2">
      <c r="A3266" t="s">
        <v>2637</v>
      </c>
      <c r="B3266" s="18" t="s">
        <v>10934</v>
      </c>
      <c r="C3266" s="19" t="s">
        <v>80</v>
      </c>
      <c r="D3266" t="s">
        <v>411</v>
      </c>
      <c r="E3266" s="20">
        <v>102797</v>
      </c>
      <c r="F3266" s="20">
        <v>3373</v>
      </c>
    </row>
    <row r="3267" spans="1:6" outlineLevel="2" x14ac:dyDescent="0.2">
      <c r="B3267" s="18" t="s">
        <v>10934</v>
      </c>
      <c r="C3267" s="19" t="s">
        <v>84</v>
      </c>
      <c r="D3267" t="s">
        <v>411</v>
      </c>
      <c r="E3267" s="20">
        <v>865</v>
      </c>
      <c r="F3267" s="20">
        <v>4549</v>
      </c>
    </row>
    <row r="3268" spans="1:6" ht="25.5" outlineLevel="1" x14ac:dyDescent="0.2">
      <c r="B3268" s="21" t="s">
        <v>10935</v>
      </c>
      <c r="E3268" s="20">
        <f>SUBTOTAL(9,E3266:E3267)</f>
        <v>103662</v>
      </c>
      <c r="F3268" s="20">
        <f>SUBTOTAL(9,F3266:F3267)</f>
        <v>7922</v>
      </c>
    </row>
    <row r="3269" spans="1:6" outlineLevel="2" x14ac:dyDescent="0.2">
      <c r="A3269" t="s">
        <v>2638</v>
      </c>
      <c r="B3269" s="18" t="s">
        <v>10936</v>
      </c>
      <c r="C3269" s="19" t="s">
        <v>42</v>
      </c>
      <c r="D3269" t="s">
        <v>411</v>
      </c>
      <c r="E3269" s="20">
        <v>516000</v>
      </c>
      <c r="F3269" s="20">
        <v>24895</v>
      </c>
    </row>
    <row r="3270" spans="1:6" outlineLevel="2" x14ac:dyDescent="0.2">
      <c r="B3270" s="18" t="s">
        <v>10936</v>
      </c>
      <c r="C3270" s="19" t="s">
        <v>80</v>
      </c>
      <c r="D3270" t="s">
        <v>411</v>
      </c>
      <c r="E3270" s="20">
        <v>8619918</v>
      </c>
      <c r="F3270" s="20">
        <v>418396</v>
      </c>
    </row>
    <row r="3271" spans="1:6" ht="25.5" outlineLevel="1" x14ac:dyDescent="0.2">
      <c r="B3271" s="21" t="s">
        <v>10937</v>
      </c>
      <c r="E3271" s="20">
        <f>SUBTOTAL(9,E3269:E3270)</f>
        <v>9135918</v>
      </c>
      <c r="F3271" s="20">
        <f>SUBTOTAL(9,F3269:F3270)</f>
        <v>443291</v>
      </c>
    </row>
    <row r="3272" spans="1:6" ht="25.5" outlineLevel="2" x14ac:dyDescent="0.2">
      <c r="A3272" t="s">
        <v>2639</v>
      </c>
      <c r="B3272" s="18" t="s">
        <v>10938</v>
      </c>
      <c r="C3272" s="19" t="s">
        <v>42</v>
      </c>
      <c r="D3272" t="s">
        <v>411</v>
      </c>
      <c r="E3272" s="20">
        <v>150</v>
      </c>
      <c r="F3272" s="20">
        <v>21</v>
      </c>
    </row>
    <row r="3273" spans="1:6" ht="25.5" outlineLevel="2" x14ac:dyDescent="0.2">
      <c r="B3273" s="18" t="s">
        <v>10938</v>
      </c>
      <c r="C3273" s="19" t="s">
        <v>80</v>
      </c>
      <c r="D3273" t="s">
        <v>411</v>
      </c>
      <c r="E3273" s="20">
        <v>124069</v>
      </c>
      <c r="F3273" s="20">
        <v>6990</v>
      </c>
    </row>
    <row r="3274" spans="1:6" ht="25.5" outlineLevel="1" x14ac:dyDescent="0.2">
      <c r="B3274" s="21" t="s">
        <v>10939</v>
      </c>
      <c r="E3274" s="20">
        <f>SUBTOTAL(9,E3272:E3273)</f>
        <v>124219</v>
      </c>
      <c r="F3274" s="20">
        <f>SUBTOTAL(9,F3272:F3273)</f>
        <v>7011</v>
      </c>
    </row>
    <row r="3275" spans="1:6" outlineLevel="2" x14ac:dyDescent="0.2">
      <c r="A3275" t="s">
        <v>2641</v>
      </c>
      <c r="B3275" s="18" t="s">
        <v>10940</v>
      </c>
      <c r="C3275" s="19" t="s">
        <v>80</v>
      </c>
      <c r="D3275" t="s">
        <v>411</v>
      </c>
      <c r="E3275" s="20">
        <v>5703</v>
      </c>
      <c r="F3275" s="20">
        <v>630</v>
      </c>
    </row>
    <row r="3276" spans="1:6" ht="25.5" outlineLevel="1" x14ac:dyDescent="0.2">
      <c r="B3276" s="21" t="s">
        <v>10941</v>
      </c>
      <c r="E3276" s="20">
        <f>SUBTOTAL(9,E3275:E3275)</f>
        <v>5703</v>
      </c>
      <c r="F3276" s="20">
        <f>SUBTOTAL(9,F3275:F3275)</f>
        <v>630</v>
      </c>
    </row>
    <row r="3277" spans="1:6" outlineLevel="2" x14ac:dyDescent="0.2">
      <c r="A3277" t="s">
        <v>2642</v>
      </c>
      <c r="B3277" s="18" t="s">
        <v>10942</v>
      </c>
      <c r="C3277" s="19" t="s">
        <v>80</v>
      </c>
      <c r="D3277" t="s">
        <v>411</v>
      </c>
      <c r="E3277" s="20">
        <v>16370</v>
      </c>
      <c r="F3277" s="20">
        <v>137</v>
      </c>
    </row>
    <row r="3278" spans="1:6" ht="25.5" outlineLevel="1" x14ac:dyDescent="0.2">
      <c r="B3278" s="21" t="s">
        <v>10943</v>
      </c>
      <c r="E3278" s="20">
        <f>SUBTOTAL(9,E3277:E3277)</f>
        <v>16370</v>
      </c>
      <c r="F3278" s="20">
        <f>SUBTOTAL(9,F3277:F3277)</f>
        <v>137</v>
      </c>
    </row>
    <row r="3279" spans="1:6" outlineLevel="2" x14ac:dyDescent="0.2">
      <c r="A3279" t="s">
        <v>2643</v>
      </c>
      <c r="B3279" s="18" t="s">
        <v>10944</v>
      </c>
      <c r="C3279" s="19" t="s">
        <v>80</v>
      </c>
      <c r="D3279" t="s">
        <v>411</v>
      </c>
      <c r="E3279" s="20">
        <v>10318</v>
      </c>
      <c r="F3279" s="20">
        <v>1877</v>
      </c>
    </row>
    <row r="3280" spans="1:6" ht="25.5" outlineLevel="1" x14ac:dyDescent="0.2">
      <c r="B3280" s="21" t="s">
        <v>10945</v>
      </c>
      <c r="E3280" s="20">
        <f>SUBTOTAL(9,E3279:E3279)</f>
        <v>10318</v>
      </c>
      <c r="F3280" s="20">
        <f>SUBTOTAL(9,F3279:F3279)</f>
        <v>1877</v>
      </c>
    </row>
    <row r="3281" spans="1:6" ht="25.5" outlineLevel="2" x14ac:dyDescent="0.2">
      <c r="A3281" t="s">
        <v>2644</v>
      </c>
      <c r="B3281" s="18" t="s">
        <v>10946</v>
      </c>
      <c r="C3281" s="19" t="s">
        <v>80</v>
      </c>
      <c r="D3281" t="s">
        <v>411</v>
      </c>
      <c r="E3281" s="20">
        <v>48</v>
      </c>
      <c r="F3281" s="20">
        <v>44</v>
      </c>
    </row>
    <row r="3282" spans="1:6" ht="25.5" outlineLevel="1" x14ac:dyDescent="0.2">
      <c r="B3282" s="21" t="s">
        <v>10947</v>
      </c>
      <c r="E3282" s="20">
        <f>SUBTOTAL(9,E3281:E3281)</f>
        <v>48</v>
      </c>
      <c r="F3282" s="20">
        <f>SUBTOTAL(9,F3281:F3281)</f>
        <v>44</v>
      </c>
    </row>
    <row r="3283" spans="1:6" outlineLevel="2" x14ac:dyDescent="0.2">
      <c r="A3283" t="s">
        <v>2645</v>
      </c>
      <c r="B3283" s="18" t="s">
        <v>10948</v>
      </c>
      <c r="C3283" s="19" t="s">
        <v>80</v>
      </c>
      <c r="D3283" t="s">
        <v>411</v>
      </c>
      <c r="E3283" s="20">
        <v>66928</v>
      </c>
      <c r="F3283" s="20">
        <v>15160</v>
      </c>
    </row>
    <row r="3284" spans="1:6" outlineLevel="2" x14ac:dyDescent="0.2">
      <c r="B3284" s="18" t="s">
        <v>10948</v>
      </c>
      <c r="C3284" s="19" t="s">
        <v>113</v>
      </c>
      <c r="D3284" t="s">
        <v>411</v>
      </c>
      <c r="E3284" s="20">
        <v>1814</v>
      </c>
      <c r="F3284" s="20">
        <v>355</v>
      </c>
    </row>
    <row r="3285" spans="1:6" outlineLevel="2" x14ac:dyDescent="0.2">
      <c r="B3285" s="18" t="s">
        <v>10948</v>
      </c>
      <c r="C3285" s="19" t="s">
        <v>134</v>
      </c>
      <c r="D3285" t="s">
        <v>411</v>
      </c>
      <c r="E3285" s="20">
        <v>500</v>
      </c>
      <c r="F3285" s="20">
        <v>126</v>
      </c>
    </row>
    <row r="3286" spans="1:6" outlineLevel="2" x14ac:dyDescent="0.2">
      <c r="B3286" s="18" t="s">
        <v>10948</v>
      </c>
      <c r="C3286" s="19" t="s">
        <v>164</v>
      </c>
      <c r="D3286" t="s">
        <v>411</v>
      </c>
      <c r="E3286" s="20">
        <v>48500</v>
      </c>
      <c r="F3286" s="20">
        <v>7542</v>
      </c>
    </row>
    <row r="3287" spans="1:6" outlineLevel="1" x14ac:dyDescent="0.2">
      <c r="B3287" s="21" t="s">
        <v>10949</v>
      </c>
      <c r="E3287" s="20">
        <f>SUBTOTAL(9,E3283:E3286)</f>
        <v>117742</v>
      </c>
      <c r="F3287" s="20">
        <f>SUBTOTAL(9,F3283:F3286)</f>
        <v>23183</v>
      </c>
    </row>
    <row r="3288" spans="1:6" ht="25.5" outlineLevel="2" x14ac:dyDescent="0.2">
      <c r="A3288" t="s">
        <v>2646</v>
      </c>
      <c r="B3288" s="18" t="s">
        <v>10950</v>
      </c>
      <c r="C3288" s="19" t="s">
        <v>80</v>
      </c>
      <c r="D3288" t="s">
        <v>411</v>
      </c>
      <c r="E3288" s="20">
        <v>1315</v>
      </c>
      <c r="F3288" s="20">
        <v>137</v>
      </c>
    </row>
    <row r="3289" spans="1:6" ht="25.5" outlineLevel="1" x14ac:dyDescent="0.2">
      <c r="B3289" s="21" t="s">
        <v>10951</v>
      </c>
      <c r="E3289" s="20">
        <f>SUBTOTAL(9,E3288:E3288)</f>
        <v>1315</v>
      </c>
      <c r="F3289" s="20">
        <f>SUBTOTAL(9,F3288:F3288)</f>
        <v>137</v>
      </c>
    </row>
    <row r="3290" spans="1:6" outlineLevel="2" x14ac:dyDescent="0.2">
      <c r="A3290" t="s">
        <v>2647</v>
      </c>
      <c r="B3290" s="18" t="s">
        <v>10952</v>
      </c>
      <c r="C3290" s="19" t="s">
        <v>80</v>
      </c>
      <c r="D3290" t="s">
        <v>411</v>
      </c>
      <c r="E3290" s="20">
        <v>21887</v>
      </c>
      <c r="F3290" s="20">
        <v>343</v>
      </c>
    </row>
    <row r="3291" spans="1:6" outlineLevel="1" x14ac:dyDescent="0.2">
      <c r="B3291" s="21" t="s">
        <v>10953</v>
      </c>
      <c r="E3291" s="20">
        <f>SUBTOTAL(9,E3290:E3290)</f>
        <v>21887</v>
      </c>
      <c r="F3291" s="20">
        <f>SUBTOTAL(9,F3290:F3290)</f>
        <v>343</v>
      </c>
    </row>
    <row r="3292" spans="1:6" outlineLevel="2" x14ac:dyDescent="0.2">
      <c r="A3292" t="s">
        <v>2648</v>
      </c>
      <c r="B3292" s="18" t="s">
        <v>10954</v>
      </c>
      <c r="C3292" s="19" t="s">
        <v>80</v>
      </c>
      <c r="D3292" t="s">
        <v>411</v>
      </c>
      <c r="E3292" s="20">
        <v>902</v>
      </c>
      <c r="F3292" s="20">
        <v>503</v>
      </c>
    </row>
    <row r="3293" spans="1:6" outlineLevel="1" x14ac:dyDescent="0.2">
      <c r="B3293" s="21" t="s">
        <v>10955</v>
      </c>
      <c r="E3293" s="20">
        <f>SUBTOTAL(9,E3292:E3292)</f>
        <v>902</v>
      </c>
      <c r="F3293" s="20">
        <f>SUBTOTAL(9,F3292:F3292)</f>
        <v>503</v>
      </c>
    </row>
    <row r="3294" spans="1:6" ht="25.5" outlineLevel="2" x14ac:dyDescent="0.2">
      <c r="A3294" t="s">
        <v>2649</v>
      </c>
      <c r="B3294" s="18" t="s">
        <v>17917</v>
      </c>
      <c r="C3294" s="19" t="s">
        <v>80</v>
      </c>
      <c r="D3294" t="s">
        <v>411</v>
      </c>
      <c r="E3294" s="20">
        <v>3320</v>
      </c>
      <c r="F3294" s="20">
        <v>1406</v>
      </c>
    </row>
    <row r="3295" spans="1:6" ht="25.5" outlineLevel="1" x14ac:dyDescent="0.2">
      <c r="B3295" s="21" t="s">
        <v>17918</v>
      </c>
      <c r="E3295" s="20">
        <f>SUBTOTAL(9,E3294:E3294)</f>
        <v>3320</v>
      </c>
      <c r="F3295" s="20">
        <f>SUBTOTAL(9,F3294:F3294)</f>
        <v>1406</v>
      </c>
    </row>
    <row r="3296" spans="1:6" outlineLevel="2" x14ac:dyDescent="0.2">
      <c r="A3296" t="s">
        <v>2650</v>
      </c>
      <c r="B3296" s="18" t="s">
        <v>10956</v>
      </c>
      <c r="C3296" s="19" t="s">
        <v>42</v>
      </c>
      <c r="D3296" t="s">
        <v>411</v>
      </c>
      <c r="E3296" s="20">
        <v>48000</v>
      </c>
      <c r="F3296" s="20">
        <v>4303</v>
      </c>
    </row>
    <row r="3297" spans="1:6" outlineLevel="2" x14ac:dyDescent="0.2">
      <c r="B3297" s="18" t="s">
        <v>10956</v>
      </c>
      <c r="C3297" s="19" t="s">
        <v>80</v>
      </c>
      <c r="D3297" t="s">
        <v>411</v>
      </c>
      <c r="E3297" s="20">
        <v>52071</v>
      </c>
      <c r="F3297" s="20">
        <v>1654</v>
      </c>
    </row>
    <row r="3298" spans="1:6" outlineLevel="2" x14ac:dyDescent="0.2">
      <c r="B3298" s="18" t="s">
        <v>10956</v>
      </c>
      <c r="C3298" s="19" t="s">
        <v>151</v>
      </c>
      <c r="D3298" t="s">
        <v>411</v>
      </c>
      <c r="E3298" s="20">
        <v>48000</v>
      </c>
      <c r="F3298" s="20">
        <v>4325</v>
      </c>
    </row>
    <row r="3299" spans="1:6" outlineLevel="2" x14ac:dyDescent="0.2">
      <c r="B3299" s="18" t="s">
        <v>10956</v>
      </c>
      <c r="C3299" s="19" t="s">
        <v>156</v>
      </c>
      <c r="D3299" t="s">
        <v>411</v>
      </c>
      <c r="E3299" s="20">
        <v>40000</v>
      </c>
      <c r="F3299" s="20">
        <v>5123</v>
      </c>
    </row>
    <row r="3300" spans="1:6" outlineLevel="1" x14ac:dyDescent="0.2">
      <c r="B3300" s="21" t="s">
        <v>10957</v>
      </c>
      <c r="E3300" s="20">
        <f>SUBTOTAL(9,E3296:E3299)</f>
        <v>188071</v>
      </c>
      <c r="F3300" s="20">
        <f>SUBTOTAL(9,F3296:F3299)</f>
        <v>15405</v>
      </c>
    </row>
    <row r="3301" spans="1:6" ht="25.5" outlineLevel="2" x14ac:dyDescent="0.2">
      <c r="A3301" t="s">
        <v>2651</v>
      </c>
      <c r="B3301" s="18" t="s">
        <v>10958</v>
      </c>
      <c r="C3301" s="19" t="s">
        <v>80</v>
      </c>
      <c r="D3301" t="s">
        <v>411</v>
      </c>
      <c r="E3301" s="20">
        <v>19300</v>
      </c>
      <c r="F3301" s="20">
        <v>503</v>
      </c>
    </row>
    <row r="3302" spans="1:6" ht="25.5" outlineLevel="1" x14ac:dyDescent="0.2">
      <c r="B3302" s="21" t="s">
        <v>10959</v>
      </c>
      <c r="E3302" s="20">
        <f>SUBTOTAL(9,E3301:E3301)</f>
        <v>19300</v>
      </c>
      <c r="F3302" s="20">
        <f>SUBTOTAL(9,F3301:F3301)</f>
        <v>503</v>
      </c>
    </row>
    <row r="3303" spans="1:6" outlineLevel="2" x14ac:dyDescent="0.2">
      <c r="A3303" t="s">
        <v>2652</v>
      </c>
      <c r="B3303" s="18" t="s">
        <v>10960</v>
      </c>
      <c r="C3303" s="19" t="s">
        <v>42</v>
      </c>
      <c r="D3303" t="s">
        <v>411</v>
      </c>
      <c r="E3303" s="20">
        <v>318876</v>
      </c>
      <c r="F3303" s="20">
        <v>16885</v>
      </c>
    </row>
    <row r="3304" spans="1:6" outlineLevel="2" x14ac:dyDescent="0.2">
      <c r="B3304" s="18" t="s">
        <v>10960</v>
      </c>
      <c r="C3304" s="19" t="s">
        <v>80</v>
      </c>
      <c r="D3304" t="s">
        <v>411</v>
      </c>
      <c r="E3304" s="20">
        <v>189501</v>
      </c>
      <c r="F3304" s="20">
        <v>19462</v>
      </c>
    </row>
    <row r="3305" spans="1:6" outlineLevel="1" x14ac:dyDescent="0.2">
      <c r="B3305" s="21" t="s">
        <v>10961</v>
      </c>
      <c r="E3305" s="20">
        <f>SUBTOTAL(9,E3303:E3304)</f>
        <v>508377</v>
      </c>
      <c r="F3305" s="20">
        <f>SUBTOTAL(9,F3303:F3304)</f>
        <v>36347</v>
      </c>
    </row>
    <row r="3306" spans="1:6" ht="25.5" outlineLevel="2" x14ac:dyDescent="0.2">
      <c r="A3306" t="s">
        <v>2653</v>
      </c>
      <c r="B3306" s="18" t="s">
        <v>10962</v>
      </c>
      <c r="C3306" s="19" t="s">
        <v>80</v>
      </c>
      <c r="D3306" t="s">
        <v>411</v>
      </c>
      <c r="E3306" s="20">
        <v>390900</v>
      </c>
      <c r="F3306" s="20">
        <v>3453</v>
      </c>
    </row>
    <row r="3307" spans="1:6" ht="25.5" outlineLevel="1" x14ac:dyDescent="0.2">
      <c r="B3307" s="21" t="s">
        <v>10963</v>
      </c>
      <c r="E3307" s="20">
        <f>SUBTOTAL(9,E3306:E3306)</f>
        <v>390900</v>
      </c>
      <c r="F3307" s="20">
        <f>SUBTOTAL(9,F3306:F3306)</f>
        <v>3453</v>
      </c>
    </row>
    <row r="3308" spans="1:6" ht="25.5" outlineLevel="2" x14ac:dyDescent="0.2">
      <c r="A3308" t="s">
        <v>2654</v>
      </c>
      <c r="B3308" s="18" t="s">
        <v>10964</v>
      </c>
      <c r="C3308" s="19" t="s">
        <v>80</v>
      </c>
      <c r="D3308" t="s">
        <v>411</v>
      </c>
      <c r="E3308" s="20">
        <v>379</v>
      </c>
      <c r="F3308" s="20">
        <v>195</v>
      </c>
    </row>
    <row r="3309" spans="1:6" ht="25.5" outlineLevel="1" x14ac:dyDescent="0.2">
      <c r="B3309" s="21" t="s">
        <v>10965</v>
      </c>
      <c r="E3309" s="20">
        <f>SUBTOTAL(9,E3308:E3308)</f>
        <v>379</v>
      </c>
      <c r="F3309" s="20">
        <f>SUBTOTAL(9,F3308:F3308)</f>
        <v>195</v>
      </c>
    </row>
    <row r="3310" spans="1:6" outlineLevel="2" x14ac:dyDescent="0.2">
      <c r="A3310" t="s">
        <v>2655</v>
      </c>
      <c r="B3310" s="18" t="s">
        <v>10966</v>
      </c>
      <c r="C3310" s="19" t="s">
        <v>42</v>
      </c>
      <c r="D3310" t="s">
        <v>411</v>
      </c>
      <c r="E3310" s="20">
        <v>39500</v>
      </c>
      <c r="F3310" s="20">
        <v>7741</v>
      </c>
    </row>
    <row r="3311" spans="1:6" outlineLevel="2" x14ac:dyDescent="0.2">
      <c r="B3311" s="18" t="s">
        <v>10966</v>
      </c>
      <c r="C3311" s="19" t="s">
        <v>80</v>
      </c>
      <c r="D3311" t="s">
        <v>411</v>
      </c>
      <c r="E3311" s="20">
        <v>34067</v>
      </c>
      <c r="F3311" s="20">
        <v>10764</v>
      </c>
    </row>
    <row r="3312" spans="1:6" outlineLevel="2" x14ac:dyDescent="0.2">
      <c r="B3312" s="18" t="s">
        <v>10966</v>
      </c>
      <c r="C3312" s="19" t="s">
        <v>88</v>
      </c>
      <c r="D3312" t="s">
        <v>411</v>
      </c>
      <c r="E3312" s="20">
        <v>2600</v>
      </c>
      <c r="F3312" s="20">
        <v>7657</v>
      </c>
    </row>
    <row r="3313" spans="1:6" outlineLevel="1" x14ac:dyDescent="0.2">
      <c r="B3313" s="21" t="s">
        <v>10967</v>
      </c>
      <c r="E3313" s="20">
        <f>SUBTOTAL(9,E3310:E3312)</f>
        <v>76167</v>
      </c>
      <c r="F3313" s="20">
        <f>SUBTOTAL(9,F3310:F3312)</f>
        <v>26162</v>
      </c>
    </row>
    <row r="3314" spans="1:6" outlineLevel="2" x14ac:dyDescent="0.2">
      <c r="A3314" t="s">
        <v>2656</v>
      </c>
      <c r="B3314" s="18" t="s">
        <v>10968</v>
      </c>
      <c r="C3314" s="19" t="s">
        <v>80</v>
      </c>
      <c r="D3314" t="s">
        <v>411</v>
      </c>
      <c r="E3314" s="20">
        <v>151723</v>
      </c>
      <c r="F3314" s="20">
        <v>33879</v>
      </c>
    </row>
    <row r="3315" spans="1:6" outlineLevel="1" x14ac:dyDescent="0.2">
      <c r="B3315" s="21" t="s">
        <v>10969</v>
      </c>
      <c r="E3315" s="20">
        <f>SUBTOTAL(9,E3314:E3314)</f>
        <v>151723</v>
      </c>
      <c r="F3315" s="20">
        <f>SUBTOTAL(9,F3314:F3314)</f>
        <v>33879</v>
      </c>
    </row>
    <row r="3316" spans="1:6" ht="25.5" outlineLevel="2" x14ac:dyDescent="0.2">
      <c r="A3316" t="s">
        <v>2657</v>
      </c>
      <c r="B3316" s="18" t="s">
        <v>10970</v>
      </c>
      <c r="C3316" s="19" t="s">
        <v>80</v>
      </c>
      <c r="D3316" t="s">
        <v>411</v>
      </c>
      <c r="E3316" s="20">
        <v>784</v>
      </c>
      <c r="F3316" s="20">
        <v>1046</v>
      </c>
    </row>
    <row r="3317" spans="1:6" ht="25.5" outlineLevel="1" x14ac:dyDescent="0.2">
      <c r="B3317" s="21" t="s">
        <v>10971</v>
      </c>
      <c r="E3317" s="20">
        <f>SUBTOTAL(9,E3316:E3316)</f>
        <v>784</v>
      </c>
      <c r="F3317" s="20">
        <f>SUBTOTAL(9,F3316:F3316)</f>
        <v>1046</v>
      </c>
    </row>
    <row r="3318" spans="1:6" outlineLevel="2" x14ac:dyDescent="0.2">
      <c r="A3318" t="s">
        <v>733</v>
      </c>
      <c r="B3318" s="18" t="s">
        <v>10972</v>
      </c>
      <c r="C3318" s="19" t="s">
        <v>80</v>
      </c>
      <c r="D3318" t="s">
        <v>411</v>
      </c>
      <c r="E3318" s="20">
        <v>8225</v>
      </c>
      <c r="F3318" s="20">
        <v>8064</v>
      </c>
    </row>
    <row r="3319" spans="1:6" outlineLevel="1" x14ac:dyDescent="0.2">
      <c r="B3319" s="21" t="s">
        <v>10973</v>
      </c>
      <c r="E3319" s="20">
        <f>SUBTOTAL(9,E3318:E3318)</f>
        <v>8225</v>
      </c>
      <c r="F3319" s="20">
        <f>SUBTOTAL(9,F3318:F3318)</f>
        <v>8064</v>
      </c>
    </row>
    <row r="3320" spans="1:6" outlineLevel="2" x14ac:dyDescent="0.2">
      <c r="A3320" t="s">
        <v>2658</v>
      </c>
      <c r="B3320" s="18" t="s">
        <v>10974</v>
      </c>
      <c r="C3320" s="19" t="s">
        <v>80</v>
      </c>
      <c r="D3320" t="s">
        <v>411</v>
      </c>
      <c r="E3320" s="20">
        <v>8</v>
      </c>
      <c r="F3320" s="20">
        <v>3</v>
      </c>
    </row>
    <row r="3321" spans="1:6" ht="25.5" outlineLevel="1" x14ac:dyDescent="0.2">
      <c r="B3321" s="21" t="s">
        <v>10975</v>
      </c>
      <c r="E3321" s="20">
        <f>SUBTOTAL(9,E3320:E3320)</f>
        <v>8</v>
      </c>
      <c r="F3321" s="20">
        <f>SUBTOTAL(9,F3320:F3320)</f>
        <v>3</v>
      </c>
    </row>
    <row r="3322" spans="1:6" outlineLevel="2" x14ac:dyDescent="0.2">
      <c r="A3322" t="s">
        <v>2659</v>
      </c>
      <c r="B3322" s="18" t="s">
        <v>10976</v>
      </c>
      <c r="C3322" s="19" t="s">
        <v>80</v>
      </c>
      <c r="D3322" t="s">
        <v>411</v>
      </c>
      <c r="E3322" s="20">
        <v>1023</v>
      </c>
      <c r="F3322" s="20">
        <v>875</v>
      </c>
    </row>
    <row r="3323" spans="1:6" ht="25.5" outlineLevel="1" x14ac:dyDescent="0.2">
      <c r="B3323" s="21" t="s">
        <v>10977</v>
      </c>
      <c r="E3323" s="20">
        <f>SUBTOTAL(9,E3322:E3322)</f>
        <v>1023</v>
      </c>
      <c r="F3323" s="20">
        <f>SUBTOTAL(9,F3322:F3322)</f>
        <v>875</v>
      </c>
    </row>
    <row r="3324" spans="1:6" ht="25.5" outlineLevel="2" x14ac:dyDescent="0.2">
      <c r="A3324" t="s">
        <v>2660</v>
      </c>
      <c r="B3324" s="18" t="s">
        <v>10978</v>
      </c>
      <c r="C3324" s="19" t="s">
        <v>80</v>
      </c>
      <c r="D3324" t="s">
        <v>411</v>
      </c>
      <c r="E3324" s="20">
        <v>50</v>
      </c>
      <c r="F3324" s="20">
        <v>20</v>
      </c>
    </row>
    <row r="3325" spans="1:6" ht="25.5" outlineLevel="1" x14ac:dyDescent="0.2">
      <c r="B3325" s="21" t="s">
        <v>10979</v>
      </c>
      <c r="E3325" s="20">
        <f>SUBTOTAL(9,E3324:E3324)</f>
        <v>50</v>
      </c>
      <c r="F3325" s="20">
        <f>SUBTOTAL(9,F3324:F3324)</f>
        <v>20</v>
      </c>
    </row>
    <row r="3326" spans="1:6" outlineLevel="2" x14ac:dyDescent="0.2">
      <c r="A3326" t="s">
        <v>2661</v>
      </c>
      <c r="B3326" s="18" t="s">
        <v>10980</v>
      </c>
      <c r="C3326" s="19" t="s">
        <v>80</v>
      </c>
      <c r="D3326" t="s">
        <v>411</v>
      </c>
      <c r="E3326" s="20">
        <v>1780</v>
      </c>
      <c r="F3326" s="20">
        <v>255</v>
      </c>
    </row>
    <row r="3327" spans="1:6" outlineLevel="1" x14ac:dyDescent="0.2">
      <c r="B3327" s="21" t="s">
        <v>10981</v>
      </c>
      <c r="E3327" s="20">
        <f>SUBTOTAL(9,E3326:E3326)</f>
        <v>1780</v>
      </c>
      <c r="F3327" s="20">
        <f>SUBTOTAL(9,F3326:F3326)</f>
        <v>255</v>
      </c>
    </row>
    <row r="3328" spans="1:6" ht="25.5" outlineLevel="2" x14ac:dyDescent="0.2">
      <c r="A3328" t="s">
        <v>2662</v>
      </c>
      <c r="B3328" s="18" t="s">
        <v>10982</v>
      </c>
      <c r="C3328" s="19" t="s">
        <v>42</v>
      </c>
      <c r="D3328" t="s">
        <v>411</v>
      </c>
      <c r="E3328" s="20">
        <v>10000</v>
      </c>
      <c r="F3328" s="20">
        <v>3591</v>
      </c>
    </row>
    <row r="3329" spans="1:6" ht="25.5" outlineLevel="2" x14ac:dyDescent="0.2">
      <c r="B3329" s="18" t="s">
        <v>10982</v>
      </c>
      <c r="C3329" s="19" t="s">
        <v>80</v>
      </c>
      <c r="D3329" t="s">
        <v>411</v>
      </c>
      <c r="E3329" s="20">
        <v>28627</v>
      </c>
      <c r="F3329" s="20">
        <v>3871</v>
      </c>
    </row>
    <row r="3330" spans="1:6" ht="25.5" outlineLevel="1" x14ac:dyDescent="0.2">
      <c r="B3330" s="21" t="s">
        <v>10983</v>
      </c>
      <c r="E3330" s="20">
        <f>SUBTOTAL(9,E3328:E3329)</f>
        <v>38627</v>
      </c>
      <c r="F3330" s="20">
        <f>SUBTOTAL(9,F3328:F3329)</f>
        <v>7462</v>
      </c>
    </row>
    <row r="3331" spans="1:6" outlineLevel="2" x14ac:dyDescent="0.2">
      <c r="A3331" t="s">
        <v>2664</v>
      </c>
      <c r="B3331" s="18" t="s">
        <v>10984</v>
      </c>
      <c r="C3331" s="19" t="s">
        <v>80</v>
      </c>
      <c r="D3331" t="s">
        <v>411</v>
      </c>
      <c r="E3331" s="20">
        <v>238</v>
      </c>
      <c r="F3331" s="20">
        <v>54</v>
      </c>
    </row>
    <row r="3332" spans="1:6" outlineLevel="1" x14ac:dyDescent="0.2">
      <c r="B3332" s="21" t="s">
        <v>10985</v>
      </c>
      <c r="E3332" s="20">
        <f>SUBTOTAL(9,E3331:E3331)</f>
        <v>238</v>
      </c>
      <c r="F3332" s="20">
        <f>SUBTOTAL(9,F3331:F3331)</f>
        <v>54</v>
      </c>
    </row>
    <row r="3333" spans="1:6" outlineLevel="2" x14ac:dyDescent="0.2">
      <c r="A3333" t="s">
        <v>2665</v>
      </c>
      <c r="B3333" s="18" t="s">
        <v>10986</v>
      </c>
      <c r="C3333" s="19" t="s">
        <v>80</v>
      </c>
      <c r="D3333" t="s">
        <v>411</v>
      </c>
      <c r="E3333" s="20">
        <v>32</v>
      </c>
      <c r="F3333" s="20">
        <v>13</v>
      </c>
    </row>
    <row r="3334" spans="1:6" outlineLevel="2" x14ac:dyDescent="0.2">
      <c r="B3334" s="18" t="s">
        <v>10986</v>
      </c>
      <c r="C3334" s="19" t="s">
        <v>178</v>
      </c>
      <c r="D3334" t="s">
        <v>411</v>
      </c>
      <c r="E3334" s="20">
        <v>4</v>
      </c>
      <c r="F3334" s="20">
        <v>23</v>
      </c>
    </row>
    <row r="3335" spans="1:6" outlineLevel="1" x14ac:dyDescent="0.2">
      <c r="B3335" s="21" t="s">
        <v>10987</v>
      </c>
      <c r="E3335" s="20">
        <f>SUBTOTAL(9,E3333:E3334)</f>
        <v>36</v>
      </c>
      <c r="F3335" s="20">
        <f>SUBTOTAL(9,F3333:F3334)</f>
        <v>36</v>
      </c>
    </row>
    <row r="3336" spans="1:6" ht="25.5" outlineLevel="2" x14ac:dyDescent="0.2">
      <c r="A3336" t="s">
        <v>2666</v>
      </c>
      <c r="B3336" s="18" t="s">
        <v>10988</v>
      </c>
      <c r="C3336" s="19" t="s">
        <v>80</v>
      </c>
      <c r="D3336" t="s">
        <v>411</v>
      </c>
      <c r="E3336" s="20">
        <v>1240</v>
      </c>
      <c r="F3336" s="20">
        <v>256</v>
      </c>
    </row>
    <row r="3337" spans="1:6" ht="25.5" outlineLevel="1" x14ac:dyDescent="0.2">
      <c r="B3337" s="21" t="s">
        <v>10989</v>
      </c>
      <c r="E3337" s="20">
        <f>SUBTOTAL(9,E3336:E3336)</f>
        <v>1240</v>
      </c>
      <c r="F3337" s="20">
        <f>SUBTOTAL(9,F3336:F3336)</f>
        <v>256</v>
      </c>
    </row>
    <row r="3338" spans="1:6" ht="25.5" outlineLevel="2" x14ac:dyDescent="0.2">
      <c r="A3338" t="s">
        <v>2667</v>
      </c>
      <c r="B3338" s="18" t="s">
        <v>10990</v>
      </c>
      <c r="C3338" s="19" t="s">
        <v>42</v>
      </c>
      <c r="D3338" t="s">
        <v>411</v>
      </c>
      <c r="E3338" s="20">
        <v>12000</v>
      </c>
      <c r="F3338" s="20">
        <v>2734</v>
      </c>
    </row>
    <row r="3339" spans="1:6" ht="25.5" outlineLevel="2" x14ac:dyDescent="0.2">
      <c r="B3339" s="18" t="s">
        <v>10990</v>
      </c>
      <c r="C3339" s="19" t="s">
        <v>80</v>
      </c>
      <c r="D3339" t="s">
        <v>411</v>
      </c>
      <c r="E3339" s="20">
        <v>498</v>
      </c>
      <c r="F3339" s="20">
        <v>41</v>
      </c>
    </row>
    <row r="3340" spans="1:6" ht="25.5" outlineLevel="1" x14ac:dyDescent="0.2">
      <c r="B3340" s="21" t="s">
        <v>10991</v>
      </c>
      <c r="E3340" s="20">
        <f>SUBTOTAL(9,E3338:E3339)</f>
        <v>12498</v>
      </c>
      <c r="F3340" s="20">
        <f>SUBTOTAL(9,F3338:F3339)</f>
        <v>2775</v>
      </c>
    </row>
    <row r="3341" spans="1:6" outlineLevel="2" x14ac:dyDescent="0.2">
      <c r="A3341" t="s">
        <v>2668</v>
      </c>
      <c r="B3341" s="18" t="s">
        <v>10992</v>
      </c>
      <c r="C3341" s="19" t="s">
        <v>42</v>
      </c>
      <c r="D3341" t="s">
        <v>411</v>
      </c>
      <c r="E3341" s="20">
        <v>290000</v>
      </c>
      <c r="F3341" s="20">
        <v>7021</v>
      </c>
    </row>
    <row r="3342" spans="1:6" outlineLevel="2" x14ac:dyDescent="0.2">
      <c r="B3342" s="18" t="s">
        <v>10992</v>
      </c>
      <c r="C3342" s="19" t="s">
        <v>80</v>
      </c>
      <c r="D3342" t="s">
        <v>411</v>
      </c>
      <c r="E3342" s="20">
        <v>170976</v>
      </c>
      <c r="F3342" s="20">
        <v>5074</v>
      </c>
    </row>
    <row r="3343" spans="1:6" outlineLevel="1" x14ac:dyDescent="0.2">
      <c r="B3343" s="21" t="s">
        <v>10993</v>
      </c>
      <c r="E3343" s="20">
        <f>SUBTOTAL(9,E3341:E3342)</f>
        <v>460976</v>
      </c>
      <c r="F3343" s="20">
        <f>SUBTOTAL(9,F3341:F3342)</f>
        <v>12095</v>
      </c>
    </row>
    <row r="3344" spans="1:6" outlineLevel="2" x14ac:dyDescent="0.2">
      <c r="A3344" t="s">
        <v>2669</v>
      </c>
      <c r="B3344" s="18" t="s">
        <v>10994</v>
      </c>
      <c r="C3344" s="19" t="s">
        <v>42</v>
      </c>
      <c r="D3344" t="s">
        <v>411</v>
      </c>
      <c r="E3344" s="20">
        <v>1500</v>
      </c>
      <c r="F3344" s="20">
        <v>397</v>
      </c>
    </row>
    <row r="3345" spans="1:6" outlineLevel="2" x14ac:dyDescent="0.2">
      <c r="B3345" s="18" t="s">
        <v>10994</v>
      </c>
      <c r="C3345" s="19" t="s">
        <v>64</v>
      </c>
      <c r="D3345" t="s">
        <v>411</v>
      </c>
      <c r="E3345" s="20">
        <v>7300</v>
      </c>
      <c r="F3345" s="20">
        <v>792</v>
      </c>
    </row>
    <row r="3346" spans="1:6" outlineLevel="2" x14ac:dyDescent="0.2">
      <c r="B3346" s="18" t="s">
        <v>10994</v>
      </c>
      <c r="C3346" s="19" t="s">
        <v>80</v>
      </c>
      <c r="D3346" t="s">
        <v>411</v>
      </c>
      <c r="E3346" s="20">
        <v>123444</v>
      </c>
      <c r="F3346" s="20">
        <v>3689</v>
      </c>
    </row>
    <row r="3347" spans="1:6" outlineLevel="1" x14ac:dyDescent="0.2">
      <c r="B3347" s="21" t="s">
        <v>10995</v>
      </c>
      <c r="E3347" s="20">
        <f>SUBTOTAL(9,E3344:E3346)</f>
        <v>132244</v>
      </c>
      <c r="F3347" s="20">
        <f>SUBTOTAL(9,F3344:F3346)</f>
        <v>4878</v>
      </c>
    </row>
    <row r="3348" spans="1:6" outlineLevel="2" x14ac:dyDescent="0.2">
      <c r="A3348" t="s">
        <v>2670</v>
      </c>
      <c r="B3348" s="18" t="s">
        <v>10996</v>
      </c>
      <c r="C3348" s="19" t="s">
        <v>80</v>
      </c>
      <c r="D3348" t="s">
        <v>411</v>
      </c>
      <c r="E3348" s="20">
        <v>47938</v>
      </c>
      <c r="F3348" s="20">
        <v>705</v>
      </c>
    </row>
    <row r="3349" spans="1:6" outlineLevel="2" x14ac:dyDescent="0.2">
      <c r="B3349" s="18" t="s">
        <v>10996</v>
      </c>
      <c r="C3349" s="19" t="s">
        <v>178</v>
      </c>
      <c r="D3349" t="s">
        <v>411</v>
      </c>
      <c r="E3349" s="20">
        <v>1</v>
      </c>
      <c r="F3349" s="20">
        <v>16</v>
      </c>
    </row>
    <row r="3350" spans="1:6" outlineLevel="1" x14ac:dyDescent="0.2">
      <c r="B3350" s="21" t="s">
        <v>10997</v>
      </c>
      <c r="E3350" s="20">
        <f>SUBTOTAL(9,E3348:E3349)</f>
        <v>47939</v>
      </c>
      <c r="F3350" s="20">
        <f>SUBTOTAL(9,F3348:F3349)</f>
        <v>721</v>
      </c>
    </row>
    <row r="3351" spans="1:6" outlineLevel="2" x14ac:dyDescent="0.2">
      <c r="A3351" t="s">
        <v>2671</v>
      </c>
      <c r="B3351" s="18" t="s">
        <v>10998</v>
      </c>
      <c r="C3351" s="19" t="s">
        <v>80</v>
      </c>
      <c r="D3351" t="s">
        <v>411</v>
      </c>
      <c r="E3351" s="20">
        <v>32255</v>
      </c>
      <c r="F3351" s="20">
        <v>1202</v>
      </c>
    </row>
    <row r="3352" spans="1:6" outlineLevel="1" x14ac:dyDescent="0.2">
      <c r="B3352" s="21" t="s">
        <v>10999</v>
      </c>
      <c r="E3352" s="20">
        <f>SUBTOTAL(9,E3351:E3351)</f>
        <v>32255</v>
      </c>
      <c r="F3352" s="20">
        <f>SUBTOTAL(9,F3351:F3351)</f>
        <v>1202</v>
      </c>
    </row>
    <row r="3353" spans="1:6" outlineLevel="2" x14ac:dyDescent="0.2">
      <c r="A3353" t="s">
        <v>2672</v>
      </c>
      <c r="B3353" s="18" t="s">
        <v>11000</v>
      </c>
      <c r="C3353" s="19" t="s">
        <v>80</v>
      </c>
      <c r="D3353" t="s">
        <v>411</v>
      </c>
      <c r="E3353" s="20">
        <v>18848</v>
      </c>
      <c r="F3353" s="20">
        <v>5393</v>
      </c>
    </row>
    <row r="3354" spans="1:6" outlineLevel="1" x14ac:dyDescent="0.2">
      <c r="B3354" s="21" t="s">
        <v>11001</v>
      </c>
      <c r="E3354" s="20">
        <f>SUBTOTAL(9,E3353:E3353)</f>
        <v>18848</v>
      </c>
      <c r="F3354" s="20">
        <f>SUBTOTAL(9,F3353:F3353)</f>
        <v>5393</v>
      </c>
    </row>
    <row r="3355" spans="1:6" outlineLevel="2" x14ac:dyDescent="0.2">
      <c r="A3355" t="s">
        <v>2673</v>
      </c>
      <c r="B3355" s="18" t="s">
        <v>11002</v>
      </c>
      <c r="C3355" s="19" t="s">
        <v>42</v>
      </c>
      <c r="D3355" t="s">
        <v>411</v>
      </c>
      <c r="E3355" s="20">
        <v>98000</v>
      </c>
      <c r="F3355" s="20">
        <v>6654</v>
      </c>
    </row>
    <row r="3356" spans="1:6" outlineLevel="2" x14ac:dyDescent="0.2">
      <c r="B3356" s="18" t="s">
        <v>11002</v>
      </c>
      <c r="C3356" s="19" t="s">
        <v>80</v>
      </c>
      <c r="D3356" t="s">
        <v>411</v>
      </c>
      <c r="E3356" s="20">
        <v>467372</v>
      </c>
      <c r="F3356" s="20">
        <v>31109</v>
      </c>
    </row>
    <row r="3357" spans="1:6" outlineLevel="1" x14ac:dyDescent="0.2">
      <c r="B3357" s="21" t="s">
        <v>11003</v>
      </c>
      <c r="E3357" s="20">
        <f>SUBTOTAL(9,E3355:E3356)</f>
        <v>565372</v>
      </c>
      <c r="F3357" s="20">
        <f>SUBTOTAL(9,F3355:F3356)</f>
        <v>37763</v>
      </c>
    </row>
    <row r="3358" spans="1:6" ht="25.5" outlineLevel="2" x14ac:dyDescent="0.2">
      <c r="A3358" t="s">
        <v>2674</v>
      </c>
      <c r="B3358" s="18" t="s">
        <v>11004</v>
      </c>
      <c r="C3358" s="19" t="s">
        <v>80</v>
      </c>
      <c r="D3358" t="s">
        <v>411</v>
      </c>
      <c r="E3358" s="20">
        <v>204</v>
      </c>
      <c r="F3358" s="20">
        <v>29</v>
      </c>
    </row>
    <row r="3359" spans="1:6" ht="25.5" outlineLevel="1" x14ac:dyDescent="0.2">
      <c r="B3359" s="21" t="s">
        <v>11005</v>
      </c>
      <c r="E3359" s="20">
        <f>SUBTOTAL(9,E3358:E3358)</f>
        <v>204</v>
      </c>
      <c r="F3359" s="20">
        <f>SUBTOTAL(9,F3358:F3358)</f>
        <v>29</v>
      </c>
    </row>
    <row r="3360" spans="1:6" ht="25.5" outlineLevel="2" x14ac:dyDescent="0.2">
      <c r="A3360" t="s">
        <v>2675</v>
      </c>
      <c r="B3360" s="18" t="s">
        <v>11006</v>
      </c>
      <c r="C3360" s="19" t="s">
        <v>80</v>
      </c>
      <c r="D3360" t="s">
        <v>411</v>
      </c>
      <c r="E3360" s="20">
        <v>42503</v>
      </c>
      <c r="F3360" s="20">
        <v>4112</v>
      </c>
    </row>
    <row r="3361" spans="1:6" ht="25.5" outlineLevel="1" x14ac:dyDescent="0.2">
      <c r="B3361" s="21" t="s">
        <v>11007</v>
      </c>
      <c r="E3361" s="20">
        <f>SUBTOTAL(9,E3360:E3360)</f>
        <v>42503</v>
      </c>
      <c r="F3361" s="20">
        <f>SUBTOTAL(9,F3360:F3360)</f>
        <v>4112</v>
      </c>
    </row>
    <row r="3362" spans="1:6" outlineLevel="2" x14ac:dyDescent="0.2">
      <c r="A3362" t="s">
        <v>2676</v>
      </c>
      <c r="B3362" s="18" t="s">
        <v>11008</v>
      </c>
      <c r="C3362" s="19" t="s">
        <v>80</v>
      </c>
      <c r="D3362" t="s">
        <v>411</v>
      </c>
      <c r="E3362" s="20">
        <v>233</v>
      </c>
      <c r="F3362" s="20">
        <v>103</v>
      </c>
    </row>
    <row r="3363" spans="1:6" ht="25.5" outlineLevel="1" x14ac:dyDescent="0.2">
      <c r="B3363" s="21" t="s">
        <v>11009</v>
      </c>
      <c r="E3363" s="20">
        <f>SUBTOTAL(9,E3362:E3362)</f>
        <v>233</v>
      </c>
      <c r="F3363" s="20">
        <f>SUBTOTAL(9,F3362:F3362)</f>
        <v>103</v>
      </c>
    </row>
    <row r="3364" spans="1:6" ht="25.5" outlineLevel="2" x14ac:dyDescent="0.2">
      <c r="A3364" t="s">
        <v>2677</v>
      </c>
      <c r="B3364" s="18" t="s">
        <v>17919</v>
      </c>
      <c r="C3364" s="19" t="s">
        <v>80</v>
      </c>
      <c r="D3364" t="s">
        <v>411</v>
      </c>
      <c r="E3364" s="20">
        <v>2220</v>
      </c>
      <c r="F3364" s="20">
        <v>328</v>
      </c>
    </row>
    <row r="3365" spans="1:6" ht="25.5" outlineLevel="1" x14ac:dyDescent="0.2">
      <c r="B3365" s="21" t="s">
        <v>17920</v>
      </c>
      <c r="E3365" s="20">
        <f>SUBTOTAL(9,E3364:E3364)</f>
        <v>2220</v>
      </c>
      <c r="F3365" s="20">
        <f>SUBTOTAL(9,F3364:F3364)</f>
        <v>328</v>
      </c>
    </row>
    <row r="3366" spans="1:6" outlineLevel="2" x14ac:dyDescent="0.2">
      <c r="A3366" t="s">
        <v>2679</v>
      </c>
      <c r="B3366" s="18" t="s">
        <v>11010</v>
      </c>
      <c r="C3366" s="19" t="s">
        <v>80</v>
      </c>
      <c r="D3366" t="s">
        <v>411</v>
      </c>
      <c r="E3366" s="20">
        <v>232</v>
      </c>
      <c r="F3366" s="20">
        <v>768</v>
      </c>
    </row>
    <row r="3367" spans="1:6" outlineLevel="1" x14ac:dyDescent="0.2">
      <c r="B3367" s="21" t="s">
        <v>11011</v>
      </c>
      <c r="E3367" s="20">
        <f>SUBTOTAL(9,E3366:E3366)</f>
        <v>232</v>
      </c>
      <c r="F3367" s="20">
        <f>SUBTOTAL(9,F3366:F3366)</f>
        <v>768</v>
      </c>
    </row>
    <row r="3368" spans="1:6" ht="25.5" outlineLevel="2" x14ac:dyDescent="0.2">
      <c r="A3368" t="s">
        <v>2680</v>
      </c>
      <c r="B3368" s="18" t="s">
        <v>11012</v>
      </c>
      <c r="C3368" s="19" t="s">
        <v>80</v>
      </c>
      <c r="D3368" t="s">
        <v>411</v>
      </c>
      <c r="E3368" s="20">
        <v>1036493</v>
      </c>
      <c r="F3368" s="20">
        <v>24138</v>
      </c>
    </row>
    <row r="3369" spans="1:6" ht="25.5" outlineLevel="1" x14ac:dyDescent="0.2">
      <c r="B3369" s="21" t="s">
        <v>11013</v>
      </c>
      <c r="E3369" s="20">
        <f>SUBTOTAL(9,E3368:E3368)</f>
        <v>1036493</v>
      </c>
      <c r="F3369" s="20">
        <f>SUBTOTAL(9,F3368:F3368)</f>
        <v>24138</v>
      </c>
    </row>
    <row r="3370" spans="1:6" ht="25.5" outlineLevel="2" x14ac:dyDescent="0.2">
      <c r="A3370" t="s">
        <v>2682</v>
      </c>
      <c r="B3370" s="18" t="s">
        <v>17921</v>
      </c>
      <c r="C3370" s="19" t="s">
        <v>68</v>
      </c>
      <c r="D3370" t="s">
        <v>411</v>
      </c>
      <c r="E3370" s="20">
        <v>1</v>
      </c>
      <c r="F3370" s="20">
        <v>4</v>
      </c>
    </row>
    <row r="3371" spans="1:6" ht="25.5" outlineLevel="2" x14ac:dyDescent="0.2">
      <c r="B3371" s="18" t="s">
        <v>17921</v>
      </c>
      <c r="C3371" s="19" t="s">
        <v>80</v>
      </c>
      <c r="D3371" t="s">
        <v>411</v>
      </c>
      <c r="E3371" s="20">
        <v>194016</v>
      </c>
      <c r="F3371" s="20">
        <v>9198</v>
      </c>
    </row>
    <row r="3372" spans="1:6" ht="25.5" outlineLevel="1" x14ac:dyDescent="0.2">
      <c r="B3372" s="21" t="s">
        <v>17922</v>
      </c>
      <c r="E3372" s="20">
        <f>SUBTOTAL(9,E3370:E3371)</f>
        <v>194017</v>
      </c>
      <c r="F3372" s="20">
        <f>SUBTOTAL(9,F3370:F3371)</f>
        <v>9202</v>
      </c>
    </row>
    <row r="3373" spans="1:6" outlineLevel="2" x14ac:dyDescent="0.2">
      <c r="A3373" t="s">
        <v>2684</v>
      </c>
      <c r="B3373" s="18" t="s">
        <v>11014</v>
      </c>
      <c r="C3373" s="19" t="s">
        <v>80</v>
      </c>
      <c r="D3373" t="s">
        <v>411</v>
      </c>
      <c r="E3373" s="20">
        <v>6552</v>
      </c>
      <c r="F3373" s="20">
        <v>1018</v>
      </c>
    </row>
    <row r="3374" spans="1:6" outlineLevel="1" x14ac:dyDescent="0.2">
      <c r="B3374" s="21" t="s">
        <v>11015</v>
      </c>
      <c r="E3374" s="20">
        <f>SUBTOTAL(9,E3373:E3373)</f>
        <v>6552</v>
      </c>
      <c r="F3374" s="20">
        <f>SUBTOTAL(9,F3373:F3373)</f>
        <v>1018</v>
      </c>
    </row>
    <row r="3375" spans="1:6" outlineLevel="2" x14ac:dyDescent="0.2">
      <c r="A3375" t="s">
        <v>2685</v>
      </c>
      <c r="B3375" s="18" t="s">
        <v>11016</v>
      </c>
      <c r="C3375" s="19" t="s">
        <v>42</v>
      </c>
      <c r="D3375" t="s">
        <v>411</v>
      </c>
      <c r="E3375" s="20">
        <v>23000</v>
      </c>
      <c r="F3375" s="20">
        <v>2463</v>
      </c>
    </row>
    <row r="3376" spans="1:6" outlineLevel="2" x14ac:dyDescent="0.2">
      <c r="B3376" s="18" t="s">
        <v>11016</v>
      </c>
      <c r="C3376" s="19" t="s">
        <v>80</v>
      </c>
      <c r="D3376" t="s">
        <v>411</v>
      </c>
      <c r="E3376" s="20">
        <v>50008</v>
      </c>
      <c r="F3376" s="20">
        <v>4720</v>
      </c>
    </row>
    <row r="3377" spans="1:6" outlineLevel="1" x14ac:dyDescent="0.2">
      <c r="B3377" s="21" t="s">
        <v>11017</v>
      </c>
      <c r="E3377" s="20">
        <f>SUBTOTAL(9,E3375:E3376)</f>
        <v>73008</v>
      </c>
      <c r="F3377" s="20">
        <f>SUBTOTAL(9,F3375:F3376)</f>
        <v>7183</v>
      </c>
    </row>
    <row r="3378" spans="1:6" ht="25.5" outlineLevel="2" x14ac:dyDescent="0.2">
      <c r="A3378" t="s">
        <v>2686</v>
      </c>
      <c r="B3378" s="18" t="s">
        <v>11018</v>
      </c>
      <c r="C3378" s="19" t="s">
        <v>68</v>
      </c>
      <c r="D3378" t="s">
        <v>411</v>
      </c>
      <c r="E3378" s="20">
        <v>1</v>
      </c>
      <c r="F3378" s="20">
        <v>14</v>
      </c>
    </row>
    <row r="3379" spans="1:6" ht="25.5" outlineLevel="2" x14ac:dyDescent="0.2">
      <c r="B3379" s="18" t="s">
        <v>11018</v>
      </c>
      <c r="C3379" s="19" t="s">
        <v>80</v>
      </c>
      <c r="D3379" t="s">
        <v>411</v>
      </c>
      <c r="E3379" s="20">
        <v>62307</v>
      </c>
      <c r="F3379" s="20">
        <v>2307</v>
      </c>
    </row>
    <row r="3380" spans="1:6" ht="38.25" outlineLevel="1" x14ac:dyDescent="0.2">
      <c r="B3380" s="21" t="s">
        <v>11019</v>
      </c>
      <c r="E3380" s="20">
        <f>SUBTOTAL(9,E3378:E3379)</f>
        <v>62308</v>
      </c>
      <c r="F3380" s="20">
        <f>SUBTOTAL(9,F3378:F3379)</f>
        <v>2321</v>
      </c>
    </row>
    <row r="3381" spans="1:6" outlineLevel="2" x14ac:dyDescent="0.2">
      <c r="A3381" t="s">
        <v>2688</v>
      </c>
      <c r="B3381" s="18" t="s">
        <v>11020</v>
      </c>
      <c r="C3381" s="19" t="s">
        <v>42</v>
      </c>
      <c r="D3381" t="s">
        <v>411</v>
      </c>
      <c r="E3381" s="20">
        <v>314000</v>
      </c>
      <c r="F3381" s="20">
        <v>14155</v>
      </c>
    </row>
    <row r="3382" spans="1:6" outlineLevel="2" x14ac:dyDescent="0.2">
      <c r="B3382" s="18" t="s">
        <v>11020</v>
      </c>
      <c r="C3382" s="19" t="s">
        <v>80</v>
      </c>
      <c r="D3382" t="s">
        <v>411</v>
      </c>
      <c r="E3382" s="20">
        <v>124104</v>
      </c>
      <c r="F3382" s="20">
        <v>4435</v>
      </c>
    </row>
    <row r="3383" spans="1:6" outlineLevel="1" x14ac:dyDescent="0.2">
      <c r="B3383" s="21" t="s">
        <v>11021</v>
      </c>
      <c r="E3383" s="20">
        <f>SUBTOTAL(9,E3381:E3382)</f>
        <v>438104</v>
      </c>
      <c r="F3383" s="20">
        <f>SUBTOTAL(9,F3381:F3382)</f>
        <v>18590</v>
      </c>
    </row>
    <row r="3384" spans="1:6" outlineLevel="2" x14ac:dyDescent="0.2">
      <c r="A3384" t="s">
        <v>2689</v>
      </c>
      <c r="B3384" s="18" t="s">
        <v>11022</v>
      </c>
      <c r="C3384" s="19" t="s">
        <v>80</v>
      </c>
      <c r="D3384" t="s">
        <v>411</v>
      </c>
      <c r="E3384" s="20">
        <v>3411</v>
      </c>
      <c r="F3384" s="20">
        <v>338</v>
      </c>
    </row>
    <row r="3385" spans="1:6" ht="25.5" outlineLevel="1" x14ac:dyDescent="0.2">
      <c r="B3385" s="21" t="s">
        <v>11023</v>
      </c>
      <c r="E3385" s="20">
        <f>SUBTOTAL(9,E3384:E3384)</f>
        <v>3411</v>
      </c>
      <c r="F3385" s="20">
        <f>SUBTOTAL(9,F3384:F3384)</f>
        <v>338</v>
      </c>
    </row>
    <row r="3386" spans="1:6" ht="25.5" outlineLevel="2" x14ac:dyDescent="0.2">
      <c r="A3386" t="s">
        <v>2690</v>
      </c>
      <c r="B3386" s="18" t="s">
        <v>11024</v>
      </c>
      <c r="C3386" s="19" t="s">
        <v>80</v>
      </c>
      <c r="D3386" t="s">
        <v>411</v>
      </c>
      <c r="E3386" s="20">
        <v>26036</v>
      </c>
      <c r="F3386" s="20">
        <v>3891</v>
      </c>
    </row>
    <row r="3387" spans="1:6" ht="25.5" outlineLevel="1" x14ac:dyDescent="0.2">
      <c r="B3387" s="21" t="s">
        <v>11025</v>
      </c>
      <c r="E3387" s="20">
        <f>SUBTOTAL(9,E3386:E3386)</f>
        <v>26036</v>
      </c>
      <c r="F3387" s="20">
        <f>SUBTOTAL(9,F3386:F3386)</f>
        <v>3891</v>
      </c>
    </row>
    <row r="3388" spans="1:6" ht="25.5" outlineLevel="2" x14ac:dyDescent="0.2">
      <c r="A3388" t="s">
        <v>2691</v>
      </c>
      <c r="B3388" s="18" t="s">
        <v>17923</v>
      </c>
      <c r="C3388" s="19" t="s">
        <v>80</v>
      </c>
      <c r="D3388" t="s">
        <v>411</v>
      </c>
      <c r="E3388" s="20">
        <v>246</v>
      </c>
      <c r="F3388" s="20">
        <v>73</v>
      </c>
    </row>
    <row r="3389" spans="1:6" ht="25.5" outlineLevel="1" x14ac:dyDescent="0.2">
      <c r="B3389" s="21" t="s">
        <v>17924</v>
      </c>
      <c r="E3389" s="20">
        <f>SUBTOTAL(9,E3388:E3388)</f>
        <v>246</v>
      </c>
      <c r="F3389" s="20">
        <f>SUBTOTAL(9,F3388:F3388)</f>
        <v>73</v>
      </c>
    </row>
    <row r="3390" spans="1:6" outlineLevel="2" x14ac:dyDescent="0.2">
      <c r="A3390" t="s">
        <v>2692</v>
      </c>
      <c r="B3390" s="18" t="s">
        <v>11026</v>
      </c>
      <c r="C3390" s="19" t="s">
        <v>80</v>
      </c>
      <c r="D3390" t="s">
        <v>411</v>
      </c>
      <c r="E3390" s="20">
        <v>1836036</v>
      </c>
      <c r="F3390" s="20">
        <v>51630</v>
      </c>
    </row>
    <row r="3391" spans="1:6" outlineLevel="1" x14ac:dyDescent="0.2">
      <c r="B3391" s="21" t="s">
        <v>11027</v>
      </c>
      <c r="E3391" s="20">
        <f>SUBTOTAL(9,E3390:E3390)</f>
        <v>1836036</v>
      </c>
      <c r="F3391" s="20">
        <f>SUBTOTAL(9,F3390:F3390)</f>
        <v>51630</v>
      </c>
    </row>
    <row r="3392" spans="1:6" outlineLevel="2" x14ac:dyDescent="0.2">
      <c r="A3392" t="s">
        <v>2693</v>
      </c>
      <c r="B3392" s="18" t="s">
        <v>11028</v>
      </c>
      <c r="C3392" s="19" t="s">
        <v>80</v>
      </c>
      <c r="D3392" t="s">
        <v>411</v>
      </c>
      <c r="E3392" s="20">
        <v>25206</v>
      </c>
      <c r="F3392" s="20">
        <v>2066</v>
      </c>
    </row>
    <row r="3393" spans="1:6" outlineLevel="2" x14ac:dyDescent="0.2">
      <c r="B3393" s="18" t="s">
        <v>11028</v>
      </c>
      <c r="C3393" s="19" t="s">
        <v>87</v>
      </c>
      <c r="D3393" t="s">
        <v>411</v>
      </c>
      <c r="E3393" s="20">
        <v>1325</v>
      </c>
      <c r="F3393" s="20">
        <v>347</v>
      </c>
    </row>
    <row r="3394" spans="1:6" outlineLevel="1" x14ac:dyDescent="0.2">
      <c r="B3394" s="21" t="s">
        <v>11029</v>
      </c>
      <c r="E3394" s="20">
        <f>SUBTOTAL(9,E3392:E3393)</f>
        <v>26531</v>
      </c>
      <c r="F3394" s="20">
        <f>SUBTOTAL(9,F3392:F3393)</f>
        <v>2413</v>
      </c>
    </row>
    <row r="3395" spans="1:6" outlineLevel="2" x14ac:dyDescent="0.2">
      <c r="A3395" t="s">
        <v>2694</v>
      </c>
      <c r="B3395" s="18" t="s">
        <v>11030</v>
      </c>
      <c r="C3395" s="19" t="s">
        <v>80</v>
      </c>
      <c r="D3395" t="s">
        <v>411</v>
      </c>
      <c r="E3395" s="20">
        <v>15045</v>
      </c>
      <c r="F3395" s="20">
        <v>694</v>
      </c>
    </row>
    <row r="3396" spans="1:6" outlineLevel="1" x14ac:dyDescent="0.2">
      <c r="B3396" s="21" t="s">
        <v>11031</v>
      </c>
      <c r="E3396" s="20">
        <f>SUBTOTAL(9,E3395:E3395)</f>
        <v>15045</v>
      </c>
      <c r="F3396" s="20">
        <f>SUBTOTAL(9,F3395:F3395)</f>
        <v>694</v>
      </c>
    </row>
    <row r="3397" spans="1:6" outlineLevel="2" x14ac:dyDescent="0.2">
      <c r="A3397" t="s">
        <v>2695</v>
      </c>
      <c r="B3397" s="18" t="s">
        <v>11032</v>
      </c>
      <c r="C3397" s="19" t="s">
        <v>42</v>
      </c>
      <c r="D3397" t="s">
        <v>411</v>
      </c>
      <c r="E3397" s="20">
        <v>54000</v>
      </c>
      <c r="F3397" s="20">
        <v>913</v>
      </c>
    </row>
    <row r="3398" spans="1:6" outlineLevel="2" x14ac:dyDescent="0.2">
      <c r="B3398" s="18" t="s">
        <v>11032</v>
      </c>
      <c r="C3398" s="19" t="s">
        <v>80</v>
      </c>
      <c r="D3398" t="s">
        <v>411</v>
      </c>
      <c r="E3398" s="20">
        <v>740</v>
      </c>
      <c r="F3398" s="20">
        <v>133</v>
      </c>
    </row>
    <row r="3399" spans="1:6" outlineLevel="1" x14ac:dyDescent="0.2">
      <c r="B3399" s="21" t="s">
        <v>11033</v>
      </c>
      <c r="E3399" s="20">
        <f>SUBTOTAL(9,E3397:E3398)</f>
        <v>54740</v>
      </c>
      <c r="F3399" s="20">
        <f>SUBTOTAL(9,F3397:F3398)</f>
        <v>1046</v>
      </c>
    </row>
    <row r="3400" spans="1:6" ht="25.5" outlineLevel="2" x14ac:dyDescent="0.2">
      <c r="A3400" t="s">
        <v>2696</v>
      </c>
      <c r="B3400" s="18" t="s">
        <v>11034</v>
      </c>
      <c r="C3400" s="19" t="s">
        <v>80</v>
      </c>
      <c r="D3400" t="s">
        <v>411</v>
      </c>
      <c r="E3400" s="20">
        <v>317743</v>
      </c>
      <c r="F3400" s="20">
        <v>10467</v>
      </c>
    </row>
    <row r="3401" spans="1:6" ht="25.5" outlineLevel="1" x14ac:dyDescent="0.2">
      <c r="B3401" s="21" t="s">
        <v>11035</v>
      </c>
      <c r="E3401" s="20">
        <f>SUBTOTAL(9,E3400:E3400)</f>
        <v>317743</v>
      </c>
      <c r="F3401" s="20">
        <f>SUBTOTAL(9,F3400:F3400)</f>
        <v>10467</v>
      </c>
    </row>
    <row r="3402" spans="1:6" outlineLevel="2" x14ac:dyDescent="0.2">
      <c r="A3402" t="s">
        <v>2697</v>
      </c>
      <c r="B3402" s="18" t="s">
        <v>11036</v>
      </c>
      <c r="C3402" s="19" t="s">
        <v>80</v>
      </c>
      <c r="D3402" t="s">
        <v>411</v>
      </c>
      <c r="E3402" s="20">
        <v>52977</v>
      </c>
      <c r="F3402" s="20">
        <v>1773</v>
      </c>
    </row>
    <row r="3403" spans="1:6" outlineLevel="1" x14ac:dyDescent="0.2">
      <c r="B3403" s="21" t="s">
        <v>11037</v>
      </c>
      <c r="E3403" s="20">
        <f>SUBTOTAL(9,E3402:E3402)</f>
        <v>52977</v>
      </c>
      <c r="F3403" s="20">
        <f>SUBTOTAL(9,F3402:F3402)</f>
        <v>1773</v>
      </c>
    </row>
    <row r="3404" spans="1:6" outlineLevel="2" x14ac:dyDescent="0.2">
      <c r="A3404" t="s">
        <v>2698</v>
      </c>
      <c r="B3404" s="18" t="s">
        <v>11038</v>
      </c>
      <c r="C3404" s="19" t="s">
        <v>80</v>
      </c>
      <c r="D3404" t="s">
        <v>411</v>
      </c>
      <c r="E3404" s="20">
        <v>210515</v>
      </c>
      <c r="F3404" s="20">
        <v>9027</v>
      </c>
    </row>
    <row r="3405" spans="1:6" outlineLevel="1" x14ac:dyDescent="0.2">
      <c r="B3405" s="21" t="s">
        <v>11039</v>
      </c>
      <c r="E3405" s="20">
        <f>SUBTOTAL(9,E3404:E3404)</f>
        <v>210515</v>
      </c>
      <c r="F3405" s="20">
        <f>SUBTOTAL(9,F3404:F3404)</f>
        <v>9027</v>
      </c>
    </row>
    <row r="3406" spans="1:6" outlineLevel="2" x14ac:dyDescent="0.2">
      <c r="A3406" t="s">
        <v>2699</v>
      </c>
      <c r="B3406" s="18" t="s">
        <v>11040</v>
      </c>
      <c r="C3406" s="19" t="s">
        <v>80</v>
      </c>
      <c r="D3406" t="s">
        <v>411</v>
      </c>
      <c r="E3406" s="20">
        <v>126</v>
      </c>
      <c r="F3406" s="20">
        <v>72</v>
      </c>
    </row>
    <row r="3407" spans="1:6" outlineLevel="1" x14ac:dyDescent="0.2">
      <c r="B3407" s="21" t="s">
        <v>11041</v>
      </c>
      <c r="E3407" s="20">
        <f>SUBTOTAL(9,E3406:E3406)</f>
        <v>126</v>
      </c>
      <c r="F3407" s="20">
        <f>SUBTOTAL(9,F3406:F3406)</f>
        <v>72</v>
      </c>
    </row>
    <row r="3408" spans="1:6" outlineLevel="2" x14ac:dyDescent="0.2">
      <c r="A3408" t="s">
        <v>2700</v>
      </c>
      <c r="B3408" s="18" t="s">
        <v>11042</v>
      </c>
      <c r="C3408" s="19" t="s">
        <v>80</v>
      </c>
      <c r="D3408" t="s">
        <v>411</v>
      </c>
      <c r="E3408" s="20">
        <v>22571</v>
      </c>
      <c r="F3408" s="20">
        <v>1746</v>
      </c>
    </row>
    <row r="3409" spans="1:6" outlineLevel="2" x14ac:dyDescent="0.2">
      <c r="B3409" s="18" t="s">
        <v>11042</v>
      </c>
      <c r="C3409" s="19" t="s">
        <v>178</v>
      </c>
      <c r="D3409" t="s">
        <v>411</v>
      </c>
      <c r="E3409" s="20">
        <v>750</v>
      </c>
      <c r="F3409" s="20">
        <v>233</v>
      </c>
    </row>
    <row r="3410" spans="1:6" outlineLevel="1" x14ac:dyDescent="0.2">
      <c r="B3410" s="21" t="s">
        <v>11043</v>
      </c>
      <c r="E3410" s="20">
        <f>SUBTOTAL(9,E3408:E3409)</f>
        <v>23321</v>
      </c>
      <c r="F3410" s="20">
        <f>SUBTOTAL(9,F3408:F3409)</f>
        <v>1979</v>
      </c>
    </row>
    <row r="3411" spans="1:6" outlineLevel="2" x14ac:dyDescent="0.2">
      <c r="A3411" t="s">
        <v>2701</v>
      </c>
      <c r="B3411" s="18" t="s">
        <v>11044</v>
      </c>
      <c r="C3411" s="19" t="s">
        <v>80</v>
      </c>
      <c r="D3411" t="s">
        <v>411</v>
      </c>
      <c r="E3411" s="20">
        <v>2495</v>
      </c>
      <c r="F3411" s="20">
        <v>312</v>
      </c>
    </row>
    <row r="3412" spans="1:6" outlineLevel="1" x14ac:dyDescent="0.2">
      <c r="B3412" s="21" t="s">
        <v>11045</v>
      </c>
      <c r="E3412" s="20">
        <f>SUBTOTAL(9,E3411:E3411)</f>
        <v>2495</v>
      </c>
      <c r="F3412" s="20">
        <f>SUBTOTAL(9,F3411:F3411)</f>
        <v>312</v>
      </c>
    </row>
    <row r="3413" spans="1:6" outlineLevel="2" x14ac:dyDescent="0.2">
      <c r="A3413" t="s">
        <v>2702</v>
      </c>
      <c r="B3413" s="18" t="s">
        <v>11046</v>
      </c>
      <c r="C3413" s="19" t="s">
        <v>42</v>
      </c>
      <c r="D3413" t="s">
        <v>411</v>
      </c>
      <c r="E3413" s="20">
        <v>2400</v>
      </c>
      <c r="F3413" s="20">
        <v>275</v>
      </c>
    </row>
    <row r="3414" spans="1:6" ht="25.5" outlineLevel="2" x14ac:dyDescent="0.2">
      <c r="B3414" s="18" t="s">
        <v>11046</v>
      </c>
      <c r="C3414" s="19" t="s">
        <v>53</v>
      </c>
      <c r="D3414" t="s">
        <v>411</v>
      </c>
      <c r="E3414" s="20">
        <v>4000</v>
      </c>
      <c r="F3414" s="20">
        <v>253</v>
      </c>
    </row>
    <row r="3415" spans="1:6" outlineLevel="2" x14ac:dyDescent="0.2">
      <c r="B3415" s="18" t="s">
        <v>11046</v>
      </c>
      <c r="C3415" s="19" t="s">
        <v>68</v>
      </c>
      <c r="D3415" t="s">
        <v>411</v>
      </c>
      <c r="E3415" s="20">
        <v>7300</v>
      </c>
      <c r="F3415" s="20">
        <v>984</v>
      </c>
    </row>
    <row r="3416" spans="1:6" outlineLevel="2" x14ac:dyDescent="0.2">
      <c r="B3416" s="18" t="s">
        <v>11046</v>
      </c>
      <c r="C3416" s="19" t="s">
        <v>80</v>
      </c>
      <c r="D3416" t="s">
        <v>411</v>
      </c>
      <c r="E3416" s="20">
        <v>645968</v>
      </c>
      <c r="F3416" s="20">
        <v>49973</v>
      </c>
    </row>
    <row r="3417" spans="1:6" outlineLevel="2" x14ac:dyDescent="0.2">
      <c r="B3417" s="18" t="s">
        <v>11046</v>
      </c>
      <c r="C3417" s="19" t="s">
        <v>156</v>
      </c>
      <c r="D3417" t="s">
        <v>411</v>
      </c>
      <c r="E3417" s="20">
        <v>20000</v>
      </c>
      <c r="F3417" s="20">
        <v>1845</v>
      </c>
    </row>
    <row r="3418" spans="1:6" outlineLevel="1" x14ac:dyDescent="0.2">
      <c r="B3418" s="21" t="s">
        <v>11047</v>
      </c>
      <c r="E3418" s="20">
        <f>SUBTOTAL(9,E3413:E3417)</f>
        <v>679668</v>
      </c>
      <c r="F3418" s="20">
        <f>SUBTOTAL(9,F3413:F3417)</f>
        <v>53330</v>
      </c>
    </row>
    <row r="3419" spans="1:6" outlineLevel="2" x14ac:dyDescent="0.2">
      <c r="A3419" t="s">
        <v>2703</v>
      </c>
      <c r="B3419" s="18" t="s">
        <v>11048</v>
      </c>
      <c r="C3419" s="19" t="s">
        <v>42</v>
      </c>
      <c r="D3419" t="s">
        <v>411</v>
      </c>
      <c r="E3419" s="20">
        <v>800</v>
      </c>
      <c r="F3419" s="20">
        <v>64</v>
      </c>
    </row>
    <row r="3420" spans="1:6" outlineLevel="2" x14ac:dyDescent="0.2">
      <c r="B3420" s="18" t="s">
        <v>11048</v>
      </c>
      <c r="C3420" s="19" t="s">
        <v>80</v>
      </c>
      <c r="D3420" t="s">
        <v>411</v>
      </c>
      <c r="E3420" s="20">
        <v>1118111</v>
      </c>
      <c r="F3420" s="20">
        <v>10925</v>
      </c>
    </row>
    <row r="3421" spans="1:6" outlineLevel="1" x14ac:dyDescent="0.2">
      <c r="B3421" s="21" t="s">
        <v>11049</v>
      </c>
      <c r="E3421" s="20">
        <f>SUBTOTAL(9,E3419:E3420)</f>
        <v>1118911</v>
      </c>
      <c r="F3421" s="20">
        <f>SUBTOTAL(9,F3419:F3420)</f>
        <v>10989</v>
      </c>
    </row>
    <row r="3422" spans="1:6" outlineLevel="2" x14ac:dyDescent="0.2">
      <c r="A3422" t="s">
        <v>2704</v>
      </c>
      <c r="B3422" s="18" t="s">
        <v>11050</v>
      </c>
      <c r="C3422" s="19" t="s">
        <v>80</v>
      </c>
      <c r="D3422" t="s">
        <v>411</v>
      </c>
      <c r="E3422" s="20">
        <v>8196</v>
      </c>
      <c r="F3422" s="20">
        <v>571</v>
      </c>
    </row>
    <row r="3423" spans="1:6" ht="25.5" outlineLevel="1" x14ac:dyDescent="0.2">
      <c r="B3423" s="21" t="s">
        <v>11051</v>
      </c>
      <c r="E3423" s="20">
        <f>SUBTOTAL(9,E3422:E3422)</f>
        <v>8196</v>
      </c>
      <c r="F3423" s="20">
        <f>SUBTOTAL(9,F3422:F3422)</f>
        <v>571</v>
      </c>
    </row>
    <row r="3424" spans="1:6" outlineLevel="2" x14ac:dyDescent="0.2">
      <c r="A3424" t="s">
        <v>2705</v>
      </c>
      <c r="B3424" s="18" t="s">
        <v>11052</v>
      </c>
      <c r="C3424" s="19" t="s">
        <v>80</v>
      </c>
      <c r="D3424" t="s">
        <v>411</v>
      </c>
      <c r="E3424" s="20">
        <v>10150</v>
      </c>
      <c r="F3424" s="20">
        <v>999</v>
      </c>
    </row>
    <row r="3425" spans="1:6" outlineLevel="1" x14ac:dyDescent="0.2">
      <c r="B3425" s="21" t="s">
        <v>11053</v>
      </c>
      <c r="E3425" s="20">
        <f>SUBTOTAL(9,E3424:E3424)</f>
        <v>10150</v>
      </c>
      <c r="F3425" s="20">
        <f>SUBTOTAL(9,F3424:F3424)</f>
        <v>999</v>
      </c>
    </row>
    <row r="3426" spans="1:6" outlineLevel="2" x14ac:dyDescent="0.2">
      <c r="A3426" t="s">
        <v>2706</v>
      </c>
      <c r="B3426" s="18" t="s">
        <v>11054</v>
      </c>
      <c r="C3426" s="19" t="s">
        <v>80</v>
      </c>
      <c r="D3426" t="s">
        <v>411</v>
      </c>
      <c r="E3426" s="20">
        <v>5004</v>
      </c>
      <c r="F3426" s="20">
        <v>1144</v>
      </c>
    </row>
    <row r="3427" spans="1:6" outlineLevel="1" x14ac:dyDescent="0.2">
      <c r="B3427" s="21" t="s">
        <v>11055</v>
      </c>
      <c r="E3427" s="20">
        <f>SUBTOTAL(9,E3426:E3426)</f>
        <v>5004</v>
      </c>
      <c r="F3427" s="20">
        <f>SUBTOTAL(9,F3426:F3426)</f>
        <v>1144</v>
      </c>
    </row>
    <row r="3428" spans="1:6" ht="25.5" outlineLevel="2" x14ac:dyDescent="0.2">
      <c r="A3428" t="s">
        <v>2707</v>
      </c>
      <c r="B3428" s="18" t="s">
        <v>11056</v>
      </c>
      <c r="C3428" s="19" t="s">
        <v>80</v>
      </c>
      <c r="D3428" t="s">
        <v>411</v>
      </c>
      <c r="E3428" s="20">
        <v>784</v>
      </c>
      <c r="F3428" s="20">
        <v>423</v>
      </c>
    </row>
    <row r="3429" spans="1:6" ht="25.5" outlineLevel="1" x14ac:dyDescent="0.2">
      <c r="B3429" s="21" t="s">
        <v>11057</v>
      </c>
      <c r="E3429" s="20">
        <f>SUBTOTAL(9,E3428:E3428)</f>
        <v>784</v>
      </c>
      <c r="F3429" s="20">
        <f>SUBTOTAL(9,F3428:F3428)</f>
        <v>423</v>
      </c>
    </row>
    <row r="3430" spans="1:6" outlineLevel="2" x14ac:dyDescent="0.2">
      <c r="A3430" t="s">
        <v>2709</v>
      </c>
      <c r="B3430" s="18" t="s">
        <v>11058</v>
      </c>
      <c r="C3430" s="19" t="s">
        <v>80</v>
      </c>
      <c r="D3430" t="s">
        <v>411</v>
      </c>
      <c r="E3430" s="20">
        <v>7375</v>
      </c>
      <c r="F3430" s="20">
        <v>2567</v>
      </c>
    </row>
    <row r="3431" spans="1:6" ht="25.5" outlineLevel="1" x14ac:dyDescent="0.2">
      <c r="B3431" s="21" t="s">
        <v>11059</v>
      </c>
      <c r="E3431" s="20">
        <f>SUBTOTAL(9,E3430:E3430)</f>
        <v>7375</v>
      </c>
      <c r="F3431" s="20">
        <f>SUBTOTAL(9,F3430:F3430)</f>
        <v>2567</v>
      </c>
    </row>
    <row r="3432" spans="1:6" outlineLevel="2" x14ac:dyDescent="0.2">
      <c r="A3432" t="s">
        <v>2710</v>
      </c>
      <c r="B3432" s="18" t="s">
        <v>11060</v>
      </c>
      <c r="C3432" s="19" t="s">
        <v>80</v>
      </c>
      <c r="D3432" t="s">
        <v>411</v>
      </c>
      <c r="E3432" s="20">
        <v>89397</v>
      </c>
      <c r="F3432" s="20">
        <v>7429</v>
      </c>
    </row>
    <row r="3433" spans="1:6" ht="25.5" outlineLevel="1" x14ac:dyDescent="0.2">
      <c r="B3433" s="21" t="s">
        <v>11061</v>
      </c>
      <c r="E3433" s="20">
        <f>SUBTOTAL(9,E3432:E3432)</f>
        <v>89397</v>
      </c>
      <c r="F3433" s="20">
        <f>SUBTOTAL(9,F3432:F3432)</f>
        <v>7429</v>
      </c>
    </row>
    <row r="3434" spans="1:6" outlineLevel="2" x14ac:dyDescent="0.2">
      <c r="A3434" t="s">
        <v>2711</v>
      </c>
      <c r="B3434" s="18" t="s">
        <v>11062</v>
      </c>
      <c r="C3434" s="19" t="s">
        <v>80</v>
      </c>
      <c r="D3434" t="s">
        <v>411</v>
      </c>
      <c r="E3434" s="20">
        <v>4531</v>
      </c>
      <c r="F3434" s="20">
        <v>1415</v>
      </c>
    </row>
    <row r="3435" spans="1:6" outlineLevel="1" x14ac:dyDescent="0.2">
      <c r="B3435" s="21" t="s">
        <v>11063</v>
      </c>
      <c r="E3435" s="20">
        <f>SUBTOTAL(9,E3434:E3434)</f>
        <v>4531</v>
      </c>
      <c r="F3435" s="20">
        <f>SUBTOTAL(9,F3434:F3434)</f>
        <v>1415</v>
      </c>
    </row>
    <row r="3436" spans="1:6" ht="25.5" outlineLevel="2" x14ac:dyDescent="0.2">
      <c r="A3436" t="s">
        <v>2712</v>
      </c>
      <c r="B3436" s="18" t="s">
        <v>11064</v>
      </c>
      <c r="C3436" s="19" t="s">
        <v>33</v>
      </c>
      <c r="D3436" t="s">
        <v>411</v>
      </c>
      <c r="E3436" s="20">
        <v>25000</v>
      </c>
      <c r="F3436" s="20">
        <v>1133</v>
      </c>
    </row>
    <row r="3437" spans="1:6" ht="25.5" outlineLevel="2" x14ac:dyDescent="0.2">
      <c r="B3437" s="18" t="s">
        <v>11064</v>
      </c>
      <c r="C3437" s="19" t="s">
        <v>42</v>
      </c>
      <c r="D3437" t="s">
        <v>411</v>
      </c>
      <c r="E3437" s="20">
        <v>564000</v>
      </c>
      <c r="F3437" s="20">
        <v>23588</v>
      </c>
    </row>
    <row r="3438" spans="1:6" ht="25.5" outlineLevel="2" x14ac:dyDescent="0.2">
      <c r="B3438" s="18" t="s">
        <v>11064</v>
      </c>
      <c r="C3438" s="19" t="s">
        <v>68</v>
      </c>
      <c r="D3438" t="s">
        <v>411</v>
      </c>
      <c r="E3438" s="20">
        <v>50167</v>
      </c>
      <c r="F3438" s="20">
        <v>2118</v>
      </c>
    </row>
    <row r="3439" spans="1:6" ht="25.5" outlineLevel="2" x14ac:dyDescent="0.2">
      <c r="B3439" s="18" t="s">
        <v>11064</v>
      </c>
      <c r="C3439" s="19" t="s">
        <v>80</v>
      </c>
      <c r="D3439" t="s">
        <v>411</v>
      </c>
      <c r="E3439" s="20">
        <v>89383</v>
      </c>
      <c r="F3439" s="20">
        <v>6371</v>
      </c>
    </row>
    <row r="3440" spans="1:6" ht="25.5" outlineLevel="2" x14ac:dyDescent="0.2">
      <c r="B3440" s="18" t="s">
        <v>11064</v>
      </c>
      <c r="C3440" s="19" t="s">
        <v>170</v>
      </c>
      <c r="D3440" t="s">
        <v>411</v>
      </c>
      <c r="E3440" s="20">
        <v>130000</v>
      </c>
      <c r="F3440" s="20">
        <v>8685</v>
      </c>
    </row>
    <row r="3441" spans="1:6" ht="25.5" outlineLevel="1" x14ac:dyDescent="0.2">
      <c r="B3441" s="21" t="s">
        <v>11065</v>
      </c>
      <c r="E3441" s="20">
        <f>SUBTOTAL(9,E3436:E3440)</f>
        <v>858550</v>
      </c>
      <c r="F3441" s="20">
        <f>SUBTOTAL(9,F3436:F3440)</f>
        <v>41895</v>
      </c>
    </row>
    <row r="3442" spans="1:6" outlineLevel="2" x14ac:dyDescent="0.2">
      <c r="A3442" t="s">
        <v>2713</v>
      </c>
      <c r="B3442" s="18" t="s">
        <v>11066</v>
      </c>
      <c r="C3442" s="19" t="s">
        <v>42</v>
      </c>
      <c r="D3442" t="s">
        <v>411</v>
      </c>
      <c r="E3442" s="20">
        <v>100000</v>
      </c>
      <c r="F3442" s="20">
        <v>5029</v>
      </c>
    </row>
    <row r="3443" spans="1:6" outlineLevel="2" x14ac:dyDescent="0.2">
      <c r="B3443" s="18" t="s">
        <v>11066</v>
      </c>
      <c r="C3443" s="19" t="s">
        <v>65</v>
      </c>
      <c r="D3443" t="s">
        <v>411</v>
      </c>
      <c r="E3443" s="20">
        <v>1</v>
      </c>
      <c r="F3443" s="20">
        <v>1</v>
      </c>
    </row>
    <row r="3444" spans="1:6" outlineLevel="2" x14ac:dyDescent="0.2">
      <c r="B3444" s="18" t="s">
        <v>11066</v>
      </c>
      <c r="C3444" s="19" t="s">
        <v>80</v>
      </c>
      <c r="D3444" t="s">
        <v>411</v>
      </c>
      <c r="E3444" s="20">
        <v>18973</v>
      </c>
      <c r="F3444" s="20">
        <v>2464</v>
      </c>
    </row>
    <row r="3445" spans="1:6" outlineLevel="2" x14ac:dyDescent="0.2">
      <c r="B3445" s="18" t="s">
        <v>11066</v>
      </c>
      <c r="C3445" s="19" t="s">
        <v>117</v>
      </c>
      <c r="D3445" t="s">
        <v>411</v>
      </c>
      <c r="E3445" s="20">
        <v>95540</v>
      </c>
      <c r="F3445" s="20">
        <v>5735</v>
      </c>
    </row>
    <row r="3446" spans="1:6" outlineLevel="2" x14ac:dyDescent="0.2">
      <c r="B3446" s="18" t="s">
        <v>11066</v>
      </c>
      <c r="C3446" s="19" t="s">
        <v>170</v>
      </c>
      <c r="D3446" t="s">
        <v>411</v>
      </c>
      <c r="E3446" s="20">
        <v>260002</v>
      </c>
      <c r="F3446" s="20">
        <v>18326</v>
      </c>
    </row>
    <row r="3447" spans="1:6" outlineLevel="1" x14ac:dyDescent="0.2">
      <c r="B3447" s="21" t="s">
        <v>11067</v>
      </c>
      <c r="E3447" s="20">
        <f>SUBTOTAL(9,E3442:E3446)</f>
        <v>474516</v>
      </c>
      <c r="F3447" s="20">
        <f>SUBTOTAL(9,F3442:F3446)</f>
        <v>31555</v>
      </c>
    </row>
    <row r="3448" spans="1:6" outlineLevel="2" x14ac:dyDescent="0.2">
      <c r="A3448" t="s">
        <v>2714</v>
      </c>
      <c r="B3448" s="18" t="s">
        <v>11068</v>
      </c>
      <c r="C3448" s="19" t="s">
        <v>80</v>
      </c>
      <c r="D3448" t="s">
        <v>411</v>
      </c>
      <c r="E3448" s="20">
        <v>10346</v>
      </c>
      <c r="F3448" s="20">
        <v>2177</v>
      </c>
    </row>
    <row r="3449" spans="1:6" ht="25.5" outlineLevel="1" x14ac:dyDescent="0.2">
      <c r="B3449" s="21" t="s">
        <v>11069</v>
      </c>
      <c r="E3449" s="20">
        <f>SUBTOTAL(9,E3448:E3448)</f>
        <v>10346</v>
      </c>
      <c r="F3449" s="20">
        <f>SUBTOTAL(9,F3448:F3448)</f>
        <v>2177</v>
      </c>
    </row>
    <row r="3450" spans="1:6" ht="25.5" outlineLevel="2" x14ac:dyDescent="0.2">
      <c r="A3450" t="s">
        <v>2715</v>
      </c>
      <c r="B3450" s="18" t="s">
        <v>11070</v>
      </c>
      <c r="C3450" s="19" t="s">
        <v>42</v>
      </c>
      <c r="D3450" t="s">
        <v>411</v>
      </c>
      <c r="E3450" s="20">
        <v>152000</v>
      </c>
      <c r="F3450" s="20">
        <v>15464</v>
      </c>
    </row>
    <row r="3451" spans="1:6" ht="25.5" outlineLevel="2" x14ac:dyDescent="0.2">
      <c r="B3451" s="18" t="s">
        <v>11070</v>
      </c>
      <c r="C3451" s="19" t="s">
        <v>80</v>
      </c>
      <c r="D3451" t="s">
        <v>411</v>
      </c>
      <c r="E3451" s="20">
        <v>78397</v>
      </c>
      <c r="F3451" s="20">
        <v>10120</v>
      </c>
    </row>
    <row r="3452" spans="1:6" ht="25.5" outlineLevel="2" x14ac:dyDescent="0.2">
      <c r="B3452" s="18" t="s">
        <v>11070</v>
      </c>
      <c r="C3452" s="19" t="s">
        <v>166</v>
      </c>
      <c r="D3452" t="s">
        <v>411</v>
      </c>
      <c r="E3452" s="20">
        <v>7000</v>
      </c>
      <c r="F3452" s="20">
        <v>900</v>
      </c>
    </row>
    <row r="3453" spans="1:6" ht="25.5" outlineLevel="1" x14ac:dyDescent="0.2">
      <c r="B3453" s="21" t="s">
        <v>11071</v>
      </c>
      <c r="E3453" s="20">
        <f>SUBTOTAL(9,E3450:E3452)</f>
        <v>237397</v>
      </c>
      <c r="F3453" s="20">
        <f>SUBTOTAL(9,F3450:F3452)</f>
        <v>26484</v>
      </c>
    </row>
    <row r="3454" spans="1:6" outlineLevel="2" x14ac:dyDescent="0.2">
      <c r="A3454" t="s">
        <v>2716</v>
      </c>
      <c r="B3454" s="18" t="s">
        <v>11072</v>
      </c>
      <c r="C3454" s="19" t="s">
        <v>42</v>
      </c>
      <c r="D3454" t="s">
        <v>411</v>
      </c>
      <c r="E3454" s="20">
        <v>2000</v>
      </c>
      <c r="F3454" s="20">
        <v>259</v>
      </c>
    </row>
    <row r="3455" spans="1:6" outlineLevel="2" x14ac:dyDescent="0.2">
      <c r="B3455" s="18" t="s">
        <v>11072</v>
      </c>
      <c r="C3455" s="19" t="s">
        <v>80</v>
      </c>
      <c r="D3455" t="s">
        <v>411</v>
      </c>
      <c r="E3455" s="20">
        <v>10906</v>
      </c>
      <c r="F3455" s="20">
        <v>1781</v>
      </c>
    </row>
    <row r="3456" spans="1:6" outlineLevel="2" x14ac:dyDescent="0.2">
      <c r="B3456" s="18" t="s">
        <v>11072</v>
      </c>
      <c r="C3456" s="19" t="s">
        <v>166</v>
      </c>
      <c r="D3456" t="s">
        <v>411</v>
      </c>
      <c r="E3456" s="20">
        <v>15000</v>
      </c>
      <c r="F3456" s="20">
        <v>2177</v>
      </c>
    </row>
    <row r="3457" spans="1:6" outlineLevel="1" x14ac:dyDescent="0.2">
      <c r="B3457" s="21" t="s">
        <v>11073</v>
      </c>
      <c r="E3457" s="20">
        <f>SUBTOTAL(9,E3454:E3456)</f>
        <v>27906</v>
      </c>
      <c r="F3457" s="20">
        <f>SUBTOTAL(9,F3454:F3456)</f>
        <v>4217</v>
      </c>
    </row>
    <row r="3458" spans="1:6" outlineLevel="2" x14ac:dyDescent="0.2">
      <c r="A3458" t="s">
        <v>2717</v>
      </c>
      <c r="B3458" s="18" t="s">
        <v>11074</v>
      </c>
      <c r="C3458" s="19" t="s">
        <v>33</v>
      </c>
      <c r="D3458" t="s">
        <v>411</v>
      </c>
      <c r="E3458" s="20">
        <v>130000</v>
      </c>
      <c r="F3458" s="20">
        <v>4306</v>
      </c>
    </row>
    <row r="3459" spans="1:6" outlineLevel="2" x14ac:dyDescent="0.2">
      <c r="B3459" s="18" t="s">
        <v>11074</v>
      </c>
      <c r="C3459" s="19" t="s">
        <v>42</v>
      </c>
      <c r="D3459" t="s">
        <v>411</v>
      </c>
      <c r="E3459" s="20">
        <v>1468000</v>
      </c>
      <c r="F3459" s="20">
        <v>47978</v>
      </c>
    </row>
    <row r="3460" spans="1:6" outlineLevel="2" x14ac:dyDescent="0.2">
      <c r="B3460" s="18" t="s">
        <v>11074</v>
      </c>
      <c r="C3460" s="19" t="s">
        <v>80</v>
      </c>
      <c r="D3460" t="s">
        <v>411</v>
      </c>
      <c r="E3460" s="20">
        <v>6777694</v>
      </c>
      <c r="F3460" s="20">
        <v>245136</v>
      </c>
    </row>
    <row r="3461" spans="1:6" outlineLevel="2" x14ac:dyDescent="0.2">
      <c r="B3461" s="18" t="s">
        <v>11074</v>
      </c>
      <c r="C3461" s="19" t="s">
        <v>91</v>
      </c>
      <c r="D3461" t="s">
        <v>411</v>
      </c>
      <c r="E3461" s="20">
        <v>396000</v>
      </c>
      <c r="F3461" s="20">
        <v>11917</v>
      </c>
    </row>
    <row r="3462" spans="1:6" outlineLevel="2" x14ac:dyDescent="0.2">
      <c r="B3462" s="18" t="s">
        <v>11074</v>
      </c>
      <c r="C3462" s="19" t="s">
        <v>136</v>
      </c>
      <c r="D3462" t="s">
        <v>411</v>
      </c>
      <c r="E3462" s="20">
        <v>288000</v>
      </c>
      <c r="F3462" s="20">
        <v>8579</v>
      </c>
    </row>
    <row r="3463" spans="1:6" outlineLevel="2" x14ac:dyDescent="0.2">
      <c r="B3463" s="18" t="s">
        <v>11074</v>
      </c>
      <c r="C3463" s="19" t="s">
        <v>142</v>
      </c>
      <c r="D3463" t="s">
        <v>411</v>
      </c>
      <c r="E3463" s="20">
        <v>164000</v>
      </c>
      <c r="F3463" s="20">
        <v>5064</v>
      </c>
    </row>
    <row r="3464" spans="1:6" ht="25.5" outlineLevel="2" x14ac:dyDescent="0.2">
      <c r="B3464" s="18" t="s">
        <v>11074</v>
      </c>
      <c r="C3464" s="19" t="s">
        <v>143</v>
      </c>
      <c r="D3464" t="s">
        <v>411</v>
      </c>
      <c r="E3464" s="20">
        <v>45890</v>
      </c>
      <c r="F3464" s="20">
        <v>1435</v>
      </c>
    </row>
    <row r="3465" spans="1:6" outlineLevel="2" x14ac:dyDescent="0.2">
      <c r="B3465" s="18" t="s">
        <v>11074</v>
      </c>
      <c r="C3465" s="19" t="s">
        <v>174</v>
      </c>
      <c r="D3465" t="s">
        <v>411</v>
      </c>
      <c r="E3465" s="20">
        <v>91780</v>
      </c>
      <c r="F3465" s="20">
        <v>2885</v>
      </c>
    </row>
    <row r="3466" spans="1:6" outlineLevel="1" x14ac:dyDescent="0.2">
      <c r="B3466" s="21" t="s">
        <v>11075</v>
      </c>
      <c r="E3466" s="20">
        <f>SUBTOTAL(9,E3458:E3465)</f>
        <v>9361364</v>
      </c>
      <c r="F3466" s="20">
        <f>SUBTOTAL(9,F3458:F3465)</f>
        <v>327300</v>
      </c>
    </row>
    <row r="3467" spans="1:6" ht="25.5" outlineLevel="2" x14ac:dyDescent="0.2">
      <c r="A3467" t="s">
        <v>2718</v>
      </c>
      <c r="B3467" s="18" t="s">
        <v>11076</v>
      </c>
      <c r="C3467" s="19" t="s">
        <v>42</v>
      </c>
      <c r="D3467" t="s">
        <v>411</v>
      </c>
      <c r="E3467" s="20">
        <v>889500</v>
      </c>
      <c r="F3467" s="20">
        <v>25393</v>
      </c>
    </row>
    <row r="3468" spans="1:6" ht="25.5" outlineLevel="2" x14ac:dyDescent="0.2">
      <c r="B3468" s="18" t="s">
        <v>11076</v>
      </c>
      <c r="C3468" s="19" t="s">
        <v>80</v>
      </c>
      <c r="D3468" t="s">
        <v>411</v>
      </c>
      <c r="E3468" s="20">
        <v>511863</v>
      </c>
      <c r="F3468" s="20">
        <v>21135</v>
      </c>
    </row>
    <row r="3469" spans="1:6" ht="25.5" outlineLevel="1" x14ac:dyDescent="0.2">
      <c r="B3469" s="21" t="s">
        <v>11077</v>
      </c>
      <c r="E3469" s="20">
        <f>SUBTOTAL(9,E3467:E3468)</f>
        <v>1401363</v>
      </c>
      <c r="F3469" s="20">
        <f>SUBTOTAL(9,F3467:F3468)</f>
        <v>46528</v>
      </c>
    </row>
    <row r="3470" spans="1:6" outlineLevel="2" x14ac:dyDescent="0.2">
      <c r="A3470" t="s">
        <v>2719</v>
      </c>
      <c r="B3470" s="18" t="s">
        <v>11078</v>
      </c>
      <c r="C3470" s="19" t="s">
        <v>42</v>
      </c>
      <c r="D3470" t="s">
        <v>411</v>
      </c>
      <c r="E3470" s="20">
        <v>18000</v>
      </c>
      <c r="F3470" s="20">
        <v>2012</v>
      </c>
    </row>
    <row r="3471" spans="1:6" outlineLevel="2" x14ac:dyDescent="0.2">
      <c r="B3471" s="18" t="s">
        <v>11078</v>
      </c>
      <c r="C3471" s="19" t="s">
        <v>80</v>
      </c>
      <c r="D3471" t="s">
        <v>411</v>
      </c>
      <c r="E3471" s="20">
        <v>10662</v>
      </c>
      <c r="F3471" s="20">
        <v>1978</v>
      </c>
    </row>
    <row r="3472" spans="1:6" outlineLevel="1" x14ac:dyDescent="0.2">
      <c r="B3472" s="21" t="s">
        <v>11079</v>
      </c>
      <c r="E3472" s="20">
        <f>SUBTOTAL(9,E3470:E3471)</f>
        <v>28662</v>
      </c>
      <c r="F3472" s="20">
        <f>SUBTOTAL(9,F3470:F3471)</f>
        <v>3990</v>
      </c>
    </row>
    <row r="3473" spans="1:6" outlineLevel="2" x14ac:dyDescent="0.2">
      <c r="A3473" t="s">
        <v>2720</v>
      </c>
      <c r="B3473" s="18" t="s">
        <v>11080</v>
      </c>
      <c r="C3473" s="19" t="s">
        <v>42</v>
      </c>
      <c r="D3473" t="s">
        <v>411</v>
      </c>
      <c r="E3473" s="20">
        <v>738500</v>
      </c>
      <c r="F3473" s="20">
        <v>16983</v>
      </c>
    </row>
    <row r="3474" spans="1:6" outlineLevel="2" x14ac:dyDescent="0.2">
      <c r="B3474" s="18" t="s">
        <v>11080</v>
      </c>
      <c r="C3474" s="19" t="s">
        <v>58</v>
      </c>
      <c r="D3474" t="s">
        <v>411</v>
      </c>
      <c r="E3474" s="20">
        <v>239000</v>
      </c>
      <c r="F3474" s="20">
        <v>4330</v>
      </c>
    </row>
    <row r="3475" spans="1:6" outlineLevel="2" x14ac:dyDescent="0.2">
      <c r="B3475" s="18" t="s">
        <v>11080</v>
      </c>
      <c r="C3475" s="19" t="s">
        <v>70</v>
      </c>
      <c r="D3475" t="s">
        <v>411</v>
      </c>
      <c r="E3475" s="20">
        <v>333000</v>
      </c>
      <c r="F3475" s="20">
        <v>6399</v>
      </c>
    </row>
    <row r="3476" spans="1:6" outlineLevel="2" x14ac:dyDescent="0.2">
      <c r="B3476" s="18" t="s">
        <v>11080</v>
      </c>
      <c r="C3476" s="19" t="s">
        <v>80</v>
      </c>
      <c r="D3476" t="s">
        <v>411</v>
      </c>
      <c r="E3476" s="20">
        <v>5133973</v>
      </c>
      <c r="F3476" s="20">
        <v>106586</v>
      </c>
    </row>
    <row r="3477" spans="1:6" outlineLevel="2" x14ac:dyDescent="0.2">
      <c r="B3477" s="18" t="s">
        <v>11080</v>
      </c>
      <c r="C3477" s="19" t="s">
        <v>107</v>
      </c>
      <c r="D3477" t="s">
        <v>411</v>
      </c>
      <c r="E3477" s="20">
        <v>2053000</v>
      </c>
      <c r="F3477" s="20">
        <v>40947</v>
      </c>
    </row>
    <row r="3478" spans="1:6" outlineLevel="2" x14ac:dyDescent="0.2">
      <c r="B3478" s="18" t="s">
        <v>11080</v>
      </c>
      <c r="C3478" s="19" t="s">
        <v>164</v>
      </c>
      <c r="D3478" t="s">
        <v>411</v>
      </c>
      <c r="E3478" s="20">
        <v>102000</v>
      </c>
      <c r="F3478" s="20">
        <v>3021</v>
      </c>
    </row>
    <row r="3479" spans="1:6" outlineLevel="2" x14ac:dyDescent="0.2">
      <c r="B3479" s="18" t="s">
        <v>11080</v>
      </c>
      <c r="C3479" s="19" t="s">
        <v>166</v>
      </c>
      <c r="D3479" t="s">
        <v>411</v>
      </c>
      <c r="E3479" s="20">
        <v>1000000</v>
      </c>
      <c r="F3479" s="20">
        <v>19111</v>
      </c>
    </row>
    <row r="3480" spans="1:6" outlineLevel="2" x14ac:dyDescent="0.2">
      <c r="B3480" s="18" t="s">
        <v>11080</v>
      </c>
      <c r="C3480" s="19" t="s">
        <v>171</v>
      </c>
      <c r="D3480" t="s">
        <v>411</v>
      </c>
      <c r="E3480" s="20">
        <v>305000</v>
      </c>
      <c r="F3480" s="20">
        <v>5217</v>
      </c>
    </row>
    <row r="3481" spans="1:6" outlineLevel="2" x14ac:dyDescent="0.2">
      <c r="B3481" s="18" t="s">
        <v>11080</v>
      </c>
      <c r="C3481" s="19" t="s">
        <v>182</v>
      </c>
      <c r="D3481" t="s">
        <v>411</v>
      </c>
      <c r="E3481" s="20">
        <v>3840000</v>
      </c>
      <c r="F3481" s="20">
        <v>62637</v>
      </c>
    </row>
    <row r="3482" spans="1:6" outlineLevel="1" x14ac:dyDescent="0.2">
      <c r="B3482" s="21" t="s">
        <v>11081</v>
      </c>
      <c r="E3482" s="20">
        <f>SUBTOTAL(9,E3473:E3481)</f>
        <v>13744473</v>
      </c>
      <c r="F3482" s="20">
        <f>SUBTOTAL(9,F3473:F3481)</f>
        <v>265231</v>
      </c>
    </row>
    <row r="3483" spans="1:6" outlineLevel="2" x14ac:dyDescent="0.2">
      <c r="A3483" t="s">
        <v>2721</v>
      </c>
      <c r="B3483" s="18" t="s">
        <v>11082</v>
      </c>
      <c r="C3483" s="19" t="s">
        <v>80</v>
      </c>
      <c r="D3483" t="s">
        <v>411</v>
      </c>
      <c r="E3483" s="20">
        <v>131</v>
      </c>
      <c r="F3483" s="20">
        <v>8</v>
      </c>
    </row>
    <row r="3484" spans="1:6" outlineLevel="1" x14ac:dyDescent="0.2">
      <c r="B3484" s="21" t="s">
        <v>11083</v>
      </c>
      <c r="E3484" s="20">
        <f>SUBTOTAL(9,E3483:E3483)</f>
        <v>131</v>
      </c>
      <c r="F3484" s="20">
        <f>SUBTOTAL(9,F3483:F3483)</f>
        <v>8</v>
      </c>
    </row>
    <row r="3485" spans="1:6" outlineLevel="2" x14ac:dyDescent="0.2">
      <c r="A3485" t="s">
        <v>2722</v>
      </c>
      <c r="B3485" s="18" t="s">
        <v>11084</v>
      </c>
      <c r="C3485" s="19" t="s">
        <v>80</v>
      </c>
      <c r="D3485" t="s">
        <v>411</v>
      </c>
      <c r="E3485" s="20">
        <v>601</v>
      </c>
      <c r="F3485" s="20">
        <v>641</v>
      </c>
    </row>
    <row r="3486" spans="1:6" outlineLevel="1" x14ac:dyDescent="0.2">
      <c r="B3486" s="21" t="s">
        <v>11085</v>
      </c>
      <c r="E3486" s="20">
        <f>SUBTOTAL(9,E3485:E3485)</f>
        <v>601</v>
      </c>
      <c r="F3486" s="20">
        <f>SUBTOTAL(9,F3485:F3485)</f>
        <v>641</v>
      </c>
    </row>
    <row r="3487" spans="1:6" outlineLevel="2" x14ac:dyDescent="0.2">
      <c r="A3487" t="s">
        <v>2723</v>
      </c>
      <c r="B3487" s="18" t="s">
        <v>11086</v>
      </c>
      <c r="C3487" s="19" t="s">
        <v>42</v>
      </c>
      <c r="D3487" t="s">
        <v>411</v>
      </c>
      <c r="E3487" s="20">
        <v>1395000</v>
      </c>
      <c r="F3487" s="20">
        <v>34813</v>
      </c>
    </row>
    <row r="3488" spans="1:6" outlineLevel="2" x14ac:dyDescent="0.2">
      <c r="B3488" s="18" t="s">
        <v>11086</v>
      </c>
      <c r="C3488" s="19" t="s">
        <v>80</v>
      </c>
      <c r="D3488" t="s">
        <v>411</v>
      </c>
      <c r="E3488" s="20">
        <v>634223</v>
      </c>
      <c r="F3488" s="20">
        <v>20571</v>
      </c>
    </row>
    <row r="3489" spans="1:6" ht="25.5" outlineLevel="1" x14ac:dyDescent="0.2">
      <c r="B3489" s="21" t="s">
        <v>11087</v>
      </c>
      <c r="E3489" s="20">
        <f>SUBTOTAL(9,E3487:E3488)</f>
        <v>2029223</v>
      </c>
      <c r="F3489" s="20">
        <f>SUBTOTAL(9,F3487:F3488)</f>
        <v>55384</v>
      </c>
    </row>
    <row r="3490" spans="1:6" ht="25.5" outlineLevel="2" x14ac:dyDescent="0.2">
      <c r="A3490" t="s">
        <v>2724</v>
      </c>
      <c r="B3490" s="18" t="s">
        <v>11088</v>
      </c>
      <c r="C3490" s="19" t="s">
        <v>80</v>
      </c>
      <c r="D3490" t="s">
        <v>411</v>
      </c>
      <c r="E3490" s="20">
        <v>23300</v>
      </c>
      <c r="F3490" s="20">
        <v>687</v>
      </c>
    </row>
    <row r="3491" spans="1:6" ht="25.5" outlineLevel="1" x14ac:dyDescent="0.2">
      <c r="B3491" s="21" t="s">
        <v>11089</v>
      </c>
      <c r="E3491" s="20">
        <f>SUBTOTAL(9,E3490:E3490)</f>
        <v>23300</v>
      </c>
      <c r="F3491" s="20">
        <f>SUBTOTAL(9,F3490:F3490)</f>
        <v>687</v>
      </c>
    </row>
    <row r="3492" spans="1:6" outlineLevel="2" x14ac:dyDescent="0.2">
      <c r="A3492" t="s">
        <v>2725</v>
      </c>
      <c r="B3492" s="18" t="s">
        <v>11090</v>
      </c>
      <c r="C3492" s="19" t="s">
        <v>80</v>
      </c>
      <c r="D3492" t="s">
        <v>411</v>
      </c>
      <c r="E3492" s="20">
        <v>34</v>
      </c>
      <c r="F3492" s="20">
        <v>61</v>
      </c>
    </row>
    <row r="3493" spans="1:6" outlineLevel="1" x14ac:dyDescent="0.2">
      <c r="B3493" s="21" t="s">
        <v>11091</v>
      </c>
      <c r="E3493" s="20">
        <f>SUBTOTAL(9,E3492:E3492)</f>
        <v>34</v>
      </c>
      <c r="F3493" s="20">
        <f>SUBTOTAL(9,F3492:F3492)</f>
        <v>61</v>
      </c>
    </row>
    <row r="3494" spans="1:6" outlineLevel="2" x14ac:dyDescent="0.2">
      <c r="A3494" t="s">
        <v>2726</v>
      </c>
      <c r="B3494" s="18" t="s">
        <v>11092</v>
      </c>
      <c r="C3494" s="19" t="s">
        <v>80</v>
      </c>
      <c r="D3494" t="s">
        <v>411</v>
      </c>
      <c r="E3494" s="20">
        <v>191441</v>
      </c>
      <c r="F3494" s="20">
        <v>9884</v>
      </c>
    </row>
    <row r="3495" spans="1:6" outlineLevel="1" x14ac:dyDescent="0.2">
      <c r="B3495" s="21" t="s">
        <v>11093</v>
      </c>
      <c r="E3495" s="20">
        <f>SUBTOTAL(9,E3494:E3494)</f>
        <v>191441</v>
      </c>
      <c r="F3495" s="20">
        <f>SUBTOTAL(9,F3494:F3494)</f>
        <v>9884</v>
      </c>
    </row>
    <row r="3496" spans="1:6" outlineLevel="2" x14ac:dyDescent="0.2">
      <c r="A3496" t="s">
        <v>2727</v>
      </c>
      <c r="B3496" s="18" t="s">
        <v>11094</v>
      </c>
      <c r="C3496" s="19" t="s">
        <v>80</v>
      </c>
      <c r="D3496" t="s">
        <v>411</v>
      </c>
      <c r="E3496" s="20">
        <v>3569589</v>
      </c>
      <c r="F3496" s="20">
        <v>119936</v>
      </c>
    </row>
    <row r="3497" spans="1:6" ht="25.5" outlineLevel="1" x14ac:dyDescent="0.2">
      <c r="B3497" s="21" t="s">
        <v>11095</v>
      </c>
      <c r="E3497" s="20">
        <f>SUBTOTAL(9,E3496:E3496)</f>
        <v>3569589</v>
      </c>
      <c r="F3497" s="20">
        <f>SUBTOTAL(9,F3496:F3496)</f>
        <v>119936</v>
      </c>
    </row>
    <row r="3498" spans="1:6" ht="25.5" outlineLevel="2" x14ac:dyDescent="0.2">
      <c r="A3498" t="s">
        <v>2728</v>
      </c>
      <c r="B3498" s="18" t="s">
        <v>17925</v>
      </c>
      <c r="C3498" s="19" t="s">
        <v>80</v>
      </c>
      <c r="D3498" t="s">
        <v>411</v>
      </c>
      <c r="E3498" s="20">
        <v>92006</v>
      </c>
      <c r="F3498" s="20">
        <v>4351</v>
      </c>
    </row>
    <row r="3499" spans="1:6" ht="25.5" outlineLevel="1" x14ac:dyDescent="0.2">
      <c r="B3499" s="21" t="s">
        <v>17926</v>
      </c>
      <c r="E3499" s="20">
        <f>SUBTOTAL(9,E3498:E3498)</f>
        <v>92006</v>
      </c>
      <c r="F3499" s="20">
        <f>SUBTOTAL(9,F3498:F3498)</f>
        <v>4351</v>
      </c>
    </row>
    <row r="3500" spans="1:6" ht="25.5" outlineLevel="2" x14ac:dyDescent="0.2">
      <c r="A3500" t="s">
        <v>2729</v>
      </c>
      <c r="B3500" s="18" t="s">
        <v>11096</v>
      </c>
      <c r="C3500" s="19" t="s">
        <v>80</v>
      </c>
      <c r="D3500" t="s">
        <v>411</v>
      </c>
      <c r="E3500" s="20">
        <v>600</v>
      </c>
      <c r="F3500" s="20">
        <v>29</v>
      </c>
    </row>
    <row r="3501" spans="1:6" ht="25.5" outlineLevel="2" x14ac:dyDescent="0.2">
      <c r="B3501" s="18" t="s">
        <v>11096</v>
      </c>
      <c r="C3501" s="19" t="s">
        <v>178</v>
      </c>
      <c r="D3501" t="s">
        <v>411</v>
      </c>
      <c r="E3501" s="20">
        <v>2450</v>
      </c>
      <c r="F3501" s="20">
        <v>241</v>
      </c>
    </row>
    <row r="3502" spans="1:6" ht="25.5" outlineLevel="1" x14ac:dyDescent="0.2">
      <c r="B3502" s="21" t="s">
        <v>11097</v>
      </c>
      <c r="E3502" s="20">
        <f>SUBTOTAL(9,E3500:E3501)</f>
        <v>3050</v>
      </c>
      <c r="F3502" s="20">
        <f>SUBTOTAL(9,F3500:F3501)</f>
        <v>270</v>
      </c>
    </row>
    <row r="3503" spans="1:6" outlineLevel="2" x14ac:dyDescent="0.2">
      <c r="A3503" t="s">
        <v>2730</v>
      </c>
      <c r="B3503" s="18" t="s">
        <v>11098</v>
      </c>
      <c r="C3503" s="19" t="s">
        <v>42</v>
      </c>
      <c r="D3503" t="s">
        <v>411</v>
      </c>
      <c r="E3503" s="20">
        <v>25000</v>
      </c>
      <c r="F3503" s="20">
        <v>1725</v>
      </c>
    </row>
    <row r="3504" spans="1:6" outlineLevel="2" x14ac:dyDescent="0.2">
      <c r="B3504" s="18" t="s">
        <v>11098</v>
      </c>
      <c r="C3504" s="19" t="s">
        <v>80</v>
      </c>
      <c r="D3504" t="s">
        <v>411</v>
      </c>
      <c r="E3504" s="20">
        <v>61010</v>
      </c>
      <c r="F3504" s="20">
        <v>4924</v>
      </c>
    </row>
    <row r="3505" spans="1:6" outlineLevel="2" x14ac:dyDescent="0.2">
      <c r="B3505" s="18" t="s">
        <v>11098</v>
      </c>
      <c r="C3505" s="19" t="s">
        <v>171</v>
      </c>
      <c r="D3505" t="s">
        <v>411</v>
      </c>
      <c r="E3505" s="20">
        <v>21000</v>
      </c>
      <c r="F3505" s="20">
        <v>1411</v>
      </c>
    </row>
    <row r="3506" spans="1:6" outlineLevel="2" x14ac:dyDescent="0.2">
      <c r="B3506" s="18" t="s">
        <v>11098</v>
      </c>
      <c r="C3506" s="19" t="s">
        <v>178</v>
      </c>
      <c r="D3506" t="s">
        <v>411</v>
      </c>
      <c r="E3506" s="20">
        <v>96950</v>
      </c>
      <c r="F3506" s="20">
        <v>5746</v>
      </c>
    </row>
    <row r="3507" spans="1:6" ht="25.5" outlineLevel="1" x14ac:dyDescent="0.2">
      <c r="B3507" s="21" t="s">
        <v>11099</v>
      </c>
      <c r="E3507" s="20">
        <f>SUBTOTAL(9,E3503:E3506)</f>
        <v>203960</v>
      </c>
      <c r="F3507" s="20">
        <f>SUBTOTAL(9,F3503:F3506)</f>
        <v>13806</v>
      </c>
    </row>
    <row r="3508" spans="1:6" outlineLevel="2" x14ac:dyDescent="0.2">
      <c r="A3508" t="s">
        <v>2731</v>
      </c>
      <c r="B3508" s="18" t="s">
        <v>11100</v>
      </c>
      <c r="C3508" s="19" t="s">
        <v>80</v>
      </c>
      <c r="D3508" t="s">
        <v>411</v>
      </c>
      <c r="E3508" s="20">
        <v>16529</v>
      </c>
      <c r="F3508" s="20">
        <v>1233</v>
      </c>
    </row>
    <row r="3509" spans="1:6" outlineLevel="2" x14ac:dyDescent="0.2">
      <c r="B3509" s="18" t="s">
        <v>11100</v>
      </c>
      <c r="C3509" s="19" t="s">
        <v>178</v>
      </c>
      <c r="D3509" t="s">
        <v>411</v>
      </c>
      <c r="E3509" s="20">
        <v>19600</v>
      </c>
      <c r="F3509" s="20">
        <v>1153</v>
      </c>
    </row>
    <row r="3510" spans="1:6" outlineLevel="1" x14ac:dyDescent="0.2">
      <c r="B3510" s="21" t="s">
        <v>11101</v>
      </c>
      <c r="E3510" s="20">
        <f>SUBTOTAL(9,E3508:E3509)</f>
        <v>36129</v>
      </c>
      <c r="F3510" s="20">
        <f>SUBTOTAL(9,F3508:F3509)</f>
        <v>2386</v>
      </c>
    </row>
    <row r="3511" spans="1:6" outlineLevel="2" x14ac:dyDescent="0.2">
      <c r="A3511" t="s">
        <v>2732</v>
      </c>
      <c r="B3511" s="18" t="s">
        <v>11102</v>
      </c>
      <c r="C3511" s="19" t="s">
        <v>80</v>
      </c>
      <c r="D3511" t="s">
        <v>411</v>
      </c>
      <c r="E3511" s="20">
        <v>450</v>
      </c>
      <c r="F3511" s="20">
        <v>123</v>
      </c>
    </row>
    <row r="3512" spans="1:6" outlineLevel="1" x14ac:dyDescent="0.2">
      <c r="B3512" s="21" t="s">
        <v>11103</v>
      </c>
      <c r="E3512" s="20">
        <f>SUBTOTAL(9,E3511:E3511)</f>
        <v>450</v>
      </c>
      <c r="F3512" s="20">
        <f>SUBTOTAL(9,F3511:F3511)</f>
        <v>123</v>
      </c>
    </row>
    <row r="3513" spans="1:6" outlineLevel="2" x14ac:dyDescent="0.2">
      <c r="A3513" t="s">
        <v>2733</v>
      </c>
      <c r="B3513" s="18" t="s">
        <v>11104</v>
      </c>
      <c r="C3513" s="19" t="s">
        <v>80</v>
      </c>
      <c r="D3513" t="s">
        <v>411</v>
      </c>
      <c r="E3513" s="20">
        <v>3421</v>
      </c>
      <c r="F3513" s="20">
        <v>695</v>
      </c>
    </row>
    <row r="3514" spans="1:6" outlineLevel="1" x14ac:dyDescent="0.2">
      <c r="B3514" s="21" t="s">
        <v>11105</v>
      </c>
      <c r="E3514" s="20">
        <f>SUBTOTAL(9,E3513:E3513)</f>
        <v>3421</v>
      </c>
      <c r="F3514" s="20">
        <f>SUBTOTAL(9,F3513:F3513)</f>
        <v>695</v>
      </c>
    </row>
    <row r="3515" spans="1:6" ht="25.5" outlineLevel="2" x14ac:dyDescent="0.2">
      <c r="A3515" t="s">
        <v>2734</v>
      </c>
      <c r="B3515" s="18" t="s">
        <v>11106</v>
      </c>
      <c r="C3515" s="19" t="s">
        <v>80</v>
      </c>
      <c r="D3515" t="s">
        <v>411</v>
      </c>
      <c r="E3515" s="20">
        <v>33156</v>
      </c>
      <c r="F3515" s="20">
        <v>3846</v>
      </c>
    </row>
    <row r="3516" spans="1:6" ht="25.5" outlineLevel="1" x14ac:dyDescent="0.2">
      <c r="B3516" s="21" t="s">
        <v>11107</v>
      </c>
      <c r="E3516" s="20">
        <f>SUBTOTAL(9,E3515:E3515)</f>
        <v>33156</v>
      </c>
      <c r="F3516" s="20">
        <f>SUBTOTAL(9,F3515:F3515)</f>
        <v>3846</v>
      </c>
    </row>
    <row r="3517" spans="1:6" outlineLevel="2" x14ac:dyDescent="0.2">
      <c r="A3517" t="s">
        <v>2735</v>
      </c>
      <c r="B3517" s="18" t="s">
        <v>11108</v>
      </c>
      <c r="C3517" s="19" t="s">
        <v>80</v>
      </c>
      <c r="D3517" t="s">
        <v>411</v>
      </c>
      <c r="E3517" s="20">
        <v>4982</v>
      </c>
      <c r="F3517" s="20">
        <v>1968</v>
      </c>
    </row>
    <row r="3518" spans="1:6" outlineLevel="1" x14ac:dyDescent="0.2">
      <c r="B3518" s="21" t="s">
        <v>11109</v>
      </c>
      <c r="E3518" s="20">
        <f>SUBTOTAL(9,E3517:E3517)</f>
        <v>4982</v>
      </c>
      <c r="F3518" s="20">
        <f>SUBTOTAL(9,F3517:F3517)</f>
        <v>1968</v>
      </c>
    </row>
    <row r="3519" spans="1:6" ht="25.5" outlineLevel="2" x14ac:dyDescent="0.2">
      <c r="A3519" t="s">
        <v>2736</v>
      </c>
      <c r="B3519" s="18" t="s">
        <v>11110</v>
      </c>
      <c r="C3519" s="19" t="s">
        <v>80</v>
      </c>
      <c r="D3519" t="s">
        <v>411</v>
      </c>
      <c r="E3519" s="20">
        <v>150</v>
      </c>
      <c r="F3519" s="20">
        <v>84</v>
      </c>
    </row>
    <row r="3520" spans="1:6" ht="38.25" outlineLevel="1" x14ac:dyDescent="0.2">
      <c r="B3520" s="21" t="s">
        <v>11111</v>
      </c>
      <c r="E3520" s="20">
        <f>SUBTOTAL(9,E3519:E3519)</f>
        <v>150</v>
      </c>
      <c r="F3520" s="20">
        <f>SUBTOTAL(9,F3519:F3519)</f>
        <v>84</v>
      </c>
    </row>
    <row r="3521" spans="1:6" outlineLevel="2" x14ac:dyDescent="0.2">
      <c r="A3521" t="s">
        <v>2738</v>
      </c>
      <c r="B3521" s="18" t="s">
        <v>11112</v>
      </c>
      <c r="C3521" s="19" t="s">
        <v>80</v>
      </c>
      <c r="D3521" t="s">
        <v>411</v>
      </c>
      <c r="E3521" s="20">
        <v>15</v>
      </c>
      <c r="F3521" s="20">
        <v>168</v>
      </c>
    </row>
    <row r="3522" spans="1:6" outlineLevel="1" x14ac:dyDescent="0.2">
      <c r="B3522" s="21" t="s">
        <v>11113</v>
      </c>
      <c r="E3522" s="20">
        <f>SUBTOTAL(9,E3521:E3521)</f>
        <v>15</v>
      </c>
      <c r="F3522" s="20">
        <f>SUBTOTAL(9,F3521:F3521)</f>
        <v>168</v>
      </c>
    </row>
    <row r="3523" spans="1:6" outlineLevel="2" x14ac:dyDescent="0.2">
      <c r="A3523" t="s">
        <v>2739</v>
      </c>
      <c r="B3523" s="18" t="s">
        <v>11114</v>
      </c>
      <c r="C3523" s="19" t="s">
        <v>80</v>
      </c>
      <c r="D3523" t="s">
        <v>411</v>
      </c>
      <c r="E3523" s="20">
        <v>26</v>
      </c>
      <c r="F3523" s="20">
        <v>12</v>
      </c>
    </row>
    <row r="3524" spans="1:6" outlineLevel="1" x14ac:dyDescent="0.2">
      <c r="B3524" s="21" t="s">
        <v>11115</v>
      </c>
      <c r="E3524" s="20">
        <f>SUBTOTAL(9,E3523:E3523)</f>
        <v>26</v>
      </c>
      <c r="F3524" s="20">
        <f>SUBTOTAL(9,F3523:F3523)</f>
        <v>12</v>
      </c>
    </row>
    <row r="3525" spans="1:6" ht="25.5" outlineLevel="2" x14ac:dyDescent="0.2">
      <c r="A3525" t="s">
        <v>2740</v>
      </c>
      <c r="B3525" s="18" t="s">
        <v>11116</v>
      </c>
      <c r="C3525" s="19" t="s">
        <v>80</v>
      </c>
      <c r="D3525" t="s">
        <v>411</v>
      </c>
      <c r="E3525" s="20">
        <v>2918</v>
      </c>
      <c r="F3525" s="20">
        <v>570</v>
      </c>
    </row>
    <row r="3526" spans="1:6" ht="25.5" outlineLevel="2" x14ac:dyDescent="0.2">
      <c r="B3526" s="18" t="s">
        <v>11116</v>
      </c>
      <c r="C3526" s="19" t="s">
        <v>130</v>
      </c>
      <c r="D3526" t="s">
        <v>411</v>
      </c>
      <c r="E3526" s="20">
        <v>6</v>
      </c>
      <c r="F3526" s="20">
        <v>2</v>
      </c>
    </row>
    <row r="3527" spans="1:6" ht="25.5" outlineLevel="1" x14ac:dyDescent="0.2">
      <c r="B3527" s="21" t="s">
        <v>11117</v>
      </c>
      <c r="E3527" s="20">
        <f>SUBTOTAL(9,E3525:E3526)</f>
        <v>2924</v>
      </c>
      <c r="F3527" s="20">
        <f>SUBTOTAL(9,F3525:F3526)</f>
        <v>572</v>
      </c>
    </row>
    <row r="3528" spans="1:6" ht="25.5" outlineLevel="2" x14ac:dyDescent="0.2">
      <c r="A3528" t="s">
        <v>2741</v>
      </c>
      <c r="B3528" s="18" t="s">
        <v>17927</v>
      </c>
      <c r="C3528" s="19" t="s">
        <v>80</v>
      </c>
      <c r="D3528" t="s">
        <v>411</v>
      </c>
      <c r="E3528" s="20">
        <v>258346</v>
      </c>
      <c r="F3528" s="20">
        <v>23636</v>
      </c>
    </row>
    <row r="3529" spans="1:6" ht="25.5" outlineLevel="1" x14ac:dyDescent="0.2">
      <c r="B3529" s="21" t="s">
        <v>17928</v>
      </c>
      <c r="E3529" s="20">
        <f>SUBTOTAL(9,E3528:E3528)</f>
        <v>258346</v>
      </c>
      <c r="F3529" s="20">
        <f>SUBTOTAL(9,F3528:F3528)</f>
        <v>23636</v>
      </c>
    </row>
    <row r="3530" spans="1:6" ht="25.5" outlineLevel="2" x14ac:dyDescent="0.2">
      <c r="A3530" t="s">
        <v>2743</v>
      </c>
      <c r="B3530" s="18" t="s">
        <v>11118</v>
      </c>
      <c r="C3530" s="19" t="s">
        <v>80</v>
      </c>
      <c r="D3530" t="s">
        <v>411</v>
      </c>
      <c r="E3530" s="20">
        <v>4800</v>
      </c>
      <c r="F3530" s="20">
        <v>1060</v>
      </c>
    </row>
    <row r="3531" spans="1:6" ht="25.5" outlineLevel="1" x14ac:dyDescent="0.2">
      <c r="B3531" s="21" t="s">
        <v>11119</v>
      </c>
      <c r="E3531" s="20">
        <f>SUBTOTAL(9,E3530:E3530)</f>
        <v>4800</v>
      </c>
      <c r="F3531" s="20">
        <f>SUBTOTAL(9,F3530:F3530)</f>
        <v>1060</v>
      </c>
    </row>
    <row r="3532" spans="1:6" outlineLevel="2" x14ac:dyDescent="0.2">
      <c r="A3532" t="s">
        <v>2745</v>
      </c>
      <c r="B3532" s="18" t="s">
        <v>11120</v>
      </c>
      <c r="C3532" s="19" t="s">
        <v>80</v>
      </c>
      <c r="D3532" t="s">
        <v>411</v>
      </c>
      <c r="E3532" s="20">
        <v>50</v>
      </c>
      <c r="F3532" s="20">
        <v>16</v>
      </c>
    </row>
    <row r="3533" spans="1:6" outlineLevel="1" x14ac:dyDescent="0.2">
      <c r="B3533" s="21" t="s">
        <v>11121</v>
      </c>
      <c r="E3533" s="20">
        <f>SUBTOTAL(9,E3532:E3532)</f>
        <v>50</v>
      </c>
      <c r="F3533" s="20">
        <f>SUBTOTAL(9,F3532:F3532)</f>
        <v>16</v>
      </c>
    </row>
    <row r="3534" spans="1:6" outlineLevel="2" x14ac:dyDescent="0.2">
      <c r="A3534" t="s">
        <v>2746</v>
      </c>
      <c r="B3534" s="18" t="s">
        <v>11122</v>
      </c>
      <c r="C3534" s="19" t="s">
        <v>80</v>
      </c>
      <c r="D3534" t="s">
        <v>411</v>
      </c>
      <c r="E3534" s="20">
        <v>56</v>
      </c>
      <c r="F3534" s="20">
        <v>1167</v>
      </c>
    </row>
    <row r="3535" spans="1:6" outlineLevel="1" x14ac:dyDescent="0.2">
      <c r="B3535" s="21" t="s">
        <v>11123</v>
      </c>
      <c r="E3535" s="20">
        <f>SUBTOTAL(9,E3534:E3534)</f>
        <v>56</v>
      </c>
      <c r="F3535" s="20">
        <f>SUBTOTAL(9,F3534:F3534)</f>
        <v>1167</v>
      </c>
    </row>
    <row r="3536" spans="1:6" outlineLevel="2" x14ac:dyDescent="0.2">
      <c r="A3536" t="s">
        <v>2747</v>
      </c>
      <c r="B3536" s="18" t="s">
        <v>11124</v>
      </c>
      <c r="C3536" s="19" t="s">
        <v>80</v>
      </c>
      <c r="D3536" t="s">
        <v>411</v>
      </c>
      <c r="E3536" s="20">
        <v>826</v>
      </c>
      <c r="F3536" s="20">
        <v>213</v>
      </c>
    </row>
    <row r="3537" spans="1:6" ht="25.5" outlineLevel="1" x14ac:dyDescent="0.2">
      <c r="B3537" s="21" t="s">
        <v>11125</v>
      </c>
      <c r="E3537" s="20">
        <f>SUBTOTAL(9,E3536:E3536)</f>
        <v>826</v>
      </c>
      <c r="F3537" s="20">
        <f>SUBTOTAL(9,F3536:F3536)</f>
        <v>213</v>
      </c>
    </row>
    <row r="3538" spans="1:6" outlineLevel="2" x14ac:dyDescent="0.2">
      <c r="A3538" t="s">
        <v>734</v>
      </c>
      <c r="B3538" s="18" t="s">
        <v>11126</v>
      </c>
      <c r="C3538" s="19" t="s">
        <v>80</v>
      </c>
      <c r="D3538" t="s">
        <v>411</v>
      </c>
      <c r="E3538" s="20">
        <v>200</v>
      </c>
      <c r="F3538" s="20">
        <v>6</v>
      </c>
    </row>
    <row r="3539" spans="1:6" outlineLevel="1" x14ac:dyDescent="0.2">
      <c r="B3539" s="21" t="s">
        <v>11127</v>
      </c>
      <c r="E3539" s="20">
        <f>SUBTOTAL(9,E3538:E3538)</f>
        <v>200</v>
      </c>
      <c r="F3539" s="20">
        <f>SUBTOTAL(9,F3538:F3538)</f>
        <v>6</v>
      </c>
    </row>
    <row r="3540" spans="1:6" ht="25.5" outlineLevel="2" x14ac:dyDescent="0.2">
      <c r="A3540" t="s">
        <v>2748</v>
      </c>
      <c r="B3540" s="18" t="s">
        <v>11128</v>
      </c>
      <c r="C3540" s="19" t="s">
        <v>80</v>
      </c>
      <c r="D3540" t="s">
        <v>411</v>
      </c>
      <c r="E3540" s="20">
        <v>806</v>
      </c>
      <c r="F3540" s="20">
        <v>278</v>
      </c>
    </row>
    <row r="3541" spans="1:6" ht="25.5" outlineLevel="1" x14ac:dyDescent="0.2">
      <c r="B3541" s="21" t="s">
        <v>11129</v>
      </c>
      <c r="E3541" s="20">
        <f>SUBTOTAL(9,E3540:E3540)</f>
        <v>806</v>
      </c>
      <c r="F3541" s="20">
        <f>SUBTOTAL(9,F3540:F3540)</f>
        <v>278</v>
      </c>
    </row>
    <row r="3542" spans="1:6" ht="25.5" outlineLevel="2" x14ac:dyDescent="0.2">
      <c r="A3542" t="s">
        <v>2749</v>
      </c>
      <c r="B3542" s="18" t="s">
        <v>11130</v>
      </c>
      <c r="C3542" s="19" t="s">
        <v>80</v>
      </c>
      <c r="D3542" t="s">
        <v>411</v>
      </c>
      <c r="E3542" s="20">
        <v>800</v>
      </c>
      <c r="F3542" s="20">
        <v>148</v>
      </c>
    </row>
    <row r="3543" spans="1:6" ht="25.5" outlineLevel="1" x14ac:dyDescent="0.2">
      <c r="B3543" s="21" t="s">
        <v>11131</v>
      </c>
      <c r="E3543" s="20">
        <f>SUBTOTAL(9,E3542:E3542)</f>
        <v>800</v>
      </c>
      <c r="F3543" s="20">
        <f>SUBTOTAL(9,F3542:F3542)</f>
        <v>148</v>
      </c>
    </row>
    <row r="3544" spans="1:6" ht="25.5" outlineLevel="2" x14ac:dyDescent="0.2">
      <c r="A3544" t="s">
        <v>2751</v>
      </c>
      <c r="B3544" s="18" t="s">
        <v>11132</v>
      </c>
      <c r="C3544" s="19" t="s">
        <v>23</v>
      </c>
      <c r="D3544" t="s">
        <v>411</v>
      </c>
      <c r="E3544" s="20">
        <v>33</v>
      </c>
      <c r="F3544" s="20">
        <v>591</v>
      </c>
    </row>
    <row r="3545" spans="1:6" ht="25.5" outlineLevel="2" x14ac:dyDescent="0.2">
      <c r="B3545" s="18" t="s">
        <v>11132</v>
      </c>
      <c r="C3545" s="19" t="s">
        <v>65</v>
      </c>
      <c r="D3545" t="s">
        <v>411</v>
      </c>
      <c r="E3545" s="20">
        <v>136</v>
      </c>
      <c r="F3545" s="20">
        <v>678</v>
      </c>
    </row>
    <row r="3546" spans="1:6" ht="25.5" outlineLevel="2" x14ac:dyDescent="0.2">
      <c r="B3546" s="18" t="s">
        <v>11132</v>
      </c>
      <c r="C3546" s="19" t="s">
        <v>121</v>
      </c>
      <c r="D3546" t="s">
        <v>411</v>
      </c>
      <c r="E3546" s="20">
        <v>20</v>
      </c>
      <c r="F3546" s="20">
        <v>761</v>
      </c>
    </row>
    <row r="3547" spans="1:6" ht="25.5" outlineLevel="2" x14ac:dyDescent="0.2">
      <c r="B3547" s="18" t="s">
        <v>11132</v>
      </c>
      <c r="C3547" s="19" t="s">
        <v>171</v>
      </c>
      <c r="D3547" t="s">
        <v>411</v>
      </c>
      <c r="E3547" s="20">
        <v>6</v>
      </c>
      <c r="F3547" s="20">
        <v>60</v>
      </c>
    </row>
    <row r="3548" spans="1:6" ht="25.5" outlineLevel="1" x14ac:dyDescent="0.2">
      <c r="B3548" s="21" t="s">
        <v>11133</v>
      </c>
      <c r="E3548" s="20">
        <f>SUBTOTAL(9,E3544:E3547)</f>
        <v>195</v>
      </c>
      <c r="F3548" s="20">
        <f>SUBTOTAL(9,F3544:F3547)</f>
        <v>2090</v>
      </c>
    </row>
    <row r="3549" spans="1:6" outlineLevel="2" x14ac:dyDescent="0.2">
      <c r="A3549" t="s">
        <v>2752</v>
      </c>
      <c r="B3549" s="18" t="s">
        <v>11134</v>
      </c>
      <c r="C3549" s="19" t="s">
        <v>80</v>
      </c>
      <c r="D3549" t="s">
        <v>411</v>
      </c>
      <c r="E3549" s="20">
        <v>200</v>
      </c>
      <c r="F3549" s="20">
        <v>11</v>
      </c>
    </row>
    <row r="3550" spans="1:6" ht="25.5" outlineLevel="1" x14ac:dyDescent="0.2">
      <c r="B3550" s="21" t="s">
        <v>11135</v>
      </c>
      <c r="E3550" s="20">
        <f>SUBTOTAL(9,E3549:E3549)</f>
        <v>200</v>
      </c>
      <c r="F3550" s="20">
        <f>SUBTOTAL(9,F3549:F3549)</f>
        <v>11</v>
      </c>
    </row>
    <row r="3551" spans="1:6" ht="25.5" outlineLevel="2" x14ac:dyDescent="0.2">
      <c r="A3551" t="s">
        <v>2753</v>
      </c>
      <c r="B3551" s="18" t="s">
        <v>11136</v>
      </c>
      <c r="C3551" s="19" t="s">
        <v>80</v>
      </c>
      <c r="D3551" t="s">
        <v>411</v>
      </c>
      <c r="E3551" s="20">
        <v>451</v>
      </c>
      <c r="F3551" s="20">
        <v>52</v>
      </c>
    </row>
    <row r="3552" spans="1:6" ht="25.5" outlineLevel="1" x14ac:dyDescent="0.2">
      <c r="B3552" s="21" t="s">
        <v>11137</v>
      </c>
      <c r="E3552" s="20">
        <f>SUBTOTAL(9,E3551:E3551)</f>
        <v>451</v>
      </c>
      <c r="F3552" s="20">
        <f>SUBTOTAL(9,F3551:F3551)</f>
        <v>52</v>
      </c>
    </row>
    <row r="3553" spans="1:6" outlineLevel="2" x14ac:dyDescent="0.2">
      <c r="A3553" t="s">
        <v>2755</v>
      </c>
      <c r="B3553" s="18" t="s">
        <v>11138</v>
      </c>
      <c r="C3553" s="19" t="s">
        <v>42</v>
      </c>
      <c r="D3553" t="s">
        <v>411</v>
      </c>
      <c r="E3553" s="20">
        <v>1</v>
      </c>
      <c r="F3553" s="20">
        <v>17</v>
      </c>
    </row>
    <row r="3554" spans="1:6" outlineLevel="2" x14ac:dyDescent="0.2">
      <c r="B3554" s="18" t="s">
        <v>11138</v>
      </c>
      <c r="C3554" s="19" t="s">
        <v>80</v>
      </c>
      <c r="D3554" t="s">
        <v>411</v>
      </c>
      <c r="E3554" s="20">
        <v>1207</v>
      </c>
      <c r="F3554" s="20">
        <v>263</v>
      </c>
    </row>
    <row r="3555" spans="1:6" outlineLevel="1" x14ac:dyDescent="0.2">
      <c r="B3555" s="21" t="s">
        <v>11139</v>
      </c>
      <c r="E3555" s="20">
        <f>SUBTOTAL(9,E3553:E3554)</f>
        <v>1208</v>
      </c>
      <c r="F3555" s="20">
        <f>SUBTOTAL(9,F3553:F3554)</f>
        <v>280</v>
      </c>
    </row>
    <row r="3556" spans="1:6" ht="25.5" outlineLevel="2" x14ac:dyDescent="0.2">
      <c r="A3556" t="s">
        <v>2756</v>
      </c>
      <c r="B3556" s="18" t="s">
        <v>11140</v>
      </c>
      <c r="C3556" s="19" t="s">
        <v>80</v>
      </c>
      <c r="D3556" t="s">
        <v>411</v>
      </c>
      <c r="E3556" s="20">
        <v>381</v>
      </c>
      <c r="F3556" s="20">
        <v>17</v>
      </c>
    </row>
    <row r="3557" spans="1:6" ht="25.5" outlineLevel="1" x14ac:dyDescent="0.2">
      <c r="B3557" s="21" t="s">
        <v>11141</v>
      </c>
      <c r="E3557" s="20">
        <f>SUBTOTAL(9,E3556:E3556)</f>
        <v>381</v>
      </c>
      <c r="F3557" s="20">
        <f>SUBTOTAL(9,F3556:F3556)</f>
        <v>17</v>
      </c>
    </row>
    <row r="3558" spans="1:6" outlineLevel="2" x14ac:dyDescent="0.2">
      <c r="A3558" t="s">
        <v>2758</v>
      </c>
      <c r="B3558" s="18" t="s">
        <v>11142</v>
      </c>
      <c r="C3558" s="19" t="s">
        <v>20</v>
      </c>
      <c r="D3558" t="s">
        <v>411</v>
      </c>
      <c r="E3558" s="20">
        <v>81600</v>
      </c>
      <c r="F3558" s="20">
        <v>3762</v>
      </c>
    </row>
    <row r="3559" spans="1:6" outlineLevel="2" x14ac:dyDescent="0.2">
      <c r="B3559" s="18" t="s">
        <v>11142</v>
      </c>
      <c r="C3559" s="19" t="s">
        <v>80</v>
      </c>
      <c r="D3559" t="s">
        <v>411</v>
      </c>
      <c r="E3559" s="20">
        <v>20566</v>
      </c>
      <c r="F3559" s="20">
        <v>4120</v>
      </c>
    </row>
    <row r="3560" spans="1:6" outlineLevel="2" x14ac:dyDescent="0.2">
      <c r="B3560" s="18" t="s">
        <v>11142</v>
      </c>
      <c r="C3560" s="19" t="s">
        <v>166</v>
      </c>
      <c r="D3560" t="s">
        <v>411</v>
      </c>
      <c r="E3560" s="20">
        <v>252800</v>
      </c>
      <c r="F3560" s="20">
        <v>12138</v>
      </c>
    </row>
    <row r="3561" spans="1:6" outlineLevel="1" x14ac:dyDescent="0.2">
      <c r="B3561" s="21" t="s">
        <v>11143</v>
      </c>
      <c r="E3561" s="20">
        <f>SUBTOTAL(9,E3558:E3560)</f>
        <v>354966</v>
      </c>
      <c r="F3561" s="20">
        <f>SUBTOTAL(9,F3558:F3560)</f>
        <v>20020</v>
      </c>
    </row>
    <row r="3562" spans="1:6" ht="25.5" outlineLevel="2" x14ac:dyDescent="0.2">
      <c r="A3562" t="s">
        <v>2759</v>
      </c>
      <c r="B3562" s="18" t="s">
        <v>11144</v>
      </c>
      <c r="C3562" s="19" t="s">
        <v>80</v>
      </c>
      <c r="D3562" t="s">
        <v>411</v>
      </c>
      <c r="E3562" s="20">
        <v>3005</v>
      </c>
      <c r="F3562" s="20">
        <v>403</v>
      </c>
    </row>
    <row r="3563" spans="1:6" ht="25.5" outlineLevel="1" x14ac:dyDescent="0.2">
      <c r="B3563" s="21" t="s">
        <v>11145</v>
      </c>
      <c r="E3563" s="20">
        <f>SUBTOTAL(9,E3562:E3562)</f>
        <v>3005</v>
      </c>
      <c r="F3563" s="20">
        <f>SUBTOTAL(9,F3562:F3562)</f>
        <v>403</v>
      </c>
    </row>
    <row r="3564" spans="1:6" outlineLevel="2" x14ac:dyDescent="0.2">
      <c r="A3564" t="s">
        <v>2761</v>
      </c>
      <c r="B3564" s="18" t="s">
        <v>11146</v>
      </c>
      <c r="C3564" s="19" t="s">
        <v>42</v>
      </c>
      <c r="D3564" t="s">
        <v>411</v>
      </c>
      <c r="E3564" s="20">
        <v>517500</v>
      </c>
      <c r="F3564" s="20">
        <v>36015</v>
      </c>
    </row>
    <row r="3565" spans="1:6" outlineLevel="2" x14ac:dyDescent="0.2">
      <c r="B3565" s="18" t="s">
        <v>11146</v>
      </c>
      <c r="C3565" s="19" t="s">
        <v>80</v>
      </c>
      <c r="D3565" t="s">
        <v>411</v>
      </c>
      <c r="E3565" s="20">
        <v>5400</v>
      </c>
      <c r="F3565" s="20">
        <v>197</v>
      </c>
    </row>
    <row r="3566" spans="1:6" outlineLevel="1" x14ac:dyDescent="0.2">
      <c r="B3566" s="21" t="s">
        <v>11147</v>
      </c>
      <c r="E3566" s="20">
        <f>SUBTOTAL(9,E3564:E3565)</f>
        <v>522900</v>
      </c>
      <c r="F3566" s="20">
        <f>SUBTOTAL(9,F3564:F3565)</f>
        <v>36212</v>
      </c>
    </row>
    <row r="3567" spans="1:6" outlineLevel="2" x14ac:dyDescent="0.2">
      <c r="A3567" t="s">
        <v>2762</v>
      </c>
      <c r="B3567" s="18" t="s">
        <v>11148</v>
      </c>
      <c r="C3567" s="19" t="s">
        <v>80</v>
      </c>
      <c r="D3567" t="s">
        <v>411</v>
      </c>
      <c r="E3567" s="20">
        <v>1250</v>
      </c>
      <c r="F3567" s="20">
        <v>180</v>
      </c>
    </row>
    <row r="3568" spans="1:6" outlineLevel="1" x14ac:dyDescent="0.2">
      <c r="B3568" s="21" t="s">
        <v>11149</v>
      </c>
      <c r="E3568" s="20">
        <f>SUBTOTAL(9,E3567:E3567)</f>
        <v>1250</v>
      </c>
      <c r="F3568" s="20">
        <f>SUBTOTAL(9,F3567:F3567)</f>
        <v>180</v>
      </c>
    </row>
    <row r="3569" spans="1:6" ht="25.5" outlineLevel="2" x14ac:dyDescent="0.2">
      <c r="A3569" t="s">
        <v>2763</v>
      </c>
      <c r="B3569" s="18" t="s">
        <v>17929</v>
      </c>
      <c r="C3569" s="19" t="s">
        <v>80</v>
      </c>
      <c r="D3569" t="s">
        <v>411</v>
      </c>
      <c r="E3569" s="20">
        <v>5857</v>
      </c>
      <c r="F3569" s="20">
        <v>866</v>
      </c>
    </row>
    <row r="3570" spans="1:6" ht="25.5" outlineLevel="2" x14ac:dyDescent="0.2">
      <c r="B3570" s="18" t="s">
        <v>17929</v>
      </c>
      <c r="C3570" s="19" t="s">
        <v>164</v>
      </c>
      <c r="D3570" t="s">
        <v>411</v>
      </c>
      <c r="E3570" s="20">
        <v>20</v>
      </c>
      <c r="F3570" s="20">
        <v>3</v>
      </c>
    </row>
    <row r="3571" spans="1:6" ht="25.5" outlineLevel="2" x14ac:dyDescent="0.2">
      <c r="B3571" s="18" t="s">
        <v>17929</v>
      </c>
      <c r="C3571" s="19" t="s">
        <v>166</v>
      </c>
      <c r="D3571" t="s">
        <v>411</v>
      </c>
      <c r="E3571" s="20">
        <v>23</v>
      </c>
      <c r="F3571" s="20">
        <v>1</v>
      </c>
    </row>
    <row r="3572" spans="1:6" ht="25.5" outlineLevel="1" x14ac:dyDescent="0.2">
      <c r="B3572" s="21" t="s">
        <v>17930</v>
      </c>
      <c r="E3572" s="20">
        <f>SUBTOTAL(9,E3569:E3571)</f>
        <v>5900</v>
      </c>
      <c r="F3572" s="20">
        <f>SUBTOTAL(9,F3569:F3571)</f>
        <v>870</v>
      </c>
    </row>
    <row r="3573" spans="1:6" ht="25.5" outlineLevel="2" x14ac:dyDescent="0.2">
      <c r="A3573" t="s">
        <v>2764</v>
      </c>
      <c r="B3573" s="18" t="s">
        <v>11150</v>
      </c>
      <c r="C3573" s="19" t="s">
        <v>80</v>
      </c>
      <c r="D3573" t="s">
        <v>411</v>
      </c>
      <c r="E3573" s="20">
        <v>3</v>
      </c>
      <c r="F3573" s="20">
        <v>56</v>
      </c>
    </row>
    <row r="3574" spans="1:6" ht="25.5" outlineLevel="1" x14ac:dyDescent="0.2">
      <c r="B3574" s="21" t="s">
        <v>11151</v>
      </c>
      <c r="E3574" s="20">
        <f>SUBTOTAL(9,E3573:E3573)</f>
        <v>3</v>
      </c>
      <c r="F3574" s="20">
        <f>SUBTOTAL(9,F3573:F3573)</f>
        <v>56</v>
      </c>
    </row>
    <row r="3575" spans="1:6" ht="25.5" outlineLevel="2" x14ac:dyDescent="0.2">
      <c r="A3575" t="s">
        <v>2766</v>
      </c>
      <c r="B3575" s="18" t="s">
        <v>17931</v>
      </c>
      <c r="C3575" s="19" t="s">
        <v>80</v>
      </c>
      <c r="D3575" t="s">
        <v>411</v>
      </c>
      <c r="E3575" s="20">
        <v>3869</v>
      </c>
      <c r="F3575" s="20">
        <v>179</v>
      </c>
    </row>
    <row r="3576" spans="1:6" ht="25.5" outlineLevel="1" x14ac:dyDescent="0.2">
      <c r="B3576" s="21" t="s">
        <v>17932</v>
      </c>
      <c r="E3576" s="20">
        <f>SUBTOTAL(9,E3575:E3575)</f>
        <v>3869</v>
      </c>
      <c r="F3576" s="20">
        <f>SUBTOTAL(9,F3575:F3575)</f>
        <v>179</v>
      </c>
    </row>
    <row r="3577" spans="1:6" ht="25.5" outlineLevel="2" x14ac:dyDescent="0.2">
      <c r="A3577" t="s">
        <v>2767</v>
      </c>
      <c r="B3577" s="18" t="s">
        <v>17933</v>
      </c>
      <c r="C3577" s="19" t="s">
        <v>80</v>
      </c>
      <c r="D3577" t="s">
        <v>411</v>
      </c>
      <c r="E3577" s="20">
        <v>1473</v>
      </c>
      <c r="F3577" s="20">
        <v>316</v>
      </c>
    </row>
    <row r="3578" spans="1:6" ht="38.25" outlineLevel="1" x14ac:dyDescent="0.2">
      <c r="B3578" s="21" t="s">
        <v>17934</v>
      </c>
      <c r="E3578" s="20">
        <f>SUBTOTAL(9,E3577:E3577)</f>
        <v>1473</v>
      </c>
      <c r="F3578" s="20">
        <f>SUBTOTAL(9,F3577:F3577)</f>
        <v>316</v>
      </c>
    </row>
    <row r="3579" spans="1:6" ht="25.5" outlineLevel="2" x14ac:dyDescent="0.2">
      <c r="A3579" t="s">
        <v>2768</v>
      </c>
      <c r="B3579" s="18" t="s">
        <v>11152</v>
      </c>
      <c r="C3579" s="19" t="s">
        <v>80</v>
      </c>
      <c r="D3579" t="s">
        <v>411</v>
      </c>
      <c r="E3579" s="20">
        <v>3327</v>
      </c>
      <c r="F3579" s="20">
        <v>1344</v>
      </c>
    </row>
    <row r="3580" spans="1:6" ht="25.5" outlineLevel="2" x14ac:dyDescent="0.2">
      <c r="B3580" s="18" t="s">
        <v>11152</v>
      </c>
      <c r="C3580" s="19" t="s">
        <v>92</v>
      </c>
      <c r="D3580" t="s">
        <v>411</v>
      </c>
      <c r="E3580" s="20">
        <v>1</v>
      </c>
      <c r="F3580" s="20">
        <v>33</v>
      </c>
    </row>
    <row r="3581" spans="1:6" ht="25.5" outlineLevel="2" x14ac:dyDescent="0.2">
      <c r="B3581" s="18" t="s">
        <v>11152</v>
      </c>
      <c r="C3581" s="19" t="s">
        <v>100</v>
      </c>
      <c r="D3581" t="s">
        <v>411</v>
      </c>
      <c r="E3581" s="20">
        <v>1</v>
      </c>
      <c r="F3581" s="20">
        <v>3</v>
      </c>
    </row>
    <row r="3582" spans="1:6" ht="25.5" outlineLevel="2" x14ac:dyDescent="0.2">
      <c r="B3582" s="18" t="s">
        <v>11152</v>
      </c>
      <c r="C3582" s="19" t="s">
        <v>178</v>
      </c>
      <c r="D3582" t="s">
        <v>411</v>
      </c>
      <c r="E3582" s="20">
        <v>11</v>
      </c>
      <c r="F3582" s="20">
        <v>33</v>
      </c>
    </row>
    <row r="3583" spans="1:6" ht="25.5" outlineLevel="1" x14ac:dyDescent="0.2">
      <c r="B3583" s="21" t="s">
        <v>11153</v>
      </c>
      <c r="E3583" s="20">
        <f>SUBTOTAL(9,E3579:E3582)</f>
        <v>3340</v>
      </c>
      <c r="F3583" s="20">
        <f>SUBTOTAL(9,F3579:F3582)</f>
        <v>1413</v>
      </c>
    </row>
    <row r="3584" spans="1:6" outlineLevel="2" x14ac:dyDescent="0.2">
      <c r="A3584" t="s">
        <v>2770</v>
      </c>
      <c r="B3584" s="18" t="s">
        <v>11154</v>
      </c>
      <c r="C3584" s="19" t="s">
        <v>23</v>
      </c>
      <c r="D3584" t="s">
        <v>411</v>
      </c>
      <c r="E3584" s="20">
        <v>85060</v>
      </c>
      <c r="F3584" s="20">
        <v>9762</v>
      </c>
    </row>
    <row r="3585" spans="1:6" outlineLevel="2" x14ac:dyDescent="0.2">
      <c r="B3585" s="18" t="s">
        <v>11154</v>
      </c>
      <c r="C3585" s="19" t="s">
        <v>80</v>
      </c>
      <c r="D3585" t="s">
        <v>411</v>
      </c>
      <c r="E3585" s="20">
        <v>548869</v>
      </c>
      <c r="F3585" s="20">
        <v>66324</v>
      </c>
    </row>
    <row r="3586" spans="1:6" ht="25.5" outlineLevel="2" x14ac:dyDescent="0.2">
      <c r="B3586" s="18" t="s">
        <v>11154</v>
      </c>
      <c r="C3586" s="19" t="s">
        <v>175</v>
      </c>
      <c r="D3586" t="s">
        <v>411</v>
      </c>
      <c r="E3586" s="20">
        <v>195980</v>
      </c>
      <c r="F3586" s="20">
        <v>20676</v>
      </c>
    </row>
    <row r="3587" spans="1:6" ht="25.5" outlineLevel="1" x14ac:dyDescent="0.2">
      <c r="B3587" s="21" t="s">
        <v>11155</v>
      </c>
      <c r="E3587" s="20">
        <f>SUBTOTAL(9,E3584:E3586)</f>
        <v>829909</v>
      </c>
      <c r="F3587" s="20">
        <f>SUBTOTAL(9,F3584:F3586)</f>
        <v>96762</v>
      </c>
    </row>
    <row r="3588" spans="1:6" outlineLevel="2" x14ac:dyDescent="0.2">
      <c r="A3588" t="s">
        <v>2771</v>
      </c>
      <c r="B3588" s="18" t="s">
        <v>11156</v>
      </c>
      <c r="C3588" s="19" t="s">
        <v>80</v>
      </c>
      <c r="D3588" t="s">
        <v>411</v>
      </c>
      <c r="E3588" s="20">
        <v>1280</v>
      </c>
      <c r="F3588" s="20">
        <v>251</v>
      </c>
    </row>
    <row r="3589" spans="1:6" outlineLevel="1" x14ac:dyDescent="0.2">
      <c r="B3589" s="21" t="s">
        <v>11157</v>
      </c>
      <c r="E3589" s="20">
        <f>SUBTOTAL(9,E3588:E3588)</f>
        <v>1280</v>
      </c>
      <c r="F3589" s="20">
        <f>SUBTOTAL(9,F3588:F3588)</f>
        <v>251</v>
      </c>
    </row>
    <row r="3590" spans="1:6" outlineLevel="2" x14ac:dyDescent="0.2">
      <c r="A3590" t="s">
        <v>2772</v>
      </c>
      <c r="B3590" s="18" t="s">
        <v>11158</v>
      </c>
      <c r="C3590" s="19" t="s">
        <v>80</v>
      </c>
      <c r="D3590" t="s">
        <v>411</v>
      </c>
      <c r="E3590" s="20">
        <v>103</v>
      </c>
      <c r="F3590" s="20">
        <v>11</v>
      </c>
    </row>
    <row r="3591" spans="1:6" ht="25.5" outlineLevel="1" x14ac:dyDescent="0.2">
      <c r="B3591" s="21" t="s">
        <v>11159</v>
      </c>
      <c r="E3591" s="20">
        <f>SUBTOTAL(9,E3590:E3590)</f>
        <v>103</v>
      </c>
      <c r="F3591" s="20">
        <f>SUBTOTAL(9,F3590:F3590)</f>
        <v>11</v>
      </c>
    </row>
    <row r="3592" spans="1:6" outlineLevel="2" x14ac:dyDescent="0.2">
      <c r="A3592" t="s">
        <v>2773</v>
      </c>
      <c r="B3592" s="18" t="s">
        <v>11160</v>
      </c>
      <c r="C3592" s="19" t="s">
        <v>80</v>
      </c>
      <c r="D3592" t="s">
        <v>411</v>
      </c>
      <c r="E3592" s="20">
        <v>100</v>
      </c>
      <c r="F3592" s="20">
        <v>25</v>
      </c>
    </row>
    <row r="3593" spans="1:6" outlineLevel="1" x14ac:dyDescent="0.2">
      <c r="B3593" s="21" t="s">
        <v>11161</v>
      </c>
      <c r="E3593" s="20">
        <f>SUBTOTAL(9,E3592:E3592)</f>
        <v>100</v>
      </c>
      <c r="F3593" s="20">
        <f>SUBTOTAL(9,F3592:F3592)</f>
        <v>25</v>
      </c>
    </row>
    <row r="3594" spans="1:6" outlineLevel="2" x14ac:dyDescent="0.2">
      <c r="A3594" t="s">
        <v>2774</v>
      </c>
      <c r="B3594" s="18" t="s">
        <v>11162</v>
      </c>
      <c r="C3594" s="19" t="s">
        <v>68</v>
      </c>
      <c r="D3594" t="s">
        <v>411</v>
      </c>
      <c r="E3594" s="20">
        <v>1</v>
      </c>
      <c r="F3594" s="20">
        <v>5</v>
      </c>
    </row>
    <row r="3595" spans="1:6" outlineLevel="2" x14ac:dyDescent="0.2">
      <c r="B3595" s="18" t="s">
        <v>11162</v>
      </c>
      <c r="C3595" s="19" t="s">
        <v>80</v>
      </c>
      <c r="D3595" t="s">
        <v>411</v>
      </c>
      <c r="E3595" s="20">
        <v>208</v>
      </c>
      <c r="F3595" s="20">
        <v>90</v>
      </c>
    </row>
    <row r="3596" spans="1:6" ht="25.5" outlineLevel="1" x14ac:dyDescent="0.2">
      <c r="B3596" s="21" t="s">
        <v>11163</v>
      </c>
      <c r="E3596" s="20">
        <f>SUBTOTAL(9,E3594:E3595)</f>
        <v>209</v>
      </c>
      <c r="F3596" s="20">
        <f>SUBTOTAL(9,F3594:F3595)</f>
        <v>95</v>
      </c>
    </row>
    <row r="3597" spans="1:6" outlineLevel="2" x14ac:dyDescent="0.2">
      <c r="A3597" t="s">
        <v>2775</v>
      </c>
      <c r="B3597" s="18" t="s">
        <v>11164</v>
      </c>
      <c r="C3597" s="19" t="s">
        <v>80</v>
      </c>
      <c r="D3597" t="s">
        <v>411</v>
      </c>
      <c r="E3597" s="20">
        <v>1599</v>
      </c>
      <c r="F3597" s="20">
        <v>219</v>
      </c>
    </row>
    <row r="3598" spans="1:6" outlineLevel="1" x14ac:dyDescent="0.2">
      <c r="B3598" s="21" t="s">
        <v>11165</v>
      </c>
      <c r="E3598" s="20">
        <f>SUBTOTAL(9,E3597:E3597)</f>
        <v>1599</v>
      </c>
      <c r="F3598" s="20">
        <f>SUBTOTAL(9,F3597:F3597)</f>
        <v>219</v>
      </c>
    </row>
    <row r="3599" spans="1:6" outlineLevel="2" x14ac:dyDescent="0.2">
      <c r="A3599" t="s">
        <v>2776</v>
      </c>
      <c r="B3599" s="18" t="s">
        <v>11166</v>
      </c>
      <c r="C3599" s="19" t="s">
        <v>80</v>
      </c>
      <c r="D3599" t="s">
        <v>411</v>
      </c>
      <c r="E3599" s="20">
        <v>32333</v>
      </c>
      <c r="F3599" s="20">
        <v>2941</v>
      </c>
    </row>
    <row r="3600" spans="1:6" outlineLevel="1" x14ac:dyDescent="0.2">
      <c r="B3600" s="21" t="s">
        <v>11167</v>
      </c>
      <c r="E3600" s="20">
        <f>SUBTOTAL(9,E3599:E3599)</f>
        <v>32333</v>
      </c>
      <c r="F3600" s="20">
        <f>SUBTOTAL(9,F3599:F3599)</f>
        <v>2941</v>
      </c>
    </row>
    <row r="3601" spans="1:6" outlineLevel="2" x14ac:dyDescent="0.2">
      <c r="A3601" t="s">
        <v>2777</v>
      </c>
      <c r="B3601" s="18" t="s">
        <v>11168</v>
      </c>
      <c r="C3601" s="19" t="s">
        <v>80</v>
      </c>
      <c r="D3601" t="s">
        <v>411</v>
      </c>
      <c r="E3601" s="20">
        <v>83443</v>
      </c>
      <c r="F3601" s="20">
        <v>10540</v>
      </c>
    </row>
    <row r="3602" spans="1:6" ht="25.5" outlineLevel="2" x14ac:dyDescent="0.2">
      <c r="B3602" s="18" t="s">
        <v>11168</v>
      </c>
      <c r="C3602" s="19" t="s">
        <v>92</v>
      </c>
      <c r="D3602" t="s">
        <v>411</v>
      </c>
      <c r="E3602" s="20">
        <v>3580</v>
      </c>
      <c r="F3602" s="20">
        <v>338</v>
      </c>
    </row>
    <row r="3603" spans="1:6" outlineLevel="2" x14ac:dyDescent="0.2">
      <c r="B3603" s="18" t="s">
        <v>11168</v>
      </c>
      <c r="C3603" s="19" t="s">
        <v>151</v>
      </c>
      <c r="D3603" t="s">
        <v>411</v>
      </c>
      <c r="E3603" s="20">
        <v>196542</v>
      </c>
      <c r="F3603" s="20">
        <v>21015</v>
      </c>
    </row>
    <row r="3604" spans="1:6" outlineLevel="2" x14ac:dyDescent="0.2">
      <c r="B3604" s="18" t="s">
        <v>11168</v>
      </c>
      <c r="C3604" s="19" t="s">
        <v>166</v>
      </c>
      <c r="D3604" t="s">
        <v>411</v>
      </c>
      <c r="E3604" s="20">
        <v>177568</v>
      </c>
      <c r="F3604" s="20">
        <v>17932</v>
      </c>
    </row>
    <row r="3605" spans="1:6" outlineLevel="1" x14ac:dyDescent="0.2">
      <c r="B3605" s="21" t="s">
        <v>11169</v>
      </c>
      <c r="E3605" s="20">
        <f>SUBTOTAL(9,E3601:E3604)</f>
        <v>461133</v>
      </c>
      <c r="F3605" s="20">
        <f>SUBTOTAL(9,F3601:F3604)</f>
        <v>49825</v>
      </c>
    </row>
    <row r="3606" spans="1:6" outlineLevel="2" x14ac:dyDescent="0.2">
      <c r="A3606" t="s">
        <v>2778</v>
      </c>
      <c r="B3606" s="18" t="s">
        <v>11170</v>
      </c>
      <c r="C3606" s="19" t="s">
        <v>80</v>
      </c>
      <c r="D3606" t="s">
        <v>411</v>
      </c>
      <c r="E3606" s="20">
        <v>601</v>
      </c>
      <c r="F3606" s="20">
        <v>368</v>
      </c>
    </row>
    <row r="3607" spans="1:6" outlineLevel="1" x14ac:dyDescent="0.2">
      <c r="B3607" s="21" t="s">
        <v>11171</v>
      </c>
      <c r="E3607" s="20">
        <f>SUBTOTAL(9,E3606:E3606)</f>
        <v>601</v>
      </c>
      <c r="F3607" s="20">
        <f>SUBTOTAL(9,F3606:F3606)</f>
        <v>368</v>
      </c>
    </row>
    <row r="3608" spans="1:6" outlineLevel="2" x14ac:dyDescent="0.2">
      <c r="A3608" t="s">
        <v>2779</v>
      </c>
      <c r="B3608" s="18" t="s">
        <v>11172</v>
      </c>
      <c r="C3608" s="19" t="s">
        <v>80</v>
      </c>
      <c r="D3608" t="s">
        <v>411</v>
      </c>
      <c r="E3608" s="20">
        <v>61909</v>
      </c>
      <c r="F3608" s="20">
        <v>3490</v>
      </c>
    </row>
    <row r="3609" spans="1:6" outlineLevel="1" x14ac:dyDescent="0.2">
      <c r="B3609" s="21" t="s">
        <v>11173</v>
      </c>
      <c r="E3609" s="20">
        <f>SUBTOTAL(9,E3608:E3608)</f>
        <v>61909</v>
      </c>
      <c r="F3609" s="20">
        <f>SUBTOTAL(9,F3608:F3608)</f>
        <v>3490</v>
      </c>
    </row>
    <row r="3610" spans="1:6" outlineLevel="2" x14ac:dyDescent="0.2">
      <c r="A3610" t="s">
        <v>2780</v>
      </c>
      <c r="B3610" s="18" t="s">
        <v>11174</v>
      </c>
      <c r="C3610" s="19" t="s">
        <v>80</v>
      </c>
      <c r="D3610" t="s">
        <v>411</v>
      </c>
      <c r="E3610" s="20">
        <v>50</v>
      </c>
      <c r="F3610" s="20">
        <v>4</v>
      </c>
    </row>
    <row r="3611" spans="1:6" outlineLevel="1" x14ac:dyDescent="0.2">
      <c r="B3611" s="21" t="s">
        <v>11175</v>
      </c>
      <c r="E3611" s="20">
        <f>SUBTOTAL(9,E3610:E3610)</f>
        <v>50</v>
      </c>
      <c r="F3611" s="20">
        <f>SUBTOTAL(9,F3610:F3610)</f>
        <v>4</v>
      </c>
    </row>
    <row r="3612" spans="1:6" outlineLevel="2" x14ac:dyDescent="0.2">
      <c r="A3612" t="s">
        <v>2781</v>
      </c>
      <c r="B3612" s="18" t="s">
        <v>11176</v>
      </c>
      <c r="C3612" s="19" t="s">
        <v>80</v>
      </c>
      <c r="D3612" t="s">
        <v>411</v>
      </c>
      <c r="E3612" s="20">
        <v>28197</v>
      </c>
      <c r="F3612" s="20">
        <v>2822</v>
      </c>
    </row>
    <row r="3613" spans="1:6" outlineLevel="2" x14ac:dyDescent="0.2">
      <c r="B3613" s="18" t="s">
        <v>11176</v>
      </c>
      <c r="C3613" s="19" t="s">
        <v>151</v>
      </c>
      <c r="D3613" t="s">
        <v>411</v>
      </c>
      <c r="E3613" s="20">
        <v>122952</v>
      </c>
      <c r="F3613" s="20">
        <v>13492</v>
      </c>
    </row>
    <row r="3614" spans="1:6" outlineLevel="1" x14ac:dyDescent="0.2">
      <c r="B3614" s="21" t="s">
        <v>11177</v>
      </c>
      <c r="E3614" s="20">
        <f>SUBTOTAL(9,E3612:E3613)</f>
        <v>151149</v>
      </c>
      <c r="F3614" s="20">
        <f>SUBTOTAL(9,F3612:F3613)</f>
        <v>16314</v>
      </c>
    </row>
    <row r="3615" spans="1:6" outlineLevel="2" x14ac:dyDescent="0.2">
      <c r="A3615" t="s">
        <v>2782</v>
      </c>
      <c r="B3615" s="18" t="s">
        <v>11178</v>
      </c>
      <c r="C3615" s="19" t="s">
        <v>80</v>
      </c>
      <c r="D3615" t="s">
        <v>411</v>
      </c>
      <c r="E3615" s="20">
        <v>4850</v>
      </c>
      <c r="F3615" s="20">
        <v>1008</v>
      </c>
    </row>
    <row r="3616" spans="1:6" outlineLevel="1" x14ac:dyDescent="0.2">
      <c r="B3616" s="21" t="s">
        <v>11179</v>
      </c>
      <c r="E3616" s="20">
        <f>SUBTOTAL(9,E3615:E3615)</f>
        <v>4850</v>
      </c>
      <c r="F3616" s="20">
        <f>SUBTOTAL(9,F3615:F3615)</f>
        <v>1008</v>
      </c>
    </row>
    <row r="3617" spans="1:6" outlineLevel="2" x14ac:dyDescent="0.2">
      <c r="A3617" t="s">
        <v>2783</v>
      </c>
      <c r="B3617" s="18" t="s">
        <v>11180</v>
      </c>
      <c r="C3617" s="19" t="s">
        <v>42</v>
      </c>
      <c r="D3617" t="s">
        <v>411</v>
      </c>
      <c r="E3617" s="20">
        <v>693</v>
      </c>
      <c r="F3617" s="20">
        <v>144</v>
      </c>
    </row>
    <row r="3618" spans="1:6" outlineLevel="2" x14ac:dyDescent="0.2">
      <c r="B3618" s="18" t="s">
        <v>11180</v>
      </c>
      <c r="C3618" s="19" t="s">
        <v>80</v>
      </c>
      <c r="D3618" t="s">
        <v>411</v>
      </c>
      <c r="E3618" s="20">
        <v>983</v>
      </c>
      <c r="F3618" s="20">
        <v>283</v>
      </c>
    </row>
    <row r="3619" spans="1:6" ht="25.5" outlineLevel="1" x14ac:dyDescent="0.2">
      <c r="B3619" s="21" t="s">
        <v>11181</v>
      </c>
      <c r="E3619" s="20">
        <f>SUBTOTAL(9,E3617:E3618)</f>
        <v>1676</v>
      </c>
      <c r="F3619" s="20">
        <f>SUBTOTAL(9,F3617:F3618)</f>
        <v>427</v>
      </c>
    </row>
    <row r="3620" spans="1:6" ht="25.5" outlineLevel="2" x14ac:dyDescent="0.2">
      <c r="A3620" t="s">
        <v>2784</v>
      </c>
      <c r="B3620" s="18" t="s">
        <v>11182</v>
      </c>
      <c r="C3620" s="19" t="s">
        <v>80</v>
      </c>
      <c r="D3620" t="s">
        <v>411</v>
      </c>
      <c r="E3620" s="20">
        <v>307</v>
      </c>
      <c r="F3620" s="20">
        <v>128</v>
      </c>
    </row>
    <row r="3621" spans="1:6" ht="25.5" outlineLevel="1" x14ac:dyDescent="0.2">
      <c r="B3621" s="21" t="s">
        <v>11183</v>
      </c>
      <c r="E3621" s="20">
        <f>SUBTOTAL(9,E3620:E3620)</f>
        <v>307</v>
      </c>
      <c r="F3621" s="20">
        <f>SUBTOTAL(9,F3620:F3620)</f>
        <v>128</v>
      </c>
    </row>
    <row r="3622" spans="1:6" outlineLevel="2" x14ac:dyDescent="0.2">
      <c r="A3622" t="s">
        <v>2786</v>
      </c>
      <c r="B3622" s="18" t="s">
        <v>11184</v>
      </c>
      <c r="C3622" s="19" t="s">
        <v>80</v>
      </c>
      <c r="D3622" t="s">
        <v>411</v>
      </c>
      <c r="E3622" s="20">
        <v>32397</v>
      </c>
      <c r="F3622" s="20">
        <v>4256</v>
      </c>
    </row>
    <row r="3623" spans="1:6" ht="25.5" outlineLevel="2" x14ac:dyDescent="0.2">
      <c r="B3623" s="18" t="s">
        <v>11184</v>
      </c>
      <c r="C3623" s="19" t="s">
        <v>176</v>
      </c>
      <c r="D3623" t="s">
        <v>411</v>
      </c>
      <c r="E3623" s="20">
        <v>63600</v>
      </c>
      <c r="F3623" s="20">
        <v>4749</v>
      </c>
    </row>
    <row r="3624" spans="1:6" ht="25.5" outlineLevel="1" x14ac:dyDescent="0.2">
      <c r="B3624" s="21" t="s">
        <v>11185</v>
      </c>
      <c r="E3624" s="20">
        <f>SUBTOTAL(9,E3622:E3623)</f>
        <v>95997</v>
      </c>
      <c r="F3624" s="20">
        <f>SUBTOTAL(9,F3622:F3623)</f>
        <v>9005</v>
      </c>
    </row>
    <row r="3625" spans="1:6" outlineLevel="2" x14ac:dyDescent="0.2">
      <c r="A3625" t="s">
        <v>2787</v>
      </c>
      <c r="B3625" s="18" t="s">
        <v>11186</v>
      </c>
      <c r="C3625" s="19" t="s">
        <v>80</v>
      </c>
      <c r="D3625" t="s">
        <v>411</v>
      </c>
      <c r="E3625" s="20">
        <v>5241</v>
      </c>
      <c r="F3625" s="20">
        <v>1250</v>
      </c>
    </row>
    <row r="3626" spans="1:6" ht="25.5" outlineLevel="1" x14ac:dyDescent="0.2">
      <c r="B3626" s="21" t="s">
        <v>11187</v>
      </c>
      <c r="E3626" s="20">
        <f>SUBTOTAL(9,E3625:E3625)</f>
        <v>5241</v>
      </c>
      <c r="F3626" s="20">
        <f>SUBTOTAL(9,F3625:F3625)</f>
        <v>1250</v>
      </c>
    </row>
    <row r="3627" spans="1:6" outlineLevel="2" x14ac:dyDescent="0.2">
      <c r="A3627" t="s">
        <v>2788</v>
      </c>
      <c r="B3627" s="18" t="s">
        <v>11188</v>
      </c>
      <c r="C3627" s="19" t="s">
        <v>80</v>
      </c>
      <c r="D3627" t="s">
        <v>411</v>
      </c>
      <c r="E3627" s="20">
        <v>431</v>
      </c>
      <c r="F3627" s="20">
        <v>124</v>
      </c>
    </row>
    <row r="3628" spans="1:6" outlineLevel="1" x14ac:dyDescent="0.2">
      <c r="B3628" s="21" t="s">
        <v>11189</v>
      </c>
      <c r="E3628" s="20">
        <f>SUBTOTAL(9,E3627:E3627)</f>
        <v>431</v>
      </c>
      <c r="F3628" s="20">
        <f>SUBTOTAL(9,F3627:F3627)</f>
        <v>124</v>
      </c>
    </row>
    <row r="3629" spans="1:6" ht="25.5" outlineLevel="2" x14ac:dyDescent="0.2">
      <c r="A3629" t="s">
        <v>2789</v>
      </c>
      <c r="B3629" s="18" t="s">
        <v>11190</v>
      </c>
      <c r="C3629" s="19" t="s">
        <v>80</v>
      </c>
      <c r="D3629" t="s">
        <v>411</v>
      </c>
      <c r="E3629" s="20">
        <v>332</v>
      </c>
      <c r="F3629" s="20">
        <v>80</v>
      </c>
    </row>
    <row r="3630" spans="1:6" ht="25.5" outlineLevel="1" x14ac:dyDescent="0.2">
      <c r="B3630" s="21" t="s">
        <v>11191</v>
      </c>
      <c r="E3630" s="20">
        <f>SUBTOTAL(9,E3629:E3629)</f>
        <v>332</v>
      </c>
      <c r="F3630" s="20">
        <f>SUBTOTAL(9,F3629:F3629)</f>
        <v>80</v>
      </c>
    </row>
    <row r="3631" spans="1:6" ht="25.5" outlineLevel="2" x14ac:dyDescent="0.2">
      <c r="A3631" t="s">
        <v>2790</v>
      </c>
      <c r="B3631" s="18" t="s">
        <v>11192</v>
      </c>
      <c r="C3631" s="19" t="s">
        <v>80</v>
      </c>
      <c r="D3631" t="s">
        <v>411</v>
      </c>
      <c r="E3631" s="20">
        <v>5</v>
      </c>
      <c r="F3631" s="20">
        <v>6</v>
      </c>
    </row>
    <row r="3632" spans="1:6" ht="25.5" outlineLevel="1" x14ac:dyDescent="0.2">
      <c r="B3632" s="21" t="s">
        <v>11193</v>
      </c>
      <c r="E3632" s="20">
        <f>SUBTOTAL(9,E3631:E3631)</f>
        <v>5</v>
      </c>
      <c r="F3632" s="20">
        <f>SUBTOTAL(9,F3631:F3631)</f>
        <v>6</v>
      </c>
    </row>
    <row r="3633" spans="1:6" outlineLevel="2" x14ac:dyDescent="0.2">
      <c r="A3633" t="s">
        <v>2792</v>
      </c>
      <c r="B3633" s="18" t="s">
        <v>11194</v>
      </c>
      <c r="C3633" s="19" t="s">
        <v>77</v>
      </c>
      <c r="D3633" t="s">
        <v>411</v>
      </c>
      <c r="E3633" s="20">
        <v>15</v>
      </c>
      <c r="F3633" s="20">
        <v>2</v>
      </c>
    </row>
    <row r="3634" spans="1:6" ht="25.5" outlineLevel="1" x14ac:dyDescent="0.2">
      <c r="B3634" s="21" t="s">
        <v>11195</v>
      </c>
      <c r="E3634" s="20">
        <f>SUBTOTAL(9,E3633:E3633)</f>
        <v>15</v>
      </c>
      <c r="F3634" s="20">
        <f>SUBTOTAL(9,F3633:F3633)</f>
        <v>2</v>
      </c>
    </row>
    <row r="3635" spans="1:6" outlineLevel="2" x14ac:dyDescent="0.2">
      <c r="A3635" t="s">
        <v>2793</v>
      </c>
      <c r="B3635" s="18" t="s">
        <v>11196</v>
      </c>
      <c r="C3635" s="19" t="s">
        <v>80</v>
      </c>
      <c r="D3635" t="s">
        <v>411</v>
      </c>
      <c r="E3635" s="20">
        <v>2509</v>
      </c>
      <c r="F3635" s="20">
        <v>449</v>
      </c>
    </row>
    <row r="3636" spans="1:6" outlineLevel="1" x14ac:dyDescent="0.2">
      <c r="B3636" s="21" t="s">
        <v>11197</v>
      </c>
      <c r="E3636" s="20">
        <f>SUBTOTAL(9,E3635:E3635)</f>
        <v>2509</v>
      </c>
      <c r="F3636" s="20">
        <f>SUBTOTAL(9,F3635:F3635)</f>
        <v>449</v>
      </c>
    </row>
    <row r="3637" spans="1:6" outlineLevel="2" x14ac:dyDescent="0.2">
      <c r="A3637" t="s">
        <v>2794</v>
      </c>
      <c r="B3637" s="18" t="s">
        <v>11198</v>
      </c>
      <c r="C3637" s="19" t="s">
        <v>80</v>
      </c>
      <c r="D3637" t="s">
        <v>411</v>
      </c>
      <c r="E3637" s="20">
        <v>6326</v>
      </c>
      <c r="F3637" s="20">
        <v>504</v>
      </c>
    </row>
    <row r="3638" spans="1:6" ht="25.5" outlineLevel="1" x14ac:dyDescent="0.2">
      <c r="B3638" s="21" t="s">
        <v>11199</v>
      </c>
      <c r="E3638" s="20">
        <f>SUBTOTAL(9,E3637:E3637)</f>
        <v>6326</v>
      </c>
      <c r="F3638" s="20">
        <f>SUBTOTAL(9,F3637:F3637)</f>
        <v>504</v>
      </c>
    </row>
    <row r="3639" spans="1:6" ht="25.5" outlineLevel="2" x14ac:dyDescent="0.2">
      <c r="A3639" t="s">
        <v>2795</v>
      </c>
      <c r="B3639" s="18" t="s">
        <v>11200</v>
      </c>
      <c r="C3639" s="19" t="s">
        <v>80</v>
      </c>
      <c r="D3639" t="s">
        <v>411</v>
      </c>
      <c r="E3639" s="20">
        <v>100</v>
      </c>
      <c r="F3639" s="20">
        <v>8</v>
      </c>
    </row>
    <row r="3640" spans="1:6" ht="25.5" outlineLevel="1" x14ac:dyDescent="0.2">
      <c r="B3640" s="21" t="s">
        <v>11201</v>
      </c>
      <c r="E3640" s="20">
        <f>SUBTOTAL(9,E3639:E3639)</f>
        <v>100</v>
      </c>
      <c r="F3640" s="20">
        <f>SUBTOTAL(9,F3639:F3639)</f>
        <v>8</v>
      </c>
    </row>
    <row r="3641" spans="1:6" ht="25.5" outlineLevel="2" x14ac:dyDescent="0.2">
      <c r="A3641" t="s">
        <v>2797</v>
      </c>
      <c r="B3641" s="18" t="s">
        <v>11202</v>
      </c>
      <c r="C3641" s="19" t="s">
        <v>42</v>
      </c>
      <c r="D3641" t="s">
        <v>411</v>
      </c>
      <c r="E3641" s="20">
        <v>76</v>
      </c>
      <c r="F3641" s="20">
        <v>16</v>
      </c>
    </row>
    <row r="3642" spans="1:6" ht="25.5" outlineLevel="2" x14ac:dyDescent="0.2">
      <c r="B3642" s="18" t="s">
        <v>11202</v>
      </c>
      <c r="C3642" s="19" t="s">
        <v>80</v>
      </c>
      <c r="D3642" t="s">
        <v>411</v>
      </c>
      <c r="E3642" s="20">
        <v>1177</v>
      </c>
      <c r="F3642" s="20">
        <v>1590</v>
      </c>
    </row>
    <row r="3643" spans="1:6" ht="25.5" outlineLevel="2" x14ac:dyDescent="0.2">
      <c r="B3643" s="18" t="s">
        <v>11202</v>
      </c>
      <c r="C3643" s="19" t="s">
        <v>107</v>
      </c>
      <c r="D3643" t="s">
        <v>411</v>
      </c>
      <c r="E3643" s="20">
        <v>2720</v>
      </c>
      <c r="F3643" s="20">
        <v>1607</v>
      </c>
    </row>
    <row r="3644" spans="1:6" ht="25.5" outlineLevel="1" x14ac:dyDescent="0.2">
      <c r="B3644" s="21" t="s">
        <v>11203</v>
      </c>
      <c r="E3644" s="20">
        <f>SUBTOTAL(9,E3641:E3643)</f>
        <v>3973</v>
      </c>
      <c r="F3644" s="20">
        <f>SUBTOTAL(9,F3641:F3643)</f>
        <v>3213</v>
      </c>
    </row>
    <row r="3645" spans="1:6" outlineLevel="2" x14ac:dyDescent="0.2">
      <c r="A3645" t="s">
        <v>2799</v>
      </c>
      <c r="B3645" s="18" t="s">
        <v>11204</v>
      </c>
      <c r="C3645" s="19" t="s">
        <v>42</v>
      </c>
      <c r="D3645" t="s">
        <v>411</v>
      </c>
      <c r="E3645" s="20">
        <v>993</v>
      </c>
      <c r="F3645" s="20">
        <v>201</v>
      </c>
    </row>
    <row r="3646" spans="1:6" outlineLevel="1" x14ac:dyDescent="0.2">
      <c r="B3646" s="21" t="s">
        <v>11205</v>
      </c>
      <c r="E3646" s="20">
        <f>SUBTOTAL(9,E3645:E3645)</f>
        <v>993</v>
      </c>
      <c r="F3646" s="20">
        <f>SUBTOTAL(9,F3645:F3645)</f>
        <v>201</v>
      </c>
    </row>
    <row r="3647" spans="1:6" ht="25.5" outlineLevel="2" x14ac:dyDescent="0.2">
      <c r="A3647" t="s">
        <v>2801</v>
      </c>
      <c r="B3647" s="18" t="s">
        <v>17935</v>
      </c>
      <c r="C3647" s="19" t="s">
        <v>80</v>
      </c>
      <c r="D3647" t="s">
        <v>411</v>
      </c>
      <c r="E3647" s="20">
        <v>50</v>
      </c>
      <c r="F3647" s="20">
        <v>1</v>
      </c>
    </row>
    <row r="3648" spans="1:6" ht="25.5" outlineLevel="1" x14ac:dyDescent="0.2">
      <c r="B3648" s="21" t="s">
        <v>17936</v>
      </c>
      <c r="E3648" s="20">
        <f>SUBTOTAL(9,E3647:E3647)</f>
        <v>50</v>
      </c>
      <c r="F3648" s="20">
        <f>SUBTOTAL(9,F3647:F3647)</f>
        <v>1</v>
      </c>
    </row>
    <row r="3649" spans="1:6" outlineLevel="2" x14ac:dyDescent="0.2">
      <c r="A3649" t="s">
        <v>2802</v>
      </c>
      <c r="B3649" s="18" t="s">
        <v>11206</v>
      </c>
      <c r="C3649" s="19" t="s">
        <v>80</v>
      </c>
      <c r="D3649" t="s">
        <v>411</v>
      </c>
      <c r="E3649" s="20">
        <v>5</v>
      </c>
      <c r="F3649" s="20">
        <v>152</v>
      </c>
    </row>
    <row r="3650" spans="1:6" outlineLevel="1" x14ac:dyDescent="0.2">
      <c r="B3650" s="21" t="s">
        <v>11207</v>
      </c>
      <c r="E3650" s="20">
        <f>SUBTOTAL(9,E3649:E3649)</f>
        <v>5</v>
      </c>
      <c r="F3650" s="20">
        <f>SUBTOTAL(9,F3649:F3649)</f>
        <v>152</v>
      </c>
    </row>
    <row r="3651" spans="1:6" ht="25.5" outlineLevel="2" x14ac:dyDescent="0.2">
      <c r="A3651" t="s">
        <v>2803</v>
      </c>
      <c r="B3651" s="18" t="s">
        <v>17937</v>
      </c>
      <c r="C3651" s="19" t="s">
        <v>80</v>
      </c>
      <c r="D3651" t="s">
        <v>411</v>
      </c>
      <c r="E3651" s="20">
        <v>5110</v>
      </c>
      <c r="F3651" s="20">
        <v>1287</v>
      </c>
    </row>
    <row r="3652" spans="1:6" ht="25.5" outlineLevel="1" x14ac:dyDescent="0.2">
      <c r="B3652" s="21" t="s">
        <v>17938</v>
      </c>
      <c r="E3652" s="20">
        <f>SUBTOTAL(9,E3651:E3651)</f>
        <v>5110</v>
      </c>
      <c r="F3652" s="20">
        <f>SUBTOTAL(9,F3651:F3651)</f>
        <v>1287</v>
      </c>
    </row>
    <row r="3653" spans="1:6" ht="25.5" outlineLevel="2" x14ac:dyDescent="0.2">
      <c r="A3653" t="s">
        <v>2804</v>
      </c>
      <c r="B3653" s="18" t="s">
        <v>17939</v>
      </c>
      <c r="C3653" s="19" t="s">
        <v>80</v>
      </c>
      <c r="D3653" t="s">
        <v>411</v>
      </c>
      <c r="E3653" s="20">
        <v>400</v>
      </c>
      <c r="F3653" s="20">
        <v>71</v>
      </c>
    </row>
    <row r="3654" spans="1:6" ht="25.5" outlineLevel="1" x14ac:dyDescent="0.2">
      <c r="B3654" s="21" t="s">
        <v>17940</v>
      </c>
      <c r="E3654" s="20">
        <f>SUBTOTAL(9,E3653:E3653)</f>
        <v>400</v>
      </c>
      <c r="F3654" s="20">
        <f>SUBTOTAL(9,F3653:F3653)</f>
        <v>71</v>
      </c>
    </row>
    <row r="3655" spans="1:6" outlineLevel="2" x14ac:dyDescent="0.2">
      <c r="A3655" t="s">
        <v>2806</v>
      </c>
      <c r="B3655" s="18" t="s">
        <v>11208</v>
      </c>
      <c r="C3655" s="19" t="s">
        <v>80</v>
      </c>
      <c r="D3655" t="s">
        <v>411</v>
      </c>
      <c r="E3655" s="20">
        <v>32005</v>
      </c>
      <c r="F3655" s="20">
        <v>1679</v>
      </c>
    </row>
    <row r="3656" spans="1:6" outlineLevel="1" x14ac:dyDescent="0.2">
      <c r="B3656" s="21" t="s">
        <v>11209</v>
      </c>
      <c r="E3656" s="20">
        <f>SUBTOTAL(9,E3655:E3655)</f>
        <v>32005</v>
      </c>
      <c r="F3656" s="20">
        <f>SUBTOTAL(9,F3655:F3655)</f>
        <v>1679</v>
      </c>
    </row>
    <row r="3657" spans="1:6" ht="25.5" outlineLevel="2" x14ac:dyDescent="0.2">
      <c r="A3657" t="s">
        <v>2807</v>
      </c>
      <c r="B3657" s="18" t="s">
        <v>17941</v>
      </c>
      <c r="C3657" s="19" t="s">
        <v>42</v>
      </c>
      <c r="D3657" t="s">
        <v>411</v>
      </c>
      <c r="E3657" s="20">
        <v>340</v>
      </c>
      <c r="F3657" s="20">
        <v>39</v>
      </c>
    </row>
    <row r="3658" spans="1:6" ht="25.5" outlineLevel="2" x14ac:dyDescent="0.2">
      <c r="B3658" s="18" t="s">
        <v>17941</v>
      </c>
      <c r="C3658" s="19" t="s">
        <v>80</v>
      </c>
      <c r="D3658" t="s">
        <v>411</v>
      </c>
      <c r="E3658" s="20">
        <v>33582</v>
      </c>
      <c r="F3658" s="20">
        <v>2870</v>
      </c>
    </row>
    <row r="3659" spans="1:6" ht="25.5" outlineLevel="2" x14ac:dyDescent="0.2">
      <c r="B3659" s="18" t="s">
        <v>17941</v>
      </c>
      <c r="C3659" s="19" t="s">
        <v>164</v>
      </c>
      <c r="D3659" t="s">
        <v>411</v>
      </c>
      <c r="E3659" s="20">
        <v>268800</v>
      </c>
      <c r="F3659" s="20">
        <v>45446</v>
      </c>
    </row>
    <row r="3660" spans="1:6" ht="25.5" outlineLevel="1" x14ac:dyDescent="0.2">
      <c r="B3660" s="21" t="s">
        <v>17942</v>
      </c>
      <c r="E3660" s="20">
        <f>SUBTOTAL(9,E3657:E3659)</f>
        <v>302722</v>
      </c>
      <c r="F3660" s="20">
        <f>SUBTOTAL(9,F3657:F3659)</f>
        <v>48355</v>
      </c>
    </row>
    <row r="3661" spans="1:6" ht="25.5" outlineLevel="2" x14ac:dyDescent="0.2">
      <c r="A3661" t="s">
        <v>2809</v>
      </c>
      <c r="B3661" s="18" t="s">
        <v>17943</v>
      </c>
      <c r="C3661" s="19" t="s">
        <v>80</v>
      </c>
      <c r="D3661" t="s">
        <v>411</v>
      </c>
      <c r="E3661" s="20">
        <v>1054</v>
      </c>
      <c r="F3661" s="20">
        <v>145</v>
      </c>
    </row>
    <row r="3662" spans="1:6" ht="25.5" outlineLevel="1" x14ac:dyDescent="0.2">
      <c r="B3662" s="21" t="s">
        <v>17944</v>
      </c>
      <c r="E3662" s="20">
        <f>SUBTOTAL(9,E3661:E3661)</f>
        <v>1054</v>
      </c>
      <c r="F3662" s="20">
        <f>SUBTOTAL(9,F3661:F3661)</f>
        <v>145</v>
      </c>
    </row>
    <row r="3663" spans="1:6" ht="25.5" outlineLevel="2" x14ac:dyDescent="0.2">
      <c r="A3663" t="s">
        <v>2811</v>
      </c>
      <c r="B3663" s="18" t="s">
        <v>17945</v>
      </c>
      <c r="C3663" s="19" t="s">
        <v>42</v>
      </c>
      <c r="D3663" t="s">
        <v>411</v>
      </c>
      <c r="E3663" s="20">
        <v>152</v>
      </c>
      <c r="F3663" s="20">
        <v>27</v>
      </c>
    </row>
    <row r="3664" spans="1:6" ht="25.5" outlineLevel="2" x14ac:dyDescent="0.2">
      <c r="B3664" s="18" t="s">
        <v>17945</v>
      </c>
      <c r="C3664" s="19" t="s">
        <v>80</v>
      </c>
      <c r="D3664" t="s">
        <v>411</v>
      </c>
      <c r="E3664" s="20">
        <v>15660</v>
      </c>
      <c r="F3664" s="20">
        <v>1113</v>
      </c>
    </row>
    <row r="3665" spans="1:6" ht="25.5" outlineLevel="1" x14ac:dyDescent="0.2">
      <c r="B3665" s="21" t="s">
        <v>17946</v>
      </c>
      <c r="E3665" s="20">
        <f>SUBTOTAL(9,E3663:E3664)</f>
        <v>15812</v>
      </c>
      <c r="F3665" s="20">
        <f>SUBTOTAL(9,F3663:F3664)</f>
        <v>1140</v>
      </c>
    </row>
    <row r="3666" spans="1:6" outlineLevel="2" x14ac:dyDescent="0.2">
      <c r="A3666" t="s">
        <v>2813</v>
      </c>
      <c r="B3666" s="18" t="s">
        <v>11210</v>
      </c>
      <c r="C3666" s="19" t="s">
        <v>68</v>
      </c>
      <c r="D3666" t="s">
        <v>411</v>
      </c>
      <c r="E3666" s="20">
        <v>1</v>
      </c>
      <c r="F3666" s="20">
        <v>20</v>
      </c>
    </row>
    <row r="3667" spans="1:6" outlineLevel="2" x14ac:dyDescent="0.2">
      <c r="B3667" s="18" t="s">
        <v>11210</v>
      </c>
      <c r="C3667" s="19" t="s">
        <v>80</v>
      </c>
      <c r="D3667" t="s">
        <v>411</v>
      </c>
      <c r="E3667" s="20">
        <v>2218090</v>
      </c>
      <c r="F3667" s="20">
        <v>129446</v>
      </c>
    </row>
    <row r="3668" spans="1:6" outlineLevel="2" x14ac:dyDescent="0.2">
      <c r="B3668" s="18" t="s">
        <v>11210</v>
      </c>
      <c r="C3668" s="19" t="s">
        <v>151</v>
      </c>
      <c r="D3668" t="s">
        <v>411</v>
      </c>
      <c r="E3668" s="20">
        <v>217444</v>
      </c>
      <c r="F3668" s="20">
        <v>12916</v>
      </c>
    </row>
    <row r="3669" spans="1:6" ht="25.5" outlineLevel="2" x14ac:dyDescent="0.2">
      <c r="B3669" s="18" t="s">
        <v>11210</v>
      </c>
      <c r="C3669" s="19" t="s">
        <v>176</v>
      </c>
      <c r="D3669" t="s">
        <v>411</v>
      </c>
      <c r="E3669" s="20">
        <v>2</v>
      </c>
      <c r="F3669" s="20">
        <v>4</v>
      </c>
    </row>
    <row r="3670" spans="1:6" outlineLevel="1" x14ac:dyDescent="0.2">
      <c r="B3670" s="21" t="s">
        <v>11211</v>
      </c>
      <c r="E3670" s="20">
        <f>SUBTOTAL(9,E3666:E3669)</f>
        <v>2435537</v>
      </c>
      <c r="F3670" s="20">
        <f>SUBTOTAL(9,F3666:F3669)</f>
        <v>142386</v>
      </c>
    </row>
    <row r="3671" spans="1:6" ht="25.5" outlineLevel="2" x14ac:dyDescent="0.2">
      <c r="A3671" t="s">
        <v>2814</v>
      </c>
      <c r="B3671" s="18" t="s">
        <v>17947</v>
      </c>
      <c r="C3671" s="19" t="s">
        <v>42</v>
      </c>
      <c r="D3671" t="s">
        <v>411</v>
      </c>
      <c r="E3671" s="20">
        <v>25600</v>
      </c>
      <c r="F3671" s="20">
        <v>3165</v>
      </c>
    </row>
    <row r="3672" spans="1:6" ht="25.5" outlineLevel="2" x14ac:dyDescent="0.2">
      <c r="B3672" s="18" t="s">
        <v>17947</v>
      </c>
      <c r="C3672" s="19" t="s">
        <v>68</v>
      </c>
      <c r="D3672" t="s">
        <v>411</v>
      </c>
      <c r="E3672" s="20">
        <v>6</v>
      </c>
      <c r="F3672" s="20">
        <v>27</v>
      </c>
    </row>
    <row r="3673" spans="1:6" ht="25.5" outlineLevel="2" x14ac:dyDescent="0.2">
      <c r="B3673" s="18" t="s">
        <v>17947</v>
      </c>
      <c r="C3673" s="19" t="s">
        <v>80</v>
      </c>
      <c r="D3673" t="s">
        <v>411</v>
      </c>
      <c r="E3673" s="20">
        <v>91361</v>
      </c>
      <c r="F3673" s="20">
        <v>18357</v>
      </c>
    </row>
    <row r="3674" spans="1:6" ht="25.5" outlineLevel="2" x14ac:dyDescent="0.2">
      <c r="B3674" s="18" t="s">
        <v>17947</v>
      </c>
      <c r="C3674" s="19" t="s">
        <v>92</v>
      </c>
      <c r="D3674" t="s">
        <v>411</v>
      </c>
      <c r="E3674" s="20">
        <v>12800</v>
      </c>
      <c r="F3674" s="20">
        <v>2126</v>
      </c>
    </row>
    <row r="3675" spans="1:6" ht="25.5" outlineLevel="2" x14ac:dyDescent="0.2">
      <c r="B3675" s="18" t="s">
        <v>17947</v>
      </c>
      <c r="C3675" s="19" t="s">
        <v>151</v>
      </c>
      <c r="D3675" t="s">
        <v>411</v>
      </c>
      <c r="E3675" s="20">
        <v>47315</v>
      </c>
      <c r="F3675" s="20">
        <v>4116</v>
      </c>
    </row>
    <row r="3676" spans="1:6" ht="25.5" outlineLevel="1" x14ac:dyDescent="0.2">
      <c r="B3676" s="21" t="s">
        <v>17948</v>
      </c>
      <c r="E3676" s="20">
        <f>SUBTOTAL(9,E3671:E3675)</f>
        <v>177082</v>
      </c>
      <c r="F3676" s="20">
        <f>SUBTOTAL(9,F3671:F3675)</f>
        <v>27791</v>
      </c>
    </row>
    <row r="3677" spans="1:6" outlineLevel="2" x14ac:dyDescent="0.2">
      <c r="A3677" t="s">
        <v>2816</v>
      </c>
      <c r="B3677" s="18" t="s">
        <v>11212</v>
      </c>
      <c r="C3677" s="19" t="s">
        <v>80</v>
      </c>
      <c r="D3677" t="s">
        <v>411</v>
      </c>
      <c r="E3677" s="20">
        <v>33687</v>
      </c>
      <c r="F3677" s="20">
        <v>5006</v>
      </c>
    </row>
    <row r="3678" spans="1:6" outlineLevel="2" x14ac:dyDescent="0.2">
      <c r="B3678" s="18" t="s">
        <v>11212</v>
      </c>
      <c r="C3678" s="19" t="s">
        <v>88</v>
      </c>
      <c r="D3678" t="s">
        <v>411</v>
      </c>
      <c r="E3678" s="20">
        <v>2475</v>
      </c>
      <c r="F3678" s="20">
        <v>287</v>
      </c>
    </row>
    <row r="3679" spans="1:6" outlineLevel="2" x14ac:dyDescent="0.2">
      <c r="B3679" s="18" t="s">
        <v>11212</v>
      </c>
      <c r="C3679" s="19" t="s">
        <v>151</v>
      </c>
      <c r="D3679" t="s">
        <v>411</v>
      </c>
      <c r="E3679" s="20">
        <v>6270</v>
      </c>
      <c r="F3679" s="20">
        <v>706</v>
      </c>
    </row>
    <row r="3680" spans="1:6" outlineLevel="2" x14ac:dyDescent="0.2">
      <c r="B3680" s="18" t="s">
        <v>11212</v>
      </c>
      <c r="C3680" s="19" t="s">
        <v>156</v>
      </c>
      <c r="D3680" t="s">
        <v>411</v>
      </c>
      <c r="E3680" s="20">
        <v>6600</v>
      </c>
      <c r="F3680" s="20">
        <v>758</v>
      </c>
    </row>
    <row r="3681" spans="1:6" outlineLevel="1" x14ac:dyDescent="0.2">
      <c r="B3681" s="21" t="s">
        <v>11213</v>
      </c>
      <c r="E3681" s="20">
        <f>SUBTOTAL(9,E3677:E3680)</f>
        <v>49032</v>
      </c>
      <c r="F3681" s="20">
        <f>SUBTOTAL(9,F3677:F3680)</f>
        <v>6757</v>
      </c>
    </row>
    <row r="3682" spans="1:6" outlineLevel="2" x14ac:dyDescent="0.2">
      <c r="A3682" t="s">
        <v>2817</v>
      </c>
      <c r="B3682" s="18" t="s">
        <v>11214</v>
      </c>
      <c r="C3682" s="19" t="s">
        <v>80</v>
      </c>
      <c r="D3682" t="s">
        <v>411</v>
      </c>
      <c r="E3682" s="20">
        <v>41869</v>
      </c>
      <c r="F3682" s="20">
        <v>4049</v>
      </c>
    </row>
    <row r="3683" spans="1:6" outlineLevel="2" x14ac:dyDescent="0.2">
      <c r="B3683" s="18" t="s">
        <v>11214</v>
      </c>
      <c r="C3683" s="19" t="s">
        <v>156</v>
      </c>
      <c r="D3683" t="s">
        <v>411</v>
      </c>
      <c r="E3683" s="20">
        <v>18975</v>
      </c>
      <c r="F3683" s="20">
        <v>2069</v>
      </c>
    </row>
    <row r="3684" spans="1:6" outlineLevel="1" x14ac:dyDescent="0.2">
      <c r="B3684" s="21" t="s">
        <v>11215</v>
      </c>
      <c r="E3684" s="20">
        <f>SUBTOTAL(9,E3682:E3683)</f>
        <v>60844</v>
      </c>
      <c r="F3684" s="20">
        <f>SUBTOTAL(9,F3682:F3683)</f>
        <v>6118</v>
      </c>
    </row>
    <row r="3685" spans="1:6" ht="25.5" outlineLevel="2" x14ac:dyDescent="0.2">
      <c r="A3685" t="s">
        <v>2818</v>
      </c>
      <c r="B3685" s="18" t="s">
        <v>17949</v>
      </c>
      <c r="C3685" s="19" t="s">
        <v>80</v>
      </c>
      <c r="D3685" t="s">
        <v>411</v>
      </c>
      <c r="E3685" s="20">
        <v>2721</v>
      </c>
      <c r="F3685" s="20">
        <v>512</v>
      </c>
    </row>
    <row r="3686" spans="1:6" ht="25.5" outlineLevel="1" x14ac:dyDescent="0.2">
      <c r="B3686" s="21" t="s">
        <v>17950</v>
      </c>
      <c r="E3686" s="20">
        <f>SUBTOTAL(9,E3685:E3685)</f>
        <v>2721</v>
      </c>
      <c r="F3686" s="20">
        <f>SUBTOTAL(9,F3685:F3685)</f>
        <v>512</v>
      </c>
    </row>
    <row r="3687" spans="1:6" ht="25.5" outlineLevel="2" x14ac:dyDescent="0.2">
      <c r="A3687" t="s">
        <v>2819</v>
      </c>
      <c r="B3687" s="18" t="s">
        <v>17951</v>
      </c>
      <c r="C3687" s="19" t="s">
        <v>80</v>
      </c>
      <c r="D3687" t="s">
        <v>411</v>
      </c>
      <c r="E3687" s="20">
        <v>4059</v>
      </c>
      <c r="F3687" s="20">
        <v>881</v>
      </c>
    </row>
    <row r="3688" spans="1:6" ht="25.5" outlineLevel="1" x14ac:dyDescent="0.2">
      <c r="B3688" s="21" t="s">
        <v>17952</v>
      </c>
      <c r="E3688" s="20">
        <f>SUBTOTAL(9,E3687:E3687)</f>
        <v>4059</v>
      </c>
      <c r="F3688" s="20">
        <f>SUBTOTAL(9,F3687:F3687)</f>
        <v>881</v>
      </c>
    </row>
    <row r="3689" spans="1:6" outlineLevel="2" x14ac:dyDescent="0.2">
      <c r="A3689" t="s">
        <v>2820</v>
      </c>
      <c r="B3689" s="18" t="s">
        <v>11216</v>
      </c>
      <c r="C3689" s="19" t="s">
        <v>68</v>
      </c>
      <c r="D3689" t="s">
        <v>411</v>
      </c>
      <c r="E3689" s="20">
        <v>1</v>
      </c>
      <c r="F3689" s="20">
        <v>17</v>
      </c>
    </row>
    <row r="3690" spans="1:6" outlineLevel="2" x14ac:dyDescent="0.2">
      <c r="B3690" s="18" t="s">
        <v>11216</v>
      </c>
      <c r="C3690" s="19" t="s">
        <v>80</v>
      </c>
      <c r="D3690" t="s">
        <v>411</v>
      </c>
      <c r="E3690" s="20">
        <v>3289</v>
      </c>
      <c r="F3690" s="20">
        <v>1644</v>
      </c>
    </row>
    <row r="3691" spans="1:6" ht="25.5" outlineLevel="1" x14ac:dyDescent="0.2">
      <c r="B3691" s="21" t="s">
        <v>11217</v>
      </c>
      <c r="E3691" s="20">
        <f>SUBTOTAL(9,E3689:E3690)</f>
        <v>3290</v>
      </c>
      <c r="F3691" s="20">
        <f>SUBTOTAL(9,F3689:F3690)</f>
        <v>1661</v>
      </c>
    </row>
    <row r="3692" spans="1:6" outlineLevel="2" x14ac:dyDescent="0.2">
      <c r="A3692" t="s">
        <v>2821</v>
      </c>
      <c r="B3692" s="18" t="s">
        <v>11218</v>
      </c>
      <c r="C3692" s="19" t="s">
        <v>80</v>
      </c>
      <c r="D3692" t="s">
        <v>411</v>
      </c>
      <c r="E3692" s="20">
        <v>455</v>
      </c>
      <c r="F3692" s="20">
        <v>108</v>
      </c>
    </row>
    <row r="3693" spans="1:6" outlineLevel="1" x14ac:dyDescent="0.2">
      <c r="B3693" s="21" t="s">
        <v>11219</v>
      </c>
      <c r="E3693" s="20">
        <f>SUBTOTAL(9,E3692:E3692)</f>
        <v>455</v>
      </c>
      <c r="F3693" s="20">
        <f>SUBTOTAL(9,F3692:F3692)</f>
        <v>108</v>
      </c>
    </row>
    <row r="3694" spans="1:6" outlineLevel="2" x14ac:dyDescent="0.2">
      <c r="A3694" t="s">
        <v>2822</v>
      </c>
      <c r="B3694" s="18" t="s">
        <v>11220</v>
      </c>
      <c r="C3694" s="19" t="s">
        <v>68</v>
      </c>
      <c r="D3694" t="s">
        <v>411</v>
      </c>
      <c r="E3694" s="20">
        <v>1</v>
      </c>
      <c r="F3694" s="20">
        <v>5</v>
      </c>
    </row>
    <row r="3695" spans="1:6" outlineLevel="2" x14ac:dyDescent="0.2">
      <c r="B3695" s="18" t="s">
        <v>11220</v>
      </c>
      <c r="C3695" s="19" t="s">
        <v>80</v>
      </c>
      <c r="D3695" t="s">
        <v>411</v>
      </c>
      <c r="E3695" s="20">
        <v>323</v>
      </c>
      <c r="F3695" s="20">
        <v>98</v>
      </c>
    </row>
    <row r="3696" spans="1:6" ht="25.5" outlineLevel="1" x14ac:dyDescent="0.2">
      <c r="B3696" s="21" t="s">
        <v>11221</v>
      </c>
      <c r="E3696" s="20">
        <f>SUBTOTAL(9,E3694:E3695)</f>
        <v>324</v>
      </c>
      <c r="F3696" s="20">
        <f>SUBTOTAL(9,F3694:F3695)</f>
        <v>103</v>
      </c>
    </row>
    <row r="3697" spans="1:6" outlineLevel="2" x14ac:dyDescent="0.2">
      <c r="A3697" t="s">
        <v>2823</v>
      </c>
      <c r="B3697" s="18" t="s">
        <v>11222</v>
      </c>
      <c r="C3697" s="19" t="s">
        <v>80</v>
      </c>
      <c r="D3697" t="s">
        <v>411</v>
      </c>
      <c r="E3697" s="20">
        <v>126383</v>
      </c>
      <c r="F3697" s="20">
        <v>17761</v>
      </c>
    </row>
    <row r="3698" spans="1:6" outlineLevel="2" x14ac:dyDescent="0.2">
      <c r="B3698" s="18" t="s">
        <v>11222</v>
      </c>
      <c r="C3698" s="19" t="s">
        <v>87</v>
      </c>
      <c r="D3698" t="s">
        <v>411</v>
      </c>
      <c r="E3698" s="20">
        <v>200</v>
      </c>
      <c r="F3698" s="20">
        <v>58</v>
      </c>
    </row>
    <row r="3699" spans="1:6" outlineLevel="1" x14ac:dyDescent="0.2">
      <c r="B3699" s="21" t="s">
        <v>11223</v>
      </c>
      <c r="E3699" s="20">
        <f>SUBTOTAL(9,E3697:E3698)</f>
        <v>126583</v>
      </c>
      <c r="F3699" s="20">
        <f>SUBTOTAL(9,F3697:F3698)</f>
        <v>17819</v>
      </c>
    </row>
    <row r="3700" spans="1:6" outlineLevel="2" x14ac:dyDescent="0.2">
      <c r="A3700" t="s">
        <v>2824</v>
      </c>
      <c r="B3700" s="18" t="s">
        <v>11224</v>
      </c>
      <c r="C3700" s="19" t="s">
        <v>42</v>
      </c>
      <c r="D3700" t="s">
        <v>411</v>
      </c>
      <c r="E3700" s="20">
        <v>64000</v>
      </c>
      <c r="F3700" s="20">
        <v>10580</v>
      </c>
    </row>
    <row r="3701" spans="1:6" outlineLevel="2" x14ac:dyDescent="0.2">
      <c r="B3701" s="18" t="s">
        <v>11224</v>
      </c>
      <c r="C3701" s="19" t="s">
        <v>80</v>
      </c>
      <c r="D3701" t="s">
        <v>411</v>
      </c>
      <c r="E3701" s="20">
        <v>16220</v>
      </c>
      <c r="F3701" s="20">
        <v>3612</v>
      </c>
    </row>
    <row r="3702" spans="1:6" ht="25.5" outlineLevel="2" x14ac:dyDescent="0.2">
      <c r="B3702" s="18" t="s">
        <v>11224</v>
      </c>
      <c r="C3702" s="19" t="s">
        <v>92</v>
      </c>
      <c r="D3702" t="s">
        <v>411</v>
      </c>
      <c r="E3702" s="20">
        <v>137600</v>
      </c>
      <c r="F3702" s="20">
        <v>25786</v>
      </c>
    </row>
    <row r="3703" spans="1:6" outlineLevel="2" x14ac:dyDescent="0.2">
      <c r="B3703" s="18" t="s">
        <v>11224</v>
      </c>
      <c r="C3703" s="19" t="s">
        <v>121</v>
      </c>
      <c r="D3703" t="s">
        <v>411</v>
      </c>
      <c r="E3703" s="20">
        <v>1</v>
      </c>
      <c r="F3703" s="20">
        <v>5</v>
      </c>
    </row>
    <row r="3704" spans="1:6" outlineLevel="2" x14ac:dyDescent="0.2">
      <c r="B3704" s="18" t="s">
        <v>11224</v>
      </c>
      <c r="C3704" s="19" t="s">
        <v>166</v>
      </c>
      <c r="D3704" t="s">
        <v>411</v>
      </c>
      <c r="E3704" s="20">
        <v>137600</v>
      </c>
      <c r="F3704" s="20">
        <v>25538</v>
      </c>
    </row>
    <row r="3705" spans="1:6" ht="25.5" outlineLevel="1" x14ac:dyDescent="0.2">
      <c r="B3705" s="21" t="s">
        <v>11225</v>
      </c>
      <c r="E3705" s="20">
        <f>SUBTOTAL(9,E3700:E3704)</f>
        <v>355421</v>
      </c>
      <c r="F3705" s="20">
        <f>SUBTOTAL(9,F3700:F3704)</f>
        <v>65521</v>
      </c>
    </row>
    <row r="3706" spans="1:6" outlineLevel="2" x14ac:dyDescent="0.2">
      <c r="A3706" t="s">
        <v>2825</v>
      </c>
      <c r="B3706" s="18" t="s">
        <v>11226</v>
      </c>
      <c r="C3706" s="19" t="s">
        <v>80</v>
      </c>
      <c r="D3706" t="s">
        <v>411</v>
      </c>
      <c r="E3706" s="20">
        <v>8901</v>
      </c>
      <c r="F3706" s="20">
        <v>2132</v>
      </c>
    </row>
    <row r="3707" spans="1:6" outlineLevel="1" x14ac:dyDescent="0.2">
      <c r="B3707" s="21" t="s">
        <v>11227</v>
      </c>
      <c r="E3707" s="20">
        <f>SUBTOTAL(9,E3706:E3706)</f>
        <v>8901</v>
      </c>
      <c r="F3707" s="20">
        <f>SUBTOTAL(9,F3706:F3706)</f>
        <v>2132</v>
      </c>
    </row>
    <row r="3708" spans="1:6" ht="25.5" outlineLevel="2" x14ac:dyDescent="0.2">
      <c r="A3708" t="s">
        <v>2826</v>
      </c>
      <c r="B3708" s="18" t="s">
        <v>11228</v>
      </c>
      <c r="C3708" s="19" t="s">
        <v>80</v>
      </c>
      <c r="D3708" t="s">
        <v>411</v>
      </c>
      <c r="E3708" s="20">
        <v>1053</v>
      </c>
      <c r="F3708" s="20">
        <v>190</v>
      </c>
    </row>
    <row r="3709" spans="1:6" ht="25.5" outlineLevel="1" x14ac:dyDescent="0.2">
      <c r="B3709" s="21" t="s">
        <v>11229</v>
      </c>
      <c r="E3709" s="20">
        <f>SUBTOTAL(9,E3708:E3708)</f>
        <v>1053</v>
      </c>
      <c r="F3709" s="20">
        <f>SUBTOTAL(9,F3708:F3708)</f>
        <v>190</v>
      </c>
    </row>
    <row r="3710" spans="1:6" outlineLevel="2" x14ac:dyDescent="0.2">
      <c r="A3710" t="s">
        <v>2828</v>
      </c>
      <c r="B3710" s="18" t="s">
        <v>11230</v>
      </c>
      <c r="C3710" s="19" t="s">
        <v>80</v>
      </c>
      <c r="D3710" t="s">
        <v>411</v>
      </c>
      <c r="E3710" s="20">
        <v>68000</v>
      </c>
      <c r="F3710" s="20">
        <v>14051</v>
      </c>
    </row>
    <row r="3711" spans="1:6" outlineLevel="2" x14ac:dyDescent="0.2">
      <c r="B3711" s="18" t="s">
        <v>11230</v>
      </c>
      <c r="C3711" s="19" t="s">
        <v>164</v>
      </c>
      <c r="D3711" t="s">
        <v>411</v>
      </c>
      <c r="E3711" s="20">
        <v>20000</v>
      </c>
      <c r="F3711" s="20">
        <v>3408</v>
      </c>
    </row>
    <row r="3712" spans="1:6" outlineLevel="1" x14ac:dyDescent="0.2">
      <c r="B3712" s="21" t="s">
        <v>11231</v>
      </c>
      <c r="E3712" s="20">
        <f>SUBTOTAL(9,E3710:E3711)</f>
        <v>88000</v>
      </c>
      <c r="F3712" s="20">
        <f>SUBTOTAL(9,F3710:F3711)</f>
        <v>17459</v>
      </c>
    </row>
    <row r="3713" spans="1:6" outlineLevel="2" x14ac:dyDescent="0.2">
      <c r="A3713" t="s">
        <v>2829</v>
      </c>
      <c r="B3713" s="18" t="s">
        <v>11232</v>
      </c>
      <c r="C3713" s="19" t="s">
        <v>80</v>
      </c>
      <c r="D3713" t="s">
        <v>411</v>
      </c>
      <c r="E3713" s="20">
        <v>265</v>
      </c>
      <c r="F3713" s="20">
        <v>155</v>
      </c>
    </row>
    <row r="3714" spans="1:6" outlineLevel="1" x14ac:dyDescent="0.2">
      <c r="B3714" s="21" t="s">
        <v>11233</v>
      </c>
      <c r="E3714" s="20">
        <f>SUBTOTAL(9,E3713:E3713)</f>
        <v>265</v>
      </c>
      <c r="F3714" s="20">
        <f>SUBTOTAL(9,F3713:F3713)</f>
        <v>155</v>
      </c>
    </row>
    <row r="3715" spans="1:6" outlineLevel="2" x14ac:dyDescent="0.2">
      <c r="A3715" t="s">
        <v>2830</v>
      </c>
      <c r="B3715" s="18" t="s">
        <v>11234</v>
      </c>
      <c r="C3715" s="19" t="s">
        <v>80</v>
      </c>
      <c r="D3715" t="s">
        <v>411</v>
      </c>
      <c r="E3715" s="20">
        <v>1869822</v>
      </c>
      <c r="F3715" s="20">
        <v>103727</v>
      </c>
    </row>
    <row r="3716" spans="1:6" outlineLevel="1" x14ac:dyDescent="0.2">
      <c r="B3716" s="21" t="s">
        <v>11235</v>
      </c>
      <c r="E3716" s="20">
        <f>SUBTOTAL(9,E3715:E3715)</f>
        <v>1869822</v>
      </c>
      <c r="F3716" s="20">
        <f>SUBTOTAL(9,F3715:F3715)</f>
        <v>103727</v>
      </c>
    </row>
    <row r="3717" spans="1:6" outlineLevel="2" x14ac:dyDescent="0.2">
      <c r="A3717" t="s">
        <v>2831</v>
      </c>
      <c r="B3717" s="18" t="s">
        <v>11236</v>
      </c>
      <c r="C3717" s="19" t="s">
        <v>80</v>
      </c>
      <c r="D3717" t="s">
        <v>411</v>
      </c>
      <c r="E3717" s="20">
        <v>165622</v>
      </c>
      <c r="F3717" s="20">
        <v>17794</v>
      </c>
    </row>
    <row r="3718" spans="1:6" outlineLevel="2" x14ac:dyDescent="0.2">
      <c r="B3718" s="18" t="s">
        <v>11236</v>
      </c>
      <c r="C3718" s="19" t="s">
        <v>81</v>
      </c>
      <c r="D3718" t="s">
        <v>411</v>
      </c>
      <c r="E3718" s="20">
        <v>200000</v>
      </c>
      <c r="F3718" s="20">
        <v>16181</v>
      </c>
    </row>
    <row r="3719" spans="1:6" outlineLevel="2" x14ac:dyDescent="0.2">
      <c r="B3719" s="18" t="s">
        <v>11236</v>
      </c>
      <c r="C3719" s="19" t="s">
        <v>107</v>
      </c>
      <c r="D3719" t="s">
        <v>411</v>
      </c>
      <c r="E3719" s="20">
        <v>280000</v>
      </c>
      <c r="F3719" s="20">
        <v>23314</v>
      </c>
    </row>
    <row r="3720" spans="1:6" outlineLevel="2" x14ac:dyDescent="0.2">
      <c r="B3720" s="18" t="s">
        <v>11236</v>
      </c>
      <c r="C3720" s="19" t="s">
        <v>166</v>
      </c>
      <c r="D3720" t="s">
        <v>411</v>
      </c>
      <c r="E3720" s="20">
        <v>20000</v>
      </c>
      <c r="F3720" s="20">
        <v>1479</v>
      </c>
    </row>
    <row r="3721" spans="1:6" outlineLevel="1" x14ac:dyDescent="0.2">
      <c r="B3721" s="21" t="s">
        <v>11237</v>
      </c>
      <c r="E3721" s="20">
        <f>SUBTOTAL(9,E3717:E3720)</f>
        <v>665622</v>
      </c>
      <c r="F3721" s="20">
        <f>SUBTOTAL(9,F3717:F3720)</f>
        <v>58768</v>
      </c>
    </row>
    <row r="3722" spans="1:6" outlineLevel="2" x14ac:dyDescent="0.2">
      <c r="A3722" t="s">
        <v>2832</v>
      </c>
      <c r="B3722" s="18" t="s">
        <v>11238</v>
      </c>
      <c r="C3722" s="19" t="s">
        <v>80</v>
      </c>
      <c r="D3722" t="s">
        <v>411</v>
      </c>
      <c r="E3722" s="20">
        <v>4709</v>
      </c>
      <c r="F3722" s="20">
        <v>1014</v>
      </c>
    </row>
    <row r="3723" spans="1:6" ht="25.5" outlineLevel="1" x14ac:dyDescent="0.2">
      <c r="B3723" s="21" t="s">
        <v>11239</v>
      </c>
      <c r="E3723" s="20">
        <f>SUBTOTAL(9,E3722:E3722)</f>
        <v>4709</v>
      </c>
      <c r="F3723" s="20">
        <f>SUBTOTAL(9,F3722:F3722)</f>
        <v>1014</v>
      </c>
    </row>
    <row r="3724" spans="1:6" ht="25.5" outlineLevel="2" x14ac:dyDescent="0.2">
      <c r="A3724" t="s">
        <v>2833</v>
      </c>
      <c r="B3724" s="18" t="s">
        <v>17953</v>
      </c>
      <c r="C3724" s="19" t="s">
        <v>80</v>
      </c>
      <c r="D3724" t="s">
        <v>411</v>
      </c>
      <c r="E3724" s="20">
        <v>2632</v>
      </c>
      <c r="F3724" s="20">
        <v>594</v>
      </c>
    </row>
    <row r="3725" spans="1:6" ht="25.5" outlineLevel="1" x14ac:dyDescent="0.2">
      <c r="B3725" s="21" t="s">
        <v>17954</v>
      </c>
      <c r="E3725" s="20">
        <f>SUBTOTAL(9,E3724:E3724)</f>
        <v>2632</v>
      </c>
      <c r="F3725" s="20">
        <f>SUBTOTAL(9,F3724:F3724)</f>
        <v>594</v>
      </c>
    </row>
    <row r="3726" spans="1:6" outlineLevel="2" x14ac:dyDescent="0.2">
      <c r="A3726" t="s">
        <v>2834</v>
      </c>
      <c r="B3726" s="18" t="s">
        <v>11240</v>
      </c>
      <c r="C3726" s="19" t="s">
        <v>80</v>
      </c>
      <c r="D3726" t="s">
        <v>411</v>
      </c>
      <c r="E3726" s="20">
        <v>39795</v>
      </c>
      <c r="F3726" s="20">
        <v>19571</v>
      </c>
    </row>
    <row r="3727" spans="1:6" outlineLevel="1" x14ac:dyDescent="0.2">
      <c r="B3727" s="21" t="s">
        <v>11241</v>
      </c>
      <c r="E3727" s="20">
        <f>SUBTOTAL(9,E3726:E3726)</f>
        <v>39795</v>
      </c>
      <c r="F3727" s="20">
        <f>SUBTOTAL(9,F3726:F3726)</f>
        <v>19571</v>
      </c>
    </row>
    <row r="3728" spans="1:6" outlineLevel="2" x14ac:dyDescent="0.2">
      <c r="A3728" t="s">
        <v>2835</v>
      </c>
      <c r="B3728" s="18" t="s">
        <v>11242</v>
      </c>
      <c r="C3728" s="19" t="s">
        <v>80</v>
      </c>
      <c r="D3728" t="s">
        <v>411</v>
      </c>
      <c r="E3728" s="20">
        <v>21</v>
      </c>
      <c r="F3728" s="20">
        <v>51</v>
      </c>
    </row>
    <row r="3729" spans="1:6" outlineLevel="1" x14ac:dyDescent="0.2">
      <c r="B3729" s="21" t="s">
        <v>11243</v>
      </c>
      <c r="E3729" s="20">
        <f>SUBTOTAL(9,E3728:E3728)</f>
        <v>21</v>
      </c>
      <c r="F3729" s="20">
        <f>SUBTOTAL(9,F3728:F3728)</f>
        <v>51</v>
      </c>
    </row>
    <row r="3730" spans="1:6" ht="25.5" outlineLevel="2" x14ac:dyDescent="0.2">
      <c r="A3730" t="s">
        <v>2836</v>
      </c>
      <c r="B3730" s="18" t="s">
        <v>17955</v>
      </c>
      <c r="C3730" s="19" t="s">
        <v>80</v>
      </c>
      <c r="D3730" t="s">
        <v>411</v>
      </c>
      <c r="E3730" s="20">
        <v>595</v>
      </c>
      <c r="F3730" s="20">
        <v>226</v>
      </c>
    </row>
    <row r="3731" spans="1:6" ht="25.5" outlineLevel="1" x14ac:dyDescent="0.2">
      <c r="B3731" s="21" t="s">
        <v>17956</v>
      </c>
      <c r="E3731" s="20">
        <f>SUBTOTAL(9,E3730:E3730)</f>
        <v>595</v>
      </c>
      <c r="F3731" s="20">
        <f>SUBTOTAL(9,F3730:F3730)</f>
        <v>226</v>
      </c>
    </row>
    <row r="3732" spans="1:6" outlineLevel="2" x14ac:dyDescent="0.2">
      <c r="A3732" t="s">
        <v>2838</v>
      </c>
      <c r="B3732" s="18" t="s">
        <v>11244</v>
      </c>
      <c r="C3732" s="19" t="s">
        <v>80</v>
      </c>
      <c r="D3732" t="s">
        <v>411</v>
      </c>
      <c r="E3732" s="20">
        <v>24993</v>
      </c>
      <c r="F3732" s="20">
        <v>6365</v>
      </c>
    </row>
    <row r="3733" spans="1:6" outlineLevel="1" x14ac:dyDescent="0.2">
      <c r="B3733" s="21" t="s">
        <v>11245</v>
      </c>
      <c r="E3733" s="20">
        <f>SUBTOTAL(9,E3732:E3732)</f>
        <v>24993</v>
      </c>
      <c r="F3733" s="20">
        <f>SUBTOTAL(9,F3732:F3732)</f>
        <v>6365</v>
      </c>
    </row>
    <row r="3734" spans="1:6" ht="25.5" outlineLevel="2" x14ac:dyDescent="0.2">
      <c r="A3734" t="s">
        <v>2839</v>
      </c>
      <c r="B3734" s="18" t="s">
        <v>17957</v>
      </c>
      <c r="C3734" s="19" t="s">
        <v>80</v>
      </c>
      <c r="D3734" t="s">
        <v>411</v>
      </c>
      <c r="E3734" s="20">
        <v>11912</v>
      </c>
      <c r="F3734" s="20">
        <v>2387</v>
      </c>
    </row>
    <row r="3735" spans="1:6" ht="25.5" outlineLevel="1" x14ac:dyDescent="0.2">
      <c r="B3735" s="21" t="s">
        <v>17958</v>
      </c>
      <c r="E3735" s="20">
        <f>SUBTOTAL(9,E3734:E3734)</f>
        <v>11912</v>
      </c>
      <c r="F3735" s="20">
        <f>SUBTOTAL(9,F3734:F3734)</f>
        <v>2387</v>
      </c>
    </row>
    <row r="3736" spans="1:6" outlineLevel="2" x14ac:dyDescent="0.2">
      <c r="A3736" t="s">
        <v>2840</v>
      </c>
      <c r="B3736" s="18" t="s">
        <v>11246</v>
      </c>
      <c r="C3736" s="19" t="s">
        <v>80</v>
      </c>
      <c r="D3736" t="s">
        <v>411</v>
      </c>
      <c r="E3736" s="20">
        <v>16152</v>
      </c>
      <c r="F3736" s="20">
        <v>3466</v>
      </c>
    </row>
    <row r="3737" spans="1:6" outlineLevel="2" x14ac:dyDescent="0.2">
      <c r="B3737" s="18" t="s">
        <v>11246</v>
      </c>
      <c r="C3737" s="19" t="s">
        <v>156</v>
      </c>
      <c r="D3737" t="s">
        <v>411</v>
      </c>
      <c r="E3737" s="20">
        <v>176010</v>
      </c>
      <c r="F3737" s="20">
        <v>24531</v>
      </c>
    </row>
    <row r="3738" spans="1:6" ht="25.5" outlineLevel="1" x14ac:dyDescent="0.2">
      <c r="B3738" s="21" t="s">
        <v>11247</v>
      </c>
      <c r="E3738" s="20">
        <f>SUBTOTAL(9,E3736:E3737)</f>
        <v>192162</v>
      </c>
      <c r="F3738" s="20">
        <f>SUBTOTAL(9,F3736:F3737)</f>
        <v>27997</v>
      </c>
    </row>
    <row r="3739" spans="1:6" outlineLevel="2" x14ac:dyDescent="0.2">
      <c r="A3739" t="s">
        <v>2841</v>
      </c>
      <c r="B3739" s="18" t="s">
        <v>11248</v>
      </c>
      <c r="C3739" s="19" t="s">
        <v>80</v>
      </c>
      <c r="D3739" t="s">
        <v>411</v>
      </c>
      <c r="E3739" s="20">
        <v>106</v>
      </c>
      <c r="F3739" s="20">
        <v>24</v>
      </c>
    </row>
    <row r="3740" spans="1:6" outlineLevel="1" x14ac:dyDescent="0.2">
      <c r="B3740" s="21" t="s">
        <v>11249</v>
      </c>
      <c r="E3740" s="20">
        <f>SUBTOTAL(9,E3739:E3739)</f>
        <v>106</v>
      </c>
      <c r="F3740" s="20">
        <f>SUBTOTAL(9,F3739:F3739)</f>
        <v>24</v>
      </c>
    </row>
    <row r="3741" spans="1:6" ht="25.5" outlineLevel="2" x14ac:dyDescent="0.2">
      <c r="A3741" t="s">
        <v>2842</v>
      </c>
      <c r="B3741" s="18" t="s">
        <v>17959</v>
      </c>
      <c r="C3741" s="19" t="s">
        <v>80</v>
      </c>
      <c r="D3741" t="s">
        <v>411</v>
      </c>
      <c r="E3741" s="20">
        <v>3273</v>
      </c>
      <c r="F3741" s="20">
        <v>486</v>
      </c>
    </row>
    <row r="3742" spans="1:6" ht="25.5" outlineLevel="1" x14ac:dyDescent="0.2">
      <c r="B3742" s="21" t="s">
        <v>17960</v>
      </c>
      <c r="E3742" s="20">
        <f>SUBTOTAL(9,E3741:E3741)</f>
        <v>3273</v>
      </c>
      <c r="F3742" s="20">
        <f>SUBTOTAL(9,F3741:F3741)</f>
        <v>486</v>
      </c>
    </row>
    <row r="3743" spans="1:6" outlineLevel="2" x14ac:dyDescent="0.2">
      <c r="A3743" t="s">
        <v>2843</v>
      </c>
      <c r="B3743" s="18" t="s">
        <v>11250</v>
      </c>
      <c r="C3743" s="19" t="s">
        <v>80</v>
      </c>
      <c r="D3743" t="s">
        <v>411</v>
      </c>
      <c r="E3743" s="20">
        <v>25</v>
      </c>
      <c r="F3743" s="20">
        <v>57</v>
      </c>
    </row>
    <row r="3744" spans="1:6" outlineLevel="1" x14ac:dyDescent="0.2">
      <c r="B3744" s="21" t="s">
        <v>11251</v>
      </c>
      <c r="E3744" s="20">
        <f>SUBTOTAL(9,E3743:E3743)</f>
        <v>25</v>
      </c>
      <c r="F3744" s="20">
        <f>SUBTOTAL(9,F3743:F3743)</f>
        <v>57</v>
      </c>
    </row>
    <row r="3745" spans="1:6" outlineLevel="2" x14ac:dyDescent="0.2">
      <c r="A3745" t="s">
        <v>2844</v>
      </c>
      <c r="B3745" s="18" t="s">
        <v>11252</v>
      </c>
      <c r="C3745" s="19" t="s">
        <v>80</v>
      </c>
      <c r="D3745" t="s">
        <v>411</v>
      </c>
      <c r="E3745" s="20">
        <v>1133</v>
      </c>
      <c r="F3745" s="20">
        <v>473</v>
      </c>
    </row>
    <row r="3746" spans="1:6" outlineLevel="1" x14ac:dyDescent="0.2">
      <c r="B3746" s="21" t="s">
        <v>11253</v>
      </c>
      <c r="E3746" s="20">
        <f>SUBTOTAL(9,E3745:E3745)</f>
        <v>1133</v>
      </c>
      <c r="F3746" s="20">
        <f>SUBTOTAL(9,F3745:F3745)</f>
        <v>473</v>
      </c>
    </row>
    <row r="3747" spans="1:6" outlineLevel="2" x14ac:dyDescent="0.2">
      <c r="A3747" t="s">
        <v>2845</v>
      </c>
      <c r="B3747" s="18" t="s">
        <v>11254</v>
      </c>
      <c r="C3747" s="19" t="s">
        <v>80</v>
      </c>
      <c r="D3747" t="s">
        <v>411</v>
      </c>
      <c r="E3747" s="20">
        <v>3</v>
      </c>
      <c r="F3747" s="20">
        <v>12</v>
      </c>
    </row>
    <row r="3748" spans="1:6" outlineLevel="1" x14ac:dyDescent="0.2">
      <c r="B3748" s="21" t="s">
        <v>11255</v>
      </c>
      <c r="E3748" s="20">
        <f>SUBTOTAL(9,E3747:E3747)</f>
        <v>3</v>
      </c>
      <c r="F3748" s="20">
        <f>SUBTOTAL(9,F3747:F3747)</f>
        <v>12</v>
      </c>
    </row>
    <row r="3749" spans="1:6" outlineLevel="2" x14ac:dyDescent="0.2">
      <c r="A3749" t="s">
        <v>2846</v>
      </c>
      <c r="B3749" s="18" t="s">
        <v>11256</v>
      </c>
      <c r="C3749" s="19" t="s">
        <v>80</v>
      </c>
      <c r="D3749" t="s">
        <v>411</v>
      </c>
      <c r="E3749" s="20">
        <v>3320</v>
      </c>
      <c r="F3749" s="20">
        <v>3219</v>
      </c>
    </row>
    <row r="3750" spans="1:6" ht="25.5" outlineLevel="1" x14ac:dyDescent="0.2">
      <c r="B3750" s="21" t="s">
        <v>11257</v>
      </c>
      <c r="E3750" s="20">
        <f>SUBTOTAL(9,E3749:E3749)</f>
        <v>3320</v>
      </c>
      <c r="F3750" s="20">
        <f>SUBTOTAL(9,F3749:F3749)</f>
        <v>3219</v>
      </c>
    </row>
    <row r="3751" spans="1:6" ht="25.5" outlineLevel="2" x14ac:dyDescent="0.2">
      <c r="A3751" t="s">
        <v>2847</v>
      </c>
      <c r="B3751" s="18" t="s">
        <v>17961</v>
      </c>
      <c r="C3751" s="19" t="s">
        <v>80</v>
      </c>
      <c r="D3751" t="s">
        <v>411</v>
      </c>
      <c r="E3751" s="20">
        <v>1550</v>
      </c>
      <c r="F3751" s="20">
        <v>332</v>
      </c>
    </row>
    <row r="3752" spans="1:6" ht="38.25" outlineLevel="1" x14ac:dyDescent="0.2">
      <c r="B3752" s="21" t="s">
        <v>17962</v>
      </c>
      <c r="E3752" s="20">
        <f>SUBTOTAL(9,E3751:E3751)</f>
        <v>1550</v>
      </c>
      <c r="F3752" s="20">
        <f>SUBTOTAL(9,F3751:F3751)</f>
        <v>332</v>
      </c>
    </row>
    <row r="3753" spans="1:6" ht="25.5" outlineLevel="2" x14ac:dyDescent="0.2">
      <c r="A3753" t="s">
        <v>2849</v>
      </c>
      <c r="B3753" s="18" t="s">
        <v>11258</v>
      </c>
      <c r="C3753" s="19" t="s">
        <v>80</v>
      </c>
      <c r="D3753" t="s">
        <v>411</v>
      </c>
      <c r="E3753" s="20">
        <v>28759</v>
      </c>
      <c r="F3753" s="20">
        <v>6129</v>
      </c>
    </row>
    <row r="3754" spans="1:6" ht="25.5" outlineLevel="1" x14ac:dyDescent="0.2">
      <c r="B3754" s="21" t="s">
        <v>11259</v>
      </c>
      <c r="E3754" s="20">
        <f>SUBTOTAL(9,E3753:E3753)</f>
        <v>28759</v>
      </c>
      <c r="F3754" s="20">
        <f>SUBTOTAL(9,F3753:F3753)</f>
        <v>6129</v>
      </c>
    </row>
    <row r="3755" spans="1:6" outlineLevel="2" x14ac:dyDescent="0.2">
      <c r="A3755" t="s">
        <v>2850</v>
      </c>
      <c r="B3755" s="18" t="s">
        <v>11260</v>
      </c>
      <c r="C3755" s="19" t="s">
        <v>80</v>
      </c>
      <c r="D3755" t="s">
        <v>411</v>
      </c>
      <c r="E3755" s="20">
        <v>3250</v>
      </c>
      <c r="F3755" s="20">
        <v>625</v>
      </c>
    </row>
    <row r="3756" spans="1:6" outlineLevel="1" x14ac:dyDescent="0.2">
      <c r="B3756" s="21" t="s">
        <v>11261</v>
      </c>
      <c r="E3756" s="20">
        <f>SUBTOTAL(9,E3755:E3755)</f>
        <v>3250</v>
      </c>
      <c r="F3756" s="20">
        <f>SUBTOTAL(9,F3755:F3755)</f>
        <v>625</v>
      </c>
    </row>
    <row r="3757" spans="1:6" ht="25.5" outlineLevel="2" x14ac:dyDescent="0.2">
      <c r="A3757" t="s">
        <v>2851</v>
      </c>
      <c r="B3757" s="18" t="s">
        <v>17963</v>
      </c>
      <c r="C3757" s="19" t="s">
        <v>80</v>
      </c>
      <c r="D3757" t="s">
        <v>411</v>
      </c>
      <c r="E3757" s="20">
        <v>27</v>
      </c>
      <c r="F3757" s="20">
        <v>13</v>
      </c>
    </row>
    <row r="3758" spans="1:6" ht="25.5" outlineLevel="1" x14ac:dyDescent="0.2">
      <c r="B3758" s="21" t="s">
        <v>17964</v>
      </c>
      <c r="E3758" s="20">
        <f>SUBTOTAL(9,E3757:E3757)</f>
        <v>27</v>
      </c>
      <c r="F3758" s="20">
        <f>SUBTOTAL(9,F3757:F3757)</f>
        <v>13</v>
      </c>
    </row>
    <row r="3759" spans="1:6" ht="25.5" outlineLevel="2" x14ac:dyDescent="0.2">
      <c r="A3759" t="s">
        <v>2853</v>
      </c>
      <c r="B3759" s="18" t="s">
        <v>17965</v>
      </c>
      <c r="C3759" s="19" t="s">
        <v>80</v>
      </c>
      <c r="D3759" t="s">
        <v>411</v>
      </c>
      <c r="E3759" s="20">
        <v>2137</v>
      </c>
      <c r="F3759" s="20">
        <v>384</v>
      </c>
    </row>
    <row r="3760" spans="1:6" ht="25.5" outlineLevel="2" x14ac:dyDescent="0.2">
      <c r="B3760" s="18" t="s">
        <v>17965</v>
      </c>
      <c r="C3760" s="19" t="s">
        <v>96</v>
      </c>
      <c r="D3760" t="s">
        <v>411</v>
      </c>
      <c r="E3760" s="20">
        <v>200</v>
      </c>
      <c r="F3760" s="20">
        <v>1676</v>
      </c>
    </row>
    <row r="3761" spans="1:6" ht="25.5" outlineLevel="1" x14ac:dyDescent="0.2">
      <c r="B3761" s="21" t="s">
        <v>17966</v>
      </c>
      <c r="E3761" s="20">
        <f>SUBTOTAL(9,E3759:E3760)</f>
        <v>2337</v>
      </c>
      <c r="F3761" s="20">
        <f>SUBTOTAL(9,F3759:F3760)</f>
        <v>2060</v>
      </c>
    </row>
    <row r="3762" spans="1:6" outlineLevel="2" x14ac:dyDescent="0.2">
      <c r="A3762" t="s">
        <v>2855</v>
      </c>
      <c r="B3762" s="18" t="s">
        <v>11262</v>
      </c>
      <c r="C3762" s="19" t="s">
        <v>80</v>
      </c>
      <c r="D3762" t="s">
        <v>411</v>
      </c>
      <c r="E3762" s="20">
        <v>16660</v>
      </c>
      <c r="F3762" s="20">
        <v>3848</v>
      </c>
    </row>
    <row r="3763" spans="1:6" outlineLevel="1" x14ac:dyDescent="0.2">
      <c r="B3763" s="21" t="s">
        <v>11263</v>
      </c>
      <c r="E3763" s="20">
        <f>SUBTOTAL(9,E3762:E3762)</f>
        <v>16660</v>
      </c>
      <c r="F3763" s="20">
        <f>SUBTOTAL(9,F3762:F3762)</f>
        <v>3848</v>
      </c>
    </row>
    <row r="3764" spans="1:6" ht="25.5" outlineLevel="2" x14ac:dyDescent="0.2">
      <c r="A3764" t="s">
        <v>2856</v>
      </c>
      <c r="B3764" s="18" t="s">
        <v>17967</v>
      </c>
      <c r="C3764" s="19" t="s">
        <v>80</v>
      </c>
      <c r="D3764" t="s">
        <v>411</v>
      </c>
      <c r="E3764" s="20">
        <v>43</v>
      </c>
      <c r="F3764" s="20">
        <v>146</v>
      </c>
    </row>
    <row r="3765" spans="1:6" ht="25.5" outlineLevel="2" x14ac:dyDescent="0.2">
      <c r="B3765" s="18" t="s">
        <v>17967</v>
      </c>
      <c r="C3765" s="19" t="s">
        <v>178</v>
      </c>
      <c r="D3765" t="s">
        <v>411</v>
      </c>
      <c r="E3765" s="20">
        <v>1</v>
      </c>
      <c r="F3765" s="20">
        <v>19</v>
      </c>
    </row>
    <row r="3766" spans="1:6" ht="25.5" outlineLevel="1" x14ac:dyDescent="0.2">
      <c r="B3766" s="21" t="s">
        <v>17968</v>
      </c>
      <c r="E3766" s="20">
        <f>SUBTOTAL(9,E3764:E3765)</f>
        <v>44</v>
      </c>
      <c r="F3766" s="20">
        <f>SUBTOTAL(9,F3764:F3765)</f>
        <v>165</v>
      </c>
    </row>
    <row r="3767" spans="1:6" ht="25.5" outlineLevel="2" x14ac:dyDescent="0.2">
      <c r="A3767" t="s">
        <v>2857</v>
      </c>
      <c r="B3767" s="18" t="s">
        <v>17969</v>
      </c>
      <c r="C3767" s="19" t="s">
        <v>80</v>
      </c>
      <c r="D3767" t="s">
        <v>411</v>
      </c>
      <c r="E3767" s="20">
        <v>25</v>
      </c>
      <c r="F3767" s="20">
        <v>43</v>
      </c>
    </row>
    <row r="3768" spans="1:6" ht="25.5" outlineLevel="1" x14ac:dyDescent="0.2">
      <c r="B3768" s="21" t="s">
        <v>17970</v>
      </c>
      <c r="E3768" s="20">
        <f>SUBTOTAL(9,E3767:E3767)</f>
        <v>25</v>
      </c>
      <c r="F3768" s="20">
        <f>SUBTOTAL(9,F3767:F3767)</f>
        <v>43</v>
      </c>
    </row>
    <row r="3769" spans="1:6" ht="25.5" outlineLevel="2" x14ac:dyDescent="0.2">
      <c r="A3769" t="s">
        <v>2858</v>
      </c>
      <c r="B3769" s="18" t="s">
        <v>17971</v>
      </c>
      <c r="C3769" s="19" t="s">
        <v>80</v>
      </c>
      <c r="D3769" t="s">
        <v>411</v>
      </c>
      <c r="E3769" s="20">
        <v>37</v>
      </c>
      <c r="F3769" s="20">
        <v>74</v>
      </c>
    </row>
    <row r="3770" spans="1:6" ht="38.25" outlineLevel="1" x14ac:dyDescent="0.2">
      <c r="B3770" s="21" t="s">
        <v>17972</v>
      </c>
      <c r="E3770" s="20">
        <f>SUBTOTAL(9,E3769:E3769)</f>
        <v>37</v>
      </c>
      <c r="F3770" s="20">
        <f>SUBTOTAL(9,F3769:F3769)</f>
        <v>74</v>
      </c>
    </row>
    <row r="3771" spans="1:6" ht="25.5" outlineLevel="2" x14ac:dyDescent="0.2">
      <c r="A3771" t="s">
        <v>2860</v>
      </c>
      <c r="B3771" s="18" t="s">
        <v>17973</v>
      </c>
      <c r="C3771" s="19" t="s">
        <v>80</v>
      </c>
      <c r="D3771" t="s">
        <v>411</v>
      </c>
      <c r="E3771" s="20">
        <v>45195</v>
      </c>
      <c r="F3771" s="20">
        <v>6466</v>
      </c>
    </row>
    <row r="3772" spans="1:6" ht="25.5" outlineLevel="2" x14ac:dyDescent="0.2">
      <c r="B3772" s="18" t="s">
        <v>17973</v>
      </c>
      <c r="C3772" s="19" t="s">
        <v>175</v>
      </c>
      <c r="D3772" t="s">
        <v>411</v>
      </c>
      <c r="E3772" s="20">
        <v>4500</v>
      </c>
      <c r="F3772" s="20">
        <v>871</v>
      </c>
    </row>
    <row r="3773" spans="1:6" ht="25.5" outlineLevel="1" x14ac:dyDescent="0.2">
      <c r="B3773" s="21" t="s">
        <v>17974</v>
      </c>
      <c r="E3773" s="20">
        <f>SUBTOTAL(9,E3771:E3772)</f>
        <v>49695</v>
      </c>
      <c r="F3773" s="20">
        <f>SUBTOTAL(9,F3771:F3772)</f>
        <v>7337</v>
      </c>
    </row>
    <row r="3774" spans="1:6" ht="25.5" outlineLevel="2" x14ac:dyDescent="0.2">
      <c r="A3774" t="s">
        <v>2861</v>
      </c>
      <c r="B3774" s="18" t="s">
        <v>11264</v>
      </c>
      <c r="C3774" s="19" t="s">
        <v>80</v>
      </c>
      <c r="D3774" t="s">
        <v>411</v>
      </c>
      <c r="E3774" s="20">
        <v>9430</v>
      </c>
      <c r="F3774" s="20">
        <v>1187</v>
      </c>
    </row>
    <row r="3775" spans="1:6" ht="25.5" outlineLevel="1" x14ac:dyDescent="0.2">
      <c r="B3775" s="21" t="s">
        <v>11265</v>
      </c>
      <c r="E3775" s="20">
        <f>SUBTOTAL(9,E3774:E3774)</f>
        <v>9430</v>
      </c>
      <c r="F3775" s="20">
        <f>SUBTOTAL(9,F3774:F3774)</f>
        <v>1187</v>
      </c>
    </row>
    <row r="3776" spans="1:6" ht="25.5" outlineLevel="2" x14ac:dyDescent="0.2">
      <c r="A3776" t="s">
        <v>2863</v>
      </c>
      <c r="B3776" s="18" t="s">
        <v>17975</v>
      </c>
      <c r="C3776" s="19" t="s">
        <v>42</v>
      </c>
      <c r="D3776" t="s">
        <v>411</v>
      </c>
      <c r="E3776" s="20">
        <v>900</v>
      </c>
      <c r="F3776" s="20">
        <v>50</v>
      </c>
    </row>
    <row r="3777" spans="1:6" ht="25.5" outlineLevel="2" x14ac:dyDescent="0.2">
      <c r="B3777" s="18" t="s">
        <v>17975</v>
      </c>
      <c r="C3777" s="19" t="s">
        <v>80</v>
      </c>
      <c r="D3777" t="s">
        <v>411</v>
      </c>
      <c r="E3777" s="20">
        <v>697</v>
      </c>
      <c r="F3777" s="20">
        <v>108</v>
      </c>
    </row>
    <row r="3778" spans="1:6" ht="25.5" outlineLevel="1" x14ac:dyDescent="0.2">
      <c r="B3778" s="21" t="s">
        <v>17976</v>
      </c>
      <c r="E3778" s="20">
        <f>SUBTOTAL(9,E3776:E3777)</f>
        <v>1597</v>
      </c>
      <c r="F3778" s="20">
        <f>SUBTOTAL(9,F3776:F3777)</f>
        <v>158</v>
      </c>
    </row>
    <row r="3779" spans="1:6" ht="25.5" outlineLevel="2" x14ac:dyDescent="0.2">
      <c r="A3779" t="s">
        <v>2865</v>
      </c>
      <c r="B3779" s="18" t="s">
        <v>11266</v>
      </c>
      <c r="C3779" s="19" t="s">
        <v>42</v>
      </c>
      <c r="D3779" t="s">
        <v>411</v>
      </c>
      <c r="E3779" s="20">
        <v>60</v>
      </c>
      <c r="F3779" s="20">
        <v>280</v>
      </c>
    </row>
    <row r="3780" spans="1:6" ht="25.5" outlineLevel="2" x14ac:dyDescent="0.2">
      <c r="B3780" s="18" t="s">
        <v>11266</v>
      </c>
      <c r="C3780" s="19" t="s">
        <v>80</v>
      </c>
      <c r="D3780" t="s">
        <v>411</v>
      </c>
      <c r="E3780" s="20">
        <v>2449</v>
      </c>
      <c r="F3780" s="20">
        <v>639</v>
      </c>
    </row>
    <row r="3781" spans="1:6" ht="25.5" outlineLevel="1" x14ac:dyDescent="0.2">
      <c r="B3781" s="21" t="s">
        <v>11267</v>
      </c>
      <c r="E3781" s="20">
        <f>SUBTOTAL(9,E3779:E3780)</f>
        <v>2509</v>
      </c>
      <c r="F3781" s="20">
        <f>SUBTOTAL(9,F3779:F3780)</f>
        <v>919</v>
      </c>
    </row>
    <row r="3782" spans="1:6" ht="25.5" outlineLevel="2" x14ac:dyDescent="0.2">
      <c r="A3782" t="s">
        <v>2867</v>
      </c>
      <c r="B3782" s="18" t="s">
        <v>11268</v>
      </c>
      <c r="C3782" s="19" t="s">
        <v>80</v>
      </c>
      <c r="D3782" t="s">
        <v>411</v>
      </c>
      <c r="E3782" s="20">
        <v>10852</v>
      </c>
      <c r="F3782" s="20">
        <v>4048</v>
      </c>
    </row>
    <row r="3783" spans="1:6" ht="25.5" outlineLevel="1" x14ac:dyDescent="0.2">
      <c r="B3783" s="21" t="s">
        <v>11269</v>
      </c>
      <c r="E3783" s="20">
        <f>SUBTOTAL(9,E3782:E3782)</f>
        <v>10852</v>
      </c>
      <c r="F3783" s="20">
        <f>SUBTOTAL(9,F3782:F3782)</f>
        <v>4048</v>
      </c>
    </row>
    <row r="3784" spans="1:6" ht="25.5" outlineLevel="2" x14ac:dyDescent="0.2">
      <c r="A3784" t="s">
        <v>2869</v>
      </c>
      <c r="B3784" s="18" t="s">
        <v>11270</v>
      </c>
      <c r="C3784" s="19" t="s">
        <v>42</v>
      </c>
      <c r="D3784" t="s">
        <v>411</v>
      </c>
      <c r="E3784" s="20">
        <v>44000</v>
      </c>
      <c r="F3784" s="20">
        <v>18631</v>
      </c>
    </row>
    <row r="3785" spans="1:6" ht="25.5" outlineLevel="2" x14ac:dyDescent="0.2">
      <c r="B3785" s="18" t="s">
        <v>11270</v>
      </c>
      <c r="C3785" s="19" t="s">
        <v>80</v>
      </c>
      <c r="D3785" t="s">
        <v>411</v>
      </c>
      <c r="E3785" s="20">
        <v>9960</v>
      </c>
      <c r="F3785" s="20">
        <v>2645</v>
      </c>
    </row>
    <row r="3786" spans="1:6" ht="38.25" outlineLevel="1" x14ac:dyDescent="0.2">
      <c r="B3786" s="21" t="s">
        <v>11271</v>
      </c>
      <c r="E3786" s="20">
        <f>SUBTOTAL(9,E3784:E3785)</f>
        <v>53960</v>
      </c>
      <c r="F3786" s="20">
        <f>SUBTOTAL(9,F3784:F3785)</f>
        <v>21276</v>
      </c>
    </row>
    <row r="3787" spans="1:6" outlineLevel="2" x14ac:dyDescent="0.2">
      <c r="A3787" t="s">
        <v>2871</v>
      </c>
      <c r="B3787" s="18" t="s">
        <v>11272</v>
      </c>
      <c r="C3787" s="19" t="s">
        <v>80</v>
      </c>
      <c r="D3787" t="s">
        <v>411</v>
      </c>
      <c r="E3787" s="20">
        <v>2566</v>
      </c>
      <c r="F3787" s="20">
        <v>515</v>
      </c>
    </row>
    <row r="3788" spans="1:6" outlineLevel="2" x14ac:dyDescent="0.2">
      <c r="B3788" s="18" t="s">
        <v>11272</v>
      </c>
      <c r="C3788" s="19" t="s">
        <v>178</v>
      </c>
      <c r="D3788" t="s">
        <v>411</v>
      </c>
      <c r="E3788" s="20">
        <v>163</v>
      </c>
      <c r="F3788" s="20">
        <v>1816</v>
      </c>
    </row>
    <row r="3789" spans="1:6" outlineLevel="1" x14ac:dyDescent="0.2">
      <c r="B3789" s="21" t="s">
        <v>11273</v>
      </c>
      <c r="E3789" s="20">
        <f>SUBTOTAL(9,E3787:E3788)</f>
        <v>2729</v>
      </c>
      <c r="F3789" s="20">
        <f>SUBTOTAL(9,F3787:F3788)</f>
        <v>2331</v>
      </c>
    </row>
    <row r="3790" spans="1:6" ht="25.5" outlineLevel="2" x14ac:dyDescent="0.2">
      <c r="A3790" t="s">
        <v>2872</v>
      </c>
      <c r="B3790" s="18" t="s">
        <v>11274</v>
      </c>
      <c r="C3790" s="19" t="s">
        <v>80</v>
      </c>
      <c r="D3790" t="s">
        <v>411</v>
      </c>
      <c r="E3790" s="20">
        <v>1001</v>
      </c>
      <c r="F3790" s="20">
        <v>210</v>
      </c>
    </row>
    <row r="3791" spans="1:6" ht="25.5" outlineLevel="1" x14ac:dyDescent="0.2">
      <c r="B3791" s="21" t="s">
        <v>11275</v>
      </c>
      <c r="E3791" s="20">
        <f>SUBTOTAL(9,E3790:E3790)</f>
        <v>1001</v>
      </c>
      <c r="F3791" s="20">
        <f>SUBTOTAL(9,F3790:F3790)</f>
        <v>210</v>
      </c>
    </row>
    <row r="3792" spans="1:6" ht="25.5" outlineLevel="2" x14ac:dyDescent="0.2">
      <c r="A3792" t="s">
        <v>2873</v>
      </c>
      <c r="B3792" s="18" t="s">
        <v>17977</v>
      </c>
      <c r="C3792" s="19" t="s">
        <v>42</v>
      </c>
      <c r="D3792" t="s">
        <v>411</v>
      </c>
      <c r="E3792" s="20">
        <v>322433</v>
      </c>
      <c r="F3792" s="20">
        <v>103632</v>
      </c>
    </row>
    <row r="3793" spans="1:6" ht="25.5" outlineLevel="2" x14ac:dyDescent="0.2">
      <c r="B3793" s="18" t="s">
        <v>17977</v>
      </c>
      <c r="C3793" s="19" t="s">
        <v>80</v>
      </c>
      <c r="D3793" t="s">
        <v>411</v>
      </c>
      <c r="E3793" s="20">
        <v>6276</v>
      </c>
      <c r="F3793" s="20">
        <v>1415</v>
      </c>
    </row>
    <row r="3794" spans="1:6" ht="25.5" outlineLevel="2" x14ac:dyDescent="0.2">
      <c r="B3794" s="18" t="s">
        <v>17977</v>
      </c>
      <c r="C3794" s="19" t="s">
        <v>164</v>
      </c>
      <c r="D3794" t="s">
        <v>411</v>
      </c>
      <c r="E3794" s="20">
        <v>20</v>
      </c>
      <c r="F3794" s="20">
        <v>7</v>
      </c>
    </row>
    <row r="3795" spans="1:6" ht="25.5" outlineLevel="1" x14ac:dyDescent="0.2">
      <c r="B3795" s="21" t="s">
        <v>17978</v>
      </c>
      <c r="E3795" s="20">
        <f>SUBTOTAL(9,E3792:E3794)</f>
        <v>328729</v>
      </c>
      <c r="F3795" s="20">
        <f>SUBTOTAL(9,F3792:F3794)</f>
        <v>105054</v>
      </c>
    </row>
    <row r="3796" spans="1:6" ht="25.5" outlineLevel="2" x14ac:dyDescent="0.2">
      <c r="A3796" t="s">
        <v>2875</v>
      </c>
      <c r="B3796" s="18" t="s">
        <v>11276</v>
      </c>
      <c r="C3796" s="19" t="s">
        <v>80</v>
      </c>
      <c r="D3796" t="s">
        <v>411</v>
      </c>
      <c r="E3796" s="20">
        <v>30</v>
      </c>
      <c r="F3796" s="20">
        <v>70</v>
      </c>
    </row>
    <row r="3797" spans="1:6" ht="25.5" outlineLevel="1" x14ac:dyDescent="0.2">
      <c r="B3797" s="21" t="s">
        <v>11277</v>
      </c>
      <c r="E3797" s="20">
        <f>SUBTOTAL(9,E3796:E3796)</f>
        <v>30</v>
      </c>
      <c r="F3797" s="20">
        <f>SUBTOTAL(9,F3796:F3796)</f>
        <v>70</v>
      </c>
    </row>
    <row r="3798" spans="1:6" outlineLevel="2" x14ac:dyDescent="0.2">
      <c r="A3798" t="s">
        <v>2876</v>
      </c>
      <c r="B3798" s="18" t="s">
        <v>11278</v>
      </c>
      <c r="C3798" s="19" t="s">
        <v>80</v>
      </c>
      <c r="D3798" t="s">
        <v>411</v>
      </c>
      <c r="E3798" s="20">
        <v>5882232</v>
      </c>
      <c r="F3798" s="20">
        <v>132586</v>
      </c>
    </row>
    <row r="3799" spans="1:6" outlineLevel="2" x14ac:dyDescent="0.2">
      <c r="B3799" s="18" t="s">
        <v>11278</v>
      </c>
      <c r="C3799" s="19" t="s">
        <v>157</v>
      </c>
      <c r="D3799" t="s">
        <v>411</v>
      </c>
      <c r="E3799" s="20">
        <v>8000</v>
      </c>
      <c r="F3799" s="20">
        <v>1912</v>
      </c>
    </row>
    <row r="3800" spans="1:6" outlineLevel="1" x14ac:dyDescent="0.2">
      <c r="B3800" s="21" t="s">
        <v>11279</v>
      </c>
      <c r="E3800" s="20">
        <f>SUBTOTAL(9,E3798:E3799)</f>
        <v>5890232</v>
      </c>
      <c r="F3800" s="20">
        <f>SUBTOTAL(9,F3798:F3799)</f>
        <v>134498</v>
      </c>
    </row>
    <row r="3801" spans="1:6" outlineLevel="2" x14ac:dyDescent="0.2">
      <c r="A3801" t="s">
        <v>2877</v>
      </c>
      <c r="B3801" s="18" t="s">
        <v>11280</v>
      </c>
      <c r="C3801" s="19" t="s">
        <v>80</v>
      </c>
      <c r="D3801" t="s">
        <v>411</v>
      </c>
      <c r="E3801" s="20">
        <v>1163</v>
      </c>
      <c r="F3801" s="20">
        <v>609</v>
      </c>
    </row>
    <row r="3802" spans="1:6" outlineLevel="2" x14ac:dyDescent="0.2">
      <c r="B3802" s="18" t="s">
        <v>11280</v>
      </c>
      <c r="C3802" s="19" t="s">
        <v>178</v>
      </c>
      <c r="D3802" t="s">
        <v>411</v>
      </c>
      <c r="E3802" s="20">
        <v>1</v>
      </c>
      <c r="F3802" s="20">
        <v>55</v>
      </c>
    </row>
    <row r="3803" spans="1:6" outlineLevel="1" x14ac:dyDescent="0.2">
      <c r="B3803" s="21" t="s">
        <v>11281</v>
      </c>
      <c r="E3803" s="20">
        <f>SUBTOTAL(9,E3801:E3802)</f>
        <v>1164</v>
      </c>
      <c r="F3803" s="20">
        <f>SUBTOTAL(9,F3801:F3802)</f>
        <v>664</v>
      </c>
    </row>
    <row r="3804" spans="1:6" ht="25.5" outlineLevel="2" x14ac:dyDescent="0.2">
      <c r="A3804" t="s">
        <v>2878</v>
      </c>
      <c r="B3804" s="18" t="s">
        <v>11282</v>
      </c>
      <c r="C3804" s="19" t="s">
        <v>80</v>
      </c>
      <c r="D3804" t="s">
        <v>411</v>
      </c>
      <c r="E3804" s="20">
        <v>1946880</v>
      </c>
      <c r="F3804" s="20">
        <v>48048</v>
      </c>
    </row>
    <row r="3805" spans="1:6" ht="25.5" outlineLevel="1" x14ac:dyDescent="0.2">
      <c r="B3805" s="21" t="s">
        <v>11283</v>
      </c>
      <c r="E3805" s="20">
        <f>SUBTOTAL(9,E3804:E3804)</f>
        <v>1946880</v>
      </c>
      <c r="F3805" s="20">
        <f>SUBTOTAL(9,F3804:F3804)</f>
        <v>48048</v>
      </c>
    </row>
    <row r="3806" spans="1:6" outlineLevel="2" x14ac:dyDescent="0.2">
      <c r="A3806" t="s">
        <v>2879</v>
      </c>
      <c r="B3806" s="18" t="s">
        <v>11284</v>
      </c>
      <c r="C3806" s="19" t="s">
        <v>80</v>
      </c>
      <c r="D3806" t="s">
        <v>411</v>
      </c>
      <c r="E3806" s="20">
        <v>17</v>
      </c>
      <c r="F3806" s="20">
        <v>13</v>
      </c>
    </row>
    <row r="3807" spans="1:6" outlineLevel="1" x14ac:dyDescent="0.2">
      <c r="B3807" s="21" t="s">
        <v>11285</v>
      </c>
      <c r="E3807" s="20">
        <f>SUBTOTAL(9,E3806:E3806)</f>
        <v>17</v>
      </c>
      <c r="F3807" s="20">
        <f>SUBTOTAL(9,F3806:F3806)</f>
        <v>13</v>
      </c>
    </row>
    <row r="3808" spans="1:6" ht="25.5" outlineLevel="2" x14ac:dyDescent="0.2">
      <c r="A3808" t="s">
        <v>2880</v>
      </c>
      <c r="B3808" s="18" t="s">
        <v>11286</v>
      </c>
      <c r="C3808" s="19" t="s">
        <v>80</v>
      </c>
      <c r="D3808" t="s">
        <v>411</v>
      </c>
      <c r="E3808" s="20">
        <v>17197</v>
      </c>
      <c r="F3808" s="20">
        <v>556</v>
      </c>
    </row>
    <row r="3809" spans="1:6" ht="25.5" outlineLevel="1" x14ac:dyDescent="0.2">
      <c r="B3809" s="21" t="s">
        <v>11287</v>
      </c>
      <c r="E3809" s="20">
        <f>SUBTOTAL(9,E3808:E3808)</f>
        <v>17197</v>
      </c>
      <c r="F3809" s="20">
        <f>SUBTOTAL(9,F3808:F3808)</f>
        <v>556</v>
      </c>
    </row>
    <row r="3810" spans="1:6" ht="25.5" outlineLevel="2" x14ac:dyDescent="0.2">
      <c r="A3810" t="s">
        <v>2881</v>
      </c>
      <c r="B3810" s="18" t="s">
        <v>11288</v>
      </c>
      <c r="C3810" s="19" t="s">
        <v>65</v>
      </c>
      <c r="D3810" t="s">
        <v>411</v>
      </c>
      <c r="E3810" s="20">
        <v>1500</v>
      </c>
      <c r="F3810" s="20">
        <v>2740</v>
      </c>
    </row>
    <row r="3811" spans="1:6" ht="25.5" outlineLevel="2" x14ac:dyDescent="0.2">
      <c r="B3811" s="18" t="s">
        <v>11288</v>
      </c>
      <c r="C3811" s="19" t="s">
        <v>80</v>
      </c>
      <c r="D3811" t="s">
        <v>411</v>
      </c>
      <c r="E3811" s="20">
        <v>2545</v>
      </c>
      <c r="F3811" s="20">
        <v>135</v>
      </c>
    </row>
    <row r="3812" spans="1:6" ht="25.5" outlineLevel="2" x14ac:dyDescent="0.2">
      <c r="B3812" s="18" t="s">
        <v>11288</v>
      </c>
      <c r="C3812" s="19" t="s">
        <v>178</v>
      </c>
      <c r="D3812" t="s">
        <v>411</v>
      </c>
      <c r="E3812" s="20">
        <v>600</v>
      </c>
      <c r="F3812" s="20">
        <v>1079</v>
      </c>
    </row>
    <row r="3813" spans="1:6" ht="25.5" outlineLevel="1" x14ac:dyDescent="0.2">
      <c r="B3813" s="21" t="s">
        <v>11289</v>
      </c>
      <c r="E3813" s="20">
        <f>SUBTOTAL(9,E3810:E3812)</f>
        <v>4645</v>
      </c>
      <c r="F3813" s="20">
        <f>SUBTOTAL(9,F3810:F3812)</f>
        <v>3954</v>
      </c>
    </row>
    <row r="3814" spans="1:6" ht="25.5" outlineLevel="2" x14ac:dyDescent="0.2">
      <c r="A3814" t="s">
        <v>2882</v>
      </c>
      <c r="B3814" s="18" t="s">
        <v>11290</v>
      </c>
      <c r="C3814" s="19" t="s">
        <v>80</v>
      </c>
      <c r="D3814" t="s">
        <v>411</v>
      </c>
      <c r="E3814" s="20">
        <v>1850</v>
      </c>
      <c r="F3814" s="20">
        <v>444</v>
      </c>
    </row>
    <row r="3815" spans="1:6" ht="25.5" outlineLevel="2" x14ac:dyDescent="0.2">
      <c r="B3815" s="18" t="s">
        <v>11290</v>
      </c>
      <c r="C3815" s="19" t="s">
        <v>128</v>
      </c>
      <c r="D3815" t="s">
        <v>411</v>
      </c>
      <c r="E3815" s="20">
        <v>800</v>
      </c>
      <c r="F3815" s="20">
        <v>1476</v>
      </c>
    </row>
    <row r="3816" spans="1:6" ht="25.5" outlineLevel="2" x14ac:dyDescent="0.2">
      <c r="B3816" s="18" t="s">
        <v>11290</v>
      </c>
      <c r="C3816" s="19" t="s">
        <v>178</v>
      </c>
      <c r="D3816" t="s">
        <v>411</v>
      </c>
      <c r="E3816" s="20">
        <v>1500</v>
      </c>
      <c r="F3816" s="20">
        <v>2964</v>
      </c>
    </row>
    <row r="3817" spans="1:6" ht="25.5" outlineLevel="1" x14ac:dyDescent="0.2">
      <c r="B3817" s="21" t="s">
        <v>11291</v>
      </c>
      <c r="E3817" s="20">
        <f>SUBTOTAL(9,E3814:E3816)</f>
        <v>4150</v>
      </c>
      <c r="F3817" s="20">
        <f>SUBTOTAL(9,F3814:F3816)</f>
        <v>4884</v>
      </c>
    </row>
    <row r="3818" spans="1:6" ht="25.5" outlineLevel="2" x14ac:dyDescent="0.2">
      <c r="A3818" t="s">
        <v>2883</v>
      </c>
      <c r="B3818" s="18" t="s">
        <v>11292</v>
      </c>
      <c r="C3818" s="19" t="s">
        <v>80</v>
      </c>
      <c r="D3818" t="s">
        <v>411</v>
      </c>
      <c r="E3818" s="20">
        <v>1</v>
      </c>
      <c r="F3818" s="20">
        <v>4</v>
      </c>
    </row>
    <row r="3819" spans="1:6" ht="38.25" outlineLevel="1" x14ac:dyDescent="0.2">
      <c r="B3819" s="21" t="s">
        <v>11293</v>
      </c>
      <c r="E3819" s="20">
        <f>SUBTOTAL(9,E3818:E3818)</f>
        <v>1</v>
      </c>
      <c r="F3819" s="20">
        <f>SUBTOTAL(9,F3818:F3818)</f>
        <v>4</v>
      </c>
    </row>
    <row r="3820" spans="1:6" outlineLevel="2" x14ac:dyDescent="0.2">
      <c r="A3820" t="s">
        <v>2885</v>
      </c>
      <c r="B3820" s="18" t="s">
        <v>11294</v>
      </c>
      <c r="C3820" s="19" t="s">
        <v>80</v>
      </c>
      <c r="D3820" t="s">
        <v>411</v>
      </c>
      <c r="E3820" s="20">
        <v>484903</v>
      </c>
      <c r="F3820" s="20">
        <v>8969</v>
      </c>
    </row>
    <row r="3821" spans="1:6" outlineLevel="1" x14ac:dyDescent="0.2">
      <c r="B3821" s="21" t="s">
        <v>11295</v>
      </c>
      <c r="E3821" s="20">
        <f>SUBTOTAL(9,E3820:E3820)</f>
        <v>484903</v>
      </c>
      <c r="F3821" s="20">
        <f>SUBTOTAL(9,F3820:F3820)</f>
        <v>8969</v>
      </c>
    </row>
    <row r="3822" spans="1:6" ht="25.5" outlineLevel="2" x14ac:dyDescent="0.2">
      <c r="A3822" t="s">
        <v>2886</v>
      </c>
      <c r="B3822" s="18" t="s">
        <v>11296</v>
      </c>
      <c r="C3822" s="19" t="s">
        <v>80</v>
      </c>
      <c r="D3822" t="s">
        <v>411</v>
      </c>
      <c r="E3822" s="20">
        <v>50</v>
      </c>
      <c r="F3822" s="20">
        <v>504</v>
      </c>
    </row>
    <row r="3823" spans="1:6" ht="25.5" outlineLevel="1" x14ac:dyDescent="0.2">
      <c r="B3823" s="21" t="s">
        <v>11297</v>
      </c>
      <c r="E3823" s="20">
        <f>SUBTOTAL(9,E3822:E3822)</f>
        <v>50</v>
      </c>
      <c r="F3823" s="20">
        <f>SUBTOTAL(9,F3822:F3822)</f>
        <v>504</v>
      </c>
    </row>
    <row r="3824" spans="1:6" outlineLevel="2" x14ac:dyDescent="0.2">
      <c r="A3824" t="s">
        <v>2888</v>
      </c>
      <c r="B3824" s="18" t="s">
        <v>11298</v>
      </c>
      <c r="C3824" s="19" t="s">
        <v>80</v>
      </c>
      <c r="D3824" t="s">
        <v>411</v>
      </c>
      <c r="E3824" s="20">
        <v>25649</v>
      </c>
      <c r="F3824" s="20">
        <v>6861</v>
      </c>
    </row>
    <row r="3825" spans="1:6" outlineLevel="2" x14ac:dyDescent="0.2">
      <c r="B3825" s="18" t="s">
        <v>11298</v>
      </c>
      <c r="C3825" s="19" t="s">
        <v>151</v>
      </c>
      <c r="D3825" t="s">
        <v>411</v>
      </c>
      <c r="E3825" s="20">
        <v>22400</v>
      </c>
      <c r="F3825" s="20">
        <v>2312</v>
      </c>
    </row>
    <row r="3826" spans="1:6" outlineLevel="1" x14ac:dyDescent="0.2">
      <c r="B3826" s="21" t="s">
        <v>11299</v>
      </c>
      <c r="E3826" s="20">
        <f>SUBTOTAL(9,E3824:E3825)</f>
        <v>48049</v>
      </c>
      <c r="F3826" s="20">
        <f>SUBTOTAL(9,F3824:F3825)</f>
        <v>9173</v>
      </c>
    </row>
    <row r="3827" spans="1:6" outlineLevel="2" x14ac:dyDescent="0.2">
      <c r="A3827" t="s">
        <v>2889</v>
      </c>
      <c r="B3827" s="18" t="s">
        <v>11300</v>
      </c>
      <c r="C3827" s="19" t="s">
        <v>65</v>
      </c>
      <c r="D3827" t="s">
        <v>411</v>
      </c>
      <c r="E3827" s="20">
        <v>305</v>
      </c>
      <c r="F3827" s="20">
        <v>537</v>
      </c>
    </row>
    <row r="3828" spans="1:6" outlineLevel="2" x14ac:dyDescent="0.2">
      <c r="B3828" s="18" t="s">
        <v>11300</v>
      </c>
      <c r="C3828" s="19" t="s">
        <v>80</v>
      </c>
      <c r="D3828" t="s">
        <v>411</v>
      </c>
      <c r="E3828" s="20">
        <v>2446</v>
      </c>
      <c r="F3828" s="20">
        <v>138</v>
      </c>
    </row>
    <row r="3829" spans="1:6" outlineLevel="2" x14ac:dyDescent="0.2">
      <c r="B3829" s="18" t="s">
        <v>11300</v>
      </c>
      <c r="C3829" s="19" t="s">
        <v>88</v>
      </c>
      <c r="D3829" t="s">
        <v>411</v>
      </c>
      <c r="E3829" s="20">
        <v>20295</v>
      </c>
      <c r="F3829" s="20">
        <v>3978</v>
      </c>
    </row>
    <row r="3830" spans="1:6" outlineLevel="2" x14ac:dyDescent="0.2">
      <c r="B3830" s="18" t="s">
        <v>11300</v>
      </c>
      <c r="C3830" s="19" t="s">
        <v>151</v>
      </c>
      <c r="D3830" t="s">
        <v>411</v>
      </c>
      <c r="E3830" s="20">
        <v>2310</v>
      </c>
      <c r="F3830" s="20">
        <v>3399</v>
      </c>
    </row>
    <row r="3831" spans="1:6" outlineLevel="2" x14ac:dyDescent="0.2">
      <c r="B3831" s="18" t="s">
        <v>11300</v>
      </c>
      <c r="C3831" s="19" t="s">
        <v>156</v>
      </c>
      <c r="D3831" t="s">
        <v>411</v>
      </c>
      <c r="E3831" s="20">
        <v>13695</v>
      </c>
      <c r="F3831" s="20">
        <v>2379</v>
      </c>
    </row>
    <row r="3832" spans="1:6" ht="25.5" outlineLevel="1" x14ac:dyDescent="0.2">
      <c r="B3832" s="21" t="s">
        <v>11301</v>
      </c>
      <c r="E3832" s="20">
        <f>SUBTOTAL(9,E3827:E3831)</f>
        <v>39051</v>
      </c>
      <c r="F3832" s="20">
        <f>SUBTOTAL(9,F3827:F3831)</f>
        <v>10431</v>
      </c>
    </row>
    <row r="3833" spans="1:6" ht="25.5" outlineLevel="2" x14ac:dyDescent="0.2">
      <c r="A3833" t="s">
        <v>2890</v>
      </c>
      <c r="B3833" s="18" t="s">
        <v>11302</v>
      </c>
      <c r="C3833" s="19" t="s">
        <v>80</v>
      </c>
      <c r="D3833" t="s">
        <v>411</v>
      </c>
      <c r="E3833" s="20">
        <v>22629</v>
      </c>
      <c r="F3833" s="20">
        <v>4122</v>
      </c>
    </row>
    <row r="3834" spans="1:6" ht="25.5" outlineLevel="2" x14ac:dyDescent="0.2">
      <c r="B3834" s="18" t="s">
        <v>11302</v>
      </c>
      <c r="C3834" s="19" t="s">
        <v>88</v>
      </c>
      <c r="D3834" t="s">
        <v>411</v>
      </c>
      <c r="E3834" s="20">
        <v>4950</v>
      </c>
      <c r="F3834" s="20">
        <v>653</v>
      </c>
    </row>
    <row r="3835" spans="1:6" ht="25.5" outlineLevel="2" x14ac:dyDescent="0.2">
      <c r="B3835" s="18" t="s">
        <v>11302</v>
      </c>
      <c r="C3835" s="19" t="s">
        <v>156</v>
      </c>
      <c r="D3835" t="s">
        <v>411</v>
      </c>
      <c r="E3835" s="20">
        <v>19800</v>
      </c>
      <c r="F3835" s="20">
        <v>2533</v>
      </c>
    </row>
    <row r="3836" spans="1:6" ht="25.5" outlineLevel="1" x14ac:dyDescent="0.2">
      <c r="B3836" s="21" t="s">
        <v>11303</v>
      </c>
      <c r="E3836" s="20">
        <f>SUBTOTAL(9,E3833:E3835)</f>
        <v>47379</v>
      </c>
      <c r="F3836" s="20">
        <f>SUBTOTAL(9,F3833:F3835)</f>
        <v>7308</v>
      </c>
    </row>
    <row r="3837" spans="1:6" ht="25.5" outlineLevel="2" x14ac:dyDescent="0.2">
      <c r="A3837" t="s">
        <v>2891</v>
      </c>
      <c r="B3837" s="18" t="s">
        <v>11304</v>
      </c>
      <c r="C3837" s="19" t="s">
        <v>42</v>
      </c>
      <c r="D3837" t="s">
        <v>411</v>
      </c>
      <c r="E3837" s="20">
        <v>315000</v>
      </c>
      <c r="F3837" s="20">
        <v>131877</v>
      </c>
    </row>
    <row r="3838" spans="1:6" ht="25.5" outlineLevel="2" x14ac:dyDescent="0.2">
      <c r="B3838" s="18" t="s">
        <v>11304</v>
      </c>
      <c r="C3838" s="19" t="s">
        <v>80</v>
      </c>
      <c r="D3838" t="s">
        <v>411</v>
      </c>
      <c r="E3838" s="20">
        <v>4744</v>
      </c>
      <c r="F3838" s="20">
        <v>2347</v>
      </c>
    </row>
    <row r="3839" spans="1:6" ht="25.5" outlineLevel="1" x14ac:dyDescent="0.2">
      <c r="B3839" s="21" t="s">
        <v>11305</v>
      </c>
      <c r="E3839" s="20">
        <f>SUBTOTAL(9,E3837:E3838)</f>
        <v>319744</v>
      </c>
      <c r="F3839" s="20">
        <f>SUBTOTAL(9,F3837:F3838)</f>
        <v>134224</v>
      </c>
    </row>
    <row r="3840" spans="1:6" ht="25.5" outlineLevel="2" x14ac:dyDescent="0.2">
      <c r="A3840" t="s">
        <v>2892</v>
      </c>
      <c r="B3840" s="18" t="s">
        <v>11306</v>
      </c>
      <c r="C3840" s="19" t="s">
        <v>80</v>
      </c>
      <c r="D3840" t="s">
        <v>411</v>
      </c>
      <c r="E3840" s="20">
        <v>3796</v>
      </c>
      <c r="F3840" s="20">
        <v>959</v>
      </c>
    </row>
    <row r="3841" spans="1:6" ht="25.5" outlineLevel="2" x14ac:dyDescent="0.2">
      <c r="B3841" s="18" t="s">
        <v>11306</v>
      </c>
      <c r="C3841" s="19" t="s">
        <v>164</v>
      </c>
      <c r="D3841" t="s">
        <v>411</v>
      </c>
      <c r="E3841" s="20">
        <v>22040</v>
      </c>
      <c r="F3841" s="20">
        <v>5220</v>
      </c>
    </row>
    <row r="3842" spans="1:6" ht="25.5" outlineLevel="1" x14ac:dyDescent="0.2">
      <c r="B3842" s="21" t="s">
        <v>11307</v>
      </c>
      <c r="E3842" s="20">
        <f>SUBTOTAL(9,E3840:E3841)</f>
        <v>25836</v>
      </c>
      <c r="F3842" s="20">
        <f>SUBTOTAL(9,F3840:F3841)</f>
        <v>6179</v>
      </c>
    </row>
    <row r="3843" spans="1:6" ht="25.5" outlineLevel="2" x14ac:dyDescent="0.2">
      <c r="A3843" t="s">
        <v>2893</v>
      </c>
      <c r="B3843" s="18" t="s">
        <v>11308</v>
      </c>
      <c r="C3843" s="19" t="s">
        <v>42</v>
      </c>
      <c r="D3843" t="s">
        <v>411</v>
      </c>
      <c r="E3843" s="20">
        <v>44000</v>
      </c>
      <c r="F3843" s="20">
        <v>12027</v>
      </c>
    </row>
    <row r="3844" spans="1:6" ht="25.5" outlineLevel="2" x14ac:dyDescent="0.2">
      <c r="B3844" s="18" t="s">
        <v>11308</v>
      </c>
      <c r="C3844" s="19" t="s">
        <v>80</v>
      </c>
      <c r="D3844" t="s">
        <v>411</v>
      </c>
      <c r="E3844" s="20">
        <v>409</v>
      </c>
      <c r="F3844" s="20">
        <v>131</v>
      </c>
    </row>
    <row r="3845" spans="1:6" ht="25.5" outlineLevel="1" x14ac:dyDescent="0.2">
      <c r="B3845" s="21" t="s">
        <v>11309</v>
      </c>
      <c r="E3845" s="20">
        <f>SUBTOTAL(9,E3843:E3844)</f>
        <v>44409</v>
      </c>
      <c r="F3845" s="20">
        <f>SUBTOTAL(9,F3843:F3844)</f>
        <v>12158</v>
      </c>
    </row>
    <row r="3846" spans="1:6" outlineLevel="2" x14ac:dyDescent="0.2">
      <c r="A3846" t="s">
        <v>2895</v>
      </c>
      <c r="B3846" s="18" t="s">
        <v>11310</v>
      </c>
      <c r="C3846" s="19" t="s">
        <v>80</v>
      </c>
      <c r="D3846" t="s">
        <v>411</v>
      </c>
      <c r="E3846" s="20">
        <v>120</v>
      </c>
      <c r="F3846" s="20">
        <v>25</v>
      </c>
    </row>
    <row r="3847" spans="1:6" ht="25.5" outlineLevel="1" x14ac:dyDescent="0.2">
      <c r="B3847" s="21" t="s">
        <v>11311</v>
      </c>
      <c r="E3847" s="20">
        <f>SUBTOTAL(9,E3846:E3846)</f>
        <v>120</v>
      </c>
      <c r="F3847" s="20">
        <f>SUBTOTAL(9,F3846:F3846)</f>
        <v>25</v>
      </c>
    </row>
    <row r="3848" spans="1:6" ht="25.5" outlineLevel="2" x14ac:dyDescent="0.2">
      <c r="A3848" t="s">
        <v>2896</v>
      </c>
      <c r="B3848" s="18" t="s">
        <v>11312</v>
      </c>
      <c r="C3848" s="19" t="s">
        <v>80</v>
      </c>
      <c r="D3848" t="s">
        <v>411</v>
      </c>
      <c r="E3848" s="20">
        <v>3325</v>
      </c>
      <c r="F3848" s="20">
        <v>1088</v>
      </c>
    </row>
    <row r="3849" spans="1:6" ht="25.5" outlineLevel="1" x14ac:dyDescent="0.2">
      <c r="B3849" s="21" t="s">
        <v>11313</v>
      </c>
      <c r="E3849" s="20">
        <f>SUBTOTAL(9,E3848:E3848)</f>
        <v>3325</v>
      </c>
      <c r="F3849" s="20">
        <f>SUBTOTAL(9,F3848:F3848)</f>
        <v>1088</v>
      </c>
    </row>
    <row r="3850" spans="1:6" outlineLevel="2" x14ac:dyDescent="0.2">
      <c r="A3850" t="s">
        <v>2898</v>
      </c>
      <c r="B3850" s="18" t="s">
        <v>11314</v>
      </c>
      <c r="C3850" s="19" t="s">
        <v>80</v>
      </c>
      <c r="D3850" t="s">
        <v>411</v>
      </c>
      <c r="E3850" s="20">
        <v>2536</v>
      </c>
      <c r="F3850" s="20">
        <v>542</v>
      </c>
    </row>
    <row r="3851" spans="1:6" ht="25.5" outlineLevel="1" x14ac:dyDescent="0.2">
      <c r="B3851" s="21" t="s">
        <v>11315</v>
      </c>
      <c r="E3851" s="20">
        <f>SUBTOTAL(9,E3850:E3850)</f>
        <v>2536</v>
      </c>
      <c r="F3851" s="20">
        <f>SUBTOTAL(9,F3850:F3850)</f>
        <v>542</v>
      </c>
    </row>
    <row r="3852" spans="1:6" ht="25.5" outlineLevel="2" x14ac:dyDescent="0.2">
      <c r="A3852" t="s">
        <v>2899</v>
      </c>
      <c r="B3852" s="18" t="s">
        <v>11316</v>
      </c>
      <c r="C3852" s="19" t="s">
        <v>80</v>
      </c>
      <c r="D3852" t="s">
        <v>411</v>
      </c>
      <c r="E3852" s="20">
        <v>1035</v>
      </c>
      <c r="F3852" s="20">
        <v>1168</v>
      </c>
    </row>
    <row r="3853" spans="1:6" ht="25.5" outlineLevel="2" x14ac:dyDescent="0.2">
      <c r="B3853" s="18" t="s">
        <v>11316</v>
      </c>
      <c r="C3853" s="19" t="s">
        <v>178</v>
      </c>
      <c r="D3853" t="s">
        <v>411</v>
      </c>
      <c r="E3853" s="20">
        <v>1</v>
      </c>
      <c r="F3853" s="20">
        <v>4</v>
      </c>
    </row>
    <row r="3854" spans="1:6" ht="25.5" outlineLevel="1" x14ac:dyDescent="0.2">
      <c r="B3854" s="21" t="s">
        <v>11317</v>
      </c>
      <c r="E3854" s="20">
        <f>SUBTOTAL(9,E3852:E3853)</f>
        <v>1036</v>
      </c>
      <c r="F3854" s="20">
        <f>SUBTOTAL(9,F3852:F3853)</f>
        <v>1172</v>
      </c>
    </row>
    <row r="3855" spans="1:6" outlineLevel="2" x14ac:dyDescent="0.2">
      <c r="A3855" t="s">
        <v>2900</v>
      </c>
      <c r="B3855" s="18" t="s">
        <v>11318</v>
      </c>
      <c r="C3855" s="19" t="s">
        <v>42</v>
      </c>
      <c r="D3855" t="s">
        <v>411</v>
      </c>
      <c r="E3855" s="20">
        <v>30</v>
      </c>
      <c r="F3855" s="20">
        <v>1442</v>
      </c>
    </row>
    <row r="3856" spans="1:6" outlineLevel="2" x14ac:dyDescent="0.2">
      <c r="B3856" s="18" t="s">
        <v>11318</v>
      </c>
      <c r="C3856" s="19" t="s">
        <v>80</v>
      </c>
      <c r="D3856" t="s">
        <v>411</v>
      </c>
      <c r="E3856" s="20">
        <v>310</v>
      </c>
      <c r="F3856" s="20">
        <v>139</v>
      </c>
    </row>
    <row r="3857" spans="1:6" ht="25.5" outlineLevel="1" x14ac:dyDescent="0.2">
      <c r="B3857" s="21" t="s">
        <v>11319</v>
      </c>
      <c r="E3857" s="20">
        <f>SUBTOTAL(9,E3855:E3856)</f>
        <v>340</v>
      </c>
      <c r="F3857" s="20">
        <f>SUBTOTAL(9,F3855:F3856)</f>
        <v>1581</v>
      </c>
    </row>
    <row r="3858" spans="1:6" ht="25.5" outlineLevel="2" x14ac:dyDescent="0.2">
      <c r="A3858" t="s">
        <v>2901</v>
      </c>
      <c r="B3858" s="18" t="s">
        <v>17979</v>
      </c>
      <c r="C3858" s="19" t="s">
        <v>42</v>
      </c>
      <c r="D3858" t="s">
        <v>411</v>
      </c>
      <c r="E3858" s="20">
        <v>50</v>
      </c>
      <c r="F3858" s="20">
        <v>97</v>
      </c>
    </row>
    <row r="3859" spans="1:6" ht="25.5" outlineLevel="2" x14ac:dyDescent="0.2">
      <c r="B3859" s="18" t="s">
        <v>17979</v>
      </c>
      <c r="C3859" s="19" t="s">
        <v>80</v>
      </c>
      <c r="D3859" t="s">
        <v>411</v>
      </c>
      <c r="E3859" s="20">
        <v>150</v>
      </c>
      <c r="F3859" s="20">
        <v>635</v>
      </c>
    </row>
    <row r="3860" spans="1:6" ht="38.25" outlineLevel="1" x14ac:dyDescent="0.2">
      <c r="B3860" s="21" t="s">
        <v>17980</v>
      </c>
      <c r="E3860" s="20">
        <f>SUBTOTAL(9,E3858:E3859)</f>
        <v>200</v>
      </c>
      <c r="F3860" s="20">
        <f>SUBTOTAL(9,F3858:F3859)</f>
        <v>732</v>
      </c>
    </row>
    <row r="3861" spans="1:6" outlineLevel="2" x14ac:dyDescent="0.2">
      <c r="A3861" t="s">
        <v>2903</v>
      </c>
      <c r="B3861" s="18" t="s">
        <v>11320</v>
      </c>
      <c r="C3861" s="19" t="s">
        <v>42</v>
      </c>
      <c r="D3861" t="s">
        <v>411</v>
      </c>
      <c r="E3861" s="20">
        <v>1000</v>
      </c>
      <c r="F3861" s="20">
        <v>712</v>
      </c>
    </row>
    <row r="3862" spans="1:6" outlineLevel="2" x14ac:dyDescent="0.2">
      <c r="B3862" s="18" t="s">
        <v>11320</v>
      </c>
      <c r="C3862" s="19" t="s">
        <v>68</v>
      </c>
      <c r="D3862" t="s">
        <v>411</v>
      </c>
      <c r="E3862" s="20">
        <v>16800</v>
      </c>
      <c r="F3862" s="20">
        <v>1397</v>
      </c>
    </row>
    <row r="3863" spans="1:6" outlineLevel="2" x14ac:dyDescent="0.2">
      <c r="B3863" s="18" t="s">
        <v>11320</v>
      </c>
      <c r="C3863" s="19" t="s">
        <v>80</v>
      </c>
      <c r="D3863" t="s">
        <v>411</v>
      </c>
      <c r="E3863" s="20">
        <v>19396</v>
      </c>
      <c r="F3863" s="20">
        <v>1771</v>
      </c>
    </row>
    <row r="3864" spans="1:6" outlineLevel="1" x14ac:dyDescent="0.2">
      <c r="B3864" s="21" t="s">
        <v>11321</v>
      </c>
      <c r="E3864" s="20">
        <f>SUBTOTAL(9,E3861:E3863)</f>
        <v>37196</v>
      </c>
      <c r="F3864" s="20">
        <f>SUBTOTAL(9,F3861:F3863)</f>
        <v>3880</v>
      </c>
    </row>
    <row r="3865" spans="1:6" outlineLevel="2" x14ac:dyDescent="0.2">
      <c r="A3865" t="s">
        <v>2904</v>
      </c>
      <c r="B3865" s="18" t="s">
        <v>11322</v>
      </c>
      <c r="C3865" s="19" t="s">
        <v>80</v>
      </c>
      <c r="D3865" t="s">
        <v>411</v>
      </c>
      <c r="E3865" s="20">
        <v>21034</v>
      </c>
      <c r="F3865" s="20">
        <v>898</v>
      </c>
    </row>
    <row r="3866" spans="1:6" outlineLevel="1" x14ac:dyDescent="0.2">
      <c r="B3866" s="21" t="s">
        <v>11323</v>
      </c>
      <c r="E3866" s="20">
        <f>SUBTOTAL(9,E3865:E3865)</f>
        <v>21034</v>
      </c>
      <c r="F3866" s="20">
        <f>SUBTOTAL(9,F3865:F3865)</f>
        <v>898</v>
      </c>
    </row>
    <row r="3867" spans="1:6" outlineLevel="2" x14ac:dyDescent="0.2">
      <c r="A3867" t="s">
        <v>2905</v>
      </c>
      <c r="B3867" s="18" t="s">
        <v>11324</v>
      </c>
      <c r="C3867" s="19" t="s">
        <v>42</v>
      </c>
      <c r="D3867" t="s">
        <v>411</v>
      </c>
      <c r="E3867" s="20">
        <v>200</v>
      </c>
      <c r="F3867" s="20">
        <v>24</v>
      </c>
    </row>
    <row r="3868" spans="1:6" outlineLevel="2" x14ac:dyDescent="0.2">
      <c r="B3868" s="18" t="s">
        <v>11324</v>
      </c>
      <c r="C3868" s="19" t="s">
        <v>80</v>
      </c>
      <c r="D3868" t="s">
        <v>411</v>
      </c>
      <c r="E3868" s="20">
        <v>349898</v>
      </c>
      <c r="F3868" s="20">
        <v>29885</v>
      </c>
    </row>
    <row r="3869" spans="1:6" outlineLevel="1" x14ac:dyDescent="0.2">
      <c r="B3869" s="21" t="s">
        <v>11325</v>
      </c>
      <c r="E3869" s="20">
        <f>SUBTOTAL(9,E3867:E3868)</f>
        <v>350098</v>
      </c>
      <c r="F3869" s="20">
        <f>SUBTOTAL(9,F3867:F3868)</f>
        <v>29909</v>
      </c>
    </row>
    <row r="3870" spans="1:6" outlineLevel="2" x14ac:dyDescent="0.2">
      <c r="A3870" t="s">
        <v>2906</v>
      </c>
      <c r="B3870" s="18" t="s">
        <v>11326</v>
      </c>
      <c r="C3870" s="19" t="s">
        <v>80</v>
      </c>
      <c r="D3870" t="s">
        <v>411</v>
      </c>
      <c r="E3870" s="20">
        <v>17497</v>
      </c>
      <c r="F3870" s="20">
        <v>2175</v>
      </c>
    </row>
    <row r="3871" spans="1:6" outlineLevel="2" x14ac:dyDescent="0.2">
      <c r="B3871" s="18" t="s">
        <v>11326</v>
      </c>
      <c r="C3871" s="19" t="s">
        <v>88</v>
      </c>
      <c r="D3871" t="s">
        <v>411</v>
      </c>
      <c r="E3871" s="20">
        <v>1</v>
      </c>
      <c r="F3871" s="20">
        <v>25</v>
      </c>
    </row>
    <row r="3872" spans="1:6" outlineLevel="1" x14ac:dyDescent="0.2">
      <c r="B3872" s="21" t="s">
        <v>11327</v>
      </c>
      <c r="E3872" s="20">
        <f>SUBTOTAL(9,E3870:E3871)</f>
        <v>17498</v>
      </c>
      <c r="F3872" s="20">
        <f>SUBTOTAL(9,F3870:F3871)</f>
        <v>2200</v>
      </c>
    </row>
    <row r="3873" spans="1:6" outlineLevel="2" x14ac:dyDescent="0.2">
      <c r="A3873" t="s">
        <v>2907</v>
      </c>
      <c r="B3873" s="18" t="s">
        <v>11328</v>
      </c>
      <c r="C3873" s="19" t="s">
        <v>80</v>
      </c>
      <c r="D3873" t="s">
        <v>411</v>
      </c>
      <c r="E3873" s="20">
        <v>1614130</v>
      </c>
      <c r="F3873" s="20">
        <v>174454</v>
      </c>
    </row>
    <row r="3874" spans="1:6" outlineLevel="1" x14ac:dyDescent="0.2">
      <c r="B3874" s="21" t="s">
        <v>11329</v>
      </c>
      <c r="E3874" s="20">
        <f>SUBTOTAL(9,E3873:E3873)</f>
        <v>1614130</v>
      </c>
      <c r="F3874" s="20">
        <f>SUBTOTAL(9,F3873:F3873)</f>
        <v>174454</v>
      </c>
    </row>
    <row r="3875" spans="1:6" outlineLevel="2" x14ac:dyDescent="0.2">
      <c r="A3875" t="s">
        <v>2908</v>
      </c>
      <c r="B3875" s="18" t="s">
        <v>11330</v>
      </c>
      <c r="C3875" s="19" t="s">
        <v>80</v>
      </c>
      <c r="D3875" t="s">
        <v>411</v>
      </c>
      <c r="E3875" s="20">
        <v>106440</v>
      </c>
      <c r="F3875" s="20">
        <v>13684</v>
      </c>
    </row>
    <row r="3876" spans="1:6" outlineLevel="2" x14ac:dyDescent="0.2">
      <c r="B3876" s="18" t="s">
        <v>11330</v>
      </c>
      <c r="C3876" s="19" t="s">
        <v>151</v>
      </c>
      <c r="D3876" t="s">
        <v>411</v>
      </c>
      <c r="E3876" s="20">
        <v>16650</v>
      </c>
      <c r="F3876" s="20">
        <v>1908</v>
      </c>
    </row>
    <row r="3877" spans="1:6" outlineLevel="2" x14ac:dyDescent="0.2">
      <c r="B3877" s="18" t="s">
        <v>11330</v>
      </c>
      <c r="C3877" s="19" t="s">
        <v>164</v>
      </c>
      <c r="D3877" t="s">
        <v>411</v>
      </c>
      <c r="E3877" s="20">
        <v>182400</v>
      </c>
      <c r="F3877" s="20">
        <v>27967</v>
      </c>
    </row>
    <row r="3878" spans="1:6" outlineLevel="1" x14ac:dyDescent="0.2">
      <c r="B3878" s="21" t="s">
        <v>11331</v>
      </c>
      <c r="E3878" s="20">
        <f>SUBTOTAL(9,E3875:E3877)</f>
        <v>305490</v>
      </c>
      <c r="F3878" s="20">
        <f>SUBTOTAL(9,F3875:F3877)</f>
        <v>43559</v>
      </c>
    </row>
    <row r="3879" spans="1:6" outlineLevel="2" x14ac:dyDescent="0.2">
      <c r="A3879" t="s">
        <v>2909</v>
      </c>
      <c r="B3879" s="18" t="s">
        <v>11332</v>
      </c>
      <c r="C3879" s="19" t="s">
        <v>80</v>
      </c>
      <c r="D3879" t="s">
        <v>411</v>
      </c>
      <c r="E3879" s="20">
        <v>12292</v>
      </c>
      <c r="F3879" s="20">
        <v>1987</v>
      </c>
    </row>
    <row r="3880" spans="1:6" outlineLevel="2" x14ac:dyDescent="0.2">
      <c r="B3880" s="18" t="s">
        <v>11332</v>
      </c>
      <c r="C3880" s="19" t="s">
        <v>151</v>
      </c>
      <c r="D3880" t="s">
        <v>411</v>
      </c>
      <c r="E3880" s="20">
        <v>3600</v>
      </c>
      <c r="F3880" s="20">
        <v>353</v>
      </c>
    </row>
    <row r="3881" spans="1:6" outlineLevel="1" x14ac:dyDescent="0.2">
      <c r="B3881" s="21" t="s">
        <v>11333</v>
      </c>
      <c r="E3881" s="20">
        <f>SUBTOTAL(9,E3879:E3880)</f>
        <v>15892</v>
      </c>
      <c r="F3881" s="20">
        <f>SUBTOTAL(9,F3879:F3880)</f>
        <v>2340</v>
      </c>
    </row>
    <row r="3882" spans="1:6" outlineLevel="2" x14ac:dyDescent="0.2">
      <c r="A3882" t="s">
        <v>2910</v>
      </c>
      <c r="B3882" s="18" t="s">
        <v>11334</v>
      </c>
      <c r="C3882" s="19" t="s">
        <v>80</v>
      </c>
      <c r="D3882" t="s">
        <v>411</v>
      </c>
      <c r="E3882" s="20">
        <v>11</v>
      </c>
      <c r="F3882" s="20">
        <v>11</v>
      </c>
    </row>
    <row r="3883" spans="1:6" outlineLevel="1" x14ac:dyDescent="0.2">
      <c r="B3883" s="21" t="s">
        <v>11335</v>
      </c>
      <c r="E3883" s="20">
        <f>SUBTOTAL(9,E3882:E3882)</f>
        <v>11</v>
      </c>
      <c r="F3883" s="20">
        <f>SUBTOTAL(9,F3882:F3882)</f>
        <v>11</v>
      </c>
    </row>
    <row r="3884" spans="1:6" outlineLevel="2" x14ac:dyDescent="0.2">
      <c r="A3884" t="s">
        <v>2911</v>
      </c>
      <c r="B3884" s="18" t="s">
        <v>11336</v>
      </c>
      <c r="C3884" s="19" t="s">
        <v>68</v>
      </c>
      <c r="D3884" t="s">
        <v>411</v>
      </c>
      <c r="E3884" s="20">
        <v>1</v>
      </c>
      <c r="F3884" s="20">
        <v>7</v>
      </c>
    </row>
    <row r="3885" spans="1:6" outlineLevel="2" x14ac:dyDescent="0.2">
      <c r="B3885" s="18" t="s">
        <v>11336</v>
      </c>
      <c r="C3885" s="19" t="s">
        <v>80</v>
      </c>
      <c r="D3885" t="s">
        <v>411</v>
      </c>
      <c r="E3885" s="20">
        <v>11329</v>
      </c>
      <c r="F3885" s="20">
        <v>1234</v>
      </c>
    </row>
    <row r="3886" spans="1:6" outlineLevel="2" x14ac:dyDescent="0.2">
      <c r="B3886" s="18" t="s">
        <v>11336</v>
      </c>
      <c r="C3886" s="19" t="s">
        <v>178</v>
      </c>
      <c r="D3886" t="s">
        <v>411</v>
      </c>
      <c r="E3886" s="20">
        <v>34416</v>
      </c>
      <c r="F3886" s="20">
        <v>7574</v>
      </c>
    </row>
    <row r="3887" spans="1:6" ht="25.5" outlineLevel="1" x14ac:dyDescent="0.2">
      <c r="B3887" s="21" t="s">
        <v>11337</v>
      </c>
      <c r="E3887" s="20">
        <f>SUBTOTAL(9,E3884:E3886)</f>
        <v>45746</v>
      </c>
      <c r="F3887" s="20">
        <f>SUBTOTAL(9,F3884:F3886)</f>
        <v>8815</v>
      </c>
    </row>
    <row r="3888" spans="1:6" ht="25.5" outlineLevel="2" x14ac:dyDescent="0.2">
      <c r="A3888" t="s">
        <v>2912</v>
      </c>
      <c r="B3888" s="18" t="s">
        <v>11338</v>
      </c>
      <c r="C3888" s="19" t="s">
        <v>80</v>
      </c>
      <c r="D3888" t="s">
        <v>411</v>
      </c>
      <c r="E3888" s="20">
        <v>5</v>
      </c>
      <c r="F3888" s="20">
        <v>4</v>
      </c>
    </row>
    <row r="3889" spans="1:6" ht="25.5" outlineLevel="1" x14ac:dyDescent="0.2">
      <c r="B3889" s="21" t="s">
        <v>11339</v>
      </c>
      <c r="E3889" s="20">
        <f>SUBTOTAL(9,E3888:E3888)</f>
        <v>5</v>
      </c>
      <c r="F3889" s="20">
        <f>SUBTOTAL(9,F3888:F3888)</f>
        <v>4</v>
      </c>
    </row>
    <row r="3890" spans="1:6" outlineLevel="2" x14ac:dyDescent="0.2">
      <c r="A3890" t="s">
        <v>2914</v>
      </c>
      <c r="B3890" s="18" t="s">
        <v>11340</v>
      </c>
      <c r="C3890" s="19" t="s">
        <v>80</v>
      </c>
      <c r="D3890" t="s">
        <v>411</v>
      </c>
      <c r="E3890" s="20">
        <v>22500</v>
      </c>
      <c r="F3890" s="20">
        <v>3385</v>
      </c>
    </row>
    <row r="3891" spans="1:6" ht="25.5" outlineLevel="1" x14ac:dyDescent="0.2">
      <c r="B3891" s="21" t="s">
        <v>11341</v>
      </c>
      <c r="E3891" s="20">
        <f>SUBTOTAL(9,E3890:E3890)</f>
        <v>22500</v>
      </c>
      <c r="F3891" s="20">
        <f>SUBTOTAL(9,F3890:F3890)</f>
        <v>3385</v>
      </c>
    </row>
    <row r="3892" spans="1:6" ht="25.5" outlineLevel="2" x14ac:dyDescent="0.2">
      <c r="A3892" t="s">
        <v>2915</v>
      </c>
      <c r="B3892" s="18" t="s">
        <v>11342</v>
      </c>
      <c r="C3892" s="19" t="s">
        <v>80</v>
      </c>
      <c r="D3892" t="s">
        <v>411</v>
      </c>
      <c r="E3892" s="20">
        <v>2825</v>
      </c>
      <c r="F3892" s="20">
        <v>1308</v>
      </c>
    </row>
    <row r="3893" spans="1:6" ht="25.5" outlineLevel="2" x14ac:dyDescent="0.2">
      <c r="B3893" s="18" t="s">
        <v>11342</v>
      </c>
      <c r="C3893" s="19" t="s">
        <v>151</v>
      </c>
      <c r="D3893" t="s">
        <v>411</v>
      </c>
      <c r="E3893" s="20">
        <v>128000</v>
      </c>
      <c r="F3893" s="20">
        <v>29689</v>
      </c>
    </row>
    <row r="3894" spans="1:6" ht="25.5" outlineLevel="1" x14ac:dyDescent="0.2">
      <c r="B3894" s="21" t="s">
        <v>11343</v>
      </c>
      <c r="E3894" s="20">
        <f>SUBTOTAL(9,E3892:E3893)</f>
        <v>130825</v>
      </c>
      <c r="F3894" s="20">
        <f>SUBTOTAL(9,F3892:F3893)</f>
        <v>30997</v>
      </c>
    </row>
    <row r="3895" spans="1:6" ht="25.5" outlineLevel="2" x14ac:dyDescent="0.2">
      <c r="A3895" t="s">
        <v>2916</v>
      </c>
      <c r="B3895" s="18" t="s">
        <v>11344</v>
      </c>
      <c r="C3895" s="19" t="s">
        <v>42</v>
      </c>
      <c r="D3895" t="s">
        <v>411</v>
      </c>
      <c r="E3895" s="20">
        <v>15000</v>
      </c>
      <c r="F3895" s="20">
        <v>1132</v>
      </c>
    </row>
    <row r="3896" spans="1:6" ht="25.5" outlineLevel="2" x14ac:dyDescent="0.2">
      <c r="B3896" s="18" t="s">
        <v>11344</v>
      </c>
      <c r="C3896" s="19" t="s">
        <v>80</v>
      </c>
      <c r="D3896" t="s">
        <v>411</v>
      </c>
      <c r="E3896" s="20">
        <v>188067</v>
      </c>
      <c r="F3896" s="20">
        <v>36554</v>
      </c>
    </row>
    <row r="3897" spans="1:6" ht="25.5" outlineLevel="2" x14ac:dyDescent="0.2">
      <c r="B3897" s="18" t="s">
        <v>11344</v>
      </c>
      <c r="C3897" s="19" t="s">
        <v>81</v>
      </c>
      <c r="D3897" t="s">
        <v>411</v>
      </c>
      <c r="E3897" s="20">
        <v>80000</v>
      </c>
      <c r="F3897" s="20">
        <v>7182</v>
      </c>
    </row>
    <row r="3898" spans="1:6" ht="25.5" outlineLevel="1" x14ac:dyDescent="0.2">
      <c r="B3898" s="21" t="s">
        <v>11345</v>
      </c>
      <c r="E3898" s="20">
        <f>SUBTOTAL(9,E3895:E3897)</f>
        <v>283067</v>
      </c>
      <c r="F3898" s="20">
        <f>SUBTOTAL(9,F3895:F3897)</f>
        <v>44868</v>
      </c>
    </row>
    <row r="3899" spans="1:6" ht="25.5" outlineLevel="2" x14ac:dyDescent="0.2">
      <c r="A3899" t="s">
        <v>2917</v>
      </c>
      <c r="B3899" s="18" t="s">
        <v>11346</v>
      </c>
      <c r="C3899" s="19" t="s">
        <v>80</v>
      </c>
      <c r="D3899" t="s">
        <v>411</v>
      </c>
      <c r="E3899" s="20">
        <v>10970</v>
      </c>
      <c r="F3899" s="20">
        <v>2209</v>
      </c>
    </row>
    <row r="3900" spans="1:6" ht="25.5" outlineLevel="2" x14ac:dyDescent="0.2">
      <c r="B3900" s="18" t="s">
        <v>11346</v>
      </c>
      <c r="C3900" s="19" t="s">
        <v>81</v>
      </c>
      <c r="D3900" t="s">
        <v>411</v>
      </c>
      <c r="E3900" s="20">
        <v>80000</v>
      </c>
      <c r="F3900" s="20">
        <v>13326</v>
      </c>
    </row>
    <row r="3901" spans="1:6" ht="25.5" outlineLevel="2" x14ac:dyDescent="0.2">
      <c r="B3901" s="18" t="s">
        <v>11346</v>
      </c>
      <c r="C3901" s="19" t="s">
        <v>107</v>
      </c>
      <c r="D3901" t="s">
        <v>411</v>
      </c>
      <c r="E3901" s="20">
        <v>135000</v>
      </c>
      <c r="F3901" s="20">
        <v>19856</v>
      </c>
    </row>
    <row r="3902" spans="1:6" ht="25.5" outlineLevel="2" x14ac:dyDescent="0.2">
      <c r="B3902" s="18" t="s">
        <v>11346</v>
      </c>
      <c r="C3902" s="19" t="s">
        <v>164</v>
      </c>
      <c r="D3902" t="s">
        <v>411</v>
      </c>
      <c r="E3902" s="20">
        <v>3000</v>
      </c>
      <c r="F3902" s="20">
        <v>428</v>
      </c>
    </row>
    <row r="3903" spans="1:6" ht="25.5" outlineLevel="1" x14ac:dyDescent="0.2">
      <c r="B3903" s="21" t="s">
        <v>11347</v>
      </c>
      <c r="E3903" s="20">
        <f>SUBTOTAL(9,E3899:E3902)</f>
        <v>228970</v>
      </c>
      <c r="F3903" s="20">
        <f>SUBTOTAL(9,F3899:F3902)</f>
        <v>35819</v>
      </c>
    </row>
    <row r="3904" spans="1:6" outlineLevel="2" x14ac:dyDescent="0.2">
      <c r="A3904" t="s">
        <v>2919</v>
      </c>
      <c r="B3904" s="18" t="s">
        <v>11348</v>
      </c>
      <c r="C3904" s="19" t="s">
        <v>42</v>
      </c>
      <c r="D3904" t="s">
        <v>411</v>
      </c>
      <c r="E3904" s="20">
        <v>4</v>
      </c>
      <c r="F3904" s="20">
        <v>1</v>
      </c>
    </row>
    <row r="3905" spans="1:6" outlineLevel="2" x14ac:dyDescent="0.2">
      <c r="B3905" s="18" t="s">
        <v>11348</v>
      </c>
      <c r="C3905" s="19" t="s">
        <v>80</v>
      </c>
      <c r="D3905" t="s">
        <v>411</v>
      </c>
      <c r="E3905" s="20">
        <v>6145</v>
      </c>
      <c r="F3905" s="20">
        <v>782</v>
      </c>
    </row>
    <row r="3906" spans="1:6" outlineLevel="1" x14ac:dyDescent="0.2">
      <c r="B3906" s="21" t="s">
        <v>11349</v>
      </c>
      <c r="E3906" s="20">
        <f>SUBTOTAL(9,E3904:E3905)</f>
        <v>6149</v>
      </c>
      <c r="F3906" s="20">
        <f>SUBTOTAL(9,F3904:F3905)</f>
        <v>783</v>
      </c>
    </row>
    <row r="3907" spans="1:6" ht="25.5" outlineLevel="2" x14ac:dyDescent="0.2">
      <c r="A3907" t="s">
        <v>2920</v>
      </c>
      <c r="B3907" s="18" t="s">
        <v>11350</v>
      </c>
      <c r="C3907" s="19" t="s">
        <v>80</v>
      </c>
      <c r="D3907" t="s">
        <v>411</v>
      </c>
      <c r="E3907" s="20">
        <v>4500</v>
      </c>
      <c r="F3907" s="20">
        <v>1048</v>
      </c>
    </row>
    <row r="3908" spans="1:6" ht="25.5" outlineLevel="1" x14ac:dyDescent="0.2">
      <c r="B3908" s="21" t="s">
        <v>11351</v>
      </c>
      <c r="E3908" s="20">
        <f>SUBTOTAL(9,E3907:E3907)</f>
        <v>4500</v>
      </c>
      <c r="F3908" s="20">
        <f>SUBTOTAL(9,F3907:F3907)</f>
        <v>1048</v>
      </c>
    </row>
    <row r="3909" spans="1:6" ht="25.5" outlineLevel="2" x14ac:dyDescent="0.2">
      <c r="A3909" t="s">
        <v>2922</v>
      </c>
      <c r="B3909" s="18" t="s">
        <v>11352</v>
      </c>
      <c r="C3909" s="19" t="s">
        <v>42</v>
      </c>
      <c r="D3909" t="s">
        <v>411</v>
      </c>
      <c r="E3909" s="20">
        <v>500</v>
      </c>
      <c r="F3909" s="20">
        <v>178</v>
      </c>
    </row>
    <row r="3910" spans="1:6" ht="25.5" outlineLevel="2" x14ac:dyDescent="0.2">
      <c r="B3910" s="18" t="s">
        <v>11352</v>
      </c>
      <c r="C3910" s="19" t="s">
        <v>80</v>
      </c>
      <c r="D3910" t="s">
        <v>411</v>
      </c>
      <c r="E3910" s="20">
        <v>17253</v>
      </c>
      <c r="F3910" s="20">
        <v>3009</v>
      </c>
    </row>
    <row r="3911" spans="1:6" ht="38.25" outlineLevel="1" x14ac:dyDescent="0.2">
      <c r="B3911" s="21" t="s">
        <v>11353</v>
      </c>
      <c r="E3911" s="20">
        <f>SUBTOTAL(9,E3909:E3910)</f>
        <v>17753</v>
      </c>
      <c r="F3911" s="20">
        <f>SUBTOTAL(9,F3909:F3910)</f>
        <v>3187</v>
      </c>
    </row>
    <row r="3912" spans="1:6" ht="25.5" outlineLevel="2" x14ac:dyDescent="0.2">
      <c r="A3912" t="s">
        <v>2924</v>
      </c>
      <c r="B3912" s="18" t="s">
        <v>17981</v>
      </c>
      <c r="C3912" s="19" t="s">
        <v>80</v>
      </c>
      <c r="D3912" t="s">
        <v>411</v>
      </c>
      <c r="E3912" s="20">
        <v>195</v>
      </c>
      <c r="F3912" s="20">
        <v>96</v>
      </c>
    </row>
    <row r="3913" spans="1:6" ht="38.25" outlineLevel="1" x14ac:dyDescent="0.2">
      <c r="B3913" s="21" t="s">
        <v>17982</v>
      </c>
      <c r="E3913" s="20">
        <f>SUBTOTAL(9,E3912:E3912)</f>
        <v>195</v>
      </c>
      <c r="F3913" s="20">
        <f>SUBTOTAL(9,F3912:F3912)</f>
        <v>96</v>
      </c>
    </row>
    <row r="3914" spans="1:6" outlineLevel="2" x14ac:dyDescent="0.2">
      <c r="A3914" t="s">
        <v>2926</v>
      </c>
      <c r="B3914" s="18" t="s">
        <v>11354</v>
      </c>
      <c r="C3914" s="19" t="s">
        <v>42</v>
      </c>
      <c r="D3914" t="s">
        <v>411</v>
      </c>
      <c r="E3914" s="20">
        <v>20000</v>
      </c>
      <c r="F3914" s="20">
        <v>1966</v>
      </c>
    </row>
    <row r="3915" spans="1:6" outlineLevel="2" x14ac:dyDescent="0.2">
      <c r="B3915" s="18" t="s">
        <v>11354</v>
      </c>
      <c r="C3915" s="19" t="s">
        <v>80</v>
      </c>
      <c r="D3915" t="s">
        <v>411</v>
      </c>
      <c r="E3915" s="20">
        <v>11625</v>
      </c>
      <c r="F3915" s="20">
        <v>1538</v>
      </c>
    </row>
    <row r="3916" spans="1:6" ht="25.5" outlineLevel="1" x14ac:dyDescent="0.2">
      <c r="B3916" s="21" t="s">
        <v>11355</v>
      </c>
      <c r="E3916" s="20">
        <f>SUBTOTAL(9,E3914:E3915)</f>
        <v>31625</v>
      </c>
      <c r="F3916" s="20">
        <f>SUBTOTAL(9,F3914:F3915)</f>
        <v>3504</v>
      </c>
    </row>
    <row r="3917" spans="1:6" outlineLevel="2" x14ac:dyDescent="0.2">
      <c r="A3917" t="s">
        <v>2927</v>
      </c>
      <c r="B3917" s="18" t="s">
        <v>11356</v>
      </c>
      <c r="C3917" s="19" t="s">
        <v>80</v>
      </c>
      <c r="D3917" t="s">
        <v>411</v>
      </c>
      <c r="E3917" s="20">
        <v>2261</v>
      </c>
      <c r="F3917" s="20">
        <v>344</v>
      </c>
    </row>
    <row r="3918" spans="1:6" ht="25.5" outlineLevel="1" x14ac:dyDescent="0.2">
      <c r="B3918" s="21" t="s">
        <v>11357</v>
      </c>
      <c r="E3918" s="20">
        <f>SUBTOTAL(9,E3917:E3917)</f>
        <v>2261</v>
      </c>
      <c r="F3918" s="20">
        <f>SUBTOTAL(9,F3917:F3917)</f>
        <v>344</v>
      </c>
    </row>
    <row r="3919" spans="1:6" ht="25.5" outlineLevel="2" x14ac:dyDescent="0.2">
      <c r="A3919" t="s">
        <v>2928</v>
      </c>
      <c r="B3919" s="18" t="s">
        <v>11358</v>
      </c>
      <c r="C3919" s="19" t="s">
        <v>80</v>
      </c>
      <c r="D3919" t="s">
        <v>411</v>
      </c>
      <c r="E3919" s="20">
        <v>16740</v>
      </c>
      <c r="F3919" s="20">
        <v>9784</v>
      </c>
    </row>
    <row r="3920" spans="1:6" ht="25.5" outlineLevel="1" x14ac:dyDescent="0.2">
      <c r="B3920" s="21" t="s">
        <v>11359</v>
      </c>
      <c r="E3920" s="20">
        <f>SUBTOTAL(9,E3919:E3919)</f>
        <v>16740</v>
      </c>
      <c r="F3920" s="20">
        <f>SUBTOTAL(9,F3919:F3919)</f>
        <v>9784</v>
      </c>
    </row>
    <row r="3921" spans="1:6" outlineLevel="2" x14ac:dyDescent="0.2">
      <c r="A3921" t="s">
        <v>2930</v>
      </c>
      <c r="B3921" s="18" t="s">
        <v>11360</v>
      </c>
      <c r="C3921" s="19" t="s">
        <v>80</v>
      </c>
      <c r="D3921" t="s">
        <v>411</v>
      </c>
      <c r="E3921" s="20">
        <v>113529</v>
      </c>
      <c r="F3921" s="20">
        <v>9805</v>
      </c>
    </row>
    <row r="3922" spans="1:6" ht="25.5" outlineLevel="1" x14ac:dyDescent="0.2">
      <c r="B3922" s="21" t="s">
        <v>11361</v>
      </c>
      <c r="E3922" s="20">
        <f>SUBTOTAL(9,E3921:E3921)</f>
        <v>113529</v>
      </c>
      <c r="F3922" s="20">
        <f>SUBTOTAL(9,F3921:F3921)</f>
        <v>9805</v>
      </c>
    </row>
    <row r="3923" spans="1:6" outlineLevel="2" x14ac:dyDescent="0.2">
      <c r="A3923" t="s">
        <v>2931</v>
      </c>
      <c r="B3923" s="18" t="s">
        <v>11362</v>
      </c>
      <c r="C3923" s="19" t="s">
        <v>80</v>
      </c>
      <c r="D3923" t="s">
        <v>411</v>
      </c>
      <c r="E3923" s="20">
        <v>127</v>
      </c>
      <c r="F3923" s="20">
        <v>40</v>
      </c>
    </row>
    <row r="3924" spans="1:6" ht="25.5" outlineLevel="1" x14ac:dyDescent="0.2">
      <c r="B3924" s="21" t="s">
        <v>11363</v>
      </c>
      <c r="E3924" s="20">
        <f>SUBTOTAL(9,E3923:E3923)</f>
        <v>127</v>
      </c>
      <c r="F3924" s="20">
        <f>SUBTOTAL(9,F3923:F3923)</f>
        <v>40</v>
      </c>
    </row>
    <row r="3925" spans="1:6" ht="25.5" outlineLevel="2" x14ac:dyDescent="0.2">
      <c r="A3925" t="s">
        <v>2932</v>
      </c>
      <c r="B3925" s="18" t="s">
        <v>11364</v>
      </c>
      <c r="C3925" s="19" t="s">
        <v>80</v>
      </c>
      <c r="D3925" t="s">
        <v>411</v>
      </c>
      <c r="E3925" s="20">
        <v>220</v>
      </c>
      <c r="F3925" s="20">
        <v>31</v>
      </c>
    </row>
    <row r="3926" spans="1:6" ht="25.5" outlineLevel="1" x14ac:dyDescent="0.2">
      <c r="B3926" s="21" t="s">
        <v>11365</v>
      </c>
      <c r="E3926" s="20">
        <f>SUBTOTAL(9,E3925:E3925)</f>
        <v>220</v>
      </c>
      <c r="F3926" s="20">
        <f>SUBTOTAL(9,F3925:F3925)</f>
        <v>31</v>
      </c>
    </row>
    <row r="3927" spans="1:6" outlineLevel="2" x14ac:dyDescent="0.2">
      <c r="A3927" t="s">
        <v>2933</v>
      </c>
      <c r="B3927" s="18" t="s">
        <v>11366</v>
      </c>
      <c r="C3927" s="19" t="s">
        <v>80</v>
      </c>
      <c r="D3927" t="s">
        <v>411</v>
      </c>
      <c r="E3927" s="20">
        <v>10650</v>
      </c>
      <c r="F3927" s="20">
        <v>2188</v>
      </c>
    </row>
    <row r="3928" spans="1:6" outlineLevel="1" x14ac:dyDescent="0.2">
      <c r="B3928" s="21" t="s">
        <v>11367</v>
      </c>
      <c r="E3928" s="20">
        <f>SUBTOTAL(9,E3927:E3927)</f>
        <v>10650</v>
      </c>
      <c r="F3928" s="20">
        <f>SUBTOTAL(9,F3927:F3927)</f>
        <v>2188</v>
      </c>
    </row>
    <row r="3929" spans="1:6" ht="25.5" outlineLevel="2" x14ac:dyDescent="0.2">
      <c r="A3929" t="s">
        <v>2934</v>
      </c>
      <c r="B3929" s="18" t="s">
        <v>17983</v>
      </c>
      <c r="C3929" s="19" t="s">
        <v>80</v>
      </c>
      <c r="D3929" t="s">
        <v>411</v>
      </c>
      <c r="E3929" s="20">
        <v>16999</v>
      </c>
      <c r="F3929" s="20">
        <v>3538</v>
      </c>
    </row>
    <row r="3930" spans="1:6" ht="25.5" outlineLevel="1" x14ac:dyDescent="0.2">
      <c r="B3930" s="21" t="s">
        <v>17984</v>
      </c>
      <c r="E3930" s="20">
        <f>SUBTOTAL(9,E3929:E3929)</f>
        <v>16999</v>
      </c>
      <c r="F3930" s="20">
        <f>SUBTOTAL(9,F3929:F3929)</f>
        <v>3538</v>
      </c>
    </row>
    <row r="3931" spans="1:6" ht="25.5" outlineLevel="2" x14ac:dyDescent="0.2">
      <c r="A3931" t="s">
        <v>2935</v>
      </c>
      <c r="B3931" s="18" t="s">
        <v>11368</v>
      </c>
      <c r="C3931" s="19" t="s">
        <v>92</v>
      </c>
      <c r="D3931" t="s">
        <v>411</v>
      </c>
      <c r="E3931" s="20">
        <v>16000</v>
      </c>
      <c r="F3931" s="20">
        <v>2405</v>
      </c>
    </row>
    <row r="3932" spans="1:6" outlineLevel="2" x14ac:dyDescent="0.2">
      <c r="B3932" s="18" t="s">
        <v>11368</v>
      </c>
      <c r="C3932" s="19" t="s">
        <v>80</v>
      </c>
      <c r="D3932" t="s">
        <v>411</v>
      </c>
      <c r="E3932" s="20">
        <v>21460</v>
      </c>
      <c r="F3932" s="20">
        <v>3059</v>
      </c>
    </row>
    <row r="3933" spans="1:6" ht="25.5" outlineLevel="2" x14ac:dyDescent="0.2">
      <c r="B3933" s="18" t="s">
        <v>11368</v>
      </c>
      <c r="C3933" s="19" t="s">
        <v>92</v>
      </c>
      <c r="D3933" t="s">
        <v>411</v>
      </c>
      <c r="E3933" s="20">
        <v>1701000</v>
      </c>
      <c r="F3933" s="20">
        <v>259760</v>
      </c>
    </row>
    <row r="3934" spans="1:6" outlineLevel="1" x14ac:dyDescent="0.2">
      <c r="B3934" s="21" t="s">
        <v>11369</v>
      </c>
      <c r="E3934" s="20">
        <f>SUBTOTAL(9,E3931:E3933)</f>
        <v>1738460</v>
      </c>
      <c r="F3934" s="20">
        <f>SUBTOTAL(9,F3931:F3933)</f>
        <v>265224</v>
      </c>
    </row>
    <row r="3935" spans="1:6" outlineLevel="2" x14ac:dyDescent="0.2">
      <c r="A3935" t="s">
        <v>2936</v>
      </c>
      <c r="B3935" s="18" t="s">
        <v>11370</v>
      </c>
      <c r="C3935" s="19" t="s">
        <v>80</v>
      </c>
      <c r="D3935" t="s">
        <v>411</v>
      </c>
      <c r="E3935" s="20">
        <v>230</v>
      </c>
      <c r="F3935" s="20">
        <v>12</v>
      </c>
    </row>
    <row r="3936" spans="1:6" ht="25.5" outlineLevel="1" x14ac:dyDescent="0.2">
      <c r="B3936" s="21" t="s">
        <v>11371</v>
      </c>
      <c r="E3936" s="20">
        <f>SUBTOTAL(9,E3935:E3935)</f>
        <v>230</v>
      </c>
      <c r="F3936" s="20">
        <f>SUBTOTAL(9,F3935:F3935)</f>
        <v>12</v>
      </c>
    </row>
    <row r="3937" spans="1:6" outlineLevel="2" x14ac:dyDescent="0.2">
      <c r="A3937" t="s">
        <v>2937</v>
      </c>
      <c r="B3937" s="18" t="s">
        <v>11372</v>
      </c>
      <c r="C3937" s="19" t="s">
        <v>80</v>
      </c>
      <c r="D3937" t="s">
        <v>411</v>
      </c>
      <c r="E3937" s="20">
        <v>143975</v>
      </c>
      <c r="F3937" s="20">
        <v>21034</v>
      </c>
    </row>
    <row r="3938" spans="1:6" ht="25.5" outlineLevel="1" x14ac:dyDescent="0.2">
      <c r="B3938" s="21" t="s">
        <v>11373</v>
      </c>
      <c r="E3938" s="20">
        <f>SUBTOTAL(9,E3937:E3937)</f>
        <v>143975</v>
      </c>
      <c r="F3938" s="20">
        <f>SUBTOTAL(9,F3937:F3937)</f>
        <v>21034</v>
      </c>
    </row>
    <row r="3939" spans="1:6" outlineLevel="2" x14ac:dyDescent="0.2">
      <c r="A3939" t="s">
        <v>2938</v>
      </c>
      <c r="B3939" s="18" t="s">
        <v>11374</v>
      </c>
      <c r="C3939" s="19" t="s">
        <v>80</v>
      </c>
      <c r="D3939" t="s">
        <v>411</v>
      </c>
      <c r="E3939" s="20">
        <v>110670</v>
      </c>
      <c r="F3939" s="20">
        <v>19324</v>
      </c>
    </row>
    <row r="3940" spans="1:6" ht="25.5" outlineLevel="2" x14ac:dyDescent="0.2">
      <c r="B3940" s="18" t="s">
        <v>11374</v>
      </c>
      <c r="C3940" s="19" t="s">
        <v>92</v>
      </c>
      <c r="D3940" t="s">
        <v>411</v>
      </c>
      <c r="E3940" s="20">
        <v>200000</v>
      </c>
      <c r="F3940" s="20">
        <v>19946</v>
      </c>
    </row>
    <row r="3941" spans="1:6" outlineLevel="2" x14ac:dyDescent="0.2">
      <c r="B3941" s="18" t="s">
        <v>11374</v>
      </c>
      <c r="C3941" s="19" t="s">
        <v>164</v>
      </c>
      <c r="D3941" t="s">
        <v>411</v>
      </c>
      <c r="E3941" s="20">
        <v>70000</v>
      </c>
      <c r="F3941" s="20">
        <v>7450</v>
      </c>
    </row>
    <row r="3942" spans="1:6" outlineLevel="1" x14ac:dyDescent="0.2">
      <c r="B3942" s="21" t="s">
        <v>11375</v>
      </c>
      <c r="E3942" s="20">
        <f>SUBTOTAL(9,E3939:E3941)</f>
        <v>380670</v>
      </c>
      <c r="F3942" s="20">
        <f>SUBTOTAL(9,F3939:F3941)</f>
        <v>46720</v>
      </c>
    </row>
    <row r="3943" spans="1:6" outlineLevel="2" x14ac:dyDescent="0.2">
      <c r="A3943" t="s">
        <v>2939</v>
      </c>
      <c r="B3943" s="18" t="s">
        <v>11376</v>
      </c>
      <c r="C3943" s="19" t="s">
        <v>80</v>
      </c>
      <c r="D3943" t="s">
        <v>411</v>
      </c>
      <c r="E3943" s="20">
        <v>20280</v>
      </c>
      <c r="F3943" s="20">
        <v>3704</v>
      </c>
    </row>
    <row r="3944" spans="1:6" outlineLevel="1" x14ac:dyDescent="0.2">
      <c r="B3944" s="21" t="s">
        <v>11377</v>
      </c>
      <c r="E3944" s="20">
        <f>SUBTOTAL(9,E3943:E3943)</f>
        <v>20280</v>
      </c>
      <c r="F3944" s="20">
        <f>SUBTOTAL(9,F3943:F3943)</f>
        <v>3704</v>
      </c>
    </row>
    <row r="3945" spans="1:6" ht="25.5" outlineLevel="2" x14ac:dyDescent="0.2">
      <c r="A3945" t="s">
        <v>2940</v>
      </c>
      <c r="B3945" s="18" t="s">
        <v>11378</v>
      </c>
      <c r="C3945" s="19" t="s">
        <v>80</v>
      </c>
      <c r="D3945" t="s">
        <v>411</v>
      </c>
      <c r="E3945" s="20">
        <v>96147</v>
      </c>
      <c r="F3945" s="20">
        <v>16322</v>
      </c>
    </row>
    <row r="3946" spans="1:6" ht="25.5" outlineLevel="1" x14ac:dyDescent="0.2">
      <c r="B3946" s="21" t="s">
        <v>11379</v>
      </c>
      <c r="E3946" s="20">
        <f>SUBTOTAL(9,E3945:E3945)</f>
        <v>96147</v>
      </c>
      <c r="F3946" s="20">
        <f>SUBTOTAL(9,F3945:F3945)</f>
        <v>16322</v>
      </c>
    </row>
    <row r="3947" spans="1:6" outlineLevel="2" x14ac:dyDescent="0.2">
      <c r="A3947" t="s">
        <v>2942</v>
      </c>
      <c r="B3947" s="18" t="s">
        <v>11380</v>
      </c>
      <c r="C3947" s="19" t="s">
        <v>80</v>
      </c>
      <c r="D3947" t="s">
        <v>411</v>
      </c>
      <c r="E3947" s="20">
        <v>4346</v>
      </c>
      <c r="F3947" s="20">
        <v>982</v>
      </c>
    </row>
    <row r="3948" spans="1:6" ht="25.5" outlineLevel="1" x14ac:dyDescent="0.2">
      <c r="B3948" s="21" t="s">
        <v>11381</v>
      </c>
      <c r="E3948" s="20">
        <f>SUBTOTAL(9,E3947:E3947)</f>
        <v>4346</v>
      </c>
      <c r="F3948" s="20">
        <f>SUBTOTAL(9,F3947:F3947)</f>
        <v>982</v>
      </c>
    </row>
    <row r="3949" spans="1:6" outlineLevel="2" x14ac:dyDescent="0.2">
      <c r="A3949" t="s">
        <v>2943</v>
      </c>
      <c r="B3949" s="18" t="s">
        <v>11382</v>
      </c>
      <c r="C3949" s="19" t="s">
        <v>42</v>
      </c>
      <c r="D3949" t="s">
        <v>411</v>
      </c>
      <c r="E3949" s="20">
        <v>43000</v>
      </c>
      <c r="F3949" s="20">
        <v>10825</v>
      </c>
    </row>
    <row r="3950" spans="1:6" outlineLevel="2" x14ac:dyDescent="0.2">
      <c r="B3950" s="18" t="s">
        <v>11382</v>
      </c>
      <c r="C3950" s="19" t="s">
        <v>80</v>
      </c>
      <c r="D3950" t="s">
        <v>411</v>
      </c>
      <c r="E3950" s="20">
        <v>161</v>
      </c>
      <c r="F3950" s="20">
        <v>212</v>
      </c>
    </row>
    <row r="3951" spans="1:6" outlineLevel="1" x14ac:dyDescent="0.2">
      <c r="B3951" s="21" t="s">
        <v>11383</v>
      </c>
      <c r="E3951" s="20">
        <f>SUBTOTAL(9,E3949:E3950)</f>
        <v>43161</v>
      </c>
      <c r="F3951" s="20">
        <f>SUBTOTAL(9,F3949:F3950)</f>
        <v>11037</v>
      </c>
    </row>
    <row r="3952" spans="1:6" outlineLevel="2" x14ac:dyDescent="0.2">
      <c r="A3952" t="s">
        <v>2944</v>
      </c>
      <c r="B3952" s="18" t="s">
        <v>11384</v>
      </c>
      <c r="C3952" s="19" t="s">
        <v>80</v>
      </c>
      <c r="D3952" t="s">
        <v>411</v>
      </c>
      <c r="E3952" s="20">
        <v>1520</v>
      </c>
      <c r="F3952" s="20">
        <v>416</v>
      </c>
    </row>
    <row r="3953" spans="1:6" ht="25.5" outlineLevel="1" x14ac:dyDescent="0.2">
      <c r="B3953" s="21" t="s">
        <v>11385</v>
      </c>
      <c r="E3953" s="20">
        <f>SUBTOTAL(9,E3952:E3952)</f>
        <v>1520</v>
      </c>
      <c r="F3953" s="20">
        <f>SUBTOTAL(9,F3952:F3952)</f>
        <v>416</v>
      </c>
    </row>
    <row r="3954" spans="1:6" outlineLevel="2" x14ac:dyDescent="0.2">
      <c r="A3954" t="s">
        <v>2945</v>
      </c>
      <c r="B3954" s="18" t="s">
        <v>11386</v>
      </c>
      <c r="C3954" s="19" t="s">
        <v>42</v>
      </c>
      <c r="D3954" t="s">
        <v>411</v>
      </c>
      <c r="E3954" s="20">
        <v>1101500</v>
      </c>
      <c r="F3954" s="20">
        <v>89492</v>
      </c>
    </row>
    <row r="3955" spans="1:6" outlineLevel="2" x14ac:dyDescent="0.2">
      <c r="B3955" s="18" t="s">
        <v>11386</v>
      </c>
      <c r="C3955" s="19" t="s">
        <v>80</v>
      </c>
      <c r="D3955" t="s">
        <v>411</v>
      </c>
      <c r="E3955" s="20">
        <v>5977</v>
      </c>
      <c r="F3955" s="20">
        <v>1107</v>
      </c>
    </row>
    <row r="3956" spans="1:6" outlineLevel="1" x14ac:dyDescent="0.2">
      <c r="B3956" s="21" t="s">
        <v>11387</v>
      </c>
      <c r="E3956" s="20">
        <f>SUBTOTAL(9,E3954:E3955)</f>
        <v>1107477</v>
      </c>
      <c r="F3956" s="20">
        <f>SUBTOTAL(9,F3954:F3955)</f>
        <v>90599</v>
      </c>
    </row>
    <row r="3957" spans="1:6" outlineLevel="2" x14ac:dyDescent="0.2">
      <c r="A3957" t="s">
        <v>2946</v>
      </c>
      <c r="B3957" s="18" t="s">
        <v>11388</v>
      </c>
      <c r="C3957" s="19" t="s">
        <v>42</v>
      </c>
      <c r="D3957" t="s">
        <v>411</v>
      </c>
      <c r="E3957" s="20">
        <v>25000</v>
      </c>
      <c r="F3957" s="20">
        <v>2099</v>
      </c>
    </row>
    <row r="3958" spans="1:6" outlineLevel="2" x14ac:dyDescent="0.2">
      <c r="B3958" s="18" t="s">
        <v>11388</v>
      </c>
      <c r="C3958" s="19" t="s">
        <v>80</v>
      </c>
      <c r="D3958" t="s">
        <v>411</v>
      </c>
      <c r="E3958" s="20">
        <v>6544</v>
      </c>
      <c r="F3958" s="20">
        <v>1263</v>
      </c>
    </row>
    <row r="3959" spans="1:6" outlineLevel="1" x14ac:dyDescent="0.2">
      <c r="B3959" s="21" t="s">
        <v>11389</v>
      </c>
      <c r="E3959" s="20">
        <f>SUBTOTAL(9,E3957:E3958)</f>
        <v>31544</v>
      </c>
      <c r="F3959" s="20">
        <f>SUBTOTAL(9,F3957:F3958)</f>
        <v>3362</v>
      </c>
    </row>
    <row r="3960" spans="1:6" outlineLevel="2" x14ac:dyDescent="0.2">
      <c r="A3960" t="s">
        <v>2947</v>
      </c>
      <c r="B3960" s="18" t="s">
        <v>11390</v>
      </c>
      <c r="C3960" s="19" t="s">
        <v>42</v>
      </c>
      <c r="D3960" t="s">
        <v>411</v>
      </c>
      <c r="E3960" s="20">
        <v>8500</v>
      </c>
      <c r="F3960" s="20">
        <v>1214</v>
      </c>
    </row>
    <row r="3961" spans="1:6" outlineLevel="2" x14ac:dyDescent="0.2">
      <c r="B3961" s="18" t="s">
        <v>11390</v>
      </c>
      <c r="C3961" s="19" t="s">
        <v>80</v>
      </c>
      <c r="D3961" t="s">
        <v>411</v>
      </c>
      <c r="E3961" s="20">
        <v>19701</v>
      </c>
      <c r="F3961" s="20">
        <v>2853</v>
      </c>
    </row>
    <row r="3962" spans="1:6" ht="25.5" outlineLevel="1" x14ac:dyDescent="0.2">
      <c r="B3962" s="21" t="s">
        <v>11391</v>
      </c>
      <c r="E3962" s="20">
        <f>SUBTOTAL(9,E3960:E3961)</f>
        <v>28201</v>
      </c>
      <c r="F3962" s="20">
        <f>SUBTOTAL(9,F3960:F3961)</f>
        <v>4067</v>
      </c>
    </row>
    <row r="3963" spans="1:6" ht="25.5" outlineLevel="2" x14ac:dyDescent="0.2">
      <c r="A3963" t="s">
        <v>2948</v>
      </c>
      <c r="B3963" s="18" t="s">
        <v>11392</v>
      </c>
      <c r="C3963" s="19" t="s">
        <v>42</v>
      </c>
      <c r="D3963" t="s">
        <v>411</v>
      </c>
      <c r="E3963" s="20">
        <v>435</v>
      </c>
      <c r="F3963" s="20">
        <v>13833</v>
      </c>
    </row>
    <row r="3964" spans="1:6" ht="25.5" outlineLevel="2" x14ac:dyDescent="0.2">
      <c r="B3964" s="18" t="s">
        <v>11392</v>
      </c>
      <c r="C3964" s="19" t="s">
        <v>80</v>
      </c>
      <c r="D3964" t="s">
        <v>411</v>
      </c>
      <c r="E3964" s="20">
        <v>56945</v>
      </c>
      <c r="F3964" s="20">
        <v>13644</v>
      </c>
    </row>
    <row r="3965" spans="1:6" ht="25.5" outlineLevel="2" x14ac:dyDescent="0.2">
      <c r="B3965" s="18" t="s">
        <v>11392</v>
      </c>
      <c r="C3965" s="19" t="s">
        <v>92</v>
      </c>
      <c r="D3965" t="s">
        <v>411</v>
      </c>
      <c r="E3965" s="20">
        <v>25</v>
      </c>
      <c r="F3965" s="20">
        <v>849</v>
      </c>
    </row>
    <row r="3966" spans="1:6" ht="25.5" outlineLevel="2" x14ac:dyDescent="0.2">
      <c r="B3966" s="18" t="s">
        <v>11392</v>
      </c>
      <c r="C3966" s="19" t="s">
        <v>162</v>
      </c>
      <c r="D3966" t="s">
        <v>411</v>
      </c>
      <c r="E3966" s="20">
        <v>1</v>
      </c>
      <c r="F3966" s="20">
        <v>24</v>
      </c>
    </row>
    <row r="3967" spans="1:6" ht="25.5" outlineLevel="1" x14ac:dyDescent="0.2">
      <c r="B3967" s="21" t="s">
        <v>11393</v>
      </c>
      <c r="E3967" s="20">
        <f>SUBTOTAL(9,E3963:E3966)</f>
        <v>57406</v>
      </c>
      <c r="F3967" s="20">
        <f>SUBTOTAL(9,F3963:F3966)</f>
        <v>28350</v>
      </c>
    </row>
    <row r="3968" spans="1:6" outlineLevel="2" x14ac:dyDescent="0.2">
      <c r="A3968" t="s">
        <v>2950</v>
      </c>
      <c r="B3968" s="18" t="s">
        <v>11394</v>
      </c>
      <c r="C3968" s="19" t="s">
        <v>80</v>
      </c>
      <c r="D3968" t="s">
        <v>411</v>
      </c>
      <c r="E3968" s="20">
        <v>96</v>
      </c>
      <c r="F3968" s="20">
        <v>66</v>
      </c>
    </row>
    <row r="3969" spans="1:6" outlineLevel="1" x14ac:dyDescent="0.2">
      <c r="B3969" s="21" t="s">
        <v>11395</v>
      </c>
      <c r="E3969" s="20">
        <f>SUBTOTAL(9,E3968:E3968)</f>
        <v>96</v>
      </c>
      <c r="F3969" s="20">
        <f>SUBTOTAL(9,F3968:F3968)</f>
        <v>66</v>
      </c>
    </row>
    <row r="3970" spans="1:6" ht="25.5" outlineLevel="2" x14ac:dyDescent="0.2">
      <c r="A3970" t="s">
        <v>2951</v>
      </c>
      <c r="B3970" s="18" t="s">
        <v>11396</v>
      </c>
      <c r="C3970" s="19" t="s">
        <v>80</v>
      </c>
      <c r="D3970" t="s">
        <v>411</v>
      </c>
      <c r="E3970" s="20">
        <v>95</v>
      </c>
      <c r="F3970" s="20">
        <v>89</v>
      </c>
    </row>
    <row r="3971" spans="1:6" ht="25.5" outlineLevel="1" x14ac:dyDescent="0.2">
      <c r="B3971" s="21" t="s">
        <v>11397</v>
      </c>
      <c r="E3971" s="20">
        <f>SUBTOTAL(9,E3970:E3970)</f>
        <v>95</v>
      </c>
      <c r="F3971" s="20">
        <f>SUBTOTAL(9,F3970:F3970)</f>
        <v>89</v>
      </c>
    </row>
    <row r="3972" spans="1:6" ht="25.5" outlineLevel="2" x14ac:dyDescent="0.2">
      <c r="A3972" t="s">
        <v>2952</v>
      </c>
      <c r="B3972" s="18" t="s">
        <v>11398</v>
      </c>
      <c r="C3972" s="19" t="s">
        <v>80</v>
      </c>
      <c r="D3972" t="s">
        <v>411</v>
      </c>
      <c r="E3972" s="20">
        <v>783</v>
      </c>
      <c r="F3972" s="20">
        <v>377</v>
      </c>
    </row>
    <row r="3973" spans="1:6" ht="25.5" outlineLevel="1" x14ac:dyDescent="0.2">
      <c r="B3973" s="21" t="s">
        <v>11399</v>
      </c>
      <c r="E3973" s="20">
        <f>SUBTOTAL(9,E3972:E3972)</f>
        <v>783</v>
      </c>
      <c r="F3973" s="20">
        <f>SUBTOTAL(9,F3972:F3972)</f>
        <v>377</v>
      </c>
    </row>
    <row r="3974" spans="1:6" ht="25.5" outlineLevel="2" x14ac:dyDescent="0.2">
      <c r="A3974" t="s">
        <v>2953</v>
      </c>
      <c r="B3974" s="18" t="s">
        <v>11400</v>
      </c>
      <c r="C3974" s="19" t="s">
        <v>80</v>
      </c>
      <c r="D3974" t="s">
        <v>411</v>
      </c>
      <c r="E3974" s="20">
        <v>42</v>
      </c>
      <c r="F3974" s="20">
        <v>33</v>
      </c>
    </row>
    <row r="3975" spans="1:6" ht="25.5" outlineLevel="1" x14ac:dyDescent="0.2">
      <c r="B3975" s="21" t="s">
        <v>11401</v>
      </c>
      <c r="E3975" s="20">
        <f>SUBTOTAL(9,E3974:E3974)</f>
        <v>42</v>
      </c>
      <c r="F3975" s="20">
        <f>SUBTOTAL(9,F3974:F3974)</f>
        <v>33</v>
      </c>
    </row>
    <row r="3976" spans="1:6" ht="25.5" outlineLevel="2" x14ac:dyDescent="0.2">
      <c r="A3976" t="s">
        <v>2955</v>
      </c>
      <c r="B3976" s="18" t="s">
        <v>11402</v>
      </c>
      <c r="C3976" s="19" t="s">
        <v>80</v>
      </c>
      <c r="D3976" t="s">
        <v>411</v>
      </c>
      <c r="E3976" s="20">
        <v>12</v>
      </c>
      <c r="F3976" s="20">
        <v>16</v>
      </c>
    </row>
    <row r="3977" spans="1:6" ht="25.5" outlineLevel="1" x14ac:dyDescent="0.2">
      <c r="B3977" s="21" t="s">
        <v>11403</v>
      </c>
      <c r="E3977" s="20">
        <f>SUBTOTAL(9,E3976:E3976)</f>
        <v>12</v>
      </c>
      <c r="F3977" s="20">
        <f>SUBTOTAL(9,F3976:F3976)</f>
        <v>16</v>
      </c>
    </row>
    <row r="3978" spans="1:6" ht="25.5" outlineLevel="2" x14ac:dyDescent="0.2">
      <c r="A3978" t="s">
        <v>2957</v>
      </c>
      <c r="B3978" s="18" t="s">
        <v>11404</v>
      </c>
      <c r="C3978" s="19" t="s">
        <v>80</v>
      </c>
      <c r="D3978" t="s">
        <v>411</v>
      </c>
      <c r="E3978" s="20">
        <v>25</v>
      </c>
      <c r="F3978" s="20">
        <v>19</v>
      </c>
    </row>
    <row r="3979" spans="1:6" ht="38.25" outlineLevel="1" x14ac:dyDescent="0.2">
      <c r="B3979" s="21" t="s">
        <v>11405</v>
      </c>
      <c r="E3979" s="20">
        <f>SUBTOTAL(9,E3978:E3978)</f>
        <v>25</v>
      </c>
      <c r="F3979" s="20">
        <f>SUBTOTAL(9,F3978:F3978)</f>
        <v>19</v>
      </c>
    </row>
    <row r="3980" spans="1:6" outlineLevel="2" x14ac:dyDescent="0.2">
      <c r="A3980" t="s">
        <v>2959</v>
      </c>
      <c r="B3980" s="18" t="s">
        <v>11406</v>
      </c>
      <c r="C3980" s="19" t="s">
        <v>42</v>
      </c>
      <c r="D3980" t="s">
        <v>411</v>
      </c>
      <c r="E3980" s="20">
        <v>200</v>
      </c>
      <c r="F3980" s="20">
        <v>1148</v>
      </c>
    </row>
    <row r="3981" spans="1:6" outlineLevel="2" x14ac:dyDescent="0.2">
      <c r="B3981" s="18" t="s">
        <v>11406</v>
      </c>
      <c r="C3981" s="19" t="s">
        <v>80</v>
      </c>
      <c r="D3981" t="s">
        <v>411</v>
      </c>
      <c r="E3981" s="20">
        <v>5300</v>
      </c>
      <c r="F3981" s="20">
        <v>4231</v>
      </c>
    </row>
    <row r="3982" spans="1:6" outlineLevel="1" x14ac:dyDescent="0.2">
      <c r="B3982" s="21" t="s">
        <v>11407</v>
      </c>
      <c r="E3982" s="20">
        <f>SUBTOTAL(9,E3980:E3981)</f>
        <v>5500</v>
      </c>
      <c r="F3982" s="20">
        <f>SUBTOTAL(9,F3980:F3981)</f>
        <v>5379</v>
      </c>
    </row>
    <row r="3983" spans="1:6" ht="25.5" outlineLevel="2" x14ac:dyDescent="0.2">
      <c r="A3983" t="s">
        <v>2960</v>
      </c>
      <c r="B3983" s="18" t="s">
        <v>11408</v>
      </c>
      <c r="C3983" s="19" t="s">
        <v>42</v>
      </c>
      <c r="D3983" t="s">
        <v>411</v>
      </c>
      <c r="E3983" s="20">
        <v>25</v>
      </c>
      <c r="F3983" s="20">
        <v>857</v>
      </c>
    </row>
    <row r="3984" spans="1:6" ht="25.5" outlineLevel="2" x14ac:dyDescent="0.2">
      <c r="B3984" s="18" t="s">
        <v>11408</v>
      </c>
      <c r="C3984" s="19" t="s">
        <v>80</v>
      </c>
      <c r="D3984" t="s">
        <v>411</v>
      </c>
      <c r="E3984" s="20">
        <v>2997</v>
      </c>
      <c r="F3984" s="20">
        <v>144</v>
      </c>
    </row>
    <row r="3985" spans="1:6" ht="25.5" outlineLevel="1" x14ac:dyDescent="0.2">
      <c r="B3985" s="21" t="s">
        <v>11409</v>
      </c>
      <c r="E3985" s="20">
        <f>SUBTOTAL(9,E3983:E3984)</f>
        <v>3022</v>
      </c>
      <c r="F3985" s="20">
        <f>SUBTOTAL(9,F3983:F3984)</f>
        <v>1001</v>
      </c>
    </row>
    <row r="3986" spans="1:6" ht="25.5" outlineLevel="2" x14ac:dyDescent="0.2">
      <c r="A3986" t="s">
        <v>2961</v>
      </c>
      <c r="B3986" s="18" t="s">
        <v>11410</v>
      </c>
      <c r="C3986" s="19" t="s">
        <v>151</v>
      </c>
      <c r="D3986" t="s">
        <v>411</v>
      </c>
      <c r="E3986" s="20">
        <v>8000</v>
      </c>
      <c r="F3986" s="20">
        <v>2021</v>
      </c>
    </row>
    <row r="3987" spans="1:6" ht="25.5" outlineLevel="1" x14ac:dyDescent="0.2">
      <c r="B3987" s="21" t="s">
        <v>11411</v>
      </c>
      <c r="E3987" s="20">
        <f>SUBTOTAL(9,E3986:E3986)</f>
        <v>8000</v>
      </c>
      <c r="F3987" s="20">
        <f>SUBTOTAL(9,F3986:F3986)</f>
        <v>2021</v>
      </c>
    </row>
    <row r="3988" spans="1:6" ht="25.5" outlineLevel="2" x14ac:dyDescent="0.2">
      <c r="A3988" t="s">
        <v>2962</v>
      </c>
      <c r="B3988" s="18" t="s">
        <v>17985</v>
      </c>
      <c r="C3988" s="19" t="s">
        <v>80</v>
      </c>
      <c r="D3988" t="s">
        <v>411</v>
      </c>
      <c r="E3988" s="20">
        <v>301</v>
      </c>
      <c r="F3988" s="20">
        <v>68</v>
      </c>
    </row>
    <row r="3989" spans="1:6" ht="25.5" outlineLevel="1" x14ac:dyDescent="0.2">
      <c r="B3989" s="21" t="s">
        <v>17986</v>
      </c>
      <c r="E3989" s="20">
        <f>SUBTOTAL(9,E3988:E3988)</f>
        <v>301</v>
      </c>
      <c r="F3989" s="20">
        <f>SUBTOTAL(9,F3988:F3988)</f>
        <v>68</v>
      </c>
    </row>
    <row r="3990" spans="1:6" ht="25.5" outlineLevel="2" x14ac:dyDescent="0.2">
      <c r="A3990" t="s">
        <v>2964</v>
      </c>
      <c r="B3990" s="18" t="s">
        <v>11412</v>
      </c>
      <c r="C3990" s="19" t="s">
        <v>80</v>
      </c>
      <c r="D3990" t="s">
        <v>411</v>
      </c>
      <c r="E3990" s="20">
        <v>318</v>
      </c>
      <c r="F3990" s="20">
        <v>165</v>
      </c>
    </row>
    <row r="3991" spans="1:6" ht="25.5" outlineLevel="1" x14ac:dyDescent="0.2">
      <c r="B3991" s="21" t="s">
        <v>11413</v>
      </c>
      <c r="E3991" s="20">
        <f>SUBTOTAL(9,E3990:E3990)</f>
        <v>318</v>
      </c>
      <c r="F3991" s="20">
        <f>SUBTOTAL(9,F3990:F3990)</f>
        <v>165</v>
      </c>
    </row>
    <row r="3992" spans="1:6" ht="25.5" outlineLevel="2" x14ac:dyDescent="0.2">
      <c r="A3992" t="s">
        <v>2965</v>
      </c>
      <c r="B3992" s="18" t="s">
        <v>11414</v>
      </c>
      <c r="C3992" s="19" t="s">
        <v>80</v>
      </c>
      <c r="D3992" t="s">
        <v>411</v>
      </c>
      <c r="E3992" s="20">
        <v>862</v>
      </c>
      <c r="F3992" s="20">
        <v>313</v>
      </c>
    </row>
    <row r="3993" spans="1:6" ht="25.5" outlineLevel="1" x14ac:dyDescent="0.2">
      <c r="B3993" s="21" t="s">
        <v>11415</v>
      </c>
      <c r="E3993" s="20">
        <f>SUBTOTAL(9,E3992:E3992)</f>
        <v>862</v>
      </c>
      <c r="F3993" s="20">
        <f>SUBTOTAL(9,F3992:F3992)</f>
        <v>313</v>
      </c>
    </row>
    <row r="3994" spans="1:6" outlineLevel="2" x14ac:dyDescent="0.2">
      <c r="A3994" t="s">
        <v>2967</v>
      </c>
      <c r="B3994" s="18" t="s">
        <v>11416</v>
      </c>
      <c r="C3994" s="19" t="s">
        <v>80</v>
      </c>
      <c r="D3994" t="s">
        <v>411</v>
      </c>
      <c r="E3994" s="20">
        <v>23619</v>
      </c>
      <c r="F3994" s="20">
        <v>4829</v>
      </c>
    </row>
    <row r="3995" spans="1:6" outlineLevel="1" x14ac:dyDescent="0.2">
      <c r="B3995" s="21" t="s">
        <v>11417</v>
      </c>
      <c r="E3995" s="20">
        <f>SUBTOTAL(9,E3994:E3994)</f>
        <v>23619</v>
      </c>
      <c r="F3995" s="20">
        <f>SUBTOTAL(9,F3994:F3994)</f>
        <v>4829</v>
      </c>
    </row>
    <row r="3996" spans="1:6" outlineLevel="2" x14ac:dyDescent="0.2">
      <c r="A3996" t="s">
        <v>2968</v>
      </c>
      <c r="B3996" s="18" t="s">
        <v>11418</v>
      </c>
      <c r="C3996" s="19" t="s">
        <v>80</v>
      </c>
      <c r="D3996" t="s">
        <v>411</v>
      </c>
      <c r="E3996" s="20">
        <v>100</v>
      </c>
      <c r="F3996" s="20">
        <v>7</v>
      </c>
    </row>
    <row r="3997" spans="1:6" ht="25.5" outlineLevel="1" x14ac:dyDescent="0.2">
      <c r="B3997" s="21" t="s">
        <v>11419</v>
      </c>
      <c r="E3997" s="20">
        <f>SUBTOTAL(9,E3996:E3996)</f>
        <v>100</v>
      </c>
      <c r="F3997" s="20">
        <f>SUBTOTAL(9,F3996:F3996)</f>
        <v>7</v>
      </c>
    </row>
    <row r="3998" spans="1:6" ht="25.5" outlineLevel="2" x14ac:dyDescent="0.2">
      <c r="A3998" t="s">
        <v>2969</v>
      </c>
      <c r="B3998" s="18" t="s">
        <v>11420</v>
      </c>
      <c r="C3998" s="19" t="s">
        <v>80</v>
      </c>
      <c r="D3998" t="s">
        <v>411</v>
      </c>
      <c r="E3998" s="20">
        <v>10200</v>
      </c>
      <c r="F3998" s="20">
        <v>2702</v>
      </c>
    </row>
    <row r="3999" spans="1:6" ht="25.5" outlineLevel="1" x14ac:dyDescent="0.2">
      <c r="B3999" s="21" t="s">
        <v>11421</v>
      </c>
      <c r="E3999" s="20">
        <f>SUBTOTAL(9,E3998:E3998)</f>
        <v>10200</v>
      </c>
      <c r="F3999" s="20">
        <f>SUBTOTAL(9,F3998:F3998)</f>
        <v>2702</v>
      </c>
    </row>
    <row r="4000" spans="1:6" ht="25.5" outlineLevel="2" x14ac:dyDescent="0.2">
      <c r="A4000" t="s">
        <v>2971</v>
      </c>
      <c r="B4000" s="18" t="s">
        <v>17987</v>
      </c>
      <c r="C4000" s="19" t="s">
        <v>80</v>
      </c>
      <c r="D4000" t="s">
        <v>411</v>
      </c>
      <c r="E4000" s="20">
        <v>1105</v>
      </c>
      <c r="F4000" s="20">
        <v>1024</v>
      </c>
    </row>
    <row r="4001" spans="1:6" ht="25.5" outlineLevel="1" x14ac:dyDescent="0.2">
      <c r="B4001" s="21" t="s">
        <v>17988</v>
      </c>
      <c r="E4001" s="20">
        <f>SUBTOTAL(9,E4000:E4000)</f>
        <v>1105</v>
      </c>
      <c r="F4001" s="20">
        <f>SUBTOTAL(9,F4000:F4000)</f>
        <v>1024</v>
      </c>
    </row>
    <row r="4002" spans="1:6" outlineLevel="2" x14ac:dyDescent="0.2">
      <c r="A4002" t="s">
        <v>2973</v>
      </c>
      <c r="B4002" s="18" t="s">
        <v>11422</v>
      </c>
      <c r="C4002" s="19" t="s">
        <v>80</v>
      </c>
      <c r="D4002" t="s">
        <v>411</v>
      </c>
      <c r="E4002" s="20">
        <v>46</v>
      </c>
      <c r="F4002" s="20">
        <v>67</v>
      </c>
    </row>
    <row r="4003" spans="1:6" outlineLevel="1" x14ac:dyDescent="0.2">
      <c r="B4003" s="21" t="s">
        <v>11423</v>
      </c>
      <c r="E4003" s="20">
        <f>SUBTOTAL(9,E4002:E4002)</f>
        <v>46</v>
      </c>
      <c r="F4003" s="20">
        <f>SUBTOTAL(9,F4002:F4002)</f>
        <v>67</v>
      </c>
    </row>
    <row r="4004" spans="1:6" outlineLevel="2" x14ac:dyDescent="0.2">
      <c r="A4004" t="s">
        <v>2974</v>
      </c>
      <c r="B4004" s="18" t="s">
        <v>11424</v>
      </c>
      <c r="C4004" s="19" t="s">
        <v>80</v>
      </c>
      <c r="D4004" t="s">
        <v>411</v>
      </c>
      <c r="E4004" s="20">
        <v>11</v>
      </c>
      <c r="F4004" s="20">
        <v>13</v>
      </c>
    </row>
    <row r="4005" spans="1:6" ht="25.5" outlineLevel="1" x14ac:dyDescent="0.2">
      <c r="B4005" s="21" t="s">
        <v>11425</v>
      </c>
      <c r="E4005" s="20">
        <f>SUBTOTAL(9,E4004:E4004)</f>
        <v>11</v>
      </c>
      <c r="F4005" s="20">
        <f>SUBTOTAL(9,F4004:F4004)</f>
        <v>13</v>
      </c>
    </row>
    <row r="4006" spans="1:6" ht="25.5" outlineLevel="2" x14ac:dyDescent="0.2">
      <c r="A4006" t="s">
        <v>2975</v>
      </c>
      <c r="B4006" s="18" t="s">
        <v>11426</v>
      </c>
      <c r="C4006" s="19" t="s">
        <v>80</v>
      </c>
      <c r="D4006" t="s">
        <v>411</v>
      </c>
      <c r="E4006" s="20">
        <v>108</v>
      </c>
      <c r="F4006" s="20">
        <v>1602</v>
      </c>
    </row>
    <row r="4007" spans="1:6" ht="25.5" outlineLevel="1" x14ac:dyDescent="0.2">
      <c r="B4007" s="21" t="s">
        <v>11427</v>
      </c>
      <c r="E4007" s="20">
        <f>SUBTOTAL(9,E4006:E4006)</f>
        <v>108</v>
      </c>
      <c r="F4007" s="20">
        <f>SUBTOTAL(9,F4006:F4006)</f>
        <v>1602</v>
      </c>
    </row>
    <row r="4008" spans="1:6" ht="25.5" outlineLevel="2" x14ac:dyDescent="0.2">
      <c r="A4008" t="s">
        <v>2976</v>
      </c>
      <c r="B4008" s="18" t="s">
        <v>11428</v>
      </c>
      <c r="C4008" s="19" t="s">
        <v>80</v>
      </c>
      <c r="D4008" t="s">
        <v>411</v>
      </c>
      <c r="E4008" s="20">
        <v>2502</v>
      </c>
      <c r="F4008" s="20">
        <v>212</v>
      </c>
    </row>
    <row r="4009" spans="1:6" ht="25.5" outlineLevel="1" x14ac:dyDescent="0.2">
      <c r="B4009" s="21" t="s">
        <v>11429</v>
      </c>
      <c r="E4009" s="20">
        <f>SUBTOTAL(9,E4008:E4008)</f>
        <v>2502</v>
      </c>
      <c r="F4009" s="20">
        <f>SUBTOTAL(9,F4008:F4008)</f>
        <v>212</v>
      </c>
    </row>
    <row r="4010" spans="1:6" ht="25.5" outlineLevel="2" x14ac:dyDescent="0.2">
      <c r="A4010" t="s">
        <v>2978</v>
      </c>
      <c r="B4010" s="18" t="s">
        <v>11430</v>
      </c>
      <c r="C4010" s="19" t="s">
        <v>80</v>
      </c>
      <c r="D4010" t="s">
        <v>411</v>
      </c>
      <c r="E4010" s="20">
        <v>45</v>
      </c>
      <c r="F4010" s="20">
        <v>142</v>
      </c>
    </row>
    <row r="4011" spans="1:6" ht="25.5" outlineLevel="1" x14ac:dyDescent="0.2">
      <c r="B4011" s="21" t="s">
        <v>11431</v>
      </c>
      <c r="E4011" s="20">
        <f>SUBTOTAL(9,E4010:E4010)</f>
        <v>45</v>
      </c>
      <c r="F4011" s="20">
        <f>SUBTOTAL(9,F4010:F4010)</f>
        <v>142</v>
      </c>
    </row>
    <row r="4012" spans="1:6" ht="25.5" outlineLevel="2" x14ac:dyDescent="0.2">
      <c r="A4012" t="s">
        <v>2980</v>
      </c>
      <c r="B4012" s="18" t="s">
        <v>11432</v>
      </c>
      <c r="C4012" s="19" t="s">
        <v>80</v>
      </c>
      <c r="D4012" t="s">
        <v>411</v>
      </c>
      <c r="E4012" s="20">
        <v>5</v>
      </c>
      <c r="F4012" s="20">
        <v>6</v>
      </c>
    </row>
    <row r="4013" spans="1:6" ht="25.5" outlineLevel="1" x14ac:dyDescent="0.2">
      <c r="B4013" s="21" t="s">
        <v>11433</v>
      </c>
      <c r="E4013" s="20">
        <f>SUBTOTAL(9,E4012:E4012)</f>
        <v>5</v>
      </c>
      <c r="F4013" s="20">
        <f>SUBTOTAL(9,F4012:F4012)</f>
        <v>6</v>
      </c>
    </row>
    <row r="4014" spans="1:6" ht="25.5" outlineLevel="2" x14ac:dyDescent="0.2">
      <c r="A4014" t="s">
        <v>2982</v>
      </c>
      <c r="B4014" s="18" t="s">
        <v>11434</v>
      </c>
      <c r="C4014" s="19" t="s">
        <v>80</v>
      </c>
      <c r="D4014" t="s">
        <v>411</v>
      </c>
      <c r="E4014" s="20">
        <v>1147</v>
      </c>
      <c r="F4014" s="20">
        <v>147</v>
      </c>
    </row>
    <row r="4015" spans="1:6" ht="25.5" outlineLevel="1" x14ac:dyDescent="0.2">
      <c r="B4015" s="21" t="s">
        <v>11435</v>
      </c>
      <c r="E4015" s="20">
        <f>SUBTOTAL(9,E4014:E4014)</f>
        <v>1147</v>
      </c>
      <c r="F4015" s="20">
        <f>SUBTOTAL(9,F4014:F4014)</f>
        <v>147</v>
      </c>
    </row>
    <row r="4016" spans="1:6" outlineLevel="2" x14ac:dyDescent="0.2">
      <c r="A4016" t="s">
        <v>2984</v>
      </c>
      <c r="B4016" s="18" t="s">
        <v>11436</v>
      </c>
      <c r="C4016" s="19" t="s">
        <v>42</v>
      </c>
      <c r="D4016" t="s">
        <v>411</v>
      </c>
      <c r="E4016" s="20">
        <v>150</v>
      </c>
      <c r="F4016" s="20">
        <v>284</v>
      </c>
    </row>
    <row r="4017" spans="1:6" outlineLevel="2" x14ac:dyDescent="0.2">
      <c r="B4017" s="18" t="s">
        <v>11436</v>
      </c>
      <c r="C4017" s="19" t="s">
        <v>80</v>
      </c>
      <c r="D4017" t="s">
        <v>411</v>
      </c>
      <c r="E4017" s="20">
        <v>27101</v>
      </c>
      <c r="F4017" s="20">
        <v>6490</v>
      </c>
    </row>
    <row r="4018" spans="1:6" outlineLevel="2" x14ac:dyDescent="0.2">
      <c r="B4018" s="18" t="s">
        <v>11436</v>
      </c>
      <c r="C4018" s="19" t="s">
        <v>166</v>
      </c>
      <c r="D4018" t="s">
        <v>411</v>
      </c>
      <c r="E4018" s="20">
        <v>100</v>
      </c>
      <c r="F4018" s="20">
        <v>15</v>
      </c>
    </row>
    <row r="4019" spans="1:6" ht="25.5" outlineLevel="1" x14ac:dyDescent="0.2">
      <c r="B4019" s="21" t="s">
        <v>11437</v>
      </c>
      <c r="E4019" s="20">
        <f>SUBTOTAL(9,E4016:E4018)</f>
        <v>27351</v>
      </c>
      <c r="F4019" s="20">
        <f>SUBTOTAL(9,F4016:F4018)</f>
        <v>6789</v>
      </c>
    </row>
    <row r="4020" spans="1:6" outlineLevel="2" x14ac:dyDescent="0.2">
      <c r="A4020" t="s">
        <v>2985</v>
      </c>
      <c r="B4020" s="18" t="s">
        <v>11438</v>
      </c>
      <c r="C4020" s="19" t="s">
        <v>80</v>
      </c>
      <c r="D4020" t="s">
        <v>411</v>
      </c>
      <c r="E4020" s="20">
        <v>225</v>
      </c>
      <c r="F4020" s="20">
        <v>107</v>
      </c>
    </row>
    <row r="4021" spans="1:6" outlineLevel="1" x14ac:dyDescent="0.2">
      <c r="B4021" s="21" t="s">
        <v>11439</v>
      </c>
      <c r="E4021" s="20">
        <f>SUBTOTAL(9,E4020:E4020)</f>
        <v>225</v>
      </c>
      <c r="F4021" s="20">
        <f>SUBTOTAL(9,F4020:F4020)</f>
        <v>107</v>
      </c>
    </row>
    <row r="4022" spans="1:6" outlineLevel="2" x14ac:dyDescent="0.2">
      <c r="A4022" t="s">
        <v>2986</v>
      </c>
      <c r="B4022" s="18" t="s">
        <v>11440</v>
      </c>
      <c r="C4022" s="19" t="s">
        <v>80</v>
      </c>
      <c r="D4022" t="s">
        <v>411</v>
      </c>
      <c r="E4022" s="20">
        <v>5017</v>
      </c>
      <c r="F4022" s="20">
        <v>1089</v>
      </c>
    </row>
    <row r="4023" spans="1:6" outlineLevel="1" x14ac:dyDescent="0.2">
      <c r="B4023" s="21" t="s">
        <v>11441</v>
      </c>
      <c r="E4023" s="20">
        <f>SUBTOTAL(9,E4022:E4022)</f>
        <v>5017</v>
      </c>
      <c r="F4023" s="20">
        <f>SUBTOTAL(9,F4022:F4022)</f>
        <v>1089</v>
      </c>
    </row>
    <row r="4024" spans="1:6" ht="25.5" outlineLevel="2" x14ac:dyDescent="0.2">
      <c r="A4024" t="s">
        <v>2987</v>
      </c>
      <c r="B4024" s="18" t="s">
        <v>11442</v>
      </c>
      <c r="C4024" s="19" t="s">
        <v>68</v>
      </c>
      <c r="D4024" t="s">
        <v>411</v>
      </c>
      <c r="E4024" s="20">
        <v>1</v>
      </c>
      <c r="F4024" s="20">
        <v>18</v>
      </c>
    </row>
    <row r="4025" spans="1:6" ht="25.5" outlineLevel="2" x14ac:dyDescent="0.2">
      <c r="B4025" s="18" t="s">
        <v>11442</v>
      </c>
      <c r="C4025" s="19" t="s">
        <v>80</v>
      </c>
      <c r="D4025" t="s">
        <v>411</v>
      </c>
      <c r="E4025" s="20">
        <v>3543</v>
      </c>
      <c r="F4025" s="20">
        <v>1512</v>
      </c>
    </row>
    <row r="4026" spans="1:6" ht="25.5" outlineLevel="1" x14ac:dyDescent="0.2">
      <c r="B4026" s="21" t="s">
        <v>11443</v>
      </c>
      <c r="E4026" s="20">
        <f>SUBTOTAL(9,E4024:E4025)</f>
        <v>3544</v>
      </c>
      <c r="F4026" s="20">
        <f>SUBTOTAL(9,F4024:F4025)</f>
        <v>1530</v>
      </c>
    </row>
    <row r="4027" spans="1:6" ht="25.5" outlineLevel="2" x14ac:dyDescent="0.2">
      <c r="A4027" t="s">
        <v>2989</v>
      </c>
      <c r="B4027" s="18" t="s">
        <v>11444</v>
      </c>
      <c r="C4027" s="19" t="s">
        <v>80</v>
      </c>
      <c r="D4027" t="s">
        <v>411</v>
      </c>
      <c r="E4027" s="20">
        <v>6</v>
      </c>
      <c r="F4027" s="20">
        <v>41</v>
      </c>
    </row>
    <row r="4028" spans="1:6" ht="25.5" outlineLevel="1" x14ac:dyDescent="0.2">
      <c r="B4028" s="21" t="s">
        <v>11445</v>
      </c>
      <c r="E4028" s="20">
        <f>SUBTOTAL(9,E4027:E4027)</f>
        <v>6</v>
      </c>
      <c r="F4028" s="20">
        <f>SUBTOTAL(9,F4027:F4027)</f>
        <v>41</v>
      </c>
    </row>
    <row r="4029" spans="1:6" ht="25.5" outlineLevel="2" x14ac:dyDescent="0.2">
      <c r="A4029" t="s">
        <v>2990</v>
      </c>
      <c r="B4029" s="18" t="s">
        <v>17989</v>
      </c>
      <c r="C4029" s="19" t="s">
        <v>80</v>
      </c>
      <c r="D4029" t="s">
        <v>411</v>
      </c>
      <c r="E4029" s="20">
        <v>6354</v>
      </c>
      <c r="F4029" s="20">
        <v>2746</v>
      </c>
    </row>
    <row r="4030" spans="1:6" ht="25.5" outlineLevel="1" x14ac:dyDescent="0.2">
      <c r="B4030" s="21" t="s">
        <v>17990</v>
      </c>
      <c r="E4030" s="20">
        <f>SUBTOTAL(9,E4029:E4029)</f>
        <v>6354</v>
      </c>
      <c r="F4030" s="20">
        <f>SUBTOTAL(9,F4029:F4029)</f>
        <v>2746</v>
      </c>
    </row>
    <row r="4031" spans="1:6" ht="25.5" outlineLevel="2" x14ac:dyDescent="0.2">
      <c r="A4031" t="s">
        <v>2992</v>
      </c>
      <c r="B4031" s="18" t="s">
        <v>11446</v>
      </c>
      <c r="C4031" s="19" t="s">
        <v>80</v>
      </c>
      <c r="D4031" t="s">
        <v>411</v>
      </c>
      <c r="E4031" s="20">
        <v>4</v>
      </c>
      <c r="F4031" s="20">
        <v>20</v>
      </c>
    </row>
    <row r="4032" spans="1:6" ht="25.5" outlineLevel="1" x14ac:dyDescent="0.2">
      <c r="B4032" s="21" t="s">
        <v>11447</v>
      </c>
      <c r="E4032" s="20">
        <f>SUBTOTAL(9,E4031:E4031)</f>
        <v>4</v>
      </c>
      <c r="F4032" s="20">
        <f>SUBTOTAL(9,F4031:F4031)</f>
        <v>20</v>
      </c>
    </row>
    <row r="4033" spans="1:6" outlineLevel="2" x14ac:dyDescent="0.2">
      <c r="A4033" t="s">
        <v>2994</v>
      </c>
      <c r="B4033" s="18" t="s">
        <v>11448</v>
      </c>
      <c r="C4033" s="19" t="s">
        <v>42</v>
      </c>
      <c r="D4033" t="s">
        <v>411</v>
      </c>
      <c r="E4033" s="20">
        <v>156000</v>
      </c>
      <c r="F4033" s="20">
        <v>16761</v>
      </c>
    </row>
    <row r="4034" spans="1:6" outlineLevel="2" x14ac:dyDescent="0.2">
      <c r="B4034" s="18" t="s">
        <v>11448</v>
      </c>
      <c r="C4034" s="19" t="s">
        <v>80</v>
      </c>
      <c r="D4034" t="s">
        <v>411</v>
      </c>
      <c r="E4034" s="20">
        <v>536</v>
      </c>
      <c r="F4034" s="20">
        <v>239</v>
      </c>
    </row>
    <row r="4035" spans="1:6" outlineLevel="2" x14ac:dyDescent="0.2">
      <c r="B4035" s="18" t="s">
        <v>11448</v>
      </c>
      <c r="C4035" s="19" t="s">
        <v>81</v>
      </c>
      <c r="D4035" t="s">
        <v>411</v>
      </c>
      <c r="E4035" s="20">
        <v>1566000</v>
      </c>
      <c r="F4035" s="20">
        <v>176708</v>
      </c>
    </row>
    <row r="4036" spans="1:6" ht="25.5" outlineLevel="2" x14ac:dyDescent="0.2">
      <c r="B4036" s="18" t="s">
        <v>11448</v>
      </c>
      <c r="C4036" s="19" t="s">
        <v>92</v>
      </c>
      <c r="D4036" t="s">
        <v>411</v>
      </c>
      <c r="E4036" s="20">
        <v>425000</v>
      </c>
      <c r="F4036" s="20">
        <v>68952</v>
      </c>
    </row>
    <row r="4037" spans="1:6" outlineLevel="2" x14ac:dyDescent="0.2">
      <c r="B4037" s="18" t="s">
        <v>11448</v>
      </c>
      <c r="C4037" s="19" t="s">
        <v>166</v>
      </c>
      <c r="D4037" t="s">
        <v>411</v>
      </c>
      <c r="E4037" s="20">
        <v>198500</v>
      </c>
      <c r="F4037" s="20">
        <v>33243</v>
      </c>
    </row>
    <row r="4038" spans="1:6" ht="25.5" outlineLevel="1" x14ac:dyDescent="0.2">
      <c r="B4038" s="21" t="s">
        <v>11449</v>
      </c>
      <c r="E4038" s="20">
        <f>SUBTOTAL(9,E4033:E4037)</f>
        <v>2346036</v>
      </c>
      <c r="F4038" s="20">
        <f>SUBTOTAL(9,F4033:F4037)</f>
        <v>295903</v>
      </c>
    </row>
    <row r="4039" spans="1:6" outlineLevel="2" x14ac:dyDescent="0.2">
      <c r="A4039" t="s">
        <v>2995</v>
      </c>
      <c r="B4039" s="18" t="s">
        <v>11450</v>
      </c>
      <c r="C4039" s="19" t="s">
        <v>42</v>
      </c>
      <c r="D4039" t="s">
        <v>411</v>
      </c>
      <c r="E4039" s="20">
        <v>2778760</v>
      </c>
      <c r="F4039" s="20">
        <v>357490</v>
      </c>
    </row>
    <row r="4040" spans="1:6" outlineLevel="2" x14ac:dyDescent="0.2">
      <c r="B4040" s="18" t="s">
        <v>11450</v>
      </c>
      <c r="C4040" s="19" t="s">
        <v>68</v>
      </c>
      <c r="D4040" t="s">
        <v>411</v>
      </c>
      <c r="E4040" s="20">
        <v>4000</v>
      </c>
      <c r="F4040" s="20">
        <v>2431</v>
      </c>
    </row>
    <row r="4041" spans="1:6" outlineLevel="2" x14ac:dyDescent="0.2">
      <c r="B4041" s="18" t="s">
        <v>11450</v>
      </c>
      <c r="C4041" s="19" t="s">
        <v>80</v>
      </c>
      <c r="D4041" t="s">
        <v>411</v>
      </c>
      <c r="E4041" s="20">
        <v>65</v>
      </c>
      <c r="F4041" s="20">
        <v>702</v>
      </c>
    </row>
    <row r="4042" spans="1:6" outlineLevel="2" x14ac:dyDescent="0.2">
      <c r="B4042" s="18" t="s">
        <v>11450</v>
      </c>
      <c r="C4042" s="19" t="s">
        <v>81</v>
      </c>
      <c r="D4042" t="s">
        <v>411</v>
      </c>
      <c r="E4042" s="20">
        <v>116500</v>
      </c>
      <c r="F4042" s="20">
        <v>27345</v>
      </c>
    </row>
    <row r="4043" spans="1:6" outlineLevel="1" x14ac:dyDescent="0.2">
      <c r="B4043" s="21" t="s">
        <v>11451</v>
      </c>
      <c r="E4043" s="20">
        <f>SUBTOTAL(9,E4039:E4042)</f>
        <v>2899325</v>
      </c>
      <c r="F4043" s="20">
        <f>SUBTOTAL(9,F4039:F4042)</f>
        <v>387968</v>
      </c>
    </row>
    <row r="4044" spans="1:6" ht="25.5" outlineLevel="2" x14ac:dyDescent="0.2">
      <c r="A4044" t="s">
        <v>2996</v>
      </c>
      <c r="B4044" s="18" t="s">
        <v>11452</v>
      </c>
      <c r="C4044" s="19" t="s">
        <v>42</v>
      </c>
      <c r="D4044" t="s">
        <v>411</v>
      </c>
      <c r="E4044" s="20">
        <v>59721</v>
      </c>
      <c r="F4044" s="20">
        <v>27380</v>
      </c>
    </row>
    <row r="4045" spans="1:6" ht="25.5" outlineLevel="2" x14ac:dyDescent="0.2">
      <c r="B4045" s="18" t="s">
        <v>11452</v>
      </c>
      <c r="C4045" s="19" t="s">
        <v>80</v>
      </c>
      <c r="D4045" t="s">
        <v>411</v>
      </c>
      <c r="E4045" s="20">
        <v>2108</v>
      </c>
      <c r="F4045" s="20">
        <v>2037</v>
      </c>
    </row>
    <row r="4046" spans="1:6" ht="25.5" outlineLevel="1" x14ac:dyDescent="0.2">
      <c r="B4046" s="21" t="s">
        <v>11453</v>
      </c>
      <c r="E4046" s="20">
        <f>SUBTOTAL(9,E4044:E4045)</f>
        <v>61829</v>
      </c>
      <c r="F4046" s="20">
        <f>SUBTOTAL(9,F4044:F4045)</f>
        <v>29417</v>
      </c>
    </row>
    <row r="4047" spans="1:6" ht="25.5" outlineLevel="2" x14ac:dyDescent="0.2">
      <c r="A4047" t="s">
        <v>2998</v>
      </c>
      <c r="B4047" s="18" t="s">
        <v>11454</v>
      </c>
      <c r="C4047" s="19" t="s">
        <v>42</v>
      </c>
      <c r="D4047" t="s">
        <v>411</v>
      </c>
      <c r="E4047" s="20">
        <v>121505</v>
      </c>
      <c r="F4047" s="20">
        <v>28056</v>
      </c>
    </row>
    <row r="4048" spans="1:6" ht="25.5" outlineLevel="2" x14ac:dyDescent="0.2">
      <c r="B4048" s="18" t="s">
        <v>11454</v>
      </c>
      <c r="C4048" s="19" t="s">
        <v>80</v>
      </c>
      <c r="D4048" t="s">
        <v>411</v>
      </c>
      <c r="E4048" s="20">
        <v>6079</v>
      </c>
      <c r="F4048" s="20">
        <v>2922</v>
      </c>
    </row>
    <row r="4049" spans="1:6" ht="25.5" outlineLevel="1" x14ac:dyDescent="0.2">
      <c r="B4049" s="21" t="s">
        <v>11455</v>
      </c>
      <c r="E4049" s="20">
        <f>SUBTOTAL(9,E4047:E4048)</f>
        <v>127584</v>
      </c>
      <c r="F4049" s="20">
        <f>SUBTOTAL(9,F4047:F4048)</f>
        <v>30978</v>
      </c>
    </row>
    <row r="4050" spans="1:6" outlineLevel="2" x14ac:dyDescent="0.2">
      <c r="A4050" t="s">
        <v>3000</v>
      </c>
      <c r="B4050" s="18" t="s">
        <v>11456</v>
      </c>
      <c r="C4050" s="19" t="s">
        <v>42</v>
      </c>
      <c r="D4050" t="s">
        <v>411</v>
      </c>
      <c r="E4050" s="20">
        <v>133200</v>
      </c>
      <c r="F4050" s="20">
        <v>12799</v>
      </c>
    </row>
    <row r="4051" spans="1:6" outlineLevel="2" x14ac:dyDescent="0.2">
      <c r="B4051" s="18" t="s">
        <v>11456</v>
      </c>
      <c r="C4051" s="19" t="s">
        <v>80</v>
      </c>
      <c r="D4051" t="s">
        <v>411</v>
      </c>
      <c r="E4051" s="20">
        <v>3</v>
      </c>
      <c r="F4051" s="20">
        <v>1</v>
      </c>
    </row>
    <row r="4052" spans="1:6" outlineLevel="1" x14ac:dyDescent="0.2">
      <c r="B4052" s="21" t="s">
        <v>11457</v>
      </c>
      <c r="E4052" s="20">
        <f>SUBTOTAL(9,E4050:E4051)</f>
        <v>133203</v>
      </c>
      <c r="F4052" s="20">
        <f>SUBTOTAL(9,F4050:F4051)</f>
        <v>12800</v>
      </c>
    </row>
    <row r="4053" spans="1:6" ht="25.5" outlineLevel="2" x14ac:dyDescent="0.2">
      <c r="A4053" t="s">
        <v>735</v>
      </c>
      <c r="B4053" s="18" t="s">
        <v>11458</v>
      </c>
      <c r="C4053" s="19" t="s">
        <v>80</v>
      </c>
      <c r="D4053" t="s">
        <v>411</v>
      </c>
      <c r="E4053" s="20">
        <v>124400</v>
      </c>
      <c r="F4053" s="20">
        <v>15592</v>
      </c>
    </row>
    <row r="4054" spans="1:6" ht="25.5" outlineLevel="1" x14ac:dyDescent="0.2">
      <c r="B4054" s="21" t="s">
        <v>11459</v>
      </c>
      <c r="E4054" s="20">
        <f>SUBTOTAL(9,E4053:E4053)</f>
        <v>124400</v>
      </c>
      <c r="F4054" s="20">
        <f>SUBTOTAL(9,F4053:F4053)</f>
        <v>15592</v>
      </c>
    </row>
    <row r="4055" spans="1:6" ht="25.5" outlineLevel="2" x14ac:dyDescent="0.2">
      <c r="A4055" t="s">
        <v>3001</v>
      </c>
      <c r="B4055" s="18" t="s">
        <v>11460</v>
      </c>
      <c r="C4055" s="19" t="s">
        <v>42</v>
      </c>
      <c r="D4055" t="s">
        <v>411</v>
      </c>
      <c r="E4055" s="20">
        <v>281736</v>
      </c>
      <c r="F4055" s="20">
        <v>51102</v>
      </c>
    </row>
    <row r="4056" spans="1:6" ht="25.5" outlineLevel="2" x14ac:dyDescent="0.2">
      <c r="B4056" s="18" t="s">
        <v>11460</v>
      </c>
      <c r="C4056" s="19" t="s">
        <v>80</v>
      </c>
      <c r="D4056" t="s">
        <v>411</v>
      </c>
      <c r="E4056" s="20">
        <v>606</v>
      </c>
      <c r="F4056" s="20">
        <v>399</v>
      </c>
    </row>
    <row r="4057" spans="1:6" ht="25.5" outlineLevel="1" x14ac:dyDescent="0.2">
      <c r="B4057" s="21" t="s">
        <v>11461</v>
      </c>
      <c r="E4057" s="20">
        <f>SUBTOTAL(9,E4055:E4056)</f>
        <v>282342</v>
      </c>
      <c r="F4057" s="20">
        <f>SUBTOTAL(9,F4055:F4056)</f>
        <v>51501</v>
      </c>
    </row>
    <row r="4058" spans="1:6" ht="25.5" outlineLevel="2" x14ac:dyDescent="0.2">
      <c r="A4058" t="s">
        <v>3002</v>
      </c>
      <c r="B4058" s="18" t="s">
        <v>17991</v>
      </c>
      <c r="C4058" s="19" t="s">
        <v>80</v>
      </c>
      <c r="D4058" t="s">
        <v>411</v>
      </c>
      <c r="E4058" s="20">
        <v>24928</v>
      </c>
      <c r="F4058" s="20">
        <v>9891</v>
      </c>
    </row>
    <row r="4059" spans="1:6" ht="25.5" outlineLevel="1" x14ac:dyDescent="0.2">
      <c r="B4059" s="21" t="s">
        <v>17992</v>
      </c>
      <c r="E4059" s="20">
        <f>SUBTOTAL(9,E4058:E4058)</f>
        <v>24928</v>
      </c>
      <c r="F4059" s="20">
        <f>SUBTOTAL(9,F4058:F4058)</f>
        <v>9891</v>
      </c>
    </row>
    <row r="4060" spans="1:6" ht="25.5" outlineLevel="2" x14ac:dyDescent="0.2">
      <c r="A4060" t="s">
        <v>3004</v>
      </c>
      <c r="B4060" s="18" t="s">
        <v>11462</v>
      </c>
      <c r="C4060" s="19" t="s">
        <v>80</v>
      </c>
      <c r="D4060" t="s">
        <v>411</v>
      </c>
      <c r="E4060" s="20">
        <v>3500</v>
      </c>
      <c r="F4060" s="20">
        <v>1357</v>
      </c>
    </row>
    <row r="4061" spans="1:6" ht="25.5" outlineLevel="1" x14ac:dyDescent="0.2">
      <c r="B4061" s="21" t="s">
        <v>11463</v>
      </c>
      <c r="E4061" s="20">
        <f>SUBTOTAL(9,E4060:E4060)</f>
        <v>3500</v>
      </c>
      <c r="F4061" s="20">
        <f>SUBTOTAL(9,F4060:F4060)</f>
        <v>1357</v>
      </c>
    </row>
    <row r="4062" spans="1:6" ht="25.5" outlineLevel="2" x14ac:dyDescent="0.2">
      <c r="A4062" t="s">
        <v>3005</v>
      </c>
      <c r="B4062" s="18" t="s">
        <v>11464</v>
      </c>
      <c r="C4062" s="19" t="s">
        <v>42</v>
      </c>
      <c r="D4062" t="s">
        <v>411</v>
      </c>
      <c r="E4062" s="20">
        <v>57001</v>
      </c>
      <c r="F4062" s="20">
        <v>22610</v>
      </c>
    </row>
    <row r="4063" spans="1:6" ht="25.5" outlineLevel="2" x14ac:dyDescent="0.2">
      <c r="B4063" s="18" t="s">
        <v>11464</v>
      </c>
      <c r="C4063" s="19" t="s">
        <v>68</v>
      </c>
      <c r="D4063" t="s">
        <v>411</v>
      </c>
      <c r="E4063" s="20">
        <v>27000</v>
      </c>
      <c r="F4063" s="20">
        <v>17473</v>
      </c>
    </row>
    <row r="4064" spans="1:6" ht="25.5" outlineLevel="2" x14ac:dyDescent="0.2">
      <c r="B4064" s="18" t="s">
        <v>11464</v>
      </c>
      <c r="C4064" s="19" t="s">
        <v>80</v>
      </c>
      <c r="D4064" t="s">
        <v>411</v>
      </c>
      <c r="E4064" s="20">
        <v>3595</v>
      </c>
      <c r="F4064" s="20">
        <v>4882</v>
      </c>
    </row>
    <row r="4065" spans="1:6" ht="25.5" outlineLevel="1" x14ac:dyDescent="0.2">
      <c r="B4065" s="21" t="s">
        <v>11465</v>
      </c>
      <c r="E4065" s="20">
        <f>SUBTOTAL(9,E4062:E4064)</f>
        <v>87596</v>
      </c>
      <c r="F4065" s="20">
        <f>SUBTOTAL(9,F4062:F4064)</f>
        <v>44965</v>
      </c>
    </row>
    <row r="4066" spans="1:6" outlineLevel="2" x14ac:dyDescent="0.2">
      <c r="A4066" t="s">
        <v>3006</v>
      </c>
      <c r="B4066" s="18" t="s">
        <v>11466</v>
      </c>
      <c r="C4066" s="19" t="s">
        <v>42</v>
      </c>
      <c r="D4066" t="s">
        <v>411</v>
      </c>
      <c r="E4066" s="20">
        <v>4750</v>
      </c>
      <c r="F4066" s="20">
        <v>2428</v>
      </c>
    </row>
    <row r="4067" spans="1:6" outlineLevel="2" x14ac:dyDescent="0.2">
      <c r="B4067" s="18" t="s">
        <v>11466</v>
      </c>
      <c r="C4067" s="19" t="s">
        <v>80</v>
      </c>
      <c r="D4067" t="s">
        <v>411</v>
      </c>
      <c r="E4067" s="20">
        <v>44114</v>
      </c>
      <c r="F4067" s="20">
        <v>51651</v>
      </c>
    </row>
    <row r="4068" spans="1:6" outlineLevel="1" x14ac:dyDescent="0.2">
      <c r="B4068" s="21" t="s">
        <v>11467</v>
      </c>
      <c r="E4068" s="20">
        <f>SUBTOTAL(9,E4066:E4067)</f>
        <v>48864</v>
      </c>
      <c r="F4068" s="20">
        <f>SUBTOTAL(9,F4066:F4067)</f>
        <v>54079</v>
      </c>
    </row>
    <row r="4069" spans="1:6" ht="25.5" outlineLevel="2" x14ac:dyDescent="0.2">
      <c r="A4069" t="s">
        <v>3008</v>
      </c>
      <c r="B4069" s="18" t="s">
        <v>11468</v>
      </c>
      <c r="C4069" s="19" t="s">
        <v>42</v>
      </c>
      <c r="D4069" t="s">
        <v>411</v>
      </c>
      <c r="E4069" s="20">
        <v>13000</v>
      </c>
      <c r="F4069" s="20">
        <v>3115</v>
      </c>
    </row>
    <row r="4070" spans="1:6" ht="25.5" outlineLevel="2" x14ac:dyDescent="0.2">
      <c r="B4070" s="18" t="s">
        <v>11468</v>
      </c>
      <c r="C4070" s="19" t="s">
        <v>80</v>
      </c>
      <c r="D4070" t="s">
        <v>411</v>
      </c>
      <c r="E4070" s="20">
        <v>2</v>
      </c>
      <c r="F4070" s="20">
        <v>35</v>
      </c>
    </row>
    <row r="4071" spans="1:6" ht="25.5" outlineLevel="1" x14ac:dyDescent="0.2">
      <c r="B4071" s="21" t="s">
        <v>11469</v>
      </c>
      <c r="E4071" s="20">
        <f>SUBTOTAL(9,E4069:E4070)</f>
        <v>13002</v>
      </c>
      <c r="F4071" s="20">
        <f>SUBTOTAL(9,F4069:F4070)</f>
        <v>3150</v>
      </c>
    </row>
    <row r="4072" spans="1:6" outlineLevel="2" x14ac:dyDescent="0.2">
      <c r="A4072" t="s">
        <v>3009</v>
      </c>
      <c r="B4072" s="18" t="s">
        <v>11470</v>
      </c>
      <c r="C4072" s="19" t="s">
        <v>80</v>
      </c>
      <c r="D4072" t="s">
        <v>411</v>
      </c>
      <c r="E4072" s="20">
        <v>20</v>
      </c>
      <c r="F4072" s="20">
        <v>9</v>
      </c>
    </row>
    <row r="4073" spans="1:6" outlineLevel="1" x14ac:dyDescent="0.2">
      <c r="B4073" s="21" t="s">
        <v>11471</v>
      </c>
      <c r="E4073" s="20">
        <f>SUBTOTAL(9,E4072:E4072)</f>
        <v>20</v>
      </c>
      <c r="F4073" s="20">
        <f>SUBTOTAL(9,F4072:F4072)</f>
        <v>9</v>
      </c>
    </row>
    <row r="4074" spans="1:6" outlineLevel="2" x14ac:dyDescent="0.2">
      <c r="A4074" t="s">
        <v>3010</v>
      </c>
      <c r="B4074" s="18" t="s">
        <v>11472</v>
      </c>
      <c r="C4074" s="19" t="s">
        <v>42</v>
      </c>
      <c r="D4074" t="s">
        <v>411</v>
      </c>
      <c r="E4074" s="20">
        <v>25</v>
      </c>
      <c r="F4074" s="20">
        <v>102</v>
      </c>
    </row>
    <row r="4075" spans="1:6" outlineLevel="2" x14ac:dyDescent="0.2">
      <c r="B4075" s="18" t="s">
        <v>11472</v>
      </c>
      <c r="C4075" s="19" t="s">
        <v>80</v>
      </c>
      <c r="D4075" t="s">
        <v>411</v>
      </c>
      <c r="E4075" s="20">
        <v>5020</v>
      </c>
      <c r="F4075" s="20">
        <v>5606</v>
      </c>
    </row>
    <row r="4076" spans="1:6" ht="25.5" outlineLevel="1" x14ac:dyDescent="0.2">
      <c r="B4076" s="21" t="s">
        <v>11473</v>
      </c>
      <c r="E4076" s="20">
        <f>SUBTOTAL(9,E4074:E4075)</f>
        <v>5045</v>
      </c>
      <c r="F4076" s="20">
        <f>SUBTOTAL(9,F4074:F4075)</f>
        <v>5708</v>
      </c>
    </row>
    <row r="4077" spans="1:6" outlineLevel="2" x14ac:dyDescent="0.2">
      <c r="A4077" t="s">
        <v>3011</v>
      </c>
      <c r="B4077" s="18" t="s">
        <v>11474</v>
      </c>
      <c r="C4077" s="19" t="s">
        <v>42</v>
      </c>
      <c r="D4077" t="s">
        <v>411</v>
      </c>
      <c r="E4077" s="20">
        <v>30000</v>
      </c>
      <c r="F4077" s="20">
        <v>7611</v>
      </c>
    </row>
    <row r="4078" spans="1:6" outlineLevel="2" x14ac:dyDescent="0.2">
      <c r="B4078" s="18" t="s">
        <v>11474</v>
      </c>
      <c r="C4078" s="19" t="s">
        <v>80</v>
      </c>
      <c r="D4078" t="s">
        <v>411</v>
      </c>
      <c r="E4078" s="20">
        <v>37078</v>
      </c>
      <c r="F4078" s="20">
        <v>11245</v>
      </c>
    </row>
    <row r="4079" spans="1:6" ht="25.5" outlineLevel="1" x14ac:dyDescent="0.2">
      <c r="B4079" s="21" t="s">
        <v>11475</v>
      </c>
      <c r="E4079" s="20">
        <f>SUBTOTAL(9,E4077:E4078)</f>
        <v>67078</v>
      </c>
      <c r="F4079" s="20">
        <f>SUBTOTAL(9,F4077:F4078)</f>
        <v>18856</v>
      </c>
    </row>
    <row r="4080" spans="1:6" ht="25.5" outlineLevel="2" x14ac:dyDescent="0.2">
      <c r="A4080" t="s">
        <v>3012</v>
      </c>
      <c r="B4080" s="18" t="s">
        <v>11476</v>
      </c>
      <c r="C4080" s="19" t="s">
        <v>80</v>
      </c>
      <c r="D4080" t="s">
        <v>411</v>
      </c>
      <c r="E4080" s="20">
        <v>179</v>
      </c>
      <c r="F4080" s="20">
        <v>181</v>
      </c>
    </row>
    <row r="4081" spans="1:6" ht="25.5" outlineLevel="1" x14ac:dyDescent="0.2">
      <c r="B4081" s="21" t="s">
        <v>11477</v>
      </c>
      <c r="E4081" s="20">
        <f>SUBTOTAL(9,E4080:E4080)</f>
        <v>179</v>
      </c>
      <c r="F4081" s="20">
        <f>SUBTOTAL(9,F4080:F4080)</f>
        <v>181</v>
      </c>
    </row>
    <row r="4082" spans="1:6" outlineLevel="2" x14ac:dyDescent="0.2">
      <c r="A4082" t="s">
        <v>3013</v>
      </c>
      <c r="B4082" s="18" t="s">
        <v>11478</v>
      </c>
      <c r="C4082" s="19" t="s">
        <v>42</v>
      </c>
      <c r="D4082" t="s">
        <v>411</v>
      </c>
      <c r="E4082" s="20">
        <v>445500</v>
      </c>
      <c r="F4082" s="20">
        <v>95677</v>
      </c>
    </row>
    <row r="4083" spans="1:6" outlineLevel="2" x14ac:dyDescent="0.2">
      <c r="B4083" s="18" t="s">
        <v>11478</v>
      </c>
      <c r="C4083" s="19" t="s">
        <v>68</v>
      </c>
      <c r="D4083" t="s">
        <v>411</v>
      </c>
      <c r="E4083" s="20">
        <v>68250</v>
      </c>
      <c r="F4083" s="20">
        <v>14539</v>
      </c>
    </row>
    <row r="4084" spans="1:6" outlineLevel="2" x14ac:dyDescent="0.2">
      <c r="B4084" s="18" t="s">
        <v>11478</v>
      </c>
      <c r="C4084" s="19" t="s">
        <v>80</v>
      </c>
      <c r="D4084" t="s">
        <v>411</v>
      </c>
      <c r="E4084" s="20">
        <v>36114</v>
      </c>
      <c r="F4084" s="20">
        <v>9064</v>
      </c>
    </row>
    <row r="4085" spans="1:6" outlineLevel="2" x14ac:dyDescent="0.2">
      <c r="B4085" s="18" t="s">
        <v>11478</v>
      </c>
      <c r="C4085" s="19" t="s">
        <v>87</v>
      </c>
      <c r="D4085" t="s">
        <v>411</v>
      </c>
      <c r="E4085" s="20">
        <v>7700</v>
      </c>
      <c r="F4085" s="20">
        <v>2254</v>
      </c>
    </row>
    <row r="4086" spans="1:6" ht="25.5" outlineLevel="2" x14ac:dyDescent="0.2">
      <c r="B4086" s="18" t="s">
        <v>11478</v>
      </c>
      <c r="C4086" s="19" t="s">
        <v>92</v>
      </c>
      <c r="D4086" t="s">
        <v>411</v>
      </c>
      <c r="E4086" s="20">
        <v>20000</v>
      </c>
      <c r="F4086" s="20">
        <v>4911</v>
      </c>
    </row>
    <row r="4087" spans="1:6" outlineLevel="1" x14ac:dyDescent="0.2">
      <c r="B4087" s="21" t="s">
        <v>11479</v>
      </c>
      <c r="E4087" s="20">
        <f>SUBTOTAL(9,E4082:E4086)</f>
        <v>577564</v>
      </c>
      <c r="F4087" s="20">
        <f>SUBTOTAL(9,F4082:F4086)</f>
        <v>126445</v>
      </c>
    </row>
    <row r="4088" spans="1:6" ht="25.5" outlineLevel="2" x14ac:dyDescent="0.2">
      <c r="A4088" t="s">
        <v>3014</v>
      </c>
      <c r="B4088" s="18" t="s">
        <v>11480</v>
      </c>
      <c r="C4088" s="19" t="s">
        <v>80</v>
      </c>
      <c r="D4088" t="s">
        <v>411</v>
      </c>
      <c r="E4088" s="20">
        <v>5920</v>
      </c>
      <c r="F4088" s="20">
        <v>685</v>
      </c>
    </row>
    <row r="4089" spans="1:6" ht="25.5" outlineLevel="1" x14ac:dyDescent="0.2">
      <c r="B4089" s="21" t="s">
        <v>11481</v>
      </c>
      <c r="E4089" s="20">
        <f>SUBTOTAL(9,E4088:E4088)</f>
        <v>5920</v>
      </c>
      <c r="F4089" s="20">
        <f>SUBTOTAL(9,F4088:F4088)</f>
        <v>685</v>
      </c>
    </row>
    <row r="4090" spans="1:6" outlineLevel="2" x14ac:dyDescent="0.2">
      <c r="A4090" t="s">
        <v>3015</v>
      </c>
      <c r="B4090" s="18" t="s">
        <v>11482</v>
      </c>
      <c r="C4090" s="19" t="s">
        <v>80</v>
      </c>
      <c r="D4090" t="s">
        <v>411</v>
      </c>
      <c r="E4090" s="20">
        <v>1609</v>
      </c>
      <c r="F4090" s="20">
        <v>236</v>
      </c>
    </row>
    <row r="4091" spans="1:6" ht="25.5" outlineLevel="1" x14ac:dyDescent="0.2">
      <c r="B4091" s="21" t="s">
        <v>11483</v>
      </c>
      <c r="E4091" s="20">
        <f>SUBTOTAL(9,E4090:E4090)</f>
        <v>1609</v>
      </c>
      <c r="F4091" s="20">
        <f>SUBTOTAL(9,F4090:F4090)</f>
        <v>236</v>
      </c>
    </row>
    <row r="4092" spans="1:6" outlineLevel="2" x14ac:dyDescent="0.2">
      <c r="A4092" t="s">
        <v>3016</v>
      </c>
      <c r="B4092" s="18" t="s">
        <v>11484</v>
      </c>
      <c r="C4092" s="19" t="s">
        <v>23</v>
      </c>
      <c r="D4092" t="s">
        <v>411</v>
      </c>
      <c r="E4092" s="20">
        <v>220000</v>
      </c>
      <c r="F4092" s="20">
        <v>84858</v>
      </c>
    </row>
    <row r="4093" spans="1:6" outlineLevel="2" x14ac:dyDescent="0.2">
      <c r="B4093" s="18" t="s">
        <v>11484</v>
      </c>
      <c r="C4093" s="19" t="s">
        <v>42</v>
      </c>
      <c r="D4093" t="s">
        <v>411</v>
      </c>
      <c r="E4093" s="20">
        <v>85500</v>
      </c>
      <c r="F4093" s="20">
        <v>6715</v>
      </c>
    </row>
    <row r="4094" spans="1:6" outlineLevel="2" x14ac:dyDescent="0.2">
      <c r="B4094" s="18" t="s">
        <v>11484</v>
      </c>
      <c r="C4094" s="19" t="s">
        <v>65</v>
      </c>
      <c r="D4094" t="s">
        <v>411</v>
      </c>
      <c r="E4094" s="20">
        <v>40000</v>
      </c>
      <c r="F4094" s="20">
        <v>16339</v>
      </c>
    </row>
    <row r="4095" spans="1:6" outlineLevel="2" x14ac:dyDescent="0.2">
      <c r="B4095" s="18" t="s">
        <v>11484</v>
      </c>
      <c r="C4095" s="19" t="s">
        <v>68</v>
      </c>
      <c r="D4095" t="s">
        <v>411</v>
      </c>
      <c r="E4095" s="20">
        <v>20000</v>
      </c>
      <c r="F4095" s="20">
        <v>8990</v>
      </c>
    </row>
    <row r="4096" spans="1:6" outlineLevel="2" x14ac:dyDescent="0.2">
      <c r="B4096" s="18" t="s">
        <v>11484</v>
      </c>
      <c r="C4096" s="19" t="s">
        <v>80</v>
      </c>
      <c r="D4096" t="s">
        <v>411</v>
      </c>
      <c r="E4096" s="20">
        <v>10010</v>
      </c>
      <c r="F4096" s="20">
        <v>5652</v>
      </c>
    </row>
    <row r="4097" spans="1:6" outlineLevel="2" x14ac:dyDescent="0.2">
      <c r="B4097" s="18" t="s">
        <v>11484</v>
      </c>
      <c r="C4097" s="19" t="s">
        <v>88</v>
      </c>
      <c r="D4097" t="s">
        <v>411</v>
      </c>
      <c r="E4097" s="20">
        <v>680000</v>
      </c>
      <c r="F4097" s="20">
        <v>306468</v>
      </c>
    </row>
    <row r="4098" spans="1:6" outlineLevel="2" x14ac:dyDescent="0.2">
      <c r="B4098" s="18" t="s">
        <v>11484</v>
      </c>
      <c r="C4098" s="19" t="s">
        <v>107</v>
      </c>
      <c r="D4098" t="s">
        <v>411</v>
      </c>
      <c r="E4098" s="20">
        <v>64000</v>
      </c>
      <c r="F4098" s="20">
        <v>33559</v>
      </c>
    </row>
    <row r="4099" spans="1:6" outlineLevel="2" x14ac:dyDescent="0.2">
      <c r="B4099" s="18" t="s">
        <v>11484</v>
      </c>
      <c r="C4099" s="19" t="s">
        <v>151</v>
      </c>
      <c r="D4099" t="s">
        <v>411</v>
      </c>
      <c r="E4099" s="20">
        <v>280000</v>
      </c>
      <c r="F4099" s="20">
        <v>145301</v>
      </c>
    </row>
    <row r="4100" spans="1:6" outlineLevel="2" x14ac:dyDescent="0.2">
      <c r="B4100" s="18" t="s">
        <v>11484</v>
      </c>
      <c r="C4100" s="19" t="s">
        <v>178</v>
      </c>
      <c r="D4100" t="s">
        <v>411</v>
      </c>
      <c r="E4100" s="20">
        <v>107500</v>
      </c>
      <c r="F4100" s="20">
        <v>45229</v>
      </c>
    </row>
    <row r="4101" spans="1:6" outlineLevel="1" x14ac:dyDescent="0.2">
      <c r="B4101" s="21" t="s">
        <v>11485</v>
      </c>
      <c r="E4101" s="20">
        <f>SUBTOTAL(9,E4092:E4100)</f>
        <v>1507010</v>
      </c>
      <c r="F4101" s="20">
        <f>SUBTOTAL(9,F4092:F4100)</f>
        <v>653111</v>
      </c>
    </row>
    <row r="4102" spans="1:6" outlineLevel="2" x14ac:dyDescent="0.2">
      <c r="A4102" t="s">
        <v>3017</v>
      </c>
      <c r="B4102" s="18" t="s">
        <v>11486</v>
      </c>
      <c r="C4102" s="19" t="s">
        <v>42</v>
      </c>
      <c r="D4102" t="s">
        <v>411</v>
      </c>
      <c r="E4102" s="20">
        <v>6</v>
      </c>
      <c r="F4102" s="20">
        <v>57</v>
      </c>
    </row>
    <row r="4103" spans="1:6" outlineLevel="2" x14ac:dyDescent="0.2">
      <c r="B4103" s="18" t="s">
        <v>11486</v>
      </c>
      <c r="C4103" s="19" t="s">
        <v>80</v>
      </c>
      <c r="D4103" t="s">
        <v>411</v>
      </c>
      <c r="E4103" s="20">
        <v>1465</v>
      </c>
      <c r="F4103" s="20">
        <v>687</v>
      </c>
    </row>
    <row r="4104" spans="1:6" outlineLevel="2" x14ac:dyDescent="0.2">
      <c r="B4104" s="18" t="s">
        <v>11486</v>
      </c>
      <c r="C4104" s="19" t="s">
        <v>107</v>
      </c>
      <c r="D4104" t="s">
        <v>411</v>
      </c>
      <c r="E4104" s="20">
        <v>1000</v>
      </c>
      <c r="F4104" s="20">
        <v>49</v>
      </c>
    </row>
    <row r="4105" spans="1:6" outlineLevel="2" x14ac:dyDescent="0.2">
      <c r="B4105" s="18" t="s">
        <v>11486</v>
      </c>
      <c r="C4105" s="19" t="s">
        <v>178</v>
      </c>
      <c r="D4105" t="s">
        <v>411</v>
      </c>
      <c r="E4105" s="20">
        <v>4000</v>
      </c>
      <c r="F4105" s="20">
        <v>1801</v>
      </c>
    </row>
    <row r="4106" spans="1:6" ht="25.5" outlineLevel="1" x14ac:dyDescent="0.2">
      <c r="B4106" s="21" t="s">
        <v>11487</v>
      </c>
      <c r="E4106" s="20">
        <f>SUBTOTAL(9,E4102:E4105)</f>
        <v>6471</v>
      </c>
      <c r="F4106" s="20">
        <f>SUBTOTAL(9,F4102:F4105)</f>
        <v>2594</v>
      </c>
    </row>
    <row r="4107" spans="1:6" outlineLevel="2" x14ac:dyDescent="0.2">
      <c r="A4107" t="s">
        <v>3018</v>
      </c>
      <c r="B4107" s="18" t="s">
        <v>11488</v>
      </c>
      <c r="C4107" s="19" t="s">
        <v>80</v>
      </c>
      <c r="D4107" t="s">
        <v>411</v>
      </c>
      <c r="E4107" s="20">
        <v>8259</v>
      </c>
      <c r="F4107" s="20">
        <v>929</v>
      </c>
    </row>
    <row r="4108" spans="1:6" ht="25.5" outlineLevel="1" x14ac:dyDescent="0.2">
      <c r="B4108" s="21" t="s">
        <v>11489</v>
      </c>
      <c r="E4108" s="20">
        <f>SUBTOTAL(9,E4107:E4107)</f>
        <v>8259</v>
      </c>
      <c r="F4108" s="20">
        <f>SUBTOTAL(9,F4107:F4107)</f>
        <v>929</v>
      </c>
    </row>
    <row r="4109" spans="1:6" ht="25.5" outlineLevel="2" x14ac:dyDescent="0.2">
      <c r="A4109" t="s">
        <v>3019</v>
      </c>
      <c r="B4109" s="18" t="s">
        <v>11490</v>
      </c>
      <c r="C4109" s="19" t="s">
        <v>42</v>
      </c>
      <c r="D4109" t="s">
        <v>411</v>
      </c>
      <c r="E4109" s="20">
        <v>1</v>
      </c>
      <c r="F4109" s="20">
        <v>1</v>
      </c>
    </row>
    <row r="4110" spans="1:6" ht="25.5" outlineLevel="2" x14ac:dyDescent="0.2">
      <c r="B4110" s="18" t="s">
        <v>11490</v>
      </c>
      <c r="C4110" s="19" t="s">
        <v>80</v>
      </c>
      <c r="D4110" t="s">
        <v>411</v>
      </c>
      <c r="E4110" s="20">
        <v>12020</v>
      </c>
      <c r="F4110" s="20">
        <v>1494</v>
      </c>
    </row>
    <row r="4111" spans="1:6" ht="25.5" outlineLevel="1" x14ac:dyDescent="0.2">
      <c r="B4111" s="21" t="s">
        <v>11491</v>
      </c>
      <c r="E4111" s="20">
        <f>SUBTOTAL(9,E4109:E4110)</f>
        <v>12021</v>
      </c>
      <c r="F4111" s="20">
        <f>SUBTOTAL(9,F4109:F4110)</f>
        <v>1495</v>
      </c>
    </row>
    <row r="4112" spans="1:6" outlineLevel="2" x14ac:dyDescent="0.2">
      <c r="A4112" t="s">
        <v>3020</v>
      </c>
      <c r="B4112" s="18" t="s">
        <v>11492</v>
      </c>
      <c r="C4112" s="19" t="s">
        <v>80</v>
      </c>
      <c r="D4112" t="s">
        <v>411</v>
      </c>
      <c r="E4112" s="20">
        <v>104</v>
      </c>
      <c r="F4112" s="20">
        <v>183</v>
      </c>
    </row>
    <row r="4113" spans="1:6" outlineLevel="1" x14ac:dyDescent="0.2">
      <c r="B4113" s="21" t="s">
        <v>11493</v>
      </c>
      <c r="E4113" s="20">
        <f>SUBTOTAL(9,E4112:E4112)</f>
        <v>104</v>
      </c>
      <c r="F4113" s="20">
        <f>SUBTOTAL(9,F4112:F4112)</f>
        <v>183</v>
      </c>
    </row>
    <row r="4114" spans="1:6" outlineLevel="2" x14ac:dyDescent="0.2">
      <c r="A4114" t="s">
        <v>3021</v>
      </c>
      <c r="B4114" s="18" t="s">
        <v>11494</v>
      </c>
      <c r="C4114" s="19" t="s">
        <v>80</v>
      </c>
      <c r="D4114" t="s">
        <v>411</v>
      </c>
      <c r="E4114" s="20">
        <v>800</v>
      </c>
      <c r="F4114" s="20">
        <v>37</v>
      </c>
    </row>
    <row r="4115" spans="1:6" ht="25.5" outlineLevel="1" x14ac:dyDescent="0.2">
      <c r="B4115" s="21" t="s">
        <v>11495</v>
      </c>
      <c r="E4115" s="20">
        <f>SUBTOTAL(9,E4114:E4114)</f>
        <v>800</v>
      </c>
      <c r="F4115" s="20">
        <f>SUBTOTAL(9,F4114:F4114)</f>
        <v>37</v>
      </c>
    </row>
    <row r="4116" spans="1:6" ht="25.5" outlineLevel="2" x14ac:dyDescent="0.2">
      <c r="A4116" t="s">
        <v>3022</v>
      </c>
      <c r="B4116" s="18" t="s">
        <v>11496</v>
      </c>
      <c r="C4116" s="19" t="s">
        <v>42</v>
      </c>
      <c r="D4116" t="s">
        <v>411</v>
      </c>
      <c r="E4116" s="20">
        <v>50</v>
      </c>
      <c r="F4116" s="20">
        <v>1661</v>
      </c>
    </row>
    <row r="4117" spans="1:6" ht="25.5" outlineLevel="2" x14ac:dyDescent="0.2">
      <c r="B4117" s="18" t="s">
        <v>11496</v>
      </c>
      <c r="C4117" s="19" t="s">
        <v>80</v>
      </c>
      <c r="D4117" t="s">
        <v>411</v>
      </c>
      <c r="E4117" s="20">
        <v>20</v>
      </c>
      <c r="F4117" s="20">
        <v>11</v>
      </c>
    </row>
    <row r="4118" spans="1:6" ht="25.5" outlineLevel="1" x14ac:dyDescent="0.2">
      <c r="B4118" s="21" t="s">
        <v>11497</v>
      </c>
      <c r="E4118" s="20">
        <f>SUBTOTAL(9,E4116:E4117)</f>
        <v>70</v>
      </c>
      <c r="F4118" s="20">
        <f>SUBTOTAL(9,F4116:F4117)</f>
        <v>1672</v>
      </c>
    </row>
    <row r="4119" spans="1:6" ht="25.5" outlineLevel="2" x14ac:dyDescent="0.2">
      <c r="A4119" t="s">
        <v>3023</v>
      </c>
      <c r="B4119" s="18" t="s">
        <v>11498</v>
      </c>
      <c r="C4119" s="19" t="s">
        <v>80</v>
      </c>
      <c r="D4119" t="s">
        <v>411</v>
      </c>
      <c r="E4119" s="20">
        <v>721</v>
      </c>
      <c r="F4119" s="20">
        <v>2588</v>
      </c>
    </row>
    <row r="4120" spans="1:6" ht="25.5" outlineLevel="1" x14ac:dyDescent="0.2">
      <c r="B4120" s="21" t="s">
        <v>11499</v>
      </c>
      <c r="E4120" s="20">
        <f>SUBTOTAL(9,E4119:E4119)</f>
        <v>721</v>
      </c>
      <c r="F4120" s="20">
        <f>SUBTOTAL(9,F4119:F4119)</f>
        <v>2588</v>
      </c>
    </row>
    <row r="4121" spans="1:6" outlineLevel="2" x14ac:dyDescent="0.2">
      <c r="A4121" t="s">
        <v>3025</v>
      </c>
      <c r="B4121" s="18" t="s">
        <v>11500</v>
      </c>
      <c r="C4121" s="19" t="s">
        <v>42</v>
      </c>
      <c r="D4121" t="s">
        <v>411</v>
      </c>
      <c r="E4121" s="20">
        <v>210</v>
      </c>
      <c r="F4121" s="20">
        <v>7964</v>
      </c>
    </row>
    <row r="4122" spans="1:6" outlineLevel="2" x14ac:dyDescent="0.2">
      <c r="B4122" s="18" t="s">
        <v>11500</v>
      </c>
      <c r="C4122" s="19" t="s">
        <v>80</v>
      </c>
      <c r="D4122" t="s">
        <v>411</v>
      </c>
      <c r="E4122" s="20">
        <v>24</v>
      </c>
      <c r="F4122" s="20">
        <v>56</v>
      </c>
    </row>
    <row r="4123" spans="1:6" outlineLevel="1" x14ac:dyDescent="0.2">
      <c r="B4123" s="21" t="s">
        <v>11501</v>
      </c>
      <c r="E4123" s="20">
        <f>SUBTOTAL(9,E4121:E4122)</f>
        <v>234</v>
      </c>
      <c r="F4123" s="20">
        <f>SUBTOTAL(9,F4121:F4122)</f>
        <v>8020</v>
      </c>
    </row>
    <row r="4124" spans="1:6" outlineLevel="2" x14ac:dyDescent="0.2">
      <c r="A4124" t="s">
        <v>3026</v>
      </c>
      <c r="B4124" s="18" t="s">
        <v>11502</v>
      </c>
      <c r="C4124" s="19" t="s">
        <v>80</v>
      </c>
      <c r="D4124" t="s">
        <v>411</v>
      </c>
      <c r="E4124" s="20">
        <v>1</v>
      </c>
      <c r="F4124" s="20">
        <v>4</v>
      </c>
    </row>
    <row r="4125" spans="1:6" outlineLevel="1" x14ac:dyDescent="0.2">
      <c r="B4125" s="21" t="s">
        <v>11503</v>
      </c>
      <c r="E4125" s="20">
        <f>SUBTOTAL(9,E4124:E4124)</f>
        <v>1</v>
      </c>
      <c r="F4125" s="20">
        <f>SUBTOTAL(9,F4124:F4124)</f>
        <v>4</v>
      </c>
    </row>
    <row r="4126" spans="1:6" ht="25.5" outlineLevel="2" x14ac:dyDescent="0.2">
      <c r="A4126" t="s">
        <v>3027</v>
      </c>
      <c r="B4126" s="18" t="s">
        <v>11504</v>
      </c>
      <c r="C4126" s="19" t="s">
        <v>42</v>
      </c>
      <c r="D4126" t="s">
        <v>411</v>
      </c>
      <c r="E4126" s="20">
        <v>522</v>
      </c>
      <c r="F4126" s="20">
        <v>3089</v>
      </c>
    </row>
    <row r="4127" spans="1:6" ht="25.5" outlineLevel="2" x14ac:dyDescent="0.2">
      <c r="B4127" s="18" t="s">
        <v>11504</v>
      </c>
      <c r="C4127" s="19" t="s">
        <v>53</v>
      </c>
      <c r="D4127" t="s">
        <v>411</v>
      </c>
      <c r="E4127" s="20">
        <v>5000</v>
      </c>
      <c r="F4127" s="20">
        <v>1556</v>
      </c>
    </row>
    <row r="4128" spans="1:6" ht="25.5" outlineLevel="2" x14ac:dyDescent="0.2">
      <c r="B4128" s="18" t="s">
        <v>11504</v>
      </c>
      <c r="C4128" s="19" t="s">
        <v>80</v>
      </c>
      <c r="D4128" t="s">
        <v>411</v>
      </c>
      <c r="E4128" s="20">
        <v>2545</v>
      </c>
      <c r="F4128" s="20">
        <v>1495</v>
      </c>
    </row>
    <row r="4129" spans="1:6" ht="25.5" outlineLevel="2" x14ac:dyDescent="0.2">
      <c r="B4129" s="18" t="s">
        <v>11504</v>
      </c>
      <c r="C4129" s="19" t="s">
        <v>92</v>
      </c>
      <c r="D4129" t="s">
        <v>411</v>
      </c>
      <c r="E4129" s="20">
        <v>65</v>
      </c>
      <c r="F4129" s="20">
        <v>3719</v>
      </c>
    </row>
    <row r="4130" spans="1:6" ht="25.5" outlineLevel="1" x14ac:dyDescent="0.2">
      <c r="B4130" s="21" t="s">
        <v>11505</v>
      </c>
      <c r="E4130" s="20">
        <f>SUBTOTAL(9,E4126:E4129)</f>
        <v>8132</v>
      </c>
      <c r="F4130" s="20">
        <f>SUBTOTAL(9,F4126:F4129)</f>
        <v>9859</v>
      </c>
    </row>
    <row r="4131" spans="1:6" ht="25.5" outlineLevel="2" x14ac:dyDescent="0.2">
      <c r="A4131" t="s">
        <v>3029</v>
      </c>
      <c r="B4131" s="18" t="s">
        <v>11506</v>
      </c>
      <c r="C4131" s="19" t="s">
        <v>80</v>
      </c>
      <c r="D4131" t="s">
        <v>411</v>
      </c>
      <c r="E4131" s="20">
        <v>95</v>
      </c>
      <c r="F4131" s="20">
        <v>6494</v>
      </c>
    </row>
    <row r="4132" spans="1:6" ht="25.5" outlineLevel="1" x14ac:dyDescent="0.2">
      <c r="B4132" s="21" t="s">
        <v>11507</v>
      </c>
      <c r="E4132" s="20">
        <f>SUBTOTAL(9,E4131:E4131)</f>
        <v>95</v>
      </c>
      <c r="F4132" s="20">
        <f>SUBTOTAL(9,F4131:F4131)</f>
        <v>6494</v>
      </c>
    </row>
    <row r="4133" spans="1:6" ht="25.5" outlineLevel="2" x14ac:dyDescent="0.2">
      <c r="A4133" t="s">
        <v>3030</v>
      </c>
      <c r="B4133" s="18" t="s">
        <v>11508</v>
      </c>
      <c r="C4133" s="19" t="s">
        <v>80</v>
      </c>
      <c r="D4133" t="s">
        <v>411</v>
      </c>
      <c r="E4133" s="20">
        <v>127</v>
      </c>
      <c r="F4133" s="20">
        <v>2622</v>
      </c>
    </row>
    <row r="4134" spans="1:6" ht="25.5" outlineLevel="1" x14ac:dyDescent="0.2">
      <c r="B4134" s="21" t="s">
        <v>11509</v>
      </c>
      <c r="E4134" s="20">
        <f>SUBTOTAL(9,E4133:E4133)</f>
        <v>127</v>
      </c>
      <c r="F4134" s="20">
        <f>SUBTOTAL(9,F4133:F4133)</f>
        <v>2622</v>
      </c>
    </row>
    <row r="4135" spans="1:6" ht="25.5" outlineLevel="2" x14ac:dyDescent="0.2">
      <c r="A4135" t="s">
        <v>3032</v>
      </c>
      <c r="B4135" s="18" t="s">
        <v>11510</v>
      </c>
      <c r="C4135" s="19" t="s">
        <v>15</v>
      </c>
      <c r="D4135" t="s">
        <v>411</v>
      </c>
      <c r="E4135" s="20">
        <v>23</v>
      </c>
      <c r="F4135" s="20">
        <v>46</v>
      </c>
    </row>
    <row r="4136" spans="1:6" ht="25.5" outlineLevel="2" x14ac:dyDescent="0.2">
      <c r="B4136" s="18" t="s">
        <v>11510</v>
      </c>
      <c r="C4136" s="19" t="s">
        <v>42</v>
      </c>
      <c r="D4136" t="s">
        <v>411</v>
      </c>
      <c r="E4136" s="20">
        <v>485</v>
      </c>
      <c r="F4136" s="20">
        <v>1693</v>
      </c>
    </row>
    <row r="4137" spans="1:6" ht="25.5" outlineLevel="2" x14ac:dyDescent="0.2">
      <c r="B4137" s="18" t="s">
        <v>11510</v>
      </c>
      <c r="C4137" s="19" t="s">
        <v>80</v>
      </c>
      <c r="D4137" t="s">
        <v>411</v>
      </c>
      <c r="E4137" s="20">
        <v>5983</v>
      </c>
      <c r="F4137" s="20">
        <v>11489</v>
      </c>
    </row>
    <row r="4138" spans="1:6" ht="25.5" outlineLevel="2" x14ac:dyDescent="0.2">
      <c r="B4138" s="18" t="s">
        <v>11510</v>
      </c>
      <c r="C4138" s="19" t="s">
        <v>129</v>
      </c>
      <c r="D4138" t="s">
        <v>411</v>
      </c>
      <c r="E4138" s="20">
        <v>1</v>
      </c>
      <c r="F4138" s="20">
        <v>3</v>
      </c>
    </row>
    <row r="4139" spans="1:6" ht="25.5" outlineLevel="2" x14ac:dyDescent="0.2">
      <c r="B4139" s="18" t="s">
        <v>11510</v>
      </c>
      <c r="C4139" s="19" t="s">
        <v>176</v>
      </c>
      <c r="D4139" t="s">
        <v>411</v>
      </c>
      <c r="E4139" s="20">
        <v>20</v>
      </c>
      <c r="F4139" s="20">
        <v>184</v>
      </c>
    </row>
    <row r="4140" spans="1:6" ht="25.5" outlineLevel="2" x14ac:dyDescent="0.2">
      <c r="B4140" s="18" t="s">
        <v>11510</v>
      </c>
      <c r="C4140" s="19" t="s">
        <v>178</v>
      </c>
      <c r="D4140" t="s">
        <v>411</v>
      </c>
      <c r="E4140" s="20">
        <v>21</v>
      </c>
      <c r="F4140" s="20">
        <v>23</v>
      </c>
    </row>
    <row r="4141" spans="1:6" ht="25.5" outlineLevel="1" x14ac:dyDescent="0.2">
      <c r="B4141" s="21" t="s">
        <v>11511</v>
      </c>
      <c r="E4141" s="20">
        <f>SUBTOTAL(9,E4135:E4140)</f>
        <v>6533</v>
      </c>
      <c r="F4141" s="20">
        <f>SUBTOTAL(9,F4135:F4140)</f>
        <v>13438</v>
      </c>
    </row>
    <row r="4142" spans="1:6" outlineLevel="2" x14ac:dyDescent="0.2">
      <c r="A4142" t="s">
        <v>3034</v>
      </c>
      <c r="B4142" s="18" t="s">
        <v>11512</v>
      </c>
      <c r="C4142" s="19" t="s">
        <v>80</v>
      </c>
      <c r="D4142" t="s">
        <v>411</v>
      </c>
      <c r="E4142" s="20">
        <v>27</v>
      </c>
      <c r="F4142" s="20">
        <v>57</v>
      </c>
    </row>
    <row r="4143" spans="1:6" outlineLevel="1" x14ac:dyDescent="0.2">
      <c r="B4143" s="21" t="s">
        <v>11513</v>
      </c>
      <c r="E4143" s="20">
        <f>SUBTOTAL(9,E4142:E4142)</f>
        <v>27</v>
      </c>
      <c r="F4143" s="20">
        <f>SUBTOTAL(9,F4142:F4142)</f>
        <v>57</v>
      </c>
    </row>
    <row r="4144" spans="1:6" outlineLevel="2" x14ac:dyDescent="0.2">
      <c r="A4144" t="s">
        <v>3035</v>
      </c>
      <c r="B4144" s="18" t="s">
        <v>11514</v>
      </c>
      <c r="C4144" s="19" t="s">
        <v>80</v>
      </c>
      <c r="D4144" t="s">
        <v>411</v>
      </c>
      <c r="E4144" s="20">
        <v>2507</v>
      </c>
      <c r="F4144" s="20">
        <v>269</v>
      </c>
    </row>
    <row r="4145" spans="1:6" outlineLevel="1" x14ac:dyDescent="0.2">
      <c r="B4145" s="21" t="s">
        <v>11515</v>
      </c>
      <c r="E4145" s="20">
        <f>SUBTOTAL(9,E4144:E4144)</f>
        <v>2507</v>
      </c>
      <c r="F4145" s="20">
        <f>SUBTOTAL(9,F4144:F4144)</f>
        <v>269</v>
      </c>
    </row>
    <row r="4146" spans="1:6" ht="25.5" outlineLevel="2" x14ac:dyDescent="0.2">
      <c r="A4146" t="s">
        <v>3036</v>
      </c>
      <c r="B4146" s="18" t="s">
        <v>11516</v>
      </c>
      <c r="C4146" s="19" t="s">
        <v>80</v>
      </c>
      <c r="D4146" t="s">
        <v>411</v>
      </c>
      <c r="E4146" s="20">
        <v>960</v>
      </c>
      <c r="F4146" s="20">
        <v>585</v>
      </c>
    </row>
    <row r="4147" spans="1:6" ht="25.5" outlineLevel="2" x14ac:dyDescent="0.2">
      <c r="B4147" s="18" t="s">
        <v>11516</v>
      </c>
      <c r="C4147" s="19" t="s">
        <v>157</v>
      </c>
      <c r="D4147" t="s">
        <v>411</v>
      </c>
      <c r="E4147" s="20">
        <v>10</v>
      </c>
      <c r="F4147" s="20">
        <v>2757</v>
      </c>
    </row>
    <row r="4148" spans="1:6" ht="25.5" outlineLevel="2" x14ac:dyDescent="0.2">
      <c r="B4148" s="18" t="s">
        <v>11516</v>
      </c>
      <c r="C4148" s="19" t="s">
        <v>176</v>
      </c>
      <c r="D4148" t="s">
        <v>411</v>
      </c>
      <c r="E4148" s="20">
        <v>1</v>
      </c>
      <c r="F4148" s="20">
        <v>196</v>
      </c>
    </row>
    <row r="4149" spans="1:6" ht="25.5" outlineLevel="1" x14ac:dyDescent="0.2">
      <c r="B4149" s="21" t="s">
        <v>11517</v>
      </c>
      <c r="E4149" s="20">
        <f>SUBTOTAL(9,E4146:E4148)</f>
        <v>971</v>
      </c>
      <c r="F4149" s="20">
        <f>SUBTOTAL(9,F4146:F4148)</f>
        <v>3538</v>
      </c>
    </row>
    <row r="4150" spans="1:6" ht="25.5" outlineLevel="2" x14ac:dyDescent="0.2">
      <c r="A4150" t="s">
        <v>3038</v>
      </c>
      <c r="B4150" s="18" t="s">
        <v>11518</v>
      </c>
      <c r="C4150" s="19" t="s">
        <v>42</v>
      </c>
      <c r="D4150" t="s">
        <v>411</v>
      </c>
      <c r="E4150" s="20">
        <v>9060</v>
      </c>
      <c r="F4150" s="20">
        <v>8975</v>
      </c>
    </row>
    <row r="4151" spans="1:6" ht="25.5" outlineLevel="2" x14ac:dyDescent="0.2">
      <c r="B4151" s="18" t="s">
        <v>11518</v>
      </c>
      <c r="C4151" s="19" t="s">
        <v>68</v>
      </c>
      <c r="D4151" t="s">
        <v>411</v>
      </c>
      <c r="E4151" s="20">
        <v>51</v>
      </c>
      <c r="F4151" s="20">
        <v>652</v>
      </c>
    </row>
    <row r="4152" spans="1:6" ht="25.5" outlineLevel="2" x14ac:dyDescent="0.2">
      <c r="B4152" s="18" t="s">
        <v>11518</v>
      </c>
      <c r="C4152" s="19" t="s">
        <v>80</v>
      </c>
      <c r="D4152" t="s">
        <v>411</v>
      </c>
      <c r="E4152" s="20">
        <v>3645</v>
      </c>
      <c r="F4152" s="20">
        <v>19737</v>
      </c>
    </row>
    <row r="4153" spans="1:6" ht="25.5" outlineLevel="2" x14ac:dyDescent="0.2">
      <c r="B4153" s="18" t="s">
        <v>11518</v>
      </c>
      <c r="C4153" s="19" t="s">
        <v>136</v>
      </c>
      <c r="D4153" t="s">
        <v>411</v>
      </c>
      <c r="E4153" s="20">
        <v>1</v>
      </c>
      <c r="F4153" s="20">
        <v>6</v>
      </c>
    </row>
    <row r="4154" spans="1:6" ht="25.5" outlineLevel="1" x14ac:dyDescent="0.2">
      <c r="B4154" s="21" t="s">
        <v>11519</v>
      </c>
      <c r="E4154" s="20">
        <f>SUBTOTAL(9,E4150:E4153)</f>
        <v>12757</v>
      </c>
      <c r="F4154" s="20">
        <f>SUBTOTAL(9,F4150:F4153)</f>
        <v>29370</v>
      </c>
    </row>
    <row r="4155" spans="1:6" ht="25.5" outlineLevel="2" x14ac:dyDescent="0.2">
      <c r="A4155" t="s">
        <v>3040</v>
      </c>
      <c r="B4155" s="18" t="s">
        <v>11520</v>
      </c>
      <c r="C4155" s="19" t="s">
        <v>42</v>
      </c>
      <c r="D4155" t="s">
        <v>411</v>
      </c>
      <c r="E4155" s="20">
        <v>1075</v>
      </c>
      <c r="F4155" s="20">
        <v>4780</v>
      </c>
    </row>
    <row r="4156" spans="1:6" ht="25.5" outlineLevel="2" x14ac:dyDescent="0.2">
      <c r="B4156" s="18" t="s">
        <v>11520</v>
      </c>
      <c r="C4156" s="19" t="s">
        <v>80</v>
      </c>
      <c r="D4156" t="s">
        <v>411</v>
      </c>
      <c r="E4156" s="20">
        <v>202</v>
      </c>
      <c r="F4156" s="20">
        <v>199</v>
      </c>
    </row>
    <row r="4157" spans="1:6" ht="25.5" outlineLevel="1" x14ac:dyDescent="0.2">
      <c r="B4157" s="21" t="s">
        <v>11521</v>
      </c>
      <c r="E4157" s="20">
        <f>SUBTOTAL(9,E4155:E4156)</f>
        <v>1277</v>
      </c>
      <c r="F4157" s="20">
        <f>SUBTOTAL(9,F4155:F4156)</f>
        <v>4979</v>
      </c>
    </row>
    <row r="4158" spans="1:6" ht="25.5" outlineLevel="2" x14ac:dyDescent="0.2">
      <c r="A4158" t="s">
        <v>3044</v>
      </c>
      <c r="B4158" s="18" t="s">
        <v>11522</v>
      </c>
      <c r="C4158" s="19" t="s">
        <v>42</v>
      </c>
      <c r="D4158" t="s">
        <v>411</v>
      </c>
      <c r="E4158" s="20">
        <v>1350</v>
      </c>
      <c r="F4158" s="20">
        <v>6303</v>
      </c>
    </row>
    <row r="4159" spans="1:6" ht="25.5" outlineLevel="2" x14ac:dyDescent="0.2">
      <c r="B4159" s="18" t="s">
        <v>11522</v>
      </c>
      <c r="C4159" s="19" t="s">
        <v>80</v>
      </c>
      <c r="D4159" t="s">
        <v>411</v>
      </c>
      <c r="E4159" s="20">
        <v>452</v>
      </c>
      <c r="F4159" s="20">
        <v>438</v>
      </c>
    </row>
    <row r="4160" spans="1:6" ht="25.5" outlineLevel="2" x14ac:dyDescent="0.2">
      <c r="B4160" s="18" t="s">
        <v>11522</v>
      </c>
      <c r="C4160" s="19" t="s">
        <v>176</v>
      </c>
      <c r="D4160" t="s">
        <v>411</v>
      </c>
      <c r="E4160" s="20">
        <v>1</v>
      </c>
      <c r="F4160" s="20">
        <v>2</v>
      </c>
    </row>
    <row r="4161" spans="1:6" ht="25.5" outlineLevel="1" x14ac:dyDescent="0.2">
      <c r="B4161" s="21" t="s">
        <v>11523</v>
      </c>
      <c r="E4161" s="20">
        <f>SUBTOTAL(9,E4158:E4160)</f>
        <v>1803</v>
      </c>
      <c r="F4161" s="20">
        <f>SUBTOTAL(9,F4158:F4160)</f>
        <v>6743</v>
      </c>
    </row>
    <row r="4162" spans="1:6" outlineLevel="2" x14ac:dyDescent="0.2">
      <c r="A4162" t="s">
        <v>3046</v>
      </c>
      <c r="B4162" s="18" t="s">
        <v>11524</v>
      </c>
      <c r="C4162" s="19" t="s">
        <v>42</v>
      </c>
      <c r="D4162" t="s">
        <v>411</v>
      </c>
      <c r="E4162" s="20">
        <v>44000</v>
      </c>
      <c r="F4162" s="20">
        <v>4219</v>
      </c>
    </row>
    <row r="4163" spans="1:6" outlineLevel="2" x14ac:dyDescent="0.2">
      <c r="B4163" s="18" t="s">
        <v>11524</v>
      </c>
      <c r="C4163" s="19" t="s">
        <v>80</v>
      </c>
      <c r="D4163" t="s">
        <v>411</v>
      </c>
      <c r="E4163" s="20">
        <v>6250</v>
      </c>
      <c r="F4163" s="20">
        <v>692</v>
      </c>
    </row>
    <row r="4164" spans="1:6" outlineLevel="1" x14ac:dyDescent="0.2">
      <c r="B4164" s="21" t="s">
        <v>11525</v>
      </c>
      <c r="E4164" s="20">
        <f>SUBTOTAL(9,E4162:E4163)</f>
        <v>50250</v>
      </c>
      <c r="F4164" s="20">
        <f>SUBTOTAL(9,F4162:F4163)</f>
        <v>4911</v>
      </c>
    </row>
    <row r="4165" spans="1:6" ht="25.5" outlineLevel="2" x14ac:dyDescent="0.2">
      <c r="A4165" t="s">
        <v>3047</v>
      </c>
      <c r="B4165" s="18" t="s">
        <v>11526</v>
      </c>
      <c r="C4165" s="19" t="s">
        <v>80</v>
      </c>
      <c r="D4165" t="s">
        <v>411</v>
      </c>
      <c r="E4165" s="20">
        <v>4515</v>
      </c>
      <c r="F4165" s="20">
        <v>2341</v>
      </c>
    </row>
    <row r="4166" spans="1:6" ht="25.5" outlineLevel="1" x14ac:dyDescent="0.2">
      <c r="B4166" s="21" t="s">
        <v>11527</v>
      </c>
      <c r="E4166" s="20">
        <f>SUBTOTAL(9,E4165:E4165)</f>
        <v>4515</v>
      </c>
      <c r="F4166" s="20">
        <f>SUBTOTAL(9,F4165:F4165)</f>
        <v>2341</v>
      </c>
    </row>
    <row r="4167" spans="1:6" outlineLevel="2" x14ac:dyDescent="0.2">
      <c r="A4167" t="s">
        <v>3049</v>
      </c>
      <c r="B4167" s="18" t="s">
        <v>11528</v>
      </c>
      <c r="C4167" s="19" t="s">
        <v>80</v>
      </c>
      <c r="D4167" t="s">
        <v>411</v>
      </c>
      <c r="E4167" s="20">
        <v>1555</v>
      </c>
      <c r="F4167" s="20">
        <v>255</v>
      </c>
    </row>
    <row r="4168" spans="1:6" ht="25.5" outlineLevel="1" x14ac:dyDescent="0.2">
      <c r="B4168" s="21" t="s">
        <v>11529</v>
      </c>
      <c r="E4168" s="20">
        <f>SUBTOTAL(9,E4167:E4167)</f>
        <v>1555</v>
      </c>
      <c r="F4168" s="20">
        <f>SUBTOTAL(9,F4167:F4167)</f>
        <v>255</v>
      </c>
    </row>
    <row r="4169" spans="1:6" ht="25.5" outlineLevel="2" x14ac:dyDescent="0.2">
      <c r="A4169" t="s">
        <v>3050</v>
      </c>
      <c r="B4169" s="18" t="s">
        <v>11530</v>
      </c>
      <c r="C4169" s="19" t="s">
        <v>80</v>
      </c>
      <c r="D4169" t="s">
        <v>411</v>
      </c>
      <c r="E4169" s="20">
        <v>20</v>
      </c>
      <c r="F4169" s="20">
        <v>240</v>
      </c>
    </row>
    <row r="4170" spans="1:6" ht="25.5" outlineLevel="1" x14ac:dyDescent="0.2">
      <c r="B4170" s="21" t="s">
        <v>11531</v>
      </c>
      <c r="E4170" s="20">
        <f>SUBTOTAL(9,E4169:E4169)</f>
        <v>20</v>
      </c>
      <c r="F4170" s="20">
        <f>SUBTOTAL(9,F4169:F4169)</f>
        <v>240</v>
      </c>
    </row>
    <row r="4171" spans="1:6" ht="25.5" outlineLevel="2" x14ac:dyDescent="0.2">
      <c r="A4171" t="s">
        <v>3051</v>
      </c>
      <c r="B4171" s="18" t="s">
        <v>11532</v>
      </c>
      <c r="C4171" s="19" t="s">
        <v>42</v>
      </c>
      <c r="D4171" t="s">
        <v>411</v>
      </c>
      <c r="E4171" s="20">
        <v>100</v>
      </c>
      <c r="F4171" s="20">
        <v>420</v>
      </c>
    </row>
    <row r="4172" spans="1:6" ht="25.5" outlineLevel="2" x14ac:dyDescent="0.2">
      <c r="B4172" s="18" t="s">
        <v>11532</v>
      </c>
      <c r="C4172" s="19" t="s">
        <v>80</v>
      </c>
      <c r="D4172" t="s">
        <v>411</v>
      </c>
      <c r="E4172" s="20">
        <v>47</v>
      </c>
      <c r="F4172" s="20">
        <v>1261</v>
      </c>
    </row>
    <row r="4173" spans="1:6" ht="38.25" outlineLevel="1" x14ac:dyDescent="0.2">
      <c r="B4173" s="21" t="s">
        <v>11533</v>
      </c>
      <c r="E4173" s="20">
        <f>SUBTOTAL(9,E4171:E4172)</f>
        <v>147</v>
      </c>
      <c r="F4173" s="20">
        <f>SUBTOTAL(9,F4171:F4172)</f>
        <v>1681</v>
      </c>
    </row>
    <row r="4174" spans="1:6" ht="25.5" outlineLevel="2" x14ac:dyDescent="0.2">
      <c r="A4174" t="s">
        <v>3053</v>
      </c>
      <c r="B4174" s="18" t="s">
        <v>11534</v>
      </c>
      <c r="C4174" s="19" t="s">
        <v>42</v>
      </c>
      <c r="D4174" t="s">
        <v>411</v>
      </c>
      <c r="E4174" s="20">
        <v>16420</v>
      </c>
      <c r="F4174" s="20">
        <v>29870</v>
      </c>
    </row>
    <row r="4175" spans="1:6" ht="25.5" outlineLevel="2" x14ac:dyDescent="0.2">
      <c r="B4175" s="18" t="s">
        <v>11534</v>
      </c>
      <c r="C4175" s="19" t="s">
        <v>80</v>
      </c>
      <c r="D4175" t="s">
        <v>411</v>
      </c>
      <c r="E4175" s="20">
        <v>840</v>
      </c>
      <c r="F4175" s="20">
        <v>4150</v>
      </c>
    </row>
    <row r="4176" spans="1:6" ht="25.5" outlineLevel="2" x14ac:dyDescent="0.2">
      <c r="B4176" s="18" t="s">
        <v>11534</v>
      </c>
      <c r="C4176" s="19" t="s">
        <v>152</v>
      </c>
      <c r="D4176" t="s">
        <v>411</v>
      </c>
      <c r="E4176" s="20">
        <v>500</v>
      </c>
      <c r="F4176" s="20">
        <v>1139</v>
      </c>
    </row>
    <row r="4177" spans="1:6" ht="25.5" outlineLevel="1" x14ac:dyDescent="0.2">
      <c r="B4177" s="21" t="s">
        <v>11535</v>
      </c>
      <c r="E4177" s="20">
        <f>SUBTOTAL(9,E4174:E4176)</f>
        <v>17760</v>
      </c>
      <c r="F4177" s="20">
        <f>SUBTOTAL(9,F4174:F4176)</f>
        <v>35159</v>
      </c>
    </row>
    <row r="4178" spans="1:6" ht="25.5" outlineLevel="2" x14ac:dyDescent="0.2">
      <c r="A4178" t="s">
        <v>3055</v>
      </c>
      <c r="B4178" s="18" t="s">
        <v>11536</v>
      </c>
      <c r="C4178" s="19" t="s">
        <v>80</v>
      </c>
      <c r="D4178" t="s">
        <v>411</v>
      </c>
      <c r="E4178" s="20">
        <v>91</v>
      </c>
      <c r="F4178" s="20">
        <v>57</v>
      </c>
    </row>
    <row r="4179" spans="1:6" ht="25.5" outlineLevel="2" x14ac:dyDescent="0.2">
      <c r="B4179" s="18" t="s">
        <v>11536</v>
      </c>
      <c r="C4179" s="19" t="s">
        <v>81</v>
      </c>
      <c r="D4179" t="s">
        <v>411</v>
      </c>
      <c r="E4179" s="20">
        <v>11000</v>
      </c>
      <c r="F4179" s="20">
        <v>9040</v>
      </c>
    </row>
    <row r="4180" spans="1:6" ht="25.5" outlineLevel="1" x14ac:dyDescent="0.2">
      <c r="B4180" s="21" t="s">
        <v>11537</v>
      </c>
      <c r="E4180" s="20">
        <f>SUBTOTAL(9,E4178:E4179)</f>
        <v>11091</v>
      </c>
      <c r="F4180" s="20">
        <f>SUBTOTAL(9,F4178:F4179)</f>
        <v>9097</v>
      </c>
    </row>
    <row r="4181" spans="1:6" ht="25.5" outlineLevel="2" x14ac:dyDescent="0.2">
      <c r="A4181" t="s">
        <v>3057</v>
      </c>
      <c r="B4181" s="18" t="s">
        <v>11538</v>
      </c>
      <c r="C4181" s="19" t="s">
        <v>37</v>
      </c>
      <c r="D4181" t="s">
        <v>411</v>
      </c>
      <c r="E4181" s="20">
        <v>1</v>
      </c>
      <c r="F4181" s="20">
        <v>15</v>
      </c>
    </row>
    <row r="4182" spans="1:6" ht="25.5" outlineLevel="2" x14ac:dyDescent="0.2">
      <c r="B4182" s="18" t="s">
        <v>11538</v>
      </c>
      <c r="C4182" s="19" t="s">
        <v>42</v>
      </c>
      <c r="D4182" t="s">
        <v>411</v>
      </c>
      <c r="E4182" s="20">
        <v>9320</v>
      </c>
      <c r="F4182" s="20">
        <v>35425</v>
      </c>
    </row>
    <row r="4183" spans="1:6" ht="25.5" outlineLevel="2" x14ac:dyDescent="0.2">
      <c r="B4183" s="18" t="s">
        <v>11538</v>
      </c>
      <c r="C4183" s="19" t="s">
        <v>68</v>
      </c>
      <c r="D4183" t="s">
        <v>411</v>
      </c>
      <c r="E4183" s="20">
        <v>1</v>
      </c>
      <c r="F4183" s="20">
        <v>5</v>
      </c>
    </row>
    <row r="4184" spans="1:6" ht="25.5" outlineLevel="2" x14ac:dyDescent="0.2">
      <c r="B4184" s="18" t="s">
        <v>11538</v>
      </c>
      <c r="C4184" s="19" t="s">
        <v>80</v>
      </c>
      <c r="D4184" t="s">
        <v>411</v>
      </c>
      <c r="E4184" s="20">
        <v>1495</v>
      </c>
      <c r="F4184" s="20">
        <v>4598</v>
      </c>
    </row>
    <row r="4185" spans="1:6" ht="25.5" outlineLevel="2" x14ac:dyDescent="0.2">
      <c r="B4185" s="18" t="s">
        <v>11538</v>
      </c>
      <c r="C4185" s="19" t="s">
        <v>81</v>
      </c>
      <c r="D4185" t="s">
        <v>411</v>
      </c>
      <c r="E4185" s="20">
        <v>3000</v>
      </c>
      <c r="F4185" s="20">
        <v>2408</v>
      </c>
    </row>
    <row r="4186" spans="1:6" ht="25.5" outlineLevel="1" x14ac:dyDescent="0.2">
      <c r="B4186" s="21" t="s">
        <v>11539</v>
      </c>
      <c r="E4186" s="20">
        <f>SUBTOTAL(9,E4181:E4185)</f>
        <v>13817</v>
      </c>
      <c r="F4186" s="20">
        <f>SUBTOTAL(9,F4181:F4185)</f>
        <v>42451</v>
      </c>
    </row>
    <row r="4187" spans="1:6" outlineLevel="2" x14ac:dyDescent="0.2">
      <c r="A4187" t="s">
        <v>3058</v>
      </c>
      <c r="B4187" s="18" t="s">
        <v>11540</v>
      </c>
      <c r="C4187" s="19" t="s">
        <v>42</v>
      </c>
      <c r="D4187" t="s">
        <v>411</v>
      </c>
      <c r="E4187" s="20">
        <v>3450</v>
      </c>
      <c r="F4187" s="20">
        <v>8682</v>
      </c>
    </row>
    <row r="4188" spans="1:6" outlineLevel="2" x14ac:dyDescent="0.2">
      <c r="B4188" s="18" t="s">
        <v>11540</v>
      </c>
      <c r="C4188" s="19" t="s">
        <v>68</v>
      </c>
      <c r="D4188" t="s">
        <v>411</v>
      </c>
      <c r="E4188" s="20">
        <v>18</v>
      </c>
      <c r="F4188" s="20">
        <v>27</v>
      </c>
    </row>
    <row r="4189" spans="1:6" outlineLevel="2" x14ac:dyDescent="0.2">
      <c r="B4189" s="18" t="s">
        <v>11540</v>
      </c>
      <c r="C4189" s="19" t="s">
        <v>80</v>
      </c>
      <c r="D4189" t="s">
        <v>411</v>
      </c>
      <c r="E4189" s="20">
        <v>6869</v>
      </c>
      <c r="F4189" s="20">
        <v>9325</v>
      </c>
    </row>
    <row r="4190" spans="1:6" outlineLevel="2" x14ac:dyDescent="0.2">
      <c r="B4190" s="18" t="s">
        <v>11540</v>
      </c>
      <c r="C4190" s="19" t="s">
        <v>178</v>
      </c>
      <c r="D4190" t="s">
        <v>411</v>
      </c>
      <c r="E4190" s="20">
        <v>100</v>
      </c>
      <c r="F4190" s="20">
        <v>160</v>
      </c>
    </row>
    <row r="4191" spans="1:6" outlineLevel="1" x14ac:dyDescent="0.2">
      <c r="B4191" s="21" t="s">
        <v>11541</v>
      </c>
      <c r="E4191" s="20">
        <f>SUBTOTAL(9,E4187:E4190)</f>
        <v>10437</v>
      </c>
      <c r="F4191" s="20">
        <f>SUBTOTAL(9,F4187:F4190)</f>
        <v>18194</v>
      </c>
    </row>
    <row r="4192" spans="1:6" ht="25.5" outlineLevel="2" x14ac:dyDescent="0.2">
      <c r="A4192" t="s">
        <v>3059</v>
      </c>
      <c r="B4192" s="18" t="s">
        <v>11542</v>
      </c>
      <c r="C4192" s="19" t="s">
        <v>42</v>
      </c>
      <c r="D4192" t="s">
        <v>411</v>
      </c>
      <c r="E4192" s="20">
        <v>226</v>
      </c>
      <c r="F4192" s="20">
        <v>1711</v>
      </c>
    </row>
    <row r="4193" spans="1:6" ht="25.5" outlineLevel="2" x14ac:dyDescent="0.2">
      <c r="B4193" s="18" t="s">
        <v>11542</v>
      </c>
      <c r="C4193" s="19" t="s">
        <v>80</v>
      </c>
      <c r="D4193" t="s">
        <v>411</v>
      </c>
      <c r="E4193" s="20">
        <v>750</v>
      </c>
      <c r="F4193" s="20">
        <v>2681</v>
      </c>
    </row>
    <row r="4194" spans="1:6" ht="25.5" outlineLevel="2" x14ac:dyDescent="0.2">
      <c r="B4194" s="18" t="s">
        <v>11542</v>
      </c>
      <c r="C4194" s="19" t="s">
        <v>178</v>
      </c>
      <c r="D4194" t="s">
        <v>411</v>
      </c>
      <c r="E4194" s="20">
        <v>90</v>
      </c>
      <c r="F4194" s="20">
        <v>582</v>
      </c>
    </row>
    <row r="4195" spans="1:6" ht="25.5" outlineLevel="1" x14ac:dyDescent="0.2">
      <c r="B4195" s="21" t="s">
        <v>11543</v>
      </c>
      <c r="E4195" s="20">
        <f>SUBTOTAL(9,E4192:E4194)</f>
        <v>1066</v>
      </c>
      <c r="F4195" s="20">
        <f>SUBTOTAL(9,F4192:F4194)</f>
        <v>4974</v>
      </c>
    </row>
    <row r="4196" spans="1:6" outlineLevel="2" x14ac:dyDescent="0.2">
      <c r="A4196" t="s">
        <v>3060</v>
      </c>
      <c r="B4196" s="18" t="s">
        <v>11544</v>
      </c>
      <c r="C4196" s="19" t="s">
        <v>42</v>
      </c>
      <c r="D4196" t="s">
        <v>411</v>
      </c>
      <c r="E4196" s="20">
        <v>1600</v>
      </c>
      <c r="F4196" s="20">
        <v>4838</v>
      </c>
    </row>
    <row r="4197" spans="1:6" outlineLevel="2" x14ac:dyDescent="0.2">
      <c r="B4197" s="18" t="s">
        <v>11544</v>
      </c>
      <c r="C4197" s="19" t="s">
        <v>80</v>
      </c>
      <c r="D4197" t="s">
        <v>411</v>
      </c>
      <c r="E4197" s="20">
        <v>301</v>
      </c>
      <c r="F4197" s="20">
        <v>935</v>
      </c>
    </row>
    <row r="4198" spans="1:6" outlineLevel="2" x14ac:dyDescent="0.2">
      <c r="B4198" s="18" t="s">
        <v>11544</v>
      </c>
      <c r="C4198" s="19" t="s">
        <v>162</v>
      </c>
      <c r="D4198" t="s">
        <v>411</v>
      </c>
      <c r="E4198" s="20">
        <v>25</v>
      </c>
      <c r="F4198" s="20">
        <v>490</v>
      </c>
    </row>
    <row r="4199" spans="1:6" ht="25.5" outlineLevel="1" x14ac:dyDescent="0.2">
      <c r="B4199" s="21" t="s">
        <v>11545</v>
      </c>
      <c r="E4199" s="20">
        <f>SUBTOTAL(9,E4196:E4198)</f>
        <v>1926</v>
      </c>
      <c r="F4199" s="20">
        <f>SUBTOTAL(9,F4196:F4198)</f>
        <v>6263</v>
      </c>
    </row>
    <row r="4200" spans="1:6" outlineLevel="2" x14ac:dyDescent="0.2">
      <c r="A4200" t="s">
        <v>3061</v>
      </c>
      <c r="B4200" s="18" t="s">
        <v>11546</v>
      </c>
      <c r="C4200" s="19" t="s">
        <v>42</v>
      </c>
      <c r="D4200" t="s">
        <v>411</v>
      </c>
      <c r="E4200" s="20">
        <v>3275</v>
      </c>
      <c r="F4200" s="20">
        <v>7383</v>
      </c>
    </row>
    <row r="4201" spans="1:6" outlineLevel="2" x14ac:dyDescent="0.2">
      <c r="B4201" s="18" t="s">
        <v>11546</v>
      </c>
      <c r="C4201" s="19" t="s">
        <v>80</v>
      </c>
      <c r="D4201" t="s">
        <v>411</v>
      </c>
      <c r="E4201" s="20">
        <v>10</v>
      </c>
      <c r="F4201" s="20">
        <v>78</v>
      </c>
    </row>
    <row r="4202" spans="1:6" outlineLevel="2" x14ac:dyDescent="0.2">
      <c r="B4202" s="18" t="s">
        <v>11546</v>
      </c>
      <c r="C4202" s="19" t="s">
        <v>162</v>
      </c>
      <c r="D4202" t="s">
        <v>411</v>
      </c>
      <c r="E4202" s="20">
        <v>260</v>
      </c>
      <c r="F4202" s="20">
        <v>572</v>
      </c>
    </row>
    <row r="4203" spans="1:6" ht="25.5" outlineLevel="1" x14ac:dyDescent="0.2">
      <c r="B4203" s="21" t="s">
        <v>11547</v>
      </c>
      <c r="E4203" s="20">
        <f>SUBTOTAL(9,E4200:E4202)</f>
        <v>3545</v>
      </c>
      <c r="F4203" s="20">
        <f>SUBTOTAL(9,F4200:F4202)</f>
        <v>8033</v>
      </c>
    </row>
    <row r="4204" spans="1:6" ht="25.5" outlineLevel="2" x14ac:dyDescent="0.2">
      <c r="A4204" t="s">
        <v>3062</v>
      </c>
      <c r="B4204" s="18" t="s">
        <v>11548</v>
      </c>
      <c r="C4204" s="19" t="s">
        <v>42</v>
      </c>
      <c r="D4204" t="s">
        <v>411</v>
      </c>
      <c r="E4204" s="20">
        <v>5025</v>
      </c>
      <c r="F4204" s="20">
        <v>6485</v>
      </c>
    </row>
    <row r="4205" spans="1:6" ht="25.5" outlineLevel="2" x14ac:dyDescent="0.2">
      <c r="B4205" s="18" t="s">
        <v>11548</v>
      </c>
      <c r="C4205" s="19" t="s">
        <v>80</v>
      </c>
      <c r="D4205" t="s">
        <v>411</v>
      </c>
      <c r="E4205" s="20">
        <v>40</v>
      </c>
      <c r="F4205" s="20">
        <v>99</v>
      </c>
    </row>
    <row r="4206" spans="1:6" ht="25.5" outlineLevel="2" x14ac:dyDescent="0.2">
      <c r="B4206" s="18" t="s">
        <v>11548</v>
      </c>
      <c r="C4206" s="19" t="s">
        <v>176</v>
      </c>
      <c r="D4206" t="s">
        <v>411</v>
      </c>
      <c r="E4206" s="20">
        <v>340</v>
      </c>
      <c r="F4206" s="20">
        <v>749</v>
      </c>
    </row>
    <row r="4207" spans="1:6" ht="25.5" outlineLevel="1" x14ac:dyDescent="0.2">
      <c r="B4207" s="21" t="s">
        <v>11549</v>
      </c>
      <c r="E4207" s="20">
        <f>SUBTOTAL(9,E4204:E4206)</f>
        <v>5405</v>
      </c>
      <c r="F4207" s="20">
        <f>SUBTOTAL(9,F4204:F4206)</f>
        <v>7333</v>
      </c>
    </row>
    <row r="4208" spans="1:6" outlineLevel="2" x14ac:dyDescent="0.2">
      <c r="A4208" t="s">
        <v>3064</v>
      </c>
      <c r="B4208" s="18" t="s">
        <v>11550</v>
      </c>
      <c r="C4208" s="19" t="s">
        <v>42</v>
      </c>
      <c r="D4208" t="s">
        <v>411</v>
      </c>
      <c r="E4208" s="20">
        <v>475</v>
      </c>
      <c r="F4208" s="20">
        <v>1460</v>
      </c>
    </row>
    <row r="4209" spans="1:6" outlineLevel="2" x14ac:dyDescent="0.2">
      <c r="B4209" s="18" t="s">
        <v>11550</v>
      </c>
      <c r="C4209" s="19" t="s">
        <v>68</v>
      </c>
      <c r="D4209" t="s">
        <v>411</v>
      </c>
      <c r="E4209" s="20">
        <v>60</v>
      </c>
      <c r="F4209" s="20">
        <v>401</v>
      </c>
    </row>
    <row r="4210" spans="1:6" outlineLevel="2" x14ac:dyDescent="0.2">
      <c r="B4210" s="18" t="s">
        <v>11550</v>
      </c>
      <c r="C4210" s="19" t="s">
        <v>80</v>
      </c>
      <c r="D4210" t="s">
        <v>411</v>
      </c>
      <c r="E4210" s="20">
        <v>10</v>
      </c>
      <c r="F4210" s="20">
        <v>56</v>
      </c>
    </row>
    <row r="4211" spans="1:6" outlineLevel="2" x14ac:dyDescent="0.2">
      <c r="B4211" s="18" t="s">
        <v>11550</v>
      </c>
      <c r="C4211" s="19" t="s">
        <v>121</v>
      </c>
      <c r="D4211" t="s">
        <v>411</v>
      </c>
      <c r="E4211" s="20">
        <v>1500</v>
      </c>
      <c r="F4211" s="20">
        <v>1384</v>
      </c>
    </row>
    <row r="4212" spans="1:6" ht="25.5" outlineLevel="1" x14ac:dyDescent="0.2">
      <c r="B4212" s="21" t="s">
        <v>11551</v>
      </c>
      <c r="E4212" s="20">
        <f>SUBTOTAL(9,E4208:E4211)</f>
        <v>2045</v>
      </c>
      <c r="F4212" s="20">
        <f>SUBTOTAL(9,F4208:F4211)</f>
        <v>3301</v>
      </c>
    </row>
    <row r="4213" spans="1:6" ht="25.5" outlineLevel="2" x14ac:dyDescent="0.2">
      <c r="A4213" t="s">
        <v>3065</v>
      </c>
      <c r="B4213" s="18" t="s">
        <v>11552</v>
      </c>
      <c r="C4213" s="19" t="s">
        <v>42</v>
      </c>
      <c r="D4213" t="s">
        <v>411</v>
      </c>
      <c r="E4213" s="20">
        <v>101</v>
      </c>
      <c r="F4213" s="20">
        <v>468</v>
      </c>
    </row>
    <row r="4214" spans="1:6" ht="25.5" outlineLevel="2" x14ac:dyDescent="0.2">
      <c r="B4214" s="18" t="s">
        <v>11552</v>
      </c>
      <c r="C4214" s="19" t="s">
        <v>80</v>
      </c>
      <c r="D4214" t="s">
        <v>411</v>
      </c>
      <c r="E4214" s="20">
        <v>15</v>
      </c>
      <c r="F4214" s="20">
        <v>1597</v>
      </c>
    </row>
    <row r="4215" spans="1:6" ht="25.5" outlineLevel="2" x14ac:dyDescent="0.2">
      <c r="B4215" s="18" t="s">
        <v>11552</v>
      </c>
      <c r="C4215" s="19" t="s">
        <v>162</v>
      </c>
      <c r="D4215" t="s">
        <v>411</v>
      </c>
      <c r="E4215" s="20">
        <v>240</v>
      </c>
      <c r="F4215" s="20">
        <v>1349</v>
      </c>
    </row>
    <row r="4216" spans="1:6" ht="25.5" outlineLevel="1" x14ac:dyDescent="0.2">
      <c r="B4216" s="21" t="s">
        <v>11553</v>
      </c>
      <c r="E4216" s="20">
        <f>SUBTOTAL(9,E4213:E4215)</f>
        <v>356</v>
      </c>
      <c r="F4216" s="20">
        <f>SUBTOTAL(9,F4213:F4215)</f>
        <v>3414</v>
      </c>
    </row>
    <row r="4217" spans="1:6" outlineLevel="2" x14ac:dyDescent="0.2">
      <c r="A4217" t="s">
        <v>3066</v>
      </c>
      <c r="B4217" s="18" t="s">
        <v>11554</v>
      </c>
      <c r="C4217" s="19" t="s">
        <v>42</v>
      </c>
      <c r="D4217" t="s">
        <v>411</v>
      </c>
      <c r="E4217" s="20">
        <v>29001</v>
      </c>
      <c r="F4217" s="20">
        <v>12054</v>
      </c>
    </row>
    <row r="4218" spans="1:6" outlineLevel="2" x14ac:dyDescent="0.2">
      <c r="B4218" s="18" t="s">
        <v>11554</v>
      </c>
      <c r="C4218" s="19" t="s">
        <v>80</v>
      </c>
      <c r="D4218" t="s">
        <v>411</v>
      </c>
      <c r="E4218" s="20">
        <v>2025</v>
      </c>
      <c r="F4218" s="20">
        <v>5585</v>
      </c>
    </row>
    <row r="4219" spans="1:6" ht="25.5" outlineLevel="1" x14ac:dyDescent="0.2">
      <c r="B4219" s="21" t="s">
        <v>11555</v>
      </c>
      <c r="E4219" s="20">
        <f>SUBTOTAL(9,E4217:E4218)</f>
        <v>31026</v>
      </c>
      <c r="F4219" s="20">
        <f>SUBTOTAL(9,F4217:F4218)</f>
        <v>17639</v>
      </c>
    </row>
    <row r="4220" spans="1:6" outlineLevel="2" x14ac:dyDescent="0.2">
      <c r="A4220" t="s">
        <v>3067</v>
      </c>
      <c r="B4220" s="18" t="s">
        <v>11556</v>
      </c>
      <c r="C4220" s="19" t="s">
        <v>23</v>
      </c>
      <c r="D4220" t="s">
        <v>411</v>
      </c>
      <c r="E4220" s="20">
        <v>4425</v>
      </c>
      <c r="F4220" s="20">
        <v>5418</v>
      </c>
    </row>
    <row r="4221" spans="1:6" outlineLevel="2" x14ac:dyDescent="0.2">
      <c r="B4221" s="18" t="s">
        <v>11556</v>
      </c>
      <c r="C4221" s="19" t="s">
        <v>42</v>
      </c>
      <c r="D4221" t="s">
        <v>411</v>
      </c>
      <c r="E4221" s="20">
        <v>21880</v>
      </c>
      <c r="F4221" s="20">
        <v>20382</v>
      </c>
    </row>
    <row r="4222" spans="1:6" outlineLevel="2" x14ac:dyDescent="0.2">
      <c r="B4222" s="18" t="s">
        <v>11556</v>
      </c>
      <c r="C4222" s="19" t="s">
        <v>68</v>
      </c>
      <c r="D4222" t="s">
        <v>411</v>
      </c>
      <c r="E4222" s="20">
        <v>2200</v>
      </c>
      <c r="F4222" s="20">
        <v>7552</v>
      </c>
    </row>
    <row r="4223" spans="1:6" outlineLevel="2" x14ac:dyDescent="0.2">
      <c r="B4223" s="18" t="s">
        <v>11556</v>
      </c>
      <c r="C4223" s="19" t="s">
        <v>80</v>
      </c>
      <c r="D4223" t="s">
        <v>411</v>
      </c>
      <c r="E4223" s="20">
        <v>397</v>
      </c>
      <c r="F4223" s="20">
        <v>1265</v>
      </c>
    </row>
    <row r="4224" spans="1:6" outlineLevel="2" x14ac:dyDescent="0.2">
      <c r="B4224" s="18" t="s">
        <v>11556</v>
      </c>
      <c r="C4224" s="19" t="s">
        <v>162</v>
      </c>
      <c r="D4224" t="s">
        <v>411</v>
      </c>
      <c r="E4224" s="20">
        <v>25</v>
      </c>
      <c r="F4224" s="20">
        <v>485</v>
      </c>
    </row>
    <row r="4225" spans="1:6" outlineLevel="2" x14ac:dyDescent="0.2">
      <c r="B4225" s="18" t="s">
        <v>11556</v>
      </c>
      <c r="C4225" s="19" t="s">
        <v>178</v>
      </c>
      <c r="D4225" t="s">
        <v>411</v>
      </c>
      <c r="E4225" s="20">
        <v>100</v>
      </c>
      <c r="F4225" s="20">
        <v>604</v>
      </c>
    </row>
    <row r="4226" spans="1:6" ht="25.5" outlineLevel="1" x14ac:dyDescent="0.2">
      <c r="B4226" s="21" t="s">
        <v>11557</v>
      </c>
      <c r="E4226" s="20">
        <f>SUBTOTAL(9,E4220:E4225)</f>
        <v>29027</v>
      </c>
      <c r="F4226" s="20">
        <f>SUBTOTAL(9,F4220:F4225)</f>
        <v>35706</v>
      </c>
    </row>
    <row r="4227" spans="1:6" ht="25.5" outlineLevel="2" x14ac:dyDescent="0.2">
      <c r="A4227" t="s">
        <v>3068</v>
      </c>
      <c r="B4227" s="18" t="s">
        <v>11558</v>
      </c>
      <c r="C4227" s="19" t="s">
        <v>15</v>
      </c>
      <c r="D4227" t="s">
        <v>411</v>
      </c>
      <c r="E4227" s="20">
        <v>37</v>
      </c>
      <c r="F4227" s="20">
        <v>84</v>
      </c>
    </row>
    <row r="4228" spans="1:6" ht="25.5" outlineLevel="2" x14ac:dyDescent="0.2">
      <c r="B4228" s="18" t="s">
        <v>11558</v>
      </c>
      <c r="C4228" s="19" t="s">
        <v>33</v>
      </c>
      <c r="D4228" t="s">
        <v>411</v>
      </c>
      <c r="E4228" s="20">
        <v>2500</v>
      </c>
      <c r="F4228" s="20">
        <v>1376</v>
      </c>
    </row>
    <row r="4229" spans="1:6" ht="25.5" outlineLevel="2" x14ac:dyDescent="0.2">
      <c r="B4229" s="18" t="s">
        <v>11558</v>
      </c>
      <c r="C4229" s="19" t="s">
        <v>37</v>
      </c>
      <c r="D4229" t="s">
        <v>411</v>
      </c>
      <c r="E4229" s="20">
        <v>2</v>
      </c>
      <c r="F4229" s="20">
        <v>8</v>
      </c>
    </row>
    <row r="4230" spans="1:6" ht="25.5" outlineLevel="2" x14ac:dyDescent="0.2">
      <c r="B4230" s="18" t="s">
        <v>11558</v>
      </c>
      <c r="C4230" s="19" t="s">
        <v>42</v>
      </c>
      <c r="D4230" t="s">
        <v>411</v>
      </c>
      <c r="E4230" s="20">
        <v>27808</v>
      </c>
      <c r="F4230" s="20">
        <v>46731</v>
      </c>
    </row>
    <row r="4231" spans="1:6" ht="25.5" outlineLevel="2" x14ac:dyDescent="0.2">
      <c r="B4231" s="18" t="s">
        <v>11558</v>
      </c>
      <c r="C4231" s="19" t="s">
        <v>80</v>
      </c>
      <c r="D4231" t="s">
        <v>411</v>
      </c>
      <c r="E4231" s="20">
        <v>21894</v>
      </c>
      <c r="F4231" s="20">
        <v>22300</v>
      </c>
    </row>
    <row r="4232" spans="1:6" ht="25.5" outlineLevel="2" x14ac:dyDescent="0.2">
      <c r="B4232" s="18" t="s">
        <v>11558</v>
      </c>
      <c r="C4232" s="19" t="s">
        <v>162</v>
      </c>
      <c r="D4232" t="s">
        <v>411</v>
      </c>
      <c r="E4232" s="20">
        <v>65</v>
      </c>
      <c r="F4232" s="20">
        <v>458</v>
      </c>
    </row>
    <row r="4233" spans="1:6" ht="25.5" outlineLevel="2" x14ac:dyDescent="0.2">
      <c r="B4233" s="18" t="s">
        <v>11558</v>
      </c>
      <c r="C4233" s="19" t="s">
        <v>166</v>
      </c>
      <c r="D4233" t="s">
        <v>411</v>
      </c>
      <c r="E4233" s="20">
        <v>20</v>
      </c>
      <c r="F4233" s="20">
        <v>37</v>
      </c>
    </row>
    <row r="4234" spans="1:6" ht="25.5" outlineLevel="2" x14ac:dyDescent="0.2">
      <c r="B4234" s="18" t="s">
        <v>11558</v>
      </c>
      <c r="C4234" s="19" t="s">
        <v>176</v>
      </c>
      <c r="D4234" t="s">
        <v>411</v>
      </c>
      <c r="E4234" s="20">
        <v>3</v>
      </c>
      <c r="F4234" s="20">
        <v>12</v>
      </c>
    </row>
    <row r="4235" spans="1:6" ht="25.5" outlineLevel="2" x14ac:dyDescent="0.2">
      <c r="B4235" s="18" t="s">
        <v>11558</v>
      </c>
      <c r="C4235" s="19" t="s">
        <v>178</v>
      </c>
      <c r="D4235" t="s">
        <v>411</v>
      </c>
      <c r="E4235" s="20">
        <v>46</v>
      </c>
      <c r="F4235" s="20">
        <v>318</v>
      </c>
    </row>
    <row r="4236" spans="1:6" ht="25.5" outlineLevel="1" x14ac:dyDescent="0.2">
      <c r="B4236" s="21" t="s">
        <v>11559</v>
      </c>
      <c r="E4236" s="20">
        <f>SUBTOTAL(9,E4227:E4235)</f>
        <v>52375</v>
      </c>
      <c r="F4236" s="20">
        <f>SUBTOTAL(9,F4227:F4235)</f>
        <v>71324</v>
      </c>
    </row>
    <row r="4237" spans="1:6" ht="25.5" outlineLevel="2" x14ac:dyDescent="0.2">
      <c r="A4237" t="s">
        <v>3069</v>
      </c>
      <c r="B4237" s="18" t="s">
        <v>17993</v>
      </c>
      <c r="C4237" s="19" t="s">
        <v>15</v>
      </c>
      <c r="D4237" t="s">
        <v>411</v>
      </c>
      <c r="E4237" s="20">
        <v>6</v>
      </c>
      <c r="F4237" s="20">
        <v>9</v>
      </c>
    </row>
    <row r="4238" spans="1:6" ht="25.5" outlineLevel="2" x14ac:dyDescent="0.2">
      <c r="B4238" s="18" t="s">
        <v>17993</v>
      </c>
      <c r="C4238" s="19" t="s">
        <v>42</v>
      </c>
      <c r="D4238" t="s">
        <v>411</v>
      </c>
      <c r="E4238" s="20">
        <v>2500</v>
      </c>
      <c r="F4238" s="20">
        <v>1492</v>
      </c>
    </row>
    <row r="4239" spans="1:6" ht="25.5" outlineLevel="2" x14ac:dyDescent="0.2">
      <c r="B4239" s="18" t="s">
        <v>17993</v>
      </c>
      <c r="C4239" s="19" t="s">
        <v>68</v>
      </c>
      <c r="D4239" t="s">
        <v>411</v>
      </c>
      <c r="E4239" s="20">
        <v>260</v>
      </c>
      <c r="F4239" s="20">
        <v>1228</v>
      </c>
    </row>
    <row r="4240" spans="1:6" ht="25.5" outlineLevel="2" x14ac:dyDescent="0.2">
      <c r="B4240" s="18" t="s">
        <v>17993</v>
      </c>
      <c r="C4240" s="19" t="s">
        <v>80</v>
      </c>
      <c r="D4240" t="s">
        <v>411</v>
      </c>
      <c r="E4240" s="20">
        <v>75748</v>
      </c>
      <c r="F4240" s="20">
        <v>26202</v>
      </c>
    </row>
    <row r="4241" spans="1:6" ht="25.5" outlineLevel="2" x14ac:dyDescent="0.2">
      <c r="B4241" s="18" t="s">
        <v>17993</v>
      </c>
      <c r="C4241" s="19" t="s">
        <v>92</v>
      </c>
      <c r="D4241" t="s">
        <v>411</v>
      </c>
      <c r="E4241" s="20">
        <v>1368</v>
      </c>
      <c r="F4241" s="20">
        <v>1033</v>
      </c>
    </row>
    <row r="4242" spans="1:6" ht="25.5" outlineLevel="2" x14ac:dyDescent="0.2">
      <c r="B4242" s="18" t="s">
        <v>17993</v>
      </c>
      <c r="C4242" s="19" t="s">
        <v>176</v>
      </c>
      <c r="D4242" t="s">
        <v>411</v>
      </c>
      <c r="E4242" s="20">
        <v>4</v>
      </c>
      <c r="F4242" s="20">
        <v>5</v>
      </c>
    </row>
    <row r="4243" spans="1:6" ht="25.5" outlineLevel="2" x14ac:dyDescent="0.2">
      <c r="B4243" s="18" t="s">
        <v>17993</v>
      </c>
      <c r="C4243" s="19" t="s">
        <v>178</v>
      </c>
      <c r="D4243" t="s">
        <v>411</v>
      </c>
      <c r="E4243" s="20">
        <v>4</v>
      </c>
      <c r="F4243" s="20">
        <v>21</v>
      </c>
    </row>
    <row r="4244" spans="1:6" ht="25.5" outlineLevel="1" x14ac:dyDescent="0.2">
      <c r="B4244" s="21" t="s">
        <v>17994</v>
      </c>
      <c r="E4244" s="20">
        <f>SUBTOTAL(9,E4237:E4243)</f>
        <v>79890</v>
      </c>
      <c r="F4244" s="20">
        <f>SUBTOTAL(9,F4237:F4243)</f>
        <v>29990</v>
      </c>
    </row>
    <row r="4245" spans="1:6" ht="25.5" outlineLevel="2" x14ac:dyDescent="0.2">
      <c r="A4245" t="s">
        <v>3070</v>
      </c>
      <c r="B4245" s="18" t="s">
        <v>11560</v>
      </c>
      <c r="C4245" s="19" t="s">
        <v>42</v>
      </c>
      <c r="D4245" t="s">
        <v>411</v>
      </c>
      <c r="E4245" s="20">
        <v>132</v>
      </c>
      <c r="F4245" s="20">
        <v>11795</v>
      </c>
    </row>
    <row r="4246" spans="1:6" ht="38.25" outlineLevel="1" x14ac:dyDescent="0.2">
      <c r="B4246" s="21" t="s">
        <v>11561</v>
      </c>
      <c r="E4246" s="20">
        <f>SUBTOTAL(9,E4245:E4245)</f>
        <v>132</v>
      </c>
      <c r="F4246" s="20">
        <f>SUBTOTAL(9,F4245:F4245)</f>
        <v>11795</v>
      </c>
    </row>
    <row r="4247" spans="1:6" ht="25.5" outlineLevel="2" x14ac:dyDescent="0.2">
      <c r="A4247" t="s">
        <v>3072</v>
      </c>
      <c r="B4247" s="18" t="s">
        <v>11562</v>
      </c>
      <c r="C4247" s="19" t="s">
        <v>42</v>
      </c>
      <c r="D4247" t="s">
        <v>411</v>
      </c>
      <c r="E4247" s="20">
        <v>5</v>
      </c>
      <c r="F4247" s="20">
        <v>958</v>
      </c>
    </row>
    <row r="4248" spans="1:6" ht="25.5" outlineLevel="1" x14ac:dyDescent="0.2">
      <c r="B4248" s="21" t="s">
        <v>11563</v>
      </c>
      <c r="E4248" s="20">
        <f>SUBTOTAL(9,E4247:E4247)</f>
        <v>5</v>
      </c>
      <c r="F4248" s="20">
        <f>SUBTOTAL(9,F4247:F4247)</f>
        <v>958</v>
      </c>
    </row>
    <row r="4249" spans="1:6" outlineLevel="2" x14ac:dyDescent="0.2">
      <c r="A4249" t="s">
        <v>3073</v>
      </c>
      <c r="B4249" s="18" t="s">
        <v>11564</v>
      </c>
      <c r="C4249" s="19" t="s">
        <v>42</v>
      </c>
      <c r="D4249" t="s">
        <v>411</v>
      </c>
      <c r="E4249" s="20">
        <v>43</v>
      </c>
      <c r="F4249" s="20">
        <v>7153</v>
      </c>
    </row>
    <row r="4250" spans="1:6" ht="25.5" outlineLevel="1" x14ac:dyDescent="0.2">
      <c r="B4250" s="21" t="s">
        <v>11565</v>
      </c>
      <c r="E4250" s="20">
        <f>SUBTOTAL(9,E4249:E4249)</f>
        <v>43</v>
      </c>
      <c r="F4250" s="20">
        <f>SUBTOTAL(9,F4249:F4249)</f>
        <v>7153</v>
      </c>
    </row>
    <row r="4251" spans="1:6" ht="25.5" outlineLevel="2" x14ac:dyDescent="0.2">
      <c r="A4251" t="s">
        <v>3074</v>
      </c>
      <c r="B4251" s="18" t="s">
        <v>11566</v>
      </c>
      <c r="C4251" s="19" t="s">
        <v>42</v>
      </c>
      <c r="D4251" t="s">
        <v>411</v>
      </c>
      <c r="E4251" s="20">
        <v>8</v>
      </c>
      <c r="F4251" s="20">
        <v>1342</v>
      </c>
    </row>
    <row r="4252" spans="1:6" ht="25.5" outlineLevel="1" x14ac:dyDescent="0.2">
      <c r="B4252" s="21" t="s">
        <v>11567</v>
      </c>
      <c r="E4252" s="20">
        <f>SUBTOTAL(9,E4251:E4251)</f>
        <v>8</v>
      </c>
      <c r="F4252" s="20">
        <f>SUBTOTAL(9,F4251:F4251)</f>
        <v>1342</v>
      </c>
    </row>
    <row r="4253" spans="1:6" ht="25.5" outlineLevel="2" x14ac:dyDescent="0.2">
      <c r="A4253" t="s">
        <v>3076</v>
      </c>
      <c r="B4253" s="18" t="s">
        <v>11568</v>
      </c>
      <c r="C4253" s="19" t="s">
        <v>176</v>
      </c>
      <c r="D4253" t="s">
        <v>411</v>
      </c>
      <c r="E4253" s="20">
        <v>10</v>
      </c>
      <c r="F4253" s="20">
        <v>908</v>
      </c>
    </row>
    <row r="4254" spans="1:6" ht="25.5" outlineLevel="1" x14ac:dyDescent="0.2">
      <c r="B4254" s="21" t="s">
        <v>11569</v>
      </c>
      <c r="E4254" s="20">
        <f>SUBTOTAL(9,E4253:E4253)</f>
        <v>10</v>
      </c>
      <c r="F4254" s="20">
        <f>SUBTOTAL(9,F4253:F4253)</f>
        <v>908</v>
      </c>
    </row>
    <row r="4255" spans="1:6" ht="25.5" outlineLevel="2" x14ac:dyDescent="0.2">
      <c r="A4255" t="s">
        <v>3078</v>
      </c>
      <c r="B4255" s="18" t="s">
        <v>11570</v>
      </c>
      <c r="C4255" s="19" t="s">
        <v>80</v>
      </c>
      <c r="D4255" t="s">
        <v>411</v>
      </c>
      <c r="E4255" s="20">
        <v>20</v>
      </c>
      <c r="F4255" s="20">
        <v>29</v>
      </c>
    </row>
    <row r="4256" spans="1:6" ht="25.5" outlineLevel="1" x14ac:dyDescent="0.2">
      <c r="B4256" s="21" t="s">
        <v>11571</v>
      </c>
      <c r="E4256" s="20">
        <f>SUBTOTAL(9,E4255:E4255)</f>
        <v>20</v>
      </c>
      <c r="F4256" s="20">
        <f>SUBTOTAL(9,F4255:F4255)</f>
        <v>29</v>
      </c>
    </row>
    <row r="4257" spans="1:6" ht="25.5" outlineLevel="2" x14ac:dyDescent="0.2">
      <c r="A4257" t="s">
        <v>3080</v>
      </c>
      <c r="B4257" s="18" t="s">
        <v>11572</v>
      </c>
      <c r="C4257" s="19" t="s">
        <v>80</v>
      </c>
      <c r="D4257" t="s">
        <v>411</v>
      </c>
      <c r="E4257" s="20">
        <v>252</v>
      </c>
      <c r="F4257" s="20">
        <v>1733</v>
      </c>
    </row>
    <row r="4258" spans="1:6" ht="25.5" outlineLevel="2" x14ac:dyDescent="0.2">
      <c r="B4258" s="18" t="s">
        <v>11572</v>
      </c>
      <c r="C4258" s="19" t="s">
        <v>107</v>
      </c>
      <c r="D4258" t="s">
        <v>411</v>
      </c>
      <c r="E4258" s="20">
        <v>12</v>
      </c>
      <c r="F4258" s="20">
        <v>36</v>
      </c>
    </row>
    <row r="4259" spans="1:6" ht="25.5" outlineLevel="1" x14ac:dyDescent="0.2">
      <c r="B4259" s="21" t="s">
        <v>11573</v>
      </c>
      <c r="E4259" s="20">
        <f>SUBTOTAL(9,E4257:E4258)</f>
        <v>264</v>
      </c>
      <c r="F4259" s="20">
        <f>SUBTOTAL(9,F4257:F4258)</f>
        <v>1769</v>
      </c>
    </row>
    <row r="4260" spans="1:6" ht="25.5" outlineLevel="2" x14ac:dyDescent="0.2">
      <c r="A4260" t="s">
        <v>3082</v>
      </c>
      <c r="B4260" s="18" t="s">
        <v>11574</v>
      </c>
      <c r="C4260" s="19" t="s">
        <v>15</v>
      </c>
      <c r="D4260" t="s">
        <v>411</v>
      </c>
      <c r="E4260" s="20">
        <v>50</v>
      </c>
      <c r="F4260" s="20">
        <v>2735</v>
      </c>
    </row>
    <row r="4261" spans="1:6" ht="25.5" outlineLevel="2" x14ac:dyDescent="0.2">
      <c r="B4261" s="18" t="s">
        <v>11574</v>
      </c>
      <c r="C4261" s="19" t="s">
        <v>80</v>
      </c>
      <c r="D4261" t="s">
        <v>411</v>
      </c>
      <c r="E4261" s="20">
        <v>50</v>
      </c>
      <c r="F4261" s="20">
        <v>1661</v>
      </c>
    </row>
    <row r="4262" spans="1:6" ht="25.5" outlineLevel="2" x14ac:dyDescent="0.2">
      <c r="B4262" s="18" t="s">
        <v>11574</v>
      </c>
      <c r="C4262" s="19" t="s">
        <v>87</v>
      </c>
      <c r="D4262" t="s">
        <v>411</v>
      </c>
      <c r="E4262" s="20">
        <v>190</v>
      </c>
      <c r="F4262" s="20">
        <v>11675</v>
      </c>
    </row>
    <row r="4263" spans="1:6" ht="25.5" outlineLevel="2" x14ac:dyDescent="0.2">
      <c r="B4263" s="18" t="s">
        <v>11574</v>
      </c>
      <c r="C4263" s="19" t="s">
        <v>152</v>
      </c>
      <c r="D4263" t="s">
        <v>411</v>
      </c>
      <c r="E4263" s="20">
        <v>30</v>
      </c>
      <c r="F4263" s="20">
        <v>1747</v>
      </c>
    </row>
    <row r="4264" spans="1:6" ht="25.5" outlineLevel="2" x14ac:dyDescent="0.2">
      <c r="B4264" s="18" t="s">
        <v>11574</v>
      </c>
      <c r="C4264" s="19" t="s">
        <v>157</v>
      </c>
      <c r="D4264" t="s">
        <v>411</v>
      </c>
      <c r="E4264" s="20">
        <v>15</v>
      </c>
      <c r="F4264" s="20">
        <v>847</v>
      </c>
    </row>
    <row r="4265" spans="1:6" ht="25.5" outlineLevel="2" x14ac:dyDescent="0.2">
      <c r="B4265" s="18" t="s">
        <v>11574</v>
      </c>
      <c r="C4265" s="19" t="s">
        <v>162</v>
      </c>
      <c r="D4265" t="s">
        <v>411</v>
      </c>
      <c r="E4265" s="20">
        <v>20</v>
      </c>
      <c r="F4265" s="20">
        <v>1593</v>
      </c>
    </row>
    <row r="4266" spans="1:6" ht="25.5" outlineLevel="2" x14ac:dyDescent="0.2">
      <c r="B4266" s="18" t="s">
        <v>11574</v>
      </c>
      <c r="C4266" s="19" t="s">
        <v>171</v>
      </c>
      <c r="D4266" t="s">
        <v>411</v>
      </c>
      <c r="E4266" s="20">
        <v>10</v>
      </c>
      <c r="F4266" s="20">
        <v>613</v>
      </c>
    </row>
    <row r="4267" spans="1:6" ht="38.25" outlineLevel="1" x14ac:dyDescent="0.2">
      <c r="B4267" s="21" t="s">
        <v>11575</v>
      </c>
      <c r="E4267" s="20">
        <f>SUBTOTAL(9,E4260:E4266)</f>
        <v>365</v>
      </c>
      <c r="F4267" s="20">
        <f>SUBTOTAL(9,F4260:F4266)</f>
        <v>20871</v>
      </c>
    </row>
    <row r="4268" spans="1:6" ht="25.5" outlineLevel="2" x14ac:dyDescent="0.2">
      <c r="A4268" t="s">
        <v>3084</v>
      </c>
      <c r="B4268" s="18" t="s">
        <v>11576</v>
      </c>
      <c r="C4268" s="19" t="s">
        <v>80</v>
      </c>
      <c r="D4268" t="s">
        <v>411</v>
      </c>
      <c r="E4268" s="20">
        <v>600</v>
      </c>
      <c r="F4268" s="20">
        <v>38</v>
      </c>
    </row>
    <row r="4269" spans="1:6" ht="25.5" outlineLevel="1" x14ac:dyDescent="0.2">
      <c r="B4269" s="21" t="s">
        <v>11577</v>
      </c>
      <c r="E4269" s="20">
        <f>SUBTOTAL(9,E4268:E4268)</f>
        <v>600</v>
      </c>
      <c r="F4269" s="20">
        <f>SUBTOTAL(9,F4268:F4268)</f>
        <v>38</v>
      </c>
    </row>
    <row r="4270" spans="1:6" outlineLevel="2" x14ac:dyDescent="0.2">
      <c r="A4270" t="s">
        <v>3086</v>
      </c>
      <c r="B4270" s="18" t="s">
        <v>11578</v>
      </c>
      <c r="C4270" s="19" t="s">
        <v>80</v>
      </c>
      <c r="D4270" t="s">
        <v>411</v>
      </c>
      <c r="E4270" s="20">
        <v>150</v>
      </c>
      <c r="F4270" s="20">
        <v>220</v>
      </c>
    </row>
    <row r="4271" spans="1:6" outlineLevel="1" x14ac:dyDescent="0.2">
      <c r="B4271" s="21" t="s">
        <v>11579</v>
      </c>
      <c r="E4271" s="20">
        <f>SUBTOTAL(9,E4270:E4270)</f>
        <v>150</v>
      </c>
      <c r="F4271" s="20">
        <f>SUBTOTAL(9,F4270:F4270)</f>
        <v>220</v>
      </c>
    </row>
    <row r="4272" spans="1:6" outlineLevel="2" x14ac:dyDescent="0.2">
      <c r="A4272" t="s">
        <v>3087</v>
      </c>
      <c r="B4272" s="18" t="s">
        <v>11580</v>
      </c>
      <c r="C4272" s="19" t="s">
        <v>42</v>
      </c>
      <c r="D4272" t="s">
        <v>411</v>
      </c>
      <c r="E4272" s="20">
        <v>2000</v>
      </c>
      <c r="F4272" s="20">
        <v>14234</v>
      </c>
    </row>
    <row r="4273" spans="1:6" outlineLevel="2" x14ac:dyDescent="0.2">
      <c r="B4273" s="18" t="s">
        <v>11580</v>
      </c>
      <c r="C4273" s="19" t="s">
        <v>80</v>
      </c>
      <c r="D4273" t="s">
        <v>411</v>
      </c>
      <c r="E4273" s="20">
        <v>225</v>
      </c>
      <c r="F4273" s="20">
        <v>1423</v>
      </c>
    </row>
    <row r="4274" spans="1:6" outlineLevel="2" x14ac:dyDescent="0.2">
      <c r="B4274" s="18" t="s">
        <v>11580</v>
      </c>
      <c r="C4274" s="19" t="s">
        <v>164</v>
      </c>
      <c r="D4274" t="s">
        <v>411</v>
      </c>
      <c r="E4274" s="20">
        <v>1100</v>
      </c>
      <c r="F4274" s="20">
        <v>6963</v>
      </c>
    </row>
    <row r="4275" spans="1:6" ht="25.5" outlineLevel="1" x14ac:dyDescent="0.2">
      <c r="B4275" s="21" t="s">
        <v>11581</v>
      </c>
      <c r="E4275" s="20">
        <f>SUBTOTAL(9,E4272:E4274)</f>
        <v>3325</v>
      </c>
      <c r="F4275" s="20">
        <f>SUBTOTAL(9,F4272:F4274)</f>
        <v>22620</v>
      </c>
    </row>
    <row r="4276" spans="1:6" ht="25.5" outlineLevel="2" x14ac:dyDescent="0.2">
      <c r="A4276" t="s">
        <v>3088</v>
      </c>
      <c r="B4276" s="18" t="s">
        <v>11582</v>
      </c>
      <c r="C4276" s="19" t="s">
        <v>80</v>
      </c>
      <c r="D4276" t="s">
        <v>411</v>
      </c>
      <c r="E4276" s="20">
        <v>3350</v>
      </c>
      <c r="F4276" s="20">
        <v>7730</v>
      </c>
    </row>
    <row r="4277" spans="1:6" ht="25.5" outlineLevel="1" x14ac:dyDescent="0.2">
      <c r="B4277" s="21" t="s">
        <v>11583</v>
      </c>
      <c r="E4277" s="20">
        <f>SUBTOTAL(9,E4276:E4276)</f>
        <v>3350</v>
      </c>
      <c r="F4277" s="20">
        <f>SUBTOTAL(9,F4276:F4276)</f>
        <v>7730</v>
      </c>
    </row>
    <row r="4278" spans="1:6" ht="25.5" outlineLevel="2" x14ac:dyDescent="0.2">
      <c r="A4278" t="s">
        <v>3092</v>
      </c>
      <c r="B4278" s="18" t="s">
        <v>11584</v>
      </c>
      <c r="C4278" s="19" t="s">
        <v>15</v>
      </c>
      <c r="D4278" t="s">
        <v>411</v>
      </c>
      <c r="E4278" s="20">
        <v>267</v>
      </c>
      <c r="F4278" s="20">
        <v>113784</v>
      </c>
    </row>
    <row r="4279" spans="1:6" ht="25.5" outlineLevel="2" x14ac:dyDescent="0.2">
      <c r="B4279" s="18" t="s">
        <v>11584</v>
      </c>
      <c r="C4279" s="19" t="s">
        <v>42</v>
      </c>
      <c r="D4279" t="s">
        <v>411</v>
      </c>
      <c r="E4279" s="20">
        <v>20</v>
      </c>
      <c r="F4279" s="20">
        <v>759</v>
      </c>
    </row>
    <row r="4280" spans="1:6" ht="25.5" outlineLevel="2" x14ac:dyDescent="0.2">
      <c r="B4280" s="18" t="s">
        <v>11584</v>
      </c>
      <c r="C4280" s="19" t="s">
        <v>68</v>
      </c>
      <c r="D4280" t="s">
        <v>411</v>
      </c>
      <c r="E4280" s="20">
        <v>2</v>
      </c>
      <c r="F4280" s="20">
        <v>827</v>
      </c>
    </row>
    <row r="4281" spans="1:6" ht="25.5" outlineLevel="2" x14ac:dyDescent="0.2">
      <c r="B4281" s="18" t="s">
        <v>11584</v>
      </c>
      <c r="C4281" s="19" t="s">
        <v>80</v>
      </c>
      <c r="D4281" t="s">
        <v>411</v>
      </c>
      <c r="E4281" s="20">
        <v>28</v>
      </c>
      <c r="F4281" s="20">
        <v>1620</v>
      </c>
    </row>
    <row r="4282" spans="1:6" ht="25.5" outlineLevel="2" x14ac:dyDescent="0.2">
      <c r="B4282" s="18" t="s">
        <v>11584</v>
      </c>
      <c r="C4282" s="19" t="s">
        <v>162</v>
      </c>
      <c r="D4282" t="s">
        <v>411</v>
      </c>
      <c r="E4282" s="20">
        <v>30</v>
      </c>
      <c r="F4282" s="20">
        <v>15663</v>
      </c>
    </row>
    <row r="4283" spans="1:6" ht="25.5" outlineLevel="2" x14ac:dyDescent="0.2">
      <c r="B4283" s="18" t="s">
        <v>11584</v>
      </c>
      <c r="C4283" s="19" t="s">
        <v>178</v>
      </c>
      <c r="D4283" t="s">
        <v>411</v>
      </c>
      <c r="E4283" s="20">
        <v>5</v>
      </c>
      <c r="F4283" s="20">
        <v>9</v>
      </c>
    </row>
    <row r="4284" spans="1:6" ht="25.5" outlineLevel="1" x14ac:dyDescent="0.2">
      <c r="B4284" s="21" t="s">
        <v>11585</v>
      </c>
      <c r="E4284" s="20">
        <f>SUBTOTAL(9,E4278:E4283)</f>
        <v>352</v>
      </c>
      <c r="F4284" s="20">
        <f>SUBTOTAL(9,F4278:F4283)</f>
        <v>132662</v>
      </c>
    </row>
    <row r="4285" spans="1:6" ht="25.5" outlineLevel="2" x14ac:dyDescent="0.2">
      <c r="A4285" t="s">
        <v>3094</v>
      </c>
      <c r="B4285" s="18" t="s">
        <v>17995</v>
      </c>
      <c r="C4285" s="19" t="s">
        <v>80</v>
      </c>
      <c r="D4285" t="s">
        <v>411</v>
      </c>
      <c r="E4285" s="20">
        <v>216769</v>
      </c>
      <c r="F4285" s="20">
        <v>19246</v>
      </c>
    </row>
    <row r="4286" spans="1:6" ht="25.5" outlineLevel="1" x14ac:dyDescent="0.2">
      <c r="B4286" s="21" t="s">
        <v>17996</v>
      </c>
      <c r="E4286" s="20">
        <f>SUBTOTAL(9,E4285:E4285)</f>
        <v>216769</v>
      </c>
      <c r="F4286" s="20">
        <f>SUBTOTAL(9,F4285:F4285)</f>
        <v>19246</v>
      </c>
    </row>
    <row r="4287" spans="1:6" ht="25.5" outlineLevel="2" x14ac:dyDescent="0.2">
      <c r="A4287" t="s">
        <v>3096</v>
      </c>
      <c r="B4287" s="18" t="s">
        <v>11586</v>
      </c>
      <c r="C4287" s="19" t="s">
        <v>42</v>
      </c>
      <c r="D4287" t="s">
        <v>411</v>
      </c>
      <c r="E4287" s="20">
        <v>5875</v>
      </c>
      <c r="F4287" s="20">
        <v>17331</v>
      </c>
    </row>
    <row r="4288" spans="1:6" ht="25.5" outlineLevel="2" x14ac:dyDescent="0.2">
      <c r="B4288" s="18" t="s">
        <v>11586</v>
      </c>
      <c r="C4288" s="19" t="s">
        <v>80</v>
      </c>
      <c r="D4288" t="s">
        <v>411</v>
      </c>
      <c r="E4288" s="20">
        <v>33295</v>
      </c>
      <c r="F4288" s="20">
        <v>109893</v>
      </c>
    </row>
    <row r="4289" spans="1:6" ht="25.5" outlineLevel="1" x14ac:dyDescent="0.2">
      <c r="B4289" s="21" t="s">
        <v>11587</v>
      </c>
      <c r="E4289" s="20">
        <f>SUBTOTAL(9,E4287:E4288)</f>
        <v>39170</v>
      </c>
      <c r="F4289" s="20">
        <f>SUBTOTAL(9,F4287:F4288)</f>
        <v>127224</v>
      </c>
    </row>
    <row r="4290" spans="1:6" ht="25.5" outlineLevel="2" x14ac:dyDescent="0.2">
      <c r="A4290" t="s">
        <v>3098</v>
      </c>
      <c r="B4290" s="18" t="s">
        <v>11588</v>
      </c>
      <c r="C4290" s="19" t="s">
        <v>68</v>
      </c>
      <c r="D4290" t="s">
        <v>411</v>
      </c>
      <c r="E4290" s="20">
        <v>1</v>
      </c>
      <c r="F4290" s="20">
        <v>3</v>
      </c>
    </row>
    <row r="4291" spans="1:6" ht="25.5" outlineLevel="2" x14ac:dyDescent="0.2">
      <c r="B4291" s="18" t="s">
        <v>11588</v>
      </c>
      <c r="C4291" s="19" t="s">
        <v>80</v>
      </c>
      <c r="D4291" t="s">
        <v>411</v>
      </c>
      <c r="E4291" s="20">
        <v>1300</v>
      </c>
      <c r="F4291" s="20">
        <v>4032</v>
      </c>
    </row>
    <row r="4292" spans="1:6" ht="25.5" outlineLevel="2" x14ac:dyDescent="0.2">
      <c r="B4292" s="18" t="s">
        <v>11588</v>
      </c>
      <c r="C4292" s="19" t="s">
        <v>178</v>
      </c>
      <c r="D4292" t="s">
        <v>411</v>
      </c>
      <c r="E4292" s="20">
        <v>12</v>
      </c>
      <c r="F4292" s="20">
        <v>20</v>
      </c>
    </row>
    <row r="4293" spans="1:6" ht="25.5" outlineLevel="1" x14ac:dyDescent="0.2">
      <c r="B4293" s="21" t="s">
        <v>11589</v>
      </c>
      <c r="E4293" s="20">
        <f>SUBTOTAL(9,E4290:E4292)</f>
        <v>1313</v>
      </c>
      <c r="F4293" s="20">
        <f>SUBTOTAL(9,F4290:F4292)</f>
        <v>4055</v>
      </c>
    </row>
    <row r="4294" spans="1:6" ht="25.5" outlineLevel="2" x14ac:dyDescent="0.2">
      <c r="A4294" t="s">
        <v>3099</v>
      </c>
      <c r="B4294" s="18" t="s">
        <v>11590</v>
      </c>
      <c r="C4294" s="19" t="s">
        <v>42</v>
      </c>
      <c r="D4294" t="s">
        <v>411</v>
      </c>
      <c r="E4294" s="20">
        <v>2800</v>
      </c>
      <c r="F4294" s="20">
        <v>13954</v>
      </c>
    </row>
    <row r="4295" spans="1:6" ht="25.5" outlineLevel="2" x14ac:dyDescent="0.2">
      <c r="B4295" s="18" t="s">
        <v>11590</v>
      </c>
      <c r="C4295" s="19" t="s">
        <v>80</v>
      </c>
      <c r="D4295" t="s">
        <v>411</v>
      </c>
      <c r="E4295" s="20">
        <v>300</v>
      </c>
      <c r="F4295" s="20">
        <v>1247</v>
      </c>
    </row>
    <row r="4296" spans="1:6" ht="25.5" outlineLevel="1" x14ac:dyDescent="0.2">
      <c r="B4296" s="21" t="s">
        <v>11591</v>
      </c>
      <c r="E4296" s="20">
        <f>SUBTOTAL(9,E4294:E4295)</f>
        <v>3100</v>
      </c>
      <c r="F4296" s="20">
        <f>SUBTOTAL(9,F4294:F4295)</f>
        <v>15201</v>
      </c>
    </row>
    <row r="4297" spans="1:6" ht="25.5" outlineLevel="2" x14ac:dyDescent="0.2">
      <c r="A4297" t="s">
        <v>3100</v>
      </c>
      <c r="B4297" s="18" t="s">
        <v>11592</v>
      </c>
      <c r="C4297" s="19" t="s">
        <v>42</v>
      </c>
      <c r="D4297" t="s">
        <v>411</v>
      </c>
      <c r="E4297" s="20">
        <v>1050</v>
      </c>
      <c r="F4297" s="20">
        <v>7749</v>
      </c>
    </row>
    <row r="4298" spans="1:6" ht="25.5" outlineLevel="2" x14ac:dyDescent="0.2">
      <c r="B4298" s="18" t="s">
        <v>11592</v>
      </c>
      <c r="C4298" s="19" t="s">
        <v>80</v>
      </c>
      <c r="D4298" t="s">
        <v>411</v>
      </c>
      <c r="E4298" s="20">
        <v>55</v>
      </c>
      <c r="F4298" s="20">
        <v>183</v>
      </c>
    </row>
    <row r="4299" spans="1:6" ht="25.5" outlineLevel="1" x14ac:dyDescent="0.2">
      <c r="B4299" s="21" t="s">
        <v>11593</v>
      </c>
      <c r="E4299" s="20">
        <f>SUBTOTAL(9,E4297:E4298)</f>
        <v>1105</v>
      </c>
      <c r="F4299" s="20">
        <f>SUBTOTAL(9,F4297:F4298)</f>
        <v>7932</v>
      </c>
    </row>
    <row r="4300" spans="1:6" ht="25.5" outlineLevel="2" x14ac:dyDescent="0.2">
      <c r="A4300" t="s">
        <v>3101</v>
      </c>
      <c r="B4300" s="18" t="s">
        <v>11594</v>
      </c>
      <c r="C4300" s="19" t="s">
        <v>42</v>
      </c>
      <c r="D4300" t="s">
        <v>411</v>
      </c>
      <c r="E4300" s="20">
        <v>7053</v>
      </c>
      <c r="F4300" s="20">
        <v>81586</v>
      </c>
    </row>
    <row r="4301" spans="1:6" ht="25.5" outlineLevel="2" x14ac:dyDescent="0.2">
      <c r="B4301" s="18" t="s">
        <v>11594</v>
      </c>
      <c r="C4301" s="19" t="s">
        <v>80</v>
      </c>
      <c r="D4301" t="s">
        <v>411</v>
      </c>
      <c r="E4301" s="20">
        <v>150</v>
      </c>
      <c r="F4301" s="20">
        <v>1576</v>
      </c>
    </row>
    <row r="4302" spans="1:6" ht="25.5" outlineLevel="1" x14ac:dyDescent="0.2">
      <c r="B4302" s="21" t="s">
        <v>11595</v>
      </c>
      <c r="E4302" s="20">
        <f>SUBTOTAL(9,E4300:E4301)</f>
        <v>7203</v>
      </c>
      <c r="F4302" s="20">
        <f>SUBTOTAL(9,F4300:F4301)</f>
        <v>83162</v>
      </c>
    </row>
    <row r="4303" spans="1:6" outlineLevel="2" x14ac:dyDescent="0.2">
      <c r="A4303" t="s">
        <v>3102</v>
      </c>
      <c r="B4303" s="18" t="s">
        <v>11596</v>
      </c>
      <c r="C4303" s="19" t="s">
        <v>37</v>
      </c>
      <c r="D4303" t="s">
        <v>411</v>
      </c>
      <c r="E4303" s="20">
        <v>3</v>
      </c>
      <c r="F4303" s="20">
        <v>5</v>
      </c>
    </row>
    <row r="4304" spans="1:6" outlineLevel="2" x14ac:dyDescent="0.2">
      <c r="B4304" s="18" t="s">
        <v>11596</v>
      </c>
      <c r="C4304" s="19" t="s">
        <v>42</v>
      </c>
      <c r="D4304" t="s">
        <v>411</v>
      </c>
      <c r="E4304" s="20">
        <v>90635</v>
      </c>
      <c r="F4304" s="20">
        <v>84946</v>
      </c>
    </row>
    <row r="4305" spans="1:6" outlineLevel="2" x14ac:dyDescent="0.2">
      <c r="B4305" s="18" t="s">
        <v>11596</v>
      </c>
      <c r="C4305" s="19" t="s">
        <v>54</v>
      </c>
      <c r="D4305" t="s">
        <v>411</v>
      </c>
      <c r="E4305" s="20">
        <v>116</v>
      </c>
      <c r="F4305" s="20">
        <v>1315</v>
      </c>
    </row>
    <row r="4306" spans="1:6" outlineLevel="2" x14ac:dyDescent="0.2">
      <c r="B4306" s="18" t="s">
        <v>11596</v>
      </c>
      <c r="C4306" s="19" t="s">
        <v>68</v>
      </c>
      <c r="D4306" t="s">
        <v>411</v>
      </c>
      <c r="E4306" s="20">
        <v>25</v>
      </c>
      <c r="F4306" s="20">
        <v>255</v>
      </c>
    </row>
    <row r="4307" spans="1:6" outlineLevel="2" x14ac:dyDescent="0.2">
      <c r="B4307" s="18" t="s">
        <v>11596</v>
      </c>
      <c r="C4307" s="19" t="s">
        <v>78</v>
      </c>
      <c r="D4307" t="s">
        <v>411</v>
      </c>
      <c r="E4307" s="20">
        <v>56</v>
      </c>
      <c r="F4307" s="20">
        <v>15324</v>
      </c>
    </row>
    <row r="4308" spans="1:6" outlineLevel="2" x14ac:dyDescent="0.2">
      <c r="B4308" s="18" t="s">
        <v>11596</v>
      </c>
      <c r="C4308" s="19" t="s">
        <v>80</v>
      </c>
      <c r="D4308" t="s">
        <v>411</v>
      </c>
      <c r="E4308" s="20">
        <v>25329</v>
      </c>
      <c r="F4308" s="20">
        <v>208378</v>
      </c>
    </row>
    <row r="4309" spans="1:6" ht="25.5" outlineLevel="2" x14ac:dyDescent="0.2">
      <c r="B4309" s="18" t="s">
        <v>11596</v>
      </c>
      <c r="C4309" s="19" t="s">
        <v>92</v>
      </c>
      <c r="D4309" t="s">
        <v>411</v>
      </c>
      <c r="E4309" s="20">
        <v>1050</v>
      </c>
      <c r="F4309" s="20">
        <v>12613</v>
      </c>
    </row>
    <row r="4310" spans="1:6" outlineLevel="2" x14ac:dyDescent="0.2">
      <c r="B4310" s="18" t="s">
        <v>11596</v>
      </c>
      <c r="C4310" s="19" t="s">
        <v>151</v>
      </c>
      <c r="D4310" t="s">
        <v>411</v>
      </c>
      <c r="E4310" s="20">
        <v>200</v>
      </c>
      <c r="F4310" s="20">
        <v>656</v>
      </c>
    </row>
    <row r="4311" spans="1:6" outlineLevel="2" x14ac:dyDescent="0.2">
      <c r="B4311" s="18" t="s">
        <v>11596</v>
      </c>
      <c r="C4311" s="19" t="s">
        <v>152</v>
      </c>
      <c r="D4311" t="s">
        <v>411</v>
      </c>
      <c r="E4311" s="20">
        <v>1</v>
      </c>
      <c r="F4311" s="20">
        <v>76</v>
      </c>
    </row>
    <row r="4312" spans="1:6" outlineLevel="2" x14ac:dyDescent="0.2">
      <c r="B4312" s="18" t="s">
        <v>11596</v>
      </c>
      <c r="C4312" s="19" t="s">
        <v>157</v>
      </c>
      <c r="D4312" t="s">
        <v>411</v>
      </c>
      <c r="E4312" s="20">
        <v>1500</v>
      </c>
      <c r="F4312" s="20">
        <v>9348</v>
      </c>
    </row>
    <row r="4313" spans="1:6" outlineLevel="2" x14ac:dyDescent="0.2">
      <c r="B4313" s="18" t="s">
        <v>11596</v>
      </c>
      <c r="C4313" s="19" t="s">
        <v>178</v>
      </c>
      <c r="D4313" t="s">
        <v>411</v>
      </c>
      <c r="E4313" s="20">
        <v>2849</v>
      </c>
      <c r="F4313" s="20">
        <v>8588</v>
      </c>
    </row>
    <row r="4314" spans="1:6" outlineLevel="1" x14ac:dyDescent="0.2">
      <c r="B4314" s="21" t="s">
        <v>11597</v>
      </c>
      <c r="E4314" s="20">
        <f>SUBTOTAL(9,E4303:E4313)</f>
        <v>121764</v>
      </c>
      <c r="F4314" s="20">
        <f>SUBTOTAL(9,F4303:F4313)</f>
        <v>341504</v>
      </c>
    </row>
    <row r="4315" spans="1:6" outlineLevel="2" x14ac:dyDescent="0.2">
      <c r="A4315" t="s">
        <v>3103</v>
      </c>
      <c r="B4315" s="18" t="s">
        <v>11598</v>
      </c>
      <c r="C4315" s="19" t="s">
        <v>9</v>
      </c>
      <c r="D4315" t="s">
        <v>411</v>
      </c>
      <c r="E4315" s="20">
        <v>25</v>
      </c>
      <c r="F4315" s="20">
        <v>521</v>
      </c>
    </row>
    <row r="4316" spans="1:6" outlineLevel="2" x14ac:dyDescent="0.2">
      <c r="B4316" s="18" t="s">
        <v>11598</v>
      </c>
      <c r="C4316" s="19" t="s">
        <v>42</v>
      </c>
      <c r="D4316" t="s">
        <v>411</v>
      </c>
      <c r="E4316" s="20">
        <v>92378</v>
      </c>
      <c r="F4316" s="20">
        <v>40954</v>
      </c>
    </row>
    <row r="4317" spans="1:6" outlineLevel="2" x14ac:dyDescent="0.2">
      <c r="B4317" s="18" t="s">
        <v>11598</v>
      </c>
      <c r="C4317" s="19" t="s">
        <v>68</v>
      </c>
      <c r="D4317" t="s">
        <v>411</v>
      </c>
      <c r="E4317" s="20">
        <v>212</v>
      </c>
      <c r="F4317" s="20">
        <v>602</v>
      </c>
    </row>
    <row r="4318" spans="1:6" outlineLevel="2" x14ac:dyDescent="0.2">
      <c r="B4318" s="18" t="s">
        <v>11598</v>
      </c>
      <c r="C4318" s="19" t="s">
        <v>80</v>
      </c>
      <c r="D4318" t="s">
        <v>411</v>
      </c>
      <c r="E4318" s="20">
        <v>1608999</v>
      </c>
      <c r="F4318" s="20">
        <v>1256960</v>
      </c>
    </row>
    <row r="4319" spans="1:6" outlineLevel="2" x14ac:dyDescent="0.2">
      <c r="B4319" s="18" t="s">
        <v>11598</v>
      </c>
      <c r="C4319" s="19" t="s">
        <v>129</v>
      </c>
      <c r="D4319" t="s">
        <v>411</v>
      </c>
      <c r="E4319" s="20">
        <v>1</v>
      </c>
      <c r="F4319" s="20">
        <v>2</v>
      </c>
    </row>
    <row r="4320" spans="1:6" outlineLevel="2" x14ac:dyDescent="0.2">
      <c r="B4320" s="18" t="s">
        <v>11598</v>
      </c>
      <c r="C4320" s="19" t="s">
        <v>178</v>
      </c>
      <c r="D4320" t="s">
        <v>411</v>
      </c>
      <c r="E4320" s="20">
        <v>1946</v>
      </c>
      <c r="F4320" s="20">
        <v>5760</v>
      </c>
    </row>
    <row r="4321" spans="1:6" ht="25.5" outlineLevel="1" x14ac:dyDescent="0.2">
      <c r="B4321" s="21" t="s">
        <v>11599</v>
      </c>
      <c r="E4321" s="20">
        <f>SUBTOTAL(9,E4315:E4320)</f>
        <v>1703561</v>
      </c>
      <c r="F4321" s="20">
        <f>SUBTOTAL(9,F4315:F4320)</f>
        <v>1304799</v>
      </c>
    </row>
    <row r="4322" spans="1:6" ht="25.5" outlineLevel="2" x14ac:dyDescent="0.2">
      <c r="A4322" t="s">
        <v>3104</v>
      </c>
      <c r="B4322" s="18" t="s">
        <v>11600</v>
      </c>
      <c r="C4322" s="19" t="s">
        <v>80</v>
      </c>
      <c r="D4322" t="s">
        <v>411</v>
      </c>
      <c r="E4322" s="20">
        <v>16</v>
      </c>
      <c r="F4322" s="20">
        <v>11</v>
      </c>
    </row>
    <row r="4323" spans="1:6" ht="25.5" outlineLevel="1" x14ac:dyDescent="0.2">
      <c r="B4323" s="21" t="s">
        <v>11601</v>
      </c>
      <c r="E4323" s="20">
        <f>SUBTOTAL(9,E4322:E4322)</f>
        <v>16</v>
      </c>
      <c r="F4323" s="20">
        <f>SUBTOTAL(9,F4322:F4322)</f>
        <v>11</v>
      </c>
    </row>
    <row r="4324" spans="1:6" ht="25.5" outlineLevel="2" x14ac:dyDescent="0.2">
      <c r="A4324" t="s">
        <v>3107</v>
      </c>
      <c r="B4324" s="18" t="s">
        <v>17997</v>
      </c>
      <c r="C4324" s="19" t="s">
        <v>20</v>
      </c>
      <c r="D4324" t="s">
        <v>411</v>
      </c>
      <c r="E4324" s="20">
        <v>100</v>
      </c>
      <c r="F4324" s="20">
        <v>2095</v>
      </c>
    </row>
    <row r="4325" spans="1:6" ht="25.5" outlineLevel="2" x14ac:dyDescent="0.2">
      <c r="B4325" s="18" t="s">
        <v>17997</v>
      </c>
      <c r="C4325" s="19" t="s">
        <v>23</v>
      </c>
      <c r="D4325" t="s">
        <v>411</v>
      </c>
      <c r="E4325" s="20">
        <v>3</v>
      </c>
      <c r="F4325" s="20">
        <v>45</v>
      </c>
    </row>
    <row r="4326" spans="1:6" ht="25.5" outlineLevel="2" x14ac:dyDescent="0.2">
      <c r="B4326" s="18" t="s">
        <v>17997</v>
      </c>
      <c r="C4326" s="19" t="s">
        <v>42</v>
      </c>
      <c r="D4326" t="s">
        <v>411</v>
      </c>
      <c r="E4326" s="20">
        <v>116088</v>
      </c>
      <c r="F4326" s="20">
        <v>10901</v>
      </c>
    </row>
    <row r="4327" spans="1:6" ht="25.5" outlineLevel="2" x14ac:dyDescent="0.2">
      <c r="B4327" s="18" t="s">
        <v>17997</v>
      </c>
      <c r="C4327" s="19" t="s">
        <v>54</v>
      </c>
      <c r="D4327" t="s">
        <v>411</v>
      </c>
      <c r="E4327" s="20">
        <v>11</v>
      </c>
      <c r="F4327" s="20">
        <v>602</v>
      </c>
    </row>
    <row r="4328" spans="1:6" ht="25.5" outlineLevel="2" x14ac:dyDescent="0.2">
      <c r="B4328" s="18" t="s">
        <v>17997</v>
      </c>
      <c r="C4328" s="19" t="s">
        <v>65</v>
      </c>
      <c r="D4328" t="s">
        <v>411</v>
      </c>
      <c r="E4328" s="20">
        <v>57</v>
      </c>
      <c r="F4328" s="20">
        <v>942</v>
      </c>
    </row>
    <row r="4329" spans="1:6" ht="25.5" outlineLevel="2" x14ac:dyDescent="0.2">
      <c r="B4329" s="18" t="s">
        <v>17997</v>
      </c>
      <c r="C4329" s="19" t="s">
        <v>68</v>
      </c>
      <c r="D4329" t="s">
        <v>411</v>
      </c>
      <c r="E4329" s="20">
        <v>1064</v>
      </c>
      <c r="F4329" s="20">
        <v>38828</v>
      </c>
    </row>
    <row r="4330" spans="1:6" ht="25.5" outlineLevel="2" x14ac:dyDescent="0.2">
      <c r="B4330" s="18" t="s">
        <v>17997</v>
      </c>
      <c r="C4330" s="19" t="s">
        <v>80</v>
      </c>
      <c r="D4330" t="s">
        <v>411</v>
      </c>
      <c r="E4330" s="20">
        <v>39979</v>
      </c>
      <c r="F4330" s="20">
        <v>156495</v>
      </c>
    </row>
    <row r="4331" spans="1:6" ht="25.5" outlineLevel="2" x14ac:dyDescent="0.2">
      <c r="B4331" s="18" t="s">
        <v>17997</v>
      </c>
      <c r="C4331" s="19" t="s">
        <v>87</v>
      </c>
      <c r="D4331" t="s">
        <v>411</v>
      </c>
      <c r="E4331" s="20">
        <v>234</v>
      </c>
      <c r="F4331" s="20">
        <v>2806</v>
      </c>
    </row>
    <row r="4332" spans="1:6" ht="25.5" outlineLevel="2" x14ac:dyDescent="0.2">
      <c r="B4332" s="18" t="s">
        <v>17997</v>
      </c>
      <c r="C4332" s="19" t="s">
        <v>88</v>
      </c>
      <c r="D4332" t="s">
        <v>411</v>
      </c>
      <c r="E4332" s="20">
        <v>18</v>
      </c>
      <c r="F4332" s="20">
        <v>171</v>
      </c>
    </row>
    <row r="4333" spans="1:6" ht="25.5" outlineLevel="2" x14ac:dyDescent="0.2">
      <c r="B4333" s="18" t="s">
        <v>17997</v>
      </c>
      <c r="C4333" s="19" t="s">
        <v>92</v>
      </c>
      <c r="D4333" t="s">
        <v>411</v>
      </c>
      <c r="E4333" s="20">
        <v>657</v>
      </c>
      <c r="F4333" s="20">
        <v>12070</v>
      </c>
    </row>
    <row r="4334" spans="1:6" ht="25.5" outlineLevel="2" x14ac:dyDescent="0.2">
      <c r="B4334" s="18" t="s">
        <v>17997</v>
      </c>
      <c r="C4334" s="19" t="s">
        <v>157</v>
      </c>
      <c r="D4334" t="s">
        <v>411</v>
      </c>
      <c r="E4334" s="20">
        <v>224</v>
      </c>
      <c r="F4334" s="20">
        <v>1160</v>
      </c>
    </row>
    <row r="4335" spans="1:6" ht="25.5" outlineLevel="2" x14ac:dyDescent="0.2">
      <c r="B4335" s="18" t="s">
        <v>17997</v>
      </c>
      <c r="C4335" s="19" t="s">
        <v>161</v>
      </c>
      <c r="D4335" t="s">
        <v>411</v>
      </c>
      <c r="E4335" s="20">
        <v>2</v>
      </c>
      <c r="F4335" s="20">
        <v>86</v>
      </c>
    </row>
    <row r="4336" spans="1:6" ht="25.5" outlineLevel="2" x14ac:dyDescent="0.2">
      <c r="B4336" s="18" t="s">
        <v>17997</v>
      </c>
      <c r="C4336" s="19" t="s">
        <v>162</v>
      </c>
      <c r="D4336" t="s">
        <v>411</v>
      </c>
      <c r="E4336" s="20">
        <v>1010</v>
      </c>
      <c r="F4336" s="20">
        <v>40284</v>
      </c>
    </row>
    <row r="4337" spans="1:6" ht="25.5" outlineLevel="2" x14ac:dyDescent="0.2">
      <c r="B4337" s="18" t="s">
        <v>17997</v>
      </c>
      <c r="C4337" s="19" t="s">
        <v>164</v>
      </c>
      <c r="D4337" t="s">
        <v>411</v>
      </c>
      <c r="E4337" s="20">
        <v>150</v>
      </c>
      <c r="F4337" s="20">
        <v>1697</v>
      </c>
    </row>
    <row r="4338" spans="1:6" ht="25.5" outlineLevel="2" x14ac:dyDescent="0.2">
      <c r="B4338" s="18" t="s">
        <v>17997</v>
      </c>
      <c r="C4338" s="19" t="s">
        <v>174</v>
      </c>
      <c r="D4338" t="s">
        <v>411</v>
      </c>
      <c r="E4338" s="20">
        <v>77</v>
      </c>
      <c r="F4338" s="20">
        <v>1037</v>
      </c>
    </row>
    <row r="4339" spans="1:6" ht="25.5" outlineLevel="2" x14ac:dyDescent="0.2">
      <c r="B4339" s="18" t="s">
        <v>17997</v>
      </c>
      <c r="C4339" s="19" t="s">
        <v>176</v>
      </c>
      <c r="D4339" t="s">
        <v>411</v>
      </c>
      <c r="E4339" s="20">
        <v>218</v>
      </c>
      <c r="F4339" s="20">
        <v>2512</v>
      </c>
    </row>
    <row r="4340" spans="1:6" ht="25.5" outlineLevel="2" x14ac:dyDescent="0.2">
      <c r="B4340" s="18" t="s">
        <v>17997</v>
      </c>
      <c r="C4340" s="19" t="s">
        <v>178</v>
      </c>
      <c r="D4340" t="s">
        <v>411</v>
      </c>
      <c r="E4340" s="20">
        <v>3524</v>
      </c>
      <c r="F4340" s="20">
        <v>26290</v>
      </c>
    </row>
    <row r="4341" spans="1:6" ht="25.5" outlineLevel="1" x14ac:dyDescent="0.2">
      <c r="B4341" s="21" t="s">
        <v>17998</v>
      </c>
      <c r="E4341" s="20">
        <f>SUBTOTAL(9,E4324:E4340)</f>
        <v>163416</v>
      </c>
      <c r="F4341" s="20">
        <f>SUBTOTAL(9,F4324:F4340)</f>
        <v>298021</v>
      </c>
    </row>
    <row r="4342" spans="1:6" outlineLevel="2" x14ac:dyDescent="0.2">
      <c r="A4342" t="s">
        <v>736</v>
      </c>
      <c r="B4342" s="18" t="s">
        <v>11602</v>
      </c>
      <c r="C4342" s="19" t="s">
        <v>20</v>
      </c>
      <c r="D4342" t="s">
        <v>411</v>
      </c>
      <c r="E4342" s="20">
        <v>48</v>
      </c>
      <c r="F4342" s="20">
        <v>3179</v>
      </c>
    </row>
    <row r="4343" spans="1:6" outlineLevel="2" x14ac:dyDescent="0.2">
      <c r="B4343" s="18" t="s">
        <v>11602</v>
      </c>
      <c r="C4343" s="19" t="s">
        <v>23</v>
      </c>
      <c r="D4343" t="s">
        <v>411</v>
      </c>
      <c r="E4343" s="20">
        <v>2</v>
      </c>
      <c r="F4343" s="20">
        <v>119</v>
      </c>
    </row>
    <row r="4344" spans="1:6" outlineLevel="2" x14ac:dyDescent="0.2">
      <c r="B4344" s="18" t="s">
        <v>11602</v>
      </c>
      <c r="C4344" s="19" t="s">
        <v>37</v>
      </c>
      <c r="D4344" t="s">
        <v>411</v>
      </c>
      <c r="E4344" s="20">
        <v>2</v>
      </c>
      <c r="F4344" s="20">
        <v>3</v>
      </c>
    </row>
    <row r="4345" spans="1:6" outlineLevel="2" x14ac:dyDescent="0.2">
      <c r="B4345" s="18" t="s">
        <v>11602</v>
      </c>
      <c r="C4345" s="19" t="s">
        <v>42</v>
      </c>
      <c r="D4345" t="s">
        <v>411</v>
      </c>
      <c r="E4345" s="20">
        <v>61807</v>
      </c>
      <c r="F4345" s="20">
        <v>29486</v>
      </c>
    </row>
    <row r="4346" spans="1:6" outlineLevel="2" x14ac:dyDescent="0.2">
      <c r="B4346" s="18" t="s">
        <v>11602</v>
      </c>
      <c r="C4346" s="19" t="s">
        <v>65</v>
      </c>
      <c r="D4346" t="s">
        <v>411</v>
      </c>
      <c r="E4346" s="20">
        <v>268</v>
      </c>
      <c r="F4346" s="20">
        <v>8972</v>
      </c>
    </row>
    <row r="4347" spans="1:6" outlineLevel="2" x14ac:dyDescent="0.2">
      <c r="B4347" s="18" t="s">
        <v>11602</v>
      </c>
      <c r="C4347" s="19" t="s">
        <v>68</v>
      </c>
      <c r="D4347" t="s">
        <v>411</v>
      </c>
      <c r="E4347" s="20">
        <v>680</v>
      </c>
      <c r="F4347" s="20">
        <v>3</v>
      </c>
    </row>
    <row r="4348" spans="1:6" outlineLevel="2" x14ac:dyDescent="0.2">
      <c r="B4348" s="18" t="s">
        <v>11602</v>
      </c>
      <c r="C4348" s="19" t="s">
        <v>80</v>
      </c>
      <c r="D4348" t="s">
        <v>411</v>
      </c>
      <c r="E4348" s="20">
        <v>24175</v>
      </c>
      <c r="F4348" s="20">
        <v>205345</v>
      </c>
    </row>
    <row r="4349" spans="1:6" outlineLevel="2" x14ac:dyDescent="0.2">
      <c r="B4349" s="18" t="s">
        <v>11602</v>
      </c>
      <c r="C4349" s="19" t="s">
        <v>81</v>
      </c>
      <c r="D4349" t="s">
        <v>411</v>
      </c>
      <c r="E4349" s="20">
        <v>1279</v>
      </c>
      <c r="F4349" s="20">
        <v>27284</v>
      </c>
    </row>
    <row r="4350" spans="1:6" outlineLevel="2" x14ac:dyDescent="0.2">
      <c r="B4350" s="18" t="s">
        <v>11602</v>
      </c>
      <c r="C4350" s="19" t="s">
        <v>84</v>
      </c>
      <c r="D4350" t="s">
        <v>411</v>
      </c>
      <c r="E4350" s="20">
        <v>301</v>
      </c>
      <c r="F4350" s="20">
        <v>3</v>
      </c>
    </row>
    <row r="4351" spans="1:6" outlineLevel="2" x14ac:dyDescent="0.2">
      <c r="B4351" s="18" t="s">
        <v>11602</v>
      </c>
      <c r="C4351" s="19" t="s">
        <v>85</v>
      </c>
      <c r="D4351" t="s">
        <v>411</v>
      </c>
      <c r="E4351" s="20">
        <v>21</v>
      </c>
      <c r="F4351" s="20">
        <v>3628</v>
      </c>
    </row>
    <row r="4352" spans="1:6" ht="25.5" outlineLevel="2" x14ac:dyDescent="0.2">
      <c r="B4352" s="18" t="s">
        <v>11602</v>
      </c>
      <c r="C4352" s="19" t="s">
        <v>92</v>
      </c>
      <c r="D4352" t="s">
        <v>411</v>
      </c>
      <c r="E4352" s="20">
        <v>515</v>
      </c>
      <c r="F4352" s="20">
        <v>23852</v>
      </c>
    </row>
    <row r="4353" spans="1:6" outlineLevel="2" x14ac:dyDescent="0.2">
      <c r="B4353" s="18" t="s">
        <v>11602</v>
      </c>
      <c r="C4353" s="19" t="s">
        <v>162</v>
      </c>
      <c r="D4353" t="s">
        <v>411</v>
      </c>
      <c r="E4353" s="20">
        <v>16</v>
      </c>
      <c r="F4353" s="20">
        <v>3939</v>
      </c>
    </row>
    <row r="4354" spans="1:6" outlineLevel="2" x14ac:dyDescent="0.2">
      <c r="B4354" s="18" t="s">
        <v>11602</v>
      </c>
      <c r="C4354" s="19" t="s">
        <v>166</v>
      </c>
      <c r="D4354" t="s">
        <v>411</v>
      </c>
      <c r="E4354" s="20">
        <v>22</v>
      </c>
      <c r="F4354" s="20">
        <v>239</v>
      </c>
    </row>
    <row r="4355" spans="1:6" outlineLevel="2" x14ac:dyDescent="0.2">
      <c r="B4355" s="18" t="s">
        <v>11602</v>
      </c>
      <c r="C4355" s="19" t="s">
        <v>178</v>
      </c>
      <c r="D4355" t="s">
        <v>411</v>
      </c>
      <c r="E4355" s="20">
        <v>348</v>
      </c>
      <c r="F4355" s="20">
        <v>31</v>
      </c>
    </row>
    <row r="4356" spans="1:6" ht="25.5" outlineLevel="1" x14ac:dyDescent="0.2">
      <c r="B4356" s="21" t="s">
        <v>11603</v>
      </c>
      <c r="E4356" s="20">
        <f>SUBTOTAL(9,E4342:E4355)</f>
        <v>89484</v>
      </c>
      <c r="F4356" s="20">
        <f>SUBTOTAL(9,F4342:F4355)</f>
        <v>306083</v>
      </c>
    </row>
    <row r="4357" spans="1:6" outlineLevel="2" x14ac:dyDescent="0.2">
      <c r="A4357" t="s">
        <v>737</v>
      </c>
      <c r="B4357" s="18" t="s">
        <v>11604</v>
      </c>
      <c r="C4357" s="19" t="s">
        <v>30</v>
      </c>
      <c r="D4357" t="s">
        <v>411</v>
      </c>
      <c r="E4357" s="20">
        <v>202</v>
      </c>
      <c r="F4357" s="20">
        <v>4436</v>
      </c>
    </row>
    <row r="4358" spans="1:6" outlineLevel="2" x14ac:dyDescent="0.2">
      <c r="B4358" s="18" t="s">
        <v>11604</v>
      </c>
      <c r="C4358" s="19" t="s">
        <v>42</v>
      </c>
      <c r="D4358" t="s">
        <v>411</v>
      </c>
      <c r="E4358" s="20">
        <v>4</v>
      </c>
      <c r="F4358" s="20">
        <v>5</v>
      </c>
    </row>
    <row r="4359" spans="1:6" ht="25.5" outlineLevel="2" x14ac:dyDescent="0.2">
      <c r="B4359" s="18" t="s">
        <v>11604</v>
      </c>
      <c r="C4359" s="19" t="s">
        <v>53</v>
      </c>
      <c r="D4359" t="s">
        <v>411</v>
      </c>
      <c r="E4359" s="20">
        <v>758</v>
      </c>
      <c r="F4359" s="20">
        <v>5202</v>
      </c>
    </row>
    <row r="4360" spans="1:6" outlineLevel="2" x14ac:dyDescent="0.2">
      <c r="B4360" s="18" t="s">
        <v>11604</v>
      </c>
      <c r="C4360" s="19" t="s">
        <v>68</v>
      </c>
      <c r="D4360" t="s">
        <v>411</v>
      </c>
      <c r="E4360" s="20">
        <v>600</v>
      </c>
      <c r="F4360" s="20">
        <v>1907</v>
      </c>
    </row>
    <row r="4361" spans="1:6" outlineLevel="2" x14ac:dyDescent="0.2">
      <c r="B4361" s="18" t="s">
        <v>11604</v>
      </c>
      <c r="C4361" s="19" t="s">
        <v>80</v>
      </c>
      <c r="D4361" t="s">
        <v>411</v>
      </c>
      <c r="E4361" s="20">
        <v>17946</v>
      </c>
      <c r="F4361" s="20">
        <v>42647</v>
      </c>
    </row>
    <row r="4362" spans="1:6" outlineLevel="2" x14ac:dyDescent="0.2">
      <c r="B4362" s="18" t="s">
        <v>11604</v>
      </c>
      <c r="C4362" s="19" t="s">
        <v>86</v>
      </c>
      <c r="D4362" t="s">
        <v>411</v>
      </c>
      <c r="E4362" s="20">
        <v>330</v>
      </c>
      <c r="F4362" s="20">
        <v>5089</v>
      </c>
    </row>
    <row r="4363" spans="1:6" outlineLevel="2" x14ac:dyDescent="0.2">
      <c r="B4363" s="18" t="s">
        <v>11604</v>
      </c>
      <c r="C4363" s="19" t="s">
        <v>87</v>
      </c>
      <c r="D4363" t="s">
        <v>411</v>
      </c>
      <c r="E4363" s="20">
        <v>3527</v>
      </c>
      <c r="F4363" s="20">
        <v>26102</v>
      </c>
    </row>
    <row r="4364" spans="1:6" ht="25.5" outlineLevel="2" x14ac:dyDescent="0.2">
      <c r="B4364" s="18" t="s">
        <v>11604</v>
      </c>
      <c r="C4364" s="19" t="s">
        <v>92</v>
      </c>
      <c r="D4364" t="s">
        <v>411</v>
      </c>
      <c r="E4364" s="20">
        <v>1789</v>
      </c>
      <c r="F4364" s="20">
        <v>15437</v>
      </c>
    </row>
    <row r="4365" spans="1:6" outlineLevel="2" x14ac:dyDescent="0.2">
      <c r="B4365" s="18" t="s">
        <v>11604</v>
      </c>
      <c r="C4365" s="19" t="s">
        <v>121</v>
      </c>
      <c r="D4365" t="s">
        <v>411</v>
      </c>
      <c r="E4365" s="20">
        <v>696</v>
      </c>
      <c r="F4365" s="20">
        <v>20113</v>
      </c>
    </row>
    <row r="4366" spans="1:6" ht="25.5" outlineLevel="2" x14ac:dyDescent="0.2">
      <c r="B4366" s="18" t="s">
        <v>11604</v>
      </c>
      <c r="C4366" s="19" t="s">
        <v>176</v>
      </c>
      <c r="D4366" t="s">
        <v>411</v>
      </c>
      <c r="E4366" s="20">
        <v>1</v>
      </c>
      <c r="F4366" s="20">
        <v>38</v>
      </c>
    </row>
    <row r="4367" spans="1:6" outlineLevel="2" x14ac:dyDescent="0.2">
      <c r="B4367" s="18" t="s">
        <v>11604</v>
      </c>
      <c r="C4367" s="19" t="s">
        <v>178</v>
      </c>
      <c r="D4367" t="s">
        <v>411</v>
      </c>
      <c r="E4367" s="20">
        <v>1514</v>
      </c>
      <c r="F4367" s="20">
        <v>20342</v>
      </c>
    </row>
    <row r="4368" spans="1:6" ht="25.5" outlineLevel="1" x14ac:dyDescent="0.2">
      <c r="B4368" s="21" t="s">
        <v>11605</v>
      </c>
      <c r="E4368" s="20">
        <f>SUBTOTAL(9,E4357:E4367)</f>
        <v>27367</v>
      </c>
      <c r="F4368" s="20">
        <f>SUBTOTAL(9,F4357:F4367)</f>
        <v>141318</v>
      </c>
    </row>
    <row r="4369" spans="1:6" outlineLevel="2" x14ac:dyDescent="0.2">
      <c r="A4369" t="s">
        <v>3109</v>
      </c>
      <c r="B4369" s="18" t="s">
        <v>11606</v>
      </c>
      <c r="C4369" s="19" t="s">
        <v>16</v>
      </c>
      <c r="D4369" t="s">
        <v>411</v>
      </c>
      <c r="E4369" s="20">
        <v>9</v>
      </c>
      <c r="F4369" s="20">
        <v>117</v>
      </c>
    </row>
    <row r="4370" spans="1:6" outlineLevel="2" x14ac:dyDescent="0.2">
      <c r="B4370" s="18" t="s">
        <v>11606</v>
      </c>
      <c r="C4370" s="19" t="s">
        <v>23</v>
      </c>
      <c r="D4370" t="s">
        <v>411</v>
      </c>
      <c r="E4370" s="20">
        <v>12</v>
      </c>
      <c r="F4370" s="20">
        <v>148</v>
      </c>
    </row>
    <row r="4371" spans="1:6" outlineLevel="2" x14ac:dyDescent="0.2">
      <c r="B4371" s="18" t="s">
        <v>11606</v>
      </c>
      <c r="C4371" s="19" t="s">
        <v>37</v>
      </c>
      <c r="D4371" t="s">
        <v>411</v>
      </c>
      <c r="E4371" s="20">
        <v>3</v>
      </c>
      <c r="F4371" s="20">
        <v>18</v>
      </c>
    </row>
    <row r="4372" spans="1:6" outlineLevel="2" x14ac:dyDescent="0.2">
      <c r="B4372" s="18" t="s">
        <v>11606</v>
      </c>
      <c r="C4372" s="19" t="s">
        <v>42</v>
      </c>
      <c r="D4372" t="s">
        <v>411</v>
      </c>
      <c r="E4372" s="20">
        <v>196478</v>
      </c>
      <c r="F4372" s="20">
        <v>20381</v>
      </c>
    </row>
    <row r="4373" spans="1:6" ht="25.5" outlineLevel="2" x14ac:dyDescent="0.2">
      <c r="B4373" s="18" t="s">
        <v>11606</v>
      </c>
      <c r="C4373" s="19" t="s">
        <v>53</v>
      </c>
      <c r="D4373" t="s">
        <v>411</v>
      </c>
      <c r="E4373" s="20">
        <v>4</v>
      </c>
      <c r="F4373" s="20">
        <v>24</v>
      </c>
    </row>
    <row r="4374" spans="1:6" outlineLevel="2" x14ac:dyDescent="0.2">
      <c r="B4374" s="18" t="s">
        <v>11606</v>
      </c>
      <c r="C4374" s="19" t="s">
        <v>54</v>
      </c>
      <c r="D4374" t="s">
        <v>411</v>
      </c>
      <c r="E4374" s="20">
        <v>26</v>
      </c>
      <c r="F4374" s="20">
        <v>449</v>
      </c>
    </row>
    <row r="4375" spans="1:6" outlineLevel="2" x14ac:dyDescent="0.2">
      <c r="B4375" s="18" t="s">
        <v>11606</v>
      </c>
      <c r="C4375" s="19" t="s">
        <v>65</v>
      </c>
      <c r="D4375" t="s">
        <v>411</v>
      </c>
      <c r="E4375" s="20">
        <v>104</v>
      </c>
      <c r="F4375" s="20">
        <v>1832</v>
      </c>
    </row>
    <row r="4376" spans="1:6" outlineLevel="2" x14ac:dyDescent="0.2">
      <c r="B4376" s="18" t="s">
        <v>11606</v>
      </c>
      <c r="C4376" s="19" t="s">
        <v>68</v>
      </c>
      <c r="D4376" t="s">
        <v>411</v>
      </c>
      <c r="E4376" s="20">
        <v>173</v>
      </c>
      <c r="F4376" s="20">
        <v>3051</v>
      </c>
    </row>
    <row r="4377" spans="1:6" outlineLevel="2" x14ac:dyDescent="0.2">
      <c r="B4377" s="18" t="s">
        <v>11606</v>
      </c>
      <c r="C4377" s="19" t="s">
        <v>80</v>
      </c>
      <c r="D4377" t="s">
        <v>411</v>
      </c>
      <c r="E4377" s="20">
        <v>7421</v>
      </c>
      <c r="F4377" s="20">
        <v>12401</v>
      </c>
    </row>
    <row r="4378" spans="1:6" outlineLevel="2" x14ac:dyDescent="0.2">
      <c r="B4378" s="18" t="s">
        <v>11606</v>
      </c>
      <c r="C4378" s="19" t="s">
        <v>84</v>
      </c>
      <c r="D4378" t="s">
        <v>411</v>
      </c>
      <c r="E4378" s="20">
        <v>8</v>
      </c>
      <c r="F4378" s="20">
        <v>163</v>
      </c>
    </row>
    <row r="4379" spans="1:6" outlineLevel="2" x14ac:dyDescent="0.2">
      <c r="B4379" s="18" t="s">
        <v>11606</v>
      </c>
      <c r="C4379" s="19" t="s">
        <v>87</v>
      </c>
      <c r="D4379" t="s">
        <v>411</v>
      </c>
      <c r="E4379" s="20">
        <v>302</v>
      </c>
      <c r="F4379" s="20">
        <v>9026</v>
      </c>
    </row>
    <row r="4380" spans="1:6" outlineLevel="2" x14ac:dyDescent="0.2">
      <c r="B4380" s="18" t="s">
        <v>11606</v>
      </c>
      <c r="C4380" s="19" t="s">
        <v>88</v>
      </c>
      <c r="D4380" t="s">
        <v>411</v>
      </c>
      <c r="E4380" s="20">
        <v>313</v>
      </c>
      <c r="F4380" s="20">
        <v>2909</v>
      </c>
    </row>
    <row r="4381" spans="1:6" ht="25.5" outlineLevel="2" x14ac:dyDescent="0.2">
      <c r="B4381" s="18" t="s">
        <v>11606</v>
      </c>
      <c r="C4381" s="19" t="s">
        <v>92</v>
      </c>
      <c r="D4381" t="s">
        <v>411</v>
      </c>
      <c r="E4381" s="20">
        <v>673</v>
      </c>
      <c r="F4381" s="20">
        <v>5246</v>
      </c>
    </row>
    <row r="4382" spans="1:6" outlineLevel="2" x14ac:dyDescent="0.2">
      <c r="B4382" s="18" t="s">
        <v>11606</v>
      </c>
      <c r="C4382" s="19" t="s">
        <v>128</v>
      </c>
      <c r="D4382" t="s">
        <v>411</v>
      </c>
      <c r="E4382" s="20">
        <v>475</v>
      </c>
      <c r="F4382" s="20">
        <v>4611</v>
      </c>
    </row>
    <row r="4383" spans="1:6" outlineLevel="2" x14ac:dyDescent="0.2">
      <c r="B4383" s="18" t="s">
        <v>11606</v>
      </c>
      <c r="C4383" s="19" t="s">
        <v>161</v>
      </c>
      <c r="D4383" t="s">
        <v>411</v>
      </c>
      <c r="E4383" s="20">
        <v>80</v>
      </c>
      <c r="F4383" s="20">
        <v>1508</v>
      </c>
    </row>
    <row r="4384" spans="1:6" outlineLevel="2" x14ac:dyDescent="0.2">
      <c r="B4384" s="18" t="s">
        <v>11606</v>
      </c>
      <c r="C4384" s="19" t="s">
        <v>162</v>
      </c>
      <c r="D4384" t="s">
        <v>411</v>
      </c>
      <c r="E4384" s="20">
        <v>3</v>
      </c>
      <c r="F4384" s="20">
        <v>33</v>
      </c>
    </row>
    <row r="4385" spans="1:6" outlineLevel="2" x14ac:dyDescent="0.2">
      <c r="B4385" s="18" t="s">
        <v>11606</v>
      </c>
      <c r="C4385" s="19" t="s">
        <v>164</v>
      </c>
      <c r="D4385" t="s">
        <v>411</v>
      </c>
      <c r="E4385" s="20">
        <v>190</v>
      </c>
      <c r="F4385" s="20">
        <v>1227</v>
      </c>
    </row>
    <row r="4386" spans="1:6" outlineLevel="2" x14ac:dyDescent="0.2">
      <c r="B4386" s="18" t="s">
        <v>11606</v>
      </c>
      <c r="C4386" s="19" t="s">
        <v>171</v>
      </c>
      <c r="D4386" t="s">
        <v>411</v>
      </c>
      <c r="E4386" s="20">
        <v>1</v>
      </c>
      <c r="F4386" s="20">
        <v>17</v>
      </c>
    </row>
    <row r="4387" spans="1:6" ht="25.5" outlineLevel="2" x14ac:dyDescent="0.2">
      <c r="B4387" s="18" t="s">
        <v>11606</v>
      </c>
      <c r="C4387" s="19" t="s">
        <v>176</v>
      </c>
      <c r="D4387" t="s">
        <v>411</v>
      </c>
      <c r="E4387" s="20">
        <v>1645</v>
      </c>
      <c r="F4387" s="20">
        <v>12962</v>
      </c>
    </row>
    <row r="4388" spans="1:6" outlineLevel="2" x14ac:dyDescent="0.2">
      <c r="B4388" s="18" t="s">
        <v>11606</v>
      </c>
      <c r="C4388" s="19" t="s">
        <v>178</v>
      </c>
      <c r="D4388" t="s">
        <v>411</v>
      </c>
      <c r="E4388" s="20">
        <v>3520</v>
      </c>
      <c r="F4388" s="20">
        <v>30387</v>
      </c>
    </row>
    <row r="4389" spans="1:6" outlineLevel="1" x14ac:dyDescent="0.2">
      <c r="B4389" s="21" t="s">
        <v>11607</v>
      </c>
      <c r="E4389" s="20">
        <f>SUBTOTAL(9,E4369:E4388)</f>
        <v>211440</v>
      </c>
      <c r="F4389" s="20">
        <f>SUBTOTAL(9,F4369:F4388)</f>
        <v>106510</v>
      </c>
    </row>
    <row r="4390" spans="1:6" ht="25.5" outlineLevel="2" x14ac:dyDescent="0.2">
      <c r="A4390" t="s">
        <v>3110</v>
      </c>
      <c r="B4390" s="18" t="s">
        <v>11608</v>
      </c>
      <c r="C4390" s="19" t="s">
        <v>15</v>
      </c>
      <c r="D4390" t="s">
        <v>411</v>
      </c>
      <c r="E4390" s="20">
        <v>67</v>
      </c>
      <c r="F4390" s="20">
        <v>232</v>
      </c>
    </row>
    <row r="4391" spans="1:6" ht="25.5" outlineLevel="2" x14ac:dyDescent="0.2">
      <c r="B4391" s="18" t="s">
        <v>11608</v>
      </c>
      <c r="C4391" s="19" t="s">
        <v>16</v>
      </c>
      <c r="D4391" t="s">
        <v>411</v>
      </c>
      <c r="E4391" s="20">
        <v>1</v>
      </c>
      <c r="F4391" s="20">
        <v>2</v>
      </c>
    </row>
    <row r="4392" spans="1:6" ht="25.5" outlineLevel="2" x14ac:dyDescent="0.2">
      <c r="B4392" s="18" t="s">
        <v>11608</v>
      </c>
      <c r="C4392" s="19" t="s">
        <v>23</v>
      </c>
      <c r="D4392" t="s">
        <v>411</v>
      </c>
      <c r="E4392" s="20">
        <v>7</v>
      </c>
      <c r="F4392" s="20">
        <v>149</v>
      </c>
    </row>
    <row r="4393" spans="1:6" ht="25.5" outlineLevel="2" x14ac:dyDescent="0.2">
      <c r="B4393" s="18" t="s">
        <v>11608</v>
      </c>
      <c r="C4393" s="19" t="s">
        <v>42</v>
      </c>
      <c r="D4393" t="s">
        <v>411</v>
      </c>
      <c r="E4393" s="20">
        <v>12668</v>
      </c>
      <c r="F4393" s="20">
        <v>11720</v>
      </c>
    </row>
    <row r="4394" spans="1:6" ht="25.5" outlineLevel="2" x14ac:dyDescent="0.2">
      <c r="B4394" s="18" t="s">
        <v>11608</v>
      </c>
      <c r="C4394" s="19" t="s">
        <v>54</v>
      </c>
      <c r="D4394" t="s">
        <v>411</v>
      </c>
      <c r="E4394" s="20">
        <v>175</v>
      </c>
      <c r="F4394" s="20">
        <v>1613</v>
      </c>
    </row>
    <row r="4395" spans="1:6" ht="25.5" outlineLevel="2" x14ac:dyDescent="0.2">
      <c r="B4395" s="18" t="s">
        <v>11608</v>
      </c>
      <c r="C4395" s="19" t="s">
        <v>68</v>
      </c>
      <c r="D4395" t="s">
        <v>411</v>
      </c>
      <c r="E4395" s="20">
        <v>803</v>
      </c>
      <c r="F4395" s="20">
        <v>13223</v>
      </c>
    </row>
    <row r="4396" spans="1:6" ht="25.5" outlineLevel="2" x14ac:dyDescent="0.2">
      <c r="B4396" s="18" t="s">
        <v>11608</v>
      </c>
      <c r="C4396" s="19" t="s">
        <v>80</v>
      </c>
      <c r="D4396" t="s">
        <v>411</v>
      </c>
      <c r="E4396" s="20">
        <v>6342</v>
      </c>
      <c r="F4396" s="20">
        <v>25240</v>
      </c>
    </row>
    <row r="4397" spans="1:6" ht="25.5" outlineLevel="2" x14ac:dyDescent="0.2">
      <c r="B4397" s="18" t="s">
        <v>11608</v>
      </c>
      <c r="C4397" s="19" t="s">
        <v>87</v>
      </c>
      <c r="D4397" t="s">
        <v>411</v>
      </c>
      <c r="E4397" s="20">
        <v>202</v>
      </c>
      <c r="F4397" s="20">
        <v>3497</v>
      </c>
    </row>
    <row r="4398" spans="1:6" ht="25.5" outlineLevel="2" x14ac:dyDescent="0.2">
      <c r="B4398" s="18" t="s">
        <v>11608</v>
      </c>
      <c r="C4398" s="19" t="s">
        <v>92</v>
      </c>
      <c r="D4398" t="s">
        <v>411</v>
      </c>
      <c r="E4398" s="20">
        <v>295</v>
      </c>
      <c r="F4398" s="20">
        <v>2191</v>
      </c>
    </row>
    <row r="4399" spans="1:6" ht="25.5" outlineLevel="2" x14ac:dyDescent="0.2">
      <c r="B4399" s="18" t="s">
        <v>11608</v>
      </c>
      <c r="C4399" s="19" t="s">
        <v>156</v>
      </c>
      <c r="D4399" t="s">
        <v>411</v>
      </c>
      <c r="E4399" s="20">
        <v>2</v>
      </c>
      <c r="F4399" s="20">
        <v>9</v>
      </c>
    </row>
    <row r="4400" spans="1:6" ht="25.5" outlineLevel="2" x14ac:dyDescent="0.2">
      <c r="B4400" s="18" t="s">
        <v>11608</v>
      </c>
      <c r="C4400" s="19" t="s">
        <v>157</v>
      </c>
      <c r="D4400" t="s">
        <v>411</v>
      </c>
      <c r="E4400" s="20">
        <v>332</v>
      </c>
      <c r="F4400" s="20">
        <v>4418</v>
      </c>
    </row>
    <row r="4401" spans="1:6" ht="25.5" outlineLevel="2" x14ac:dyDescent="0.2">
      <c r="B4401" s="18" t="s">
        <v>11608</v>
      </c>
      <c r="C4401" s="19" t="s">
        <v>164</v>
      </c>
      <c r="D4401" t="s">
        <v>411</v>
      </c>
      <c r="E4401" s="20">
        <v>39</v>
      </c>
      <c r="F4401" s="20">
        <v>217</v>
      </c>
    </row>
    <row r="4402" spans="1:6" ht="25.5" outlineLevel="2" x14ac:dyDescent="0.2">
      <c r="B4402" s="18" t="s">
        <v>11608</v>
      </c>
      <c r="C4402" s="19" t="s">
        <v>178</v>
      </c>
      <c r="D4402" t="s">
        <v>411</v>
      </c>
      <c r="E4402" s="20">
        <v>154</v>
      </c>
      <c r="F4402" s="20">
        <v>1243</v>
      </c>
    </row>
    <row r="4403" spans="1:6" ht="38.25" outlineLevel="1" x14ac:dyDescent="0.2">
      <c r="B4403" s="21" t="s">
        <v>11609</v>
      </c>
      <c r="E4403" s="20">
        <f>SUBTOTAL(9,E4390:E4402)</f>
        <v>21087</v>
      </c>
      <c r="F4403" s="20">
        <f>SUBTOTAL(9,F4390:F4402)</f>
        <v>63754</v>
      </c>
    </row>
    <row r="4404" spans="1:6" ht="25.5" outlineLevel="2" x14ac:dyDescent="0.2">
      <c r="A4404" t="s">
        <v>738</v>
      </c>
      <c r="B4404" s="18" t="s">
        <v>17999</v>
      </c>
      <c r="C4404" s="19" t="s">
        <v>80</v>
      </c>
      <c r="D4404" t="s">
        <v>411</v>
      </c>
      <c r="E4404" s="20">
        <v>326798</v>
      </c>
      <c r="F4404" s="20">
        <v>272975</v>
      </c>
    </row>
    <row r="4405" spans="1:6" ht="25.5" outlineLevel="2" x14ac:dyDescent="0.2">
      <c r="B4405" s="18" t="s">
        <v>17999</v>
      </c>
      <c r="C4405" s="19" t="s">
        <v>85</v>
      </c>
      <c r="D4405" t="s">
        <v>411</v>
      </c>
      <c r="E4405" s="20">
        <v>966</v>
      </c>
      <c r="F4405" s="20">
        <v>157</v>
      </c>
    </row>
    <row r="4406" spans="1:6" ht="25.5" outlineLevel="1" x14ac:dyDescent="0.2">
      <c r="B4406" s="21" t="s">
        <v>18000</v>
      </c>
      <c r="E4406" s="20">
        <f>SUBTOTAL(9,E4404:E4405)</f>
        <v>327764</v>
      </c>
      <c r="F4406" s="20">
        <f>SUBTOTAL(9,F4404:F4405)</f>
        <v>273132</v>
      </c>
    </row>
    <row r="4407" spans="1:6" ht="25.5" outlineLevel="2" x14ac:dyDescent="0.2">
      <c r="A4407" t="s">
        <v>740</v>
      </c>
      <c r="B4407" s="18" t="s">
        <v>11610</v>
      </c>
      <c r="C4407" s="19" t="s">
        <v>15</v>
      </c>
      <c r="D4407" t="s">
        <v>411</v>
      </c>
      <c r="E4407" s="20">
        <v>1</v>
      </c>
      <c r="F4407" s="20">
        <v>5</v>
      </c>
    </row>
    <row r="4408" spans="1:6" ht="25.5" outlineLevel="2" x14ac:dyDescent="0.2">
      <c r="B4408" s="18" t="s">
        <v>11610</v>
      </c>
      <c r="C4408" s="19" t="s">
        <v>42</v>
      </c>
      <c r="D4408" t="s">
        <v>411</v>
      </c>
      <c r="E4408" s="20">
        <v>40000</v>
      </c>
      <c r="F4408" s="20">
        <v>8493</v>
      </c>
    </row>
    <row r="4409" spans="1:6" ht="25.5" outlineLevel="2" x14ac:dyDescent="0.2">
      <c r="B4409" s="18" t="s">
        <v>11610</v>
      </c>
      <c r="C4409" s="19" t="s">
        <v>80</v>
      </c>
      <c r="D4409" t="s">
        <v>411</v>
      </c>
      <c r="E4409" s="20">
        <v>102211</v>
      </c>
      <c r="F4409" s="20">
        <v>25847</v>
      </c>
    </row>
    <row r="4410" spans="1:6" ht="25.5" outlineLevel="2" x14ac:dyDescent="0.2">
      <c r="B4410" s="18" t="s">
        <v>11610</v>
      </c>
      <c r="C4410" s="19" t="s">
        <v>92</v>
      </c>
      <c r="D4410" t="s">
        <v>411</v>
      </c>
      <c r="E4410" s="20">
        <v>40</v>
      </c>
      <c r="F4410" s="20">
        <v>44</v>
      </c>
    </row>
    <row r="4411" spans="1:6" ht="25.5" outlineLevel="2" x14ac:dyDescent="0.2">
      <c r="B4411" s="18" t="s">
        <v>11610</v>
      </c>
      <c r="C4411" s="19" t="s">
        <v>157</v>
      </c>
      <c r="D4411" t="s">
        <v>411</v>
      </c>
      <c r="E4411" s="20">
        <v>30</v>
      </c>
      <c r="F4411" s="20">
        <v>68</v>
      </c>
    </row>
    <row r="4412" spans="1:6" ht="25.5" outlineLevel="2" x14ac:dyDescent="0.2">
      <c r="B4412" s="18" t="s">
        <v>11610</v>
      </c>
      <c r="C4412" s="19" t="s">
        <v>176</v>
      </c>
      <c r="D4412" t="s">
        <v>411</v>
      </c>
      <c r="E4412" s="20">
        <v>76</v>
      </c>
      <c r="F4412" s="20">
        <v>10</v>
      </c>
    </row>
    <row r="4413" spans="1:6" ht="25.5" outlineLevel="2" x14ac:dyDescent="0.2">
      <c r="B4413" s="18" t="s">
        <v>11610</v>
      </c>
      <c r="C4413" s="19" t="s">
        <v>178</v>
      </c>
      <c r="D4413" t="s">
        <v>411</v>
      </c>
      <c r="E4413" s="20">
        <v>176</v>
      </c>
      <c r="F4413" s="20">
        <v>53</v>
      </c>
    </row>
    <row r="4414" spans="1:6" ht="25.5" outlineLevel="1" x14ac:dyDescent="0.2">
      <c r="B4414" s="21" t="s">
        <v>11611</v>
      </c>
      <c r="E4414" s="20">
        <f>SUBTOTAL(9,E4407:E4413)</f>
        <v>142534</v>
      </c>
      <c r="F4414" s="20">
        <f>SUBTOTAL(9,F4407:F4413)</f>
        <v>34520</v>
      </c>
    </row>
    <row r="4415" spans="1:6" ht="25.5" outlineLevel="2" x14ac:dyDescent="0.2">
      <c r="A4415" t="s">
        <v>3112</v>
      </c>
      <c r="B4415" s="18" t="s">
        <v>11612</v>
      </c>
      <c r="C4415" s="19" t="s">
        <v>80</v>
      </c>
      <c r="D4415" t="s">
        <v>411</v>
      </c>
      <c r="E4415" s="20">
        <v>12718</v>
      </c>
      <c r="F4415" s="20">
        <v>31976</v>
      </c>
    </row>
    <row r="4416" spans="1:6" ht="25.5" outlineLevel="2" x14ac:dyDescent="0.2">
      <c r="B4416" s="18" t="s">
        <v>11612</v>
      </c>
      <c r="C4416" s="19" t="s">
        <v>178</v>
      </c>
      <c r="D4416" t="s">
        <v>411</v>
      </c>
      <c r="E4416" s="20">
        <v>120</v>
      </c>
      <c r="F4416" s="20">
        <v>2489</v>
      </c>
    </row>
    <row r="4417" spans="1:6" ht="25.5" outlineLevel="1" x14ac:dyDescent="0.2">
      <c r="B4417" s="21" t="s">
        <v>11613</v>
      </c>
      <c r="E4417" s="20">
        <f>SUBTOTAL(9,E4415:E4416)</f>
        <v>12838</v>
      </c>
      <c r="F4417" s="20">
        <f>SUBTOTAL(9,F4415:F4416)</f>
        <v>34465</v>
      </c>
    </row>
    <row r="4418" spans="1:6" ht="25.5" outlineLevel="2" x14ac:dyDescent="0.2">
      <c r="A4418" t="s">
        <v>3113</v>
      </c>
      <c r="B4418" s="18" t="s">
        <v>11614</v>
      </c>
      <c r="C4418" s="19" t="s">
        <v>42</v>
      </c>
      <c r="D4418" t="s">
        <v>411</v>
      </c>
      <c r="E4418" s="20">
        <v>2</v>
      </c>
      <c r="F4418" s="20">
        <v>1</v>
      </c>
    </row>
    <row r="4419" spans="1:6" ht="25.5" outlineLevel="2" x14ac:dyDescent="0.2">
      <c r="B4419" s="18" t="s">
        <v>11614</v>
      </c>
      <c r="C4419" s="19" t="s">
        <v>80</v>
      </c>
      <c r="D4419" t="s">
        <v>411</v>
      </c>
      <c r="E4419" s="20">
        <v>64</v>
      </c>
      <c r="F4419" s="20">
        <v>110</v>
      </c>
    </row>
    <row r="4420" spans="1:6" ht="25.5" outlineLevel="2" x14ac:dyDescent="0.2">
      <c r="B4420" s="18" t="s">
        <v>11614</v>
      </c>
      <c r="C4420" s="19" t="s">
        <v>92</v>
      </c>
      <c r="D4420" t="s">
        <v>411</v>
      </c>
      <c r="E4420" s="20">
        <v>2</v>
      </c>
      <c r="F4420" s="20">
        <v>19</v>
      </c>
    </row>
    <row r="4421" spans="1:6" ht="25.5" outlineLevel="2" x14ac:dyDescent="0.2">
      <c r="B4421" s="18" t="s">
        <v>11614</v>
      </c>
      <c r="C4421" s="19" t="s">
        <v>121</v>
      </c>
      <c r="D4421" t="s">
        <v>411</v>
      </c>
      <c r="E4421" s="20">
        <v>8</v>
      </c>
      <c r="F4421" s="20">
        <v>66</v>
      </c>
    </row>
    <row r="4422" spans="1:6" ht="25.5" outlineLevel="2" x14ac:dyDescent="0.2">
      <c r="B4422" s="18" t="s">
        <v>11614</v>
      </c>
      <c r="C4422" s="19" t="s">
        <v>166</v>
      </c>
      <c r="D4422" t="s">
        <v>411</v>
      </c>
      <c r="E4422" s="20">
        <v>1</v>
      </c>
      <c r="F4422" s="20">
        <v>6</v>
      </c>
    </row>
    <row r="4423" spans="1:6" ht="25.5" outlineLevel="2" x14ac:dyDescent="0.2">
      <c r="B4423" s="18" t="s">
        <v>11614</v>
      </c>
      <c r="C4423" s="19" t="s">
        <v>176</v>
      </c>
      <c r="D4423" t="s">
        <v>411</v>
      </c>
      <c r="E4423" s="20">
        <v>1</v>
      </c>
      <c r="F4423" s="20">
        <v>23</v>
      </c>
    </row>
    <row r="4424" spans="1:6" ht="25.5" outlineLevel="1" x14ac:dyDescent="0.2">
      <c r="B4424" s="21" t="s">
        <v>11615</v>
      </c>
      <c r="E4424" s="20">
        <f>SUBTOTAL(9,E4418:E4423)</f>
        <v>78</v>
      </c>
      <c r="F4424" s="20">
        <f>SUBTOTAL(9,F4418:F4423)</f>
        <v>225</v>
      </c>
    </row>
    <row r="4425" spans="1:6" ht="25.5" outlineLevel="2" x14ac:dyDescent="0.2">
      <c r="A4425" t="s">
        <v>741</v>
      </c>
      <c r="B4425" s="18" t="s">
        <v>11616</v>
      </c>
      <c r="C4425" s="19" t="s">
        <v>80</v>
      </c>
      <c r="D4425" t="s">
        <v>411</v>
      </c>
      <c r="E4425" s="20">
        <v>839377</v>
      </c>
      <c r="F4425" s="20">
        <v>370231</v>
      </c>
    </row>
    <row r="4426" spans="1:6" ht="25.5" outlineLevel="1" x14ac:dyDescent="0.2">
      <c r="B4426" s="21" t="s">
        <v>11617</v>
      </c>
      <c r="E4426" s="20">
        <f>SUBTOTAL(9,E4425:E4425)</f>
        <v>839377</v>
      </c>
      <c r="F4426" s="20">
        <f>SUBTOTAL(9,F4425:F4425)</f>
        <v>370231</v>
      </c>
    </row>
    <row r="4427" spans="1:6" ht="25.5" outlineLevel="2" x14ac:dyDescent="0.2">
      <c r="A4427" t="s">
        <v>742</v>
      </c>
      <c r="B4427" s="18" t="s">
        <v>11618</v>
      </c>
      <c r="C4427" s="19" t="s">
        <v>80</v>
      </c>
      <c r="D4427" t="s">
        <v>411</v>
      </c>
      <c r="E4427" s="20">
        <v>69848</v>
      </c>
      <c r="F4427" s="20">
        <v>16888</v>
      </c>
    </row>
    <row r="4428" spans="1:6" ht="25.5" outlineLevel="1" x14ac:dyDescent="0.2">
      <c r="B4428" s="21" t="s">
        <v>11619</v>
      </c>
      <c r="E4428" s="20">
        <f>SUBTOTAL(9,E4427:E4427)</f>
        <v>69848</v>
      </c>
      <c r="F4428" s="20">
        <f>SUBTOTAL(9,F4427:F4427)</f>
        <v>16888</v>
      </c>
    </row>
    <row r="4429" spans="1:6" ht="25.5" outlineLevel="2" x14ac:dyDescent="0.2">
      <c r="A4429" t="s">
        <v>744</v>
      </c>
      <c r="B4429" s="18" t="s">
        <v>11620</v>
      </c>
      <c r="C4429" s="19" t="s">
        <v>9</v>
      </c>
      <c r="D4429" t="s">
        <v>411</v>
      </c>
      <c r="E4429" s="20">
        <v>743</v>
      </c>
      <c r="F4429" s="20">
        <v>5006</v>
      </c>
    </row>
    <row r="4430" spans="1:6" ht="25.5" outlineLevel="2" x14ac:dyDescent="0.2">
      <c r="B4430" s="18" t="s">
        <v>11620</v>
      </c>
      <c r="C4430" s="19" t="s">
        <v>20</v>
      </c>
      <c r="D4430" t="s">
        <v>411</v>
      </c>
      <c r="E4430" s="20">
        <v>3313</v>
      </c>
      <c r="F4430" s="20">
        <v>4031</v>
      </c>
    </row>
    <row r="4431" spans="1:6" ht="25.5" outlineLevel="2" x14ac:dyDescent="0.2">
      <c r="B4431" s="18" t="s">
        <v>11620</v>
      </c>
      <c r="C4431" s="19" t="s">
        <v>37</v>
      </c>
      <c r="D4431" t="s">
        <v>411</v>
      </c>
      <c r="E4431" s="20">
        <v>348</v>
      </c>
      <c r="F4431" s="20">
        <v>4891</v>
      </c>
    </row>
    <row r="4432" spans="1:6" ht="25.5" outlineLevel="2" x14ac:dyDescent="0.2">
      <c r="B4432" s="18" t="s">
        <v>11620</v>
      </c>
      <c r="C4432" s="19" t="s">
        <v>52</v>
      </c>
      <c r="D4432" t="s">
        <v>411</v>
      </c>
      <c r="E4432" s="20">
        <v>45</v>
      </c>
      <c r="F4432" s="20">
        <v>186</v>
      </c>
    </row>
    <row r="4433" spans="2:6" ht="25.5" outlineLevel="2" x14ac:dyDescent="0.2">
      <c r="B4433" s="18" t="s">
        <v>11620</v>
      </c>
      <c r="C4433" s="19" t="s">
        <v>54</v>
      </c>
      <c r="D4433" t="s">
        <v>411</v>
      </c>
      <c r="E4433" s="20">
        <v>300</v>
      </c>
      <c r="F4433" s="20">
        <v>279</v>
      </c>
    </row>
    <row r="4434" spans="2:6" ht="25.5" outlineLevel="2" x14ac:dyDescent="0.2">
      <c r="B4434" s="18" t="s">
        <v>11620</v>
      </c>
      <c r="C4434" s="19" t="s">
        <v>65</v>
      </c>
      <c r="D4434" t="s">
        <v>411</v>
      </c>
      <c r="E4434" s="20">
        <v>380</v>
      </c>
      <c r="F4434" s="20">
        <v>6512</v>
      </c>
    </row>
    <row r="4435" spans="2:6" ht="25.5" outlineLevel="2" x14ac:dyDescent="0.2">
      <c r="B4435" s="18" t="s">
        <v>11620</v>
      </c>
      <c r="C4435" s="19" t="s">
        <v>68</v>
      </c>
      <c r="D4435" t="s">
        <v>411</v>
      </c>
      <c r="E4435" s="20">
        <v>35</v>
      </c>
      <c r="F4435" s="20">
        <v>4328</v>
      </c>
    </row>
    <row r="4436" spans="2:6" ht="25.5" outlineLevel="2" x14ac:dyDescent="0.2">
      <c r="B4436" s="18" t="s">
        <v>11620</v>
      </c>
      <c r="C4436" s="19" t="s">
        <v>80</v>
      </c>
      <c r="D4436" t="s">
        <v>411</v>
      </c>
      <c r="E4436" s="20">
        <v>9402872</v>
      </c>
      <c r="F4436" s="20">
        <v>9226880</v>
      </c>
    </row>
    <row r="4437" spans="2:6" ht="25.5" outlineLevel="2" x14ac:dyDescent="0.2">
      <c r="B4437" s="18" t="s">
        <v>11620</v>
      </c>
      <c r="C4437" s="19" t="s">
        <v>81</v>
      </c>
      <c r="D4437" t="s">
        <v>411</v>
      </c>
      <c r="E4437" s="20">
        <v>152</v>
      </c>
      <c r="F4437" s="20">
        <v>202</v>
      </c>
    </row>
    <row r="4438" spans="2:6" ht="25.5" outlineLevel="2" x14ac:dyDescent="0.2">
      <c r="B4438" s="18" t="s">
        <v>11620</v>
      </c>
      <c r="C4438" s="19" t="s">
        <v>87</v>
      </c>
      <c r="D4438" t="s">
        <v>411</v>
      </c>
      <c r="E4438" s="20">
        <v>552</v>
      </c>
      <c r="F4438" s="20">
        <v>11722</v>
      </c>
    </row>
    <row r="4439" spans="2:6" ht="25.5" outlineLevel="2" x14ac:dyDescent="0.2">
      <c r="B4439" s="18" t="s">
        <v>11620</v>
      </c>
      <c r="C4439" s="19" t="s">
        <v>88</v>
      </c>
      <c r="D4439" t="s">
        <v>411</v>
      </c>
      <c r="E4439" s="20">
        <v>85</v>
      </c>
      <c r="F4439" s="20">
        <v>3997</v>
      </c>
    </row>
    <row r="4440" spans="2:6" ht="25.5" outlineLevel="2" x14ac:dyDescent="0.2">
      <c r="B4440" s="18" t="s">
        <v>11620</v>
      </c>
      <c r="C4440" s="19" t="s">
        <v>107</v>
      </c>
      <c r="D4440" t="s">
        <v>411</v>
      </c>
      <c r="E4440" s="20">
        <v>57</v>
      </c>
      <c r="F4440" s="20">
        <v>1429</v>
      </c>
    </row>
    <row r="4441" spans="2:6" ht="25.5" outlineLevel="2" x14ac:dyDescent="0.2">
      <c r="B4441" s="18" t="s">
        <v>11620</v>
      </c>
      <c r="C4441" s="19" t="s">
        <v>113</v>
      </c>
      <c r="D4441" t="s">
        <v>411</v>
      </c>
      <c r="E4441" s="20">
        <v>27</v>
      </c>
      <c r="F4441" s="20">
        <v>10920</v>
      </c>
    </row>
    <row r="4442" spans="2:6" ht="25.5" outlineLevel="2" x14ac:dyDescent="0.2">
      <c r="B4442" s="18" t="s">
        <v>11620</v>
      </c>
      <c r="C4442" s="19" t="s">
        <v>121</v>
      </c>
      <c r="D4442" t="s">
        <v>411</v>
      </c>
      <c r="E4442" s="20">
        <v>1941</v>
      </c>
      <c r="F4442" s="20">
        <v>2655</v>
      </c>
    </row>
    <row r="4443" spans="2:6" ht="25.5" outlineLevel="2" x14ac:dyDescent="0.2">
      <c r="B4443" s="18" t="s">
        <v>11620</v>
      </c>
      <c r="C4443" s="19" t="s">
        <v>130</v>
      </c>
      <c r="D4443" t="s">
        <v>411</v>
      </c>
      <c r="E4443" s="20">
        <v>122</v>
      </c>
      <c r="F4443" s="20">
        <v>1291</v>
      </c>
    </row>
    <row r="4444" spans="2:6" ht="25.5" outlineLevel="1" x14ac:dyDescent="0.2">
      <c r="B4444" s="21" t="s">
        <v>11621</v>
      </c>
      <c r="E4444" s="20">
        <f>SUBTOTAL(9,E4429:E4443)</f>
        <v>9410972</v>
      </c>
      <c r="F4444" s="20">
        <f>SUBTOTAL(9,F4429:F4443)</f>
        <v>9284329</v>
      </c>
    </row>
    <row r="4445" spans="2:6" outlineLevel="2" x14ac:dyDescent="0.2">
      <c r="B4445" s="18" t="s">
        <v>18001</v>
      </c>
      <c r="C4445" s="19" t="s">
        <v>135</v>
      </c>
      <c r="D4445" t="s">
        <v>411</v>
      </c>
      <c r="E4445" s="20">
        <v>4</v>
      </c>
      <c r="F4445" s="20">
        <v>4</v>
      </c>
    </row>
    <row r="4446" spans="2:6" outlineLevel="2" x14ac:dyDescent="0.2">
      <c r="B4446" s="18" t="s">
        <v>18001</v>
      </c>
      <c r="C4446" s="19" t="s">
        <v>151</v>
      </c>
      <c r="D4446" t="s">
        <v>411</v>
      </c>
      <c r="E4446" s="20">
        <v>8085</v>
      </c>
      <c r="F4446" s="20">
        <v>506</v>
      </c>
    </row>
    <row r="4447" spans="2:6" outlineLevel="1" x14ac:dyDescent="0.2">
      <c r="B4447" s="21" t="s">
        <v>18002</v>
      </c>
      <c r="E4447" s="20">
        <f>SUBTOTAL(9,E4445:E4446)</f>
        <v>8089</v>
      </c>
      <c r="F4447" s="20">
        <f>SUBTOTAL(9,F4445:F4446)</f>
        <v>510</v>
      </c>
    </row>
    <row r="4448" spans="2:6" ht="25.5" outlineLevel="2" x14ac:dyDescent="0.2">
      <c r="B4448" s="18" t="s">
        <v>11620</v>
      </c>
      <c r="C4448" s="19" t="s">
        <v>158</v>
      </c>
      <c r="D4448" t="s">
        <v>411</v>
      </c>
      <c r="E4448" s="20">
        <v>8400</v>
      </c>
      <c r="F4448" s="20">
        <v>11576</v>
      </c>
    </row>
    <row r="4449" spans="1:6" ht="25.5" outlineLevel="2" x14ac:dyDescent="0.2">
      <c r="B4449" s="18" t="s">
        <v>11620</v>
      </c>
      <c r="C4449" s="19" t="s">
        <v>162</v>
      </c>
      <c r="D4449" t="s">
        <v>411</v>
      </c>
      <c r="E4449" s="20">
        <v>10</v>
      </c>
      <c r="F4449" s="20">
        <v>1</v>
      </c>
    </row>
    <row r="4450" spans="1:6" ht="25.5" outlineLevel="1" x14ac:dyDescent="0.2">
      <c r="B4450" s="21" t="s">
        <v>11621</v>
      </c>
      <c r="E4450" s="20">
        <f>SUBTOTAL(9,E4448:E4449)</f>
        <v>8410</v>
      </c>
      <c r="F4450" s="20">
        <f>SUBTOTAL(9,F4448:F4449)</f>
        <v>11577</v>
      </c>
    </row>
    <row r="4451" spans="1:6" outlineLevel="2" x14ac:dyDescent="0.2">
      <c r="B4451" s="18" t="s">
        <v>18001</v>
      </c>
      <c r="C4451" s="19" t="s">
        <v>166</v>
      </c>
      <c r="D4451" t="s">
        <v>411</v>
      </c>
      <c r="E4451" s="20">
        <v>46</v>
      </c>
      <c r="F4451" s="20">
        <v>29</v>
      </c>
    </row>
    <row r="4452" spans="1:6" outlineLevel="1" x14ac:dyDescent="0.2">
      <c r="B4452" s="21" t="s">
        <v>18002</v>
      </c>
      <c r="E4452" s="20">
        <f>SUBTOTAL(9,E4451:E4451)</f>
        <v>46</v>
      </c>
      <c r="F4452" s="20">
        <f>SUBTOTAL(9,F4451:F4451)</f>
        <v>29</v>
      </c>
    </row>
    <row r="4453" spans="1:6" ht="25.5" outlineLevel="2" x14ac:dyDescent="0.2">
      <c r="B4453" s="18" t="s">
        <v>11620</v>
      </c>
      <c r="C4453" s="19" t="s">
        <v>170</v>
      </c>
      <c r="D4453" t="s">
        <v>411</v>
      </c>
      <c r="E4453" s="20">
        <v>40</v>
      </c>
      <c r="F4453" s="20">
        <v>591</v>
      </c>
    </row>
    <row r="4454" spans="1:6" ht="25.5" outlineLevel="2" x14ac:dyDescent="0.2">
      <c r="B4454" s="18" t="s">
        <v>11620</v>
      </c>
      <c r="C4454" s="19" t="s">
        <v>178</v>
      </c>
      <c r="D4454" t="s">
        <v>411</v>
      </c>
      <c r="E4454" s="20">
        <v>285</v>
      </c>
      <c r="F4454" s="20">
        <v>3720</v>
      </c>
    </row>
    <row r="4455" spans="1:6" ht="25.5" outlineLevel="1" x14ac:dyDescent="0.2">
      <c r="B4455" s="21" t="s">
        <v>11621</v>
      </c>
      <c r="E4455" s="20">
        <f>SUBTOTAL(9,E4453:E4454)</f>
        <v>325</v>
      </c>
      <c r="F4455" s="20">
        <f>SUBTOTAL(9,F4453:F4454)</f>
        <v>4311</v>
      </c>
    </row>
    <row r="4456" spans="1:6" ht="25.5" outlineLevel="2" x14ac:dyDescent="0.2">
      <c r="A4456" t="s">
        <v>3115</v>
      </c>
      <c r="B4456" s="18" t="s">
        <v>18003</v>
      </c>
      <c r="C4456" s="19" t="s">
        <v>20</v>
      </c>
      <c r="D4456" t="s">
        <v>411</v>
      </c>
      <c r="E4456" s="20">
        <v>1400</v>
      </c>
      <c r="F4456" s="20">
        <v>543</v>
      </c>
    </row>
    <row r="4457" spans="1:6" ht="25.5" outlineLevel="2" x14ac:dyDescent="0.2">
      <c r="B4457" s="18" t="s">
        <v>18003</v>
      </c>
      <c r="C4457" s="19" t="s">
        <v>42</v>
      </c>
      <c r="D4457" t="s">
        <v>411</v>
      </c>
      <c r="E4457" s="20">
        <v>180</v>
      </c>
      <c r="F4457" s="20">
        <v>192</v>
      </c>
    </row>
    <row r="4458" spans="1:6" ht="25.5" outlineLevel="2" x14ac:dyDescent="0.2">
      <c r="B4458" s="18" t="s">
        <v>18003</v>
      </c>
      <c r="C4458" s="19" t="s">
        <v>52</v>
      </c>
      <c r="D4458" t="s">
        <v>411</v>
      </c>
      <c r="E4458" s="20">
        <v>5966</v>
      </c>
      <c r="F4458" s="20">
        <v>3993</v>
      </c>
    </row>
    <row r="4459" spans="1:6" ht="25.5" outlineLevel="2" x14ac:dyDescent="0.2">
      <c r="B4459" s="18" t="s">
        <v>18003</v>
      </c>
      <c r="C4459" s="19" t="s">
        <v>80</v>
      </c>
      <c r="D4459" t="s">
        <v>411</v>
      </c>
      <c r="E4459" s="20">
        <v>58179</v>
      </c>
      <c r="F4459" s="20">
        <v>48950</v>
      </c>
    </row>
    <row r="4460" spans="1:6" ht="25.5" outlineLevel="2" x14ac:dyDescent="0.2">
      <c r="B4460" s="18" t="s">
        <v>18003</v>
      </c>
      <c r="C4460" s="19" t="s">
        <v>178</v>
      </c>
      <c r="D4460" t="s">
        <v>411</v>
      </c>
      <c r="E4460" s="20">
        <v>10020</v>
      </c>
      <c r="F4460" s="20">
        <v>391976</v>
      </c>
    </row>
    <row r="4461" spans="1:6" ht="25.5" outlineLevel="1" x14ac:dyDescent="0.2">
      <c r="B4461" s="21" t="s">
        <v>18004</v>
      </c>
      <c r="E4461" s="20">
        <f>SUBTOTAL(9,E4456:E4460)</f>
        <v>75745</v>
      </c>
      <c r="F4461" s="20">
        <f>SUBTOTAL(9,F4456:F4460)</f>
        <v>445654</v>
      </c>
    </row>
    <row r="4462" spans="1:6" ht="25.5" outlineLevel="2" x14ac:dyDescent="0.2">
      <c r="A4462" t="s">
        <v>3117</v>
      </c>
      <c r="B4462" s="18" t="s">
        <v>11622</v>
      </c>
      <c r="C4462" s="19" t="s">
        <v>15</v>
      </c>
      <c r="D4462" t="s">
        <v>411</v>
      </c>
      <c r="E4462" s="20">
        <v>5</v>
      </c>
      <c r="F4462" s="20">
        <v>7</v>
      </c>
    </row>
    <row r="4463" spans="1:6" ht="25.5" outlineLevel="2" x14ac:dyDescent="0.2">
      <c r="B4463" s="18" t="s">
        <v>11622</v>
      </c>
      <c r="C4463" s="19" t="s">
        <v>20</v>
      </c>
      <c r="D4463" t="s">
        <v>411</v>
      </c>
      <c r="E4463" s="20">
        <v>12196</v>
      </c>
      <c r="F4463" s="20">
        <v>26794</v>
      </c>
    </row>
    <row r="4464" spans="1:6" ht="25.5" outlineLevel="2" x14ac:dyDescent="0.2">
      <c r="B4464" s="18" t="s">
        <v>11622</v>
      </c>
      <c r="C4464" s="19" t="s">
        <v>23</v>
      </c>
      <c r="D4464" t="s">
        <v>411</v>
      </c>
      <c r="E4464" s="20">
        <v>3084</v>
      </c>
      <c r="F4464" s="20">
        <v>6567</v>
      </c>
    </row>
    <row r="4465" spans="2:6" ht="25.5" outlineLevel="2" x14ac:dyDescent="0.2">
      <c r="B4465" s="18" t="s">
        <v>11622</v>
      </c>
      <c r="C4465" s="19" t="s">
        <v>42</v>
      </c>
      <c r="D4465" t="s">
        <v>411</v>
      </c>
      <c r="E4465" s="20">
        <v>10</v>
      </c>
      <c r="F4465" s="20">
        <v>29</v>
      </c>
    </row>
    <row r="4466" spans="2:6" ht="25.5" outlineLevel="2" x14ac:dyDescent="0.2">
      <c r="B4466" s="18" t="s">
        <v>11622</v>
      </c>
      <c r="C4466" s="19" t="s">
        <v>52</v>
      </c>
      <c r="D4466" t="s">
        <v>411</v>
      </c>
      <c r="E4466" s="20">
        <v>200</v>
      </c>
      <c r="F4466" s="20">
        <v>1875</v>
      </c>
    </row>
    <row r="4467" spans="2:6" ht="25.5" outlineLevel="2" x14ac:dyDescent="0.2">
      <c r="B4467" s="18" t="s">
        <v>11622</v>
      </c>
      <c r="C4467" s="19" t="s">
        <v>65</v>
      </c>
      <c r="D4467" t="s">
        <v>411</v>
      </c>
      <c r="E4467" s="20">
        <v>68</v>
      </c>
      <c r="F4467" s="20">
        <v>10969</v>
      </c>
    </row>
    <row r="4468" spans="2:6" ht="25.5" outlineLevel="2" x14ac:dyDescent="0.2">
      <c r="B4468" s="18" t="s">
        <v>11622</v>
      </c>
      <c r="C4468" s="19" t="s">
        <v>68</v>
      </c>
      <c r="D4468" t="s">
        <v>411</v>
      </c>
      <c r="E4468" s="20">
        <v>5617</v>
      </c>
      <c r="F4468" s="20">
        <v>37807</v>
      </c>
    </row>
    <row r="4469" spans="2:6" ht="25.5" outlineLevel="2" x14ac:dyDescent="0.2">
      <c r="B4469" s="18" t="s">
        <v>11622</v>
      </c>
      <c r="C4469" s="19" t="s">
        <v>80</v>
      </c>
      <c r="D4469" t="s">
        <v>411</v>
      </c>
      <c r="E4469" s="20">
        <v>388471</v>
      </c>
      <c r="F4469" s="20">
        <v>659872</v>
      </c>
    </row>
    <row r="4470" spans="2:6" ht="25.5" outlineLevel="2" x14ac:dyDescent="0.2">
      <c r="B4470" s="18" t="s">
        <v>11622</v>
      </c>
      <c r="C4470" s="19" t="s">
        <v>84</v>
      </c>
      <c r="D4470" t="s">
        <v>411</v>
      </c>
      <c r="E4470" s="20">
        <v>1360</v>
      </c>
      <c r="F4470" s="20">
        <v>12552</v>
      </c>
    </row>
    <row r="4471" spans="2:6" ht="25.5" outlineLevel="2" x14ac:dyDescent="0.2">
      <c r="B4471" s="18" t="s">
        <v>11622</v>
      </c>
      <c r="C4471" s="19" t="s">
        <v>89</v>
      </c>
      <c r="D4471" t="s">
        <v>411</v>
      </c>
      <c r="E4471" s="20">
        <v>530</v>
      </c>
      <c r="F4471" s="20">
        <v>993</v>
      </c>
    </row>
    <row r="4472" spans="2:6" ht="25.5" outlineLevel="2" x14ac:dyDescent="0.2">
      <c r="B4472" s="18" t="s">
        <v>11622</v>
      </c>
      <c r="C4472" s="19" t="s">
        <v>92</v>
      </c>
      <c r="D4472" t="s">
        <v>411</v>
      </c>
      <c r="E4472" s="20">
        <v>1</v>
      </c>
      <c r="F4472" s="20">
        <v>6</v>
      </c>
    </row>
    <row r="4473" spans="2:6" ht="25.5" outlineLevel="2" x14ac:dyDescent="0.2">
      <c r="B4473" s="18" t="s">
        <v>11622</v>
      </c>
      <c r="C4473" s="19" t="s">
        <v>121</v>
      </c>
      <c r="D4473" t="s">
        <v>411</v>
      </c>
      <c r="E4473" s="20">
        <v>28477</v>
      </c>
      <c r="F4473" s="20">
        <v>59318</v>
      </c>
    </row>
    <row r="4474" spans="2:6" ht="25.5" outlineLevel="2" x14ac:dyDescent="0.2">
      <c r="B4474" s="18" t="s">
        <v>11622</v>
      </c>
      <c r="C4474" s="19" t="s">
        <v>126</v>
      </c>
      <c r="D4474" t="s">
        <v>411</v>
      </c>
      <c r="E4474" s="20">
        <v>15</v>
      </c>
      <c r="F4474" s="20">
        <v>19</v>
      </c>
    </row>
    <row r="4475" spans="2:6" ht="25.5" outlineLevel="2" x14ac:dyDescent="0.2">
      <c r="B4475" s="18" t="s">
        <v>11622</v>
      </c>
      <c r="C4475" s="19" t="s">
        <v>137</v>
      </c>
      <c r="D4475" t="s">
        <v>411</v>
      </c>
      <c r="E4475" s="20">
        <v>2240</v>
      </c>
      <c r="F4475" s="20">
        <v>4238</v>
      </c>
    </row>
    <row r="4476" spans="2:6" ht="25.5" outlineLevel="2" x14ac:dyDescent="0.2">
      <c r="B4476" s="18" t="s">
        <v>11622</v>
      </c>
      <c r="C4476" s="19" t="s">
        <v>157</v>
      </c>
      <c r="D4476" t="s">
        <v>411</v>
      </c>
      <c r="E4476" s="20">
        <v>235600</v>
      </c>
      <c r="F4476" s="20">
        <v>18991</v>
      </c>
    </row>
    <row r="4477" spans="2:6" ht="25.5" outlineLevel="2" x14ac:dyDescent="0.2">
      <c r="B4477" s="18" t="s">
        <v>11622</v>
      </c>
      <c r="C4477" s="19" t="s">
        <v>162</v>
      </c>
      <c r="D4477" t="s">
        <v>411</v>
      </c>
      <c r="E4477" s="20">
        <v>1593</v>
      </c>
      <c r="F4477" s="20">
        <v>3728</v>
      </c>
    </row>
    <row r="4478" spans="2:6" ht="25.5" outlineLevel="2" x14ac:dyDescent="0.2">
      <c r="B4478" s="18" t="s">
        <v>11622</v>
      </c>
      <c r="C4478" s="19" t="s">
        <v>176</v>
      </c>
      <c r="D4478" t="s">
        <v>411</v>
      </c>
      <c r="E4478" s="20">
        <v>1517</v>
      </c>
      <c r="F4478" s="20">
        <v>40708</v>
      </c>
    </row>
    <row r="4479" spans="2:6" ht="25.5" outlineLevel="2" x14ac:dyDescent="0.2">
      <c r="B4479" s="18" t="s">
        <v>11622</v>
      </c>
      <c r="C4479" s="19" t="s">
        <v>178</v>
      </c>
      <c r="D4479" t="s">
        <v>411</v>
      </c>
      <c r="E4479" s="20">
        <v>7026</v>
      </c>
      <c r="F4479" s="20">
        <v>578515</v>
      </c>
    </row>
    <row r="4480" spans="2:6" ht="25.5" outlineLevel="1" x14ac:dyDescent="0.2">
      <c r="B4480" s="21" t="s">
        <v>11623</v>
      </c>
      <c r="E4480" s="20">
        <f>SUBTOTAL(9,E4462:E4479)</f>
        <v>688010</v>
      </c>
      <c r="F4480" s="20">
        <f>SUBTOTAL(9,F4462:F4479)</f>
        <v>1462988</v>
      </c>
    </row>
    <row r="4481" spans="1:6" outlineLevel="2" x14ac:dyDescent="0.2">
      <c r="A4481" t="s">
        <v>3118</v>
      </c>
      <c r="B4481" s="18" t="s">
        <v>11624</v>
      </c>
      <c r="C4481" s="19" t="s">
        <v>65</v>
      </c>
      <c r="D4481" t="s">
        <v>411</v>
      </c>
      <c r="E4481" s="20">
        <v>4024</v>
      </c>
      <c r="F4481" s="20">
        <v>70482</v>
      </c>
    </row>
    <row r="4482" spans="1:6" outlineLevel="2" x14ac:dyDescent="0.2">
      <c r="B4482" s="18" t="s">
        <v>11624</v>
      </c>
      <c r="C4482" s="19" t="s">
        <v>80</v>
      </c>
      <c r="D4482" t="s">
        <v>411</v>
      </c>
      <c r="E4482" s="20">
        <v>8096</v>
      </c>
      <c r="F4482" s="20">
        <v>37285</v>
      </c>
    </row>
    <row r="4483" spans="1:6" outlineLevel="2" x14ac:dyDescent="0.2">
      <c r="B4483" s="18" t="s">
        <v>11624</v>
      </c>
      <c r="C4483" s="19" t="s">
        <v>87</v>
      </c>
      <c r="D4483" t="s">
        <v>411</v>
      </c>
      <c r="E4483" s="20">
        <v>1372</v>
      </c>
      <c r="F4483" s="20">
        <v>37454</v>
      </c>
    </row>
    <row r="4484" spans="1:6" outlineLevel="2" x14ac:dyDescent="0.2">
      <c r="B4484" s="18" t="s">
        <v>11624</v>
      </c>
      <c r="C4484" s="19" t="s">
        <v>178</v>
      </c>
      <c r="D4484" t="s">
        <v>411</v>
      </c>
      <c r="E4484" s="20">
        <v>280</v>
      </c>
      <c r="F4484" s="20">
        <v>11003</v>
      </c>
    </row>
    <row r="4485" spans="1:6" ht="25.5" outlineLevel="1" x14ac:dyDescent="0.2">
      <c r="B4485" s="21" t="s">
        <v>11625</v>
      </c>
      <c r="E4485" s="20">
        <f>SUBTOTAL(9,E4481:E4484)</f>
        <v>13772</v>
      </c>
      <c r="F4485" s="20">
        <f>SUBTOTAL(9,F4481:F4484)</f>
        <v>156224</v>
      </c>
    </row>
    <row r="4486" spans="1:6" ht="25.5" outlineLevel="2" x14ac:dyDescent="0.2">
      <c r="A4486" t="s">
        <v>3119</v>
      </c>
      <c r="B4486" s="18" t="s">
        <v>11626</v>
      </c>
      <c r="C4486" s="19" t="s">
        <v>80</v>
      </c>
      <c r="D4486" t="s">
        <v>411</v>
      </c>
      <c r="E4486" s="20">
        <v>50</v>
      </c>
      <c r="F4486" s="20">
        <v>25</v>
      </c>
    </row>
    <row r="4487" spans="1:6" ht="25.5" outlineLevel="1" x14ac:dyDescent="0.2">
      <c r="B4487" s="21" t="s">
        <v>11627</v>
      </c>
      <c r="E4487" s="20">
        <f>SUBTOTAL(9,E4486:E4486)</f>
        <v>50</v>
      </c>
      <c r="F4487" s="20">
        <f>SUBTOTAL(9,F4486:F4486)</f>
        <v>25</v>
      </c>
    </row>
    <row r="4488" spans="1:6" ht="25.5" outlineLevel="2" x14ac:dyDescent="0.2">
      <c r="A4488" t="s">
        <v>746</v>
      </c>
      <c r="B4488" s="18" t="s">
        <v>11628</v>
      </c>
      <c r="C4488" s="19" t="s">
        <v>65</v>
      </c>
      <c r="D4488" t="s">
        <v>411</v>
      </c>
      <c r="E4488" s="20">
        <v>15</v>
      </c>
      <c r="F4488" s="20">
        <v>949</v>
      </c>
    </row>
    <row r="4489" spans="1:6" ht="25.5" outlineLevel="2" x14ac:dyDescent="0.2">
      <c r="B4489" s="18" t="s">
        <v>11628</v>
      </c>
      <c r="C4489" s="19" t="s">
        <v>68</v>
      </c>
      <c r="D4489" t="s">
        <v>411</v>
      </c>
      <c r="E4489" s="20">
        <v>6162</v>
      </c>
      <c r="F4489" s="20">
        <v>19243</v>
      </c>
    </row>
    <row r="4490" spans="1:6" ht="25.5" outlineLevel="2" x14ac:dyDescent="0.2">
      <c r="B4490" s="18" t="s">
        <v>11628</v>
      </c>
      <c r="C4490" s="19" t="s">
        <v>80</v>
      </c>
      <c r="D4490" t="s">
        <v>411</v>
      </c>
      <c r="E4490" s="20">
        <v>29906</v>
      </c>
      <c r="F4490" s="20">
        <v>36449</v>
      </c>
    </row>
    <row r="4491" spans="1:6" ht="25.5" outlineLevel="2" x14ac:dyDescent="0.2">
      <c r="B4491" s="18" t="s">
        <v>11628</v>
      </c>
      <c r="C4491" s="19" t="s">
        <v>107</v>
      </c>
      <c r="D4491" t="s">
        <v>411</v>
      </c>
      <c r="E4491" s="20">
        <v>5000</v>
      </c>
      <c r="F4491" s="20">
        <v>2468</v>
      </c>
    </row>
    <row r="4492" spans="1:6" ht="25.5" outlineLevel="1" x14ac:dyDescent="0.2">
      <c r="B4492" s="21" t="s">
        <v>11629</v>
      </c>
      <c r="E4492" s="20">
        <f>SUBTOTAL(9,E4488:E4491)</f>
        <v>41083</v>
      </c>
      <c r="F4492" s="20">
        <f>SUBTOTAL(9,F4488:F4491)</f>
        <v>59109</v>
      </c>
    </row>
    <row r="4493" spans="1:6" ht="25.5" outlineLevel="2" x14ac:dyDescent="0.2">
      <c r="A4493" t="s">
        <v>3121</v>
      </c>
      <c r="B4493" s="18" t="s">
        <v>11630</v>
      </c>
      <c r="C4493" s="19" t="s">
        <v>20</v>
      </c>
      <c r="D4493" t="s">
        <v>411</v>
      </c>
      <c r="E4493" s="20">
        <v>245</v>
      </c>
      <c r="F4493" s="20">
        <v>10445</v>
      </c>
    </row>
    <row r="4494" spans="1:6" ht="25.5" outlineLevel="2" x14ac:dyDescent="0.2">
      <c r="B4494" s="18" t="s">
        <v>11630</v>
      </c>
      <c r="C4494" s="19" t="s">
        <v>23</v>
      </c>
      <c r="D4494" t="s">
        <v>411</v>
      </c>
      <c r="E4494" s="20">
        <v>445</v>
      </c>
      <c r="F4494" s="20">
        <v>1667</v>
      </c>
    </row>
    <row r="4495" spans="1:6" ht="25.5" outlineLevel="2" x14ac:dyDescent="0.2">
      <c r="B4495" s="18" t="s">
        <v>11630</v>
      </c>
      <c r="C4495" s="19" t="s">
        <v>80</v>
      </c>
      <c r="D4495" t="s">
        <v>411</v>
      </c>
      <c r="E4495" s="20">
        <v>206</v>
      </c>
      <c r="F4495" s="20">
        <v>1426</v>
      </c>
    </row>
    <row r="4496" spans="1:6" ht="25.5" outlineLevel="2" x14ac:dyDescent="0.2">
      <c r="B4496" s="18" t="s">
        <v>11630</v>
      </c>
      <c r="C4496" s="19" t="s">
        <v>87</v>
      </c>
      <c r="D4496" t="s">
        <v>411</v>
      </c>
      <c r="E4496" s="20">
        <v>5623</v>
      </c>
      <c r="F4496" s="20">
        <v>13825</v>
      </c>
    </row>
    <row r="4497" spans="1:6" ht="25.5" outlineLevel="2" x14ac:dyDescent="0.2">
      <c r="B4497" s="18" t="s">
        <v>11630</v>
      </c>
      <c r="C4497" s="19" t="s">
        <v>107</v>
      </c>
      <c r="D4497" t="s">
        <v>411</v>
      </c>
      <c r="E4497" s="20">
        <v>337</v>
      </c>
      <c r="F4497" s="20">
        <v>834</v>
      </c>
    </row>
    <row r="4498" spans="1:6" ht="25.5" outlineLevel="2" x14ac:dyDescent="0.2">
      <c r="B4498" s="18" t="s">
        <v>11630</v>
      </c>
      <c r="C4498" s="19" t="s">
        <v>176</v>
      </c>
      <c r="D4498" t="s">
        <v>411</v>
      </c>
      <c r="E4498" s="20">
        <v>610</v>
      </c>
      <c r="F4498" s="20">
        <v>5842</v>
      </c>
    </row>
    <row r="4499" spans="1:6" ht="25.5" outlineLevel="2" x14ac:dyDescent="0.2">
      <c r="B4499" s="18" t="s">
        <v>11630</v>
      </c>
      <c r="C4499" s="19" t="s">
        <v>178</v>
      </c>
      <c r="D4499" t="s">
        <v>411</v>
      </c>
      <c r="E4499" s="20">
        <v>85</v>
      </c>
      <c r="F4499" s="20">
        <v>2761</v>
      </c>
    </row>
    <row r="4500" spans="1:6" ht="25.5" outlineLevel="1" x14ac:dyDescent="0.2">
      <c r="B4500" s="21" t="s">
        <v>11631</v>
      </c>
      <c r="E4500" s="20">
        <f>SUBTOTAL(9,E4493:E4499)</f>
        <v>7551</v>
      </c>
      <c r="F4500" s="20">
        <f>SUBTOTAL(9,F4493:F4499)</f>
        <v>36800</v>
      </c>
    </row>
    <row r="4501" spans="1:6" ht="25.5" outlineLevel="2" x14ac:dyDescent="0.2">
      <c r="A4501" t="s">
        <v>747</v>
      </c>
      <c r="B4501" s="18" t="s">
        <v>11632</v>
      </c>
      <c r="C4501" s="19" t="s">
        <v>20</v>
      </c>
      <c r="D4501" t="s">
        <v>411</v>
      </c>
      <c r="E4501" s="20">
        <v>4890</v>
      </c>
      <c r="F4501" s="20">
        <v>4022</v>
      </c>
    </row>
    <row r="4502" spans="1:6" ht="25.5" outlineLevel="2" x14ac:dyDescent="0.2">
      <c r="B4502" s="18" t="s">
        <v>11632</v>
      </c>
      <c r="C4502" s="19" t="s">
        <v>42</v>
      </c>
      <c r="D4502" t="s">
        <v>411</v>
      </c>
      <c r="E4502" s="20">
        <v>6</v>
      </c>
      <c r="F4502" s="20">
        <v>11</v>
      </c>
    </row>
    <row r="4503" spans="1:6" ht="25.5" outlineLevel="2" x14ac:dyDescent="0.2">
      <c r="B4503" s="18" t="s">
        <v>11632</v>
      </c>
      <c r="C4503" s="19" t="s">
        <v>65</v>
      </c>
      <c r="D4503" t="s">
        <v>411</v>
      </c>
      <c r="E4503" s="20">
        <v>7600</v>
      </c>
      <c r="F4503" s="20">
        <v>1635</v>
      </c>
    </row>
    <row r="4504" spans="1:6" ht="25.5" outlineLevel="2" x14ac:dyDescent="0.2">
      <c r="B4504" s="18" t="s">
        <v>11632</v>
      </c>
      <c r="C4504" s="19" t="s">
        <v>80</v>
      </c>
      <c r="D4504" t="s">
        <v>411</v>
      </c>
      <c r="E4504" s="20">
        <v>266969</v>
      </c>
      <c r="F4504" s="20">
        <v>180486</v>
      </c>
    </row>
    <row r="4505" spans="1:6" ht="25.5" outlineLevel="2" x14ac:dyDescent="0.2">
      <c r="B4505" s="18" t="s">
        <v>11632</v>
      </c>
      <c r="C4505" s="19" t="s">
        <v>84</v>
      </c>
      <c r="D4505" t="s">
        <v>411</v>
      </c>
      <c r="E4505" s="20">
        <v>1</v>
      </c>
      <c r="F4505" s="20">
        <v>1</v>
      </c>
    </row>
    <row r="4506" spans="1:6" ht="25.5" outlineLevel="2" x14ac:dyDescent="0.2">
      <c r="B4506" s="18" t="s">
        <v>11632</v>
      </c>
      <c r="C4506" s="19" t="s">
        <v>121</v>
      </c>
      <c r="D4506" t="s">
        <v>411</v>
      </c>
      <c r="E4506" s="20">
        <v>535</v>
      </c>
      <c r="F4506" s="20">
        <v>963</v>
      </c>
    </row>
    <row r="4507" spans="1:6" ht="25.5" outlineLevel="2" x14ac:dyDescent="0.2">
      <c r="B4507" s="18" t="s">
        <v>11632</v>
      </c>
      <c r="C4507" s="19" t="s">
        <v>157</v>
      </c>
      <c r="D4507" t="s">
        <v>411</v>
      </c>
      <c r="E4507" s="20">
        <v>593</v>
      </c>
      <c r="F4507" s="20">
        <v>2869</v>
      </c>
    </row>
    <row r="4508" spans="1:6" ht="25.5" outlineLevel="2" x14ac:dyDescent="0.2">
      <c r="B4508" s="18" t="s">
        <v>11632</v>
      </c>
      <c r="C4508" s="19" t="s">
        <v>166</v>
      </c>
      <c r="D4508" t="s">
        <v>411</v>
      </c>
      <c r="E4508" s="20">
        <v>5</v>
      </c>
      <c r="F4508" s="20">
        <v>35</v>
      </c>
    </row>
    <row r="4509" spans="1:6" ht="25.5" outlineLevel="2" x14ac:dyDescent="0.2">
      <c r="B4509" s="18" t="s">
        <v>11632</v>
      </c>
      <c r="C4509" s="19" t="s">
        <v>176</v>
      </c>
      <c r="D4509" t="s">
        <v>411</v>
      </c>
      <c r="E4509" s="20">
        <v>8</v>
      </c>
      <c r="F4509" s="20">
        <v>92</v>
      </c>
    </row>
    <row r="4510" spans="1:6" ht="25.5" outlineLevel="2" x14ac:dyDescent="0.2">
      <c r="B4510" s="18" t="s">
        <v>11632</v>
      </c>
      <c r="C4510" s="19" t="s">
        <v>178</v>
      </c>
      <c r="D4510" t="s">
        <v>411</v>
      </c>
      <c r="E4510" s="20">
        <v>21</v>
      </c>
      <c r="F4510" s="20">
        <v>110</v>
      </c>
    </row>
    <row r="4511" spans="1:6" ht="25.5" outlineLevel="1" x14ac:dyDescent="0.2">
      <c r="B4511" s="21" t="s">
        <v>11633</v>
      </c>
      <c r="E4511" s="20">
        <f>SUBTOTAL(9,E4501:E4510)</f>
        <v>280628</v>
      </c>
      <c r="F4511" s="20">
        <f>SUBTOTAL(9,F4501:F4510)</f>
        <v>190224</v>
      </c>
    </row>
    <row r="4512" spans="1:6" ht="25.5" outlineLevel="2" x14ac:dyDescent="0.2">
      <c r="A4512" t="s">
        <v>749</v>
      </c>
      <c r="B4512" s="18" t="s">
        <v>11634</v>
      </c>
      <c r="C4512" s="19" t="s">
        <v>15</v>
      </c>
      <c r="D4512" t="s">
        <v>411</v>
      </c>
      <c r="E4512" s="20">
        <v>75</v>
      </c>
      <c r="F4512" s="20">
        <v>222</v>
      </c>
    </row>
    <row r="4513" spans="1:6" ht="25.5" outlineLevel="2" x14ac:dyDescent="0.2">
      <c r="B4513" s="18" t="s">
        <v>11634</v>
      </c>
      <c r="C4513" s="19" t="s">
        <v>42</v>
      </c>
      <c r="D4513" t="s">
        <v>411</v>
      </c>
      <c r="E4513" s="20">
        <v>539</v>
      </c>
      <c r="F4513" s="20">
        <v>246</v>
      </c>
    </row>
    <row r="4514" spans="1:6" ht="25.5" outlineLevel="2" x14ac:dyDescent="0.2">
      <c r="B4514" s="18" t="s">
        <v>11634</v>
      </c>
      <c r="C4514" s="19" t="s">
        <v>65</v>
      </c>
      <c r="D4514" t="s">
        <v>411</v>
      </c>
      <c r="E4514" s="20">
        <v>60</v>
      </c>
      <c r="F4514" s="20">
        <v>1182</v>
      </c>
    </row>
    <row r="4515" spans="1:6" ht="25.5" outlineLevel="2" x14ac:dyDescent="0.2">
      <c r="B4515" s="18" t="s">
        <v>11634</v>
      </c>
      <c r="C4515" s="19" t="s">
        <v>80</v>
      </c>
      <c r="D4515" t="s">
        <v>411</v>
      </c>
      <c r="E4515" s="20">
        <v>2360177</v>
      </c>
      <c r="F4515" s="20">
        <v>534075</v>
      </c>
    </row>
    <row r="4516" spans="1:6" ht="25.5" outlineLevel="2" x14ac:dyDescent="0.2">
      <c r="B4516" s="18" t="s">
        <v>11634</v>
      </c>
      <c r="C4516" s="19" t="s">
        <v>88</v>
      </c>
      <c r="D4516" t="s">
        <v>411</v>
      </c>
      <c r="E4516" s="20">
        <v>1</v>
      </c>
      <c r="F4516" s="20">
        <v>4</v>
      </c>
    </row>
    <row r="4517" spans="1:6" ht="25.5" outlineLevel="2" x14ac:dyDescent="0.2">
      <c r="B4517" s="18" t="s">
        <v>11634</v>
      </c>
      <c r="C4517" s="19" t="s">
        <v>156</v>
      </c>
      <c r="D4517" t="s">
        <v>411</v>
      </c>
      <c r="E4517" s="20">
        <v>34451</v>
      </c>
      <c r="F4517" s="20">
        <v>52942</v>
      </c>
    </row>
    <row r="4518" spans="1:6" ht="25.5" outlineLevel="2" x14ac:dyDescent="0.2">
      <c r="B4518" s="18" t="s">
        <v>11634</v>
      </c>
      <c r="C4518" s="19" t="s">
        <v>162</v>
      </c>
      <c r="D4518" t="s">
        <v>411</v>
      </c>
      <c r="E4518" s="20">
        <v>160</v>
      </c>
      <c r="F4518" s="20">
        <v>336571</v>
      </c>
    </row>
    <row r="4519" spans="1:6" ht="25.5" outlineLevel="2" x14ac:dyDescent="0.2">
      <c r="B4519" s="18" t="s">
        <v>11634</v>
      </c>
      <c r="C4519" s="19" t="s">
        <v>178</v>
      </c>
      <c r="D4519" t="s">
        <v>411</v>
      </c>
      <c r="E4519" s="20">
        <v>192</v>
      </c>
      <c r="F4519" s="20">
        <v>1890</v>
      </c>
    </row>
    <row r="4520" spans="1:6" ht="25.5" outlineLevel="1" x14ac:dyDescent="0.2">
      <c r="B4520" s="21" t="s">
        <v>11635</v>
      </c>
      <c r="E4520" s="20">
        <f>SUBTOTAL(9,E4512:E4519)</f>
        <v>2395655</v>
      </c>
      <c r="F4520" s="20">
        <f>SUBTOTAL(9,F4512:F4519)</f>
        <v>927132</v>
      </c>
    </row>
    <row r="4521" spans="1:6" ht="25.5" outlineLevel="2" x14ac:dyDescent="0.2">
      <c r="A4521" t="s">
        <v>750</v>
      </c>
      <c r="B4521" s="18" t="s">
        <v>3123</v>
      </c>
      <c r="C4521" s="19" t="s">
        <v>80</v>
      </c>
      <c r="D4521" t="s">
        <v>411</v>
      </c>
      <c r="E4521" s="20">
        <v>461396</v>
      </c>
      <c r="F4521" s="20">
        <v>82527</v>
      </c>
    </row>
    <row r="4522" spans="1:6" ht="25.5" outlineLevel="1" x14ac:dyDescent="0.2">
      <c r="B4522" s="21" t="s">
        <v>7118</v>
      </c>
      <c r="E4522" s="20">
        <f>SUBTOTAL(9,E4521:E4521)</f>
        <v>461396</v>
      </c>
      <c r="F4522" s="20">
        <f>SUBTOTAL(9,F4521:F4521)</f>
        <v>82527</v>
      </c>
    </row>
    <row r="4523" spans="1:6" ht="25.5" outlineLevel="2" x14ac:dyDescent="0.2">
      <c r="A4523" t="s">
        <v>751</v>
      </c>
      <c r="B4523" s="18" t="s">
        <v>11636</v>
      </c>
      <c r="C4523" s="19" t="s">
        <v>20</v>
      </c>
      <c r="D4523" t="s">
        <v>411</v>
      </c>
      <c r="E4523" s="20">
        <v>144369</v>
      </c>
      <c r="F4523" s="20">
        <v>102103</v>
      </c>
    </row>
    <row r="4524" spans="1:6" ht="25.5" outlineLevel="2" x14ac:dyDescent="0.2">
      <c r="B4524" s="18" t="s">
        <v>11636</v>
      </c>
      <c r="C4524" s="19" t="s">
        <v>23</v>
      </c>
      <c r="D4524" t="s">
        <v>411</v>
      </c>
      <c r="E4524" s="20">
        <v>330</v>
      </c>
      <c r="F4524" s="20">
        <v>25582</v>
      </c>
    </row>
    <row r="4525" spans="1:6" ht="25.5" outlineLevel="2" x14ac:dyDescent="0.2">
      <c r="B4525" s="18" t="s">
        <v>11636</v>
      </c>
      <c r="C4525" s="19" t="s">
        <v>30</v>
      </c>
      <c r="D4525" t="s">
        <v>411</v>
      </c>
      <c r="E4525" s="20">
        <v>2500</v>
      </c>
      <c r="F4525" s="20">
        <v>3388</v>
      </c>
    </row>
    <row r="4526" spans="1:6" ht="25.5" outlineLevel="1" x14ac:dyDescent="0.2">
      <c r="B4526" s="21" t="s">
        <v>11637</v>
      </c>
      <c r="E4526" s="20">
        <f>SUBTOTAL(9,E4523:E4525)</f>
        <v>147199</v>
      </c>
      <c r="F4526" s="20">
        <f>SUBTOTAL(9,F4523:F4525)</f>
        <v>131073</v>
      </c>
    </row>
    <row r="4527" spans="1:6" outlineLevel="2" x14ac:dyDescent="0.2">
      <c r="B4527" s="18" t="s">
        <v>18001</v>
      </c>
      <c r="C4527" s="19" t="s">
        <v>42</v>
      </c>
      <c r="D4527" t="s">
        <v>411</v>
      </c>
      <c r="E4527" s="20">
        <v>50565</v>
      </c>
      <c r="F4527" s="20">
        <v>1215</v>
      </c>
    </row>
    <row r="4528" spans="1:6" outlineLevel="1" x14ac:dyDescent="0.2">
      <c r="B4528" s="21" t="s">
        <v>18002</v>
      </c>
      <c r="E4528" s="20">
        <f>SUBTOTAL(9,E4527:E4527)</f>
        <v>50565</v>
      </c>
      <c r="F4528" s="20">
        <f>SUBTOTAL(9,F4527:F4527)</f>
        <v>1215</v>
      </c>
    </row>
    <row r="4529" spans="2:6" ht="25.5" outlineLevel="2" x14ac:dyDescent="0.2">
      <c r="B4529" s="18" t="s">
        <v>11636</v>
      </c>
      <c r="C4529" s="19" t="s">
        <v>52</v>
      </c>
      <c r="D4529" t="s">
        <v>411</v>
      </c>
      <c r="E4529" s="20">
        <v>350</v>
      </c>
      <c r="F4529" s="20">
        <v>1106</v>
      </c>
    </row>
    <row r="4530" spans="2:6" ht="25.5" outlineLevel="2" x14ac:dyDescent="0.2">
      <c r="B4530" s="18" t="s">
        <v>11636</v>
      </c>
      <c r="C4530" s="19" t="s">
        <v>54</v>
      </c>
      <c r="D4530" t="s">
        <v>411</v>
      </c>
      <c r="E4530" s="20">
        <v>71051</v>
      </c>
      <c r="F4530" s="20">
        <v>61148</v>
      </c>
    </row>
    <row r="4531" spans="2:6" ht="25.5" outlineLevel="2" x14ac:dyDescent="0.2">
      <c r="B4531" s="18" t="s">
        <v>11636</v>
      </c>
      <c r="C4531" s="19" t="s">
        <v>65</v>
      </c>
      <c r="D4531" t="s">
        <v>411</v>
      </c>
      <c r="E4531" s="20">
        <v>1200</v>
      </c>
      <c r="F4531" s="20">
        <v>4007</v>
      </c>
    </row>
    <row r="4532" spans="2:6" ht="25.5" outlineLevel="1" x14ac:dyDescent="0.2">
      <c r="B4532" s="21" t="s">
        <v>11637</v>
      </c>
      <c r="E4532" s="20">
        <f>SUBTOTAL(9,E4529:E4531)</f>
        <v>72601</v>
      </c>
      <c r="F4532" s="20">
        <f>SUBTOTAL(9,F4529:F4531)</f>
        <v>66261</v>
      </c>
    </row>
    <row r="4533" spans="2:6" outlineLevel="2" x14ac:dyDescent="0.2">
      <c r="B4533" s="18" t="s">
        <v>18001</v>
      </c>
      <c r="C4533" s="19" t="s">
        <v>68</v>
      </c>
      <c r="D4533" t="s">
        <v>411</v>
      </c>
      <c r="E4533" s="20">
        <v>28</v>
      </c>
      <c r="F4533" s="20">
        <v>497</v>
      </c>
    </row>
    <row r="4534" spans="2:6" outlineLevel="1" x14ac:dyDescent="0.2">
      <c r="B4534" s="21" t="s">
        <v>18002</v>
      </c>
      <c r="E4534" s="20">
        <f>SUBTOTAL(9,E4533:E4533)</f>
        <v>28</v>
      </c>
      <c r="F4534" s="20">
        <f>SUBTOTAL(9,F4533:F4533)</f>
        <v>497</v>
      </c>
    </row>
    <row r="4535" spans="2:6" ht="25.5" outlineLevel="2" x14ac:dyDescent="0.2">
      <c r="B4535" s="18" t="s">
        <v>11636</v>
      </c>
      <c r="C4535" s="19" t="s">
        <v>70</v>
      </c>
      <c r="D4535" t="s">
        <v>411</v>
      </c>
      <c r="E4535" s="20">
        <v>280</v>
      </c>
      <c r="F4535" s="20">
        <v>7197</v>
      </c>
    </row>
    <row r="4536" spans="2:6" ht="25.5" outlineLevel="2" x14ac:dyDescent="0.2">
      <c r="B4536" s="18" t="s">
        <v>11636</v>
      </c>
      <c r="C4536" s="19" t="s">
        <v>78</v>
      </c>
      <c r="D4536" t="s">
        <v>411</v>
      </c>
      <c r="E4536" s="20">
        <v>15</v>
      </c>
      <c r="F4536" s="20">
        <v>79</v>
      </c>
    </row>
    <row r="4537" spans="2:6" ht="25.5" outlineLevel="2" x14ac:dyDescent="0.2">
      <c r="B4537" s="18" t="s">
        <v>11636</v>
      </c>
      <c r="C4537" s="19" t="s">
        <v>80</v>
      </c>
      <c r="D4537" t="s">
        <v>411</v>
      </c>
      <c r="E4537" s="20">
        <v>5447310</v>
      </c>
      <c r="F4537" s="20">
        <v>3597211</v>
      </c>
    </row>
    <row r="4538" spans="2:6" ht="25.5" outlineLevel="1" x14ac:dyDescent="0.2">
      <c r="B4538" s="21" t="s">
        <v>11637</v>
      </c>
      <c r="E4538" s="20">
        <f>SUBTOTAL(9,E4535:E4537)</f>
        <v>5447605</v>
      </c>
      <c r="F4538" s="20">
        <f>SUBTOTAL(9,F4535:F4537)</f>
        <v>3604487</v>
      </c>
    </row>
    <row r="4539" spans="2:6" outlineLevel="2" x14ac:dyDescent="0.2">
      <c r="B4539" s="18" t="s">
        <v>18001</v>
      </c>
      <c r="C4539" s="19" t="s">
        <v>81</v>
      </c>
      <c r="D4539" t="s">
        <v>411</v>
      </c>
      <c r="E4539" s="20">
        <v>186</v>
      </c>
      <c r="F4539" s="20">
        <v>84</v>
      </c>
    </row>
    <row r="4540" spans="2:6" outlineLevel="1" x14ac:dyDescent="0.2">
      <c r="B4540" s="21" t="s">
        <v>18002</v>
      </c>
      <c r="E4540" s="20">
        <f>SUBTOTAL(9,E4539:E4539)</f>
        <v>186</v>
      </c>
      <c r="F4540" s="20">
        <f>SUBTOTAL(9,F4539:F4539)</f>
        <v>84</v>
      </c>
    </row>
    <row r="4541" spans="2:6" ht="25.5" outlineLevel="2" x14ac:dyDescent="0.2">
      <c r="B4541" s="18" t="s">
        <v>11636</v>
      </c>
      <c r="C4541" s="19" t="s">
        <v>87</v>
      </c>
      <c r="D4541" t="s">
        <v>411</v>
      </c>
      <c r="E4541" s="20">
        <v>18</v>
      </c>
      <c r="F4541" s="20">
        <v>1319</v>
      </c>
    </row>
    <row r="4542" spans="2:6" ht="25.5" outlineLevel="1" x14ac:dyDescent="0.2">
      <c r="B4542" s="21" t="s">
        <v>11637</v>
      </c>
      <c r="E4542" s="20">
        <f>SUBTOTAL(9,E4541:E4541)</f>
        <v>18</v>
      </c>
      <c r="F4542" s="20">
        <f>SUBTOTAL(9,F4541:F4541)</f>
        <v>1319</v>
      </c>
    </row>
    <row r="4543" spans="2:6" outlineLevel="2" x14ac:dyDescent="0.2">
      <c r="B4543" s="18" t="s">
        <v>18001</v>
      </c>
      <c r="C4543" s="19" t="s">
        <v>88</v>
      </c>
      <c r="D4543" t="s">
        <v>411</v>
      </c>
      <c r="E4543" s="20">
        <v>334</v>
      </c>
      <c r="F4543" s="20">
        <v>7626</v>
      </c>
    </row>
    <row r="4544" spans="2:6" outlineLevel="1" x14ac:dyDescent="0.2">
      <c r="B4544" s="21" t="s">
        <v>18002</v>
      </c>
      <c r="E4544" s="20">
        <f>SUBTOTAL(9,E4543:E4543)</f>
        <v>334</v>
      </c>
      <c r="F4544" s="20">
        <f>SUBTOTAL(9,F4543:F4543)</f>
        <v>7626</v>
      </c>
    </row>
    <row r="4545" spans="2:6" ht="25.5" outlineLevel="2" x14ac:dyDescent="0.2">
      <c r="B4545" s="18" t="s">
        <v>11636</v>
      </c>
      <c r="C4545" s="19" t="s">
        <v>92</v>
      </c>
      <c r="D4545" t="s">
        <v>411</v>
      </c>
      <c r="E4545" s="20">
        <v>1215</v>
      </c>
      <c r="F4545" s="20">
        <v>22608</v>
      </c>
    </row>
    <row r="4546" spans="2:6" ht="25.5" outlineLevel="1" x14ac:dyDescent="0.2">
      <c r="B4546" s="21" t="s">
        <v>11637</v>
      </c>
      <c r="E4546" s="20">
        <f>SUBTOTAL(9,E4545:E4545)</f>
        <v>1215</v>
      </c>
      <c r="F4546" s="20">
        <f>SUBTOTAL(9,F4545:F4545)</f>
        <v>22608</v>
      </c>
    </row>
    <row r="4547" spans="2:6" outlineLevel="2" x14ac:dyDescent="0.2">
      <c r="B4547" s="18" t="s">
        <v>18001</v>
      </c>
      <c r="C4547" s="19" t="s">
        <v>107</v>
      </c>
      <c r="D4547" t="s">
        <v>411</v>
      </c>
      <c r="E4547" s="20">
        <v>7</v>
      </c>
      <c r="F4547" s="20">
        <v>50</v>
      </c>
    </row>
    <row r="4548" spans="2:6" outlineLevel="1" x14ac:dyDescent="0.2">
      <c r="B4548" s="21" t="s">
        <v>18002</v>
      </c>
      <c r="E4548" s="20">
        <f>SUBTOTAL(9,E4547:E4547)</f>
        <v>7</v>
      </c>
      <c r="F4548" s="20">
        <f>SUBTOTAL(9,F4547:F4547)</f>
        <v>50</v>
      </c>
    </row>
    <row r="4549" spans="2:6" ht="25.5" outlineLevel="2" x14ac:dyDescent="0.2">
      <c r="B4549" s="18" t="s">
        <v>11636</v>
      </c>
      <c r="C4549" s="19" t="s">
        <v>120</v>
      </c>
      <c r="D4549" t="s">
        <v>411</v>
      </c>
      <c r="E4549" s="20">
        <v>700</v>
      </c>
      <c r="F4549" s="20">
        <v>806</v>
      </c>
    </row>
    <row r="4550" spans="2:6" ht="25.5" outlineLevel="2" x14ac:dyDescent="0.2">
      <c r="B4550" s="18" t="s">
        <v>11636</v>
      </c>
      <c r="C4550" s="19" t="s">
        <v>121</v>
      </c>
      <c r="D4550" t="s">
        <v>411</v>
      </c>
      <c r="E4550" s="20">
        <v>14026</v>
      </c>
      <c r="F4550" s="20">
        <v>31074</v>
      </c>
    </row>
    <row r="4551" spans="2:6" ht="25.5" outlineLevel="2" x14ac:dyDescent="0.2">
      <c r="B4551" s="18" t="s">
        <v>11636</v>
      </c>
      <c r="C4551" s="19" t="s">
        <v>128</v>
      </c>
      <c r="D4551" t="s">
        <v>411</v>
      </c>
      <c r="E4551" s="20">
        <v>8</v>
      </c>
      <c r="F4551" s="20">
        <v>26</v>
      </c>
    </row>
    <row r="4552" spans="2:6" ht="25.5" outlineLevel="2" x14ac:dyDescent="0.2">
      <c r="B4552" s="18" t="s">
        <v>11636</v>
      </c>
      <c r="C4552" s="19" t="s">
        <v>137</v>
      </c>
      <c r="D4552" t="s">
        <v>411</v>
      </c>
      <c r="E4552" s="20">
        <v>860</v>
      </c>
      <c r="F4552" s="20">
        <v>1171</v>
      </c>
    </row>
    <row r="4553" spans="2:6" ht="25.5" outlineLevel="2" x14ac:dyDescent="0.2">
      <c r="B4553" s="18" t="s">
        <v>11636</v>
      </c>
      <c r="C4553" s="19" t="s">
        <v>148</v>
      </c>
      <c r="D4553" t="s">
        <v>411</v>
      </c>
      <c r="E4553" s="20">
        <v>93</v>
      </c>
      <c r="F4553" s="20">
        <v>551</v>
      </c>
    </row>
    <row r="4554" spans="2:6" ht="25.5" outlineLevel="1" x14ac:dyDescent="0.2">
      <c r="B4554" s="21" t="s">
        <v>11637</v>
      </c>
      <c r="E4554" s="20">
        <f>SUBTOTAL(9,E4549:E4553)</f>
        <v>15687</v>
      </c>
      <c r="F4554" s="20">
        <f>SUBTOTAL(9,F4549:F4553)</f>
        <v>33628</v>
      </c>
    </row>
    <row r="4555" spans="2:6" outlineLevel="2" x14ac:dyDescent="0.2">
      <c r="B4555" s="18" t="s">
        <v>18001</v>
      </c>
      <c r="C4555" s="19" t="s">
        <v>151</v>
      </c>
      <c r="D4555" t="s">
        <v>411</v>
      </c>
      <c r="E4555" s="20">
        <v>1367</v>
      </c>
      <c r="F4555" s="20">
        <v>1962</v>
      </c>
    </row>
    <row r="4556" spans="2:6" outlineLevel="1" x14ac:dyDescent="0.2">
      <c r="B4556" s="21" t="s">
        <v>18002</v>
      </c>
      <c r="E4556" s="20">
        <f>SUBTOTAL(9,E4555:E4555)</f>
        <v>1367</v>
      </c>
      <c r="F4556" s="20">
        <f>SUBTOTAL(9,F4555:F4555)</f>
        <v>1962</v>
      </c>
    </row>
    <row r="4557" spans="2:6" ht="25.5" outlineLevel="2" x14ac:dyDescent="0.2">
      <c r="B4557" s="18" t="s">
        <v>11636</v>
      </c>
      <c r="C4557" s="19" t="s">
        <v>156</v>
      </c>
      <c r="D4557" t="s">
        <v>411</v>
      </c>
      <c r="E4557" s="20">
        <v>250</v>
      </c>
      <c r="F4557" s="20">
        <v>153</v>
      </c>
    </row>
    <row r="4558" spans="2:6" ht="25.5" outlineLevel="2" x14ac:dyDescent="0.2">
      <c r="B4558" s="18" t="s">
        <v>11636</v>
      </c>
      <c r="C4558" s="19" t="s">
        <v>157</v>
      </c>
      <c r="D4558" t="s">
        <v>411</v>
      </c>
      <c r="E4558" s="20">
        <v>100</v>
      </c>
      <c r="F4558" s="20">
        <v>555</v>
      </c>
    </row>
    <row r="4559" spans="2:6" ht="25.5" outlineLevel="2" x14ac:dyDescent="0.2">
      <c r="B4559" s="18" t="s">
        <v>11636</v>
      </c>
      <c r="C4559" s="19" t="s">
        <v>161</v>
      </c>
      <c r="D4559" t="s">
        <v>411</v>
      </c>
      <c r="E4559" s="20">
        <v>700</v>
      </c>
      <c r="F4559" s="20">
        <v>6372</v>
      </c>
    </row>
    <row r="4560" spans="2:6" ht="25.5" outlineLevel="2" x14ac:dyDescent="0.2">
      <c r="B4560" s="18" t="s">
        <v>11636</v>
      </c>
      <c r="C4560" s="19" t="s">
        <v>162</v>
      </c>
      <c r="D4560" t="s">
        <v>411</v>
      </c>
      <c r="E4560" s="20">
        <v>591</v>
      </c>
      <c r="F4560" s="20">
        <v>1099660</v>
      </c>
    </row>
    <row r="4561" spans="1:6" ht="25.5" outlineLevel="2" x14ac:dyDescent="0.2">
      <c r="B4561" s="18" t="s">
        <v>11636</v>
      </c>
      <c r="C4561" s="19" t="s">
        <v>166</v>
      </c>
      <c r="D4561" t="s">
        <v>411</v>
      </c>
      <c r="E4561" s="20">
        <v>3</v>
      </c>
      <c r="F4561" s="20">
        <v>8</v>
      </c>
    </row>
    <row r="4562" spans="1:6" ht="25.5" outlineLevel="1" x14ac:dyDescent="0.2">
      <c r="B4562" s="21" t="s">
        <v>11637</v>
      </c>
      <c r="E4562" s="20">
        <f>SUBTOTAL(9,E4557:E4561)</f>
        <v>1644</v>
      </c>
      <c r="F4562" s="20">
        <f>SUBTOTAL(9,F4557:F4561)</f>
        <v>1106748</v>
      </c>
    </row>
    <row r="4563" spans="1:6" ht="25.5" outlineLevel="2" x14ac:dyDescent="0.2">
      <c r="B4563" s="18" t="s">
        <v>18001</v>
      </c>
      <c r="C4563" s="19" t="s">
        <v>175</v>
      </c>
      <c r="D4563" t="s">
        <v>411</v>
      </c>
      <c r="E4563" s="20">
        <v>7</v>
      </c>
      <c r="F4563" s="20">
        <v>76</v>
      </c>
    </row>
    <row r="4564" spans="1:6" ht="25.5" outlineLevel="2" x14ac:dyDescent="0.2">
      <c r="B4564" s="18" t="s">
        <v>18001</v>
      </c>
      <c r="C4564" s="19" t="s">
        <v>176</v>
      </c>
      <c r="D4564" t="s">
        <v>411</v>
      </c>
      <c r="E4564" s="20">
        <v>6491</v>
      </c>
      <c r="F4564" s="20">
        <v>51958</v>
      </c>
    </row>
    <row r="4565" spans="1:6" outlineLevel="1" x14ac:dyDescent="0.2">
      <c r="B4565" s="21" t="s">
        <v>18002</v>
      </c>
      <c r="E4565" s="20">
        <f>SUBTOTAL(9,E4563:E4564)</f>
        <v>6498</v>
      </c>
      <c r="F4565" s="20">
        <f>SUBTOTAL(9,F4563:F4564)</f>
        <v>52034</v>
      </c>
    </row>
    <row r="4566" spans="1:6" ht="25.5" outlineLevel="2" x14ac:dyDescent="0.2">
      <c r="B4566" s="18" t="s">
        <v>11636</v>
      </c>
      <c r="C4566" s="19" t="s">
        <v>178</v>
      </c>
      <c r="D4566" t="s">
        <v>411</v>
      </c>
      <c r="E4566" s="20">
        <v>9688</v>
      </c>
      <c r="F4566" s="20">
        <v>975929</v>
      </c>
    </row>
    <row r="4567" spans="1:6" ht="25.5" outlineLevel="1" x14ac:dyDescent="0.2">
      <c r="B4567" s="21" t="s">
        <v>11637</v>
      </c>
      <c r="E4567" s="20">
        <f>SUBTOTAL(9,E4566:E4566)</f>
        <v>9688</v>
      </c>
      <c r="F4567" s="20">
        <f>SUBTOTAL(9,F4566:F4566)</f>
        <v>975929</v>
      </c>
    </row>
    <row r="4568" spans="1:6" ht="25.5" outlineLevel="2" x14ac:dyDescent="0.2">
      <c r="A4568" t="s">
        <v>753</v>
      </c>
      <c r="B4568" s="18" t="s">
        <v>11638</v>
      </c>
      <c r="C4568" s="19" t="s">
        <v>42</v>
      </c>
      <c r="D4568" t="s">
        <v>411</v>
      </c>
      <c r="E4568" s="20">
        <v>226127</v>
      </c>
      <c r="F4568" s="20">
        <v>4926</v>
      </c>
    </row>
    <row r="4569" spans="1:6" ht="25.5" outlineLevel="2" x14ac:dyDescent="0.2">
      <c r="B4569" s="18" t="s">
        <v>11638</v>
      </c>
      <c r="C4569" s="19" t="s">
        <v>58</v>
      </c>
      <c r="D4569" t="s">
        <v>411</v>
      </c>
      <c r="E4569" s="20">
        <v>471</v>
      </c>
      <c r="F4569" s="20">
        <v>851</v>
      </c>
    </row>
    <row r="4570" spans="1:6" ht="25.5" outlineLevel="2" x14ac:dyDescent="0.2">
      <c r="B4570" s="18" t="s">
        <v>11638</v>
      </c>
      <c r="C4570" s="19" t="s">
        <v>68</v>
      </c>
      <c r="D4570" t="s">
        <v>411</v>
      </c>
      <c r="E4570" s="20">
        <v>454</v>
      </c>
      <c r="F4570" s="20">
        <v>598</v>
      </c>
    </row>
    <row r="4571" spans="1:6" ht="25.5" outlineLevel="2" x14ac:dyDescent="0.2">
      <c r="B4571" s="18" t="s">
        <v>11638</v>
      </c>
      <c r="C4571" s="19" t="s">
        <v>78</v>
      </c>
      <c r="D4571" t="s">
        <v>411</v>
      </c>
      <c r="E4571" s="20">
        <v>79</v>
      </c>
      <c r="F4571" s="20">
        <v>600</v>
      </c>
    </row>
    <row r="4572" spans="1:6" ht="25.5" outlineLevel="2" x14ac:dyDescent="0.2">
      <c r="B4572" s="18" t="s">
        <v>11638</v>
      </c>
      <c r="C4572" s="19" t="s">
        <v>80</v>
      </c>
      <c r="D4572" t="s">
        <v>411</v>
      </c>
      <c r="E4572" s="20">
        <v>198182</v>
      </c>
      <c r="F4572" s="20">
        <v>81826</v>
      </c>
    </row>
    <row r="4573" spans="1:6" ht="25.5" outlineLevel="2" x14ac:dyDescent="0.2">
      <c r="B4573" s="18" t="s">
        <v>11638</v>
      </c>
      <c r="C4573" s="19" t="s">
        <v>92</v>
      </c>
      <c r="D4573" t="s">
        <v>411</v>
      </c>
      <c r="E4573" s="20">
        <v>1234</v>
      </c>
      <c r="F4573" s="20">
        <v>1107</v>
      </c>
    </row>
    <row r="4574" spans="1:6" ht="25.5" outlineLevel="2" x14ac:dyDescent="0.2">
      <c r="B4574" s="18" t="s">
        <v>11638</v>
      </c>
      <c r="C4574" s="19" t="s">
        <v>164</v>
      </c>
      <c r="D4574" t="s">
        <v>411</v>
      </c>
      <c r="E4574" s="20">
        <v>14</v>
      </c>
      <c r="F4574" s="20">
        <v>51</v>
      </c>
    </row>
    <row r="4575" spans="1:6" ht="25.5" outlineLevel="2" x14ac:dyDescent="0.2">
      <c r="B4575" s="18" t="s">
        <v>11638</v>
      </c>
      <c r="C4575" s="19" t="s">
        <v>166</v>
      </c>
      <c r="D4575" t="s">
        <v>411</v>
      </c>
      <c r="E4575" s="20">
        <v>45</v>
      </c>
      <c r="F4575" s="20">
        <v>200</v>
      </c>
    </row>
    <row r="4576" spans="1:6" ht="25.5" outlineLevel="2" x14ac:dyDescent="0.2">
      <c r="B4576" s="18" t="s">
        <v>11638</v>
      </c>
      <c r="C4576" s="19" t="s">
        <v>178</v>
      </c>
      <c r="D4576" t="s">
        <v>411</v>
      </c>
      <c r="E4576" s="20">
        <v>212</v>
      </c>
      <c r="F4576" s="20">
        <v>773</v>
      </c>
    </row>
    <row r="4577" spans="1:6" ht="25.5" outlineLevel="1" x14ac:dyDescent="0.2">
      <c r="B4577" s="21" t="s">
        <v>11639</v>
      </c>
      <c r="E4577" s="20">
        <f>SUBTOTAL(9,E4568:E4576)</f>
        <v>426818</v>
      </c>
      <c r="F4577" s="20">
        <f>SUBTOTAL(9,F4568:F4576)</f>
        <v>90932</v>
      </c>
    </row>
    <row r="4578" spans="1:6" ht="25.5" outlineLevel="2" x14ac:dyDescent="0.2">
      <c r="A4578" t="s">
        <v>3124</v>
      </c>
      <c r="B4578" s="18" t="s">
        <v>11640</v>
      </c>
      <c r="C4578" s="19" t="s">
        <v>15</v>
      </c>
      <c r="D4578" t="s">
        <v>411</v>
      </c>
      <c r="E4578" s="20">
        <v>30</v>
      </c>
      <c r="F4578" s="20">
        <v>4</v>
      </c>
    </row>
    <row r="4579" spans="1:6" ht="25.5" outlineLevel="2" x14ac:dyDescent="0.2">
      <c r="B4579" s="18" t="s">
        <v>11640</v>
      </c>
      <c r="C4579" s="19" t="s">
        <v>42</v>
      </c>
      <c r="D4579" t="s">
        <v>411</v>
      </c>
      <c r="E4579" s="20">
        <v>15193</v>
      </c>
      <c r="F4579" s="20">
        <v>8526</v>
      </c>
    </row>
    <row r="4580" spans="1:6" ht="25.5" outlineLevel="2" x14ac:dyDescent="0.2">
      <c r="B4580" s="18" t="s">
        <v>11640</v>
      </c>
      <c r="C4580" s="19" t="s">
        <v>68</v>
      </c>
      <c r="D4580" t="s">
        <v>411</v>
      </c>
      <c r="E4580" s="20">
        <v>48</v>
      </c>
      <c r="F4580" s="20">
        <v>20</v>
      </c>
    </row>
    <row r="4581" spans="1:6" ht="25.5" outlineLevel="2" x14ac:dyDescent="0.2">
      <c r="B4581" s="18" t="s">
        <v>11640</v>
      </c>
      <c r="C4581" s="19" t="s">
        <v>78</v>
      </c>
      <c r="D4581" t="s">
        <v>411</v>
      </c>
      <c r="E4581" s="20">
        <v>51</v>
      </c>
      <c r="F4581" s="20">
        <v>301</v>
      </c>
    </row>
    <row r="4582" spans="1:6" ht="25.5" outlineLevel="2" x14ac:dyDescent="0.2">
      <c r="B4582" s="18" t="s">
        <v>11640</v>
      </c>
      <c r="C4582" s="19" t="s">
        <v>80</v>
      </c>
      <c r="D4582" t="s">
        <v>411</v>
      </c>
      <c r="E4582" s="20">
        <v>579753</v>
      </c>
      <c r="F4582" s="20">
        <v>176874</v>
      </c>
    </row>
    <row r="4583" spans="1:6" ht="25.5" outlineLevel="2" x14ac:dyDescent="0.2">
      <c r="B4583" s="18" t="s">
        <v>11640</v>
      </c>
      <c r="C4583" s="19" t="s">
        <v>92</v>
      </c>
      <c r="D4583" t="s">
        <v>411</v>
      </c>
      <c r="E4583" s="20">
        <v>2760</v>
      </c>
      <c r="F4583" s="20">
        <v>3655</v>
      </c>
    </row>
    <row r="4584" spans="1:6" ht="25.5" outlineLevel="2" x14ac:dyDescent="0.2">
      <c r="B4584" s="18" t="s">
        <v>11640</v>
      </c>
      <c r="C4584" s="19" t="s">
        <v>107</v>
      </c>
      <c r="D4584" t="s">
        <v>411</v>
      </c>
      <c r="E4584" s="20">
        <v>3</v>
      </c>
      <c r="F4584" s="20">
        <v>25</v>
      </c>
    </row>
    <row r="4585" spans="1:6" ht="25.5" outlineLevel="2" x14ac:dyDescent="0.2">
      <c r="B4585" s="18" t="s">
        <v>11640</v>
      </c>
      <c r="C4585" s="19" t="s">
        <v>135</v>
      </c>
      <c r="D4585" t="s">
        <v>411</v>
      </c>
      <c r="E4585" s="20">
        <v>10</v>
      </c>
      <c r="F4585" s="20">
        <v>8</v>
      </c>
    </row>
    <row r="4586" spans="1:6" ht="25.5" outlineLevel="2" x14ac:dyDescent="0.2">
      <c r="B4586" s="18" t="s">
        <v>11640</v>
      </c>
      <c r="C4586" s="19" t="s">
        <v>136</v>
      </c>
      <c r="D4586" t="s">
        <v>411</v>
      </c>
      <c r="E4586" s="20">
        <v>202</v>
      </c>
      <c r="F4586" s="20">
        <v>629</v>
      </c>
    </row>
    <row r="4587" spans="1:6" ht="25.5" outlineLevel="2" x14ac:dyDescent="0.2">
      <c r="B4587" s="18" t="s">
        <v>11640</v>
      </c>
      <c r="C4587" s="19" t="s">
        <v>176</v>
      </c>
      <c r="D4587" t="s">
        <v>411</v>
      </c>
      <c r="E4587" s="20">
        <v>347</v>
      </c>
      <c r="F4587" s="20">
        <v>460</v>
      </c>
    </row>
    <row r="4588" spans="1:6" ht="25.5" outlineLevel="2" x14ac:dyDescent="0.2">
      <c r="B4588" s="18" t="s">
        <v>11640</v>
      </c>
      <c r="C4588" s="19" t="s">
        <v>178</v>
      </c>
      <c r="D4588" t="s">
        <v>411</v>
      </c>
      <c r="E4588" s="20">
        <v>39</v>
      </c>
      <c r="F4588" s="20">
        <v>482</v>
      </c>
    </row>
    <row r="4589" spans="1:6" ht="38.25" outlineLevel="1" x14ac:dyDescent="0.2">
      <c r="B4589" s="21" t="s">
        <v>11641</v>
      </c>
      <c r="E4589" s="20">
        <f>SUBTOTAL(9,E4578:E4588)</f>
        <v>598436</v>
      </c>
      <c r="F4589" s="20">
        <f>SUBTOTAL(9,F4578:F4588)</f>
        <v>190984</v>
      </c>
    </row>
    <row r="4590" spans="1:6" ht="25.5" outlineLevel="2" x14ac:dyDescent="0.2">
      <c r="A4590" t="s">
        <v>3126</v>
      </c>
      <c r="B4590" s="18" t="s">
        <v>11642</v>
      </c>
      <c r="C4590" s="19" t="s">
        <v>23</v>
      </c>
      <c r="D4590" t="s">
        <v>411</v>
      </c>
      <c r="E4590" s="20">
        <v>40</v>
      </c>
      <c r="F4590" s="20">
        <v>452</v>
      </c>
    </row>
    <row r="4591" spans="1:6" ht="25.5" outlineLevel="2" x14ac:dyDescent="0.2">
      <c r="B4591" s="18" t="s">
        <v>11642</v>
      </c>
      <c r="C4591" s="19" t="s">
        <v>42</v>
      </c>
      <c r="D4591" t="s">
        <v>411</v>
      </c>
      <c r="E4591" s="20">
        <v>5400</v>
      </c>
      <c r="F4591" s="20">
        <v>1644</v>
      </c>
    </row>
    <row r="4592" spans="1:6" ht="25.5" outlineLevel="2" x14ac:dyDescent="0.2">
      <c r="B4592" s="18" t="s">
        <v>11642</v>
      </c>
      <c r="C4592" s="19" t="s">
        <v>80</v>
      </c>
      <c r="D4592" t="s">
        <v>411</v>
      </c>
      <c r="E4592" s="20">
        <v>104195</v>
      </c>
      <c r="F4592" s="20">
        <v>8245</v>
      </c>
    </row>
    <row r="4593" spans="1:6" ht="25.5" outlineLevel="2" x14ac:dyDescent="0.2">
      <c r="B4593" s="18" t="s">
        <v>11642</v>
      </c>
      <c r="C4593" s="19" t="s">
        <v>84</v>
      </c>
      <c r="D4593" t="s">
        <v>411</v>
      </c>
      <c r="E4593" s="20">
        <v>1</v>
      </c>
      <c r="F4593" s="20">
        <v>31</v>
      </c>
    </row>
    <row r="4594" spans="1:6" ht="25.5" outlineLevel="2" x14ac:dyDescent="0.2">
      <c r="B4594" s="18" t="s">
        <v>11642</v>
      </c>
      <c r="C4594" s="19" t="s">
        <v>176</v>
      </c>
      <c r="D4594" t="s">
        <v>411</v>
      </c>
      <c r="E4594" s="20">
        <v>30</v>
      </c>
      <c r="F4594" s="20">
        <v>132</v>
      </c>
    </row>
    <row r="4595" spans="1:6" ht="25.5" outlineLevel="2" x14ac:dyDescent="0.2">
      <c r="B4595" s="18" t="s">
        <v>11642</v>
      </c>
      <c r="C4595" s="19" t="s">
        <v>178</v>
      </c>
      <c r="D4595" t="s">
        <v>411</v>
      </c>
      <c r="E4595" s="20">
        <v>33</v>
      </c>
      <c r="F4595" s="20">
        <v>429</v>
      </c>
    </row>
    <row r="4596" spans="1:6" ht="25.5" outlineLevel="1" x14ac:dyDescent="0.2">
      <c r="B4596" s="21" t="s">
        <v>11643</v>
      </c>
      <c r="E4596" s="20">
        <f>SUBTOTAL(9,E4590:E4595)</f>
        <v>109699</v>
      </c>
      <c r="F4596" s="20">
        <f>SUBTOTAL(9,F4590:F4595)</f>
        <v>10933</v>
      </c>
    </row>
    <row r="4597" spans="1:6" outlineLevel="2" x14ac:dyDescent="0.2">
      <c r="A4597" t="s">
        <v>3128</v>
      </c>
      <c r="B4597" s="18" t="s">
        <v>11644</v>
      </c>
      <c r="C4597" s="19" t="s">
        <v>80</v>
      </c>
      <c r="D4597" t="s">
        <v>411</v>
      </c>
      <c r="E4597" s="20">
        <v>1404</v>
      </c>
      <c r="F4597" s="20">
        <v>4226</v>
      </c>
    </row>
    <row r="4598" spans="1:6" outlineLevel="1" x14ac:dyDescent="0.2">
      <c r="B4598" s="21" t="s">
        <v>11645</v>
      </c>
      <c r="E4598" s="20">
        <f>SUBTOTAL(9,E4597:E4597)</f>
        <v>1404</v>
      </c>
      <c r="F4598" s="20">
        <f>SUBTOTAL(9,F4597:F4597)</f>
        <v>4226</v>
      </c>
    </row>
    <row r="4599" spans="1:6" ht="25.5" outlineLevel="2" x14ac:dyDescent="0.2">
      <c r="A4599" t="s">
        <v>3129</v>
      </c>
      <c r="B4599" s="18" t="s">
        <v>11646</v>
      </c>
      <c r="C4599" s="19" t="s">
        <v>42</v>
      </c>
      <c r="D4599" t="s">
        <v>411</v>
      </c>
      <c r="E4599" s="20">
        <v>757</v>
      </c>
      <c r="F4599" s="20">
        <v>6694</v>
      </c>
    </row>
    <row r="4600" spans="1:6" ht="25.5" outlineLevel="2" x14ac:dyDescent="0.2">
      <c r="B4600" s="18" t="s">
        <v>11646</v>
      </c>
      <c r="C4600" s="19" t="s">
        <v>65</v>
      </c>
      <c r="D4600" t="s">
        <v>411</v>
      </c>
      <c r="E4600" s="20">
        <v>711</v>
      </c>
      <c r="F4600" s="20">
        <v>4465</v>
      </c>
    </row>
    <row r="4601" spans="1:6" ht="25.5" outlineLevel="2" x14ac:dyDescent="0.2">
      <c r="B4601" s="18" t="s">
        <v>11646</v>
      </c>
      <c r="C4601" s="19" t="s">
        <v>80</v>
      </c>
      <c r="D4601" t="s">
        <v>411</v>
      </c>
      <c r="E4601" s="20">
        <v>20417</v>
      </c>
      <c r="F4601" s="20">
        <v>1490</v>
      </c>
    </row>
    <row r="4602" spans="1:6" ht="25.5" outlineLevel="2" x14ac:dyDescent="0.2">
      <c r="B4602" s="18" t="s">
        <v>11646</v>
      </c>
      <c r="C4602" s="19" t="s">
        <v>84</v>
      </c>
      <c r="D4602" t="s">
        <v>411</v>
      </c>
      <c r="E4602" s="20">
        <v>1655</v>
      </c>
      <c r="F4602" s="20">
        <v>15045</v>
      </c>
    </row>
    <row r="4603" spans="1:6" ht="25.5" outlineLevel="1" x14ac:dyDescent="0.2">
      <c r="B4603" s="21" t="s">
        <v>11647</v>
      </c>
      <c r="E4603" s="20">
        <f>SUBTOTAL(9,E4599:E4602)</f>
        <v>23540</v>
      </c>
      <c r="F4603" s="20">
        <f>SUBTOTAL(9,F4599:F4602)</f>
        <v>27694</v>
      </c>
    </row>
    <row r="4604" spans="1:6" ht="25.5" outlineLevel="2" x14ac:dyDescent="0.2">
      <c r="A4604" t="s">
        <v>3131</v>
      </c>
      <c r="B4604" s="18" t="s">
        <v>11648</v>
      </c>
      <c r="C4604" s="19" t="s">
        <v>15</v>
      </c>
      <c r="D4604" t="s">
        <v>411</v>
      </c>
      <c r="E4604" s="20">
        <v>36</v>
      </c>
      <c r="F4604" s="20">
        <v>706</v>
      </c>
    </row>
    <row r="4605" spans="1:6" ht="25.5" outlineLevel="2" x14ac:dyDescent="0.2">
      <c r="B4605" s="18" t="s">
        <v>11648</v>
      </c>
      <c r="C4605" s="19" t="s">
        <v>42</v>
      </c>
      <c r="D4605" t="s">
        <v>411</v>
      </c>
      <c r="E4605" s="20">
        <v>8113</v>
      </c>
      <c r="F4605" s="20">
        <v>1472</v>
      </c>
    </row>
    <row r="4606" spans="1:6" ht="25.5" outlineLevel="2" x14ac:dyDescent="0.2">
      <c r="B4606" s="18" t="s">
        <v>11648</v>
      </c>
      <c r="C4606" s="19" t="s">
        <v>68</v>
      </c>
      <c r="D4606" t="s">
        <v>411</v>
      </c>
      <c r="E4606" s="20">
        <v>11</v>
      </c>
      <c r="F4606" s="20">
        <v>1552</v>
      </c>
    </row>
    <row r="4607" spans="1:6" ht="25.5" outlineLevel="2" x14ac:dyDescent="0.2">
      <c r="B4607" s="18" t="s">
        <v>11648</v>
      </c>
      <c r="C4607" s="19" t="s">
        <v>80</v>
      </c>
      <c r="D4607" t="s">
        <v>411</v>
      </c>
      <c r="E4607" s="20">
        <v>39938</v>
      </c>
      <c r="F4607" s="20">
        <v>6653</v>
      </c>
    </row>
    <row r="4608" spans="1:6" ht="25.5" outlineLevel="2" x14ac:dyDescent="0.2">
      <c r="B4608" s="18" t="s">
        <v>11648</v>
      </c>
      <c r="C4608" s="19" t="s">
        <v>87</v>
      </c>
      <c r="D4608" t="s">
        <v>411</v>
      </c>
      <c r="E4608" s="20">
        <v>6</v>
      </c>
      <c r="F4608" s="20">
        <v>14</v>
      </c>
    </row>
    <row r="4609" spans="1:6" ht="25.5" outlineLevel="2" x14ac:dyDescent="0.2">
      <c r="B4609" s="18" t="s">
        <v>11648</v>
      </c>
      <c r="C4609" s="19" t="s">
        <v>88</v>
      </c>
      <c r="D4609" t="s">
        <v>411</v>
      </c>
      <c r="E4609" s="20">
        <v>20</v>
      </c>
      <c r="F4609" s="20">
        <v>127</v>
      </c>
    </row>
    <row r="4610" spans="1:6" ht="25.5" outlineLevel="2" x14ac:dyDescent="0.2">
      <c r="B4610" s="18" t="s">
        <v>11648</v>
      </c>
      <c r="C4610" s="19" t="s">
        <v>92</v>
      </c>
      <c r="D4610" t="s">
        <v>411</v>
      </c>
      <c r="E4610" s="20">
        <v>784</v>
      </c>
      <c r="F4610" s="20">
        <v>943</v>
      </c>
    </row>
    <row r="4611" spans="1:6" ht="25.5" outlineLevel="2" x14ac:dyDescent="0.2">
      <c r="B4611" s="18" t="s">
        <v>11648</v>
      </c>
      <c r="C4611" s="19" t="s">
        <v>100</v>
      </c>
      <c r="D4611" t="s">
        <v>411</v>
      </c>
      <c r="E4611" s="20">
        <v>6</v>
      </c>
      <c r="F4611" s="20">
        <v>85</v>
      </c>
    </row>
    <row r="4612" spans="1:6" ht="25.5" outlineLevel="2" x14ac:dyDescent="0.2">
      <c r="B4612" s="18" t="s">
        <v>11648</v>
      </c>
      <c r="C4612" s="19" t="s">
        <v>162</v>
      </c>
      <c r="D4612" t="s">
        <v>411</v>
      </c>
      <c r="E4612" s="20">
        <v>15</v>
      </c>
      <c r="F4612" s="20">
        <v>626</v>
      </c>
    </row>
    <row r="4613" spans="1:6" ht="25.5" outlineLevel="2" x14ac:dyDescent="0.2">
      <c r="B4613" s="18" t="s">
        <v>11648</v>
      </c>
      <c r="C4613" s="19" t="s">
        <v>176</v>
      </c>
      <c r="D4613" t="s">
        <v>411</v>
      </c>
      <c r="E4613" s="20">
        <v>30</v>
      </c>
      <c r="F4613" s="20">
        <v>386</v>
      </c>
    </row>
    <row r="4614" spans="1:6" ht="25.5" outlineLevel="2" x14ac:dyDescent="0.2">
      <c r="B4614" s="18" t="s">
        <v>11648</v>
      </c>
      <c r="C4614" s="19" t="s">
        <v>178</v>
      </c>
      <c r="D4614" t="s">
        <v>411</v>
      </c>
      <c r="E4614" s="20">
        <v>14</v>
      </c>
      <c r="F4614" s="20">
        <v>110</v>
      </c>
    </row>
    <row r="4615" spans="1:6" ht="25.5" outlineLevel="1" x14ac:dyDescent="0.2">
      <c r="B4615" s="21" t="s">
        <v>11649</v>
      </c>
      <c r="E4615" s="20">
        <f>SUBTOTAL(9,E4604:E4614)</f>
        <v>48973</v>
      </c>
      <c r="F4615" s="20">
        <f>SUBTOTAL(9,F4604:F4614)</f>
        <v>12674</v>
      </c>
    </row>
    <row r="4616" spans="1:6" outlineLevel="2" x14ac:dyDescent="0.2">
      <c r="A4616" t="s">
        <v>755</v>
      </c>
      <c r="B4616" s="18" t="s">
        <v>11650</v>
      </c>
      <c r="C4616" s="19" t="s">
        <v>42</v>
      </c>
      <c r="D4616" t="s">
        <v>411</v>
      </c>
      <c r="E4616" s="20">
        <v>3517</v>
      </c>
      <c r="F4616" s="20">
        <v>1680</v>
      </c>
    </row>
    <row r="4617" spans="1:6" outlineLevel="2" x14ac:dyDescent="0.2">
      <c r="B4617" s="18" t="s">
        <v>11650</v>
      </c>
      <c r="C4617" s="19" t="s">
        <v>68</v>
      </c>
      <c r="D4617" t="s">
        <v>411</v>
      </c>
      <c r="E4617" s="20">
        <v>15</v>
      </c>
      <c r="F4617" s="20">
        <v>5</v>
      </c>
    </row>
    <row r="4618" spans="1:6" outlineLevel="2" x14ac:dyDescent="0.2">
      <c r="B4618" s="18" t="s">
        <v>11650</v>
      </c>
      <c r="C4618" s="19" t="s">
        <v>80</v>
      </c>
      <c r="D4618" t="s">
        <v>411</v>
      </c>
      <c r="E4618" s="20">
        <v>3250</v>
      </c>
      <c r="F4618" s="20">
        <v>661</v>
      </c>
    </row>
    <row r="4619" spans="1:6" outlineLevel="2" x14ac:dyDescent="0.2">
      <c r="B4619" s="18" t="s">
        <v>11650</v>
      </c>
      <c r="C4619" s="19" t="s">
        <v>139</v>
      </c>
      <c r="D4619" t="s">
        <v>411</v>
      </c>
      <c r="E4619" s="20">
        <v>383</v>
      </c>
      <c r="F4619" s="20">
        <v>57</v>
      </c>
    </row>
    <row r="4620" spans="1:6" outlineLevel="1" x14ac:dyDescent="0.2">
      <c r="B4620" s="21" t="s">
        <v>11651</v>
      </c>
      <c r="E4620" s="20">
        <f>SUBTOTAL(9,E4616:E4619)</f>
        <v>7165</v>
      </c>
      <c r="F4620" s="20">
        <f>SUBTOTAL(9,F4616:F4619)</f>
        <v>2403</v>
      </c>
    </row>
    <row r="4621" spans="1:6" ht="25.5" outlineLevel="2" x14ac:dyDescent="0.2">
      <c r="A4621" t="s">
        <v>3133</v>
      </c>
      <c r="B4621" s="18" t="s">
        <v>18005</v>
      </c>
      <c r="C4621" s="19" t="s">
        <v>23</v>
      </c>
      <c r="D4621" t="s">
        <v>411</v>
      </c>
      <c r="E4621" s="20">
        <v>17</v>
      </c>
      <c r="F4621" s="20">
        <v>136</v>
      </c>
    </row>
    <row r="4622" spans="1:6" ht="25.5" outlineLevel="2" x14ac:dyDescent="0.2">
      <c r="B4622" s="18" t="s">
        <v>18005</v>
      </c>
      <c r="C4622" s="19" t="s">
        <v>42</v>
      </c>
      <c r="D4622" t="s">
        <v>411</v>
      </c>
      <c r="E4622" s="20">
        <v>45</v>
      </c>
      <c r="F4622" s="20">
        <v>6</v>
      </c>
    </row>
    <row r="4623" spans="1:6" ht="25.5" outlineLevel="2" x14ac:dyDescent="0.2">
      <c r="B4623" s="18" t="s">
        <v>18005</v>
      </c>
      <c r="C4623" s="19" t="s">
        <v>54</v>
      </c>
      <c r="D4623" t="s">
        <v>411</v>
      </c>
      <c r="E4623" s="20">
        <v>1020</v>
      </c>
      <c r="F4623" s="20">
        <v>26263</v>
      </c>
    </row>
    <row r="4624" spans="1:6" ht="25.5" outlineLevel="2" x14ac:dyDescent="0.2">
      <c r="B4624" s="18" t="s">
        <v>18005</v>
      </c>
      <c r="C4624" s="19" t="s">
        <v>68</v>
      </c>
      <c r="D4624" t="s">
        <v>411</v>
      </c>
      <c r="E4624" s="20">
        <v>6222</v>
      </c>
      <c r="F4624" s="20">
        <v>16624</v>
      </c>
    </row>
    <row r="4625" spans="1:6" ht="25.5" outlineLevel="2" x14ac:dyDescent="0.2">
      <c r="B4625" s="18" t="s">
        <v>18005</v>
      </c>
      <c r="C4625" s="19" t="s">
        <v>78</v>
      </c>
      <c r="D4625" t="s">
        <v>411</v>
      </c>
      <c r="E4625" s="20">
        <v>42</v>
      </c>
      <c r="F4625" s="20">
        <v>257</v>
      </c>
    </row>
    <row r="4626" spans="1:6" ht="25.5" outlineLevel="2" x14ac:dyDescent="0.2">
      <c r="B4626" s="18" t="s">
        <v>18005</v>
      </c>
      <c r="C4626" s="19" t="s">
        <v>80</v>
      </c>
      <c r="D4626" t="s">
        <v>411</v>
      </c>
      <c r="E4626" s="20">
        <v>2011437</v>
      </c>
      <c r="F4626" s="20">
        <v>59192</v>
      </c>
    </row>
    <row r="4627" spans="1:6" ht="25.5" outlineLevel="2" x14ac:dyDescent="0.2">
      <c r="B4627" s="18" t="s">
        <v>18005</v>
      </c>
      <c r="C4627" s="19" t="s">
        <v>121</v>
      </c>
      <c r="D4627" t="s">
        <v>411</v>
      </c>
      <c r="E4627" s="20">
        <v>1686</v>
      </c>
      <c r="F4627" s="20">
        <v>2460</v>
      </c>
    </row>
    <row r="4628" spans="1:6" ht="25.5" outlineLevel="2" x14ac:dyDescent="0.2">
      <c r="B4628" s="18" t="s">
        <v>18005</v>
      </c>
      <c r="C4628" s="19" t="s">
        <v>157</v>
      </c>
      <c r="D4628" t="s">
        <v>411</v>
      </c>
      <c r="E4628" s="20">
        <v>550</v>
      </c>
      <c r="F4628" s="20">
        <v>544</v>
      </c>
    </row>
    <row r="4629" spans="1:6" ht="25.5" outlineLevel="2" x14ac:dyDescent="0.2">
      <c r="B4629" s="18" t="s">
        <v>18005</v>
      </c>
      <c r="C4629" s="19" t="s">
        <v>176</v>
      </c>
      <c r="D4629" t="s">
        <v>411</v>
      </c>
      <c r="E4629" s="20">
        <v>76</v>
      </c>
      <c r="F4629" s="20">
        <v>25156</v>
      </c>
    </row>
    <row r="4630" spans="1:6" ht="25.5" outlineLevel="2" x14ac:dyDescent="0.2">
      <c r="B4630" s="18" t="s">
        <v>18005</v>
      </c>
      <c r="C4630" s="19" t="s">
        <v>178</v>
      </c>
      <c r="D4630" t="s">
        <v>411</v>
      </c>
      <c r="E4630" s="20">
        <v>180</v>
      </c>
      <c r="F4630" s="20">
        <v>4898</v>
      </c>
    </row>
    <row r="4631" spans="1:6" ht="25.5" outlineLevel="1" x14ac:dyDescent="0.2">
      <c r="B4631" s="21" t="s">
        <v>18006</v>
      </c>
      <c r="E4631" s="20">
        <f>SUBTOTAL(9,E4621:E4630)</f>
        <v>2021275</v>
      </c>
      <c r="F4631" s="20">
        <f>SUBTOTAL(9,F4621:F4630)</f>
        <v>135536</v>
      </c>
    </row>
    <row r="4632" spans="1:6" ht="25.5" outlineLevel="2" x14ac:dyDescent="0.2">
      <c r="A4632" t="s">
        <v>3135</v>
      </c>
      <c r="B4632" s="18" t="s">
        <v>11652</v>
      </c>
      <c r="C4632" s="19" t="s">
        <v>42</v>
      </c>
      <c r="D4632" t="s">
        <v>411</v>
      </c>
      <c r="E4632" s="20">
        <v>1133</v>
      </c>
      <c r="F4632" s="20">
        <v>932</v>
      </c>
    </row>
    <row r="4633" spans="1:6" ht="25.5" outlineLevel="2" x14ac:dyDescent="0.2">
      <c r="B4633" s="18" t="s">
        <v>11652</v>
      </c>
      <c r="C4633" s="19" t="s">
        <v>80</v>
      </c>
      <c r="D4633" t="s">
        <v>411</v>
      </c>
      <c r="E4633" s="20">
        <v>27784</v>
      </c>
      <c r="F4633" s="20">
        <v>3137</v>
      </c>
    </row>
    <row r="4634" spans="1:6" ht="25.5" outlineLevel="2" x14ac:dyDescent="0.2">
      <c r="B4634" s="18" t="s">
        <v>11652</v>
      </c>
      <c r="C4634" s="19" t="s">
        <v>88</v>
      </c>
      <c r="D4634" t="s">
        <v>411</v>
      </c>
      <c r="E4634" s="20">
        <v>103</v>
      </c>
      <c r="F4634" s="20">
        <v>727</v>
      </c>
    </row>
    <row r="4635" spans="1:6" ht="25.5" outlineLevel="2" x14ac:dyDescent="0.2">
      <c r="B4635" s="18" t="s">
        <v>11652</v>
      </c>
      <c r="C4635" s="19" t="s">
        <v>92</v>
      </c>
      <c r="D4635" t="s">
        <v>411</v>
      </c>
      <c r="E4635" s="20">
        <v>4</v>
      </c>
      <c r="F4635" s="20">
        <v>42</v>
      </c>
    </row>
    <row r="4636" spans="1:6" ht="25.5" outlineLevel="2" x14ac:dyDescent="0.2">
      <c r="B4636" s="18" t="s">
        <v>11652</v>
      </c>
      <c r="C4636" s="19" t="s">
        <v>107</v>
      </c>
      <c r="D4636" t="s">
        <v>411</v>
      </c>
      <c r="E4636" s="20">
        <v>4076</v>
      </c>
      <c r="F4636" s="20">
        <v>1917</v>
      </c>
    </row>
    <row r="4637" spans="1:6" ht="25.5" outlineLevel="2" x14ac:dyDescent="0.2">
      <c r="B4637" s="18" t="s">
        <v>11652</v>
      </c>
      <c r="C4637" s="19" t="s">
        <v>121</v>
      </c>
      <c r="D4637" t="s">
        <v>411</v>
      </c>
      <c r="E4637" s="20">
        <v>3</v>
      </c>
      <c r="F4637" s="20">
        <v>94</v>
      </c>
    </row>
    <row r="4638" spans="1:6" ht="25.5" outlineLevel="2" x14ac:dyDescent="0.2">
      <c r="B4638" s="18" t="s">
        <v>11652</v>
      </c>
      <c r="C4638" s="19" t="s">
        <v>123</v>
      </c>
      <c r="D4638" t="s">
        <v>411</v>
      </c>
      <c r="E4638" s="20">
        <v>82</v>
      </c>
      <c r="F4638" s="20">
        <v>3</v>
      </c>
    </row>
    <row r="4639" spans="1:6" ht="25.5" outlineLevel="2" x14ac:dyDescent="0.2">
      <c r="B4639" s="18" t="s">
        <v>11652</v>
      </c>
      <c r="C4639" s="19" t="s">
        <v>178</v>
      </c>
      <c r="D4639" t="s">
        <v>411</v>
      </c>
      <c r="E4639" s="20">
        <v>100</v>
      </c>
      <c r="F4639" s="20">
        <v>461</v>
      </c>
    </row>
    <row r="4640" spans="1:6" ht="25.5" outlineLevel="1" x14ac:dyDescent="0.2">
      <c r="B4640" s="21" t="s">
        <v>11653</v>
      </c>
      <c r="E4640" s="20">
        <f>SUBTOTAL(9,E4632:E4639)</f>
        <v>33285</v>
      </c>
      <c r="F4640" s="20">
        <f>SUBTOTAL(9,F4632:F4639)</f>
        <v>7313</v>
      </c>
    </row>
    <row r="4641" spans="1:6" outlineLevel="2" x14ac:dyDescent="0.2">
      <c r="A4641" t="s">
        <v>3137</v>
      </c>
      <c r="B4641" s="18" t="s">
        <v>11654</v>
      </c>
      <c r="C4641" s="19" t="s">
        <v>42</v>
      </c>
      <c r="D4641" t="s">
        <v>411</v>
      </c>
      <c r="E4641" s="20">
        <v>74</v>
      </c>
      <c r="F4641" s="20">
        <v>905</v>
      </c>
    </row>
    <row r="4642" spans="1:6" outlineLevel="2" x14ac:dyDescent="0.2">
      <c r="B4642" s="18" t="s">
        <v>11654</v>
      </c>
      <c r="C4642" s="19" t="s">
        <v>54</v>
      </c>
      <c r="D4642" t="s">
        <v>411</v>
      </c>
      <c r="E4642" s="20">
        <v>13</v>
      </c>
      <c r="F4642" s="20">
        <v>74</v>
      </c>
    </row>
    <row r="4643" spans="1:6" outlineLevel="2" x14ac:dyDescent="0.2">
      <c r="B4643" s="18" t="s">
        <v>11654</v>
      </c>
      <c r="C4643" s="19" t="s">
        <v>78</v>
      </c>
      <c r="D4643" t="s">
        <v>411</v>
      </c>
      <c r="E4643" s="20">
        <v>91</v>
      </c>
      <c r="F4643" s="20">
        <v>491</v>
      </c>
    </row>
    <row r="4644" spans="1:6" outlineLevel="2" x14ac:dyDescent="0.2">
      <c r="B4644" s="18" t="s">
        <v>11654</v>
      </c>
      <c r="C4644" s="19" t="s">
        <v>80</v>
      </c>
      <c r="D4644" t="s">
        <v>411</v>
      </c>
      <c r="E4644" s="20">
        <v>145</v>
      </c>
      <c r="F4644" s="20">
        <v>8</v>
      </c>
    </row>
    <row r="4645" spans="1:6" ht="25.5" outlineLevel="1" x14ac:dyDescent="0.2">
      <c r="B4645" s="21" t="s">
        <v>11655</v>
      </c>
      <c r="E4645" s="20">
        <f>SUBTOTAL(9,E4641:E4644)</f>
        <v>323</v>
      </c>
      <c r="F4645" s="20">
        <f>SUBTOTAL(9,F4641:F4644)</f>
        <v>1478</v>
      </c>
    </row>
    <row r="4646" spans="1:6" ht="25.5" outlineLevel="2" x14ac:dyDescent="0.2">
      <c r="A4646" t="s">
        <v>3139</v>
      </c>
      <c r="B4646" s="18" t="s">
        <v>9828</v>
      </c>
      <c r="C4646" s="19" t="s">
        <v>166</v>
      </c>
      <c r="D4646" t="s">
        <v>411</v>
      </c>
      <c r="E4646" s="20">
        <v>69</v>
      </c>
      <c r="F4646" s="20">
        <v>33</v>
      </c>
    </row>
    <row r="4647" spans="1:6" ht="25.5" outlineLevel="1" x14ac:dyDescent="0.2">
      <c r="B4647" s="21" t="s">
        <v>9829</v>
      </c>
      <c r="E4647" s="20">
        <f>SUBTOTAL(9,E4646:E4646)</f>
        <v>69</v>
      </c>
      <c r="F4647" s="20">
        <f>SUBTOTAL(9,F4646:F4646)</f>
        <v>33</v>
      </c>
    </row>
    <row r="4648" spans="1:6" outlineLevel="2" x14ac:dyDescent="0.2">
      <c r="A4648" t="s">
        <v>756</v>
      </c>
      <c r="B4648" s="18" t="s">
        <v>11656</v>
      </c>
      <c r="C4648" s="19" t="s">
        <v>80</v>
      </c>
      <c r="D4648" t="s">
        <v>411</v>
      </c>
      <c r="E4648" s="20">
        <v>1226207</v>
      </c>
      <c r="F4648" s="20">
        <v>99974</v>
      </c>
    </row>
    <row r="4649" spans="1:6" outlineLevel="2" x14ac:dyDescent="0.2">
      <c r="B4649" s="18" t="s">
        <v>11656</v>
      </c>
      <c r="C4649" s="19" t="s">
        <v>166</v>
      </c>
      <c r="D4649" t="s">
        <v>411</v>
      </c>
      <c r="E4649" s="20">
        <v>191006</v>
      </c>
      <c r="F4649" s="20">
        <v>5008</v>
      </c>
    </row>
    <row r="4650" spans="1:6" ht="25.5" outlineLevel="1" x14ac:dyDescent="0.2">
      <c r="B4650" s="21" t="s">
        <v>11657</v>
      </c>
      <c r="E4650" s="20">
        <f>SUBTOTAL(9,E4648:E4649)</f>
        <v>1417213</v>
      </c>
      <c r="F4650" s="20">
        <f>SUBTOTAL(9,F4648:F4649)</f>
        <v>104982</v>
      </c>
    </row>
    <row r="4651" spans="1:6" outlineLevel="2" x14ac:dyDescent="0.2">
      <c r="A4651" t="s">
        <v>3145</v>
      </c>
      <c r="B4651" s="18" t="s">
        <v>7062</v>
      </c>
      <c r="C4651" s="19" t="s">
        <v>42</v>
      </c>
      <c r="D4651" t="s">
        <v>411</v>
      </c>
      <c r="E4651" s="20">
        <v>172045856</v>
      </c>
      <c r="F4651" s="20">
        <v>6544177</v>
      </c>
    </row>
    <row r="4652" spans="1:6" outlineLevel="2" x14ac:dyDescent="0.2">
      <c r="B4652" s="18" t="s">
        <v>7063</v>
      </c>
      <c r="C4652" s="19" t="s">
        <v>80</v>
      </c>
      <c r="D4652" t="s">
        <v>411</v>
      </c>
      <c r="E4652" s="20">
        <v>32786724</v>
      </c>
      <c r="F4652" s="20">
        <v>1449365</v>
      </c>
    </row>
    <row r="4653" spans="1:6" outlineLevel="2" x14ac:dyDescent="0.2">
      <c r="B4653" s="18" t="s">
        <v>7063</v>
      </c>
      <c r="C4653" s="19" t="s">
        <v>148</v>
      </c>
      <c r="D4653" t="s">
        <v>411</v>
      </c>
      <c r="E4653" s="20">
        <v>15116750</v>
      </c>
      <c r="F4653" s="20">
        <v>565695</v>
      </c>
    </row>
    <row r="4654" spans="1:6" outlineLevel="1" x14ac:dyDescent="0.2">
      <c r="B4654" s="21" t="s">
        <v>7119</v>
      </c>
      <c r="E4654" s="20">
        <f>SUBTOTAL(9,E4651:E4653)</f>
        <v>219949330</v>
      </c>
      <c r="F4654" s="20">
        <f>SUBTOTAL(9,F4651:F4653)</f>
        <v>8559237</v>
      </c>
    </row>
    <row r="4655" spans="1:6" outlineLevel="2" x14ac:dyDescent="0.2">
      <c r="A4655" t="s">
        <v>3146</v>
      </c>
      <c r="B4655" s="18" t="s">
        <v>11658</v>
      </c>
      <c r="C4655" s="19" t="s">
        <v>42</v>
      </c>
      <c r="D4655" t="s">
        <v>411</v>
      </c>
      <c r="E4655" s="20">
        <v>996000</v>
      </c>
      <c r="F4655" s="20">
        <v>28881</v>
      </c>
    </row>
    <row r="4656" spans="1:6" outlineLevel="2" x14ac:dyDescent="0.2">
      <c r="B4656" s="18" t="s">
        <v>11658</v>
      </c>
      <c r="C4656" s="19" t="s">
        <v>80</v>
      </c>
      <c r="D4656" t="s">
        <v>411</v>
      </c>
      <c r="E4656" s="20">
        <v>175001</v>
      </c>
      <c r="F4656" s="20">
        <v>5437</v>
      </c>
    </row>
    <row r="4657" spans="1:6" outlineLevel="1" x14ac:dyDescent="0.2">
      <c r="B4657" s="21" t="s">
        <v>11659</v>
      </c>
      <c r="E4657" s="20">
        <f>SUBTOTAL(9,E4655:E4656)</f>
        <v>1171001</v>
      </c>
      <c r="F4657" s="20">
        <f>SUBTOTAL(9,F4655:F4656)</f>
        <v>34318</v>
      </c>
    </row>
    <row r="4658" spans="1:6" ht="25.5" outlineLevel="2" x14ac:dyDescent="0.2">
      <c r="A4658" t="s">
        <v>3147</v>
      </c>
      <c r="B4658" s="18" t="s">
        <v>11660</v>
      </c>
      <c r="C4658" s="19" t="s">
        <v>80</v>
      </c>
      <c r="D4658" t="s">
        <v>411</v>
      </c>
      <c r="E4658" s="20">
        <v>6</v>
      </c>
      <c r="F4658" s="20">
        <v>2</v>
      </c>
    </row>
    <row r="4659" spans="1:6" ht="38.25" outlineLevel="1" x14ac:dyDescent="0.2">
      <c r="B4659" s="21" t="s">
        <v>11661</v>
      </c>
      <c r="E4659" s="20">
        <f>SUBTOTAL(9,E4658:E4658)</f>
        <v>6</v>
      </c>
      <c r="F4659" s="20">
        <f>SUBTOTAL(9,F4658:F4658)</f>
        <v>2</v>
      </c>
    </row>
    <row r="4660" spans="1:6" outlineLevel="2" x14ac:dyDescent="0.2">
      <c r="A4660" t="s">
        <v>3149</v>
      </c>
      <c r="B4660" s="18" t="s">
        <v>11662</v>
      </c>
      <c r="C4660" s="19" t="s">
        <v>80</v>
      </c>
      <c r="D4660" t="s">
        <v>411</v>
      </c>
      <c r="E4660" s="20">
        <v>22</v>
      </c>
      <c r="F4660" s="20">
        <v>13</v>
      </c>
    </row>
    <row r="4661" spans="1:6" outlineLevel="1" x14ac:dyDescent="0.2">
      <c r="B4661" s="21" t="s">
        <v>11663</v>
      </c>
      <c r="E4661" s="20">
        <f>SUBTOTAL(9,E4660:E4660)</f>
        <v>22</v>
      </c>
      <c r="F4661" s="20">
        <f>SUBTOTAL(9,F4660:F4660)</f>
        <v>13</v>
      </c>
    </row>
    <row r="4662" spans="1:6" ht="25.5" outlineLevel="2" x14ac:dyDescent="0.2">
      <c r="A4662" t="s">
        <v>3150</v>
      </c>
      <c r="B4662" s="18" t="s">
        <v>11664</v>
      </c>
      <c r="C4662" s="19" t="s">
        <v>80</v>
      </c>
      <c r="D4662" t="s">
        <v>411</v>
      </c>
      <c r="E4662" s="20">
        <v>245088</v>
      </c>
      <c r="F4662" s="20">
        <v>17147</v>
      </c>
    </row>
    <row r="4663" spans="1:6" ht="25.5" outlineLevel="1" x14ac:dyDescent="0.2">
      <c r="B4663" s="21" t="s">
        <v>11665</v>
      </c>
      <c r="E4663" s="20">
        <f>SUBTOTAL(9,E4662:E4662)</f>
        <v>245088</v>
      </c>
      <c r="F4663" s="20">
        <f>SUBTOTAL(9,F4662:F4662)</f>
        <v>17147</v>
      </c>
    </row>
    <row r="4664" spans="1:6" outlineLevel="2" x14ac:dyDescent="0.2">
      <c r="A4664" t="s">
        <v>3152</v>
      </c>
      <c r="B4664" s="18" t="s">
        <v>11666</v>
      </c>
      <c r="C4664" s="19" t="s">
        <v>80</v>
      </c>
      <c r="D4664" t="s">
        <v>411</v>
      </c>
      <c r="E4664" s="20">
        <v>2136500</v>
      </c>
      <c r="F4664" s="20">
        <v>40294</v>
      </c>
    </row>
    <row r="4665" spans="1:6" outlineLevel="1" x14ac:dyDescent="0.2">
      <c r="B4665" s="21" t="s">
        <v>11667</v>
      </c>
      <c r="E4665" s="20">
        <f>SUBTOTAL(9,E4664:E4664)</f>
        <v>2136500</v>
      </c>
      <c r="F4665" s="20">
        <f>SUBTOTAL(9,F4664:F4664)</f>
        <v>40294</v>
      </c>
    </row>
    <row r="4666" spans="1:6" outlineLevel="2" x14ac:dyDescent="0.2">
      <c r="A4666" t="s">
        <v>3153</v>
      </c>
      <c r="B4666" s="18" t="s">
        <v>11668</v>
      </c>
      <c r="C4666" s="19" t="s">
        <v>80</v>
      </c>
      <c r="D4666" t="s">
        <v>411</v>
      </c>
      <c r="E4666" s="20">
        <v>15</v>
      </c>
      <c r="F4666" s="20">
        <v>5</v>
      </c>
    </row>
    <row r="4667" spans="1:6" outlineLevel="1" x14ac:dyDescent="0.2">
      <c r="B4667" s="21" t="s">
        <v>11669</v>
      </c>
      <c r="E4667" s="20">
        <f>SUBTOTAL(9,E4666:E4666)</f>
        <v>15</v>
      </c>
      <c r="F4667" s="20">
        <f>SUBTOTAL(9,F4666:F4666)</f>
        <v>5</v>
      </c>
    </row>
    <row r="4668" spans="1:6" outlineLevel="2" x14ac:dyDescent="0.2">
      <c r="A4668" t="s">
        <v>3154</v>
      </c>
      <c r="B4668" s="18" t="s">
        <v>11670</v>
      </c>
      <c r="C4668" s="19" t="s">
        <v>151</v>
      </c>
      <c r="D4668" t="s">
        <v>411</v>
      </c>
      <c r="E4668" s="20">
        <v>12</v>
      </c>
      <c r="F4668" s="20">
        <v>11</v>
      </c>
    </row>
    <row r="4669" spans="1:6" outlineLevel="1" x14ac:dyDescent="0.2">
      <c r="B4669" s="21" t="s">
        <v>11671</v>
      </c>
      <c r="E4669" s="20">
        <f>SUBTOTAL(9,E4668:E4668)</f>
        <v>12</v>
      </c>
      <c r="F4669" s="20">
        <f>SUBTOTAL(9,F4668:F4668)</f>
        <v>11</v>
      </c>
    </row>
    <row r="4670" spans="1:6" ht="25.5" outlineLevel="2" x14ac:dyDescent="0.2">
      <c r="A4670" t="s">
        <v>3155</v>
      </c>
      <c r="B4670" s="18" t="s">
        <v>11672</v>
      </c>
      <c r="C4670" s="19" t="s">
        <v>22</v>
      </c>
      <c r="D4670" t="s">
        <v>411</v>
      </c>
      <c r="E4670" s="20">
        <v>7500000</v>
      </c>
      <c r="F4670" s="20">
        <v>300489</v>
      </c>
    </row>
    <row r="4671" spans="1:6" ht="25.5" outlineLevel="2" x14ac:dyDescent="0.2">
      <c r="B4671" s="18" t="s">
        <v>11672</v>
      </c>
      <c r="C4671" s="19" t="s">
        <v>80</v>
      </c>
      <c r="D4671" t="s">
        <v>411</v>
      </c>
      <c r="E4671" s="20">
        <v>2505000</v>
      </c>
      <c r="F4671" s="20">
        <v>99842</v>
      </c>
    </row>
    <row r="4672" spans="1:6" ht="25.5" outlineLevel="2" x14ac:dyDescent="0.2">
      <c r="B4672" s="18" t="s">
        <v>11672</v>
      </c>
      <c r="C4672" s="19" t="s">
        <v>166</v>
      </c>
      <c r="D4672" t="s">
        <v>411</v>
      </c>
      <c r="E4672" s="20">
        <v>125000</v>
      </c>
      <c r="F4672" s="20">
        <v>3585</v>
      </c>
    </row>
    <row r="4673" spans="1:6" ht="25.5" outlineLevel="1" x14ac:dyDescent="0.2">
      <c r="B4673" s="21" t="s">
        <v>11673</v>
      </c>
      <c r="E4673" s="20">
        <f>SUBTOTAL(9,E4670:E4672)</f>
        <v>10130000</v>
      </c>
      <c r="F4673" s="20">
        <f>SUBTOTAL(9,F4670:F4672)</f>
        <v>403916</v>
      </c>
    </row>
    <row r="4674" spans="1:6" ht="25.5" outlineLevel="2" x14ac:dyDescent="0.2">
      <c r="A4674" t="s">
        <v>3156</v>
      </c>
      <c r="B4674" s="18" t="s">
        <v>11674</v>
      </c>
      <c r="C4674" s="19" t="s">
        <v>42</v>
      </c>
      <c r="D4674" t="s">
        <v>411</v>
      </c>
      <c r="E4674" s="20">
        <v>120</v>
      </c>
      <c r="F4674" s="20">
        <v>12</v>
      </c>
    </row>
    <row r="4675" spans="1:6" ht="25.5" outlineLevel="2" x14ac:dyDescent="0.2">
      <c r="B4675" s="18" t="s">
        <v>11674</v>
      </c>
      <c r="C4675" s="19" t="s">
        <v>80</v>
      </c>
      <c r="D4675" t="s">
        <v>411</v>
      </c>
      <c r="E4675" s="20">
        <v>2000</v>
      </c>
      <c r="F4675" s="20">
        <v>85</v>
      </c>
    </row>
    <row r="4676" spans="1:6" ht="25.5" outlineLevel="1" x14ac:dyDescent="0.2">
      <c r="B4676" s="21" t="s">
        <v>11675</v>
      </c>
      <c r="E4676" s="20">
        <f>SUBTOTAL(9,E4674:E4675)</f>
        <v>2120</v>
      </c>
      <c r="F4676" s="20">
        <f>SUBTOTAL(9,F4674:F4675)</f>
        <v>97</v>
      </c>
    </row>
    <row r="4677" spans="1:6" ht="25.5" outlineLevel="2" x14ac:dyDescent="0.2">
      <c r="A4677" t="s">
        <v>3158</v>
      </c>
      <c r="B4677" s="18" t="s">
        <v>11676</v>
      </c>
      <c r="C4677" s="19" t="s">
        <v>80</v>
      </c>
      <c r="D4677" t="s">
        <v>411</v>
      </c>
      <c r="E4677" s="20">
        <v>3875</v>
      </c>
      <c r="F4677" s="20">
        <v>2179</v>
      </c>
    </row>
    <row r="4678" spans="1:6" ht="25.5" outlineLevel="2" x14ac:dyDescent="0.2">
      <c r="B4678" s="18" t="s">
        <v>11676</v>
      </c>
      <c r="C4678" s="19" t="s">
        <v>166</v>
      </c>
      <c r="D4678" t="s">
        <v>411</v>
      </c>
      <c r="E4678" s="20">
        <v>2</v>
      </c>
      <c r="F4678" s="20">
        <v>7</v>
      </c>
    </row>
    <row r="4679" spans="1:6" ht="25.5" outlineLevel="1" x14ac:dyDescent="0.2">
      <c r="B4679" s="21" t="s">
        <v>11677</v>
      </c>
      <c r="E4679" s="20">
        <f>SUBTOTAL(9,E4677:E4678)</f>
        <v>3877</v>
      </c>
      <c r="F4679" s="20">
        <f>SUBTOTAL(9,F4677:F4678)</f>
        <v>2186</v>
      </c>
    </row>
    <row r="4680" spans="1:6" ht="25.5" outlineLevel="2" x14ac:dyDescent="0.2">
      <c r="A4680" t="s">
        <v>3160</v>
      </c>
      <c r="B4680" s="18" t="s">
        <v>11678</v>
      </c>
      <c r="C4680" s="19" t="s">
        <v>42</v>
      </c>
      <c r="D4680" t="s">
        <v>411</v>
      </c>
      <c r="E4680" s="20">
        <v>6147600</v>
      </c>
      <c r="F4680" s="20">
        <v>1046715</v>
      </c>
    </row>
    <row r="4681" spans="1:6" ht="25.5" outlineLevel="2" x14ac:dyDescent="0.2">
      <c r="B4681" s="18" t="s">
        <v>11678</v>
      </c>
      <c r="C4681" s="19" t="s">
        <v>80</v>
      </c>
      <c r="D4681" t="s">
        <v>411</v>
      </c>
      <c r="E4681" s="20">
        <v>80345368</v>
      </c>
      <c r="F4681" s="20">
        <v>5302714</v>
      </c>
    </row>
    <row r="4682" spans="1:6" ht="38.25" outlineLevel="1" x14ac:dyDescent="0.2">
      <c r="B4682" s="21" t="s">
        <v>11679</v>
      </c>
      <c r="E4682" s="20">
        <f>SUBTOTAL(9,E4680:E4681)</f>
        <v>86492968</v>
      </c>
      <c r="F4682" s="20">
        <f>SUBTOTAL(9,F4680:F4681)</f>
        <v>6349429</v>
      </c>
    </row>
    <row r="4683" spans="1:6" ht="25.5" outlineLevel="2" x14ac:dyDescent="0.2">
      <c r="A4683" t="s">
        <v>3161</v>
      </c>
      <c r="B4683" s="18" t="s">
        <v>11680</v>
      </c>
      <c r="C4683" s="19" t="s">
        <v>80</v>
      </c>
      <c r="D4683" t="s">
        <v>411</v>
      </c>
      <c r="E4683" s="20">
        <v>101</v>
      </c>
      <c r="F4683" s="20">
        <v>23</v>
      </c>
    </row>
    <row r="4684" spans="1:6" ht="38.25" outlineLevel="1" x14ac:dyDescent="0.2">
      <c r="B4684" s="21" t="s">
        <v>11681</v>
      </c>
      <c r="E4684" s="20">
        <f>SUBTOTAL(9,E4683:E4683)</f>
        <v>101</v>
      </c>
      <c r="F4684" s="20">
        <f>SUBTOTAL(9,F4683:F4683)</f>
        <v>23</v>
      </c>
    </row>
    <row r="4685" spans="1:6" ht="25.5" outlineLevel="2" x14ac:dyDescent="0.2">
      <c r="A4685" t="s">
        <v>3163</v>
      </c>
      <c r="B4685" s="18" t="s">
        <v>11682</v>
      </c>
      <c r="C4685" s="19" t="s">
        <v>80</v>
      </c>
      <c r="D4685" t="s">
        <v>411</v>
      </c>
      <c r="E4685" s="20">
        <v>360000</v>
      </c>
      <c r="F4685" s="20">
        <v>10061</v>
      </c>
    </row>
    <row r="4686" spans="1:6" ht="25.5" outlineLevel="1" x14ac:dyDescent="0.2">
      <c r="B4686" s="21" t="s">
        <v>11683</v>
      </c>
      <c r="E4686" s="20">
        <f>SUBTOTAL(9,E4685:E4685)</f>
        <v>360000</v>
      </c>
      <c r="F4686" s="20">
        <f>SUBTOTAL(9,F4685:F4685)</f>
        <v>10061</v>
      </c>
    </row>
    <row r="4687" spans="1:6" outlineLevel="2" x14ac:dyDescent="0.2">
      <c r="A4687" t="s">
        <v>3165</v>
      </c>
      <c r="B4687" s="18" t="s">
        <v>11684</v>
      </c>
      <c r="C4687" s="19" t="s">
        <v>64</v>
      </c>
      <c r="D4687" t="s">
        <v>411</v>
      </c>
      <c r="E4687" s="20">
        <v>1200</v>
      </c>
      <c r="F4687" s="20">
        <v>1020</v>
      </c>
    </row>
    <row r="4688" spans="1:6" outlineLevel="2" x14ac:dyDescent="0.2">
      <c r="B4688" s="18" t="s">
        <v>11684</v>
      </c>
      <c r="C4688" s="19" t="s">
        <v>80</v>
      </c>
      <c r="D4688" t="s">
        <v>411</v>
      </c>
      <c r="E4688" s="20">
        <v>440615</v>
      </c>
      <c r="F4688" s="20">
        <v>25778</v>
      </c>
    </row>
    <row r="4689" spans="1:6" ht="25.5" outlineLevel="2" x14ac:dyDescent="0.2">
      <c r="B4689" s="18" t="s">
        <v>11684</v>
      </c>
      <c r="C4689" s="19" t="s">
        <v>143</v>
      </c>
      <c r="D4689" t="s">
        <v>411</v>
      </c>
      <c r="E4689" s="20">
        <v>120</v>
      </c>
      <c r="F4689" s="20">
        <v>81</v>
      </c>
    </row>
    <row r="4690" spans="1:6" outlineLevel="2" x14ac:dyDescent="0.2">
      <c r="B4690" s="18" t="s">
        <v>11684</v>
      </c>
      <c r="C4690" s="19" t="s">
        <v>166</v>
      </c>
      <c r="D4690" t="s">
        <v>411</v>
      </c>
      <c r="E4690" s="20">
        <v>2</v>
      </c>
      <c r="F4690" s="20">
        <v>32</v>
      </c>
    </row>
    <row r="4691" spans="1:6" outlineLevel="1" x14ac:dyDescent="0.2">
      <c r="B4691" s="21" t="s">
        <v>11685</v>
      </c>
      <c r="E4691" s="20">
        <f>SUBTOTAL(9,E4687:E4690)</f>
        <v>441937</v>
      </c>
      <c r="F4691" s="20">
        <f>SUBTOTAL(9,F4687:F4690)</f>
        <v>26911</v>
      </c>
    </row>
    <row r="4692" spans="1:6" outlineLevel="2" x14ac:dyDescent="0.2">
      <c r="A4692" t="s">
        <v>3166</v>
      </c>
      <c r="B4692" s="18" t="s">
        <v>11686</v>
      </c>
      <c r="C4692" s="19" t="s">
        <v>42</v>
      </c>
      <c r="D4692" t="s">
        <v>411</v>
      </c>
      <c r="E4692" s="20">
        <v>10</v>
      </c>
      <c r="F4692" s="20">
        <v>42</v>
      </c>
    </row>
    <row r="4693" spans="1:6" outlineLevel="1" x14ac:dyDescent="0.2">
      <c r="B4693" s="21" t="s">
        <v>11687</v>
      </c>
      <c r="E4693" s="20">
        <f>SUBTOTAL(9,E4692:E4692)</f>
        <v>10</v>
      </c>
      <c r="F4693" s="20">
        <f>SUBTOTAL(9,F4692:F4692)</f>
        <v>42</v>
      </c>
    </row>
    <row r="4694" spans="1:6" outlineLevel="2" x14ac:dyDescent="0.2">
      <c r="A4694" t="s">
        <v>3167</v>
      </c>
      <c r="B4694" s="18" t="s">
        <v>11688</v>
      </c>
      <c r="C4694" s="19" t="s">
        <v>80</v>
      </c>
      <c r="D4694" t="s">
        <v>411</v>
      </c>
      <c r="E4694" s="20">
        <v>2500</v>
      </c>
      <c r="F4694" s="20">
        <v>229</v>
      </c>
    </row>
    <row r="4695" spans="1:6" outlineLevel="1" x14ac:dyDescent="0.2">
      <c r="B4695" s="21" t="s">
        <v>11689</v>
      </c>
      <c r="E4695" s="20">
        <f>SUBTOTAL(9,E4694:E4694)</f>
        <v>2500</v>
      </c>
      <c r="F4695" s="20">
        <f>SUBTOTAL(9,F4694:F4694)</f>
        <v>229</v>
      </c>
    </row>
    <row r="4696" spans="1:6" outlineLevel="2" x14ac:dyDescent="0.2">
      <c r="A4696" t="s">
        <v>757</v>
      </c>
      <c r="B4696" s="18" t="s">
        <v>11690</v>
      </c>
      <c r="C4696" s="19" t="s">
        <v>80</v>
      </c>
      <c r="D4696" t="s">
        <v>411</v>
      </c>
      <c r="E4696" s="20">
        <v>195</v>
      </c>
      <c r="F4696" s="20">
        <v>79</v>
      </c>
    </row>
    <row r="4697" spans="1:6" outlineLevel="2" x14ac:dyDescent="0.2">
      <c r="B4697" s="18" t="s">
        <v>11690</v>
      </c>
      <c r="C4697" s="19" t="s">
        <v>81</v>
      </c>
      <c r="D4697" t="s">
        <v>411</v>
      </c>
      <c r="E4697" s="20">
        <v>69500</v>
      </c>
      <c r="F4697" s="20">
        <v>13300</v>
      </c>
    </row>
    <row r="4698" spans="1:6" outlineLevel="1" x14ac:dyDescent="0.2">
      <c r="B4698" s="21" t="s">
        <v>11691</v>
      </c>
      <c r="E4698" s="20">
        <f>SUBTOTAL(9,E4696:E4697)</f>
        <v>69695</v>
      </c>
      <c r="F4698" s="20">
        <f>SUBTOTAL(9,F4696:F4697)</f>
        <v>13379</v>
      </c>
    </row>
    <row r="4699" spans="1:6" outlineLevel="2" x14ac:dyDescent="0.2">
      <c r="A4699" t="s">
        <v>3168</v>
      </c>
      <c r="B4699" s="18" t="s">
        <v>7064</v>
      </c>
      <c r="C4699" s="19" t="s">
        <v>80</v>
      </c>
      <c r="D4699" t="s">
        <v>411</v>
      </c>
      <c r="E4699" s="20">
        <v>350</v>
      </c>
      <c r="F4699" s="20">
        <v>941</v>
      </c>
    </row>
    <row r="4700" spans="1:6" outlineLevel="2" x14ac:dyDescent="0.2">
      <c r="B4700" s="18" t="s">
        <v>7064</v>
      </c>
      <c r="C4700" s="19" t="s">
        <v>178</v>
      </c>
      <c r="D4700" t="s">
        <v>411</v>
      </c>
      <c r="E4700" s="20">
        <v>5</v>
      </c>
      <c r="F4700" s="20">
        <v>71</v>
      </c>
    </row>
    <row r="4701" spans="1:6" ht="25.5" outlineLevel="1" x14ac:dyDescent="0.2">
      <c r="B4701" s="21" t="s">
        <v>7120</v>
      </c>
      <c r="E4701" s="20">
        <f>SUBTOTAL(9,E4699:E4700)</f>
        <v>355</v>
      </c>
      <c r="F4701" s="20">
        <f>SUBTOTAL(9,F4699:F4700)</f>
        <v>1012</v>
      </c>
    </row>
    <row r="4702" spans="1:6" outlineLevel="2" x14ac:dyDescent="0.2">
      <c r="A4702" t="s">
        <v>3169</v>
      </c>
      <c r="B4702" s="18" t="s">
        <v>11692</v>
      </c>
      <c r="C4702" s="19" t="s">
        <v>80</v>
      </c>
      <c r="D4702" t="s">
        <v>411</v>
      </c>
      <c r="E4702" s="20">
        <v>77705</v>
      </c>
      <c r="F4702" s="20">
        <v>8255</v>
      </c>
    </row>
    <row r="4703" spans="1:6" ht="25.5" outlineLevel="1" x14ac:dyDescent="0.2">
      <c r="B4703" s="21" t="s">
        <v>11693</v>
      </c>
      <c r="E4703" s="20">
        <f>SUBTOTAL(9,E4702:E4702)</f>
        <v>77705</v>
      </c>
      <c r="F4703" s="20">
        <f>SUBTOTAL(9,F4702:F4702)</f>
        <v>8255</v>
      </c>
    </row>
    <row r="4704" spans="1:6" ht="25.5" outlineLevel="2" x14ac:dyDescent="0.2">
      <c r="A4704" t="s">
        <v>3170</v>
      </c>
      <c r="B4704" s="18" t="s">
        <v>11694</v>
      </c>
      <c r="C4704" s="19" t="s">
        <v>80</v>
      </c>
      <c r="D4704" t="s">
        <v>411</v>
      </c>
      <c r="E4704" s="20">
        <v>48735</v>
      </c>
      <c r="F4704" s="20">
        <v>2447</v>
      </c>
    </row>
    <row r="4705" spans="1:6" ht="25.5" outlineLevel="1" x14ac:dyDescent="0.2">
      <c r="B4705" s="21" t="s">
        <v>11695</v>
      </c>
      <c r="E4705" s="20">
        <f>SUBTOTAL(9,E4704:E4704)</f>
        <v>48735</v>
      </c>
      <c r="F4705" s="20">
        <f>SUBTOTAL(9,F4704:F4704)</f>
        <v>2447</v>
      </c>
    </row>
    <row r="4706" spans="1:6" ht="25.5" outlineLevel="2" x14ac:dyDescent="0.2">
      <c r="A4706" t="s">
        <v>3172</v>
      </c>
      <c r="B4706" s="18" t="s">
        <v>11696</v>
      </c>
      <c r="C4706" s="19" t="s">
        <v>65</v>
      </c>
      <c r="D4706" t="s">
        <v>411</v>
      </c>
      <c r="E4706" s="20">
        <v>3200</v>
      </c>
      <c r="F4706" s="20">
        <v>1441</v>
      </c>
    </row>
    <row r="4707" spans="1:6" ht="25.5" outlineLevel="2" x14ac:dyDescent="0.2">
      <c r="B4707" s="18" t="s">
        <v>11696</v>
      </c>
      <c r="C4707" s="19" t="s">
        <v>80</v>
      </c>
      <c r="D4707" t="s">
        <v>411</v>
      </c>
      <c r="E4707" s="20">
        <v>3061</v>
      </c>
      <c r="F4707" s="20">
        <v>663</v>
      </c>
    </row>
    <row r="4708" spans="1:6" ht="25.5" outlineLevel="1" x14ac:dyDescent="0.2">
      <c r="B4708" s="21" t="s">
        <v>11697</v>
      </c>
      <c r="E4708" s="20">
        <f>SUBTOTAL(9,E4706:E4707)</f>
        <v>6261</v>
      </c>
      <c r="F4708" s="20">
        <f>SUBTOTAL(9,F4706:F4707)</f>
        <v>2104</v>
      </c>
    </row>
    <row r="4709" spans="1:6" outlineLevel="2" x14ac:dyDescent="0.2">
      <c r="A4709" t="s">
        <v>758</v>
      </c>
      <c r="B4709" s="18" t="s">
        <v>11698</v>
      </c>
      <c r="C4709" s="19" t="s">
        <v>54</v>
      </c>
      <c r="D4709" t="s">
        <v>411</v>
      </c>
      <c r="E4709" s="20">
        <v>450</v>
      </c>
      <c r="F4709" s="20">
        <v>742</v>
      </c>
    </row>
    <row r="4710" spans="1:6" outlineLevel="1" x14ac:dyDescent="0.2">
      <c r="B4710" s="21" t="s">
        <v>11699</v>
      </c>
      <c r="E4710" s="20">
        <f>SUBTOTAL(9,E4709:E4709)</f>
        <v>450</v>
      </c>
      <c r="F4710" s="20">
        <f>SUBTOTAL(9,F4709:F4709)</f>
        <v>742</v>
      </c>
    </row>
    <row r="4711" spans="1:6" ht="25.5" outlineLevel="2" x14ac:dyDescent="0.2">
      <c r="A4711" t="s">
        <v>3174</v>
      </c>
      <c r="B4711" s="18" t="s">
        <v>11700</v>
      </c>
      <c r="C4711" s="19" t="s">
        <v>42</v>
      </c>
      <c r="D4711" t="s">
        <v>411</v>
      </c>
      <c r="E4711" s="20">
        <v>9498</v>
      </c>
      <c r="F4711" s="20">
        <v>2668</v>
      </c>
    </row>
    <row r="4712" spans="1:6" ht="25.5" outlineLevel="2" x14ac:dyDescent="0.2">
      <c r="B4712" s="18" t="s">
        <v>11700</v>
      </c>
      <c r="C4712" s="19" t="s">
        <v>80</v>
      </c>
      <c r="D4712" t="s">
        <v>411</v>
      </c>
      <c r="E4712" s="20">
        <v>83029</v>
      </c>
      <c r="F4712" s="20">
        <v>47904</v>
      </c>
    </row>
    <row r="4713" spans="1:6" ht="25.5" outlineLevel="2" x14ac:dyDescent="0.2">
      <c r="B4713" s="18" t="s">
        <v>11700</v>
      </c>
      <c r="C4713" s="19" t="s">
        <v>107</v>
      </c>
      <c r="D4713" t="s">
        <v>411</v>
      </c>
      <c r="E4713" s="20">
        <v>720</v>
      </c>
      <c r="F4713" s="20">
        <v>177</v>
      </c>
    </row>
    <row r="4714" spans="1:6" ht="25.5" outlineLevel="2" x14ac:dyDescent="0.2">
      <c r="B4714" s="18" t="s">
        <v>11700</v>
      </c>
      <c r="C4714" s="19" t="s">
        <v>113</v>
      </c>
      <c r="D4714" t="s">
        <v>411</v>
      </c>
      <c r="E4714" s="20">
        <v>40</v>
      </c>
      <c r="F4714" s="20">
        <v>149</v>
      </c>
    </row>
    <row r="4715" spans="1:6" ht="25.5" outlineLevel="2" x14ac:dyDescent="0.2">
      <c r="B4715" s="18" t="s">
        <v>11700</v>
      </c>
      <c r="C4715" s="19" t="s">
        <v>166</v>
      </c>
      <c r="D4715" t="s">
        <v>411</v>
      </c>
      <c r="E4715" s="20">
        <v>200</v>
      </c>
      <c r="F4715" s="20">
        <v>525</v>
      </c>
    </row>
    <row r="4716" spans="1:6" ht="25.5" outlineLevel="1" x14ac:dyDescent="0.2">
      <c r="B4716" s="21" t="s">
        <v>11701</v>
      </c>
      <c r="E4716" s="20">
        <f>SUBTOTAL(9,E4711:E4715)</f>
        <v>93487</v>
      </c>
      <c r="F4716" s="20">
        <f>SUBTOTAL(9,F4711:F4715)</f>
        <v>51423</v>
      </c>
    </row>
    <row r="4717" spans="1:6" ht="25.5" outlineLevel="2" x14ac:dyDescent="0.2">
      <c r="A4717" t="s">
        <v>3175</v>
      </c>
      <c r="B4717" s="18" t="s">
        <v>11702</v>
      </c>
      <c r="C4717" s="19" t="s">
        <v>42</v>
      </c>
      <c r="D4717" t="s">
        <v>411</v>
      </c>
      <c r="E4717" s="20">
        <v>5850</v>
      </c>
      <c r="F4717" s="20">
        <v>2893</v>
      </c>
    </row>
    <row r="4718" spans="1:6" ht="25.5" outlineLevel="2" x14ac:dyDescent="0.2">
      <c r="B4718" s="18" t="s">
        <v>11702</v>
      </c>
      <c r="C4718" s="19" t="s">
        <v>80</v>
      </c>
      <c r="D4718" t="s">
        <v>411</v>
      </c>
      <c r="E4718" s="20">
        <v>7849</v>
      </c>
      <c r="F4718" s="20">
        <v>5347</v>
      </c>
    </row>
    <row r="4719" spans="1:6" ht="25.5" outlineLevel="2" x14ac:dyDescent="0.2">
      <c r="B4719" s="18" t="s">
        <v>11702</v>
      </c>
      <c r="C4719" s="19" t="s">
        <v>113</v>
      </c>
      <c r="D4719" t="s">
        <v>411</v>
      </c>
      <c r="E4719" s="20">
        <v>200</v>
      </c>
      <c r="F4719" s="20">
        <v>776</v>
      </c>
    </row>
    <row r="4720" spans="1:6" ht="25.5" outlineLevel="2" x14ac:dyDescent="0.2">
      <c r="B4720" s="18" t="s">
        <v>11702</v>
      </c>
      <c r="C4720" s="19" t="s">
        <v>121</v>
      </c>
      <c r="D4720" t="s">
        <v>411</v>
      </c>
      <c r="E4720" s="20">
        <v>2445</v>
      </c>
      <c r="F4720" s="20">
        <v>2035</v>
      </c>
    </row>
    <row r="4721" spans="1:6" ht="25.5" outlineLevel="2" x14ac:dyDescent="0.2">
      <c r="B4721" s="18" t="s">
        <v>11702</v>
      </c>
      <c r="C4721" s="19" t="s">
        <v>162</v>
      </c>
      <c r="D4721" t="s">
        <v>411</v>
      </c>
      <c r="E4721" s="20">
        <v>40</v>
      </c>
      <c r="F4721" s="20">
        <v>170</v>
      </c>
    </row>
    <row r="4722" spans="1:6" ht="25.5" outlineLevel="2" x14ac:dyDescent="0.2">
      <c r="B4722" s="18" t="s">
        <v>11702</v>
      </c>
      <c r="C4722" s="19" t="s">
        <v>166</v>
      </c>
      <c r="D4722" t="s">
        <v>411</v>
      </c>
      <c r="E4722" s="20">
        <v>550</v>
      </c>
      <c r="F4722" s="20">
        <v>1596</v>
      </c>
    </row>
    <row r="4723" spans="1:6" ht="25.5" outlineLevel="1" x14ac:dyDescent="0.2">
      <c r="B4723" s="21" t="s">
        <v>11703</v>
      </c>
      <c r="E4723" s="20">
        <f>SUBTOTAL(9,E4717:E4722)</f>
        <v>16934</v>
      </c>
      <c r="F4723" s="20">
        <f>SUBTOTAL(9,F4717:F4722)</f>
        <v>12817</v>
      </c>
    </row>
    <row r="4724" spans="1:6" ht="25.5" outlineLevel="2" x14ac:dyDescent="0.2">
      <c r="A4724" t="s">
        <v>3176</v>
      </c>
      <c r="B4724" s="18" t="s">
        <v>11704</v>
      </c>
      <c r="C4724" s="19" t="s">
        <v>42</v>
      </c>
      <c r="D4724" t="s">
        <v>411</v>
      </c>
      <c r="E4724" s="20">
        <v>13995</v>
      </c>
      <c r="F4724" s="20">
        <v>9377</v>
      </c>
    </row>
    <row r="4725" spans="1:6" ht="25.5" outlineLevel="2" x14ac:dyDescent="0.2">
      <c r="B4725" s="18" t="s">
        <v>11704</v>
      </c>
      <c r="C4725" s="19" t="s">
        <v>80</v>
      </c>
      <c r="D4725" t="s">
        <v>411</v>
      </c>
      <c r="E4725" s="20">
        <v>57080</v>
      </c>
      <c r="F4725" s="20">
        <v>34123</v>
      </c>
    </row>
    <row r="4726" spans="1:6" ht="25.5" outlineLevel="1" x14ac:dyDescent="0.2">
      <c r="B4726" s="21" t="s">
        <v>11705</v>
      </c>
      <c r="E4726" s="20">
        <f>SUBTOTAL(9,E4724:E4725)</f>
        <v>71075</v>
      </c>
      <c r="F4726" s="20">
        <f>SUBTOTAL(9,F4724:F4725)</f>
        <v>43500</v>
      </c>
    </row>
    <row r="4727" spans="1:6" ht="25.5" outlineLevel="2" x14ac:dyDescent="0.2">
      <c r="A4727" t="s">
        <v>3177</v>
      </c>
      <c r="B4727" s="18" t="s">
        <v>11706</v>
      </c>
      <c r="C4727" s="19" t="s">
        <v>42</v>
      </c>
      <c r="D4727" t="s">
        <v>411</v>
      </c>
      <c r="E4727" s="20">
        <v>1000</v>
      </c>
      <c r="F4727" s="20">
        <v>252</v>
      </c>
    </row>
    <row r="4728" spans="1:6" ht="25.5" outlineLevel="2" x14ac:dyDescent="0.2">
      <c r="B4728" s="18" t="s">
        <v>11706</v>
      </c>
      <c r="C4728" s="19" t="s">
        <v>80</v>
      </c>
      <c r="D4728" t="s">
        <v>411</v>
      </c>
      <c r="E4728" s="20">
        <v>3147</v>
      </c>
      <c r="F4728" s="20">
        <v>1580</v>
      </c>
    </row>
    <row r="4729" spans="1:6" ht="25.5" outlineLevel="2" x14ac:dyDescent="0.2">
      <c r="B4729" s="18" t="s">
        <v>11706</v>
      </c>
      <c r="C4729" s="19" t="s">
        <v>107</v>
      </c>
      <c r="D4729" t="s">
        <v>411</v>
      </c>
      <c r="E4729" s="20">
        <v>2850</v>
      </c>
      <c r="F4729" s="20">
        <v>988</v>
      </c>
    </row>
    <row r="4730" spans="1:6" ht="25.5" outlineLevel="2" x14ac:dyDescent="0.2">
      <c r="B4730" s="18" t="s">
        <v>11706</v>
      </c>
      <c r="C4730" s="19" t="s">
        <v>113</v>
      </c>
      <c r="D4730" t="s">
        <v>411</v>
      </c>
      <c r="E4730" s="20">
        <v>130</v>
      </c>
      <c r="F4730" s="20">
        <v>291</v>
      </c>
    </row>
    <row r="4731" spans="1:6" ht="25.5" outlineLevel="2" x14ac:dyDescent="0.2">
      <c r="B4731" s="18" t="s">
        <v>11706</v>
      </c>
      <c r="C4731" s="19" t="s">
        <v>121</v>
      </c>
      <c r="D4731" t="s">
        <v>411</v>
      </c>
      <c r="E4731" s="20">
        <v>1885</v>
      </c>
      <c r="F4731" s="20">
        <v>1602</v>
      </c>
    </row>
    <row r="4732" spans="1:6" ht="25.5" outlineLevel="2" x14ac:dyDescent="0.2">
      <c r="B4732" s="18" t="s">
        <v>11706</v>
      </c>
      <c r="C4732" s="19" t="s">
        <v>166</v>
      </c>
      <c r="D4732" t="s">
        <v>411</v>
      </c>
      <c r="E4732" s="20">
        <v>165</v>
      </c>
      <c r="F4732" s="20">
        <v>259</v>
      </c>
    </row>
    <row r="4733" spans="1:6" ht="25.5" outlineLevel="1" x14ac:dyDescent="0.2">
      <c r="B4733" s="21" t="s">
        <v>11707</v>
      </c>
      <c r="E4733" s="20">
        <f>SUBTOTAL(9,E4727:E4732)</f>
        <v>9177</v>
      </c>
      <c r="F4733" s="20">
        <f>SUBTOTAL(9,F4727:F4732)</f>
        <v>4972</v>
      </c>
    </row>
    <row r="4734" spans="1:6" ht="25.5" outlineLevel="2" x14ac:dyDescent="0.2">
      <c r="A4734" t="s">
        <v>3178</v>
      </c>
      <c r="B4734" s="18" t="s">
        <v>11708</v>
      </c>
      <c r="C4734" s="19" t="s">
        <v>42</v>
      </c>
      <c r="D4734" t="s">
        <v>411</v>
      </c>
      <c r="E4734" s="20">
        <v>15400</v>
      </c>
      <c r="F4734" s="20">
        <v>5040</v>
      </c>
    </row>
    <row r="4735" spans="1:6" ht="25.5" outlineLevel="2" x14ac:dyDescent="0.2">
      <c r="B4735" s="18" t="s">
        <v>11708</v>
      </c>
      <c r="C4735" s="19" t="s">
        <v>80</v>
      </c>
      <c r="D4735" t="s">
        <v>411</v>
      </c>
      <c r="E4735" s="20">
        <v>5426</v>
      </c>
      <c r="F4735" s="20">
        <v>2079</v>
      </c>
    </row>
    <row r="4736" spans="1:6" ht="25.5" outlineLevel="2" x14ac:dyDescent="0.2">
      <c r="B4736" s="18" t="s">
        <v>11708</v>
      </c>
      <c r="C4736" s="19" t="s">
        <v>162</v>
      </c>
      <c r="D4736" t="s">
        <v>411</v>
      </c>
      <c r="E4736" s="20">
        <v>2</v>
      </c>
      <c r="F4736" s="20">
        <v>6</v>
      </c>
    </row>
    <row r="4737" spans="1:6" ht="25.5" outlineLevel="1" x14ac:dyDescent="0.2">
      <c r="B4737" s="21" t="s">
        <v>11709</v>
      </c>
      <c r="E4737" s="20">
        <f>SUBTOTAL(9,E4734:E4736)</f>
        <v>20828</v>
      </c>
      <c r="F4737" s="20">
        <f>SUBTOTAL(9,F4734:F4736)</f>
        <v>7125</v>
      </c>
    </row>
    <row r="4738" spans="1:6" ht="25.5" outlineLevel="2" x14ac:dyDescent="0.2">
      <c r="A4738" t="s">
        <v>3179</v>
      </c>
      <c r="B4738" s="18" t="s">
        <v>11710</v>
      </c>
      <c r="C4738" s="19" t="s">
        <v>42</v>
      </c>
      <c r="D4738" t="s">
        <v>411</v>
      </c>
      <c r="E4738" s="20">
        <v>5000</v>
      </c>
      <c r="F4738" s="20">
        <v>816</v>
      </c>
    </row>
    <row r="4739" spans="1:6" ht="25.5" outlineLevel="2" x14ac:dyDescent="0.2">
      <c r="B4739" s="18" t="s">
        <v>11710</v>
      </c>
      <c r="C4739" s="19" t="s">
        <v>80</v>
      </c>
      <c r="D4739" t="s">
        <v>411</v>
      </c>
      <c r="E4739" s="20">
        <v>61378</v>
      </c>
      <c r="F4739" s="20">
        <v>37854</v>
      </c>
    </row>
    <row r="4740" spans="1:6" ht="25.5" outlineLevel="1" x14ac:dyDescent="0.2">
      <c r="B4740" s="21" t="s">
        <v>11711</v>
      </c>
      <c r="E4740" s="20">
        <f>SUBTOTAL(9,E4738:E4739)</f>
        <v>66378</v>
      </c>
      <c r="F4740" s="20">
        <f>SUBTOTAL(9,F4738:F4739)</f>
        <v>38670</v>
      </c>
    </row>
    <row r="4741" spans="1:6" ht="25.5" outlineLevel="2" x14ac:dyDescent="0.2">
      <c r="A4741" t="s">
        <v>3180</v>
      </c>
      <c r="B4741" s="18" t="s">
        <v>11712</v>
      </c>
      <c r="C4741" s="19" t="s">
        <v>42</v>
      </c>
      <c r="D4741" t="s">
        <v>411</v>
      </c>
      <c r="E4741" s="20">
        <v>1491</v>
      </c>
      <c r="F4741" s="20">
        <v>1635</v>
      </c>
    </row>
    <row r="4742" spans="1:6" ht="25.5" outlineLevel="2" x14ac:dyDescent="0.2">
      <c r="B4742" s="18" t="s">
        <v>11712</v>
      </c>
      <c r="C4742" s="19" t="s">
        <v>68</v>
      </c>
      <c r="D4742" t="s">
        <v>411</v>
      </c>
      <c r="E4742" s="20">
        <v>440</v>
      </c>
      <c r="F4742" s="20">
        <v>2408</v>
      </c>
    </row>
    <row r="4743" spans="1:6" ht="25.5" outlineLevel="2" x14ac:dyDescent="0.2">
      <c r="B4743" s="18" t="s">
        <v>11712</v>
      </c>
      <c r="C4743" s="19" t="s">
        <v>80</v>
      </c>
      <c r="D4743" t="s">
        <v>411</v>
      </c>
      <c r="E4743" s="20">
        <v>216046</v>
      </c>
      <c r="F4743" s="20">
        <v>102388</v>
      </c>
    </row>
    <row r="4744" spans="1:6" ht="25.5" outlineLevel="2" x14ac:dyDescent="0.2">
      <c r="B4744" s="18" t="s">
        <v>11712</v>
      </c>
      <c r="C4744" s="19" t="s">
        <v>164</v>
      </c>
      <c r="D4744" t="s">
        <v>411</v>
      </c>
      <c r="E4744" s="20">
        <v>150</v>
      </c>
      <c r="F4744" s="20">
        <v>49</v>
      </c>
    </row>
    <row r="4745" spans="1:6" ht="25.5" outlineLevel="1" x14ac:dyDescent="0.2">
      <c r="B4745" s="21" t="s">
        <v>11713</v>
      </c>
      <c r="E4745" s="20">
        <f>SUBTOTAL(9,E4741:E4744)</f>
        <v>218127</v>
      </c>
      <c r="F4745" s="20">
        <f>SUBTOTAL(9,F4741:F4744)</f>
        <v>106480</v>
      </c>
    </row>
    <row r="4746" spans="1:6" ht="25.5" outlineLevel="2" x14ac:dyDescent="0.2">
      <c r="A4746" t="s">
        <v>3181</v>
      </c>
      <c r="B4746" s="18" t="s">
        <v>11714</v>
      </c>
      <c r="C4746" s="19" t="s">
        <v>42</v>
      </c>
      <c r="D4746" t="s">
        <v>411</v>
      </c>
      <c r="E4746" s="20">
        <v>9000</v>
      </c>
      <c r="F4746" s="20">
        <v>1703</v>
      </c>
    </row>
    <row r="4747" spans="1:6" ht="25.5" outlineLevel="2" x14ac:dyDescent="0.2">
      <c r="B4747" s="18" t="s">
        <v>11714</v>
      </c>
      <c r="C4747" s="19" t="s">
        <v>54</v>
      </c>
      <c r="D4747" t="s">
        <v>411</v>
      </c>
      <c r="E4747" s="20">
        <v>45</v>
      </c>
      <c r="F4747" s="20">
        <v>191</v>
      </c>
    </row>
    <row r="4748" spans="1:6" ht="25.5" outlineLevel="2" x14ac:dyDescent="0.2">
      <c r="B4748" s="18" t="s">
        <v>11714</v>
      </c>
      <c r="C4748" s="19" t="s">
        <v>68</v>
      </c>
      <c r="D4748" t="s">
        <v>411</v>
      </c>
      <c r="E4748" s="20">
        <v>104</v>
      </c>
      <c r="F4748" s="20">
        <v>895</v>
      </c>
    </row>
    <row r="4749" spans="1:6" ht="25.5" outlineLevel="2" x14ac:dyDescent="0.2">
      <c r="B4749" s="18" t="s">
        <v>11714</v>
      </c>
      <c r="C4749" s="19" t="s">
        <v>80</v>
      </c>
      <c r="D4749" t="s">
        <v>411</v>
      </c>
      <c r="E4749" s="20">
        <v>165686</v>
      </c>
      <c r="F4749" s="20">
        <v>71200</v>
      </c>
    </row>
    <row r="4750" spans="1:6" ht="25.5" outlineLevel="2" x14ac:dyDescent="0.2">
      <c r="B4750" s="18" t="s">
        <v>11714</v>
      </c>
      <c r="C4750" s="19" t="s">
        <v>162</v>
      </c>
      <c r="D4750" t="s">
        <v>411</v>
      </c>
      <c r="E4750" s="20">
        <v>65</v>
      </c>
      <c r="F4750" s="20">
        <v>431</v>
      </c>
    </row>
    <row r="4751" spans="1:6" ht="25.5" outlineLevel="2" x14ac:dyDescent="0.2">
      <c r="B4751" s="18" t="s">
        <v>11714</v>
      </c>
      <c r="C4751" s="19" t="s">
        <v>176</v>
      </c>
      <c r="D4751" t="s">
        <v>411</v>
      </c>
      <c r="E4751" s="20">
        <v>351</v>
      </c>
      <c r="F4751" s="20">
        <v>2286</v>
      </c>
    </row>
    <row r="4752" spans="1:6" ht="25.5" outlineLevel="2" x14ac:dyDescent="0.2">
      <c r="B4752" s="18" t="s">
        <v>11714</v>
      </c>
      <c r="C4752" s="19" t="s">
        <v>178</v>
      </c>
      <c r="D4752" t="s">
        <v>411</v>
      </c>
      <c r="E4752" s="20">
        <v>240</v>
      </c>
      <c r="F4752" s="20">
        <v>1053</v>
      </c>
    </row>
    <row r="4753" spans="1:6" ht="25.5" outlineLevel="1" x14ac:dyDescent="0.2">
      <c r="B4753" s="21" t="s">
        <v>11715</v>
      </c>
      <c r="E4753" s="20">
        <f>SUBTOTAL(9,E4746:E4752)</f>
        <v>175491</v>
      </c>
      <c r="F4753" s="20">
        <f>SUBTOTAL(9,F4746:F4752)</f>
        <v>77759</v>
      </c>
    </row>
    <row r="4754" spans="1:6" ht="25.5" outlineLevel="2" x14ac:dyDescent="0.2">
      <c r="A4754" t="s">
        <v>3183</v>
      </c>
      <c r="B4754" s="18" t="s">
        <v>11716</v>
      </c>
      <c r="C4754" s="19" t="s">
        <v>42</v>
      </c>
      <c r="D4754" t="s">
        <v>411</v>
      </c>
      <c r="E4754" s="20">
        <v>1000</v>
      </c>
      <c r="F4754" s="20">
        <v>314</v>
      </c>
    </row>
    <row r="4755" spans="1:6" ht="25.5" outlineLevel="2" x14ac:dyDescent="0.2">
      <c r="B4755" s="18" t="s">
        <v>11716</v>
      </c>
      <c r="C4755" s="19" t="s">
        <v>80</v>
      </c>
      <c r="D4755" t="s">
        <v>411</v>
      </c>
      <c r="E4755" s="20">
        <v>66456</v>
      </c>
      <c r="F4755" s="20">
        <v>25635</v>
      </c>
    </row>
    <row r="4756" spans="1:6" ht="25.5" outlineLevel="2" x14ac:dyDescent="0.2">
      <c r="B4756" s="18" t="s">
        <v>11716</v>
      </c>
      <c r="C4756" s="19" t="s">
        <v>162</v>
      </c>
      <c r="D4756" t="s">
        <v>411</v>
      </c>
      <c r="E4756" s="20">
        <v>50</v>
      </c>
      <c r="F4756" s="20">
        <v>176</v>
      </c>
    </row>
    <row r="4757" spans="1:6" ht="25.5" outlineLevel="2" x14ac:dyDescent="0.2">
      <c r="B4757" s="18" t="s">
        <v>11716</v>
      </c>
      <c r="C4757" s="19" t="s">
        <v>178</v>
      </c>
      <c r="D4757" t="s">
        <v>411</v>
      </c>
      <c r="E4757" s="20">
        <v>1</v>
      </c>
      <c r="F4757" s="20">
        <v>8</v>
      </c>
    </row>
    <row r="4758" spans="1:6" ht="25.5" outlineLevel="1" x14ac:dyDescent="0.2">
      <c r="B4758" s="21" t="s">
        <v>11717</v>
      </c>
      <c r="E4758" s="20">
        <f>SUBTOTAL(9,E4754:E4757)</f>
        <v>67507</v>
      </c>
      <c r="F4758" s="20">
        <f>SUBTOTAL(9,F4754:F4757)</f>
        <v>26133</v>
      </c>
    </row>
    <row r="4759" spans="1:6" ht="25.5" outlineLevel="2" x14ac:dyDescent="0.2">
      <c r="A4759" t="s">
        <v>3185</v>
      </c>
      <c r="B4759" s="18" t="s">
        <v>11718</v>
      </c>
      <c r="C4759" s="19" t="s">
        <v>80</v>
      </c>
      <c r="D4759" t="s">
        <v>411</v>
      </c>
      <c r="E4759" s="20">
        <v>40043</v>
      </c>
      <c r="F4759" s="20">
        <v>29605</v>
      </c>
    </row>
    <row r="4760" spans="1:6" ht="25.5" outlineLevel="1" x14ac:dyDescent="0.2">
      <c r="B4760" s="21" t="s">
        <v>11719</v>
      </c>
      <c r="E4760" s="20">
        <f>SUBTOTAL(9,E4759:E4759)</f>
        <v>40043</v>
      </c>
      <c r="F4760" s="20">
        <f>SUBTOTAL(9,F4759:F4759)</f>
        <v>29605</v>
      </c>
    </row>
    <row r="4761" spans="1:6" ht="25.5" outlineLevel="2" x14ac:dyDescent="0.2">
      <c r="A4761" t="s">
        <v>760</v>
      </c>
      <c r="B4761" s="18" t="s">
        <v>11720</v>
      </c>
      <c r="C4761" s="19" t="s">
        <v>42</v>
      </c>
      <c r="D4761" t="s">
        <v>411</v>
      </c>
      <c r="E4761" s="20">
        <v>100</v>
      </c>
      <c r="F4761" s="20">
        <v>23</v>
      </c>
    </row>
    <row r="4762" spans="1:6" ht="25.5" outlineLevel="2" x14ac:dyDescent="0.2">
      <c r="B4762" s="18" t="s">
        <v>11720</v>
      </c>
      <c r="C4762" s="19" t="s">
        <v>80</v>
      </c>
      <c r="D4762" t="s">
        <v>411</v>
      </c>
      <c r="E4762" s="20">
        <v>102446</v>
      </c>
      <c r="F4762" s="20">
        <v>3495</v>
      </c>
    </row>
    <row r="4763" spans="1:6" ht="25.5" outlineLevel="2" x14ac:dyDescent="0.2">
      <c r="B4763" s="18" t="s">
        <v>11720</v>
      </c>
      <c r="C4763" s="19" t="s">
        <v>166</v>
      </c>
      <c r="D4763" t="s">
        <v>411</v>
      </c>
      <c r="E4763" s="20">
        <v>6796</v>
      </c>
      <c r="F4763" s="20">
        <v>1574</v>
      </c>
    </row>
    <row r="4764" spans="1:6" ht="25.5" outlineLevel="1" x14ac:dyDescent="0.2">
      <c r="B4764" s="21" t="s">
        <v>11721</v>
      </c>
      <c r="E4764" s="20">
        <f>SUBTOTAL(9,E4761:E4763)</f>
        <v>109342</v>
      </c>
      <c r="F4764" s="20">
        <f>SUBTOTAL(9,F4761:F4763)</f>
        <v>5092</v>
      </c>
    </row>
    <row r="4765" spans="1:6" ht="25.5" outlineLevel="2" x14ac:dyDescent="0.2">
      <c r="A4765" t="s">
        <v>3186</v>
      </c>
      <c r="B4765" s="18" t="s">
        <v>11722</v>
      </c>
      <c r="C4765" s="19" t="s">
        <v>15</v>
      </c>
      <c r="D4765" t="s">
        <v>411</v>
      </c>
      <c r="E4765" s="20">
        <v>216000</v>
      </c>
      <c r="F4765" s="20">
        <v>55727</v>
      </c>
    </row>
    <row r="4766" spans="1:6" ht="25.5" outlineLevel="2" x14ac:dyDescent="0.2">
      <c r="B4766" s="18" t="s">
        <v>11722</v>
      </c>
      <c r="C4766" s="19" t="s">
        <v>16</v>
      </c>
      <c r="D4766" t="s">
        <v>411</v>
      </c>
      <c r="E4766" s="20">
        <v>20000</v>
      </c>
      <c r="F4766" s="20">
        <v>5020</v>
      </c>
    </row>
    <row r="4767" spans="1:6" ht="25.5" outlineLevel="2" x14ac:dyDescent="0.2">
      <c r="B4767" s="18" t="s">
        <v>11722</v>
      </c>
      <c r="C4767" s="19" t="s">
        <v>42</v>
      </c>
      <c r="D4767" t="s">
        <v>411</v>
      </c>
      <c r="E4767" s="20">
        <v>172501</v>
      </c>
      <c r="F4767" s="20">
        <v>36092</v>
      </c>
    </row>
    <row r="4768" spans="1:6" ht="25.5" outlineLevel="2" x14ac:dyDescent="0.2">
      <c r="B4768" s="18" t="s">
        <v>11722</v>
      </c>
      <c r="C4768" s="19" t="s">
        <v>68</v>
      </c>
      <c r="D4768" t="s">
        <v>411</v>
      </c>
      <c r="E4768" s="20">
        <v>140000</v>
      </c>
      <c r="F4768" s="20">
        <v>35734</v>
      </c>
    </row>
    <row r="4769" spans="1:6" ht="25.5" outlineLevel="2" x14ac:dyDescent="0.2">
      <c r="B4769" s="18" t="s">
        <v>11722</v>
      </c>
      <c r="C4769" s="19" t="s">
        <v>80</v>
      </c>
      <c r="D4769" t="s">
        <v>411</v>
      </c>
      <c r="E4769" s="20">
        <v>413332</v>
      </c>
      <c r="F4769" s="20">
        <v>98845</v>
      </c>
    </row>
    <row r="4770" spans="1:6" ht="25.5" outlineLevel="2" x14ac:dyDescent="0.2">
      <c r="B4770" s="18" t="s">
        <v>11722</v>
      </c>
      <c r="C4770" s="19" t="s">
        <v>87</v>
      </c>
      <c r="D4770" t="s">
        <v>411</v>
      </c>
      <c r="E4770" s="20">
        <v>20000</v>
      </c>
      <c r="F4770" s="20">
        <v>5438</v>
      </c>
    </row>
    <row r="4771" spans="1:6" ht="25.5" outlineLevel="2" x14ac:dyDescent="0.2">
      <c r="B4771" s="18" t="s">
        <v>11722</v>
      </c>
      <c r="C4771" s="19" t="s">
        <v>88</v>
      </c>
      <c r="D4771" t="s">
        <v>411</v>
      </c>
      <c r="E4771" s="20">
        <v>2150</v>
      </c>
      <c r="F4771" s="20">
        <v>6473</v>
      </c>
    </row>
    <row r="4772" spans="1:6" ht="25.5" outlineLevel="2" x14ac:dyDescent="0.2">
      <c r="B4772" s="18" t="s">
        <v>11722</v>
      </c>
      <c r="C4772" s="19" t="s">
        <v>128</v>
      </c>
      <c r="D4772" t="s">
        <v>411</v>
      </c>
      <c r="E4772" s="20">
        <v>43200</v>
      </c>
      <c r="F4772" s="20">
        <v>11165</v>
      </c>
    </row>
    <row r="4773" spans="1:6" ht="25.5" outlineLevel="2" x14ac:dyDescent="0.2">
      <c r="B4773" s="18" t="s">
        <v>11722</v>
      </c>
      <c r="C4773" s="19" t="s">
        <v>148</v>
      </c>
      <c r="D4773" t="s">
        <v>411</v>
      </c>
      <c r="E4773" s="20">
        <v>175000</v>
      </c>
      <c r="F4773" s="20">
        <v>47675</v>
      </c>
    </row>
    <row r="4774" spans="1:6" ht="25.5" outlineLevel="2" x14ac:dyDescent="0.2">
      <c r="B4774" s="18" t="s">
        <v>11722</v>
      </c>
      <c r="C4774" s="19" t="s">
        <v>164</v>
      </c>
      <c r="D4774" t="s">
        <v>411</v>
      </c>
      <c r="E4774" s="20">
        <v>677000</v>
      </c>
      <c r="F4774" s="20">
        <v>205990</v>
      </c>
    </row>
    <row r="4775" spans="1:6" ht="25.5" outlineLevel="2" x14ac:dyDescent="0.2">
      <c r="B4775" s="18" t="s">
        <v>11722</v>
      </c>
      <c r="C4775" s="19" t="s">
        <v>176</v>
      </c>
      <c r="D4775" t="s">
        <v>411</v>
      </c>
      <c r="E4775" s="20">
        <v>40000</v>
      </c>
      <c r="F4775" s="20">
        <v>10684</v>
      </c>
    </row>
    <row r="4776" spans="1:6" ht="25.5" outlineLevel="2" x14ac:dyDescent="0.2">
      <c r="A4776" t="s">
        <v>3188</v>
      </c>
      <c r="B4776" s="18" t="s">
        <v>11722</v>
      </c>
      <c r="C4776" s="19" t="s">
        <v>42</v>
      </c>
      <c r="D4776" t="s">
        <v>411</v>
      </c>
      <c r="E4776" s="20">
        <v>30</v>
      </c>
      <c r="F4776" s="20">
        <v>9</v>
      </c>
    </row>
    <row r="4777" spans="1:6" ht="25.5" outlineLevel="2" x14ac:dyDescent="0.2">
      <c r="B4777" s="18" t="s">
        <v>11722</v>
      </c>
      <c r="C4777" s="19" t="s">
        <v>68</v>
      </c>
      <c r="D4777" t="s">
        <v>411</v>
      </c>
      <c r="E4777" s="20">
        <v>5</v>
      </c>
      <c r="F4777" s="20">
        <v>28</v>
      </c>
    </row>
    <row r="4778" spans="1:6" ht="25.5" outlineLevel="2" x14ac:dyDescent="0.2">
      <c r="B4778" s="18" t="s">
        <v>11722</v>
      </c>
      <c r="C4778" s="19" t="s">
        <v>80</v>
      </c>
      <c r="D4778" t="s">
        <v>411</v>
      </c>
      <c r="E4778" s="20">
        <v>399365</v>
      </c>
      <c r="F4778" s="20">
        <v>88736</v>
      </c>
    </row>
    <row r="4779" spans="1:6" ht="25.5" outlineLevel="2" x14ac:dyDescent="0.2">
      <c r="B4779" s="18" t="s">
        <v>11722</v>
      </c>
      <c r="C4779" s="19" t="s">
        <v>166</v>
      </c>
      <c r="D4779" t="s">
        <v>411</v>
      </c>
      <c r="E4779" s="20">
        <v>2</v>
      </c>
      <c r="F4779" s="20">
        <v>1</v>
      </c>
    </row>
    <row r="4780" spans="1:6" ht="25.5" outlineLevel="2" x14ac:dyDescent="0.2">
      <c r="B4780" s="18" t="s">
        <v>11722</v>
      </c>
      <c r="C4780" s="19" t="s">
        <v>181</v>
      </c>
      <c r="D4780" t="s">
        <v>411</v>
      </c>
      <c r="E4780" s="20">
        <v>2000</v>
      </c>
      <c r="F4780" s="20">
        <v>319</v>
      </c>
    </row>
    <row r="4781" spans="1:6" ht="25.5" outlineLevel="2" x14ac:dyDescent="0.2">
      <c r="B4781" s="18" t="s">
        <v>11722</v>
      </c>
      <c r="C4781" s="19" t="s">
        <v>182</v>
      </c>
      <c r="D4781" t="s">
        <v>411</v>
      </c>
      <c r="E4781" s="20">
        <v>3000</v>
      </c>
      <c r="F4781" s="20">
        <v>468</v>
      </c>
    </row>
    <row r="4782" spans="1:6" ht="25.5" outlineLevel="1" x14ac:dyDescent="0.2">
      <c r="B4782" s="21" t="s">
        <v>11723</v>
      </c>
      <c r="E4782" s="20">
        <f>SUBTOTAL(9,E4765:E4781)</f>
        <v>2323585</v>
      </c>
      <c r="F4782" s="20">
        <f>SUBTOTAL(9,F4765:F4781)</f>
        <v>608404</v>
      </c>
    </row>
    <row r="4783" spans="1:6" ht="25.5" outlineLevel="2" x14ac:dyDescent="0.2">
      <c r="A4783" t="s">
        <v>3189</v>
      </c>
      <c r="B4783" s="18" t="s">
        <v>11724</v>
      </c>
      <c r="C4783" s="19" t="s">
        <v>42</v>
      </c>
      <c r="D4783" t="s">
        <v>411</v>
      </c>
      <c r="E4783" s="20">
        <v>30</v>
      </c>
      <c r="F4783" s="20">
        <v>5</v>
      </c>
    </row>
    <row r="4784" spans="1:6" ht="25.5" outlineLevel="2" x14ac:dyDescent="0.2">
      <c r="B4784" s="18" t="s">
        <v>11724</v>
      </c>
      <c r="C4784" s="19" t="s">
        <v>80</v>
      </c>
      <c r="D4784" t="s">
        <v>411</v>
      </c>
      <c r="E4784" s="20">
        <v>27329</v>
      </c>
      <c r="F4784" s="20">
        <v>6736</v>
      </c>
    </row>
    <row r="4785" spans="1:6" ht="25.5" outlineLevel="1" x14ac:dyDescent="0.2">
      <c r="B4785" s="21" t="s">
        <v>11725</v>
      </c>
      <c r="E4785" s="20">
        <f>SUBTOTAL(9,E4783:E4784)</f>
        <v>27359</v>
      </c>
      <c r="F4785" s="20">
        <f>SUBTOTAL(9,F4783:F4784)</f>
        <v>6741</v>
      </c>
    </row>
    <row r="4786" spans="1:6" ht="25.5" outlineLevel="2" x14ac:dyDescent="0.2">
      <c r="A4786" t="s">
        <v>762</v>
      </c>
      <c r="B4786" s="18" t="s">
        <v>11726</v>
      </c>
      <c r="C4786" s="19" t="s">
        <v>80</v>
      </c>
      <c r="D4786" t="s">
        <v>411</v>
      </c>
      <c r="E4786" s="20">
        <v>77773</v>
      </c>
      <c r="F4786" s="20">
        <v>15383</v>
      </c>
    </row>
    <row r="4787" spans="1:6" ht="25.5" outlineLevel="1" x14ac:dyDescent="0.2">
      <c r="B4787" s="21" t="s">
        <v>11727</v>
      </c>
      <c r="E4787" s="20">
        <f>SUBTOTAL(9,E4786:E4786)</f>
        <v>77773</v>
      </c>
      <c r="F4787" s="20">
        <f>SUBTOTAL(9,F4786:F4786)</f>
        <v>15383</v>
      </c>
    </row>
    <row r="4788" spans="1:6" ht="25.5" outlineLevel="2" x14ac:dyDescent="0.2">
      <c r="A4788" t="s">
        <v>3190</v>
      </c>
      <c r="B4788" s="18" t="s">
        <v>11728</v>
      </c>
      <c r="C4788" s="19" t="s">
        <v>42</v>
      </c>
      <c r="D4788" t="s">
        <v>411</v>
      </c>
      <c r="E4788" s="20">
        <v>1</v>
      </c>
      <c r="F4788" s="20">
        <v>1</v>
      </c>
    </row>
    <row r="4789" spans="1:6" ht="25.5" outlineLevel="2" x14ac:dyDescent="0.2">
      <c r="B4789" s="18" t="s">
        <v>11728</v>
      </c>
      <c r="C4789" s="19" t="s">
        <v>80</v>
      </c>
      <c r="D4789" t="s">
        <v>411</v>
      </c>
      <c r="E4789" s="20">
        <v>1380</v>
      </c>
      <c r="F4789" s="20">
        <v>287</v>
      </c>
    </row>
    <row r="4790" spans="1:6" ht="25.5" outlineLevel="1" x14ac:dyDescent="0.2">
      <c r="B4790" s="21" t="s">
        <v>11729</v>
      </c>
      <c r="E4790" s="20">
        <f>SUBTOTAL(9,E4788:E4789)</f>
        <v>1381</v>
      </c>
      <c r="F4790" s="20">
        <f>SUBTOTAL(9,F4788:F4789)</f>
        <v>288</v>
      </c>
    </row>
    <row r="4791" spans="1:6" ht="25.5" outlineLevel="2" x14ac:dyDescent="0.2">
      <c r="A4791" t="s">
        <v>763</v>
      </c>
      <c r="B4791" s="18" t="s">
        <v>11730</v>
      </c>
      <c r="C4791" s="19" t="s">
        <v>23</v>
      </c>
      <c r="D4791" t="s">
        <v>411</v>
      </c>
      <c r="E4791" s="20">
        <v>500</v>
      </c>
      <c r="F4791" s="20">
        <v>396</v>
      </c>
    </row>
    <row r="4792" spans="1:6" ht="25.5" outlineLevel="2" x14ac:dyDescent="0.2">
      <c r="B4792" s="18" t="s">
        <v>11730</v>
      </c>
      <c r="C4792" s="19" t="s">
        <v>42</v>
      </c>
      <c r="D4792" t="s">
        <v>411</v>
      </c>
      <c r="E4792" s="20">
        <v>343</v>
      </c>
      <c r="F4792" s="20">
        <v>189</v>
      </c>
    </row>
    <row r="4793" spans="1:6" ht="25.5" outlineLevel="2" x14ac:dyDescent="0.2">
      <c r="B4793" s="18" t="s">
        <v>11730</v>
      </c>
      <c r="C4793" s="19" t="s">
        <v>65</v>
      </c>
      <c r="D4793" t="s">
        <v>411</v>
      </c>
      <c r="E4793" s="20">
        <v>2000</v>
      </c>
      <c r="F4793" s="20">
        <v>757</v>
      </c>
    </row>
    <row r="4794" spans="1:6" ht="25.5" outlineLevel="2" x14ac:dyDescent="0.2">
      <c r="B4794" s="18" t="s">
        <v>11730</v>
      </c>
      <c r="C4794" s="19" t="s">
        <v>68</v>
      </c>
      <c r="D4794" t="s">
        <v>411</v>
      </c>
      <c r="E4794" s="20">
        <v>20</v>
      </c>
      <c r="F4794" s="20">
        <v>114</v>
      </c>
    </row>
    <row r="4795" spans="1:6" ht="25.5" outlineLevel="2" x14ac:dyDescent="0.2">
      <c r="B4795" s="18" t="s">
        <v>11730</v>
      </c>
      <c r="C4795" s="19" t="s">
        <v>80</v>
      </c>
      <c r="D4795" t="s">
        <v>411</v>
      </c>
      <c r="E4795" s="20">
        <v>1126002</v>
      </c>
      <c r="F4795" s="20">
        <v>197358</v>
      </c>
    </row>
    <row r="4796" spans="1:6" ht="25.5" outlineLevel="2" x14ac:dyDescent="0.2">
      <c r="B4796" s="18" t="s">
        <v>11730</v>
      </c>
      <c r="C4796" s="19" t="s">
        <v>92</v>
      </c>
      <c r="D4796" t="s">
        <v>411</v>
      </c>
      <c r="E4796" s="20">
        <v>3</v>
      </c>
      <c r="F4796" s="20">
        <v>1</v>
      </c>
    </row>
    <row r="4797" spans="1:6" ht="25.5" outlineLevel="2" x14ac:dyDescent="0.2">
      <c r="B4797" s="18" t="s">
        <v>11730</v>
      </c>
      <c r="C4797" s="19" t="s">
        <v>166</v>
      </c>
      <c r="D4797" t="s">
        <v>411</v>
      </c>
      <c r="E4797" s="20">
        <v>41001</v>
      </c>
      <c r="F4797" s="20">
        <v>7755</v>
      </c>
    </row>
    <row r="4798" spans="1:6" ht="25.5" outlineLevel="2" x14ac:dyDescent="0.2">
      <c r="B4798" s="18" t="s">
        <v>11730</v>
      </c>
      <c r="C4798" s="19" t="s">
        <v>178</v>
      </c>
      <c r="D4798" t="s">
        <v>411</v>
      </c>
      <c r="E4798" s="20">
        <v>22</v>
      </c>
      <c r="F4798" s="20">
        <v>4</v>
      </c>
    </row>
    <row r="4799" spans="1:6" ht="25.5" outlineLevel="2" x14ac:dyDescent="0.2">
      <c r="B4799" s="18" t="s">
        <v>11730</v>
      </c>
      <c r="C4799" s="19" t="s">
        <v>182</v>
      </c>
      <c r="D4799" t="s">
        <v>411</v>
      </c>
      <c r="E4799" s="20">
        <v>5000</v>
      </c>
      <c r="F4799" s="20">
        <v>759</v>
      </c>
    </row>
    <row r="4800" spans="1:6" ht="38.25" outlineLevel="1" x14ac:dyDescent="0.2">
      <c r="B4800" s="21" t="s">
        <v>11731</v>
      </c>
      <c r="E4800" s="20">
        <f>SUBTOTAL(9,E4791:E4799)</f>
        <v>1174891</v>
      </c>
      <c r="F4800" s="20">
        <f>SUBTOTAL(9,F4791:F4799)</f>
        <v>207333</v>
      </c>
    </row>
    <row r="4801" spans="1:6" ht="25.5" outlineLevel="2" x14ac:dyDescent="0.2">
      <c r="A4801" t="s">
        <v>3192</v>
      </c>
      <c r="B4801" s="18" t="s">
        <v>11732</v>
      </c>
      <c r="C4801" s="19" t="s">
        <v>80</v>
      </c>
      <c r="D4801" t="s">
        <v>411</v>
      </c>
      <c r="E4801" s="20">
        <v>85710</v>
      </c>
      <c r="F4801" s="20">
        <v>11677</v>
      </c>
    </row>
    <row r="4802" spans="1:6" ht="25.5" outlineLevel="1" x14ac:dyDescent="0.2">
      <c r="B4802" s="21" t="s">
        <v>11733</v>
      </c>
      <c r="E4802" s="20">
        <f>SUBTOTAL(9,E4801:E4801)</f>
        <v>85710</v>
      </c>
      <c r="F4802" s="20">
        <f>SUBTOTAL(9,F4801:F4801)</f>
        <v>11677</v>
      </c>
    </row>
    <row r="4803" spans="1:6" ht="25.5" outlineLevel="2" x14ac:dyDescent="0.2">
      <c r="A4803" t="s">
        <v>3193</v>
      </c>
      <c r="B4803" s="18" t="s">
        <v>11734</v>
      </c>
      <c r="C4803" s="19" t="s">
        <v>42</v>
      </c>
      <c r="D4803" t="s">
        <v>411</v>
      </c>
      <c r="E4803" s="20">
        <v>2</v>
      </c>
      <c r="F4803" s="20">
        <v>2</v>
      </c>
    </row>
    <row r="4804" spans="1:6" ht="25.5" outlineLevel="2" x14ac:dyDescent="0.2">
      <c r="B4804" s="18" t="s">
        <v>11734</v>
      </c>
      <c r="C4804" s="19" t="s">
        <v>80</v>
      </c>
      <c r="D4804" t="s">
        <v>411</v>
      </c>
      <c r="E4804" s="20">
        <v>116055</v>
      </c>
      <c r="F4804" s="20">
        <v>38604</v>
      </c>
    </row>
    <row r="4805" spans="1:6" ht="25.5" outlineLevel="2" x14ac:dyDescent="0.2">
      <c r="B4805" s="18" t="s">
        <v>11734</v>
      </c>
      <c r="C4805" s="19" t="s">
        <v>178</v>
      </c>
      <c r="D4805" t="s">
        <v>411</v>
      </c>
      <c r="E4805" s="20">
        <v>63</v>
      </c>
      <c r="F4805" s="20">
        <v>119</v>
      </c>
    </row>
    <row r="4806" spans="1:6" ht="25.5" outlineLevel="1" x14ac:dyDescent="0.2">
      <c r="B4806" s="21" t="s">
        <v>11735</v>
      </c>
      <c r="E4806" s="20">
        <f>SUBTOTAL(9,E4803:E4805)</f>
        <v>116120</v>
      </c>
      <c r="F4806" s="20">
        <f>SUBTOTAL(9,F4803:F4805)</f>
        <v>38725</v>
      </c>
    </row>
    <row r="4807" spans="1:6" ht="25.5" outlineLevel="2" x14ac:dyDescent="0.2">
      <c r="A4807" t="s">
        <v>3195</v>
      </c>
      <c r="B4807" s="18" t="s">
        <v>11736</v>
      </c>
      <c r="C4807" s="19" t="s">
        <v>80</v>
      </c>
      <c r="D4807" t="s">
        <v>411</v>
      </c>
      <c r="E4807" s="20">
        <v>2800</v>
      </c>
      <c r="F4807" s="20">
        <v>673</v>
      </c>
    </row>
    <row r="4808" spans="1:6" ht="25.5" outlineLevel="1" x14ac:dyDescent="0.2">
      <c r="B4808" s="21" t="s">
        <v>11737</v>
      </c>
      <c r="E4808" s="20">
        <f>SUBTOTAL(9,E4807:E4807)</f>
        <v>2800</v>
      </c>
      <c r="F4808" s="20">
        <f>SUBTOTAL(9,F4807:F4807)</f>
        <v>673</v>
      </c>
    </row>
    <row r="4809" spans="1:6" outlineLevel="2" x14ac:dyDescent="0.2">
      <c r="A4809" t="s">
        <v>3197</v>
      </c>
      <c r="B4809" s="18" t="s">
        <v>11738</v>
      </c>
      <c r="C4809" s="19" t="s">
        <v>16</v>
      </c>
      <c r="D4809" t="s">
        <v>411</v>
      </c>
      <c r="E4809" s="20">
        <v>1</v>
      </c>
      <c r="F4809" s="20">
        <v>2</v>
      </c>
    </row>
    <row r="4810" spans="1:6" outlineLevel="2" x14ac:dyDescent="0.2">
      <c r="B4810" s="18" t="s">
        <v>11738</v>
      </c>
      <c r="C4810" s="19" t="s">
        <v>68</v>
      </c>
      <c r="D4810" t="s">
        <v>411</v>
      </c>
      <c r="E4810" s="20">
        <v>1</v>
      </c>
      <c r="F4810" s="20">
        <v>1</v>
      </c>
    </row>
    <row r="4811" spans="1:6" outlineLevel="2" x14ac:dyDescent="0.2">
      <c r="B4811" s="18" t="s">
        <v>11738</v>
      </c>
      <c r="C4811" s="19" t="s">
        <v>80</v>
      </c>
      <c r="D4811" t="s">
        <v>411</v>
      </c>
      <c r="E4811" s="20">
        <v>2249</v>
      </c>
      <c r="F4811" s="20">
        <v>477</v>
      </c>
    </row>
    <row r="4812" spans="1:6" outlineLevel="2" x14ac:dyDescent="0.2">
      <c r="B4812" s="18" t="s">
        <v>11738</v>
      </c>
      <c r="C4812" s="19" t="s">
        <v>88</v>
      </c>
      <c r="D4812" t="s">
        <v>411</v>
      </c>
      <c r="E4812" s="20">
        <v>6</v>
      </c>
      <c r="F4812" s="20">
        <v>12</v>
      </c>
    </row>
    <row r="4813" spans="1:6" outlineLevel="2" x14ac:dyDescent="0.2">
      <c r="B4813" s="18" t="s">
        <v>11738</v>
      </c>
      <c r="C4813" s="19" t="s">
        <v>178</v>
      </c>
      <c r="D4813" t="s">
        <v>411</v>
      </c>
      <c r="E4813" s="20">
        <v>27</v>
      </c>
      <c r="F4813" s="20">
        <v>186</v>
      </c>
    </row>
    <row r="4814" spans="1:6" ht="25.5" outlineLevel="1" x14ac:dyDescent="0.2">
      <c r="B4814" s="21" t="s">
        <v>11739</v>
      </c>
      <c r="E4814" s="20">
        <f>SUBTOTAL(9,E4809:E4813)</f>
        <v>2284</v>
      </c>
      <c r="F4814" s="20">
        <f>SUBTOTAL(9,F4809:F4813)</f>
        <v>678</v>
      </c>
    </row>
    <row r="4815" spans="1:6" ht="25.5" outlineLevel="2" x14ac:dyDescent="0.2">
      <c r="A4815" t="s">
        <v>3198</v>
      </c>
      <c r="B4815" s="18" t="s">
        <v>11740</v>
      </c>
      <c r="C4815" s="19" t="s">
        <v>80</v>
      </c>
      <c r="D4815" t="s">
        <v>411</v>
      </c>
      <c r="E4815" s="20">
        <v>8837</v>
      </c>
      <c r="F4815" s="20">
        <v>371</v>
      </c>
    </row>
    <row r="4816" spans="1:6" ht="25.5" outlineLevel="1" x14ac:dyDescent="0.2">
      <c r="B4816" s="21" t="s">
        <v>11741</v>
      </c>
      <c r="E4816" s="20">
        <f>SUBTOTAL(9,E4815:E4815)</f>
        <v>8837</v>
      </c>
      <c r="F4816" s="20">
        <f>SUBTOTAL(9,F4815:F4815)</f>
        <v>371</v>
      </c>
    </row>
    <row r="4817" spans="1:6" ht="25.5" outlineLevel="2" x14ac:dyDescent="0.2">
      <c r="A4817" t="s">
        <v>765</v>
      </c>
      <c r="B4817" s="18" t="s">
        <v>11742</v>
      </c>
      <c r="C4817" s="19" t="s">
        <v>42</v>
      </c>
      <c r="D4817" t="s">
        <v>411</v>
      </c>
      <c r="E4817" s="20">
        <v>18766</v>
      </c>
      <c r="F4817" s="20">
        <v>3860</v>
      </c>
    </row>
    <row r="4818" spans="1:6" ht="25.5" outlineLevel="2" x14ac:dyDescent="0.2">
      <c r="B4818" s="18" t="s">
        <v>11742</v>
      </c>
      <c r="C4818" s="19" t="s">
        <v>65</v>
      </c>
      <c r="D4818" t="s">
        <v>411</v>
      </c>
      <c r="E4818" s="20">
        <v>43</v>
      </c>
      <c r="F4818" s="20">
        <v>520</v>
      </c>
    </row>
    <row r="4819" spans="1:6" ht="25.5" outlineLevel="2" x14ac:dyDescent="0.2">
      <c r="B4819" s="18" t="s">
        <v>11742</v>
      </c>
      <c r="C4819" s="19" t="s">
        <v>68</v>
      </c>
      <c r="D4819" t="s">
        <v>411</v>
      </c>
      <c r="E4819" s="20">
        <v>11</v>
      </c>
      <c r="F4819" s="20">
        <v>110</v>
      </c>
    </row>
    <row r="4820" spans="1:6" ht="25.5" outlineLevel="2" x14ac:dyDescent="0.2">
      <c r="B4820" s="18" t="s">
        <v>11742</v>
      </c>
      <c r="C4820" s="19" t="s">
        <v>80</v>
      </c>
      <c r="D4820" t="s">
        <v>411</v>
      </c>
      <c r="E4820" s="20">
        <v>702942</v>
      </c>
      <c r="F4820" s="20">
        <v>208426</v>
      </c>
    </row>
    <row r="4821" spans="1:6" ht="25.5" outlineLevel="2" x14ac:dyDescent="0.2">
      <c r="B4821" s="18" t="s">
        <v>11742</v>
      </c>
      <c r="C4821" s="19" t="s">
        <v>81</v>
      </c>
      <c r="D4821" t="s">
        <v>411</v>
      </c>
      <c r="E4821" s="20">
        <v>16</v>
      </c>
      <c r="F4821" s="20">
        <v>13</v>
      </c>
    </row>
    <row r="4822" spans="1:6" ht="25.5" outlineLevel="2" x14ac:dyDescent="0.2">
      <c r="B4822" s="18" t="s">
        <v>11742</v>
      </c>
      <c r="C4822" s="19" t="s">
        <v>88</v>
      </c>
      <c r="D4822" t="s">
        <v>411</v>
      </c>
      <c r="E4822" s="20">
        <v>3</v>
      </c>
      <c r="F4822" s="20">
        <v>32</v>
      </c>
    </row>
    <row r="4823" spans="1:6" ht="25.5" outlineLevel="2" x14ac:dyDescent="0.2">
      <c r="B4823" s="18" t="s">
        <v>11742</v>
      </c>
      <c r="C4823" s="19" t="s">
        <v>121</v>
      </c>
      <c r="D4823" t="s">
        <v>411</v>
      </c>
      <c r="E4823" s="20">
        <v>20</v>
      </c>
      <c r="F4823" s="20">
        <v>97</v>
      </c>
    </row>
    <row r="4824" spans="1:6" ht="25.5" outlineLevel="2" x14ac:dyDescent="0.2">
      <c r="B4824" s="18" t="s">
        <v>11742</v>
      </c>
      <c r="C4824" s="19" t="s">
        <v>166</v>
      </c>
      <c r="D4824" t="s">
        <v>411</v>
      </c>
      <c r="E4824" s="20">
        <v>7</v>
      </c>
      <c r="F4824" s="20">
        <v>2</v>
      </c>
    </row>
    <row r="4825" spans="1:6" ht="25.5" outlineLevel="2" x14ac:dyDescent="0.2">
      <c r="B4825" s="18" t="s">
        <v>11742</v>
      </c>
      <c r="C4825" s="19" t="s">
        <v>176</v>
      </c>
      <c r="D4825" t="s">
        <v>411</v>
      </c>
      <c r="E4825" s="20">
        <v>75</v>
      </c>
      <c r="F4825" s="20">
        <v>351</v>
      </c>
    </row>
    <row r="4826" spans="1:6" ht="25.5" outlineLevel="2" x14ac:dyDescent="0.2">
      <c r="B4826" s="18" t="s">
        <v>11742</v>
      </c>
      <c r="C4826" s="19" t="s">
        <v>178</v>
      </c>
      <c r="D4826" t="s">
        <v>411</v>
      </c>
      <c r="E4826" s="20">
        <v>126</v>
      </c>
      <c r="F4826" s="20">
        <v>742</v>
      </c>
    </row>
    <row r="4827" spans="1:6" ht="38.25" outlineLevel="1" x14ac:dyDescent="0.2">
      <c r="B4827" s="21" t="s">
        <v>11743</v>
      </c>
      <c r="E4827" s="20">
        <f>SUBTOTAL(9,E4817:E4826)</f>
        <v>722009</v>
      </c>
      <c r="F4827" s="20">
        <f>SUBTOTAL(9,F4817:F4826)</f>
        <v>214153</v>
      </c>
    </row>
    <row r="4828" spans="1:6" ht="25.5" outlineLevel="2" x14ac:dyDescent="0.2">
      <c r="A4828" t="s">
        <v>3200</v>
      </c>
      <c r="B4828" s="18" t="s">
        <v>11744</v>
      </c>
      <c r="C4828" s="19" t="s">
        <v>23</v>
      </c>
      <c r="D4828" t="s">
        <v>411</v>
      </c>
      <c r="E4828" s="20">
        <v>2850</v>
      </c>
      <c r="F4828" s="20">
        <v>1488</v>
      </c>
    </row>
    <row r="4829" spans="1:6" ht="25.5" outlineLevel="2" x14ac:dyDescent="0.2">
      <c r="B4829" s="18" t="s">
        <v>11744</v>
      </c>
      <c r="C4829" s="19" t="s">
        <v>58</v>
      </c>
      <c r="D4829" t="s">
        <v>411</v>
      </c>
      <c r="E4829" s="20">
        <v>9273</v>
      </c>
      <c r="F4829" s="20">
        <v>2214</v>
      </c>
    </row>
    <row r="4830" spans="1:6" ht="25.5" outlineLevel="2" x14ac:dyDescent="0.2">
      <c r="B4830" s="18" t="s">
        <v>11744</v>
      </c>
      <c r="C4830" s="19" t="s">
        <v>65</v>
      </c>
      <c r="D4830" t="s">
        <v>411</v>
      </c>
      <c r="E4830" s="20">
        <v>34</v>
      </c>
      <c r="F4830" s="20">
        <v>183</v>
      </c>
    </row>
    <row r="4831" spans="1:6" ht="25.5" outlineLevel="2" x14ac:dyDescent="0.2">
      <c r="B4831" s="18" t="s">
        <v>11744</v>
      </c>
      <c r="C4831" s="19" t="s">
        <v>68</v>
      </c>
      <c r="D4831" t="s">
        <v>411</v>
      </c>
      <c r="E4831" s="20">
        <v>26</v>
      </c>
      <c r="F4831" s="20">
        <v>23</v>
      </c>
    </row>
    <row r="4832" spans="1:6" ht="25.5" outlineLevel="2" x14ac:dyDescent="0.2">
      <c r="B4832" s="18" t="s">
        <v>11744</v>
      </c>
      <c r="C4832" s="19" t="s">
        <v>80</v>
      </c>
      <c r="D4832" t="s">
        <v>411</v>
      </c>
      <c r="E4832" s="20">
        <v>27272</v>
      </c>
      <c r="F4832" s="20">
        <v>7632</v>
      </c>
    </row>
    <row r="4833" spans="1:6" ht="25.5" outlineLevel="2" x14ac:dyDescent="0.2">
      <c r="B4833" s="18" t="s">
        <v>11744</v>
      </c>
      <c r="C4833" s="19" t="s">
        <v>81</v>
      </c>
      <c r="D4833" t="s">
        <v>411</v>
      </c>
      <c r="E4833" s="20">
        <v>215</v>
      </c>
      <c r="F4833" s="20">
        <v>176</v>
      </c>
    </row>
    <row r="4834" spans="1:6" ht="25.5" outlineLevel="2" x14ac:dyDescent="0.2">
      <c r="B4834" s="18" t="s">
        <v>11744</v>
      </c>
      <c r="C4834" s="19" t="s">
        <v>88</v>
      </c>
      <c r="D4834" t="s">
        <v>411</v>
      </c>
      <c r="E4834" s="20">
        <v>22</v>
      </c>
      <c r="F4834" s="20">
        <v>16</v>
      </c>
    </row>
    <row r="4835" spans="1:6" ht="25.5" outlineLevel="2" x14ac:dyDescent="0.2">
      <c r="B4835" s="18" t="s">
        <v>11744</v>
      </c>
      <c r="C4835" s="19" t="s">
        <v>92</v>
      </c>
      <c r="D4835" t="s">
        <v>411</v>
      </c>
      <c r="E4835" s="20">
        <v>106</v>
      </c>
      <c r="F4835" s="20">
        <v>28</v>
      </c>
    </row>
    <row r="4836" spans="1:6" ht="25.5" outlineLevel="2" x14ac:dyDescent="0.2">
      <c r="B4836" s="18" t="s">
        <v>11744</v>
      </c>
      <c r="C4836" s="19" t="s">
        <v>107</v>
      </c>
      <c r="D4836" t="s">
        <v>411</v>
      </c>
      <c r="E4836" s="20">
        <v>6378</v>
      </c>
      <c r="F4836" s="20">
        <v>1810</v>
      </c>
    </row>
    <row r="4837" spans="1:6" ht="25.5" outlineLevel="2" x14ac:dyDescent="0.2">
      <c r="B4837" s="18" t="s">
        <v>11744</v>
      </c>
      <c r="C4837" s="19" t="s">
        <v>176</v>
      </c>
      <c r="D4837" t="s">
        <v>411</v>
      </c>
      <c r="E4837" s="20">
        <v>122</v>
      </c>
      <c r="F4837" s="20">
        <v>32</v>
      </c>
    </row>
    <row r="4838" spans="1:6" ht="25.5" outlineLevel="1" x14ac:dyDescent="0.2">
      <c r="B4838" s="21" t="s">
        <v>11745</v>
      </c>
      <c r="E4838" s="20">
        <f>SUBTOTAL(9,E4828:E4837)</f>
        <v>46298</v>
      </c>
      <c r="F4838" s="20">
        <f>SUBTOTAL(9,F4828:F4837)</f>
        <v>13602</v>
      </c>
    </row>
    <row r="4839" spans="1:6" ht="25.5" outlineLevel="2" x14ac:dyDescent="0.2">
      <c r="A4839" t="s">
        <v>3201</v>
      </c>
      <c r="B4839" s="18" t="s">
        <v>11746</v>
      </c>
      <c r="C4839" s="19" t="s">
        <v>42</v>
      </c>
      <c r="D4839" t="s">
        <v>411</v>
      </c>
      <c r="E4839" s="20">
        <v>10920</v>
      </c>
      <c r="F4839" s="20">
        <v>2340</v>
      </c>
    </row>
    <row r="4840" spans="1:6" ht="25.5" outlineLevel="2" x14ac:dyDescent="0.2">
      <c r="B4840" s="18" t="s">
        <v>11746</v>
      </c>
      <c r="C4840" s="19" t="s">
        <v>53</v>
      </c>
      <c r="D4840" t="s">
        <v>411</v>
      </c>
      <c r="E4840" s="20">
        <v>4</v>
      </c>
      <c r="F4840" s="20">
        <v>9</v>
      </c>
    </row>
    <row r="4841" spans="1:6" ht="25.5" outlineLevel="2" x14ac:dyDescent="0.2">
      <c r="B4841" s="18" t="s">
        <v>11746</v>
      </c>
      <c r="C4841" s="19" t="s">
        <v>65</v>
      </c>
      <c r="D4841" t="s">
        <v>411</v>
      </c>
      <c r="E4841" s="20">
        <v>118</v>
      </c>
      <c r="F4841" s="20">
        <v>729</v>
      </c>
    </row>
    <row r="4842" spans="1:6" ht="25.5" outlineLevel="2" x14ac:dyDescent="0.2">
      <c r="B4842" s="18" t="s">
        <v>11746</v>
      </c>
      <c r="C4842" s="19" t="s">
        <v>68</v>
      </c>
      <c r="D4842" t="s">
        <v>411</v>
      </c>
      <c r="E4842" s="20">
        <v>12</v>
      </c>
      <c r="F4842" s="20">
        <v>26</v>
      </c>
    </row>
    <row r="4843" spans="1:6" ht="25.5" outlineLevel="2" x14ac:dyDescent="0.2">
      <c r="B4843" s="18" t="s">
        <v>11746</v>
      </c>
      <c r="C4843" s="19" t="s">
        <v>80</v>
      </c>
      <c r="D4843" t="s">
        <v>411</v>
      </c>
      <c r="E4843" s="20">
        <v>477644</v>
      </c>
      <c r="F4843" s="20">
        <v>88542</v>
      </c>
    </row>
    <row r="4844" spans="1:6" ht="25.5" outlineLevel="2" x14ac:dyDescent="0.2">
      <c r="B4844" s="18" t="s">
        <v>11746</v>
      </c>
      <c r="C4844" s="19" t="s">
        <v>81</v>
      </c>
      <c r="D4844" t="s">
        <v>411</v>
      </c>
      <c r="E4844" s="20">
        <v>5809</v>
      </c>
      <c r="F4844" s="20">
        <v>6480</v>
      </c>
    </row>
    <row r="4845" spans="1:6" ht="25.5" outlineLevel="2" x14ac:dyDescent="0.2">
      <c r="B4845" s="18" t="s">
        <v>11746</v>
      </c>
      <c r="C4845" s="19" t="s">
        <v>92</v>
      </c>
      <c r="D4845" t="s">
        <v>411</v>
      </c>
      <c r="E4845" s="20">
        <v>24</v>
      </c>
      <c r="F4845" s="20">
        <v>10</v>
      </c>
    </row>
    <row r="4846" spans="1:6" ht="25.5" outlineLevel="2" x14ac:dyDescent="0.2">
      <c r="B4846" s="18" t="s">
        <v>11746</v>
      </c>
      <c r="C4846" s="19" t="s">
        <v>121</v>
      </c>
      <c r="D4846" t="s">
        <v>411</v>
      </c>
      <c r="E4846" s="20">
        <v>72</v>
      </c>
      <c r="F4846" s="20">
        <v>241</v>
      </c>
    </row>
    <row r="4847" spans="1:6" ht="25.5" outlineLevel="2" x14ac:dyDescent="0.2">
      <c r="B4847" s="18" t="s">
        <v>11746</v>
      </c>
      <c r="C4847" s="19" t="s">
        <v>164</v>
      </c>
      <c r="D4847" t="s">
        <v>411</v>
      </c>
      <c r="E4847" s="20">
        <v>1005</v>
      </c>
      <c r="F4847" s="20">
        <v>180</v>
      </c>
    </row>
    <row r="4848" spans="1:6" ht="25.5" outlineLevel="2" x14ac:dyDescent="0.2">
      <c r="B4848" s="18" t="s">
        <v>11746</v>
      </c>
      <c r="C4848" s="19" t="s">
        <v>166</v>
      </c>
      <c r="D4848" t="s">
        <v>411</v>
      </c>
      <c r="E4848" s="20">
        <v>115</v>
      </c>
      <c r="F4848" s="20">
        <v>17</v>
      </c>
    </row>
    <row r="4849" spans="1:6" ht="25.5" outlineLevel="2" x14ac:dyDescent="0.2">
      <c r="B4849" s="18" t="s">
        <v>11746</v>
      </c>
      <c r="C4849" s="19" t="s">
        <v>176</v>
      </c>
      <c r="D4849" t="s">
        <v>411</v>
      </c>
      <c r="E4849" s="20">
        <v>42</v>
      </c>
      <c r="F4849" s="20">
        <v>151</v>
      </c>
    </row>
    <row r="4850" spans="1:6" ht="25.5" outlineLevel="1" x14ac:dyDescent="0.2">
      <c r="B4850" s="21" t="s">
        <v>11747</v>
      </c>
      <c r="E4850" s="20">
        <f>SUBTOTAL(9,E4839:E4849)</f>
        <v>495765</v>
      </c>
      <c r="F4850" s="20">
        <f>SUBTOTAL(9,F4839:F4849)</f>
        <v>98725</v>
      </c>
    </row>
    <row r="4851" spans="1:6" ht="25.5" outlineLevel="2" x14ac:dyDescent="0.2">
      <c r="A4851" t="s">
        <v>767</v>
      </c>
      <c r="B4851" s="18" t="s">
        <v>11744</v>
      </c>
      <c r="C4851" s="19" t="s">
        <v>42</v>
      </c>
      <c r="D4851" t="s">
        <v>411</v>
      </c>
      <c r="E4851" s="20">
        <v>26950</v>
      </c>
      <c r="F4851" s="20">
        <v>4894</v>
      </c>
    </row>
    <row r="4852" spans="1:6" ht="25.5" outlineLevel="2" x14ac:dyDescent="0.2">
      <c r="B4852" s="18" t="s">
        <v>11744</v>
      </c>
      <c r="C4852" s="19" t="s">
        <v>80</v>
      </c>
      <c r="D4852" t="s">
        <v>411</v>
      </c>
      <c r="E4852" s="20">
        <v>180628</v>
      </c>
      <c r="F4852" s="20">
        <v>34064</v>
      </c>
    </row>
    <row r="4853" spans="1:6" ht="25.5" outlineLevel="2" x14ac:dyDescent="0.2">
      <c r="B4853" s="18" t="s">
        <v>11744</v>
      </c>
      <c r="C4853" s="19" t="s">
        <v>157</v>
      </c>
      <c r="D4853" t="s">
        <v>411</v>
      </c>
      <c r="E4853" s="20">
        <v>120</v>
      </c>
      <c r="F4853" s="20">
        <v>97</v>
      </c>
    </row>
    <row r="4854" spans="1:6" ht="25.5" outlineLevel="2" x14ac:dyDescent="0.2">
      <c r="B4854" s="18" t="s">
        <v>11744</v>
      </c>
      <c r="C4854" s="19" t="s">
        <v>161</v>
      </c>
      <c r="D4854" t="s">
        <v>411</v>
      </c>
      <c r="E4854" s="20">
        <v>52</v>
      </c>
      <c r="F4854" s="20">
        <v>70</v>
      </c>
    </row>
    <row r="4855" spans="1:6" ht="25.5" outlineLevel="2" x14ac:dyDescent="0.2">
      <c r="B4855" s="18" t="s">
        <v>11744</v>
      </c>
      <c r="C4855" s="19" t="s">
        <v>166</v>
      </c>
      <c r="D4855" t="s">
        <v>411</v>
      </c>
      <c r="E4855" s="20">
        <v>80</v>
      </c>
      <c r="F4855" s="20">
        <v>4</v>
      </c>
    </row>
    <row r="4856" spans="1:6" ht="25.5" outlineLevel="2" x14ac:dyDescent="0.2">
      <c r="B4856" s="18" t="s">
        <v>11744</v>
      </c>
      <c r="C4856" s="19" t="s">
        <v>178</v>
      </c>
      <c r="D4856" t="s">
        <v>411</v>
      </c>
      <c r="E4856" s="20">
        <v>6</v>
      </c>
      <c r="F4856" s="20">
        <v>108</v>
      </c>
    </row>
    <row r="4857" spans="1:6" ht="25.5" outlineLevel="1" x14ac:dyDescent="0.2">
      <c r="B4857" s="21" t="s">
        <v>11745</v>
      </c>
      <c r="E4857" s="20">
        <f>SUBTOTAL(9,E4851:E4856)</f>
        <v>207836</v>
      </c>
      <c r="F4857" s="20">
        <f>SUBTOTAL(9,F4851:F4856)</f>
        <v>39237</v>
      </c>
    </row>
    <row r="4858" spans="1:6" ht="25.5" outlineLevel="2" x14ac:dyDescent="0.2">
      <c r="A4858" t="s">
        <v>769</v>
      </c>
      <c r="B4858" s="18" t="s">
        <v>11748</v>
      </c>
      <c r="C4858" s="19" t="s">
        <v>42</v>
      </c>
      <c r="D4858" t="s">
        <v>411</v>
      </c>
      <c r="E4858" s="20">
        <v>36916</v>
      </c>
      <c r="F4858" s="20">
        <v>1159</v>
      </c>
    </row>
    <row r="4859" spans="1:6" ht="25.5" outlineLevel="2" x14ac:dyDescent="0.2">
      <c r="B4859" s="18" t="s">
        <v>11748</v>
      </c>
      <c r="C4859" s="19" t="s">
        <v>65</v>
      </c>
      <c r="D4859" t="s">
        <v>411</v>
      </c>
      <c r="E4859" s="20">
        <v>14</v>
      </c>
      <c r="F4859" s="20">
        <v>51</v>
      </c>
    </row>
    <row r="4860" spans="1:6" ht="25.5" outlineLevel="2" x14ac:dyDescent="0.2">
      <c r="B4860" s="18" t="s">
        <v>11748</v>
      </c>
      <c r="C4860" s="19" t="s">
        <v>68</v>
      </c>
      <c r="D4860" t="s">
        <v>411</v>
      </c>
      <c r="E4860" s="20">
        <v>60</v>
      </c>
      <c r="F4860" s="20">
        <v>5</v>
      </c>
    </row>
    <row r="4861" spans="1:6" ht="25.5" outlineLevel="2" x14ac:dyDescent="0.2">
      <c r="B4861" s="18" t="s">
        <v>11748</v>
      </c>
      <c r="C4861" s="19" t="s">
        <v>80</v>
      </c>
      <c r="D4861" t="s">
        <v>411</v>
      </c>
      <c r="E4861" s="20">
        <v>43547</v>
      </c>
      <c r="F4861" s="20">
        <v>9270</v>
      </c>
    </row>
    <row r="4862" spans="1:6" ht="25.5" outlineLevel="2" x14ac:dyDescent="0.2">
      <c r="B4862" s="18" t="s">
        <v>11748</v>
      </c>
      <c r="C4862" s="19" t="s">
        <v>81</v>
      </c>
      <c r="D4862" t="s">
        <v>411</v>
      </c>
      <c r="E4862" s="20">
        <v>27</v>
      </c>
      <c r="F4862" s="20">
        <v>28</v>
      </c>
    </row>
    <row r="4863" spans="1:6" ht="25.5" outlineLevel="2" x14ac:dyDescent="0.2">
      <c r="B4863" s="18" t="s">
        <v>11748</v>
      </c>
      <c r="C4863" s="19" t="s">
        <v>92</v>
      </c>
      <c r="D4863" t="s">
        <v>411</v>
      </c>
      <c r="E4863" s="20">
        <v>3</v>
      </c>
      <c r="F4863" s="20">
        <v>1</v>
      </c>
    </row>
    <row r="4864" spans="1:6" ht="25.5" outlineLevel="2" x14ac:dyDescent="0.2">
      <c r="B4864" s="18" t="s">
        <v>11748</v>
      </c>
      <c r="C4864" s="19" t="s">
        <v>107</v>
      </c>
      <c r="D4864" t="s">
        <v>411</v>
      </c>
      <c r="E4864" s="20">
        <v>36</v>
      </c>
      <c r="F4864" s="20">
        <v>10</v>
      </c>
    </row>
    <row r="4865" spans="1:6" ht="25.5" outlineLevel="2" x14ac:dyDescent="0.2">
      <c r="B4865" s="18" t="s">
        <v>11748</v>
      </c>
      <c r="C4865" s="19" t="s">
        <v>157</v>
      </c>
      <c r="D4865" t="s">
        <v>411</v>
      </c>
      <c r="E4865" s="20">
        <v>1400</v>
      </c>
      <c r="F4865" s="20">
        <v>142</v>
      </c>
    </row>
    <row r="4866" spans="1:6" ht="25.5" outlineLevel="2" x14ac:dyDescent="0.2">
      <c r="B4866" s="18" t="s">
        <v>11748</v>
      </c>
      <c r="C4866" s="19" t="s">
        <v>161</v>
      </c>
      <c r="D4866" t="s">
        <v>411</v>
      </c>
      <c r="E4866" s="20">
        <v>156</v>
      </c>
      <c r="F4866" s="20">
        <v>342</v>
      </c>
    </row>
    <row r="4867" spans="1:6" ht="25.5" outlineLevel="2" x14ac:dyDescent="0.2">
      <c r="B4867" s="18" t="s">
        <v>11748</v>
      </c>
      <c r="C4867" s="19" t="s">
        <v>166</v>
      </c>
      <c r="D4867" t="s">
        <v>411</v>
      </c>
      <c r="E4867" s="20">
        <v>138</v>
      </c>
      <c r="F4867" s="20">
        <v>31</v>
      </c>
    </row>
    <row r="4868" spans="1:6" ht="25.5" outlineLevel="1" x14ac:dyDescent="0.2">
      <c r="B4868" s="21" t="s">
        <v>11749</v>
      </c>
      <c r="E4868" s="20">
        <f>SUBTOTAL(9,E4858:E4867)</f>
        <v>82297</v>
      </c>
      <c r="F4868" s="20">
        <f>SUBTOTAL(9,F4858:F4867)</f>
        <v>11039</v>
      </c>
    </row>
    <row r="4869" spans="1:6" ht="25.5" outlineLevel="2" x14ac:dyDescent="0.2">
      <c r="A4869" t="s">
        <v>770</v>
      </c>
      <c r="B4869" s="18" t="s">
        <v>11750</v>
      </c>
      <c r="C4869" s="19" t="s">
        <v>37</v>
      </c>
      <c r="D4869" t="s">
        <v>411</v>
      </c>
      <c r="E4869" s="20">
        <v>1</v>
      </c>
      <c r="F4869" s="20">
        <v>1</v>
      </c>
    </row>
    <row r="4870" spans="1:6" ht="25.5" outlineLevel="2" x14ac:dyDescent="0.2">
      <c r="B4870" s="18" t="s">
        <v>11750</v>
      </c>
      <c r="C4870" s="19" t="s">
        <v>42</v>
      </c>
      <c r="D4870" t="s">
        <v>411</v>
      </c>
      <c r="E4870" s="20">
        <v>31499</v>
      </c>
      <c r="F4870" s="20">
        <v>6850</v>
      </c>
    </row>
    <row r="4871" spans="1:6" ht="25.5" outlineLevel="2" x14ac:dyDescent="0.2">
      <c r="B4871" s="18" t="s">
        <v>11750</v>
      </c>
      <c r="C4871" s="19" t="s">
        <v>65</v>
      </c>
      <c r="D4871" t="s">
        <v>411</v>
      </c>
      <c r="E4871" s="20">
        <v>85</v>
      </c>
      <c r="F4871" s="20">
        <v>553</v>
      </c>
    </row>
    <row r="4872" spans="1:6" ht="25.5" outlineLevel="2" x14ac:dyDescent="0.2">
      <c r="B4872" s="18" t="s">
        <v>11750</v>
      </c>
      <c r="C4872" s="19" t="s">
        <v>68</v>
      </c>
      <c r="D4872" t="s">
        <v>411</v>
      </c>
      <c r="E4872" s="20">
        <v>25</v>
      </c>
      <c r="F4872" s="20">
        <v>35</v>
      </c>
    </row>
    <row r="4873" spans="1:6" ht="25.5" outlineLevel="2" x14ac:dyDescent="0.2">
      <c r="B4873" s="18" t="s">
        <v>11750</v>
      </c>
      <c r="C4873" s="19" t="s">
        <v>80</v>
      </c>
      <c r="D4873" t="s">
        <v>411</v>
      </c>
      <c r="E4873" s="20">
        <v>1013533</v>
      </c>
      <c r="F4873" s="20">
        <v>165392</v>
      </c>
    </row>
    <row r="4874" spans="1:6" ht="25.5" outlineLevel="2" x14ac:dyDescent="0.2">
      <c r="B4874" s="18" t="s">
        <v>11750</v>
      </c>
      <c r="C4874" s="19" t="s">
        <v>107</v>
      </c>
      <c r="D4874" t="s">
        <v>411</v>
      </c>
      <c r="E4874" s="20">
        <v>299</v>
      </c>
      <c r="F4874" s="20">
        <v>118</v>
      </c>
    </row>
    <row r="4875" spans="1:6" ht="25.5" outlineLevel="2" x14ac:dyDescent="0.2">
      <c r="B4875" s="18" t="s">
        <v>11750</v>
      </c>
      <c r="C4875" s="19" t="s">
        <v>158</v>
      </c>
      <c r="D4875" t="s">
        <v>411</v>
      </c>
      <c r="E4875" s="20">
        <v>7</v>
      </c>
      <c r="F4875" s="20">
        <v>4</v>
      </c>
    </row>
    <row r="4876" spans="1:6" ht="25.5" outlineLevel="2" x14ac:dyDescent="0.2">
      <c r="B4876" s="18" t="s">
        <v>11750</v>
      </c>
      <c r="C4876" s="19" t="s">
        <v>166</v>
      </c>
      <c r="D4876" t="s">
        <v>411</v>
      </c>
      <c r="E4876" s="20">
        <v>48177</v>
      </c>
      <c r="F4876" s="20">
        <v>7211</v>
      </c>
    </row>
    <row r="4877" spans="1:6" ht="25.5" outlineLevel="2" x14ac:dyDescent="0.2">
      <c r="B4877" s="18" t="s">
        <v>11750</v>
      </c>
      <c r="C4877" s="19" t="s">
        <v>176</v>
      </c>
      <c r="D4877" t="s">
        <v>411</v>
      </c>
      <c r="E4877" s="20">
        <v>8</v>
      </c>
      <c r="F4877" s="20">
        <v>197</v>
      </c>
    </row>
    <row r="4878" spans="1:6" ht="25.5" outlineLevel="2" x14ac:dyDescent="0.2">
      <c r="B4878" s="18" t="s">
        <v>11750</v>
      </c>
      <c r="C4878" s="19" t="s">
        <v>178</v>
      </c>
      <c r="D4878" t="s">
        <v>411</v>
      </c>
      <c r="E4878" s="20">
        <v>3</v>
      </c>
      <c r="F4878" s="20">
        <v>20</v>
      </c>
    </row>
    <row r="4879" spans="1:6" ht="25.5" outlineLevel="1" x14ac:dyDescent="0.2">
      <c r="B4879" s="21" t="s">
        <v>11751</v>
      </c>
      <c r="E4879" s="20">
        <f>SUBTOTAL(9,E4869:E4878)</f>
        <v>1093637</v>
      </c>
      <c r="F4879" s="20">
        <f>SUBTOTAL(9,F4869:F4878)</f>
        <v>180381</v>
      </c>
    </row>
    <row r="4880" spans="1:6" outlineLevel="2" x14ac:dyDescent="0.2">
      <c r="A4880" t="s">
        <v>3202</v>
      </c>
      <c r="B4880" s="18" t="s">
        <v>11752</v>
      </c>
      <c r="C4880" s="19" t="s">
        <v>42</v>
      </c>
      <c r="D4880" t="s">
        <v>411</v>
      </c>
      <c r="E4880" s="20">
        <v>2520</v>
      </c>
      <c r="F4880" s="20">
        <v>917</v>
      </c>
    </row>
    <row r="4881" spans="1:6" outlineLevel="2" x14ac:dyDescent="0.2">
      <c r="B4881" s="18" t="s">
        <v>11752</v>
      </c>
      <c r="C4881" s="19" t="s">
        <v>80</v>
      </c>
      <c r="D4881" t="s">
        <v>411</v>
      </c>
      <c r="E4881" s="20">
        <v>108445</v>
      </c>
      <c r="F4881" s="20">
        <v>31265</v>
      </c>
    </row>
    <row r="4882" spans="1:6" outlineLevel="2" x14ac:dyDescent="0.2">
      <c r="B4882" s="18" t="s">
        <v>11752</v>
      </c>
      <c r="C4882" s="19" t="s">
        <v>166</v>
      </c>
      <c r="D4882" t="s">
        <v>411</v>
      </c>
      <c r="E4882" s="20">
        <v>224</v>
      </c>
      <c r="F4882" s="20">
        <v>23</v>
      </c>
    </row>
    <row r="4883" spans="1:6" outlineLevel="1" x14ac:dyDescent="0.2">
      <c r="B4883" s="21" t="s">
        <v>11753</v>
      </c>
      <c r="E4883" s="20">
        <f>SUBTOTAL(9,E4880:E4882)</f>
        <v>111189</v>
      </c>
      <c r="F4883" s="20">
        <f>SUBTOTAL(9,F4880:F4882)</f>
        <v>32205</v>
      </c>
    </row>
    <row r="4884" spans="1:6" outlineLevel="2" x14ac:dyDescent="0.2">
      <c r="A4884" t="s">
        <v>772</v>
      </c>
      <c r="B4884" s="18" t="s">
        <v>11754</v>
      </c>
      <c r="C4884" s="19" t="s">
        <v>42</v>
      </c>
      <c r="D4884" t="s">
        <v>411</v>
      </c>
      <c r="E4884" s="20">
        <v>101</v>
      </c>
      <c r="F4884" s="20">
        <v>311</v>
      </c>
    </row>
    <row r="4885" spans="1:6" outlineLevel="2" x14ac:dyDescent="0.2">
      <c r="B4885" s="18" t="s">
        <v>11754</v>
      </c>
      <c r="C4885" s="19" t="s">
        <v>68</v>
      </c>
      <c r="D4885" t="s">
        <v>411</v>
      </c>
      <c r="E4885" s="20">
        <v>1320</v>
      </c>
      <c r="F4885" s="20">
        <v>1677</v>
      </c>
    </row>
    <row r="4886" spans="1:6" outlineLevel="2" x14ac:dyDescent="0.2">
      <c r="B4886" s="18" t="s">
        <v>11754</v>
      </c>
      <c r="C4886" s="19" t="s">
        <v>80</v>
      </c>
      <c r="D4886" t="s">
        <v>411</v>
      </c>
      <c r="E4886" s="20">
        <v>4722</v>
      </c>
      <c r="F4886" s="20">
        <v>2141</v>
      </c>
    </row>
    <row r="4887" spans="1:6" ht="25.5" outlineLevel="2" x14ac:dyDescent="0.2">
      <c r="B4887" s="18" t="s">
        <v>11754</v>
      </c>
      <c r="C4887" s="19" t="s">
        <v>92</v>
      </c>
      <c r="D4887" t="s">
        <v>411</v>
      </c>
      <c r="E4887" s="20">
        <v>849</v>
      </c>
      <c r="F4887" s="20">
        <v>871</v>
      </c>
    </row>
    <row r="4888" spans="1:6" outlineLevel="1" x14ac:dyDescent="0.2">
      <c r="B4888" s="21" t="s">
        <v>11755</v>
      </c>
      <c r="E4888" s="20">
        <f>SUBTOTAL(9,E4884:E4887)</f>
        <v>6992</v>
      </c>
      <c r="F4888" s="20">
        <f>SUBTOTAL(9,F4884:F4887)</f>
        <v>5000</v>
      </c>
    </row>
    <row r="4889" spans="1:6" ht="25.5" outlineLevel="2" x14ac:dyDescent="0.2">
      <c r="A4889" t="s">
        <v>773</v>
      </c>
      <c r="B4889" s="18" t="s">
        <v>11756</v>
      </c>
      <c r="C4889" s="19" t="s">
        <v>42</v>
      </c>
      <c r="D4889" t="s">
        <v>411</v>
      </c>
      <c r="E4889" s="20">
        <v>905</v>
      </c>
      <c r="F4889" s="20">
        <v>108</v>
      </c>
    </row>
    <row r="4890" spans="1:6" ht="25.5" outlineLevel="2" x14ac:dyDescent="0.2">
      <c r="B4890" s="18" t="s">
        <v>11756</v>
      </c>
      <c r="C4890" s="19" t="s">
        <v>68</v>
      </c>
      <c r="D4890" t="s">
        <v>411</v>
      </c>
      <c r="E4890" s="20">
        <v>1</v>
      </c>
      <c r="F4890" s="20">
        <v>13</v>
      </c>
    </row>
    <row r="4891" spans="1:6" ht="25.5" outlineLevel="2" x14ac:dyDescent="0.2">
      <c r="B4891" s="18" t="s">
        <v>11756</v>
      </c>
      <c r="C4891" s="19" t="s">
        <v>80</v>
      </c>
      <c r="D4891" t="s">
        <v>411</v>
      </c>
      <c r="E4891" s="20">
        <v>504016</v>
      </c>
      <c r="F4891" s="20">
        <v>191286</v>
      </c>
    </row>
    <row r="4892" spans="1:6" ht="25.5" outlineLevel="1" x14ac:dyDescent="0.2">
      <c r="B4892" s="21" t="s">
        <v>11757</v>
      </c>
      <c r="E4892" s="20">
        <f>SUBTOTAL(9,E4889:E4891)</f>
        <v>504922</v>
      </c>
      <c r="F4892" s="20">
        <f>SUBTOTAL(9,F4889:F4891)</f>
        <v>191407</v>
      </c>
    </row>
    <row r="4893" spans="1:6" outlineLevel="2" x14ac:dyDescent="0.2">
      <c r="A4893" t="s">
        <v>774</v>
      </c>
      <c r="B4893" s="18" t="s">
        <v>11758</v>
      </c>
      <c r="C4893" s="19" t="s">
        <v>42</v>
      </c>
      <c r="D4893" t="s">
        <v>411</v>
      </c>
      <c r="E4893" s="20">
        <v>9502</v>
      </c>
      <c r="F4893" s="20">
        <v>926</v>
      </c>
    </row>
    <row r="4894" spans="1:6" outlineLevel="2" x14ac:dyDescent="0.2">
      <c r="B4894" s="18" t="s">
        <v>11758</v>
      </c>
      <c r="C4894" s="19" t="s">
        <v>80</v>
      </c>
      <c r="D4894" t="s">
        <v>411</v>
      </c>
      <c r="E4894" s="20">
        <v>171666</v>
      </c>
      <c r="F4894" s="20">
        <v>70537</v>
      </c>
    </row>
    <row r="4895" spans="1:6" outlineLevel="2" x14ac:dyDescent="0.2">
      <c r="B4895" s="18" t="s">
        <v>11758</v>
      </c>
      <c r="C4895" s="19" t="s">
        <v>88</v>
      </c>
      <c r="D4895" t="s">
        <v>411</v>
      </c>
      <c r="E4895" s="20">
        <v>11</v>
      </c>
      <c r="F4895" s="20">
        <v>29</v>
      </c>
    </row>
    <row r="4896" spans="1:6" outlineLevel="2" x14ac:dyDescent="0.2">
      <c r="B4896" s="18" t="s">
        <v>11758</v>
      </c>
      <c r="C4896" s="19" t="s">
        <v>166</v>
      </c>
      <c r="D4896" t="s">
        <v>411</v>
      </c>
      <c r="E4896" s="20">
        <v>11</v>
      </c>
      <c r="F4896" s="20">
        <v>10</v>
      </c>
    </row>
    <row r="4897" spans="1:6" outlineLevel="2" x14ac:dyDescent="0.2">
      <c r="B4897" s="18" t="s">
        <v>11758</v>
      </c>
      <c r="C4897" s="19" t="s">
        <v>182</v>
      </c>
      <c r="D4897" t="s">
        <v>411</v>
      </c>
      <c r="E4897" s="20">
        <v>44</v>
      </c>
      <c r="F4897" s="20">
        <v>19</v>
      </c>
    </row>
    <row r="4898" spans="1:6" outlineLevel="1" x14ac:dyDescent="0.2">
      <c r="B4898" s="21" t="s">
        <v>11759</v>
      </c>
      <c r="E4898" s="20">
        <f>SUBTOTAL(9,E4893:E4897)</f>
        <v>181234</v>
      </c>
      <c r="F4898" s="20">
        <f>SUBTOTAL(9,F4893:F4897)</f>
        <v>71521</v>
      </c>
    </row>
    <row r="4899" spans="1:6" ht="25.5" outlineLevel="2" x14ac:dyDescent="0.2">
      <c r="A4899" t="s">
        <v>775</v>
      </c>
      <c r="B4899" s="18" t="s">
        <v>11760</v>
      </c>
      <c r="C4899" s="19" t="s">
        <v>42</v>
      </c>
      <c r="D4899" t="s">
        <v>411</v>
      </c>
      <c r="E4899" s="20">
        <v>1720</v>
      </c>
      <c r="F4899" s="20">
        <v>331</v>
      </c>
    </row>
    <row r="4900" spans="1:6" ht="25.5" outlineLevel="2" x14ac:dyDescent="0.2">
      <c r="B4900" s="18" t="s">
        <v>11760</v>
      </c>
      <c r="C4900" s="19" t="s">
        <v>80</v>
      </c>
      <c r="D4900" t="s">
        <v>411</v>
      </c>
      <c r="E4900" s="20">
        <v>109469</v>
      </c>
      <c r="F4900" s="20">
        <v>52920</v>
      </c>
    </row>
    <row r="4901" spans="1:6" ht="25.5" outlineLevel="2" x14ac:dyDescent="0.2">
      <c r="B4901" s="18" t="s">
        <v>11760</v>
      </c>
      <c r="C4901" s="19" t="s">
        <v>88</v>
      </c>
      <c r="D4901" t="s">
        <v>411</v>
      </c>
      <c r="E4901" s="20">
        <v>567</v>
      </c>
      <c r="F4901" s="20">
        <v>289</v>
      </c>
    </row>
    <row r="4902" spans="1:6" ht="25.5" outlineLevel="2" x14ac:dyDescent="0.2">
      <c r="B4902" s="18" t="s">
        <v>11760</v>
      </c>
      <c r="C4902" s="19" t="s">
        <v>92</v>
      </c>
      <c r="D4902" t="s">
        <v>411</v>
      </c>
      <c r="E4902" s="20">
        <v>1882</v>
      </c>
      <c r="F4902" s="20">
        <v>290</v>
      </c>
    </row>
    <row r="4903" spans="1:6" ht="25.5" outlineLevel="2" x14ac:dyDescent="0.2">
      <c r="B4903" s="18" t="s">
        <v>11760</v>
      </c>
      <c r="C4903" s="19" t="s">
        <v>164</v>
      </c>
      <c r="D4903" t="s">
        <v>411</v>
      </c>
      <c r="E4903" s="20">
        <v>600</v>
      </c>
      <c r="F4903" s="20">
        <v>230</v>
      </c>
    </row>
    <row r="4904" spans="1:6" ht="25.5" outlineLevel="1" x14ac:dyDescent="0.2">
      <c r="B4904" s="21" t="s">
        <v>11761</v>
      </c>
      <c r="E4904" s="20">
        <f>SUBTOTAL(9,E4899:E4903)</f>
        <v>114238</v>
      </c>
      <c r="F4904" s="20">
        <f>SUBTOTAL(9,F4899:F4903)</f>
        <v>54060</v>
      </c>
    </row>
    <row r="4905" spans="1:6" ht="25.5" outlineLevel="2" x14ac:dyDescent="0.2">
      <c r="A4905" t="s">
        <v>3203</v>
      </c>
      <c r="B4905" s="18" t="s">
        <v>11762</v>
      </c>
      <c r="C4905" s="19" t="s">
        <v>42</v>
      </c>
      <c r="D4905" t="s">
        <v>411</v>
      </c>
      <c r="E4905" s="20">
        <v>13577</v>
      </c>
      <c r="F4905" s="20">
        <v>1231</v>
      </c>
    </row>
    <row r="4906" spans="1:6" ht="25.5" outlineLevel="2" x14ac:dyDescent="0.2">
      <c r="B4906" s="18" t="s">
        <v>11762</v>
      </c>
      <c r="C4906" s="19" t="s">
        <v>58</v>
      </c>
      <c r="D4906" t="s">
        <v>411</v>
      </c>
      <c r="E4906" s="20">
        <v>7311</v>
      </c>
      <c r="F4906" s="20">
        <v>596</v>
      </c>
    </row>
    <row r="4907" spans="1:6" ht="25.5" outlineLevel="2" x14ac:dyDescent="0.2">
      <c r="B4907" s="18" t="s">
        <v>11762</v>
      </c>
      <c r="C4907" s="19" t="s">
        <v>65</v>
      </c>
      <c r="D4907" t="s">
        <v>411</v>
      </c>
      <c r="E4907" s="20">
        <v>5</v>
      </c>
      <c r="F4907" s="20">
        <v>6</v>
      </c>
    </row>
    <row r="4908" spans="1:6" ht="25.5" outlineLevel="2" x14ac:dyDescent="0.2">
      <c r="B4908" s="18" t="s">
        <v>11762</v>
      </c>
      <c r="C4908" s="19" t="s">
        <v>68</v>
      </c>
      <c r="D4908" t="s">
        <v>411</v>
      </c>
      <c r="E4908" s="20">
        <v>142</v>
      </c>
      <c r="F4908" s="20">
        <v>797</v>
      </c>
    </row>
    <row r="4909" spans="1:6" ht="25.5" outlineLevel="2" x14ac:dyDescent="0.2">
      <c r="B4909" s="18" t="s">
        <v>11762</v>
      </c>
      <c r="C4909" s="19" t="s">
        <v>80</v>
      </c>
      <c r="D4909" t="s">
        <v>411</v>
      </c>
      <c r="E4909" s="20">
        <v>4358787</v>
      </c>
      <c r="F4909" s="20">
        <v>159508</v>
      </c>
    </row>
    <row r="4910" spans="1:6" ht="25.5" outlineLevel="2" x14ac:dyDescent="0.2">
      <c r="B4910" s="18" t="s">
        <v>11762</v>
      </c>
      <c r="C4910" s="19" t="s">
        <v>81</v>
      </c>
      <c r="D4910" t="s">
        <v>411</v>
      </c>
      <c r="E4910" s="20">
        <v>45771</v>
      </c>
      <c r="F4910" s="20">
        <v>5623</v>
      </c>
    </row>
    <row r="4911" spans="1:6" ht="25.5" outlineLevel="2" x14ac:dyDescent="0.2">
      <c r="B4911" s="18" t="s">
        <v>11762</v>
      </c>
      <c r="C4911" s="19" t="s">
        <v>1156</v>
      </c>
      <c r="D4911" t="s">
        <v>411</v>
      </c>
      <c r="E4911" s="20">
        <v>53901</v>
      </c>
      <c r="F4911" s="20">
        <v>702</v>
      </c>
    </row>
    <row r="4912" spans="1:6" ht="25.5" outlineLevel="2" x14ac:dyDescent="0.2">
      <c r="B4912" s="18" t="s">
        <v>11762</v>
      </c>
      <c r="C4912" s="19" t="s">
        <v>87</v>
      </c>
      <c r="D4912" t="s">
        <v>411</v>
      </c>
      <c r="E4912" s="20">
        <v>3</v>
      </c>
      <c r="F4912" s="20">
        <v>14</v>
      </c>
    </row>
    <row r="4913" spans="1:6" ht="25.5" outlineLevel="2" x14ac:dyDescent="0.2">
      <c r="B4913" s="18" t="s">
        <v>11762</v>
      </c>
      <c r="C4913" s="19" t="s">
        <v>107</v>
      </c>
      <c r="D4913" t="s">
        <v>411</v>
      </c>
      <c r="E4913" s="20">
        <v>47812</v>
      </c>
      <c r="F4913" s="20">
        <v>1333</v>
      </c>
    </row>
    <row r="4914" spans="1:6" ht="25.5" outlineLevel="2" x14ac:dyDescent="0.2">
      <c r="B4914" s="18" t="s">
        <v>11762</v>
      </c>
      <c r="C4914" s="19" t="s">
        <v>121</v>
      </c>
      <c r="D4914" t="s">
        <v>411</v>
      </c>
      <c r="E4914" s="20">
        <v>5</v>
      </c>
      <c r="F4914" s="20">
        <v>7</v>
      </c>
    </row>
    <row r="4915" spans="1:6" ht="25.5" outlineLevel="2" x14ac:dyDescent="0.2">
      <c r="B4915" s="18" t="s">
        <v>11762</v>
      </c>
      <c r="C4915" s="19" t="s">
        <v>145</v>
      </c>
      <c r="D4915" t="s">
        <v>411</v>
      </c>
      <c r="E4915" s="20">
        <v>2000</v>
      </c>
      <c r="F4915" s="20">
        <v>37</v>
      </c>
    </row>
    <row r="4916" spans="1:6" ht="25.5" outlineLevel="2" x14ac:dyDescent="0.2">
      <c r="B4916" s="18" t="s">
        <v>11762</v>
      </c>
      <c r="C4916" s="19" t="s">
        <v>166</v>
      </c>
      <c r="D4916" t="s">
        <v>411</v>
      </c>
      <c r="E4916" s="20">
        <v>60188</v>
      </c>
      <c r="F4916" s="20">
        <v>2941</v>
      </c>
    </row>
    <row r="4917" spans="1:6" ht="25.5" outlineLevel="2" x14ac:dyDescent="0.2">
      <c r="B4917" s="18" t="s">
        <v>11762</v>
      </c>
      <c r="C4917" s="19" t="s">
        <v>176</v>
      </c>
      <c r="D4917" t="s">
        <v>411</v>
      </c>
      <c r="E4917" s="20">
        <v>24</v>
      </c>
      <c r="F4917" s="20">
        <v>225</v>
      </c>
    </row>
    <row r="4918" spans="1:6" ht="25.5" outlineLevel="2" x14ac:dyDescent="0.2">
      <c r="B4918" s="18" t="s">
        <v>11762</v>
      </c>
      <c r="C4918" s="19" t="s">
        <v>178</v>
      </c>
      <c r="D4918" t="s">
        <v>411</v>
      </c>
      <c r="E4918" s="20">
        <v>15</v>
      </c>
      <c r="F4918" s="20">
        <v>31</v>
      </c>
    </row>
    <row r="4919" spans="1:6" ht="25.5" outlineLevel="1" x14ac:dyDescent="0.2">
      <c r="B4919" s="21" t="s">
        <v>11763</v>
      </c>
      <c r="E4919" s="20">
        <f>SUBTOTAL(9,E4905:E4918)</f>
        <v>4589541</v>
      </c>
      <c r="F4919" s="20">
        <f>SUBTOTAL(9,F4905:F4918)</f>
        <v>173051</v>
      </c>
    </row>
    <row r="4920" spans="1:6" outlineLevel="2" x14ac:dyDescent="0.2">
      <c r="A4920" t="s">
        <v>3205</v>
      </c>
      <c r="B4920" s="18" t="s">
        <v>11764</v>
      </c>
      <c r="C4920" s="19" t="s">
        <v>42</v>
      </c>
      <c r="D4920" t="s">
        <v>411</v>
      </c>
      <c r="E4920" s="20">
        <v>21540</v>
      </c>
      <c r="F4920" s="20">
        <v>1457</v>
      </c>
    </row>
    <row r="4921" spans="1:6" outlineLevel="2" x14ac:dyDescent="0.2">
      <c r="B4921" s="18" t="s">
        <v>11764</v>
      </c>
      <c r="C4921" s="19" t="s">
        <v>80</v>
      </c>
      <c r="D4921" t="s">
        <v>411</v>
      </c>
      <c r="E4921" s="20">
        <v>456345</v>
      </c>
      <c r="F4921" s="20">
        <v>51488</v>
      </c>
    </row>
    <row r="4922" spans="1:6" outlineLevel="2" x14ac:dyDescent="0.2">
      <c r="B4922" s="18" t="s">
        <v>11764</v>
      </c>
      <c r="C4922" s="19" t="s">
        <v>166</v>
      </c>
      <c r="D4922" t="s">
        <v>411</v>
      </c>
      <c r="E4922" s="20">
        <v>68775</v>
      </c>
      <c r="F4922" s="20">
        <v>2240</v>
      </c>
    </row>
    <row r="4923" spans="1:6" ht="25.5" outlineLevel="2" x14ac:dyDescent="0.2">
      <c r="B4923" s="18" t="s">
        <v>11764</v>
      </c>
      <c r="C4923" s="19" t="s">
        <v>176</v>
      </c>
      <c r="D4923" t="s">
        <v>411</v>
      </c>
      <c r="E4923" s="20">
        <v>85</v>
      </c>
      <c r="F4923" s="20">
        <v>539</v>
      </c>
    </row>
    <row r="4924" spans="1:6" ht="25.5" outlineLevel="1" x14ac:dyDescent="0.2">
      <c r="B4924" s="21" t="s">
        <v>11765</v>
      </c>
      <c r="E4924" s="20">
        <f>SUBTOTAL(9,E4920:E4923)</f>
        <v>546745</v>
      </c>
      <c r="F4924" s="20">
        <f>SUBTOTAL(9,F4920:F4923)</f>
        <v>55724</v>
      </c>
    </row>
    <row r="4925" spans="1:6" ht="25.5" outlineLevel="2" x14ac:dyDescent="0.2">
      <c r="A4925" t="s">
        <v>3206</v>
      </c>
      <c r="B4925" s="18" t="s">
        <v>11766</v>
      </c>
      <c r="C4925" s="19" t="s">
        <v>23</v>
      </c>
      <c r="D4925" t="s">
        <v>411</v>
      </c>
      <c r="E4925" s="20">
        <v>300</v>
      </c>
      <c r="F4925" s="20">
        <v>456</v>
      </c>
    </row>
    <row r="4926" spans="1:6" ht="25.5" outlineLevel="2" x14ac:dyDescent="0.2">
      <c r="B4926" s="18" t="s">
        <v>11766</v>
      </c>
      <c r="C4926" s="19" t="s">
        <v>42</v>
      </c>
      <c r="D4926" t="s">
        <v>411</v>
      </c>
      <c r="E4926" s="20">
        <v>4074</v>
      </c>
      <c r="F4926" s="20">
        <v>2173</v>
      </c>
    </row>
    <row r="4927" spans="1:6" ht="25.5" outlineLevel="2" x14ac:dyDescent="0.2">
      <c r="B4927" s="18" t="s">
        <v>11766</v>
      </c>
      <c r="C4927" s="19" t="s">
        <v>65</v>
      </c>
      <c r="D4927" t="s">
        <v>411</v>
      </c>
      <c r="E4927" s="20">
        <v>631</v>
      </c>
      <c r="F4927" s="20">
        <v>6417</v>
      </c>
    </row>
    <row r="4928" spans="1:6" ht="25.5" outlineLevel="2" x14ac:dyDescent="0.2">
      <c r="B4928" s="18" t="s">
        <v>11766</v>
      </c>
      <c r="C4928" s="19" t="s">
        <v>78</v>
      </c>
      <c r="D4928" t="s">
        <v>411</v>
      </c>
      <c r="E4928" s="20">
        <v>79</v>
      </c>
      <c r="F4928" s="20">
        <v>2750</v>
      </c>
    </row>
    <row r="4929" spans="1:6" ht="25.5" outlineLevel="2" x14ac:dyDescent="0.2">
      <c r="B4929" s="18" t="s">
        <v>11766</v>
      </c>
      <c r="C4929" s="19" t="s">
        <v>80</v>
      </c>
      <c r="D4929" t="s">
        <v>411</v>
      </c>
      <c r="E4929" s="20">
        <v>155482</v>
      </c>
      <c r="F4929" s="20">
        <v>35681</v>
      </c>
    </row>
    <row r="4930" spans="1:6" ht="25.5" outlineLevel="2" x14ac:dyDescent="0.2">
      <c r="B4930" s="18" t="s">
        <v>11766</v>
      </c>
      <c r="C4930" s="19" t="s">
        <v>88</v>
      </c>
      <c r="D4930" t="s">
        <v>411</v>
      </c>
      <c r="E4930" s="20">
        <v>1025</v>
      </c>
      <c r="F4930" s="20">
        <v>795</v>
      </c>
    </row>
    <row r="4931" spans="1:6" ht="25.5" outlineLevel="2" x14ac:dyDescent="0.2">
      <c r="B4931" s="18" t="s">
        <v>11766</v>
      </c>
      <c r="C4931" s="19" t="s">
        <v>135</v>
      </c>
      <c r="D4931" t="s">
        <v>411</v>
      </c>
      <c r="E4931" s="20">
        <v>12</v>
      </c>
      <c r="F4931" s="20">
        <v>112</v>
      </c>
    </row>
    <row r="4932" spans="1:6" ht="25.5" outlineLevel="2" x14ac:dyDescent="0.2">
      <c r="B4932" s="18" t="s">
        <v>11766</v>
      </c>
      <c r="C4932" s="19" t="s">
        <v>151</v>
      </c>
      <c r="D4932" t="s">
        <v>411</v>
      </c>
      <c r="E4932" s="20">
        <v>34</v>
      </c>
      <c r="F4932" s="20">
        <v>1150</v>
      </c>
    </row>
    <row r="4933" spans="1:6" ht="25.5" outlineLevel="2" x14ac:dyDescent="0.2">
      <c r="B4933" s="18" t="s">
        <v>11766</v>
      </c>
      <c r="C4933" s="19" t="s">
        <v>176</v>
      </c>
      <c r="D4933" t="s">
        <v>411</v>
      </c>
      <c r="E4933" s="20">
        <v>224</v>
      </c>
      <c r="F4933" s="20">
        <v>752</v>
      </c>
    </row>
    <row r="4934" spans="1:6" ht="25.5" outlineLevel="2" x14ac:dyDescent="0.2">
      <c r="B4934" s="18" t="s">
        <v>11766</v>
      </c>
      <c r="C4934" s="19" t="s">
        <v>178</v>
      </c>
      <c r="D4934" t="s">
        <v>411</v>
      </c>
      <c r="E4934" s="20">
        <v>763</v>
      </c>
      <c r="F4934" s="20">
        <v>4793</v>
      </c>
    </row>
    <row r="4935" spans="1:6" ht="25.5" outlineLevel="1" x14ac:dyDescent="0.2">
      <c r="B4935" s="21" t="s">
        <v>11767</v>
      </c>
      <c r="E4935" s="20">
        <f>SUBTOTAL(9,E4925:E4934)</f>
        <v>162624</v>
      </c>
      <c r="F4935" s="20">
        <f>SUBTOTAL(9,F4925:F4934)</f>
        <v>55079</v>
      </c>
    </row>
    <row r="4936" spans="1:6" ht="25.5" outlineLevel="2" x14ac:dyDescent="0.2">
      <c r="A4936" t="s">
        <v>777</v>
      </c>
      <c r="B4936" s="18" t="s">
        <v>11768</v>
      </c>
      <c r="C4936" s="19" t="s">
        <v>23</v>
      </c>
      <c r="D4936" t="s">
        <v>411</v>
      </c>
      <c r="E4936" s="20">
        <v>2378</v>
      </c>
      <c r="F4936" s="20">
        <v>4601</v>
      </c>
    </row>
    <row r="4937" spans="1:6" ht="25.5" outlineLevel="2" x14ac:dyDescent="0.2">
      <c r="B4937" s="18" t="s">
        <v>11768</v>
      </c>
      <c r="C4937" s="19" t="s">
        <v>42</v>
      </c>
      <c r="D4937" t="s">
        <v>411</v>
      </c>
      <c r="E4937" s="20">
        <v>52510</v>
      </c>
      <c r="F4937" s="20">
        <v>27299</v>
      </c>
    </row>
    <row r="4938" spans="1:6" ht="25.5" outlineLevel="2" x14ac:dyDescent="0.2">
      <c r="B4938" s="18" t="s">
        <v>11768</v>
      </c>
      <c r="C4938" s="19" t="s">
        <v>65</v>
      </c>
      <c r="D4938" t="s">
        <v>411</v>
      </c>
      <c r="E4938" s="20">
        <v>5</v>
      </c>
      <c r="F4938" s="20">
        <v>78</v>
      </c>
    </row>
    <row r="4939" spans="1:6" ht="25.5" outlineLevel="2" x14ac:dyDescent="0.2">
      <c r="B4939" s="18" t="s">
        <v>11768</v>
      </c>
      <c r="C4939" s="19" t="s">
        <v>78</v>
      </c>
      <c r="D4939" t="s">
        <v>411</v>
      </c>
      <c r="E4939" s="20">
        <v>44</v>
      </c>
      <c r="F4939" s="20">
        <v>7173</v>
      </c>
    </row>
    <row r="4940" spans="1:6" ht="25.5" outlineLevel="2" x14ac:dyDescent="0.2">
      <c r="B4940" s="18" t="s">
        <v>11768</v>
      </c>
      <c r="C4940" s="19" t="s">
        <v>80</v>
      </c>
      <c r="D4940" t="s">
        <v>411</v>
      </c>
      <c r="E4940" s="20">
        <v>1386943</v>
      </c>
      <c r="F4940" s="20">
        <v>395614</v>
      </c>
    </row>
    <row r="4941" spans="1:6" ht="25.5" outlineLevel="2" x14ac:dyDescent="0.2">
      <c r="B4941" s="18" t="s">
        <v>11768</v>
      </c>
      <c r="C4941" s="19" t="s">
        <v>81</v>
      </c>
      <c r="D4941" t="s">
        <v>411</v>
      </c>
      <c r="E4941" s="20">
        <v>612</v>
      </c>
      <c r="F4941" s="20">
        <v>2802</v>
      </c>
    </row>
    <row r="4942" spans="1:6" ht="25.5" outlineLevel="2" x14ac:dyDescent="0.2">
      <c r="B4942" s="18" t="s">
        <v>11768</v>
      </c>
      <c r="C4942" s="19" t="s">
        <v>85</v>
      </c>
      <c r="D4942" t="s">
        <v>411</v>
      </c>
      <c r="E4942" s="20">
        <v>32</v>
      </c>
      <c r="F4942" s="20">
        <v>25</v>
      </c>
    </row>
    <row r="4943" spans="1:6" ht="25.5" outlineLevel="2" x14ac:dyDescent="0.2">
      <c r="B4943" s="18" t="s">
        <v>11768</v>
      </c>
      <c r="C4943" s="19" t="s">
        <v>88</v>
      </c>
      <c r="D4943" t="s">
        <v>411</v>
      </c>
      <c r="E4943" s="20">
        <v>180</v>
      </c>
      <c r="F4943" s="20">
        <v>478</v>
      </c>
    </row>
    <row r="4944" spans="1:6" ht="25.5" outlineLevel="2" x14ac:dyDescent="0.2">
      <c r="B4944" s="18" t="s">
        <v>11768</v>
      </c>
      <c r="C4944" s="19" t="s">
        <v>92</v>
      </c>
      <c r="D4944" t="s">
        <v>411</v>
      </c>
      <c r="E4944" s="20">
        <v>62370</v>
      </c>
      <c r="F4944" s="20">
        <v>29810</v>
      </c>
    </row>
    <row r="4945" spans="1:6" ht="25.5" outlineLevel="2" x14ac:dyDescent="0.2">
      <c r="B4945" s="18" t="s">
        <v>11768</v>
      </c>
      <c r="C4945" s="19" t="s">
        <v>107</v>
      </c>
      <c r="D4945" t="s">
        <v>411</v>
      </c>
      <c r="E4945" s="20">
        <v>10</v>
      </c>
      <c r="F4945" s="20">
        <v>235</v>
      </c>
    </row>
    <row r="4946" spans="1:6" ht="25.5" outlineLevel="2" x14ac:dyDescent="0.2">
      <c r="B4946" s="18" t="s">
        <v>11768</v>
      </c>
      <c r="C4946" s="19" t="s">
        <v>113</v>
      </c>
      <c r="D4946" t="s">
        <v>411</v>
      </c>
      <c r="E4946" s="20">
        <v>1</v>
      </c>
      <c r="F4946" s="20">
        <v>3</v>
      </c>
    </row>
    <row r="4947" spans="1:6" ht="25.5" outlineLevel="2" x14ac:dyDescent="0.2">
      <c r="B4947" s="18" t="s">
        <v>11768</v>
      </c>
      <c r="C4947" s="19" t="s">
        <v>135</v>
      </c>
      <c r="D4947" t="s">
        <v>411</v>
      </c>
      <c r="E4947" s="20">
        <v>8</v>
      </c>
      <c r="F4947" s="20">
        <v>5</v>
      </c>
    </row>
    <row r="4948" spans="1:6" ht="25.5" outlineLevel="2" x14ac:dyDescent="0.2">
      <c r="B4948" s="18" t="s">
        <v>11768</v>
      </c>
      <c r="C4948" s="19" t="s">
        <v>151</v>
      </c>
      <c r="D4948" t="s">
        <v>411</v>
      </c>
      <c r="E4948" s="20">
        <v>44</v>
      </c>
      <c r="F4948" s="20">
        <v>3706</v>
      </c>
    </row>
    <row r="4949" spans="1:6" ht="25.5" outlineLevel="2" x14ac:dyDescent="0.2">
      <c r="B4949" s="18" t="s">
        <v>11768</v>
      </c>
      <c r="C4949" s="19" t="s">
        <v>164</v>
      </c>
      <c r="D4949" t="s">
        <v>411</v>
      </c>
      <c r="E4949" s="20">
        <v>3430</v>
      </c>
      <c r="F4949" s="20">
        <v>1852</v>
      </c>
    </row>
    <row r="4950" spans="1:6" ht="25.5" outlineLevel="2" x14ac:dyDescent="0.2">
      <c r="B4950" s="18" t="s">
        <v>11768</v>
      </c>
      <c r="C4950" s="19" t="s">
        <v>178</v>
      </c>
      <c r="D4950" t="s">
        <v>411</v>
      </c>
      <c r="E4950" s="20">
        <v>89</v>
      </c>
      <c r="F4950" s="20">
        <v>278</v>
      </c>
    </row>
    <row r="4951" spans="1:6" ht="25.5" outlineLevel="1" x14ac:dyDescent="0.2">
      <c r="B4951" s="21" t="s">
        <v>11769</v>
      </c>
      <c r="E4951" s="20">
        <f>SUBTOTAL(9,E4936:E4950)</f>
        <v>1508656</v>
      </c>
      <c r="F4951" s="20">
        <f>SUBTOTAL(9,F4936:F4950)</f>
        <v>473959</v>
      </c>
    </row>
    <row r="4952" spans="1:6" ht="25.5" outlineLevel="2" x14ac:dyDescent="0.2">
      <c r="A4952" t="s">
        <v>3207</v>
      </c>
      <c r="B4952" s="18" t="s">
        <v>11770</v>
      </c>
      <c r="C4952" s="19" t="s">
        <v>23</v>
      </c>
      <c r="D4952" t="s">
        <v>411</v>
      </c>
      <c r="E4952" s="20">
        <v>119</v>
      </c>
      <c r="F4952" s="20">
        <v>436</v>
      </c>
    </row>
    <row r="4953" spans="1:6" ht="25.5" outlineLevel="2" x14ac:dyDescent="0.2">
      <c r="B4953" s="18" t="s">
        <v>11770</v>
      </c>
      <c r="C4953" s="19" t="s">
        <v>42</v>
      </c>
      <c r="D4953" t="s">
        <v>411</v>
      </c>
      <c r="E4953" s="20">
        <v>42782</v>
      </c>
      <c r="F4953" s="20">
        <v>24167</v>
      </c>
    </row>
    <row r="4954" spans="1:6" ht="25.5" outlineLevel="2" x14ac:dyDescent="0.2">
      <c r="B4954" s="18" t="s">
        <v>11770</v>
      </c>
      <c r="C4954" s="19" t="s">
        <v>53</v>
      </c>
      <c r="D4954" t="s">
        <v>411</v>
      </c>
      <c r="E4954" s="20">
        <v>4</v>
      </c>
      <c r="F4954" s="20">
        <v>4</v>
      </c>
    </row>
    <row r="4955" spans="1:6" ht="25.5" outlineLevel="2" x14ac:dyDescent="0.2">
      <c r="B4955" s="18" t="s">
        <v>11770</v>
      </c>
      <c r="C4955" s="19" t="s">
        <v>68</v>
      </c>
      <c r="D4955" t="s">
        <v>411</v>
      </c>
      <c r="E4955" s="20">
        <v>1021</v>
      </c>
      <c r="F4955" s="20">
        <v>89</v>
      </c>
    </row>
    <row r="4956" spans="1:6" ht="25.5" outlineLevel="2" x14ac:dyDescent="0.2">
      <c r="B4956" s="18" t="s">
        <v>11770</v>
      </c>
      <c r="C4956" s="19" t="s">
        <v>77</v>
      </c>
      <c r="D4956" t="s">
        <v>411</v>
      </c>
      <c r="E4956" s="20">
        <v>4</v>
      </c>
      <c r="F4956" s="20">
        <v>7</v>
      </c>
    </row>
    <row r="4957" spans="1:6" ht="25.5" outlineLevel="2" x14ac:dyDescent="0.2">
      <c r="B4957" s="18" t="s">
        <v>11770</v>
      </c>
      <c r="C4957" s="19" t="s">
        <v>80</v>
      </c>
      <c r="D4957" t="s">
        <v>411</v>
      </c>
      <c r="E4957" s="20">
        <v>501916</v>
      </c>
      <c r="F4957" s="20">
        <v>136082</v>
      </c>
    </row>
    <row r="4958" spans="1:6" ht="25.5" outlineLevel="2" x14ac:dyDescent="0.2">
      <c r="B4958" s="18" t="s">
        <v>11770</v>
      </c>
      <c r="C4958" s="19" t="s">
        <v>81</v>
      </c>
      <c r="D4958" t="s">
        <v>411</v>
      </c>
      <c r="E4958" s="20">
        <v>840</v>
      </c>
      <c r="F4958" s="20">
        <v>4716</v>
      </c>
    </row>
    <row r="4959" spans="1:6" ht="25.5" outlineLevel="2" x14ac:dyDescent="0.2">
      <c r="B4959" s="18" t="s">
        <v>11770</v>
      </c>
      <c r="C4959" s="19" t="s">
        <v>86</v>
      </c>
      <c r="D4959" t="s">
        <v>411</v>
      </c>
      <c r="E4959" s="20">
        <v>720</v>
      </c>
      <c r="F4959" s="20">
        <v>2004</v>
      </c>
    </row>
    <row r="4960" spans="1:6" ht="25.5" outlineLevel="2" x14ac:dyDescent="0.2">
      <c r="B4960" s="18" t="s">
        <v>11770</v>
      </c>
      <c r="C4960" s="19" t="s">
        <v>88</v>
      </c>
      <c r="D4960" t="s">
        <v>411</v>
      </c>
      <c r="E4960" s="20">
        <v>2254</v>
      </c>
      <c r="F4960" s="20">
        <v>20558</v>
      </c>
    </row>
    <row r="4961" spans="1:6" ht="25.5" outlineLevel="2" x14ac:dyDescent="0.2">
      <c r="B4961" s="18" t="s">
        <v>11770</v>
      </c>
      <c r="C4961" s="19" t="s">
        <v>92</v>
      </c>
      <c r="D4961" t="s">
        <v>411</v>
      </c>
      <c r="E4961" s="20">
        <v>22315</v>
      </c>
      <c r="F4961" s="20">
        <v>12820</v>
      </c>
    </row>
    <row r="4962" spans="1:6" ht="25.5" outlineLevel="2" x14ac:dyDescent="0.2">
      <c r="B4962" s="18" t="s">
        <v>11770</v>
      </c>
      <c r="C4962" s="19" t="s">
        <v>107</v>
      </c>
      <c r="D4962" t="s">
        <v>411</v>
      </c>
      <c r="E4962" s="20">
        <v>66</v>
      </c>
      <c r="F4962" s="20">
        <v>478</v>
      </c>
    </row>
    <row r="4963" spans="1:6" ht="25.5" outlineLevel="2" x14ac:dyDescent="0.2">
      <c r="B4963" s="18" t="s">
        <v>11770</v>
      </c>
      <c r="C4963" s="19" t="s">
        <v>113</v>
      </c>
      <c r="D4963" t="s">
        <v>411</v>
      </c>
      <c r="E4963" s="20">
        <v>21</v>
      </c>
      <c r="F4963" s="20">
        <v>3</v>
      </c>
    </row>
    <row r="4964" spans="1:6" ht="25.5" outlineLevel="2" x14ac:dyDescent="0.2">
      <c r="B4964" s="18" t="s">
        <v>11770</v>
      </c>
      <c r="C4964" s="19" t="s">
        <v>121</v>
      </c>
      <c r="D4964" t="s">
        <v>411</v>
      </c>
      <c r="E4964" s="20">
        <v>27</v>
      </c>
      <c r="F4964" s="20">
        <v>239</v>
      </c>
    </row>
    <row r="4965" spans="1:6" ht="25.5" outlineLevel="2" x14ac:dyDescent="0.2">
      <c r="B4965" s="18" t="s">
        <v>11770</v>
      </c>
      <c r="C4965" s="19" t="s">
        <v>135</v>
      </c>
      <c r="D4965" t="s">
        <v>411</v>
      </c>
      <c r="E4965" s="20">
        <v>13</v>
      </c>
      <c r="F4965" s="20">
        <v>56</v>
      </c>
    </row>
    <row r="4966" spans="1:6" ht="25.5" outlineLevel="2" x14ac:dyDescent="0.2">
      <c r="B4966" s="18" t="s">
        <v>11770</v>
      </c>
      <c r="C4966" s="19" t="s">
        <v>151</v>
      </c>
      <c r="D4966" t="s">
        <v>411</v>
      </c>
      <c r="E4966" s="20">
        <v>26</v>
      </c>
      <c r="F4966" s="20">
        <v>565</v>
      </c>
    </row>
    <row r="4967" spans="1:6" ht="25.5" outlineLevel="2" x14ac:dyDescent="0.2">
      <c r="B4967" s="18" t="s">
        <v>11770</v>
      </c>
      <c r="C4967" s="19" t="s">
        <v>162</v>
      </c>
      <c r="D4967" t="s">
        <v>411</v>
      </c>
      <c r="E4967" s="20">
        <v>27</v>
      </c>
      <c r="F4967" s="20">
        <v>206</v>
      </c>
    </row>
    <row r="4968" spans="1:6" ht="25.5" outlineLevel="2" x14ac:dyDescent="0.2">
      <c r="B4968" s="18" t="s">
        <v>11770</v>
      </c>
      <c r="C4968" s="19" t="s">
        <v>164</v>
      </c>
      <c r="D4968" t="s">
        <v>411</v>
      </c>
      <c r="E4968" s="20">
        <v>3750</v>
      </c>
      <c r="F4968" s="20">
        <v>4757</v>
      </c>
    </row>
    <row r="4969" spans="1:6" ht="25.5" outlineLevel="2" x14ac:dyDescent="0.2">
      <c r="B4969" s="18" t="s">
        <v>11770</v>
      </c>
      <c r="C4969" s="19" t="s">
        <v>166</v>
      </c>
      <c r="D4969" t="s">
        <v>411</v>
      </c>
      <c r="E4969" s="20">
        <v>113</v>
      </c>
      <c r="F4969" s="20">
        <v>230</v>
      </c>
    </row>
    <row r="4970" spans="1:6" ht="25.5" outlineLevel="2" x14ac:dyDescent="0.2">
      <c r="B4970" s="18" t="s">
        <v>11770</v>
      </c>
      <c r="C4970" s="19" t="s">
        <v>175</v>
      </c>
      <c r="D4970" t="s">
        <v>411</v>
      </c>
      <c r="E4970" s="20">
        <v>20</v>
      </c>
      <c r="F4970" s="20">
        <v>38</v>
      </c>
    </row>
    <row r="4971" spans="1:6" ht="25.5" outlineLevel="2" x14ac:dyDescent="0.2">
      <c r="B4971" s="18" t="s">
        <v>11770</v>
      </c>
      <c r="C4971" s="19" t="s">
        <v>176</v>
      </c>
      <c r="D4971" t="s">
        <v>411</v>
      </c>
      <c r="E4971" s="20">
        <v>2222</v>
      </c>
      <c r="F4971" s="20">
        <v>2030</v>
      </c>
    </row>
    <row r="4972" spans="1:6" ht="25.5" outlineLevel="2" x14ac:dyDescent="0.2">
      <c r="B4972" s="18" t="s">
        <v>11770</v>
      </c>
      <c r="C4972" s="19" t="s">
        <v>178</v>
      </c>
      <c r="D4972" t="s">
        <v>411</v>
      </c>
      <c r="E4972" s="20">
        <v>269</v>
      </c>
      <c r="F4972" s="20">
        <v>1466</v>
      </c>
    </row>
    <row r="4973" spans="1:6" ht="25.5" outlineLevel="2" x14ac:dyDescent="0.2">
      <c r="B4973" s="18" t="s">
        <v>11770</v>
      </c>
      <c r="C4973" s="19" t="s">
        <v>182</v>
      </c>
      <c r="D4973" t="s">
        <v>411</v>
      </c>
      <c r="E4973" s="20">
        <v>16</v>
      </c>
      <c r="F4973" s="20">
        <v>100</v>
      </c>
    </row>
    <row r="4974" spans="1:6" ht="25.5" outlineLevel="1" x14ac:dyDescent="0.2">
      <c r="B4974" s="21" t="s">
        <v>11771</v>
      </c>
      <c r="E4974" s="20">
        <f>SUBTOTAL(9,E4952:E4973)</f>
        <v>578545</v>
      </c>
      <c r="F4974" s="20">
        <f>SUBTOTAL(9,F4952:F4973)</f>
        <v>211051</v>
      </c>
    </row>
    <row r="4975" spans="1:6" ht="25.5" outlineLevel="2" x14ac:dyDescent="0.2">
      <c r="A4975" t="s">
        <v>779</v>
      </c>
      <c r="B4975" s="18" t="s">
        <v>18007</v>
      </c>
      <c r="C4975" s="19" t="s">
        <v>80</v>
      </c>
      <c r="D4975" t="s">
        <v>411</v>
      </c>
      <c r="E4975" s="20">
        <v>1550</v>
      </c>
      <c r="F4975" s="20">
        <v>789</v>
      </c>
    </row>
    <row r="4976" spans="1:6" ht="25.5" outlineLevel="2" x14ac:dyDescent="0.2">
      <c r="B4976" s="18" t="s">
        <v>18007</v>
      </c>
      <c r="C4976" s="19" t="s">
        <v>166</v>
      </c>
      <c r="D4976" t="s">
        <v>411</v>
      </c>
      <c r="E4976" s="20">
        <v>5</v>
      </c>
      <c r="F4976" s="20">
        <v>1</v>
      </c>
    </row>
    <row r="4977" spans="1:6" ht="25.5" outlineLevel="1" x14ac:dyDescent="0.2">
      <c r="B4977" s="21" t="s">
        <v>18008</v>
      </c>
      <c r="E4977" s="20">
        <f>SUBTOTAL(9,E4975:E4976)</f>
        <v>1555</v>
      </c>
      <c r="F4977" s="20">
        <f>SUBTOTAL(9,F4975:F4976)</f>
        <v>790</v>
      </c>
    </row>
    <row r="4978" spans="1:6" ht="25.5" outlineLevel="2" x14ac:dyDescent="0.2">
      <c r="A4978" t="s">
        <v>780</v>
      </c>
      <c r="B4978" s="18" t="s">
        <v>18009</v>
      </c>
      <c r="C4978" s="19" t="s">
        <v>80</v>
      </c>
      <c r="D4978" t="s">
        <v>411</v>
      </c>
      <c r="E4978" s="20">
        <v>1397</v>
      </c>
      <c r="F4978" s="20">
        <v>1052</v>
      </c>
    </row>
    <row r="4979" spans="1:6" ht="25.5" outlineLevel="2" x14ac:dyDescent="0.2">
      <c r="B4979" s="18" t="s">
        <v>18009</v>
      </c>
      <c r="C4979" s="19" t="s">
        <v>107</v>
      </c>
      <c r="D4979" t="s">
        <v>411</v>
      </c>
      <c r="E4979" s="20">
        <v>2</v>
      </c>
      <c r="F4979" s="20">
        <v>5</v>
      </c>
    </row>
    <row r="4980" spans="1:6" ht="25.5" outlineLevel="2" x14ac:dyDescent="0.2">
      <c r="B4980" s="18" t="s">
        <v>18009</v>
      </c>
      <c r="C4980" s="19" t="s">
        <v>151</v>
      </c>
      <c r="D4980" t="s">
        <v>411</v>
      </c>
      <c r="E4980" s="20">
        <v>185</v>
      </c>
      <c r="F4980" s="20">
        <v>5</v>
      </c>
    </row>
    <row r="4981" spans="1:6" ht="25.5" outlineLevel="1" x14ac:dyDescent="0.2">
      <c r="B4981" s="21" t="s">
        <v>18010</v>
      </c>
      <c r="E4981" s="20">
        <f>SUBTOTAL(9,E4978:E4980)</f>
        <v>1584</v>
      </c>
      <c r="F4981" s="20">
        <f>SUBTOTAL(9,F4978:F4980)</f>
        <v>1062</v>
      </c>
    </row>
    <row r="4982" spans="1:6" ht="25.5" outlineLevel="2" x14ac:dyDescent="0.2">
      <c r="A4982" t="s">
        <v>781</v>
      </c>
      <c r="B4982" s="18" t="s">
        <v>18011</v>
      </c>
      <c r="C4982" s="19" t="s">
        <v>42</v>
      </c>
      <c r="D4982" t="s">
        <v>411</v>
      </c>
      <c r="E4982" s="20">
        <v>5</v>
      </c>
      <c r="F4982" s="20">
        <v>1</v>
      </c>
    </row>
    <row r="4983" spans="1:6" ht="25.5" outlineLevel="2" x14ac:dyDescent="0.2">
      <c r="B4983" s="18" t="s">
        <v>18011</v>
      </c>
      <c r="C4983" s="19" t="s">
        <v>68</v>
      </c>
      <c r="D4983" t="s">
        <v>411</v>
      </c>
      <c r="E4983" s="20">
        <v>35</v>
      </c>
      <c r="F4983" s="20">
        <v>39</v>
      </c>
    </row>
    <row r="4984" spans="1:6" ht="25.5" outlineLevel="2" x14ac:dyDescent="0.2">
      <c r="B4984" s="18" t="s">
        <v>18011</v>
      </c>
      <c r="C4984" s="19" t="s">
        <v>80</v>
      </c>
      <c r="D4984" t="s">
        <v>411</v>
      </c>
      <c r="E4984" s="20">
        <v>67</v>
      </c>
      <c r="F4984" s="20">
        <v>229</v>
      </c>
    </row>
    <row r="4985" spans="1:6" ht="25.5" outlineLevel="2" x14ac:dyDescent="0.2">
      <c r="B4985" s="18" t="s">
        <v>18011</v>
      </c>
      <c r="C4985" s="19" t="s">
        <v>156</v>
      </c>
      <c r="D4985" t="s">
        <v>411</v>
      </c>
      <c r="E4985" s="20">
        <v>1</v>
      </c>
      <c r="F4985" s="20">
        <v>3</v>
      </c>
    </row>
    <row r="4986" spans="1:6" ht="25.5" outlineLevel="1" x14ac:dyDescent="0.2">
      <c r="B4986" s="21" t="s">
        <v>18012</v>
      </c>
      <c r="E4986" s="20">
        <f>SUBTOTAL(9,E4982:E4985)</f>
        <v>108</v>
      </c>
      <c r="F4986" s="20">
        <f>SUBTOTAL(9,F4982:F4985)</f>
        <v>272</v>
      </c>
    </row>
    <row r="4987" spans="1:6" ht="25.5" outlineLevel="2" x14ac:dyDescent="0.2">
      <c r="A4987" t="s">
        <v>783</v>
      </c>
      <c r="B4987" s="18" t="s">
        <v>18013</v>
      </c>
      <c r="C4987" s="19" t="s">
        <v>20</v>
      </c>
      <c r="D4987" t="s">
        <v>411</v>
      </c>
      <c r="E4987" s="20">
        <v>72</v>
      </c>
      <c r="F4987" s="20">
        <v>364</v>
      </c>
    </row>
    <row r="4988" spans="1:6" ht="25.5" outlineLevel="2" x14ac:dyDescent="0.2">
      <c r="B4988" s="18" t="s">
        <v>18013</v>
      </c>
      <c r="C4988" s="19" t="s">
        <v>42</v>
      </c>
      <c r="D4988" t="s">
        <v>411</v>
      </c>
      <c r="E4988" s="20">
        <v>96</v>
      </c>
      <c r="F4988" s="20">
        <v>9</v>
      </c>
    </row>
    <row r="4989" spans="1:6" ht="25.5" outlineLevel="2" x14ac:dyDescent="0.2">
      <c r="B4989" s="18" t="s">
        <v>18013</v>
      </c>
      <c r="C4989" s="19" t="s">
        <v>80</v>
      </c>
      <c r="D4989" t="s">
        <v>411</v>
      </c>
      <c r="E4989" s="20">
        <v>34727</v>
      </c>
      <c r="F4989" s="20">
        <v>21355</v>
      </c>
    </row>
    <row r="4990" spans="1:6" ht="25.5" outlineLevel="1" x14ac:dyDescent="0.2">
      <c r="B4990" s="21" t="s">
        <v>18014</v>
      </c>
      <c r="E4990" s="20">
        <f>SUBTOTAL(9,E4987:E4989)</f>
        <v>34895</v>
      </c>
      <c r="F4990" s="20">
        <f>SUBTOTAL(9,F4987:F4989)</f>
        <v>21728</v>
      </c>
    </row>
    <row r="4991" spans="1:6" ht="25.5" outlineLevel="2" x14ac:dyDescent="0.2">
      <c r="A4991" t="s">
        <v>3208</v>
      </c>
      <c r="B4991" s="18" t="s">
        <v>18015</v>
      </c>
      <c r="C4991" s="19" t="s">
        <v>80</v>
      </c>
      <c r="D4991" t="s">
        <v>411</v>
      </c>
      <c r="E4991" s="20">
        <v>175</v>
      </c>
      <c r="F4991" s="20">
        <v>50</v>
      </c>
    </row>
    <row r="4992" spans="1:6" ht="25.5" outlineLevel="1" x14ac:dyDescent="0.2">
      <c r="B4992" s="21" t="s">
        <v>18016</v>
      </c>
      <c r="E4992" s="20">
        <f>SUBTOTAL(9,E4991:E4991)</f>
        <v>175</v>
      </c>
      <c r="F4992" s="20">
        <f>SUBTOTAL(9,F4991:F4991)</f>
        <v>50</v>
      </c>
    </row>
    <row r="4993" spans="1:6" ht="25.5" outlineLevel="2" x14ac:dyDescent="0.2">
      <c r="A4993" t="s">
        <v>785</v>
      </c>
      <c r="B4993" s="18" t="s">
        <v>18017</v>
      </c>
      <c r="C4993" s="19" t="s">
        <v>37</v>
      </c>
      <c r="D4993" t="s">
        <v>411</v>
      </c>
      <c r="E4993" s="20">
        <v>8</v>
      </c>
      <c r="F4993" s="20">
        <v>5</v>
      </c>
    </row>
    <row r="4994" spans="1:6" ht="25.5" outlineLevel="2" x14ac:dyDescent="0.2">
      <c r="B4994" s="18" t="s">
        <v>18017</v>
      </c>
      <c r="C4994" s="19" t="s">
        <v>42</v>
      </c>
      <c r="D4994" t="s">
        <v>411</v>
      </c>
      <c r="E4994" s="20">
        <v>320</v>
      </c>
      <c r="F4994" s="20">
        <v>37</v>
      </c>
    </row>
    <row r="4995" spans="1:6" ht="25.5" outlineLevel="2" x14ac:dyDescent="0.2">
      <c r="B4995" s="18" t="s">
        <v>18017</v>
      </c>
      <c r="C4995" s="19" t="s">
        <v>80</v>
      </c>
      <c r="D4995" t="s">
        <v>411</v>
      </c>
      <c r="E4995" s="20">
        <v>2978</v>
      </c>
      <c r="F4995" s="20">
        <v>1620</v>
      </c>
    </row>
    <row r="4996" spans="1:6" ht="25.5" outlineLevel="2" x14ac:dyDescent="0.2">
      <c r="B4996" s="18" t="s">
        <v>18017</v>
      </c>
      <c r="C4996" s="19" t="s">
        <v>81</v>
      </c>
      <c r="D4996" t="s">
        <v>411</v>
      </c>
      <c r="E4996" s="20">
        <v>67200</v>
      </c>
      <c r="F4996" s="20">
        <v>93707</v>
      </c>
    </row>
    <row r="4997" spans="1:6" ht="25.5" outlineLevel="2" x14ac:dyDescent="0.2">
      <c r="B4997" s="18" t="s">
        <v>18017</v>
      </c>
      <c r="C4997" s="19" t="s">
        <v>151</v>
      </c>
      <c r="D4997" t="s">
        <v>411</v>
      </c>
      <c r="E4997" s="20">
        <v>20</v>
      </c>
      <c r="F4997" s="20">
        <v>3635</v>
      </c>
    </row>
    <row r="4998" spans="1:6" ht="25.5" outlineLevel="2" x14ac:dyDescent="0.2">
      <c r="B4998" s="18" t="s">
        <v>18017</v>
      </c>
      <c r="C4998" s="19" t="s">
        <v>166</v>
      </c>
      <c r="D4998" t="s">
        <v>411</v>
      </c>
      <c r="E4998" s="20">
        <v>5</v>
      </c>
      <c r="F4998" s="20">
        <v>8</v>
      </c>
    </row>
    <row r="4999" spans="1:6" ht="25.5" outlineLevel="2" x14ac:dyDescent="0.2">
      <c r="B4999" s="18" t="s">
        <v>18017</v>
      </c>
      <c r="C4999" s="19" t="s">
        <v>178</v>
      </c>
      <c r="D4999" t="s">
        <v>411</v>
      </c>
      <c r="E4999" s="20">
        <v>1</v>
      </c>
      <c r="F4999" s="20">
        <v>6</v>
      </c>
    </row>
    <row r="5000" spans="1:6" ht="25.5" outlineLevel="1" x14ac:dyDescent="0.2">
      <c r="B5000" s="21" t="s">
        <v>18018</v>
      </c>
      <c r="E5000" s="20">
        <f>SUBTOTAL(9,E4993:E4999)</f>
        <v>70532</v>
      </c>
      <c r="F5000" s="20">
        <f>SUBTOTAL(9,F4993:F4999)</f>
        <v>99018</v>
      </c>
    </row>
    <row r="5001" spans="1:6" outlineLevel="2" x14ac:dyDescent="0.2">
      <c r="A5001" t="s">
        <v>3210</v>
      </c>
      <c r="B5001" s="18" t="s">
        <v>11772</v>
      </c>
      <c r="C5001" s="19" t="s">
        <v>80</v>
      </c>
      <c r="D5001" t="s">
        <v>411</v>
      </c>
      <c r="E5001" s="20">
        <v>1327</v>
      </c>
      <c r="F5001" s="20">
        <v>184</v>
      </c>
    </row>
    <row r="5002" spans="1:6" outlineLevel="1" x14ac:dyDescent="0.2">
      <c r="B5002" s="21" t="s">
        <v>11773</v>
      </c>
      <c r="E5002" s="20">
        <f>SUBTOTAL(9,E5001:E5001)</f>
        <v>1327</v>
      </c>
      <c r="F5002" s="20">
        <f>SUBTOTAL(9,F5001:F5001)</f>
        <v>184</v>
      </c>
    </row>
    <row r="5003" spans="1:6" ht="25.5" outlineLevel="2" x14ac:dyDescent="0.2">
      <c r="A5003" t="s">
        <v>786</v>
      </c>
      <c r="B5003" s="18" t="s">
        <v>18019</v>
      </c>
      <c r="C5003" s="19" t="s">
        <v>42</v>
      </c>
      <c r="D5003" t="s">
        <v>411</v>
      </c>
      <c r="E5003" s="20">
        <v>1</v>
      </c>
      <c r="F5003" s="20">
        <v>1</v>
      </c>
    </row>
    <row r="5004" spans="1:6" ht="25.5" outlineLevel="2" x14ac:dyDescent="0.2">
      <c r="B5004" s="18" t="s">
        <v>18019</v>
      </c>
      <c r="C5004" s="19" t="s">
        <v>65</v>
      </c>
      <c r="D5004" t="s">
        <v>411</v>
      </c>
      <c r="E5004" s="20">
        <v>8</v>
      </c>
      <c r="F5004" s="20">
        <v>41</v>
      </c>
    </row>
    <row r="5005" spans="1:6" ht="25.5" outlineLevel="2" x14ac:dyDescent="0.2">
      <c r="B5005" s="18" t="s">
        <v>18019</v>
      </c>
      <c r="C5005" s="19" t="s">
        <v>80</v>
      </c>
      <c r="D5005" t="s">
        <v>411</v>
      </c>
      <c r="E5005" s="20">
        <v>21474</v>
      </c>
      <c r="F5005" s="20">
        <v>14877</v>
      </c>
    </row>
    <row r="5006" spans="1:6" ht="25.5" outlineLevel="2" x14ac:dyDescent="0.2">
      <c r="B5006" s="18" t="s">
        <v>18019</v>
      </c>
      <c r="C5006" s="19" t="s">
        <v>157</v>
      </c>
      <c r="D5006" t="s">
        <v>411</v>
      </c>
      <c r="E5006" s="20">
        <v>10</v>
      </c>
      <c r="F5006" s="20">
        <v>34</v>
      </c>
    </row>
    <row r="5007" spans="1:6" ht="25.5" outlineLevel="2" x14ac:dyDescent="0.2">
      <c r="B5007" s="18" t="s">
        <v>18019</v>
      </c>
      <c r="C5007" s="19" t="s">
        <v>182</v>
      </c>
      <c r="D5007" t="s">
        <v>411</v>
      </c>
      <c r="E5007" s="20">
        <v>2</v>
      </c>
      <c r="F5007" s="20">
        <v>102</v>
      </c>
    </row>
    <row r="5008" spans="1:6" ht="25.5" outlineLevel="1" x14ac:dyDescent="0.2">
      <c r="B5008" s="21" t="s">
        <v>18020</v>
      </c>
      <c r="E5008" s="20">
        <f>SUBTOTAL(9,E5003:E5007)</f>
        <v>21495</v>
      </c>
      <c r="F5008" s="20">
        <f>SUBTOTAL(9,F5003:F5007)</f>
        <v>15055</v>
      </c>
    </row>
    <row r="5009" spans="1:6" ht="25.5" outlineLevel="2" x14ac:dyDescent="0.2">
      <c r="A5009" t="s">
        <v>3211</v>
      </c>
      <c r="B5009" s="18" t="s">
        <v>11774</v>
      </c>
      <c r="C5009" s="19" t="s">
        <v>15</v>
      </c>
      <c r="D5009" t="s">
        <v>411</v>
      </c>
      <c r="E5009" s="20">
        <v>40</v>
      </c>
      <c r="F5009" s="20">
        <v>183</v>
      </c>
    </row>
    <row r="5010" spans="1:6" ht="25.5" outlineLevel="2" x14ac:dyDescent="0.2">
      <c r="B5010" s="18" t="s">
        <v>11774</v>
      </c>
      <c r="C5010" s="19" t="s">
        <v>23</v>
      </c>
      <c r="D5010" t="s">
        <v>411</v>
      </c>
      <c r="E5010" s="20">
        <v>1160</v>
      </c>
      <c r="F5010" s="20">
        <v>6506</v>
      </c>
    </row>
    <row r="5011" spans="1:6" ht="25.5" outlineLevel="2" x14ac:dyDescent="0.2">
      <c r="B5011" s="18" t="s">
        <v>11774</v>
      </c>
      <c r="C5011" s="19" t="s">
        <v>42</v>
      </c>
      <c r="D5011" t="s">
        <v>411</v>
      </c>
      <c r="E5011" s="20">
        <v>31693</v>
      </c>
      <c r="F5011" s="20">
        <v>25470</v>
      </c>
    </row>
    <row r="5012" spans="1:6" ht="25.5" outlineLevel="2" x14ac:dyDescent="0.2">
      <c r="B5012" s="18" t="s">
        <v>11774</v>
      </c>
      <c r="C5012" s="19" t="s">
        <v>54</v>
      </c>
      <c r="D5012" t="s">
        <v>411</v>
      </c>
      <c r="E5012" s="20">
        <v>110</v>
      </c>
      <c r="F5012" s="20">
        <v>893</v>
      </c>
    </row>
    <row r="5013" spans="1:6" ht="25.5" outlineLevel="2" x14ac:dyDescent="0.2">
      <c r="B5013" s="18" t="s">
        <v>11774</v>
      </c>
      <c r="C5013" s="19" t="s">
        <v>65</v>
      </c>
      <c r="D5013" t="s">
        <v>411</v>
      </c>
      <c r="E5013" s="20">
        <v>1325</v>
      </c>
      <c r="F5013" s="20">
        <v>1940</v>
      </c>
    </row>
    <row r="5014" spans="1:6" ht="25.5" outlineLevel="2" x14ac:dyDescent="0.2">
      <c r="B5014" s="18" t="s">
        <v>11774</v>
      </c>
      <c r="C5014" s="19" t="s">
        <v>68</v>
      </c>
      <c r="D5014" t="s">
        <v>411</v>
      </c>
      <c r="E5014" s="20">
        <v>334</v>
      </c>
      <c r="F5014" s="20">
        <v>840</v>
      </c>
    </row>
    <row r="5015" spans="1:6" ht="25.5" outlineLevel="2" x14ac:dyDescent="0.2">
      <c r="B5015" s="18" t="s">
        <v>11774</v>
      </c>
      <c r="C5015" s="19" t="s">
        <v>77</v>
      </c>
      <c r="D5015" t="s">
        <v>411</v>
      </c>
      <c r="E5015" s="20">
        <v>1</v>
      </c>
      <c r="F5015" s="20">
        <v>1</v>
      </c>
    </row>
    <row r="5016" spans="1:6" ht="25.5" outlineLevel="2" x14ac:dyDescent="0.2">
      <c r="B5016" s="18" t="s">
        <v>11774</v>
      </c>
      <c r="C5016" s="19" t="s">
        <v>80</v>
      </c>
      <c r="D5016" t="s">
        <v>411</v>
      </c>
      <c r="E5016" s="20">
        <v>300843</v>
      </c>
      <c r="F5016" s="20">
        <v>406579</v>
      </c>
    </row>
    <row r="5017" spans="1:6" ht="25.5" outlineLevel="2" x14ac:dyDescent="0.2">
      <c r="B5017" s="18" t="s">
        <v>11774</v>
      </c>
      <c r="C5017" s="19" t="s">
        <v>81</v>
      </c>
      <c r="D5017" t="s">
        <v>411</v>
      </c>
      <c r="E5017" s="20">
        <v>15</v>
      </c>
      <c r="F5017" s="20">
        <v>12</v>
      </c>
    </row>
    <row r="5018" spans="1:6" ht="25.5" outlineLevel="2" x14ac:dyDescent="0.2">
      <c r="B5018" s="18" t="s">
        <v>11774</v>
      </c>
      <c r="C5018" s="19" t="s">
        <v>121</v>
      </c>
      <c r="D5018" t="s">
        <v>411</v>
      </c>
      <c r="E5018" s="20">
        <v>2242</v>
      </c>
      <c r="F5018" s="20">
        <v>9434</v>
      </c>
    </row>
    <row r="5019" spans="1:6" ht="25.5" outlineLevel="2" x14ac:dyDescent="0.2">
      <c r="B5019" s="18" t="s">
        <v>11774</v>
      </c>
      <c r="C5019" s="19" t="s">
        <v>151</v>
      </c>
      <c r="D5019" t="s">
        <v>411</v>
      </c>
      <c r="E5019" s="20">
        <v>2002</v>
      </c>
      <c r="F5019" s="20">
        <v>926</v>
      </c>
    </row>
    <row r="5020" spans="1:6" ht="25.5" outlineLevel="2" x14ac:dyDescent="0.2">
      <c r="B5020" s="18" t="s">
        <v>11774</v>
      </c>
      <c r="C5020" s="19" t="s">
        <v>157</v>
      </c>
      <c r="D5020" t="s">
        <v>411</v>
      </c>
      <c r="E5020" s="20">
        <v>35</v>
      </c>
      <c r="F5020" s="20">
        <v>80</v>
      </c>
    </row>
    <row r="5021" spans="1:6" ht="25.5" outlineLevel="2" x14ac:dyDescent="0.2">
      <c r="B5021" s="18" t="s">
        <v>11774</v>
      </c>
      <c r="C5021" s="19" t="s">
        <v>161</v>
      </c>
      <c r="D5021" t="s">
        <v>411</v>
      </c>
      <c r="E5021" s="20">
        <v>20</v>
      </c>
      <c r="F5021" s="20">
        <v>60</v>
      </c>
    </row>
    <row r="5022" spans="1:6" ht="25.5" outlineLevel="2" x14ac:dyDescent="0.2">
      <c r="B5022" s="18" t="s">
        <v>11774</v>
      </c>
      <c r="C5022" s="19" t="s">
        <v>162</v>
      </c>
      <c r="D5022" t="s">
        <v>411</v>
      </c>
      <c r="E5022" s="20">
        <v>300</v>
      </c>
      <c r="F5022" s="20">
        <v>1540</v>
      </c>
    </row>
    <row r="5023" spans="1:6" ht="25.5" outlineLevel="2" x14ac:dyDescent="0.2">
      <c r="B5023" s="18" t="s">
        <v>11774</v>
      </c>
      <c r="C5023" s="19" t="s">
        <v>166</v>
      </c>
      <c r="D5023" t="s">
        <v>411</v>
      </c>
      <c r="E5023" s="20">
        <v>2005</v>
      </c>
      <c r="F5023" s="20">
        <v>2010</v>
      </c>
    </row>
    <row r="5024" spans="1:6" ht="25.5" outlineLevel="2" x14ac:dyDescent="0.2">
      <c r="B5024" s="18" t="s">
        <v>11774</v>
      </c>
      <c r="C5024" s="19" t="s">
        <v>175</v>
      </c>
      <c r="D5024" t="s">
        <v>411</v>
      </c>
      <c r="E5024" s="20">
        <v>57</v>
      </c>
      <c r="F5024" s="20">
        <v>8</v>
      </c>
    </row>
    <row r="5025" spans="1:6" ht="25.5" outlineLevel="1" x14ac:dyDescent="0.2">
      <c r="B5025" s="21" t="s">
        <v>11775</v>
      </c>
      <c r="E5025" s="20">
        <f>SUBTOTAL(9,E5009:E5024)</f>
        <v>342182</v>
      </c>
      <c r="F5025" s="20">
        <f>SUBTOTAL(9,F5009:F5024)</f>
        <v>456482</v>
      </c>
    </row>
    <row r="5026" spans="1:6" ht="25.5" outlineLevel="2" x14ac:dyDescent="0.2">
      <c r="A5026" t="s">
        <v>788</v>
      </c>
      <c r="B5026" s="18" t="s">
        <v>11776</v>
      </c>
      <c r="C5026" s="19" t="s">
        <v>37</v>
      </c>
      <c r="D5026" t="s">
        <v>411</v>
      </c>
      <c r="E5026" s="20">
        <v>22</v>
      </c>
      <c r="F5026" s="20">
        <v>1360</v>
      </c>
    </row>
    <row r="5027" spans="1:6" ht="25.5" outlineLevel="2" x14ac:dyDescent="0.2">
      <c r="B5027" s="18" t="s">
        <v>11776</v>
      </c>
      <c r="C5027" s="19" t="s">
        <v>42</v>
      </c>
      <c r="D5027" t="s">
        <v>411</v>
      </c>
      <c r="E5027" s="20">
        <v>721</v>
      </c>
      <c r="F5027" s="20">
        <v>321</v>
      </c>
    </row>
    <row r="5028" spans="1:6" ht="25.5" outlineLevel="2" x14ac:dyDescent="0.2">
      <c r="B5028" s="18" t="s">
        <v>11776</v>
      </c>
      <c r="C5028" s="19" t="s">
        <v>65</v>
      </c>
      <c r="D5028" t="s">
        <v>411</v>
      </c>
      <c r="E5028" s="20">
        <v>650</v>
      </c>
      <c r="F5028" s="20">
        <v>1869</v>
      </c>
    </row>
    <row r="5029" spans="1:6" ht="25.5" outlineLevel="2" x14ac:dyDescent="0.2">
      <c r="B5029" s="18" t="s">
        <v>11776</v>
      </c>
      <c r="C5029" s="19" t="s">
        <v>68</v>
      </c>
      <c r="D5029" t="s">
        <v>411</v>
      </c>
      <c r="E5029" s="20">
        <v>25</v>
      </c>
      <c r="F5029" s="20">
        <v>99</v>
      </c>
    </row>
    <row r="5030" spans="1:6" ht="25.5" outlineLevel="2" x14ac:dyDescent="0.2">
      <c r="B5030" s="18" t="s">
        <v>11776</v>
      </c>
      <c r="C5030" s="19" t="s">
        <v>80</v>
      </c>
      <c r="D5030" t="s">
        <v>411</v>
      </c>
      <c r="E5030" s="20">
        <v>517706</v>
      </c>
      <c r="F5030" s="20">
        <v>442268</v>
      </c>
    </row>
    <row r="5031" spans="1:6" ht="25.5" outlineLevel="2" x14ac:dyDescent="0.2">
      <c r="B5031" s="18" t="s">
        <v>11776</v>
      </c>
      <c r="C5031" s="19" t="s">
        <v>85</v>
      </c>
      <c r="D5031" t="s">
        <v>411</v>
      </c>
      <c r="E5031" s="20">
        <v>15</v>
      </c>
      <c r="F5031" s="20">
        <v>11</v>
      </c>
    </row>
    <row r="5032" spans="1:6" ht="25.5" outlineLevel="2" x14ac:dyDescent="0.2">
      <c r="B5032" s="18" t="s">
        <v>11776</v>
      </c>
      <c r="C5032" s="19" t="s">
        <v>166</v>
      </c>
      <c r="D5032" t="s">
        <v>411</v>
      </c>
      <c r="E5032" s="20">
        <v>4</v>
      </c>
      <c r="F5032" s="20">
        <v>3</v>
      </c>
    </row>
    <row r="5033" spans="1:6" ht="25.5" outlineLevel="2" x14ac:dyDescent="0.2">
      <c r="B5033" s="18" t="s">
        <v>11776</v>
      </c>
      <c r="C5033" s="19" t="s">
        <v>176</v>
      </c>
      <c r="D5033" t="s">
        <v>411</v>
      </c>
      <c r="E5033" s="20">
        <v>1</v>
      </c>
      <c r="F5033" s="20">
        <v>2</v>
      </c>
    </row>
    <row r="5034" spans="1:6" ht="25.5" outlineLevel="2" x14ac:dyDescent="0.2">
      <c r="B5034" s="18" t="s">
        <v>11776</v>
      </c>
      <c r="C5034" s="19" t="s">
        <v>178</v>
      </c>
      <c r="D5034" t="s">
        <v>411</v>
      </c>
      <c r="E5034" s="20">
        <v>350</v>
      </c>
      <c r="F5034" s="20">
        <v>1863</v>
      </c>
    </row>
    <row r="5035" spans="1:6" ht="25.5" outlineLevel="1" x14ac:dyDescent="0.2">
      <c r="B5035" s="21" t="s">
        <v>11777</v>
      </c>
      <c r="E5035" s="20">
        <f>SUBTOTAL(9,E5026:E5034)</f>
        <v>519494</v>
      </c>
      <c r="F5035" s="20">
        <f>SUBTOTAL(9,F5026:F5034)</f>
        <v>447796</v>
      </c>
    </row>
    <row r="5036" spans="1:6" outlineLevel="2" x14ac:dyDescent="0.2">
      <c r="A5036" t="s">
        <v>790</v>
      </c>
      <c r="B5036" s="18" t="s">
        <v>11778</v>
      </c>
      <c r="C5036" s="19" t="s">
        <v>23</v>
      </c>
      <c r="D5036" t="s">
        <v>411</v>
      </c>
      <c r="E5036" s="20">
        <v>471</v>
      </c>
      <c r="F5036" s="20">
        <v>385</v>
      </c>
    </row>
    <row r="5037" spans="1:6" outlineLevel="2" x14ac:dyDescent="0.2">
      <c r="B5037" s="18" t="s">
        <v>11778</v>
      </c>
      <c r="C5037" s="19" t="s">
        <v>42</v>
      </c>
      <c r="D5037" t="s">
        <v>411</v>
      </c>
      <c r="E5037" s="20">
        <v>53160</v>
      </c>
      <c r="F5037" s="20">
        <v>9721</v>
      </c>
    </row>
    <row r="5038" spans="1:6" outlineLevel="2" x14ac:dyDescent="0.2">
      <c r="B5038" s="18" t="s">
        <v>11778</v>
      </c>
      <c r="C5038" s="19" t="s">
        <v>57</v>
      </c>
      <c r="D5038" t="s">
        <v>411</v>
      </c>
      <c r="E5038" s="20">
        <v>18</v>
      </c>
      <c r="F5038" s="20">
        <v>20</v>
      </c>
    </row>
    <row r="5039" spans="1:6" outlineLevel="2" x14ac:dyDescent="0.2">
      <c r="B5039" s="18" t="s">
        <v>11778</v>
      </c>
      <c r="C5039" s="19" t="s">
        <v>65</v>
      </c>
      <c r="D5039" t="s">
        <v>411</v>
      </c>
      <c r="E5039" s="20">
        <v>21248</v>
      </c>
      <c r="F5039" s="20">
        <v>31856</v>
      </c>
    </row>
    <row r="5040" spans="1:6" outlineLevel="2" x14ac:dyDescent="0.2">
      <c r="B5040" s="18" t="s">
        <v>11778</v>
      </c>
      <c r="C5040" s="19" t="s">
        <v>68</v>
      </c>
      <c r="D5040" t="s">
        <v>411</v>
      </c>
      <c r="E5040" s="20">
        <v>6</v>
      </c>
      <c r="F5040" s="20">
        <v>42</v>
      </c>
    </row>
    <row r="5041" spans="1:6" outlineLevel="2" x14ac:dyDescent="0.2">
      <c r="B5041" s="18" t="s">
        <v>11778</v>
      </c>
      <c r="C5041" s="19" t="s">
        <v>80</v>
      </c>
      <c r="D5041" t="s">
        <v>411</v>
      </c>
      <c r="E5041" s="20">
        <v>112873</v>
      </c>
      <c r="F5041" s="20">
        <v>45434</v>
      </c>
    </row>
    <row r="5042" spans="1:6" outlineLevel="2" x14ac:dyDescent="0.2">
      <c r="B5042" s="18" t="s">
        <v>11778</v>
      </c>
      <c r="C5042" s="19" t="s">
        <v>81</v>
      </c>
      <c r="D5042" t="s">
        <v>411</v>
      </c>
      <c r="E5042" s="20">
        <v>11652</v>
      </c>
      <c r="F5042" s="20">
        <v>3270</v>
      </c>
    </row>
    <row r="5043" spans="1:6" outlineLevel="2" x14ac:dyDescent="0.2">
      <c r="B5043" s="18" t="s">
        <v>11778</v>
      </c>
      <c r="C5043" s="19" t="s">
        <v>87</v>
      </c>
      <c r="D5043" t="s">
        <v>411</v>
      </c>
      <c r="E5043" s="20">
        <v>594</v>
      </c>
      <c r="F5043" s="20">
        <v>1174</v>
      </c>
    </row>
    <row r="5044" spans="1:6" outlineLevel="2" x14ac:dyDescent="0.2">
      <c r="B5044" s="18" t="s">
        <v>11778</v>
      </c>
      <c r="C5044" s="19" t="s">
        <v>107</v>
      </c>
      <c r="D5044" t="s">
        <v>411</v>
      </c>
      <c r="E5044" s="20">
        <v>20</v>
      </c>
      <c r="F5044" s="20">
        <v>43</v>
      </c>
    </row>
    <row r="5045" spans="1:6" outlineLevel="2" x14ac:dyDescent="0.2">
      <c r="B5045" s="18" t="s">
        <v>11778</v>
      </c>
      <c r="C5045" s="19" t="s">
        <v>136</v>
      </c>
      <c r="D5045" t="s">
        <v>411</v>
      </c>
      <c r="E5045" s="20">
        <v>6971</v>
      </c>
      <c r="F5045" s="20">
        <v>2821</v>
      </c>
    </row>
    <row r="5046" spans="1:6" outlineLevel="2" x14ac:dyDescent="0.2">
      <c r="B5046" s="18" t="s">
        <v>11778</v>
      </c>
      <c r="C5046" s="19" t="s">
        <v>151</v>
      </c>
      <c r="D5046" t="s">
        <v>411</v>
      </c>
      <c r="E5046" s="20">
        <v>11</v>
      </c>
      <c r="F5046" s="20">
        <v>13</v>
      </c>
    </row>
    <row r="5047" spans="1:6" outlineLevel="2" x14ac:dyDescent="0.2">
      <c r="B5047" s="18" t="s">
        <v>11778</v>
      </c>
      <c r="C5047" s="19" t="s">
        <v>157</v>
      </c>
      <c r="D5047" t="s">
        <v>411</v>
      </c>
      <c r="E5047" s="20">
        <v>715</v>
      </c>
      <c r="F5047" s="20">
        <v>1431</v>
      </c>
    </row>
    <row r="5048" spans="1:6" outlineLevel="2" x14ac:dyDescent="0.2">
      <c r="B5048" s="18" t="s">
        <v>11778</v>
      </c>
      <c r="C5048" s="19" t="s">
        <v>166</v>
      </c>
      <c r="D5048" t="s">
        <v>411</v>
      </c>
      <c r="E5048" s="20">
        <v>3758</v>
      </c>
      <c r="F5048" s="20">
        <v>134</v>
      </c>
    </row>
    <row r="5049" spans="1:6" outlineLevel="2" x14ac:dyDescent="0.2">
      <c r="B5049" s="18" t="s">
        <v>11778</v>
      </c>
      <c r="C5049" s="19" t="s">
        <v>171</v>
      </c>
      <c r="D5049" t="s">
        <v>411</v>
      </c>
      <c r="E5049" s="20">
        <v>576</v>
      </c>
      <c r="F5049" s="20">
        <v>41</v>
      </c>
    </row>
    <row r="5050" spans="1:6" ht="25.5" outlineLevel="2" x14ac:dyDescent="0.2">
      <c r="B5050" s="18" t="s">
        <v>11778</v>
      </c>
      <c r="C5050" s="19" t="s">
        <v>175</v>
      </c>
      <c r="D5050" t="s">
        <v>411</v>
      </c>
      <c r="E5050" s="20">
        <v>7223</v>
      </c>
      <c r="F5050" s="20">
        <v>7284</v>
      </c>
    </row>
    <row r="5051" spans="1:6" ht="25.5" outlineLevel="2" x14ac:dyDescent="0.2">
      <c r="B5051" s="18" t="s">
        <v>11778</v>
      </c>
      <c r="C5051" s="19" t="s">
        <v>176</v>
      </c>
      <c r="D5051" t="s">
        <v>411</v>
      </c>
      <c r="E5051" s="20">
        <v>313</v>
      </c>
      <c r="F5051" s="20">
        <v>556</v>
      </c>
    </row>
    <row r="5052" spans="1:6" outlineLevel="2" x14ac:dyDescent="0.2">
      <c r="B5052" s="18" t="s">
        <v>11778</v>
      </c>
      <c r="C5052" s="19" t="s">
        <v>178</v>
      </c>
      <c r="D5052" t="s">
        <v>411</v>
      </c>
      <c r="E5052" s="20">
        <v>2535</v>
      </c>
      <c r="F5052" s="20">
        <v>2050</v>
      </c>
    </row>
    <row r="5053" spans="1:6" outlineLevel="1" x14ac:dyDescent="0.2">
      <c r="B5053" s="21" t="s">
        <v>11779</v>
      </c>
      <c r="E5053" s="20">
        <f>SUBTOTAL(9,E5036:E5052)</f>
        <v>222144</v>
      </c>
      <c r="F5053" s="20">
        <f>SUBTOTAL(9,F5036:F5052)</f>
        <v>106275</v>
      </c>
    </row>
    <row r="5054" spans="1:6" outlineLevel="2" x14ac:dyDescent="0.2">
      <c r="A5054" t="s">
        <v>791</v>
      </c>
      <c r="B5054" s="18" t="s">
        <v>11780</v>
      </c>
      <c r="C5054" s="19" t="s">
        <v>42</v>
      </c>
      <c r="D5054" t="s">
        <v>398</v>
      </c>
      <c r="E5054" s="20">
        <v>7150061</v>
      </c>
      <c r="F5054" s="20">
        <v>42092</v>
      </c>
    </row>
    <row r="5055" spans="1:6" ht="25.5" outlineLevel="2" x14ac:dyDescent="0.2">
      <c r="B5055" s="18" t="s">
        <v>11780</v>
      </c>
      <c r="C5055" s="19" t="s">
        <v>53</v>
      </c>
      <c r="D5055" t="s">
        <v>398</v>
      </c>
      <c r="E5055" s="20">
        <v>1758</v>
      </c>
      <c r="F5055" s="20">
        <v>445</v>
      </c>
    </row>
    <row r="5056" spans="1:6" outlineLevel="2" x14ac:dyDescent="0.2">
      <c r="B5056" s="18" t="s">
        <v>11780</v>
      </c>
      <c r="C5056" s="19" t="s">
        <v>54</v>
      </c>
      <c r="D5056" t="s">
        <v>398</v>
      </c>
      <c r="E5056" s="20">
        <v>216</v>
      </c>
      <c r="F5056" s="20">
        <v>110</v>
      </c>
    </row>
    <row r="5057" spans="2:6" outlineLevel="2" x14ac:dyDescent="0.2">
      <c r="B5057" s="18" t="s">
        <v>11780</v>
      </c>
      <c r="C5057" s="19" t="s">
        <v>65</v>
      </c>
      <c r="D5057" t="s">
        <v>398</v>
      </c>
      <c r="E5057" s="20">
        <v>2261</v>
      </c>
      <c r="F5057" s="20">
        <v>721</v>
      </c>
    </row>
    <row r="5058" spans="2:6" outlineLevel="2" x14ac:dyDescent="0.2">
      <c r="B5058" s="18" t="s">
        <v>11780</v>
      </c>
      <c r="C5058" s="19" t="s">
        <v>68</v>
      </c>
      <c r="D5058" t="s">
        <v>398</v>
      </c>
      <c r="E5058" s="20">
        <v>90256</v>
      </c>
      <c r="F5058" s="20">
        <v>10872</v>
      </c>
    </row>
    <row r="5059" spans="2:6" outlineLevel="2" x14ac:dyDescent="0.2">
      <c r="B5059" s="18" t="s">
        <v>11780</v>
      </c>
      <c r="C5059" s="19" t="s">
        <v>77</v>
      </c>
      <c r="D5059" t="s">
        <v>398</v>
      </c>
      <c r="E5059" s="20">
        <v>1</v>
      </c>
      <c r="F5059" s="20">
        <v>11</v>
      </c>
    </row>
    <row r="5060" spans="2:6" outlineLevel="2" x14ac:dyDescent="0.2">
      <c r="B5060" s="18" t="s">
        <v>11780</v>
      </c>
      <c r="C5060" s="19" t="s">
        <v>80</v>
      </c>
      <c r="D5060" t="s">
        <v>398</v>
      </c>
      <c r="E5060" s="20">
        <v>2068059</v>
      </c>
      <c r="F5060" s="20">
        <v>90973</v>
      </c>
    </row>
    <row r="5061" spans="2:6" outlineLevel="2" x14ac:dyDescent="0.2">
      <c r="B5061" s="18" t="s">
        <v>11780</v>
      </c>
      <c r="C5061" s="19" t="s">
        <v>81</v>
      </c>
      <c r="D5061" t="s">
        <v>398</v>
      </c>
      <c r="E5061" s="20">
        <v>36</v>
      </c>
      <c r="F5061" s="20">
        <v>18</v>
      </c>
    </row>
    <row r="5062" spans="2:6" outlineLevel="2" x14ac:dyDescent="0.2">
      <c r="B5062" s="18" t="s">
        <v>11780</v>
      </c>
      <c r="C5062" s="19" t="s">
        <v>87</v>
      </c>
      <c r="D5062" t="s">
        <v>398</v>
      </c>
      <c r="E5062" s="20">
        <v>57468</v>
      </c>
      <c r="F5062" s="20">
        <v>9463</v>
      </c>
    </row>
    <row r="5063" spans="2:6" outlineLevel="2" x14ac:dyDescent="0.2">
      <c r="B5063" s="18" t="s">
        <v>11780</v>
      </c>
      <c r="C5063" s="19" t="s">
        <v>88</v>
      </c>
      <c r="D5063" t="s">
        <v>398</v>
      </c>
      <c r="E5063" s="20">
        <v>24</v>
      </c>
      <c r="F5063" s="20">
        <v>2</v>
      </c>
    </row>
    <row r="5064" spans="2:6" ht="25.5" outlineLevel="2" x14ac:dyDescent="0.2">
      <c r="B5064" s="18" t="s">
        <v>11780</v>
      </c>
      <c r="C5064" s="19" t="s">
        <v>92</v>
      </c>
      <c r="D5064" t="s">
        <v>398</v>
      </c>
      <c r="E5064" s="20">
        <v>990</v>
      </c>
      <c r="F5064" s="20">
        <v>139</v>
      </c>
    </row>
    <row r="5065" spans="2:6" outlineLevel="2" x14ac:dyDescent="0.2">
      <c r="B5065" s="18" t="s">
        <v>11780</v>
      </c>
      <c r="C5065" s="19" t="s">
        <v>100</v>
      </c>
      <c r="D5065" t="s">
        <v>398</v>
      </c>
      <c r="E5065" s="20">
        <v>5</v>
      </c>
      <c r="F5065" s="20">
        <v>1</v>
      </c>
    </row>
    <row r="5066" spans="2:6" outlineLevel="2" x14ac:dyDescent="0.2">
      <c r="B5066" s="18" t="s">
        <v>11780</v>
      </c>
      <c r="C5066" s="19" t="s">
        <v>107</v>
      </c>
      <c r="D5066" t="s">
        <v>398</v>
      </c>
      <c r="E5066" s="20">
        <v>264</v>
      </c>
      <c r="F5066" s="20">
        <v>75</v>
      </c>
    </row>
    <row r="5067" spans="2:6" outlineLevel="2" x14ac:dyDescent="0.2">
      <c r="B5067" s="18" t="s">
        <v>11780</v>
      </c>
      <c r="C5067" s="19" t="s">
        <v>136</v>
      </c>
      <c r="D5067" t="s">
        <v>398</v>
      </c>
      <c r="E5067" s="20">
        <v>4892</v>
      </c>
      <c r="F5067" s="20">
        <v>558</v>
      </c>
    </row>
    <row r="5068" spans="2:6" outlineLevel="2" x14ac:dyDescent="0.2">
      <c r="B5068" s="18" t="s">
        <v>11780</v>
      </c>
      <c r="C5068" s="19" t="s">
        <v>162</v>
      </c>
      <c r="D5068" t="s">
        <v>398</v>
      </c>
      <c r="E5068" s="20">
        <v>6954</v>
      </c>
      <c r="F5068" s="20">
        <v>1446</v>
      </c>
    </row>
    <row r="5069" spans="2:6" outlineLevel="2" x14ac:dyDescent="0.2">
      <c r="B5069" s="18" t="s">
        <v>11780</v>
      </c>
      <c r="C5069" s="19" t="s">
        <v>164</v>
      </c>
      <c r="D5069" t="s">
        <v>398</v>
      </c>
      <c r="E5069" s="20">
        <v>1636</v>
      </c>
      <c r="F5069" s="20">
        <v>149</v>
      </c>
    </row>
    <row r="5070" spans="2:6" outlineLevel="2" x14ac:dyDescent="0.2">
      <c r="B5070" s="18" t="s">
        <v>11780</v>
      </c>
      <c r="C5070" s="19" t="s">
        <v>166</v>
      </c>
      <c r="D5070" t="s">
        <v>398</v>
      </c>
      <c r="E5070" s="20">
        <v>8086</v>
      </c>
      <c r="F5070" s="20">
        <v>83</v>
      </c>
    </row>
    <row r="5071" spans="2:6" ht="25.5" outlineLevel="2" x14ac:dyDescent="0.2">
      <c r="B5071" s="18" t="s">
        <v>11780</v>
      </c>
      <c r="C5071" s="19" t="s">
        <v>175</v>
      </c>
      <c r="D5071" t="s">
        <v>398</v>
      </c>
      <c r="E5071" s="20">
        <v>432</v>
      </c>
      <c r="F5071" s="20">
        <v>18</v>
      </c>
    </row>
    <row r="5072" spans="2:6" ht="25.5" outlineLevel="2" x14ac:dyDescent="0.2">
      <c r="B5072" s="18" t="s">
        <v>11780</v>
      </c>
      <c r="C5072" s="19" t="s">
        <v>176</v>
      </c>
      <c r="D5072" t="s">
        <v>398</v>
      </c>
      <c r="E5072" s="20">
        <v>10731</v>
      </c>
      <c r="F5072" s="20">
        <v>135</v>
      </c>
    </row>
    <row r="5073" spans="1:6" outlineLevel="2" x14ac:dyDescent="0.2">
      <c r="B5073" s="18" t="s">
        <v>11780</v>
      </c>
      <c r="C5073" s="19" t="s">
        <v>178</v>
      </c>
      <c r="D5073" t="s">
        <v>398</v>
      </c>
      <c r="E5073" s="20">
        <v>6851</v>
      </c>
      <c r="F5073" s="20">
        <v>1406</v>
      </c>
    </row>
    <row r="5074" spans="1:6" outlineLevel="2" x14ac:dyDescent="0.2">
      <c r="B5074" s="18" t="s">
        <v>11780</v>
      </c>
      <c r="C5074" s="19" t="s">
        <v>182</v>
      </c>
      <c r="D5074" t="s">
        <v>398</v>
      </c>
      <c r="E5074" s="20">
        <v>21384</v>
      </c>
      <c r="F5074" s="20">
        <v>3072</v>
      </c>
    </row>
    <row r="5075" spans="1:6" outlineLevel="1" x14ac:dyDescent="0.2">
      <c r="B5075" s="21" t="s">
        <v>11781</v>
      </c>
      <c r="E5075" s="20">
        <f>SUBTOTAL(9,E5054:E5074)</f>
        <v>9432365</v>
      </c>
      <c r="F5075" s="20">
        <f>SUBTOTAL(9,F5054:F5074)</f>
        <v>161789</v>
      </c>
    </row>
    <row r="5076" spans="1:6" outlineLevel="2" x14ac:dyDescent="0.2">
      <c r="A5076" t="s">
        <v>3213</v>
      </c>
      <c r="B5076" s="18" t="s">
        <v>11782</v>
      </c>
      <c r="C5076" s="19" t="s">
        <v>23</v>
      </c>
      <c r="D5076" t="s">
        <v>398</v>
      </c>
      <c r="E5076" s="20">
        <v>1203</v>
      </c>
      <c r="F5076" s="20">
        <v>167</v>
      </c>
    </row>
    <row r="5077" spans="1:6" outlineLevel="2" x14ac:dyDescent="0.2">
      <c r="B5077" s="18" t="s">
        <v>11782</v>
      </c>
      <c r="C5077" s="19" t="s">
        <v>30</v>
      </c>
      <c r="D5077" t="s">
        <v>398</v>
      </c>
      <c r="E5077" s="20">
        <v>864</v>
      </c>
      <c r="F5077" s="20">
        <v>97</v>
      </c>
    </row>
    <row r="5078" spans="1:6" outlineLevel="2" x14ac:dyDescent="0.2">
      <c r="B5078" s="18" t="s">
        <v>11782</v>
      </c>
      <c r="C5078" s="19" t="s">
        <v>42</v>
      </c>
      <c r="D5078" t="s">
        <v>398</v>
      </c>
      <c r="E5078" s="20">
        <v>2185284</v>
      </c>
      <c r="F5078" s="20">
        <v>14993</v>
      </c>
    </row>
    <row r="5079" spans="1:6" ht="25.5" outlineLevel="2" x14ac:dyDescent="0.2">
      <c r="B5079" s="18" t="s">
        <v>11782</v>
      </c>
      <c r="C5079" s="19" t="s">
        <v>53</v>
      </c>
      <c r="D5079" t="s">
        <v>398</v>
      </c>
      <c r="E5079" s="20">
        <v>1983</v>
      </c>
      <c r="F5079" s="20">
        <v>589</v>
      </c>
    </row>
    <row r="5080" spans="1:6" outlineLevel="2" x14ac:dyDescent="0.2">
      <c r="B5080" s="18" t="s">
        <v>11782</v>
      </c>
      <c r="C5080" s="19" t="s">
        <v>54</v>
      </c>
      <c r="D5080" t="s">
        <v>398</v>
      </c>
      <c r="E5080" s="20">
        <v>456</v>
      </c>
      <c r="F5080" s="20">
        <v>279</v>
      </c>
    </row>
    <row r="5081" spans="1:6" outlineLevel="2" x14ac:dyDescent="0.2">
      <c r="B5081" s="18" t="s">
        <v>11782</v>
      </c>
      <c r="C5081" s="19" t="s">
        <v>65</v>
      </c>
      <c r="D5081" t="s">
        <v>398</v>
      </c>
      <c r="E5081" s="20">
        <v>2987</v>
      </c>
      <c r="F5081" s="20">
        <v>799</v>
      </c>
    </row>
    <row r="5082" spans="1:6" outlineLevel="2" x14ac:dyDescent="0.2">
      <c r="B5082" s="18" t="s">
        <v>11782</v>
      </c>
      <c r="C5082" s="19" t="s">
        <v>68</v>
      </c>
      <c r="D5082" t="s">
        <v>398</v>
      </c>
      <c r="E5082" s="20">
        <v>130517</v>
      </c>
      <c r="F5082" s="20">
        <v>18192</v>
      </c>
    </row>
    <row r="5083" spans="1:6" outlineLevel="2" x14ac:dyDescent="0.2">
      <c r="B5083" s="18" t="s">
        <v>11782</v>
      </c>
      <c r="C5083" s="19" t="s">
        <v>77</v>
      </c>
      <c r="D5083" t="s">
        <v>398</v>
      </c>
      <c r="E5083" s="20">
        <v>1</v>
      </c>
      <c r="F5083" s="20">
        <v>2</v>
      </c>
    </row>
    <row r="5084" spans="1:6" outlineLevel="2" x14ac:dyDescent="0.2">
      <c r="B5084" s="18" t="s">
        <v>11782</v>
      </c>
      <c r="C5084" s="19" t="s">
        <v>80</v>
      </c>
      <c r="D5084" t="s">
        <v>398</v>
      </c>
      <c r="E5084" s="20">
        <v>648329</v>
      </c>
      <c r="F5084" s="20">
        <v>12404</v>
      </c>
    </row>
    <row r="5085" spans="1:6" outlineLevel="2" x14ac:dyDescent="0.2">
      <c r="B5085" s="18" t="s">
        <v>11782</v>
      </c>
      <c r="C5085" s="19" t="s">
        <v>81</v>
      </c>
      <c r="D5085" t="s">
        <v>398</v>
      </c>
      <c r="E5085" s="20">
        <v>2622</v>
      </c>
      <c r="F5085" s="20">
        <v>90</v>
      </c>
    </row>
    <row r="5086" spans="1:6" outlineLevel="2" x14ac:dyDescent="0.2">
      <c r="B5086" s="18" t="s">
        <v>11782</v>
      </c>
      <c r="C5086" s="19" t="s">
        <v>87</v>
      </c>
      <c r="D5086" t="s">
        <v>398</v>
      </c>
      <c r="E5086" s="20">
        <v>32155</v>
      </c>
      <c r="F5086" s="20">
        <v>5480</v>
      </c>
    </row>
    <row r="5087" spans="1:6" ht="25.5" outlineLevel="2" x14ac:dyDescent="0.2">
      <c r="B5087" s="18" t="s">
        <v>11782</v>
      </c>
      <c r="C5087" s="19" t="s">
        <v>92</v>
      </c>
      <c r="D5087" t="s">
        <v>398</v>
      </c>
      <c r="E5087" s="20">
        <v>4621</v>
      </c>
      <c r="F5087" s="20">
        <v>186</v>
      </c>
    </row>
    <row r="5088" spans="1:6" outlineLevel="2" x14ac:dyDescent="0.2">
      <c r="B5088" s="18" t="s">
        <v>11782</v>
      </c>
      <c r="C5088" s="19" t="s">
        <v>102</v>
      </c>
      <c r="D5088" t="s">
        <v>398</v>
      </c>
      <c r="E5088" s="20">
        <v>4941</v>
      </c>
      <c r="F5088" s="20">
        <v>672</v>
      </c>
    </row>
    <row r="5089" spans="1:6" outlineLevel="2" x14ac:dyDescent="0.2">
      <c r="B5089" s="18" t="s">
        <v>11782</v>
      </c>
      <c r="C5089" s="19" t="s">
        <v>121</v>
      </c>
      <c r="D5089" t="s">
        <v>398</v>
      </c>
      <c r="E5089" s="20">
        <v>768</v>
      </c>
      <c r="F5089" s="20">
        <v>99</v>
      </c>
    </row>
    <row r="5090" spans="1:6" outlineLevel="2" x14ac:dyDescent="0.2">
      <c r="B5090" s="18" t="s">
        <v>11782</v>
      </c>
      <c r="C5090" s="19" t="s">
        <v>136</v>
      </c>
      <c r="D5090" t="s">
        <v>398</v>
      </c>
      <c r="E5090" s="20">
        <v>10516</v>
      </c>
      <c r="F5090" s="20">
        <v>1049</v>
      </c>
    </row>
    <row r="5091" spans="1:6" outlineLevel="2" x14ac:dyDescent="0.2">
      <c r="B5091" s="18" t="s">
        <v>11782</v>
      </c>
      <c r="C5091" s="19" t="s">
        <v>157</v>
      </c>
      <c r="D5091" t="s">
        <v>398</v>
      </c>
      <c r="E5091" s="20">
        <v>1452</v>
      </c>
      <c r="F5091" s="20">
        <v>628</v>
      </c>
    </row>
    <row r="5092" spans="1:6" outlineLevel="2" x14ac:dyDescent="0.2">
      <c r="B5092" s="18" t="s">
        <v>11782</v>
      </c>
      <c r="C5092" s="19" t="s">
        <v>162</v>
      </c>
      <c r="D5092" t="s">
        <v>398</v>
      </c>
      <c r="E5092" s="20">
        <v>9188</v>
      </c>
      <c r="F5092" s="20">
        <v>1666</v>
      </c>
    </row>
    <row r="5093" spans="1:6" outlineLevel="2" x14ac:dyDescent="0.2">
      <c r="B5093" s="18" t="s">
        <v>11782</v>
      </c>
      <c r="C5093" s="19" t="s">
        <v>164</v>
      </c>
      <c r="D5093" t="s">
        <v>398</v>
      </c>
      <c r="E5093" s="20">
        <v>671</v>
      </c>
      <c r="F5093" s="20">
        <v>87</v>
      </c>
    </row>
    <row r="5094" spans="1:6" outlineLevel="2" x14ac:dyDescent="0.2">
      <c r="B5094" s="18" t="s">
        <v>11782</v>
      </c>
      <c r="C5094" s="19" t="s">
        <v>166</v>
      </c>
      <c r="D5094" t="s">
        <v>398</v>
      </c>
      <c r="E5094" s="20">
        <v>2160</v>
      </c>
      <c r="F5094" s="20">
        <v>27</v>
      </c>
    </row>
    <row r="5095" spans="1:6" ht="25.5" outlineLevel="2" x14ac:dyDescent="0.2">
      <c r="B5095" s="18" t="s">
        <v>11782</v>
      </c>
      <c r="C5095" s="19" t="s">
        <v>175</v>
      </c>
      <c r="D5095" t="s">
        <v>398</v>
      </c>
      <c r="E5095" s="20">
        <v>120</v>
      </c>
      <c r="F5095" s="20">
        <v>1</v>
      </c>
    </row>
    <row r="5096" spans="1:6" ht="25.5" outlineLevel="2" x14ac:dyDescent="0.2">
      <c r="B5096" s="18" t="s">
        <v>11782</v>
      </c>
      <c r="C5096" s="19" t="s">
        <v>176</v>
      </c>
      <c r="D5096" t="s">
        <v>398</v>
      </c>
      <c r="E5096" s="20">
        <v>2839</v>
      </c>
      <c r="F5096" s="20">
        <v>121</v>
      </c>
    </row>
    <row r="5097" spans="1:6" outlineLevel="2" x14ac:dyDescent="0.2">
      <c r="B5097" s="18" t="s">
        <v>11782</v>
      </c>
      <c r="C5097" s="19" t="s">
        <v>178</v>
      </c>
      <c r="D5097" t="s">
        <v>398</v>
      </c>
      <c r="E5097" s="20">
        <v>15867</v>
      </c>
      <c r="F5097" s="20">
        <v>361</v>
      </c>
    </row>
    <row r="5098" spans="1:6" outlineLevel="1" x14ac:dyDescent="0.2">
      <c r="B5098" s="21" t="s">
        <v>11783</v>
      </c>
      <c r="E5098" s="20">
        <f>SUBTOTAL(9,E5076:E5097)</f>
        <v>3059544</v>
      </c>
      <c r="F5098" s="20">
        <f>SUBTOTAL(9,F5076:F5097)</f>
        <v>57989</v>
      </c>
    </row>
    <row r="5099" spans="1:6" outlineLevel="2" x14ac:dyDescent="0.2">
      <c r="A5099" t="s">
        <v>3214</v>
      </c>
      <c r="B5099" s="18" t="s">
        <v>11784</v>
      </c>
      <c r="C5099" s="19" t="s">
        <v>42</v>
      </c>
      <c r="D5099" t="s">
        <v>398</v>
      </c>
      <c r="E5099" s="20">
        <v>1057769</v>
      </c>
      <c r="F5099" s="20">
        <v>5710</v>
      </c>
    </row>
    <row r="5100" spans="1:6" outlineLevel="2" x14ac:dyDescent="0.2">
      <c r="B5100" s="18" t="s">
        <v>11784</v>
      </c>
      <c r="C5100" s="19" t="s">
        <v>65</v>
      </c>
      <c r="D5100" t="s">
        <v>398</v>
      </c>
      <c r="E5100" s="20">
        <v>31329</v>
      </c>
      <c r="F5100" s="20">
        <v>2987</v>
      </c>
    </row>
    <row r="5101" spans="1:6" outlineLevel="2" x14ac:dyDescent="0.2">
      <c r="B5101" s="18" t="s">
        <v>11784</v>
      </c>
      <c r="C5101" s="19" t="s">
        <v>68</v>
      </c>
      <c r="D5101" t="s">
        <v>398</v>
      </c>
      <c r="E5101" s="20">
        <v>4016</v>
      </c>
      <c r="F5101" s="20">
        <v>651</v>
      </c>
    </row>
    <row r="5102" spans="1:6" outlineLevel="2" x14ac:dyDescent="0.2">
      <c r="B5102" s="18" t="s">
        <v>11784</v>
      </c>
      <c r="C5102" s="19" t="s">
        <v>80</v>
      </c>
      <c r="D5102" t="s">
        <v>398</v>
      </c>
      <c r="E5102" s="20">
        <v>484985</v>
      </c>
      <c r="F5102" s="20">
        <v>34657</v>
      </c>
    </row>
    <row r="5103" spans="1:6" outlineLevel="2" x14ac:dyDescent="0.2">
      <c r="B5103" s="18" t="s">
        <v>11784</v>
      </c>
      <c r="C5103" s="19" t="s">
        <v>87</v>
      </c>
      <c r="D5103" t="s">
        <v>398</v>
      </c>
      <c r="E5103" s="20">
        <v>4894</v>
      </c>
      <c r="F5103" s="20">
        <v>553</v>
      </c>
    </row>
    <row r="5104" spans="1:6" ht="25.5" outlineLevel="2" x14ac:dyDescent="0.2">
      <c r="B5104" s="18" t="s">
        <v>11784</v>
      </c>
      <c r="C5104" s="19" t="s">
        <v>92</v>
      </c>
      <c r="D5104" t="s">
        <v>398</v>
      </c>
      <c r="E5104" s="20">
        <v>8359</v>
      </c>
      <c r="F5104" s="20">
        <v>224</v>
      </c>
    </row>
    <row r="5105" spans="1:6" outlineLevel="2" x14ac:dyDescent="0.2">
      <c r="B5105" s="18" t="s">
        <v>11784</v>
      </c>
      <c r="C5105" s="19" t="s">
        <v>102</v>
      </c>
      <c r="D5105" t="s">
        <v>398</v>
      </c>
      <c r="E5105" s="20">
        <v>24810</v>
      </c>
      <c r="F5105" s="20">
        <v>2172</v>
      </c>
    </row>
    <row r="5106" spans="1:6" outlineLevel="2" x14ac:dyDescent="0.2">
      <c r="B5106" s="18" t="s">
        <v>11784</v>
      </c>
      <c r="C5106" s="19" t="s">
        <v>121</v>
      </c>
      <c r="D5106" t="s">
        <v>398</v>
      </c>
      <c r="E5106" s="20">
        <v>1350</v>
      </c>
      <c r="F5106" s="20">
        <v>197</v>
      </c>
    </row>
    <row r="5107" spans="1:6" outlineLevel="2" x14ac:dyDescent="0.2">
      <c r="B5107" s="18" t="s">
        <v>11784</v>
      </c>
      <c r="C5107" s="19" t="s">
        <v>136</v>
      </c>
      <c r="D5107" t="s">
        <v>398</v>
      </c>
      <c r="E5107" s="20">
        <v>1037</v>
      </c>
      <c r="F5107" s="20">
        <v>183</v>
      </c>
    </row>
    <row r="5108" spans="1:6" outlineLevel="2" x14ac:dyDescent="0.2">
      <c r="B5108" s="18" t="s">
        <v>11784</v>
      </c>
      <c r="C5108" s="19" t="s">
        <v>157</v>
      </c>
      <c r="D5108" t="s">
        <v>398</v>
      </c>
      <c r="E5108" s="20">
        <v>96</v>
      </c>
      <c r="F5108" s="20">
        <v>42</v>
      </c>
    </row>
    <row r="5109" spans="1:6" outlineLevel="2" x14ac:dyDescent="0.2">
      <c r="B5109" s="18" t="s">
        <v>11784</v>
      </c>
      <c r="C5109" s="19" t="s">
        <v>162</v>
      </c>
      <c r="D5109" t="s">
        <v>398</v>
      </c>
      <c r="E5109" s="20">
        <v>1488</v>
      </c>
      <c r="F5109" s="20">
        <v>233</v>
      </c>
    </row>
    <row r="5110" spans="1:6" ht="25.5" outlineLevel="2" x14ac:dyDescent="0.2">
      <c r="B5110" s="18" t="s">
        <v>11784</v>
      </c>
      <c r="C5110" s="19" t="s">
        <v>175</v>
      </c>
      <c r="D5110" t="s">
        <v>398</v>
      </c>
      <c r="E5110" s="20">
        <v>864</v>
      </c>
      <c r="F5110" s="20">
        <v>37</v>
      </c>
    </row>
    <row r="5111" spans="1:6" ht="25.5" outlineLevel="2" x14ac:dyDescent="0.2">
      <c r="B5111" s="18" t="s">
        <v>11784</v>
      </c>
      <c r="C5111" s="19" t="s">
        <v>176</v>
      </c>
      <c r="D5111" t="s">
        <v>398</v>
      </c>
      <c r="E5111" s="20">
        <v>1880</v>
      </c>
      <c r="F5111" s="20">
        <v>245</v>
      </c>
    </row>
    <row r="5112" spans="1:6" outlineLevel="2" x14ac:dyDescent="0.2">
      <c r="B5112" s="18" t="s">
        <v>11784</v>
      </c>
      <c r="C5112" s="19" t="s">
        <v>178</v>
      </c>
      <c r="D5112" t="s">
        <v>398</v>
      </c>
      <c r="E5112" s="20">
        <v>25060</v>
      </c>
      <c r="F5112" s="20">
        <v>684</v>
      </c>
    </row>
    <row r="5113" spans="1:6" ht="25.5" outlineLevel="1" x14ac:dyDescent="0.2">
      <c r="B5113" s="21" t="s">
        <v>11785</v>
      </c>
      <c r="E5113" s="20">
        <f>SUBTOTAL(9,E5099:E5112)</f>
        <v>1647937</v>
      </c>
      <c r="F5113" s="20">
        <f>SUBTOTAL(9,F5099:F5112)</f>
        <v>48575</v>
      </c>
    </row>
    <row r="5114" spans="1:6" outlineLevel="2" x14ac:dyDescent="0.2">
      <c r="A5114" t="s">
        <v>792</v>
      </c>
      <c r="B5114" s="18" t="s">
        <v>11786</v>
      </c>
      <c r="C5114" s="19" t="s">
        <v>36</v>
      </c>
      <c r="D5114" t="s">
        <v>398</v>
      </c>
      <c r="E5114" s="20">
        <v>500</v>
      </c>
      <c r="F5114" s="20">
        <v>10</v>
      </c>
    </row>
    <row r="5115" spans="1:6" outlineLevel="2" x14ac:dyDescent="0.2">
      <c r="B5115" s="18" t="s">
        <v>11786</v>
      </c>
      <c r="C5115" s="19" t="s">
        <v>42</v>
      </c>
      <c r="D5115" t="s">
        <v>398</v>
      </c>
      <c r="E5115" s="20">
        <v>1523596</v>
      </c>
      <c r="F5115" s="20">
        <v>19300</v>
      </c>
    </row>
    <row r="5116" spans="1:6" ht="25.5" outlineLevel="2" x14ac:dyDescent="0.2">
      <c r="B5116" s="18" t="s">
        <v>11786</v>
      </c>
      <c r="C5116" s="19" t="s">
        <v>53</v>
      </c>
      <c r="D5116" t="s">
        <v>398</v>
      </c>
      <c r="E5116" s="20">
        <v>235</v>
      </c>
      <c r="F5116" s="20">
        <v>158</v>
      </c>
    </row>
    <row r="5117" spans="1:6" outlineLevel="2" x14ac:dyDescent="0.2">
      <c r="B5117" s="18" t="s">
        <v>11786</v>
      </c>
      <c r="C5117" s="19" t="s">
        <v>54</v>
      </c>
      <c r="D5117" t="s">
        <v>398</v>
      </c>
      <c r="E5117" s="20">
        <v>190</v>
      </c>
      <c r="F5117" s="20">
        <v>88</v>
      </c>
    </row>
    <row r="5118" spans="1:6" outlineLevel="2" x14ac:dyDescent="0.2">
      <c r="B5118" s="18" t="s">
        <v>11786</v>
      </c>
      <c r="C5118" s="19" t="s">
        <v>65</v>
      </c>
      <c r="D5118" t="s">
        <v>398</v>
      </c>
      <c r="E5118" s="20">
        <v>1125</v>
      </c>
      <c r="F5118" s="20">
        <v>784</v>
      </c>
    </row>
    <row r="5119" spans="1:6" outlineLevel="2" x14ac:dyDescent="0.2">
      <c r="B5119" s="18" t="s">
        <v>11786</v>
      </c>
      <c r="C5119" s="19" t="s">
        <v>68</v>
      </c>
      <c r="D5119" t="s">
        <v>398</v>
      </c>
      <c r="E5119" s="20">
        <v>6478</v>
      </c>
      <c r="F5119" s="20">
        <v>2067</v>
      </c>
    </row>
    <row r="5120" spans="1:6" outlineLevel="2" x14ac:dyDescent="0.2">
      <c r="B5120" s="18" t="s">
        <v>11786</v>
      </c>
      <c r="C5120" s="19" t="s">
        <v>80</v>
      </c>
      <c r="D5120" t="s">
        <v>398</v>
      </c>
      <c r="E5120" s="20">
        <v>2294927</v>
      </c>
      <c r="F5120" s="20">
        <v>73773</v>
      </c>
    </row>
    <row r="5121" spans="1:6" outlineLevel="2" x14ac:dyDescent="0.2">
      <c r="B5121" s="18" t="s">
        <v>11786</v>
      </c>
      <c r="C5121" s="19" t="s">
        <v>81</v>
      </c>
      <c r="D5121" t="s">
        <v>398</v>
      </c>
      <c r="E5121" s="20">
        <v>229844</v>
      </c>
      <c r="F5121" s="20">
        <v>11579</v>
      </c>
    </row>
    <row r="5122" spans="1:6" outlineLevel="2" x14ac:dyDescent="0.2">
      <c r="B5122" s="18" t="s">
        <v>11786</v>
      </c>
      <c r="C5122" s="19" t="s">
        <v>87</v>
      </c>
      <c r="D5122" t="s">
        <v>398</v>
      </c>
      <c r="E5122" s="20">
        <v>7716</v>
      </c>
      <c r="F5122" s="20">
        <v>2660</v>
      </c>
    </row>
    <row r="5123" spans="1:6" ht="25.5" outlineLevel="2" x14ac:dyDescent="0.2">
      <c r="B5123" s="18" t="s">
        <v>11786</v>
      </c>
      <c r="C5123" s="19" t="s">
        <v>92</v>
      </c>
      <c r="D5123" t="s">
        <v>398</v>
      </c>
      <c r="E5123" s="20">
        <v>616</v>
      </c>
      <c r="F5123" s="20">
        <v>178</v>
      </c>
    </row>
    <row r="5124" spans="1:6" outlineLevel="2" x14ac:dyDescent="0.2">
      <c r="B5124" s="18" t="s">
        <v>11786</v>
      </c>
      <c r="C5124" s="19" t="s">
        <v>107</v>
      </c>
      <c r="D5124" t="s">
        <v>398</v>
      </c>
      <c r="E5124" s="20">
        <v>113808</v>
      </c>
      <c r="F5124" s="20">
        <v>4373</v>
      </c>
    </row>
    <row r="5125" spans="1:6" outlineLevel="2" x14ac:dyDescent="0.2">
      <c r="B5125" s="18" t="s">
        <v>11786</v>
      </c>
      <c r="C5125" s="19" t="s">
        <v>135</v>
      </c>
      <c r="D5125" t="s">
        <v>398</v>
      </c>
      <c r="E5125" s="20">
        <v>48</v>
      </c>
      <c r="F5125" s="20">
        <v>1</v>
      </c>
    </row>
    <row r="5126" spans="1:6" outlineLevel="2" x14ac:dyDescent="0.2">
      <c r="B5126" s="18" t="s">
        <v>11786</v>
      </c>
      <c r="C5126" s="19" t="s">
        <v>136</v>
      </c>
      <c r="D5126" t="s">
        <v>398</v>
      </c>
      <c r="E5126" s="20">
        <v>5826</v>
      </c>
      <c r="F5126" s="20">
        <v>1052</v>
      </c>
    </row>
    <row r="5127" spans="1:6" outlineLevel="2" x14ac:dyDescent="0.2">
      <c r="B5127" s="18" t="s">
        <v>11786</v>
      </c>
      <c r="C5127" s="19" t="s">
        <v>157</v>
      </c>
      <c r="D5127" t="s">
        <v>398</v>
      </c>
      <c r="E5127" s="20">
        <v>48</v>
      </c>
      <c r="F5127" s="20">
        <v>45</v>
      </c>
    </row>
    <row r="5128" spans="1:6" outlineLevel="2" x14ac:dyDescent="0.2">
      <c r="B5128" s="18" t="s">
        <v>11786</v>
      </c>
      <c r="C5128" s="19" t="s">
        <v>162</v>
      </c>
      <c r="D5128" t="s">
        <v>398</v>
      </c>
      <c r="E5128" s="20">
        <v>618</v>
      </c>
      <c r="F5128" s="20">
        <v>296</v>
      </c>
    </row>
    <row r="5129" spans="1:6" outlineLevel="2" x14ac:dyDescent="0.2">
      <c r="B5129" s="18" t="s">
        <v>11786</v>
      </c>
      <c r="C5129" s="19" t="s">
        <v>164</v>
      </c>
      <c r="D5129" t="s">
        <v>398</v>
      </c>
      <c r="E5129" s="20">
        <v>778</v>
      </c>
      <c r="F5129" s="20">
        <v>93</v>
      </c>
    </row>
    <row r="5130" spans="1:6" outlineLevel="2" x14ac:dyDescent="0.2">
      <c r="B5130" s="18" t="s">
        <v>11786</v>
      </c>
      <c r="C5130" s="19" t="s">
        <v>166</v>
      </c>
      <c r="D5130" t="s">
        <v>398</v>
      </c>
      <c r="E5130" s="20">
        <v>31788</v>
      </c>
      <c r="F5130" s="20">
        <v>971</v>
      </c>
    </row>
    <row r="5131" spans="1:6" ht="25.5" outlineLevel="2" x14ac:dyDescent="0.2">
      <c r="B5131" s="18" t="s">
        <v>11786</v>
      </c>
      <c r="C5131" s="19" t="s">
        <v>175</v>
      </c>
      <c r="D5131" t="s">
        <v>398</v>
      </c>
      <c r="E5131" s="20">
        <v>1732</v>
      </c>
      <c r="F5131" s="20">
        <v>256</v>
      </c>
    </row>
    <row r="5132" spans="1:6" ht="25.5" outlineLevel="2" x14ac:dyDescent="0.2">
      <c r="B5132" s="18" t="s">
        <v>11786</v>
      </c>
      <c r="C5132" s="19" t="s">
        <v>176</v>
      </c>
      <c r="D5132" t="s">
        <v>398</v>
      </c>
      <c r="E5132" s="20">
        <v>969</v>
      </c>
      <c r="F5132" s="20">
        <v>49</v>
      </c>
    </row>
    <row r="5133" spans="1:6" outlineLevel="2" x14ac:dyDescent="0.2">
      <c r="B5133" s="18" t="s">
        <v>11786</v>
      </c>
      <c r="C5133" s="19" t="s">
        <v>178</v>
      </c>
      <c r="D5133" t="s">
        <v>398</v>
      </c>
      <c r="E5133" s="20">
        <v>761</v>
      </c>
      <c r="F5133" s="20">
        <v>211</v>
      </c>
    </row>
    <row r="5134" spans="1:6" ht="25.5" outlineLevel="1" x14ac:dyDescent="0.2">
      <c r="B5134" s="21" t="s">
        <v>11787</v>
      </c>
      <c r="E5134" s="20">
        <f>SUBTOTAL(9,E5114:E5133)</f>
        <v>4221603</v>
      </c>
      <c r="F5134" s="20">
        <f>SUBTOTAL(9,F5114:F5133)</f>
        <v>117944</v>
      </c>
    </row>
    <row r="5135" spans="1:6" ht="25.5" outlineLevel="2" x14ac:dyDescent="0.2">
      <c r="A5135" t="s">
        <v>793</v>
      </c>
      <c r="B5135" s="18" t="s">
        <v>11788</v>
      </c>
      <c r="C5135" s="19" t="s">
        <v>9</v>
      </c>
      <c r="D5135" t="s">
        <v>398</v>
      </c>
      <c r="E5135" s="20">
        <v>864</v>
      </c>
      <c r="F5135" s="20">
        <v>394</v>
      </c>
    </row>
    <row r="5136" spans="1:6" ht="25.5" outlineLevel="2" x14ac:dyDescent="0.2">
      <c r="B5136" s="18" t="s">
        <v>11788</v>
      </c>
      <c r="C5136" s="19" t="s">
        <v>15</v>
      </c>
      <c r="D5136" t="s">
        <v>398</v>
      </c>
      <c r="E5136" s="20">
        <v>881</v>
      </c>
      <c r="F5136" s="20">
        <v>306</v>
      </c>
    </row>
    <row r="5137" spans="2:6" ht="25.5" outlineLevel="2" x14ac:dyDescent="0.2">
      <c r="B5137" s="18" t="s">
        <v>11788</v>
      </c>
      <c r="C5137" s="19" t="s">
        <v>30</v>
      </c>
      <c r="D5137" t="s">
        <v>398</v>
      </c>
      <c r="E5137" s="20">
        <v>192</v>
      </c>
      <c r="F5137" s="20">
        <v>21</v>
      </c>
    </row>
    <row r="5138" spans="2:6" ht="25.5" outlineLevel="2" x14ac:dyDescent="0.2">
      <c r="B5138" s="18" t="s">
        <v>11788</v>
      </c>
      <c r="C5138" s="19" t="s">
        <v>37</v>
      </c>
      <c r="D5138" t="s">
        <v>398</v>
      </c>
      <c r="E5138" s="20">
        <v>985</v>
      </c>
      <c r="F5138" s="20">
        <v>39</v>
      </c>
    </row>
    <row r="5139" spans="2:6" ht="25.5" outlineLevel="2" x14ac:dyDescent="0.2">
      <c r="B5139" s="18" t="s">
        <v>11788</v>
      </c>
      <c r="C5139" s="19" t="s">
        <v>42</v>
      </c>
      <c r="D5139" t="s">
        <v>398</v>
      </c>
      <c r="E5139" s="20">
        <v>2942181</v>
      </c>
      <c r="F5139" s="20">
        <v>40587</v>
      </c>
    </row>
    <row r="5140" spans="2:6" ht="25.5" outlineLevel="2" x14ac:dyDescent="0.2">
      <c r="B5140" s="18" t="s">
        <v>11788</v>
      </c>
      <c r="C5140" s="19" t="s">
        <v>53</v>
      </c>
      <c r="D5140" t="s">
        <v>398</v>
      </c>
      <c r="E5140" s="20">
        <v>931</v>
      </c>
      <c r="F5140" s="20">
        <v>703</v>
      </c>
    </row>
    <row r="5141" spans="2:6" ht="25.5" outlineLevel="2" x14ac:dyDescent="0.2">
      <c r="B5141" s="18" t="s">
        <v>11788</v>
      </c>
      <c r="C5141" s="19" t="s">
        <v>54</v>
      </c>
      <c r="D5141" t="s">
        <v>398</v>
      </c>
      <c r="E5141" s="20">
        <v>457</v>
      </c>
      <c r="F5141" s="20">
        <v>130</v>
      </c>
    </row>
    <row r="5142" spans="2:6" ht="25.5" outlineLevel="2" x14ac:dyDescent="0.2">
      <c r="B5142" s="18" t="s">
        <v>11788</v>
      </c>
      <c r="C5142" s="19" t="s">
        <v>57</v>
      </c>
      <c r="D5142" t="s">
        <v>398</v>
      </c>
      <c r="E5142" s="20">
        <v>3636</v>
      </c>
      <c r="F5142" s="20">
        <v>186</v>
      </c>
    </row>
    <row r="5143" spans="2:6" ht="25.5" outlineLevel="2" x14ac:dyDescent="0.2">
      <c r="B5143" s="18" t="s">
        <v>11788</v>
      </c>
      <c r="C5143" s="19" t="s">
        <v>65</v>
      </c>
      <c r="D5143" t="s">
        <v>398</v>
      </c>
      <c r="E5143" s="20">
        <v>164975</v>
      </c>
      <c r="F5143" s="20">
        <v>23392</v>
      </c>
    </row>
    <row r="5144" spans="2:6" ht="25.5" outlineLevel="2" x14ac:dyDescent="0.2">
      <c r="B5144" s="18" t="s">
        <v>11788</v>
      </c>
      <c r="C5144" s="19" t="s">
        <v>68</v>
      </c>
      <c r="D5144" t="s">
        <v>398</v>
      </c>
      <c r="E5144" s="20">
        <v>193593</v>
      </c>
      <c r="F5144" s="20">
        <v>34013</v>
      </c>
    </row>
    <row r="5145" spans="2:6" ht="25.5" outlineLevel="2" x14ac:dyDescent="0.2">
      <c r="B5145" s="18" t="s">
        <v>11788</v>
      </c>
      <c r="C5145" s="19" t="s">
        <v>77</v>
      </c>
      <c r="D5145" t="s">
        <v>398</v>
      </c>
      <c r="E5145" s="20">
        <v>15</v>
      </c>
      <c r="F5145" s="20">
        <v>21</v>
      </c>
    </row>
    <row r="5146" spans="2:6" ht="25.5" outlineLevel="2" x14ac:dyDescent="0.2">
      <c r="B5146" s="18" t="s">
        <v>11788</v>
      </c>
      <c r="C5146" s="19" t="s">
        <v>80</v>
      </c>
      <c r="D5146" t="s">
        <v>398</v>
      </c>
      <c r="E5146" s="20">
        <v>54781848</v>
      </c>
      <c r="F5146" s="20">
        <v>1634123</v>
      </c>
    </row>
    <row r="5147" spans="2:6" ht="25.5" outlineLevel="2" x14ac:dyDescent="0.2">
      <c r="B5147" s="18" t="s">
        <v>11788</v>
      </c>
      <c r="C5147" s="19" t="s">
        <v>81</v>
      </c>
      <c r="D5147" t="s">
        <v>398</v>
      </c>
      <c r="E5147" s="20">
        <v>258286</v>
      </c>
      <c r="F5147" s="20">
        <v>24992</v>
      </c>
    </row>
    <row r="5148" spans="2:6" ht="25.5" outlineLevel="2" x14ac:dyDescent="0.2">
      <c r="B5148" s="18" t="s">
        <v>11788</v>
      </c>
      <c r="C5148" s="19" t="s">
        <v>87</v>
      </c>
      <c r="D5148" t="s">
        <v>398</v>
      </c>
      <c r="E5148" s="20">
        <v>146655</v>
      </c>
      <c r="F5148" s="20">
        <v>18252</v>
      </c>
    </row>
    <row r="5149" spans="2:6" ht="25.5" outlineLevel="2" x14ac:dyDescent="0.2">
      <c r="B5149" s="18" t="s">
        <v>11788</v>
      </c>
      <c r="C5149" s="19" t="s">
        <v>88</v>
      </c>
      <c r="D5149" t="s">
        <v>398</v>
      </c>
      <c r="E5149" s="20">
        <v>5273</v>
      </c>
      <c r="F5149" s="20">
        <v>390</v>
      </c>
    </row>
    <row r="5150" spans="2:6" ht="25.5" outlineLevel="2" x14ac:dyDescent="0.2">
      <c r="B5150" s="18" t="s">
        <v>11788</v>
      </c>
      <c r="C5150" s="19" t="s">
        <v>92</v>
      </c>
      <c r="D5150" t="s">
        <v>398</v>
      </c>
      <c r="E5150" s="20">
        <v>7071</v>
      </c>
      <c r="F5150" s="20">
        <v>2319</v>
      </c>
    </row>
    <row r="5151" spans="2:6" ht="25.5" outlineLevel="2" x14ac:dyDescent="0.2">
      <c r="B5151" s="18" t="s">
        <v>11788</v>
      </c>
      <c r="C5151" s="19" t="s">
        <v>107</v>
      </c>
      <c r="D5151" t="s">
        <v>398</v>
      </c>
      <c r="E5151" s="20">
        <v>40770</v>
      </c>
      <c r="F5151" s="20">
        <v>6861</v>
      </c>
    </row>
    <row r="5152" spans="2:6" ht="25.5" outlineLevel="2" x14ac:dyDescent="0.2">
      <c r="B5152" s="18" t="s">
        <v>11788</v>
      </c>
      <c r="C5152" s="19" t="s">
        <v>115</v>
      </c>
      <c r="D5152" t="s">
        <v>398</v>
      </c>
      <c r="E5152" s="20">
        <v>498</v>
      </c>
      <c r="F5152" s="20">
        <v>40</v>
      </c>
    </row>
    <row r="5153" spans="2:6" ht="25.5" outlineLevel="2" x14ac:dyDescent="0.2">
      <c r="B5153" s="18" t="s">
        <v>11788</v>
      </c>
      <c r="C5153" s="19" t="s">
        <v>123</v>
      </c>
      <c r="D5153" t="s">
        <v>398</v>
      </c>
      <c r="E5153" s="20">
        <v>1</v>
      </c>
      <c r="F5153" s="20">
        <v>9</v>
      </c>
    </row>
    <row r="5154" spans="2:6" ht="25.5" outlineLevel="2" x14ac:dyDescent="0.2">
      <c r="B5154" s="18" t="s">
        <v>11788</v>
      </c>
      <c r="C5154" s="19" t="s">
        <v>124</v>
      </c>
      <c r="D5154" t="s">
        <v>398</v>
      </c>
      <c r="E5154" s="20">
        <v>48</v>
      </c>
      <c r="F5154" s="20">
        <v>19</v>
      </c>
    </row>
    <row r="5155" spans="2:6" ht="25.5" outlineLevel="2" x14ac:dyDescent="0.2">
      <c r="B5155" s="18" t="s">
        <v>11788</v>
      </c>
      <c r="C5155" s="19" t="s">
        <v>128</v>
      </c>
      <c r="D5155" t="s">
        <v>398</v>
      </c>
      <c r="E5155" s="20">
        <v>50</v>
      </c>
      <c r="F5155" s="20">
        <v>10</v>
      </c>
    </row>
    <row r="5156" spans="2:6" ht="25.5" outlineLevel="2" x14ac:dyDescent="0.2">
      <c r="B5156" s="18" t="s">
        <v>11788</v>
      </c>
      <c r="C5156" s="19" t="s">
        <v>130</v>
      </c>
      <c r="D5156" t="s">
        <v>398</v>
      </c>
      <c r="E5156" s="20">
        <v>1</v>
      </c>
      <c r="F5156" s="20">
        <v>4</v>
      </c>
    </row>
    <row r="5157" spans="2:6" ht="25.5" outlineLevel="2" x14ac:dyDescent="0.2">
      <c r="B5157" s="18" t="s">
        <v>11788</v>
      </c>
      <c r="C5157" s="19" t="s">
        <v>134</v>
      </c>
      <c r="D5157" t="s">
        <v>398</v>
      </c>
      <c r="E5157" s="20">
        <v>101</v>
      </c>
      <c r="F5157" s="20">
        <v>5</v>
      </c>
    </row>
    <row r="5158" spans="2:6" ht="25.5" outlineLevel="2" x14ac:dyDescent="0.2">
      <c r="B5158" s="18" t="s">
        <v>11788</v>
      </c>
      <c r="C5158" s="19" t="s">
        <v>135</v>
      </c>
      <c r="D5158" t="s">
        <v>398</v>
      </c>
      <c r="E5158" s="20">
        <v>601781</v>
      </c>
      <c r="F5158" s="20">
        <v>42882</v>
      </c>
    </row>
    <row r="5159" spans="2:6" ht="25.5" outlineLevel="2" x14ac:dyDescent="0.2">
      <c r="B5159" s="18" t="s">
        <v>11788</v>
      </c>
      <c r="C5159" s="19" t="s">
        <v>136</v>
      </c>
      <c r="D5159" t="s">
        <v>398</v>
      </c>
      <c r="E5159" s="20">
        <v>30328</v>
      </c>
      <c r="F5159" s="20">
        <v>5705</v>
      </c>
    </row>
    <row r="5160" spans="2:6" ht="25.5" outlineLevel="2" x14ac:dyDescent="0.2">
      <c r="B5160" s="18" t="s">
        <v>11788</v>
      </c>
      <c r="C5160" s="19" t="s">
        <v>148</v>
      </c>
      <c r="D5160" t="s">
        <v>398</v>
      </c>
      <c r="E5160" s="20">
        <v>3783</v>
      </c>
      <c r="F5160" s="20">
        <v>254</v>
      </c>
    </row>
    <row r="5161" spans="2:6" ht="25.5" outlineLevel="2" x14ac:dyDescent="0.2">
      <c r="B5161" s="18" t="s">
        <v>11788</v>
      </c>
      <c r="C5161" s="19" t="s">
        <v>151</v>
      </c>
      <c r="D5161" t="s">
        <v>398</v>
      </c>
      <c r="E5161" s="20">
        <v>7551</v>
      </c>
      <c r="F5161" s="20">
        <v>1303</v>
      </c>
    </row>
    <row r="5162" spans="2:6" ht="25.5" outlineLevel="2" x14ac:dyDescent="0.2">
      <c r="B5162" s="18" t="s">
        <v>11788</v>
      </c>
      <c r="C5162" s="19" t="s">
        <v>153</v>
      </c>
      <c r="D5162" t="s">
        <v>398</v>
      </c>
      <c r="E5162" s="20">
        <v>6360</v>
      </c>
      <c r="F5162" s="20">
        <v>1086</v>
      </c>
    </row>
    <row r="5163" spans="2:6" ht="25.5" outlineLevel="2" x14ac:dyDescent="0.2">
      <c r="B5163" s="18" t="s">
        <v>11788</v>
      </c>
      <c r="C5163" s="19" t="s">
        <v>156</v>
      </c>
      <c r="D5163" t="s">
        <v>398</v>
      </c>
      <c r="E5163" s="20">
        <v>7260</v>
      </c>
      <c r="F5163" s="20">
        <v>435</v>
      </c>
    </row>
    <row r="5164" spans="2:6" ht="25.5" outlineLevel="2" x14ac:dyDescent="0.2">
      <c r="B5164" s="18" t="s">
        <v>11788</v>
      </c>
      <c r="C5164" s="19" t="s">
        <v>157</v>
      </c>
      <c r="D5164" t="s">
        <v>398</v>
      </c>
      <c r="E5164" s="20">
        <v>4865</v>
      </c>
      <c r="F5164" s="20">
        <v>287</v>
      </c>
    </row>
    <row r="5165" spans="2:6" ht="25.5" outlineLevel="2" x14ac:dyDescent="0.2">
      <c r="B5165" s="18" t="s">
        <v>11788</v>
      </c>
      <c r="C5165" s="19" t="s">
        <v>162</v>
      </c>
      <c r="D5165" t="s">
        <v>398</v>
      </c>
      <c r="E5165" s="20">
        <v>3385</v>
      </c>
      <c r="F5165" s="20">
        <v>993</v>
      </c>
    </row>
    <row r="5166" spans="2:6" ht="25.5" outlineLevel="2" x14ac:dyDescent="0.2">
      <c r="B5166" s="18" t="s">
        <v>11788</v>
      </c>
      <c r="C5166" s="19" t="s">
        <v>164</v>
      </c>
      <c r="D5166" t="s">
        <v>398</v>
      </c>
      <c r="E5166" s="20">
        <v>50171</v>
      </c>
      <c r="F5166" s="20">
        <v>793</v>
      </c>
    </row>
    <row r="5167" spans="2:6" ht="25.5" outlineLevel="2" x14ac:dyDescent="0.2">
      <c r="B5167" s="18" t="s">
        <v>11788</v>
      </c>
      <c r="C5167" s="19" t="s">
        <v>166</v>
      </c>
      <c r="D5167" t="s">
        <v>398</v>
      </c>
      <c r="E5167" s="20">
        <v>2100927</v>
      </c>
      <c r="F5167" s="20">
        <v>255073</v>
      </c>
    </row>
    <row r="5168" spans="2:6" ht="25.5" outlineLevel="2" x14ac:dyDescent="0.2">
      <c r="B5168" s="18" t="s">
        <v>11788</v>
      </c>
      <c r="C5168" s="19" t="s">
        <v>175</v>
      </c>
      <c r="D5168" t="s">
        <v>398</v>
      </c>
      <c r="E5168" s="20">
        <v>504463</v>
      </c>
      <c r="F5168" s="20">
        <v>5439</v>
      </c>
    </row>
    <row r="5169" spans="1:6" ht="25.5" outlineLevel="2" x14ac:dyDescent="0.2">
      <c r="B5169" s="18" t="s">
        <v>11788</v>
      </c>
      <c r="C5169" s="19" t="s">
        <v>176</v>
      </c>
      <c r="D5169" t="s">
        <v>398</v>
      </c>
      <c r="E5169" s="20">
        <v>58934</v>
      </c>
      <c r="F5169" s="20">
        <v>8209</v>
      </c>
    </row>
    <row r="5170" spans="1:6" ht="25.5" outlineLevel="2" x14ac:dyDescent="0.2">
      <c r="B5170" s="18" t="s">
        <v>11788</v>
      </c>
      <c r="C5170" s="19" t="s">
        <v>178</v>
      </c>
      <c r="D5170" t="s">
        <v>398</v>
      </c>
      <c r="E5170" s="20">
        <v>302497</v>
      </c>
      <c r="F5170" s="20">
        <v>116482</v>
      </c>
    </row>
    <row r="5171" spans="1:6" ht="25.5" outlineLevel="2" x14ac:dyDescent="0.2">
      <c r="B5171" s="18" t="s">
        <v>11788</v>
      </c>
      <c r="C5171" s="19" t="s">
        <v>182</v>
      </c>
      <c r="D5171" t="s">
        <v>398</v>
      </c>
      <c r="E5171" s="20">
        <v>72366</v>
      </c>
      <c r="F5171" s="20">
        <v>9838</v>
      </c>
    </row>
    <row r="5172" spans="1:6" ht="25.5" outlineLevel="1" x14ac:dyDescent="0.2">
      <c r="B5172" s="21" t="s">
        <v>11789</v>
      </c>
      <c r="E5172" s="20">
        <f>SUBTOTAL(9,E5135:E5171)</f>
        <v>62303983</v>
      </c>
      <c r="F5172" s="20">
        <f>SUBTOTAL(9,F5135:F5171)</f>
        <v>2235595</v>
      </c>
    </row>
    <row r="5173" spans="1:6" outlineLevel="2" x14ac:dyDescent="0.2">
      <c r="A5173" t="s">
        <v>794</v>
      </c>
      <c r="B5173" s="18" t="s">
        <v>7065</v>
      </c>
      <c r="C5173" s="19" t="s">
        <v>37</v>
      </c>
      <c r="D5173" t="s">
        <v>398</v>
      </c>
      <c r="E5173" s="20">
        <v>1740</v>
      </c>
      <c r="F5173" s="20">
        <v>107</v>
      </c>
    </row>
    <row r="5174" spans="1:6" outlineLevel="2" x14ac:dyDescent="0.2">
      <c r="B5174" s="18" t="s">
        <v>7065</v>
      </c>
      <c r="C5174" s="19" t="s">
        <v>42</v>
      </c>
      <c r="D5174" t="s">
        <v>398</v>
      </c>
      <c r="E5174" s="20">
        <v>1412436</v>
      </c>
      <c r="F5174" s="20">
        <v>30254</v>
      </c>
    </row>
    <row r="5175" spans="1:6" outlineLevel="2" x14ac:dyDescent="0.2">
      <c r="B5175" s="18" t="s">
        <v>7065</v>
      </c>
      <c r="C5175" s="19" t="s">
        <v>57</v>
      </c>
      <c r="D5175" t="s">
        <v>398</v>
      </c>
      <c r="E5175" s="20">
        <v>492</v>
      </c>
      <c r="F5175" s="20">
        <v>37</v>
      </c>
    </row>
    <row r="5176" spans="1:6" outlineLevel="2" x14ac:dyDescent="0.2">
      <c r="B5176" s="18" t="s">
        <v>7065</v>
      </c>
      <c r="C5176" s="19" t="s">
        <v>65</v>
      </c>
      <c r="D5176" t="s">
        <v>398</v>
      </c>
      <c r="E5176" s="20">
        <v>888</v>
      </c>
      <c r="F5176" s="20">
        <v>44</v>
      </c>
    </row>
    <row r="5177" spans="1:6" outlineLevel="2" x14ac:dyDescent="0.2">
      <c r="B5177" s="18" t="s">
        <v>7065</v>
      </c>
      <c r="C5177" s="19" t="s">
        <v>68</v>
      </c>
      <c r="D5177" t="s">
        <v>398</v>
      </c>
      <c r="E5177" s="20">
        <v>38952</v>
      </c>
      <c r="F5177" s="20">
        <v>5581</v>
      </c>
    </row>
    <row r="5178" spans="1:6" outlineLevel="2" x14ac:dyDescent="0.2">
      <c r="B5178" s="18" t="s">
        <v>7065</v>
      </c>
      <c r="C5178" s="19" t="s">
        <v>80</v>
      </c>
      <c r="D5178" t="s">
        <v>398</v>
      </c>
      <c r="E5178" s="20">
        <v>129661928</v>
      </c>
      <c r="F5178" s="20">
        <v>403181</v>
      </c>
    </row>
    <row r="5179" spans="1:6" outlineLevel="2" x14ac:dyDescent="0.2">
      <c r="B5179" s="18" t="s">
        <v>7065</v>
      </c>
      <c r="C5179" s="19" t="s">
        <v>81</v>
      </c>
      <c r="D5179" t="s">
        <v>398</v>
      </c>
      <c r="E5179" s="20">
        <v>2160</v>
      </c>
      <c r="F5179" s="20">
        <v>113</v>
      </c>
    </row>
    <row r="5180" spans="1:6" outlineLevel="2" x14ac:dyDescent="0.2">
      <c r="B5180" s="18" t="s">
        <v>7065</v>
      </c>
      <c r="C5180" s="19" t="s">
        <v>87</v>
      </c>
      <c r="D5180" t="s">
        <v>398</v>
      </c>
      <c r="E5180" s="20">
        <v>1921</v>
      </c>
      <c r="F5180" s="20">
        <v>177</v>
      </c>
    </row>
    <row r="5181" spans="1:6" outlineLevel="2" x14ac:dyDescent="0.2">
      <c r="B5181" s="18" t="s">
        <v>7065</v>
      </c>
      <c r="C5181" s="19" t="s">
        <v>88</v>
      </c>
      <c r="D5181" t="s">
        <v>398</v>
      </c>
      <c r="E5181" s="20">
        <v>648</v>
      </c>
      <c r="F5181" s="20">
        <v>66</v>
      </c>
    </row>
    <row r="5182" spans="1:6" ht="25.5" outlineLevel="2" x14ac:dyDescent="0.2">
      <c r="B5182" s="18" t="s">
        <v>7065</v>
      </c>
      <c r="C5182" s="19" t="s">
        <v>92</v>
      </c>
      <c r="D5182" t="s">
        <v>398</v>
      </c>
      <c r="E5182" s="20">
        <v>5103</v>
      </c>
      <c r="F5182" s="20">
        <v>803</v>
      </c>
    </row>
    <row r="5183" spans="1:6" outlineLevel="2" x14ac:dyDescent="0.2">
      <c r="B5183" s="18" t="s">
        <v>7065</v>
      </c>
      <c r="C5183" s="19" t="s">
        <v>107</v>
      </c>
      <c r="D5183" t="s">
        <v>398</v>
      </c>
      <c r="E5183" s="20">
        <v>99876</v>
      </c>
      <c r="F5183" s="20">
        <v>10858</v>
      </c>
    </row>
    <row r="5184" spans="1:6" outlineLevel="2" x14ac:dyDescent="0.2">
      <c r="B5184" s="18" t="s">
        <v>7065</v>
      </c>
      <c r="C5184" s="19" t="s">
        <v>113</v>
      </c>
      <c r="D5184" t="s">
        <v>398</v>
      </c>
      <c r="E5184" s="20">
        <v>1</v>
      </c>
      <c r="F5184" s="20">
        <v>5</v>
      </c>
    </row>
    <row r="5185" spans="1:6" outlineLevel="2" x14ac:dyDescent="0.2">
      <c r="B5185" s="18" t="s">
        <v>7065</v>
      </c>
      <c r="C5185" s="19" t="s">
        <v>136</v>
      </c>
      <c r="D5185" t="s">
        <v>398</v>
      </c>
      <c r="E5185" s="20">
        <v>100</v>
      </c>
      <c r="F5185" s="20">
        <v>21</v>
      </c>
    </row>
    <row r="5186" spans="1:6" outlineLevel="2" x14ac:dyDescent="0.2">
      <c r="B5186" s="18" t="s">
        <v>7065</v>
      </c>
      <c r="C5186" s="19" t="s">
        <v>148</v>
      </c>
      <c r="D5186" t="s">
        <v>398</v>
      </c>
      <c r="E5186" s="20">
        <v>5088</v>
      </c>
      <c r="F5186" s="20">
        <v>369</v>
      </c>
    </row>
    <row r="5187" spans="1:6" outlineLevel="2" x14ac:dyDescent="0.2">
      <c r="B5187" s="18" t="s">
        <v>7065</v>
      </c>
      <c r="C5187" s="19" t="s">
        <v>164</v>
      </c>
      <c r="D5187" t="s">
        <v>398</v>
      </c>
      <c r="E5187" s="20">
        <v>96</v>
      </c>
      <c r="F5187" s="20">
        <v>6</v>
      </c>
    </row>
    <row r="5188" spans="1:6" outlineLevel="2" x14ac:dyDescent="0.2">
      <c r="B5188" s="18" t="s">
        <v>7065</v>
      </c>
      <c r="C5188" s="19" t="s">
        <v>166</v>
      </c>
      <c r="D5188" t="s">
        <v>398</v>
      </c>
      <c r="E5188" s="20">
        <v>4899515</v>
      </c>
      <c r="F5188" s="20">
        <v>459917</v>
      </c>
    </row>
    <row r="5189" spans="1:6" outlineLevel="2" x14ac:dyDescent="0.2">
      <c r="B5189" s="18" t="s">
        <v>7065</v>
      </c>
      <c r="C5189" s="19" t="s">
        <v>171</v>
      </c>
      <c r="D5189" t="s">
        <v>398</v>
      </c>
      <c r="E5189" s="20">
        <v>51544</v>
      </c>
      <c r="F5189" s="20">
        <v>3817</v>
      </c>
    </row>
    <row r="5190" spans="1:6" ht="25.5" outlineLevel="2" x14ac:dyDescent="0.2">
      <c r="B5190" s="18" t="s">
        <v>7065</v>
      </c>
      <c r="C5190" s="19" t="s">
        <v>175</v>
      </c>
      <c r="D5190" t="s">
        <v>398</v>
      </c>
      <c r="E5190" s="20">
        <v>3540</v>
      </c>
      <c r="F5190" s="20">
        <v>268</v>
      </c>
    </row>
    <row r="5191" spans="1:6" ht="25.5" outlineLevel="2" x14ac:dyDescent="0.2">
      <c r="B5191" s="18" t="s">
        <v>7065</v>
      </c>
      <c r="C5191" s="19" t="s">
        <v>176</v>
      </c>
      <c r="D5191" t="s">
        <v>398</v>
      </c>
      <c r="E5191" s="20">
        <v>11248</v>
      </c>
      <c r="F5191" s="20">
        <v>1107</v>
      </c>
    </row>
    <row r="5192" spans="1:6" outlineLevel="2" x14ac:dyDescent="0.2">
      <c r="B5192" s="18" t="s">
        <v>7065</v>
      </c>
      <c r="C5192" s="19" t="s">
        <v>178</v>
      </c>
      <c r="D5192" t="s">
        <v>398</v>
      </c>
      <c r="E5192" s="20">
        <v>94501</v>
      </c>
      <c r="F5192" s="20">
        <v>17636</v>
      </c>
    </row>
    <row r="5193" spans="1:6" outlineLevel="1" x14ac:dyDescent="0.2">
      <c r="B5193" s="21" t="s">
        <v>7121</v>
      </c>
      <c r="E5193" s="20">
        <f>SUBTOTAL(9,E5173:E5192)</f>
        <v>136291777</v>
      </c>
      <c r="F5193" s="20">
        <f>SUBTOTAL(9,F5173:F5192)</f>
        <v>934367</v>
      </c>
    </row>
    <row r="5194" spans="1:6" ht="25.5" outlineLevel="2" x14ac:dyDescent="0.2">
      <c r="A5194" t="s">
        <v>3215</v>
      </c>
      <c r="B5194" s="18" t="s">
        <v>11790</v>
      </c>
      <c r="C5194" s="19" t="s">
        <v>42</v>
      </c>
      <c r="D5194" t="s">
        <v>398</v>
      </c>
      <c r="E5194" s="20">
        <v>72109</v>
      </c>
      <c r="F5194" s="20">
        <v>3970</v>
      </c>
    </row>
    <row r="5195" spans="1:6" ht="25.5" outlineLevel="2" x14ac:dyDescent="0.2">
      <c r="B5195" s="18" t="s">
        <v>11790</v>
      </c>
      <c r="C5195" s="19" t="s">
        <v>65</v>
      </c>
      <c r="D5195" t="s">
        <v>398</v>
      </c>
      <c r="E5195" s="20">
        <v>4116</v>
      </c>
      <c r="F5195" s="20">
        <v>620</v>
      </c>
    </row>
    <row r="5196" spans="1:6" ht="25.5" outlineLevel="2" x14ac:dyDescent="0.2">
      <c r="B5196" s="18" t="s">
        <v>11790</v>
      </c>
      <c r="C5196" s="19" t="s">
        <v>68</v>
      </c>
      <c r="D5196" t="s">
        <v>398</v>
      </c>
      <c r="E5196" s="20">
        <v>7728</v>
      </c>
      <c r="F5196" s="20">
        <v>316</v>
      </c>
    </row>
    <row r="5197" spans="1:6" ht="25.5" outlineLevel="2" x14ac:dyDescent="0.2">
      <c r="B5197" s="18" t="s">
        <v>11790</v>
      </c>
      <c r="C5197" s="19" t="s">
        <v>80</v>
      </c>
      <c r="D5197" t="s">
        <v>398</v>
      </c>
      <c r="E5197" s="20">
        <v>452586</v>
      </c>
      <c r="F5197" s="20">
        <v>6388</v>
      </c>
    </row>
    <row r="5198" spans="1:6" ht="25.5" outlineLevel="2" x14ac:dyDescent="0.2">
      <c r="B5198" s="18" t="s">
        <v>11790</v>
      </c>
      <c r="C5198" s="19" t="s">
        <v>81</v>
      </c>
      <c r="D5198" t="s">
        <v>398</v>
      </c>
      <c r="E5198" s="20">
        <v>17808</v>
      </c>
      <c r="F5198" s="20">
        <v>292</v>
      </c>
    </row>
    <row r="5199" spans="1:6" ht="25.5" outlineLevel="2" x14ac:dyDescent="0.2">
      <c r="B5199" s="18" t="s">
        <v>11790</v>
      </c>
      <c r="C5199" s="19" t="s">
        <v>87</v>
      </c>
      <c r="D5199" t="s">
        <v>398</v>
      </c>
      <c r="E5199" s="20">
        <v>17</v>
      </c>
      <c r="F5199" s="20">
        <v>10</v>
      </c>
    </row>
    <row r="5200" spans="1:6" ht="25.5" outlineLevel="2" x14ac:dyDescent="0.2">
      <c r="B5200" s="18" t="s">
        <v>11790</v>
      </c>
      <c r="C5200" s="19" t="s">
        <v>92</v>
      </c>
      <c r="D5200" t="s">
        <v>398</v>
      </c>
      <c r="E5200" s="20">
        <v>3388</v>
      </c>
      <c r="F5200" s="20">
        <v>1438</v>
      </c>
    </row>
    <row r="5201" spans="1:6" ht="25.5" outlineLevel="2" x14ac:dyDescent="0.2">
      <c r="B5201" s="18" t="s">
        <v>11790</v>
      </c>
      <c r="C5201" s="19" t="s">
        <v>166</v>
      </c>
      <c r="D5201" t="s">
        <v>398</v>
      </c>
      <c r="E5201" s="20">
        <v>5436</v>
      </c>
      <c r="F5201" s="20">
        <v>579</v>
      </c>
    </row>
    <row r="5202" spans="1:6" ht="25.5" outlineLevel="1" x14ac:dyDescent="0.2">
      <c r="B5202" s="21" t="s">
        <v>11791</v>
      </c>
      <c r="E5202" s="20">
        <f>SUBTOTAL(9,E5194:E5201)</f>
        <v>563188</v>
      </c>
      <c r="F5202" s="20">
        <f>SUBTOTAL(9,F5194:F5201)</f>
        <v>13613</v>
      </c>
    </row>
    <row r="5203" spans="1:6" outlineLevel="2" x14ac:dyDescent="0.2">
      <c r="A5203" t="s">
        <v>795</v>
      </c>
      <c r="B5203" s="18" t="s">
        <v>11792</v>
      </c>
      <c r="C5203" s="19" t="s">
        <v>23</v>
      </c>
      <c r="D5203" t="s">
        <v>398</v>
      </c>
      <c r="E5203" s="20">
        <v>1560</v>
      </c>
      <c r="F5203" s="20">
        <v>455</v>
      </c>
    </row>
    <row r="5204" spans="1:6" outlineLevel="2" x14ac:dyDescent="0.2">
      <c r="B5204" s="18" t="s">
        <v>11792</v>
      </c>
      <c r="C5204" s="19" t="s">
        <v>42</v>
      </c>
      <c r="D5204" t="s">
        <v>398</v>
      </c>
      <c r="E5204" s="20">
        <v>1797899</v>
      </c>
      <c r="F5204" s="20">
        <v>11148</v>
      </c>
    </row>
    <row r="5205" spans="1:6" outlineLevel="2" x14ac:dyDescent="0.2">
      <c r="B5205" s="18" t="s">
        <v>11792</v>
      </c>
      <c r="C5205" s="19" t="s">
        <v>68</v>
      </c>
      <c r="D5205" t="s">
        <v>398</v>
      </c>
      <c r="E5205" s="20">
        <v>34564</v>
      </c>
      <c r="F5205" s="20">
        <v>4045</v>
      </c>
    </row>
    <row r="5206" spans="1:6" outlineLevel="2" x14ac:dyDescent="0.2">
      <c r="B5206" s="18" t="s">
        <v>11792</v>
      </c>
      <c r="C5206" s="19" t="s">
        <v>80</v>
      </c>
      <c r="D5206" t="s">
        <v>398</v>
      </c>
      <c r="E5206" s="20">
        <v>28217016</v>
      </c>
      <c r="F5206" s="20">
        <v>271701</v>
      </c>
    </row>
    <row r="5207" spans="1:6" outlineLevel="2" x14ac:dyDescent="0.2">
      <c r="B5207" s="18" t="s">
        <v>11792</v>
      </c>
      <c r="C5207" s="19" t="s">
        <v>88</v>
      </c>
      <c r="D5207" t="s">
        <v>398</v>
      </c>
      <c r="E5207" s="20">
        <v>1950</v>
      </c>
      <c r="F5207" s="20">
        <v>56</v>
      </c>
    </row>
    <row r="5208" spans="1:6" ht="25.5" outlineLevel="2" x14ac:dyDescent="0.2">
      <c r="B5208" s="18" t="s">
        <v>11792</v>
      </c>
      <c r="C5208" s="19" t="s">
        <v>92</v>
      </c>
      <c r="D5208" t="s">
        <v>398</v>
      </c>
      <c r="E5208" s="20">
        <v>8381</v>
      </c>
      <c r="F5208" s="20">
        <v>764</v>
      </c>
    </row>
    <row r="5209" spans="1:6" outlineLevel="2" x14ac:dyDescent="0.2">
      <c r="B5209" s="18" t="s">
        <v>11792</v>
      </c>
      <c r="C5209" s="19" t="s">
        <v>107</v>
      </c>
      <c r="D5209" t="s">
        <v>398</v>
      </c>
      <c r="E5209" s="20">
        <v>10080</v>
      </c>
      <c r="F5209" s="20">
        <v>807</v>
      </c>
    </row>
    <row r="5210" spans="1:6" outlineLevel="2" x14ac:dyDescent="0.2">
      <c r="B5210" s="18" t="s">
        <v>11792</v>
      </c>
      <c r="C5210" s="19" t="s">
        <v>153</v>
      </c>
      <c r="D5210" t="s">
        <v>398</v>
      </c>
      <c r="E5210" s="20">
        <v>11510</v>
      </c>
      <c r="F5210" s="20">
        <v>1917</v>
      </c>
    </row>
    <row r="5211" spans="1:6" outlineLevel="2" x14ac:dyDescent="0.2">
      <c r="B5211" s="18" t="s">
        <v>11792</v>
      </c>
      <c r="C5211" s="19" t="s">
        <v>166</v>
      </c>
      <c r="D5211" t="s">
        <v>398</v>
      </c>
      <c r="E5211" s="20">
        <v>131991</v>
      </c>
      <c r="F5211" s="20">
        <v>6957</v>
      </c>
    </row>
    <row r="5212" spans="1:6" outlineLevel="1" x14ac:dyDescent="0.2">
      <c r="B5212" s="21" t="s">
        <v>11793</v>
      </c>
      <c r="E5212" s="20">
        <f>SUBTOTAL(9,E5203:E5211)</f>
        <v>30214951</v>
      </c>
      <c r="F5212" s="20">
        <f>SUBTOTAL(9,F5203:F5211)</f>
        <v>297850</v>
      </c>
    </row>
    <row r="5213" spans="1:6" outlineLevel="2" x14ac:dyDescent="0.2">
      <c r="A5213" t="s">
        <v>796</v>
      </c>
      <c r="B5213" s="18" t="s">
        <v>11794</v>
      </c>
      <c r="C5213" s="19" t="s">
        <v>15</v>
      </c>
      <c r="D5213" t="s">
        <v>398</v>
      </c>
      <c r="E5213" s="20">
        <v>144</v>
      </c>
      <c r="F5213" s="20">
        <v>6</v>
      </c>
    </row>
    <row r="5214" spans="1:6" outlineLevel="2" x14ac:dyDescent="0.2">
      <c r="B5214" s="18" t="s">
        <v>11794</v>
      </c>
      <c r="C5214" s="19" t="s">
        <v>23</v>
      </c>
      <c r="D5214" t="s">
        <v>398</v>
      </c>
      <c r="E5214" s="20">
        <v>212</v>
      </c>
      <c r="F5214" s="20">
        <v>50</v>
      </c>
    </row>
    <row r="5215" spans="1:6" outlineLevel="2" x14ac:dyDescent="0.2">
      <c r="B5215" s="18" t="s">
        <v>11794</v>
      </c>
      <c r="C5215" s="19" t="s">
        <v>36</v>
      </c>
      <c r="D5215" t="s">
        <v>398</v>
      </c>
      <c r="E5215" s="20">
        <v>10812</v>
      </c>
      <c r="F5215" s="20">
        <v>479</v>
      </c>
    </row>
    <row r="5216" spans="1:6" outlineLevel="2" x14ac:dyDescent="0.2">
      <c r="B5216" s="18" t="s">
        <v>11794</v>
      </c>
      <c r="C5216" s="19" t="s">
        <v>42</v>
      </c>
      <c r="D5216" t="s">
        <v>398</v>
      </c>
      <c r="E5216" s="20">
        <v>2182998</v>
      </c>
      <c r="F5216" s="20">
        <v>81285</v>
      </c>
    </row>
    <row r="5217" spans="2:6" outlineLevel="2" x14ac:dyDescent="0.2">
      <c r="B5217" s="18" t="s">
        <v>11794</v>
      </c>
      <c r="C5217" s="19" t="s">
        <v>57</v>
      </c>
      <c r="D5217" t="s">
        <v>398</v>
      </c>
      <c r="E5217" s="20">
        <v>816</v>
      </c>
      <c r="F5217" s="20">
        <v>27</v>
      </c>
    </row>
    <row r="5218" spans="2:6" outlineLevel="2" x14ac:dyDescent="0.2">
      <c r="B5218" s="18" t="s">
        <v>11794</v>
      </c>
      <c r="C5218" s="19" t="s">
        <v>65</v>
      </c>
      <c r="D5218" t="s">
        <v>398</v>
      </c>
      <c r="E5218" s="20">
        <v>5941</v>
      </c>
      <c r="F5218" s="20">
        <v>602</v>
      </c>
    </row>
    <row r="5219" spans="2:6" outlineLevel="2" x14ac:dyDescent="0.2">
      <c r="B5219" s="18" t="s">
        <v>11794</v>
      </c>
      <c r="C5219" s="19" t="s">
        <v>68</v>
      </c>
      <c r="D5219" t="s">
        <v>398</v>
      </c>
      <c r="E5219" s="20">
        <v>87063</v>
      </c>
      <c r="F5219" s="20">
        <v>14611</v>
      </c>
    </row>
    <row r="5220" spans="2:6" outlineLevel="2" x14ac:dyDescent="0.2">
      <c r="B5220" s="18" t="s">
        <v>11794</v>
      </c>
      <c r="C5220" s="19" t="s">
        <v>78</v>
      </c>
      <c r="D5220" t="s">
        <v>398</v>
      </c>
      <c r="E5220" s="20">
        <v>360</v>
      </c>
      <c r="F5220" s="20">
        <v>11</v>
      </c>
    </row>
    <row r="5221" spans="2:6" outlineLevel="2" x14ac:dyDescent="0.2">
      <c r="B5221" s="18" t="s">
        <v>11794</v>
      </c>
      <c r="C5221" s="19" t="s">
        <v>80</v>
      </c>
      <c r="D5221" t="s">
        <v>398</v>
      </c>
      <c r="E5221" s="20">
        <v>36478912</v>
      </c>
      <c r="F5221" s="20">
        <v>792470</v>
      </c>
    </row>
    <row r="5222" spans="2:6" outlineLevel="2" x14ac:dyDescent="0.2">
      <c r="B5222" s="18" t="s">
        <v>11794</v>
      </c>
      <c r="C5222" s="19" t="s">
        <v>81</v>
      </c>
      <c r="D5222" t="s">
        <v>398</v>
      </c>
      <c r="E5222" s="20">
        <v>353844</v>
      </c>
      <c r="F5222" s="20">
        <v>11991</v>
      </c>
    </row>
    <row r="5223" spans="2:6" outlineLevel="2" x14ac:dyDescent="0.2">
      <c r="B5223" s="18" t="s">
        <v>11794</v>
      </c>
      <c r="C5223" s="19" t="s">
        <v>87</v>
      </c>
      <c r="D5223" t="s">
        <v>398</v>
      </c>
      <c r="E5223" s="20">
        <v>2737</v>
      </c>
      <c r="F5223" s="20">
        <v>96</v>
      </c>
    </row>
    <row r="5224" spans="2:6" outlineLevel="2" x14ac:dyDescent="0.2">
      <c r="B5224" s="18" t="s">
        <v>11794</v>
      </c>
      <c r="C5224" s="19" t="s">
        <v>88</v>
      </c>
      <c r="D5224" t="s">
        <v>398</v>
      </c>
      <c r="E5224" s="20">
        <v>1840</v>
      </c>
      <c r="F5224" s="20">
        <v>21</v>
      </c>
    </row>
    <row r="5225" spans="2:6" ht="25.5" outlineLevel="2" x14ac:dyDescent="0.2">
      <c r="B5225" s="18" t="s">
        <v>11794</v>
      </c>
      <c r="C5225" s="19" t="s">
        <v>92</v>
      </c>
      <c r="D5225" t="s">
        <v>398</v>
      </c>
      <c r="E5225" s="20">
        <v>17308</v>
      </c>
      <c r="F5225" s="20">
        <v>2092</v>
      </c>
    </row>
    <row r="5226" spans="2:6" outlineLevel="2" x14ac:dyDescent="0.2">
      <c r="B5226" s="18" t="s">
        <v>11794</v>
      </c>
      <c r="C5226" s="19" t="s">
        <v>97</v>
      </c>
      <c r="D5226" t="s">
        <v>398</v>
      </c>
      <c r="E5226" s="20">
        <v>1200</v>
      </c>
      <c r="F5226" s="20">
        <v>39</v>
      </c>
    </row>
    <row r="5227" spans="2:6" outlineLevel="2" x14ac:dyDescent="0.2">
      <c r="B5227" s="18" t="s">
        <v>11794</v>
      </c>
      <c r="C5227" s="19" t="s">
        <v>107</v>
      </c>
      <c r="D5227" t="s">
        <v>398</v>
      </c>
      <c r="E5227" s="20">
        <v>38190</v>
      </c>
      <c r="F5227" s="20">
        <v>653</v>
      </c>
    </row>
    <row r="5228" spans="2:6" outlineLevel="2" x14ac:dyDescent="0.2">
      <c r="B5228" s="18" t="s">
        <v>11794</v>
      </c>
      <c r="C5228" s="19" t="s">
        <v>136</v>
      </c>
      <c r="D5228" t="s">
        <v>398</v>
      </c>
      <c r="E5228" s="20">
        <v>252</v>
      </c>
      <c r="F5228" s="20">
        <v>38</v>
      </c>
    </row>
    <row r="5229" spans="2:6" outlineLevel="2" x14ac:dyDescent="0.2">
      <c r="B5229" s="18" t="s">
        <v>11794</v>
      </c>
      <c r="C5229" s="19" t="s">
        <v>148</v>
      </c>
      <c r="D5229" t="s">
        <v>398</v>
      </c>
      <c r="E5229" s="20">
        <v>3900</v>
      </c>
      <c r="F5229" s="20">
        <v>202</v>
      </c>
    </row>
    <row r="5230" spans="2:6" outlineLevel="2" x14ac:dyDescent="0.2">
      <c r="B5230" s="18" t="s">
        <v>11794</v>
      </c>
      <c r="C5230" s="19" t="s">
        <v>151</v>
      </c>
      <c r="D5230" t="s">
        <v>398</v>
      </c>
      <c r="E5230" s="20">
        <v>7440</v>
      </c>
      <c r="F5230" s="20">
        <v>552</v>
      </c>
    </row>
    <row r="5231" spans="2:6" outlineLevel="2" x14ac:dyDescent="0.2">
      <c r="B5231" s="18" t="s">
        <v>11794</v>
      </c>
      <c r="C5231" s="19" t="s">
        <v>152</v>
      </c>
      <c r="D5231" t="s">
        <v>398</v>
      </c>
      <c r="E5231" s="20">
        <v>1492</v>
      </c>
      <c r="F5231" s="20">
        <v>422</v>
      </c>
    </row>
    <row r="5232" spans="2:6" outlineLevel="2" x14ac:dyDescent="0.2">
      <c r="B5232" s="18" t="s">
        <v>11794</v>
      </c>
      <c r="C5232" s="19" t="s">
        <v>153</v>
      </c>
      <c r="D5232" t="s">
        <v>398</v>
      </c>
      <c r="E5232" s="20">
        <v>14980</v>
      </c>
      <c r="F5232" s="20">
        <v>2432</v>
      </c>
    </row>
    <row r="5233" spans="1:6" outlineLevel="2" x14ac:dyDescent="0.2">
      <c r="B5233" s="18" t="s">
        <v>11794</v>
      </c>
      <c r="C5233" s="19" t="s">
        <v>157</v>
      </c>
      <c r="D5233" t="s">
        <v>398</v>
      </c>
      <c r="E5233" s="20">
        <v>1860</v>
      </c>
      <c r="F5233" s="20">
        <v>199</v>
      </c>
    </row>
    <row r="5234" spans="1:6" outlineLevel="2" x14ac:dyDescent="0.2">
      <c r="B5234" s="18" t="s">
        <v>11794</v>
      </c>
      <c r="C5234" s="19" t="s">
        <v>164</v>
      </c>
      <c r="D5234" t="s">
        <v>398</v>
      </c>
      <c r="E5234" s="20">
        <v>290</v>
      </c>
      <c r="F5234" s="20">
        <v>10</v>
      </c>
    </row>
    <row r="5235" spans="1:6" outlineLevel="2" x14ac:dyDescent="0.2">
      <c r="B5235" s="18" t="s">
        <v>11794</v>
      </c>
      <c r="C5235" s="19" t="s">
        <v>166</v>
      </c>
      <c r="D5235" t="s">
        <v>398</v>
      </c>
      <c r="E5235" s="20">
        <v>392898</v>
      </c>
      <c r="F5235" s="20">
        <v>24545</v>
      </c>
    </row>
    <row r="5236" spans="1:6" outlineLevel="2" x14ac:dyDescent="0.2">
      <c r="B5236" s="18" t="s">
        <v>11794</v>
      </c>
      <c r="C5236" s="19" t="s">
        <v>171</v>
      </c>
      <c r="D5236" t="s">
        <v>398</v>
      </c>
      <c r="E5236" s="20">
        <v>51696</v>
      </c>
      <c r="F5236" s="20">
        <v>2650</v>
      </c>
    </row>
    <row r="5237" spans="1:6" ht="25.5" outlineLevel="2" x14ac:dyDescent="0.2">
      <c r="B5237" s="18" t="s">
        <v>11794</v>
      </c>
      <c r="C5237" s="19" t="s">
        <v>175</v>
      </c>
      <c r="D5237" t="s">
        <v>398</v>
      </c>
      <c r="E5237" s="20">
        <v>38536</v>
      </c>
      <c r="F5237" s="20">
        <v>3275</v>
      </c>
    </row>
    <row r="5238" spans="1:6" ht="25.5" outlineLevel="2" x14ac:dyDescent="0.2">
      <c r="B5238" s="18" t="s">
        <v>11794</v>
      </c>
      <c r="C5238" s="19" t="s">
        <v>176</v>
      </c>
      <c r="D5238" t="s">
        <v>398</v>
      </c>
      <c r="E5238" s="20">
        <v>22197</v>
      </c>
      <c r="F5238" s="20">
        <v>1214</v>
      </c>
    </row>
    <row r="5239" spans="1:6" outlineLevel="2" x14ac:dyDescent="0.2">
      <c r="B5239" s="18" t="s">
        <v>11794</v>
      </c>
      <c r="C5239" s="19" t="s">
        <v>178</v>
      </c>
      <c r="D5239" t="s">
        <v>398</v>
      </c>
      <c r="E5239" s="20">
        <v>2620</v>
      </c>
      <c r="F5239" s="20">
        <v>336</v>
      </c>
    </row>
    <row r="5240" spans="1:6" ht="25.5" outlineLevel="1" x14ac:dyDescent="0.2">
      <c r="B5240" s="21" t="s">
        <v>11795</v>
      </c>
      <c r="E5240" s="20">
        <f>SUBTOTAL(9,E5213:E5239)</f>
        <v>39720538</v>
      </c>
      <c r="F5240" s="20">
        <f>SUBTOTAL(9,F5213:F5239)</f>
        <v>940308</v>
      </c>
    </row>
    <row r="5241" spans="1:6" outlineLevel="2" x14ac:dyDescent="0.2">
      <c r="A5241" t="s">
        <v>797</v>
      </c>
      <c r="B5241" s="18" t="s">
        <v>11796</v>
      </c>
      <c r="C5241" s="19" t="s">
        <v>42</v>
      </c>
      <c r="D5241" t="s">
        <v>398</v>
      </c>
      <c r="E5241" s="20">
        <v>8080</v>
      </c>
      <c r="F5241" s="20">
        <v>27</v>
      </c>
    </row>
    <row r="5242" spans="1:6" outlineLevel="2" x14ac:dyDescent="0.2">
      <c r="B5242" s="18" t="s">
        <v>11796</v>
      </c>
      <c r="C5242" s="19" t="s">
        <v>80</v>
      </c>
      <c r="D5242" t="s">
        <v>398</v>
      </c>
      <c r="E5242" s="20">
        <v>11774956</v>
      </c>
      <c r="F5242" s="20">
        <v>411824</v>
      </c>
    </row>
    <row r="5243" spans="1:6" ht="25.5" outlineLevel="2" x14ac:dyDescent="0.2">
      <c r="B5243" s="18" t="s">
        <v>11796</v>
      </c>
      <c r="C5243" s="19" t="s">
        <v>92</v>
      </c>
      <c r="D5243" t="s">
        <v>398</v>
      </c>
      <c r="E5243" s="20">
        <v>6</v>
      </c>
      <c r="F5243" s="20">
        <v>5</v>
      </c>
    </row>
    <row r="5244" spans="1:6" outlineLevel="2" x14ac:dyDescent="0.2">
      <c r="B5244" s="18" t="s">
        <v>11796</v>
      </c>
      <c r="C5244" s="19" t="s">
        <v>100</v>
      </c>
      <c r="D5244" t="s">
        <v>398</v>
      </c>
      <c r="E5244" s="20">
        <v>1</v>
      </c>
      <c r="F5244" s="20">
        <v>6</v>
      </c>
    </row>
    <row r="5245" spans="1:6" outlineLevel="2" x14ac:dyDescent="0.2">
      <c r="B5245" s="18" t="s">
        <v>11796</v>
      </c>
      <c r="C5245" s="19" t="s">
        <v>107</v>
      </c>
      <c r="D5245" t="s">
        <v>398</v>
      </c>
      <c r="E5245" s="20">
        <v>20328</v>
      </c>
      <c r="F5245" s="20">
        <v>3221</v>
      </c>
    </row>
    <row r="5246" spans="1:6" outlineLevel="2" x14ac:dyDescent="0.2">
      <c r="B5246" s="18" t="s">
        <v>11796</v>
      </c>
      <c r="C5246" s="19" t="s">
        <v>151</v>
      </c>
      <c r="D5246" t="s">
        <v>398</v>
      </c>
      <c r="E5246" s="20">
        <v>2040</v>
      </c>
      <c r="F5246" s="20">
        <v>53</v>
      </c>
    </row>
    <row r="5247" spans="1:6" outlineLevel="2" x14ac:dyDescent="0.2">
      <c r="B5247" s="18" t="s">
        <v>11796</v>
      </c>
      <c r="C5247" s="19" t="s">
        <v>162</v>
      </c>
      <c r="D5247" t="s">
        <v>398</v>
      </c>
      <c r="E5247" s="20">
        <v>7650</v>
      </c>
      <c r="F5247" s="20">
        <v>469</v>
      </c>
    </row>
    <row r="5248" spans="1:6" outlineLevel="2" x14ac:dyDescent="0.2">
      <c r="B5248" s="18" t="s">
        <v>11796</v>
      </c>
      <c r="C5248" s="19" t="s">
        <v>164</v>
      </c>
      <c r="D5248" t="s">
        <v>398</v>
      </c>
      <c r="E5248" s="20">
        <v>174</v>
      </c>
      <c r="F5248" s="20">
        <v>5</v>
      </c>
    </row>
    <row r="5249" spans="1:6" outlineLevel="2" x14ac:dyDescent="0.2">
      <c r="B5249" s="18" t="s">
        <v>11796</v>
      </c>
      <c r="C5249" s="19" t="s">
        <v>166</v>
      </c>
      <c r="D5249" t="s">
        <v>398</v>
      </c>
      <c r="E5249" s="20">
        <v>55224</v>
      </c>
      <c r="F5249" s="20">
        <v>2197</v>
      </c>
    </row>
    <row r="5250" spans="1:6" outlineLevel="2" x14ac:dyDescent="0.2">
      <c r="B5250" s="18" t="s">
        <v>11796</v>
      </c>
      <c r="C5250" s="19" t="s">
        <v>171</v>
      </c>
      <c r="D5250" t="s">
        <v>398</v>
      </c>
      <c r="E5250" s="20">
        <v>24</v>
      </c>
      <c r="F5250" s="20">
        <v>1</v>
      </c>
    </row>
    <row r="5251" spans="1:6" ht="25.5" outlineLevel="2" x14ac:dyDescent="0.2">
      <c r="B5251" s="18" t="s">
        <v>11796</v>
      </c>
      <c r="C5251" s="19" t="s">
        <v>175</v>
      </c>
      <c r="D5251" t="s">
        <v>398</v>
      </c>
      <c r="E5251" s="20">
        <v>118</v>
      </c>
      <c r="F5251" s="20">
        <v>49</v>
      </c>
    </row>
    <row r="5252" spans="1:6" ht="25.5" outlineLevel="2" x14ac:dyDescent="0.2">
      <c r="B5252" s="18" t="s">
        <v>11796</v>
      </c>
      <c r="C5252" s="19" t="s">
        <v>176</v>
      </c>
      <c r="D5252" t="s">
        <v>398</v>
      </c>
      <c r="E5252" s="20">
        <v>24960</v>
      </c>
      <c r="F5252" s="20">
        <v>626</v>
      </c>
    </row>
    <row r="5253" spans="1:6" outlineLevel="2" x14ac:dyDescent="0.2">
      <c r="B5253" s="18" t="s">
        <v>11796</v>
      </c>
      <c r="C5253" s="19" t="s">
        <v>178</v>
      </c>
      <c r="D5253" t="s">
        <v>398</v>
      </c>
      <c r="E5253" s="20">
        <v>6257</v>
      </c>
      <c r="F5253" s="20">
        <v>515</v>
      </c>
    </row>
    <row r="5254" spans="1:6" outlineLevel="1" x14ac:dyDescent="0.2">
      <c r="B5254" s="21" t="s">
        <v>11797</v>
      </c>
      <c r="E5254" s="20">
        <f>SUBTOTAL(9,E5241:E5253)</f>
        <v>11899818</v>
      </c>
      <c r="F5254" s="20">
        <f>SUBTOTAL(9,F5241:F5253)</f>
        <v>418998</v>
      </c>
    </row>
    <row r="5255" spans="1:6" ht="25.5" outlineLevel="2" x14ac:dyDescent="0.2">
      <c r="A5255" t="s">
        <v>3216</v>
      </c>
      <c r="B5255" s="18" t="s">
        <v>11798</v>
      </c>
      <c r="C5255" s="19" t="s">
        <v>42</v>
      </c>
      <c r="D5255" t="s">
        <v>398</v>
      </c>
      <c r="E5255" s="20">
        <v>8271</v>
      </c>
      <c r="F5255" s="20">
        <v>197</v>
      </c>
    </row>
    <row r="5256" spans="1:6" ht="25.5" outlineLevel="2" x14ac:dyDescent="0.2">
      <c r="B5256" s="18" t="s">
        <v>11798</v>
      </c>
      <c r="C5256" s="19" t="s">
        <v>80</v>
      </c>
      <c r="D5256" t="s">
        <v>398</v>
      </c>
      <c r="E5256" s="20">
        <v>75444</v>
      </c>
      <c r="F5256" s="20">
        <v>3577</v>
      </c>
    </row>
    <row r="5257" spans="1:6" ht="25.5" outlineLevel="2" x14ac:dyDescent="0.2">
      <c r="B5257" s="18" t="s">
        <v>11798</v>
      </c>
      <c r="C5257" s="19" t="s">
        <v>151</v>
      </c>
      <c r="D5257" t="s">
        <v>398</v>
      </c>
      <c r="E5257" s="20">
        <v>576</v>
      </c>
      <c r="F5257" s="20">
        <v>9</v>
      </c>
    </row>
    <row r="5258" spans="1:6" ht="25.5" outlineLevel="2" x14ac:dyDescent="0.2">
      <c r="B5258" s="18" t="s">
        <v>11798</v>
      </c>
      <c r="C5258" s="19" t="s">
        <v>162</v>
      </c>
      <c r="D5258" t="s">
        <v>398</v>
      </c>
      <c r="E5258" s="20">
        <v>10440</v>
      </c>
      <c r="F5258" s="20">
        <v>851</v>
      </c>
    </row>
    <row r="5259" spans="1:6" ht="25.5" outlineLevel="2" x14ac:dyDescent="0.2">
      <c r="B5259" s="18" t="s">
        <v>11798</v>
      </c>
      <c r="C5259" s="19" t="s">
        <v>166</v>
      </c>
      <c r="D5259" t="s">
        <v>398</v>
      </c>
      <c r="E5259" s="20">
        <v>1260</v>
      </c>
      <c r="F5259" s="20">
        <v>72</v>
      </c>
    </row>
    <row r="5260" spans="1:6" ht="25.5" outlineLevel="1" x14ac:dyDescent="0.2">
      <c r="B5260" s="21" t="s">
        <v>11799</v>
      </c>
      <c r="E5260" s="20">
        <f>SUBTOTAL(9,E5255:E5259)</f>
        <v>95991</v>
      </c>
      <c r="F5260" s="20">
        <f>SUBTOTAL(9,F5255:F5259)</f>
        <v>4706</v>
      </c>
    </row>
    <row r="5261" spans="1:6" ht="25.5" outlineLevel="2" x14ac:dyDescent="0.2">
      <c r="A5261" t="s">
        <v>3218</v>
      </c>
      <c r="B5261" s="18" t="s">
        <v>11800</v>
      </c>
      <c r="C5261" s="19" t="s">
        <v>42</v>
      </c>
      <c r="D5261" t="s">
        <v>398</v>
      </c>
      <c r="E5261" s="20">
        <v>1731</v>
      </c>
      <c r="F5261" s="20">
        <v>50</v>
      </c>
    </row>
    <row r="5262" spans="1:6" ht="25.5" outlineLevel="2" x14ac:dyDescent="0.2">
      <c r="B5262" s="18" t="s">
        <v>11800</v>
      </c>
      <c r="C5262" s="19" t="s">
        <v>57</v>
      </c>
      <c r="D5262" t="s">
        <v>398</v>
      </c>
      <c r="E5262" s="20">
        <v>2508</v>
      </c>
      <c r="F5262" s="20">
        <v>55</v>
      </c>
    </row>
    <row r="5263" spans="1:6" ht="25.5" outlineLevel="2" x14ac:dyDescent="0.2">
      <c r="B5263" s="18" t="s">
        <v>11800</v>
      </c>
      <c r="C5263" s="19" t="s">
        <v>77</v>
      </c>
      <c r="D5263" t="s">
        <v>398</v>
      </c>
      <c r="E5263" s="20">
        <v>3</v>
      </c>
      <c r="F5263" s="20">
        <v>16</v>
      </c>
    </row>
    <row r="5264" spans="1:6" ht="25.5" outlineLevel="2" x14ac:dyDescent="0.2">
      <c r="B5264" s="18" t="s">
        <v>11800</v>
      </c>
      <c r="C5264" s="19" t="s">
        <v>80</v>
      </c>
      <c r="D5264" t="s">
        <v>398</v>
      </c>
      <c r="E5264" s="20">
        <v>909885</v>
      </c>
      <c r="F5264" s="20">
        <v>39713</v>
      </c>
    </row>
    <row r="5265" spans="1:6" ht="25.5" outlineLevel="2" x14ac:dyDescent="0.2">
      <c r="B5265" s="18" t="s">
        <v>11800</v>
      </c>
      <c r="C5265" s="19" t="s">
        <v>92</v>
      </c>
      <c r="D5265" t="s">
        <v>398</v>
      </c>
      <c r="E5265" s="20">
        <v>37</v>
      </c>
      <c r="F5265" s="20">
        <v>58</v>
      </c>
    </row>
    <row r="5266" spans="1:6" ht="25.5" outlineLevel="2" x14ac:dyDescent="0.2">
      <c r="B5266" s="18" t="s">
        <v>11800</v>
      </c>
      <c r="C5266" s="19" t="s">
        <v>162</v>
      </c>
      <c r="D5266" t="s">
        <v>398</v>
      </c>
      <c r="E5266" s="20">
        <v>1512</v>
      </c>
      <c r="F5266" s="20">
        <v>75</v>
      </c>
    </row>
    <row r="5267" spans="1:6" ht="25.5" outlineLevel="2" x14ac:dyDescent="0.2">
      <c r="B5267" s="18" t="s">
        <v>11800</v>
      </c>
      <c r="C5267" s="19" t="s">
        <v>166</v>
      </c>
      <c r="D5267" t="s">
        <v>398</v>
      </c>
      <c r="E5267" s="20">
        <v>2681</v>
      </c>
      <c r="F5267" s="20">
        <v>559</v>
      </c>
    </row>
    <row r="5268" spans="1:6" ht="25.5" outlineLevel="2" x14ac:dyDescent="0.2">
      <c r="B5268" s="18" t="s">
        <v>11800</v>
      </c>
      <c r="C5268" s="19" t="s">
        <v>176</v>
      </c>
      <c r="D5268" t="s">
        <v>398</v>
      </c>
      <c r="E5268" s="20">
        <v>7490</v>
      </c>
      <c r="F5268" s="20">
        <v>296</v>
      </c>
    </row>
    <row r="5269" spans="1:6" ht="25.5" outlineLevel="2" x14ac:dyDescent="0.2">
      <c r="B5269" s="18" t="s">
        <v>11800</v>
      </c>
      <c r="C5269" s="19" t="s">
        <v>178</v>
      </c>
      <c r="D5269" t="s">
        <v>398</v>
      </c>
      <c r="E5269" s="20">
        <v>998</v>
      </c>
      <c r="F5269" s="20">
        <v>77</v>
      </c>
    </row>
    <row r="5270" spans="1:6" ht="25.5" outlineLevel="1" x14ac:dyDescent="0.2">
      <c r="B5270" s="21" t="s">
        <v>11801</v>
      </c>
      <c r="E5270" s="20">
        <f>SUBTOTAL(9,E5261:E5269)</f>
        <v>926845</v>
      </c>
      <c r="F5270" s="20">
        <f>SUBTOTAL(9,F5261:F5269)</f>
        <v>40899</v>
      </c>
    </row>
    <row r="5271" spans="1:6" ht="25.5" outlineLevel="2" x14ac:dyDescent="0.2">
      <c r="A5271" t="s">
        <v>798</v>
      </c>
      <c r="B5271" s="18" t="s">
        <v>11802</v>
      </c>
      <c r="C5271" s="19" t="s">
        <v>15</v>
      </c>
      <c r="D5271" t="s">
        <v>398</v>
      </c>
      <c r="E5271" s="20">
        <v>40206</v>
      </c>
      <c r="F5271" s="20">
        <v>6481</v>
      </c>
    </row>
    <row r="5272" spans="1:6" ht="25.5" outlineLevel="2" x14ac:dyDescent="0.2">
      <c r="B5272" s="18" t="s">
        <v>11802</v>
      </c>
      <c r="C5272" s="19" t="s">
        <v>23</v>
      </c>
      <c r="D5272" t="s">
        <v>398</v>
      </c>
      <c r="E5272" s="20">
        <v>180</v>
      </c>
      <c r="F5272" s="20">
        <v>19</v>
      </c>
    </row>
    <row r="5273" spans="1:6" ht="25.5" outlineLevel="2" x14ac:dyDescent="0.2">
      <c r="B5273" s="18" t="s">
        <v>11802</v>
      </c>
      <c r="C5273" s="19" t="s">
        <v>42</v>
      </c>
      <c r="D5273" t="s">
        <v>398</v>
      </c>
      <c r="E5273" s="20">
        <v>21708</v>
      </c>
      <c r="F5273" s="20">
        <v>916</v>
      </c>
    </row>
    <row r="5274" spans="1:6" ht="25.5" outlineLevel="2" x14ac:dyDescent="0.2">
      <c r="B5274" s="18" t="s">
        <v>11802</v>
      </c>
      <c r="C5274" s="19" t="s">
        <v>57</v>
      </c>
      <c r="D5274" t="s">
        <v>398</v>
      </c>
      <c r="E5274" s="20">
        <v>984</v>
      </c>
      <c r="F5274" s="20">
        <v>48</v>
      </c>
    </row>
    <row r="5275" spans="1:6" ht="25.5" outlineLevel="2" x14ac:dyDescent="0.2">
      <c r="B5275" s="18" t="s">
        <v>11802</v>
      </c>
      <c r="C5275" s="19" t="s">
        <v>58</v>
      </c>
      <c r="D5275" t="s">
        <v>398</v>
      </c>
      <c r="E5275" s="20">
        <v>480</v>
      </c>
      <c r="F5275" s="20">
        <v>10</v>
      </c>
    </row>
    <row r="5276" spans="1:6" ht="25.5" outlineLevel="2" x14ac:dyDescent="0.2">
      <c r="B5276" s="18" t="s">
        <v>11802</v>
      </c>
      <c r="C5276" s="19" t="s">
        <v>65</v>
      </c>
      <c r="D5276" t="s">
        <v>398</v>
      </c>
      <c r="E5276" s="20">
        <v>83894</v>
      </c>
      <c r="F5276" s="20">
        <v>17369</v>
      </c>
    </row>
    <row r="5277" spans="1:6" ht="25.5" outlineLevel="2" x14ac:dyDescent="0.2">
      <c r="B5277" s="18" t="s">
        <v>11802</v>
      </c>
      <c r="C5277" s="19" t="s">
        <v>68</v>
      </c>
      <c r="D5277" t="s">
        <v>398</v>
      </c>
      <c r="E5277" s="20">
        <v>4152</v>
      </c>
      <c r="F5277" s="20">
        <v>134</v>
      </c>
    </row>
    <row r="5278" spans="1:6" ht="25.5" outlineLevel="2" x14ac:dyDescent="0.2">
      <c r="B5278" s="18" t="s">
        <v>11802</v>
      </c>
      <c r="C5278" s="19" t="s">
        <v>77</v>
      </c>
      <c r="D5278" t="s">
        <v>398</v>
      </c>
      <c r="E5278" s="20">
        <v>1080</v>
      </c>
      <c r="F5278" s="20">
        <v>27</v>
      </c>
    </row>
    <row r="5279" spans="1:6" ht="25.5" outlineLevel="2" x14ac:dyDescent="0.2">
      <c r="B5279" s="18" t="s">
        <v>11802</v>
      </c>
      <c r="C5279" s="19" t="s">
        <v>80</v>
      </c>
      <c r="D5279" t="s">
        <v>398</v>
      </c>
      <c r="E5279" s="20">
        <v>483175</v>
      </c>
      <c r="F5279" s="20">
        <v>23005</v>
      </c>
    </row>
    <row r="5280" spans="1:6" ht="25.5" outlineLevel="2" x14ac:dyDescent="0.2">
      <c r="B5280" s="18" t="s">
        <v>11802</v>
      </c>
      <c r="C5280" s="19" t="s">
        <v>81</v>
      </c>
      <c r="D5280" t="s">
        <v>398</v>
      </c>
      <c r="E5280" s="20">
        <v>18672</v>
      </c>
      <c r="F5280" s="20">
        <v>1147</v>
      </c>
    </row>
    <row r="5281" spans="1:6" ht="25.5" outlineLevel="2" x14ac:dyDescent="0.2">
      <c r="B5281" s="18" t="s">
        <v>11802</v>
      </c>
      <c r="C5281" s="19" t="s">
        <v>87</v>
      </c>
      <c r="D5281" t="s">
        <v>398</v>
      </c>
      <c r="E5281" s="20">
        <v>40147</v>
      </c>
      <c r="F5281" s="20">
        <v>1656</v>
      </c>
    </row>
    <row r="5282" spans="1:6" ht="25.5" outlineLevel="2" x14ac:dyDescent="0.2">
      <c r="B5282" s="18" t="s">
        <v>11802</v>
      </c>
      <c r="C5282" s="19" t="s">
        <v>107</v>
      </c>
      <c r="D5282" t="s">
        <v>398</v>
      </c>
      <c r="E5282" s="20">
        <v>1200</v>
      </c>
      <c r="F5282" s="20">
        <v>177</v>
      </c>
    </row>
    <row r="5283" spans="1:6" ht="25.5" outlineLevel="2" x14ac:dyDescent="0.2">
      <c r="B5283" s="18" t="s">
        <v>11802</v>
      </c>
      <c r="C5283" s="19" t="s">
        <v>136</v>
      </c>
      <c r="D5283" t="s">
        <v>398</v>
      </c>
      <c r="E5283" s="20">
        <v>3012</v>
      </c>
      <c r="F5283" s="20">
        <v>566</v>
      </c>
    </row>
    <row r="5284" spans="1:6" ht="25.5" outlineLevel="2" x14ac:dyDescent="0.2">
      <c r="B5284" s="18" t="s">
        <v>11802</v>
      </c>
      <c r="C5284" s="19" t="s">
        <v>157</v>
      </c>
      <c r="D5284" t="s">
        <v>398</v>
      </c>
      <c r="E5284" s="20">
        <v>1834</v>
      </c>
      <c r="F5284" s="20">
        <v>173</v>
      </c>
    </row>
    <row r="5285" spans="1:6" ht="25.5" outlineLevel="2" x14ac:dyDescent="0.2">
      <c r="B5285" s="18" t="s">
        <v>11802</v>
      </c>
      <c r="C5285" s="19" t="s">
        <v>166</v>
      </c>
      <c r="D5285" t="s">
        <v>398</v>
      </c>
      <c r="E5285" s="20">
        <v>192</v>
      </c>
      <c r="F5285" s="20">
        <v>4</v>
      </c>
    </row>
    <row r="5286" spans="1:6" ht="25.5" outlineLevel="2" x14ac:dyDescent="0.2">
      <c r="B5286" s="18" t="s">
        <v>11802</v>
      </c>
      <c r="C5286" s="19" t="s">
        <v>175</v>
      </c>
      <c r="D5286" t="s">
        <v>398</v>
      </c>
      <c r="E5286" s="20">
        <v>10584</v>
      </c>
      <c r="F5286" s="20">
        <v>298</v>
      </c>
    </row>
    <row r="5287" spans="1:6" ht="25.5" outlineLevel="2" x14ac:dyDescent="0.2">
      <c r="B5287" s="18" t="s">
        <v>11802</v>
      </c>
      <c r="C5287" s="19" t="s">
        <v>176</v>
      </c>
      <c r="D5287" t="s">
        <v>398</v>
      </c>
      <c r="E5287" s="20">
        <v>38828</v>
      </c>
      <c r="F5287" s="20">
        <v>2080</v>
      </c>
    </row>
    <row r="5288" spans="1:6" ht="25.5" outlineLevel="2" x14ac:dyDescent="0.2">
      <c r="B5288" s="18" t="s">
        <v>11802</v>
      </c>
      <c r="C5288" s="19" t="s">
        <v>178</v>
      </c>
      <c r="D5288" t="s">
        <v>398</v>
      </c>
      <c r="E5288" s="20">
        <v>11664</v>
      </c>
      <c r="F5288" s="20">
        <v>351</v>
      </c>
    </row>
    <row r="5289" spans="1:6" ht="25.5" outlineLevel="1" x14ac:dyDescent="0.2">
      <c r="B5289" s="21" t="s">
        <v>11803</v>
      </c>
      <c r="E5289" s="20">
        <f>SUBTOTAL(9,E5271:E5288)</f>
        <v>761992</v>
      </c>
      <c r="F5289" s="20">
        <f>SUBTOTAL(9,F5271:F5288)</f>
        <v>54461</v>
      </c>
    </row>
    <row r="5290" spans="1:6" ht="25.5" outlineLevel="2" x14ac:dyDescent="0.2">
      <c r="A5290" t="s">
        <v>3220</v>
      </c>
      <c r="B5290" s="18" t="s">
        <v>11804</v>
      </c>
      <c r="C5290" s="19" t="s">
        <v>15</v>
      </c>
      <c r="D5290" t="s">
        <v>398</v>
      </c>
      <c r="E5290" s="20">
        <v>105168</v>
      </c>
      <c r="F5290" s="20">
        <v>9961</v>
      </c>
    </row>
    <row r="5291" spans="1:6" ht="25.5" outlineLevel="2" x14ac:dyDescent="0.2">
      <c r="B5291" s="18" t="s">
        <v>11804</v>
      </c>
      <c r="C5291" s="19" t="s">
        <v>42</v>
      </c>
      <c r="D5291" t="s">
        <v>398</v>
      </c>
      <c r="E5291" s="20">
        <v>83658</v>
      </c>
      <c r="F5291" s="20">
        <v>2636</v>
      </c>
    </row>
    <row r="5292" spans="1:6" ht="25.5" outlineLevel="2" x14ac:dyDescent="0.2">
      <c r="B5292" s="18" t="s">
        <v>11804</v>
      </c>
      <c r="C5292" s="19" t="s">
        <v>53</v>
      </c>
      <c r="D5292" t="s">
        <v>398</v>
      </c>
      <c r="E5292" s="20">
        <v>84</v>
      </c>
      <c r="F5292" s="20">
        <v>26</v>
      </c>
    </row>
    <row r="5293" spans="1:6" ht="25.5" outlineLevel="2" x14ac:dyDescent="0.2">
      <c r="B5293" s="18" t="s">
        <v>11804</v>
      </c>
      <c r="C5293" s="19" t="s">
        <v>54</v>
      </c>
      <c r="D5293" t="s">
        <v>398</v>
      </c>
      <c r="E5293" s="20">
        <v>60</v>
      </c>
      <c r="F5293" s="20">
        <v>28</v>
      </c>
    </row>
    <row r="5294" spans="1:6" ht="25.5" outlineLevel="2" x14ac:dyDescent="0.2">
      <c r="B5294" s="18" t="s">
        <v>11804</v>
      </c>
      <c r="C5294" s="19" t="s">
        <v>57</v>
      </c>
      <c r="D5294" t="s">
        <v>398</v>
      </c>
      <c r="E5294" s="20">
        <v>3741</v>
      </c>
      <c r="F5294" s="20">
        <v>241</v>
      </c>
    </row>
    <row r="5295" spans="1:6" ht="25.5" outlineLevel="2" x14ac:dyDescent="0.2">
      <c r="B5295" s="18" t="s">
        <v>11804</v>
      </c>
      <c r="C5295" s="19" t="s">
        <v>65</v>
      </c>
      <c r="D5295" t="s">
        <v>398</v>
      </c>
      <c r="E5295" s="20">
        <v>91832</v>
      </c>
      <c r="F5295" s="20">
        <v>6817</v>
      </c>
    </row>
    <row r="5296" spans="1:6" ht="25.5" outlineLevel="2" x14ac:dyDescent="0.2">
      <c r="B5296" s="18" t="s">
        <v>11804</v>
      </c>
      <c r="C5296" s="19" t="s">
        <v>68</v>
      </c>
      <c r="D5296" t="s">
        <v>398</v>
      </c>
      <c r="E5296" s="20">
        <v>264553</v>
      </c>
      <c r="F5296" s="20">
        <v>23092</v>
      </c>
    </row>
    <row r="5297" spans="2:6" ht="25.5" outlineLevel="2" x14ac:dyDescent="0.2">
      <c r="B5297" s="18" t="s">
        <v>11804</v>
      </c>
      <c r="C5297" s="19" t="s">
        <v>80</v>
      </c>
      <c r="D5297" t="s">
        <v>398</v>
      </c>
      <c r="E5297" s="20">
        <v>1666224</v>
      </c>
      <c r="F5297" s="20">
        <v>269858</v>
      </c>
    </row>
    <row r="5298" spans="2:6" ht="25.5" outlineLevel="2" x14ac:dyDescent="0.2">
      <c r="B5298" s="18" t="s">
        <v>11804</v>
      </c>
      <c r="C5298" s="19" t="s">
        <v>81</v>
      </c>
      <c r="D5298" t="s">
        <v>398</v>
      </c>
      <c r="E5298" s="20">
        <v>156597</v>
      </c>
      <c r="F5298" s="20">
        <v>15028</v>
      </c>
    </row>
    <row r="5299" spans="2:6" ht="25.5" outlineLevel="2" x14ac:dyDescent="0.2">
      <c r="B5299" s="18" t="s">
        <v>11804</v>
      </c>
      <c r="C5299" s="19" t="s">
        <v>87</v>
      </c>
      <c r="D5299" t="s">
        <v>398</v>
      </c>
      <c r="E5299" s="20">
        <v>1062</v>
      </c>
      <c r="F5299" s="20">
        <v>87</v>
      </c>
    </row>
    <row r="5300" spans="2:6" ht="25.5" outlineLevel="2" x14ac:dyDescent="0.2">
      <c r="B5300" s="18" t="s">
        <v>11804</v>
      </c>
      <c r="C5300" s="19" t="s">
        <v>92</v>
      </c>
      <c r="D5300" t="s">
        <v>398</v>
      </c>
      <c r="E5300" s="20">
        <v>176</v>
      </c>
      <c r="F5300" s="20">
        <v>67</v>
      </c>
    </row>
    <row r="5301" spans="2:6" ht="25.5" outlineLevel="2" x14ac:dyDescent="0.2">
      <c r="B5301" s="18" t="s">
        <v>11804</v>
      </c>
      <c r="C5301" s="19" t="s">
        <v>107</v>
      </c>
      <c r="D5301" t="s">
        <v>398</v>
      </c>
      <c r="E5301" s="20">
        <v>29568</v>
      </c>
      <c r="F5301" s="20">
        <v>2605</v>
      </c>
    </row>
    <row r="5302" spans="2:6" ht="25.5" outlineLevel="2" x14ac:dyDescent="0.2">
      <c r="B5302" s="18" t="s">
        <v>11804</v>
      </c>
      <c r="C5302" s="19" t="s">
        <v>135</v>
      </c>
      <c r="D5302" t="s">
        <v>398</v>
      </c>
      <c r="E5302" s="20">
        <v>1320</v>
      </c>
      <c r="F5302" s="20">
        <v>30</v>
      </c>
    </row>
    <row r="5303" spans="2:6" ht="25.5" outlineLevel="2" x14ac:dyDescent="0.2">
      <c r="B5303" s="18" t="s">
        <v>11804</v>
      </c>
      <c r="C5303" s="19" t="s">
        <v>136</v>
      </c>
      <c r="D5303" t="s">
        <v>398</v>
      </c>
      <c r="E5303" s="20">
        <v>21168</v>
      </c>
      <c r="F5303" s="20">
        <v>2766</v>
      </c>
    </row>
    <row r="5304" spans="2:6" ht="25.5" outlineLevel="2" x14ac:dyDescent="0.2">
      <c r="B5304" s="18" t="s">
        <v>11804</v>
      </c>
      <c r="C5304" s="19" t="s">
        <v>137</v>
      </c>
      <c r="D5304" t="s">
        <v>398</v>
      </c>
      <c r="E5304" s="20">
        <v>103488</v>
      </c>
      <c r="F5304" s="20">
        <v>14340</v>
      </c>
    </row>
    <row r="5305" spans="2:6" ht="25.5" outlineLevel="2" x14ac:dyDescent="0.2">
      <c r="B5305" s="18" t="s">
        <v>11804</v>
      </c>
      <c r="C5305" s="19" t="s">
        <v>143</v>
      </c>
      <c r="D5305" t="s">
        <v>398</v>
      </c>
      <c r="E5305" s="20">
        <v>240</v>
      </c>
      <c r="F5305" s="20">
        <v>6</v>
      </c>
    </row>
    <row r="5306" spans="2:6" ht="25.5" outlineLevel="2" x14ac:dyDescent="0.2">
      <c r="B5306" s="18" t="s">
        <v>11804</v>
      </c>
      <c r="C5306" s="19" t="s">
        <v>156</v>
      </c>
      <c r="D5306" t="s">
        <v>398</v>
      </c>
      <c r="E5306" s="20">
        <v>288</v>
      </c>
      <c r="F5306" s="20">
        <v>20</v>
      </c>
    </row>
    <row r="5307" spans="2:6" ht="25.5" outlineLevel="2" x14ac:dyDescent="0.2">
      <c r="B5307" s="18" t="s">
        <v>11804</v>
      </c>
      <c r="C5307" s="19" t="s">
        <v>157</v>
      </c>
      <c r="D5307" t="s">
        <v>398</v>
      </c>
      <c r="E5307" s="20">
        <v>59796</v>
      </c>
      <c r="F5307" s="20">
        <v>5366</v>
      </c>
    </row>
    <row r="5308" spans="2:6" ht="25.5" outlineLevel="2" x14ac:dyDescent="0.2">
      <c r="B5308" s="18" t="s">
        <v>11804</v>
      </c>
      <c r="C5308" s="19" t="s">
        <v>162</v>
      </c>
      <c r="D5308" t="s">
        <v>398</v>
      </c>
      <c r="E5308" s="20">
        <v>36</v>
      </c>
      <c r="F5308" s="20">
        <v>21</v>
      </c>
    </row>
    <row r="5309" spans="2:6" ht="25.5" outlineLevel="2" x14ac:dyDescent="0.2">
      <c r="B5309" s="18" t="s">
        <v>11804</v>
      </c>
      <c r="C5309" s="19" t="s">
        <v>166</v>
      </c>
      <c r="D5309" t="s">
        <v>398</v>
      </c>
      <c r="E5309" s="20">
        <v>195978</v>
      </c>
      <c r="F5309" s="20">
        <v>16093</v>
      </c>
    </row>
    <row r="5310" spans="2:6" ht="25.5" outlineLevel="2" x14ac:dyDescent="0.2">
      <c r="B5310" s="18" t="s">
        <v>11804</v>
      </c>
      <c r="C5310" s="19" t="s">
        <v>171</v>
      </c>
      <c r="D5310" t="s">
        <v>398</v>
      </c>
      <c r="E5310" s="20">
        <v>36420</v>
      </c>
      <c r="F5310" s="20">
        <v>4137</v>
      </c>
    </row>
    <row r="5311" spans="2:6" ht="25.5" outlineLevel="2" x14ac:dyDescent="0.2">
      <c r="B5311" s="18" t="s">
        <v>11804</v>
      </c>
      <c r="C5311" s="19" t="s">
        <v>175</v>
      </c>
      <c r="D5311" t="s">
        <v>398</v>
      </c>
      <c r="E5311" s="20">
        <v>753744</v>
      </c>
      <c r="F5311" s="20">
        <v>42977</v>
      </c>
    </row>
    <row r="5312" spans="2:6" ht="25.5" outlineLevel="2" x14ac:dyDescent="0.2">
      <c r="B5312" s="18" t="s">
        <v>11804</v>
      </c>
      <c r="C5312" s="19" t="s">
        <v>176</v>
      </c>
      <c r="D5312" t="s">
        <v>398</v>
      </c>
      <c r="E5312" s="20">
        <v>170996</v>
      </c>
      <c r="F5312" s="20">
        <v>10013</v>
      </c>
    </row>
    <row r="5313" spans="1:6" ht="25.5" outlineLevel="2" x14ac:dyDescent="0.2">
      <c r="B5313" s="18" t="s">
        <v>11804</v>
      </c>
      <c r="C5313" s="19" t="s">
        <v>178</v>
      </c>
      <c r="D5313" t="s">
        <v>398</v>
      </c>
      <c r="E5313" s="20">
        <v>11679</v>
      </c>
      <c r="F5313" s="20">
        <v>858</v>
      </c>
    </row>
    <row r="5314" spans="1:6" ht="25.5" outlineLevel="2" x14ac:dyDescent="0.2">
      <c r="B5314" s="18" t="s">
        <v>11804</v>
      </c>
      <c r="C5314" s="19" t="s">
        <v>182</v>
      </c>
      <c r="D5314" t="s">
        <v>398</v>
      </c>
      <c r="E5314" s="20">
        <v>7200</v>
      </c>
      <c r="F5314" s="20">
        <v>532</v>
      </c>
    </row>
    <row r="5315" spans="1:6" ht="25.5" outlineLevel="1" x14ac:dyDescent="0.2">
      <c r="B5315" s="21" t="s">
        <v>11805</v>
      </c>
      <c r="E5315" s="20">
        <f>SUBTOTAL(9,E5290:E5314)</f>
        <v>3765076</v>
      </c>
      <c r="F5315" s="20">
        <f>SUBTOTAL(9,F5290:F5314)</f>
        <v>427605</v>
      </c>
    </row>
    <row r="5316" spans="1:6" ht="25.5" outlineLevel="2" x14ac:dyDescent="0.2">
      <c r="A5316" t="s">
        <v>3221</v>
      </c>
      <c r="B5316" s="18" t="s">
        <v>11806</v>
      </c>
      <c r="C5316" s="19" t="s">
        <v>27</v>
      </c>
      <c r="D5316" t="s">
        <v>398</v>
      </c>
      <c r="E5316" s="20">
        <v>2</v>
      </c>
      <c r="F5316" s="20">
        <v>2</v>
      </c>
    </row>
    <row r="5317" spans="1:6" ht="25.5" outlineLevel="2" x14ac:dyDescent="0.2">
      <c r="B5317" s="18" t="s">
        <v>11806</v>
      </c>
      <c r="C5317" s="19" t="s">
        <v>42</v>
      </c>
      <c r="D5317" t="s">
        <v>398</v>
      </c>
      <c r="E5317" s="20">
        <v>30673</v>
      </c>
      <c r="F5317" s="20">
        <v>959</v>
      </c>
    </row>
    <row r="5318" spans="1:6" ht="25.5" outlineLevel="2" x14ac:dyDescent="0.2">
      <c r="B5318" s="18" t="s">
        <v>11806</v>
      </c>
      <c r="C5318" s="19" t="s">
        <v>65</v>
      </c>
      <c r="D5318" t="s">
        <v>398</v>
      </c>
      <c r="E5318" s="20">
        <v>4274</v>
      </c>
      <c r="F5318" s="20">
        <v>1158</v>
      </c>
    </row>
    <row r="5319" spans="1:6" ht="25.5" outlineLevel="2" x14ac:dyDescent="0.2">
      <c r="B5319" s="18" t="s">
        <v>11806</v>
      </c>
      <c r="C5319" s="19" t="s">
        <v>68</v>
      </c>
      <c r="D5319" t="s">
        <v>398</v>
      </c>
      <c r="E5319" s="20">
        <v>5532</v>
      </c>
      <c r="F5319" s="20">
        <v>312</v>
      </c>
    </row>
    <row r="5320" spans="1:6" ht="25.5" outlineLevel="2" x14ac:dyDescent="0.2">
      <c r="B5320" s="18" t="s">
        <v>11806</v>
      </c>
      <c r="C5320" s="19" t="s">
        <v>80</v>
      </c>
      <c r="D5320" t="s">
        <v>398</v>
      </c>
      <c r="E5320" s="20">
        <v>27308</v>
      </c>
      <c r="F5320" s="20">
        <v>1442</v>
      </c>
    </row>
    <row r="5321" spans="1:6" ht="25.5" outlineLevel="2" x14ac:dyDescent="0.2">
      <c r="B5321" s="18" t="s">
        <v>11806</v>
      </c>
      <c r="C5321" s="19" t="s">
        <v>87</v>
      </c>
      <c r="D5321" t="s">
        <v>398</v>
      </c>
      <c r="E5321" s="20">
        <v>9155</v>
      </c>
      <c r="F5321" s="20">
        <v>783</v>
      </c>
    </row>
    <row r="5322" spans="1:6" ht="25.5" outlineLevel="2" x14ac:dyDescent="0.2">
      <c r="B5322" s="18" t="s">
        <v>11806</v>
      </c>
      <c r="C5322" s="19" t="s">
        <v>92</v>
      </c>
      <c r="D5322" t="s">
        <v>398</v>
      </c>
      <c r="E5322" s="20">
        <v>8</v>
      </c>
      <c r="F5322" s="20">
        <v>1</v>
      </c>
    </row>
    <row r="5323" spans="1:6" ht="25.5" outlineLevel="2" x14ac:dyDescent="0.2">
      <c r="B5323" s="18" t="s">
        <v>11806</v>
      </c>
      <c r="C5323" s="19" t="s">
        <v>107</v>
      </c>
      <c r="D5323" t="s">
        <v>398</v>
      </c>
      <c r="E5323" s="20">
        <v>5142</v>
      </c>
      <c r="F5323" s="20">
        <v>389</v>
      </c>
    </row>
    <row r="5324" spans="1:6" ht="25.5" outlineLevel="2" x14ac:dyDescent="0.2">
      <c r="B5324" s="18" t="s">
        <v>11806</v>
      </c>
      <c r="C5324" s="19" t="s">
        <v>151</v>
      </c>
      <c r="D5324" t="s">
        <v>398</v>
      </c>
      <c r="E5324" s="20">
        <v>3288</v>
      </c>
      <c r="F5324" s="20">
        <v>170</v>
      </c>
    </row>
    <row r="5325" spans="1:6" ht="25.5" outlineLevel="2" x14ac:dyDescent="0.2">
      <c r="B5325" s="18" t="s">
        <v>11806</v>
      </c>
      <c r="C5325" s="19" t="s">
        <v>157</v>
      </c>
      <c r="D5325" t="s">
        <v>398</v>
      </c>
      <c r="E5325" s="20">
        <v>13337</v>
      </c>
      <c r="F5325" s="20">
        <v>3732</v>
      </c>
    </row>
    <row r="5326" spans="1:6" ht="25.5" outlineLevel="2" x14ac:dyDescent="0.2">
      <c r="B5326" s="18" t="s">
        <v>11806</v>
      </c>
      <c r="C5326" s="19" t="s">
        <v>166</v>
      </c>
      <c r="D5326" t="s">
        <v>398</v>
      </c>
      <c r="E5326" s="20">
        <v>43201</v>
      </c>
      <c r="F5326" s="20">
        <v>606</v>
      </c>
    </row>
    <row r="5327" spans="1:6" ht="25.5" outlineLevel="2" x14ac:dyDescent="0.2">
      <c r="B5327" s="18" t="s">
        <v>11806</v>
      </c>
      <c r="C5327" s="19" t="s">
        <v>171</v>
      </c>
      <c r="D5327" t="s">
        <v>398</v>
      </c>
      <c r="E5327" s="20">
        <v>39360</v>
      </c>
      <c r="F5327" s="20">
        <v>1388</v>
      </c>
    </row>
    <row r="5328" spans="1:6" ht="25.5" outlineLevel="2" x14ac:dyDescent="0.2">
      <c r="B5328" s="18" t="s">
        <v>11806</v>
      </c>
      <c r="C5328" s="19" t="s">
        <v>175</v>
      </c>
      <c r="D5328" t="s">
        <v>398</v>
      </c>
      <c r="E5328" s="20">
        <v>12057</v>
      </c>
      <c r="F5328" s="20">
        <v>4024</v>
      </c>
    </row>
    <row r="5329" spans="1:6" ht="25.5" outlineLevel="2" x14ac:dyDescent="0.2">
      <c r="B5329" s="18" t="s">
        <v>11806</v>
      </c>
      <c r="C5329" s="19" t="s">
        <v>176</v>
      </c>
      <c r="D5329" t="s">
        <v>398</v>
      </c>
      <c r="E5329" s="20">
        <v>11772</v>
      </c>
      <c r="F5329" s="20">
        <v>2082</v>
      </c>
    </row>
    <row r="5330" spans="1:6" ht="25.5" outlineLevel="2" x14ac:dyDescent="0.2">
      <c r="B5330" s="18" t="s">
        <v>11806</v>
      </c>
      <c r="C5330" s="19" t="s">
        <v>178</v>
      </c>
      <c r="D5330" t="s">
        <v>398</v>
      </c>
      <c r="E5330" s="20">
        <v>1147</v>
      </c>
      <c r="F5330" s="20">
        <v>85</v>
      </c>
    </row>
    <row r="5331" spans="1:6" ht="25.5" outlineLevel="1" x14ac:dyDescent="0.2">
      <c r="B5331" s="21" t="s">
        <v>11807</v>
      </c>
      <c r="E5331" s="20">
        <f>SUBTOTAL(9,E5316:E5330)</f>
        <v>206256</v>
      </c>
      <c r="F5331" s="20">
        <f>SUBTOTAL(9,F5316:F5330)</f>
        <v>17133</v>
      </c>
    </row>
    <row r="5332" spans="1:6" ht="25.5" outlineLevel="2" x14ac:dyDescent="0.2">
      <c r="A5332" t="s">
        <v>799</v>
      </c>
      <c r="B5332" s="18" t="s">
        <v>11808</v>
      </c>
      <c r="C5332" s="19" t="s">
        <v>27</v>
      </c>
      <c r="D5332" t="s">
        <v>411</v>
      </c>
      <c r="E5332" s="20">
        <v>90</v>
      </c>
      <c r="F5332" s="20">
        <v>45</v>
      </c>
    </row>
    <row r="5333" spans="1:6" ht="25.5" outlineLevel="2" x14ac:dyDescent="0.2">
      <c r="B5333" s="18" t="s">
        <v>11808</v>
      </c>
      <c r="C5333" s="19" t="s">
        <v>42</v>
      </c>
      <c r="D5333" t="s">
        <v>411</v>
      </c>
      <c r="E5333" s="20">
        <v>17220</v>
      </c>
      <c r="F5333" s="20">
        <v>1067</v>
      </c>
    </row>
    <row r="5334" spans="1:6" ht="25.5" outlineLevel="2" x14ac:dyDescent="0.2">
      <c r="B5334" s="18" t="s">
        <v>11808</v>
      </c>
      <c r="C5334" s="19" t="s">
        <v>80</v>
      </c>
      <c r="D5334" t="s">
        <v>411</v>
      </c>
      <c r="E5334" s="20">
        <v>21674118</v>
      </c>
      <c r="F5334" s="20">
        <v>270199</v>
      </c>
    </row>
    <row r="5335" spans="1:6" ht="25.5" outlineLevel="2" x14ac:dyDescent="0.2">
      <c r="B5335" s="18" t="s">
        <v>11808</v>
      </c>
      <c r="C5335" s="19" t="s">
        <v>107</v>
      </c>
      <c r="D5335" t="s">
        <v>411</v>
      </c>
      <c r="E5335" s="20">
        <v>1890</v>
      </c>
      <c r="F5335" s="20">
        <v>167</v>
      </c>
    </row>
    <row r="5336" spans="1:6" ht="25.5" outlineLevel="2" x14ac:dyDescent="0.2">
      <c r="B5336" s="18" t="s">
        <v>11808</v>
      </c>
      <c r="C5336" s="19" t="s">
        <v>166</v>
      </c>
      <c r="D5336" t="s">
        <v>411</v>
      </c>
      <c r="E5336" s="20">
        <v>2669</v>
      </c>
      <c r="F5336" s="20">
        <v>399</v>
      </c>
    </row>
    <row r="5337" spans="1:6" ht="25.5" outlineLevel="2" x14ac:dyDescent="0.2">
      <c r="B5337" s="18" t="s">
        <v>11808</v>
      </c>
      <c r="C5337" s="19" t="s">
        <v>182</v>
      </c>
      <c r="D5337" t="s">
        <v>411</v>
      </c>
      <c r="E5337" s="20">
        <v>861061</v>
      </c>
      <c r="F5337" s="20">
        <v>56787</v>
      </c>
    </row>
    <row r="5338" spans="1:6" ht="25.5" outlineLevel="1" x14ac:dyDescent="0.2">
      <c r="B5338" s="21" t="s">
        <v>11809</v>
      </c>
      <c r="E5338" s="20">
        <f>SUBTOTAL(9,E5332:E5337)</f>
        <v>22557048</v>
      </c>
      <c r="F5338" s="20">
        <f>SUBTOTAL(9,F5332:F5337)</f>
        <v>328664</v>
      </c>
    </row>
    <row r="5339" spans="1:6" ht="25.5" outlineLevel="2" x14ac:dyDescent="0.2">
      <c r="A5339" t="s">
        <v>3222</v>
      </c>
      <c r="B5339" s="18" t="s">
        <v>11810</v>
      </c>
      <c r="C5339" s="19" t="s">
        <v>42</v>
      </c>
      <c r="D5339" t="s">
        <v>398</v>
      </c>
      <c r="E5339" s="20">
        <v>87225</v>
      </c>
      <c r="F5339" s="20">
        <v>3358</v>
      </c>
    </row>
    <row r="5340" spans="1:6" ht="25.5" outlineLevel="2" x14ac:dyDescent="0.2">
      <c r="B5340" s="18" t="s">
        <v>11810</v>
      </c>
      <c r="C5340" s="19" t="s">
        <v>68</v>
      </c>
      <c r="D5340" t="s">
        <v>398</v>
      </c>
      <c r="E5340" s="20">
        <v>102</v>
      </c>
      <c r="F5340" s="20">
        <v>257</v>
      </c>
    </row>
    <row r="5341" spans="1:6" ht="25.5" outlineLevel="2" x14ac:dyDescent="0.2">
      <c r="B5341" s="18" t="s">
        <v>11810</v>
      </c>
      <c r="C5341" s="19" t="s">
        <v>80</v>
      </c>
      <c r="D5341" t="s">
        <v>398</v>
      </c>
      <c r="E5341" s="20">
        <v>239489</v>
      </c>
      <c r="F5341" s="20">
        <v>18205</v>
      </c>
    </row>
    <row r="5342" spans="1:6" ht="25.5" outlineLevel="2" x14ac:dyDescent="0.2">
      <c r="B5342" s="18" t="s">
        <v>11810</v>
      </c>
      <c r="C5342" s="19" t="s">
        <v>81</v>
      </c>
      <c r="D5342" t="s">
        <v>398</v>
      </c>
      <c r="E5342" s="20">
        <v>6552</v>
      </c>
      <c r="F5342" s="20">
        <v>295</v>
      </c>
    </row>
    <row r="5343" spans="1:6" ht="25.5" outlineLevel="2" x14ac:dyDescent="0.2">
      <c r="B5343" s="18" t="s">
        <v>11810</v>
      </c>
      <c r="C5343" s="19" t="s">
        <v>87</v>
      </c>
      <c r="D5343" t="s">
        <v>398</v>
      </c>
      <c r="E5343" s="20">
        <v>1200</v>
      </c>
      <c r="F5343" s="20">
        <v>45</v>
      </c>
    </row>
    <row r="5344" spans="1:6" ht="25.5" outlineLevel="2" x14ac:dyDescent="0.2">
      <c r="B5344" s="18" t="s">
        <v>11810</v>
      </c>
      <c r="C5344" s="19" t="s">
        <v>107</v>
      </c>
      <c r="D5344" t="s">
        <v>398</v>
      </c>
      <c r="E5344" s="20">
        <v>13554</v>
      </c>
      <c r="F5344" s="20">
        <v>2955</v>
      </c>
    </row>
    <row r="5345" spans="1:6" ht="25.5" outlineLevel="2" x14ac:dyDescent="0.2">
      <c r="B5345" s="18" t="s">
        <v>11810</v>
      </c>
      <c r="C5345" s="19" t="s">
        <v>148</v>
      </c>
      <c r="D5345" t="s">
        <v>398</v>
      </c>
      <c r="E5345" s="20">
        <v>20</v>
      </c>
      <c r="F5345" s="20">
        <v>1</v>
      </c>
    </row>
    <row r="5346" spans="1:6" ht="25.5" outlineLevel="2" x14ac:dyDescent="0.2">
      <c r="B5346" s="18" t="s">
        <v>11810</v>
      </c>
      <c r="C5346" s="19" t="s">
        <v>166</v>
      </c>
      <c r="D5346" t="s">
        <v>398</v>
      </c>
      <c r="E5346" s="20">
        <v>21114</v>
      </c>
      <c r="F5346" s="20">
        <v>1590</v>
      </c>
    </row>
    <row r="5347" spans="1:6" ht="25.5" outlineLevel="2" x14ac:dyDescent="0.2">
      <c r="B5347" s="18" t="s">
        <v>11810</v>
      </c>
      <c r="C5347" s="19" t="s">
        <v>171</v>
      </c>
      <c r="D5347" t="s">
        <v>398</v>
      </c>
      <c r="E5347" s="20">
        <v>34776</v>
      </c>
      <c r="F5347" s="20">
        <v>1950</v>
      </c>
    </row>
    <row r="5348" spans="1:6" ht="25.5" outlineLevel="2" x14ac:dyDescent="0.2">
      <c r="B5348" s="18" t="s">
        <v>11810</v>
      </c>
      <c r="C5348" s="19" t="s">
        <v>175</v>
      </c>
      <c r="D5348" t="s">
        <v>398</v>
      </c>
      <c r="E5348" s="20">
        <v>912</v>
      </c>
      <c r="F5348" s="20">
        <v>49</v>
      </c>
    </row>
    <row r="5349" spans="1:6" ht="25.5" outlineLevel="2" x14ac:dyDescent="0.2">
      <c r="B5349" s="18" t="s">
        <v>11810</v>
      </c>
      <c r="C5349" s="19" t="s">
        <v>176</v>
      </c>
      <c r="D5349" t="s">
        <v>398</v>
      </c>
      <c r="E5349" s="20">
        <v>20160</v>
      </c>
      <c r="F5349" s="20">
        <v>1125</v>
      </c>
    </row>
    <row r="5350" spans="1:6" ht="25.5" outlineLevel="2" x14ac:dyDescent="0.2">
      <c r="B5350" s="18" t="s">
        <v>11810</v>
      </c>
      <c r="C5350" s="19" t="s">
        <v>178</v>
      </c>
      <c r="D5350" t="s">
        <v>398</v>
      </c>
      <c r="E5350" s="20">
        <v>2580</v>
      </c>
      <c r="F5350" s="20">
        <v>184</v>
      </c>
    </row>
    <row r="5351" spans="1:6" ht="25.5" outlineLevel="1" x14ac:dyDescent="0.2">
      <c r="B5351" s="21" t="s">
        <v>11811</v>
      </c>
      <c r="E5351" s="20">
        <f>SUBTOTAL(9,E5339:E5350)</f>
        <v>427684</v>
      </c>
      <c r="F5351" s="20">
        <f>SUBTOTAL(9,F5339:F5350)</f>
        <v>30014</v>
      </c>
    </row>
    <row r="5352" spans="1:6" ht="25.5" outlineLevel="2" x14ac:dyDescent="0.2">
      <c r="A5352" t="s">
        <v>801</v>
      </c>
      <c r="B5352" s="18" t="s">
        <v>11812</v>
      </c>
      <c r="C5352" s="19" t="s">
        <v>15</v>
      </c>
      <c r="D5352" t="s">
        <v>398</v>
      </c>
      <c r="E5352" s="20">
        <v>1</v>
      </c>
      <c r="F5352" s="20">
        <v>1</v>
      </c>
    </row>
    <row r="5353" spans="1:6" ht="25.5" outlineLevel="2" x14ac:dyDescent="0.2">
      <c r="B5353" s="18" t="s">
        <v>11812</v>
      </c>
      <c r="C5353" s="19" t="s">
        <v>23</v>
      </c>
      <c r="D5353" t="s">
        <v>398</v>
      </c>
      <c r="E5353" s="20">
        <v>21</v>
      </c>
      <c r="F5353" s="20">
        <v>99</v>
      </c>
    </row>
    <row r="5354" spans="1:6" ht="25.5" outlineLevel="2" x14ac:dyDescent="0.2">
      <c r="B5354" s="18" t="s">
        <v>11812</v>
      </c>
      <c r="C5354" s="19" t="s">
        <v>42</v>
      </c>
      <c r="D5354" t="s">
        <v>398</v>
      </c>
      <c r="E5354" s="20">
        <v>51109</v>
      </c>
      <c r="F5354" s="20">
        <v>1511</v>
      </c>
    </row>
    <row r="5355" spans="1:6" ht="25.5" outlineLevel="2" x14ac:dyDescent="0.2">
      <c r="B5355" s="18" t="s">
        <v>11812</v>
      </c>
      <c r="C5355" s="19" t="s">
        <v>65</v>
      </c>
      <c r="D5355" t="s">
        <v>398</v>
      </c>
      <c r="E5355" s="20">
        <v>4120</v>
      </c>
      <c r="F5355" s="20">
        <v>569</v>
      </c>
    </row>
    <row r="5356" spans="1:6" ht="25.5" outlineLevel="2" x14ac:dyDescent="0.2">
      <c r="B5356" s="18" t="s">
        <v>11812</v>
      </c>
      <c r="C5356" s="19" t="s">
        <v>68</v>
      </c>
      <c r="D5356" t="s">
        <v>398</v>
      </c>
      <c r="E5356" s="20">
        <v>240</v>
      </c>
      <c r="F5356" s="20">
        <v>6</v>
      </c>
    </row>
    <row r="5357" spans="1:6" ht="25.5" outlineLevel="2" x14ac:dyDescent="0.2">
      <c r="B5357" s="18" t="s">
        <v>11812</v>
      </c>
      <c r="C5357" s="19" t="s">
        <v>80</v>
      </c>
      <c r="D5357" t="s">
        <v>398</v>
      </c>
      <c r="E5357" s="20">
        <v>859224</v>
      </c>
      <c r="F5357" s="20">
        <v>51651</v>
      </c>
    </row>
    <row r="5358" spans="1:6" ht="25.5" outlineLevel="2" x14ac:dyDescent="0.2">
      <c r="B5358" s="18" t="s">
        <v>11812</v>
      </c>
      <c r="C5358" s="19" t="s">
        <v>81</v>
      </c>
      <c r="D5358" t="s">
        <v>398</v>
      </c>
      <c r="E5358" s="20">
        <v>9900</v>
      </c>
      <c r="F5358" s="20">
        <v>974</v>
      </c>
    </row>
    <row r="5359" spans="1:6" ht="25.5" outlineLevel="2" x14ac:dyDescent="0.2">
      <c r="B5359" s="18" t="s">
        <v>11812</v>
      </c>
      <c r="C5359" s="19" t="s">
        <v>129</v>
      </c>
      <c r="D5359" t="s">
        <v>398</v>
      </c>
      <c r="E5359" s="20">
        <v>7200</v>
      </c>
      <c r="F5359" s="20">
        <v>268</v>
      </c>
    </row>
    <row r="5360" spans="1:6" ht="25.5" outlineLevel="2" x14ac:dyDescent="0.2">
      <c r="B5360" s="18" t="s">
        <v>11812</v>
      </c>
      <c r="C5360" s="19" t="s">
        <v>166</v>
      </c>
      <c r="D5360" t="s">
        <v>398</v>
      </c>
      <c r="E5360" s="20">
        <v>55654</v>
      </c>
      <c r="F5360" s="20">
        <v>1959</v>
      </c>
    </row>
    <row r="5361" spans="1:6" ht="25.5" outlineLevel="2" x14ac:dyDescent="0.2">
      <c r="B5361" s="18" t="s">
        <v>11812</v>
      </c>
      <c r="C5361" s="19" t="s">
        <v>171</v>
      </c>
      <c r="D5361" t="s">
        <v>398</v>
      </c>
      <c r="E5361" s="20">
        <v>28080</v>
      </c>
      <c r="F5361" s="20">
        <v>1371</v>
      </c>
    </row>
    <row r="5362" spans="1:6" ht="25.5" outlineLevel="2" x14ac:dyDescent="0.2">
      <c r="B5362" s="18" t="s">
        <v>11812</v>
      </c>
      <c r="C5362" s="19" t="s">
        <v>175</v>
      </c>
      <c r="D5362" t="s">
        <v>398</v>
      </c>
      <c r="E5362" s="20">
        <v>846</v>
      </c>
      <c r="F5362" s="20">
        <v>19</v>
      </c>
    </row>
    <row r="5363" spans="1:6" ht="25.5" outlineLevel="2" x14ac:dyDescent="0.2">
      <c r="B5363" s="18" t="s">
        <v>11812</v>
      </c>
      <c r="C5363" s="19" t="s">
        <v>178</v>
      </c>
      <c r="D5363" t="s">
        <v>398</v>
      </c>
      <c r="E5363" s="20">
        <v>7740</v>
      </c>
      <c r="F5363" s="20">
        <v>1937</v>
      </c>
    </row>
    <row r="5364" spans="1:6" ht="25.5" outlineLevel="1" x14ac:dyDescent="0.2">
      <c r="B5364" s="21" t="s">
        <v>11813</v>
      </c>
      <c r="E5364" s="20">
        <f>SUBTOTAL(9,E5352:E5363)</f>
        <v>1024135</v>
      </c>
      <c r="F5364" s="20">
        <f>SUBTOTAL(9,F5352:F5363)</f>
        <v>60365</v>
      </c>
    </row>
    <row r="5365" spans="1:6" ht="25.5" outlineLevel="2" x14ac:dyDescent="0.2">
      <c r="A5365" t="s">
        <v>802</v>
      </c>
      <c r="B5365" s="18" t="s">
        <v>11814</v>
      </c>
      <c r="C5365" s="19" t="s">
        <v>42</v>
      </c>
      <c r="D5365" t="s">
        <v>411</v>
      </c>
      <c r="E5365" s="20">
        <v>41575</v>
      </c>
      <c r="F5365" s="20">
        <v>1792</v>
      </c>
    </row>
    <row r="5366" spans="1:6" ht="25.5" outlineLevel="2" x14ac:dyDescent="0.2">
      <c r="B5366" s="18" t="s">
        <v>11814</v>
      </c>
      <c r="C5366" s="19" t="s">
        <v>57</v>
      </c>
      <c r="D5366" t="s">
        <v>411</v>
      </c>
      <c r="E5366" s="20">
        <v>1320</v>
      </c>
      <c r="F5366" s="20">
        <v>24</v>
      </c>
    </row>
    <row r="5367" spans="1:6" ht="25.5" outlineLevel="2" x14ac:dyDescent="0.2">
      <c r="B5367" s="18" t="s">
        <v>11814</v>
      </c>
      <c r="C5367" s="19" t="s">
        <v>65</v>
      </c>
      <c r="D5367" t="s">
        <v>411</v>
      </c>
      <c r="E5367" s="20">
        <v>135</v>
      </c>
      <c r="F5367" s="20">
        <v>21</v>
      </c>
    </row>
    <row r="5368" spans="1:6" ht="25.5" outlineLevel="2" x14ac:dyDescent="0.2">
      <c r="B5368" s="18" t="s">
        <v>11814</v>
      </c>
      <c r="C5368" s="19" t="s">
        <v>68</v>
      </c>
      <c r="D5368" t="s">
        <v>411</v>
      </c>
      <c r="E5368" s="20">
        <v>5337</v>
      </c>
      <c r="F5368" s="20">
        <v>1199</v>
      </c>
    </row>
    <row r="5369" spans="1:6" ht="25.5" outlineLevel="2" x14ac:dyDescent="0.2">
      <c r="B5369" s="18" t="s">
        <v>11814</v>
      </c>
      <c r="C5369" s="19" t="s">
        <v>80</v>
      </c>
      <c r="D5369" t="s">
        <v>411</v>
      </c>
      <c r="E5369" s="20">
        <v>1084586</v>
      </c>
      <c r="F5369" s="20">
        <v>273580</v>
      </c>
    </row>
    <row r="5370" spans="1:6" ht="25.5" outlineLevel="2" x14ac:dyDescent="0.2">
      <c r="B5370" s="18" t="s">
        <v>11814</v>
      </c>
      <c r="C5370" s="19" t="s">
        <v>81</v>
      </c>
      <c r="D5370" t="s">
        <v>411</v>
      </c>
      <c r="E5370" s="20">
        <v>19191</v>
      </c>
      <c r="F5370" s="20">
        <v>2937</v>
      </c>
    </row>
    <row r="5371" spans="1:6" ht="25.5" outlineLevel="2" x14ac:dyDescent="0.2">
      <c r="B5371" s="18" t="s">
        <v>11814</v>
      </c>
      <c r="C5371" s="19" t="s">
        <v>87</v>
      </c>
      <c r="D5371" t="s">
        <v>411</v>
      </c>
      <c r="E5371" s="20">
        <v>1512</v>
      </c>
      <c r="F5371" s="20">
        <v>317</v>
      </c>
    </row>
    <row r="5372" spans="1:6" ht="25.5" outlineLevel="2" x14ac:dyDescent="0.2">
      <c r="B5372" s="18" t="s">
        <v>11814</v>
      </c>
      <c r="C5372" s="19" t="s">
        <v>88</v>
      </c>
      <c r="D5372" t="s">
        <v>411</v>
      </c>
      <c r="E5372" s="20">
        <v>7582</v>
      </c>
      <c r="F5372" s="20">
        <v>656</v>
      </c>
    </row>
    <row r="5373" spans="1:6" ht="25.5" outlineLevel="2" x14ac:dyDescent="0.2">
      <c r="B5373" s="18" t="s">
        <v>11814</v>
      </c>
      <c r="C5373" s="19" t="s">
        <v>92</v>
      </c>
      <c r="D5373" t="s">
        <v>411</v>
      </c>
      <c r="E5373" s="20">
        <v>4</v>
      </c>
      <c r="F5373" s="20">
        <v>8</v>
      </c>
    </row>
    <row r="5374" spans="1:6" ht="25.5" outlineLevel="2" x14ac:dyDescent="0.2">
      <c r="B5374" s="18" t="s">
        <v>11814</v>
      </c>
      <c r="C5374" s="19" t="s">
        <v>107</v>
      </c>
      <c r="D5374" t="s">
        <v>411</v>
      </c>
      <c r="E5374" s="20">
        <v>367</v>
      </c>
      <c r="F5374" s="20">
        <v>48</v>
      </c>
    </row>
    <row r="5375" spans="1:6" ht="25.5" outlineLevel="2" x14ac:dyDescent="0.2">
      <c r="B5375" s="18" t="s">
        <v>11814</v>
      </c>
      <c r="C5375" s="19" t="s">
        <v>135</v>
      </c>
      <c r="D5375" t="s">
        <v>411</v>
      </c>
      <c r="E5375" s="20">
        <v>49473</v>
      </c>
      <c r="F5375" s="20">
        <v>8355</v>
      </c>
    </row>
    <row r="5376" spans="1:6" ht="25.5" outlineLevel="2" x14ac:dyDescent="0.2">
      <c r="B5376" s="18" t="s">
        <v>11814</v>
      </c>
      <c r="C5376" s="19" t="s">
        <v>148</v>
      </c>
      <c r="D5376" t="s">
        <v>411</v>
      </c>
      <c r="E5376" s="20">
        <v>1896</v>
      </c>
      <c r="F5376" s="20">
        <v>360</v>
      </c>
    </row>
    <row r="5377" spans="1:6" ht="25.5" outlineLevel="2" x14ac:dyDescent="0.2">
      <c r="B5377" s="18" t="s">
        <v>11814</v>
      </c>
      <c r="C5377" s="19" t="s">
        <v>164</v>
      </c>
      <c r="D5377" t="s">
        <v>411</v>
      </c>
      <c r="E5377" s="20">
        <v>187</v>
      </c>
      <c r="F5377" s="20">
        <v>36</v>
      </c>
    </row>
    <row r="5378" spans="1:6" ht="25.5" outlineLevel="2" x14ac:dyDescent="0.2">
      <c r="B5378" s="18" t="s">
        <v>11814</v>
      </c>
      <c r="C5378" s="19" t="s">
        <v>166</v>
      </c>
      <c r="D5378" t="s">
        <v>411</v>
      </c>
      <c r="E5378" s="20">
        <v>5548</v>
      </c>
      <c r="F5378" s="20">
        <v>1072</v>
      </c>
    </row>
    <row r="5379" spans="1:6" ht="25.5" outlineLevel="2" x14ac:dyDescent="0.2">
      <c r="B5379" s="18" t="s">
        <v>11814</v>
      </c>
      <c r="C5379" s="19" t="s">
        <v>171</v>
      </c>
      <c r="D5379" t="s">
        <v>411</v>
      </c>
      <c r="E5379" s="20">
        <v>32</v>
      </c>
      <c r="F5379" s="20">
        <v>6</v>
      </c>
    </row>
    <row r="5380" spans="1:6" ht="25.5" outlineLevel="2" x14ac:dyDescent="0.2">
      <c r="B5380" s="18" t="s">
        <v>11814</v>
      </c>
      <c r="C5380" s="19" t="s">
        <v>175</v>
      </c>
      <c r="D5380" t="s">
        <v>411</v>
      </c>
      <c r="E5380" s="20">
        <v>12542</v>
      </c>
      <c r="F5380" s="20">
        <v>2877</v>
      </c>
    </row>
    <row r="5381" spans="1:6" ht="25.5" outlineLevel="2" x14ac:dyDescent="0.2">
      <c r="B5381" s="18" t="s">
        <v>11814</v>
      </c>
      <c r="C5381" s="19" t="s">
        <v>176</v>
      </c>
      <c r="D5381" t="s">
        <v>411</v>
      </c>
      <c r="E5381" s="20">
        <v>1581</v>
      </c>
      <c r="F5381" s="20">
        <v>395</v>
      </c>
    </row>
    <row r="5382" spans="1:6" ht="25.5" outlineLevel="2" x14ac:dyDescent="0.2">
      <c r="B5382" s="18" t="s">
        <v>11814</v>
      </c>
      <c r="C5382" s="19" t="s">
        <v>178</v>
      </c>
      <c r="D5382" t="s">
        <v>411</v>
      </c>
      <c r="E5382" s="20">
        <v>837</v>
      </c>
      <c r="F5382" s="20">
        <v>492</v>
      </c>
    </row>
    <row r="5383" spans="1:6" ht="25.5" outlineLevel="2" x14ac:dyDescent="0.2">
      <c r="B5383" s="18" t="s">
        <v>11814</v>
      </c>
      <c r="C5383" s="19" t="s">
        <v>182</v>
      </c>
      <c r="D5383" t="s">
        <v>411</v>
      </c>
      <c r="E5383" s="20">
        <v>12282</v>
      </c>
      <c r="F5383" s="20">
        <v>363</v>
      </c>
    </row>
    <row r="5384" spans="1:6" ht="25.5" outlineLevel="1" x14ac:dyDescent="0.2">
      <c r="B5384" s="21" t="s">
        <v>11815</v>
      </c>
      <c r="E5384" s="20">
        <f>SUBTOTAL(9,E5365:E5383)</f>
        <v>1245987</v>
      </c>
      <c r="F5384" s="20">
        <f>SUBTOTAL(9,F5365:F5383)</f>
        <v>294538</v>
      </c>
    </row>
    <row r="5385" spans="1:6" ht="25.5" outlineLevel="2" x14ac:dyDescent="0.2">
      <c r="A5385" t="s">
        <v>803</v>
      </c>
      <c r="B5385" s="18" t="s">
        <v>11816</v>
      </c>
      <c r="C5385" s="19" t="s">
        <v>42</v>
      </c>
      <c r="D5385" t="s">
        <v>411</v>
      </c>
      <c r="E5385" s="20">
        <v>32056</v>
      </c>
      <c r="F5385" s="20">
        <v>2518</v>
      </c>
    </row>
    <row r="5386" spans="1:6" ht="25.5" outlineLevel="2" x14ac:dyDescent="0.2">
      <c r="B5386" s="18" t="s">
        <v>11816</v>
      </c>
      <c r="C5386" s="19" t="s">
        <v>68</v>
      </c>
      <c r="D5386" t="s">
        <v>411</v>
      </c>
      <c r="E5386" s="20">
        <v>820</v>
      </c>
      <c r="F5386" s="20">
        <v>561</v>
      </c>
    </row>
    <row r="5387" spans="1:6" ht="25.5" outlineLevel="2" x14ac:dyDescent="0.2">
      <c r="B5387" s="18" t="s">
        <v>11816</v>
      </c>
      <c r="C5387" s="19" t="s">
        <v>77</v>
      </c>
      <c r="D5387" t="s">
        <v>411</v>
      </c>
      <c r="E5387" s="20">
        <v>3840</v>
      </c>
      <c r="F5387" s="20">
        <v>406</v>
      </c>
    </row>
    <row r="5388" spans="1:6" ht="25.5" outlineLevel="2" x14ac:dyDescent="0.2">
      <c r="B5388" s="18" t="s">
        <v>11816</v>
      </c>
      <c r="C5388" s="19" t="s">
        <v>80</v>
      </c>
      <c r="D5388" t="s">
        <v>411</v>
      </c>
      <c r="E5388" s="20">
        <v>594174</v>
      </c>
      <c r="F5388" s="20">
        <v>84281</v>
      </c>
    </row>
    <row r="5389" spans="1:6" ht="25.5" outlineLevel="2" x14ac:dyDescent="0.2">
      <c r="B5389" s="18" t="s">
        <v>11816</v>
      </c>
      <c r="C5389" s="19" t="s">
        <v>81</v>
      </c>
      <c r="D5389" t="s">
        <v>411</v>
      </c>
      <c r="E5389" s="20">
        <v>78568</v>
      </c>
      <c r="F5389" s="20">
        <v>16599</v>
      </c>
    </row>
    <row r="5390" spans="1:6" ht="25.5" outlineLevel="2" x14ac:dyDescent="0.2">
      <c r="B5390" s="18" t="s">
        <v>11816</v>
      </c>
      <c r="C5390" s="19" t="s">
        <v>88</v>
      </c>
      <c r="D5390" t="s">
        <v>411</v>
      </c>
      <c r="E5390" s="20">
        <v>4</v>
      </c>
      <c r="F5390" s="20">
        <v>26</v>
      </c>
    </row>
    <row r="5391" spans="1:6" ht="25.5" outlineLevel="2" x14ac:dyDescent="0.2">
      <c r="B5391" s="18" t="s">
        <v>11816</v>
      </c>
      <c r="C5391" s="19" t="s">
        <v>92</v>
      </c>
      <c r="D5391" t="s">
        <v>411</v>
      </c>
      <c r="E5391" s="20">
        <v>7</v>
      </c>
      <c r="F5391" s="20">
        <v>4</v>
      </c>
    </row>
    <row r="5392" spans="1:6" ht="25.5" outlineLevel="2" x14ac:dyDescent="0.2">
      <c r="B5392" s="18" t="s">
        <v>11816</v>
      </c>
      <c r="C5392" s="19" t="s">
        <v>107</v>
      </c>
      <c r="D5392" t="s">
        <v>411</v>
      </c>
      <c r="E5392" s="20">
        <v>288</v>
      </c>
      <c r="F5392" s="20">
        <v>43</v>
      </c>
    </row>
    <row r="5393" spans="1:6" ht="25.5" outlineLevel="2" x14ac:dyDescent="0.2">
      <c r="B5393" s="18" t="s">
        <v>11816</v>
      </c>
      <c r="C5393" s="19" t="s">
        <v>148</v>
      </c>
      <c r="D5393" t="s">
        <v>411</v>
      </c>
      <c r="E5393" s="20">
        <v>1080</v>
      </c>
      <c r="F5393" s="20">
        <v>112</v>
      </c>
    </row>
    <row r="5394" spans="1:6" ht="25.5" outlineLevel="2" x14ac:dyDescent="0.2">
      <c r="B5394" s="18" t="s">
        <v>11816</v>
      </c>
      <c r="C5394" s="19" t="s">
        <v>151</v>
      </c>
      <c r="D5394" t="s">
        <v>411</v>
      </c>
      <c r="E5394" s="20">
        <v>24</v>
      </c>
      <c r="F5394" s="20">
        <v>15</v>
      </c>
    </row>
    <row r="5395" spans="1:6" ht="25.5" outlineLevel="2" x14ac:dyDescent="0.2">
      <c r="B5395" s="18" t="s">
        <v>11816</v>
      </c>
      <c r="C5395" s="19" t="s">
        <v>159</v>
      </c>
      <c r="D5395" t="s">
        <v>411</v>
      </c>
      <c r="E5395" s="20">
        <v>120</v>
      </c>
      <c r="F5395" s="20">
        <v>15</v>
      </c>
    </row>
    <row r="5396" spans="1:6" ht="25.5" outlineLevel="2" x14ac:dyDescent="0.2">
      <c r="B5396" s="18" t="s">
        <v>11816</v>
      </c>
      <c r="C5396" s="19" t="s">
        <v>166</v>
      </c>
      <c r="D5396" t="s">
        <v>411</v>
      </c>
      <c r="E5396" s="20">
        <v>40619</v>
      </c>
      <c r="F5396" s="20">
        <v>6744</v>
      </c>
    </row>
    <row r="5397" spans="1:6" ht="25.5" outlineLevel="2" x14ac:dyDescent="0.2">
      <c r="B5397" s="18" t="s">
        <v>11816</v>
      </c>
      <c r="C5397" s="19" t="s">
        <v>175</v>
      </c>
      <c r="D5397" t="s">
        <v>411</v>
      </c>
      <c r="E5397" s="20">
        <v>293</v>
      </c>
      <c r="F5397" s="20">
        <v>9</v>
      </c>
    </row>
    <row r="5398" spans="1:6" ht="25.5" outlineLevel="2" x14ac:dyDescent="0.2">
      <c r="B5398" s="18" t="s">
        <v>11816</v>
      </c>
      <c r="C5398" s="19" t="s">
        <v>176</v>
      </c>
      <c r="D5398" t="s">
        <v>411</v>
      </c>
      <c r="E5398" s="20">
        <v>1115</v>
      </c>
      <c r="F5398" s="20">
        <v>294</v>
      </c>
    </row>
    <row r="5399" spans="1:6" ht="25.5" outlineLevel="2" x14ac:dyDescent="0.2">
      <c r="B5399" s="18" t="s">
        <v>11816</v>
      </c>
      <c r="C5399" s="19" t="s">
        <v>178</v>
      </c>
      <c r="D5399" t="s">
        <v>411</v>
      </c>
      <c r="E5399" s="20">
        <v>291</v>
      </c>
      <c r="F5399" s="20">
        <v>95</v>
      </c>
    </row>
    <row r="5400" spans="1:6" ht="25.5" outlineLevel="1" x14ac:dyDescent="0.2">
      <c r="B5400" s="21" t="s">
        <v>11817</v>
      </c>
      <c r="E5400" s="20">
        <f>SUBTOTAL(9,E5385:E5399)</f>
        <v>753299</v>
      </c>
      <c r="F5400" s="20">
        <f>SUBTOTAL(9,F5385:F5399)</f>
        <v>111722</v>
      </c>
    </row>
    <row r="5401" spans="1:6" outlineLevel="2" x14ac:dyDescent="0.2">
      <c r="A5401" t="s">
        <v>805</v>
      </c>
      <c r="B5401" s="18" t="s">
        <v>11818</v>
      </c>
      <c r="C5401" s="19" t="s">
        <v>27</v>
      </c>
      <c r="D5401" t="s">
        <v>411</v>
      </c>
      <c r="E5401" s="20">
        <v>20</v>
      </c>
      <c r="F5401" s="20">
        <v>2</v>
      </c>
    </row>
    <row r="5402" spans="1:6" outlineLevel="2" x14ac:dyDescent="0.2">
      <c r="B5402" s="18" t="s">
        <v>11818</v>
      </c>
      <c r="C5402" s="19" t="s">
        <v>42</v>
      </c>
      <c r="D5402" t="s">
        <v>411</v>
      </c>
      <c r="E5402" s="20">
        <v>17635</v>
      </c>
      <c r="F5402" s="20">
        <v>1262</v>
      </c>
    </row>
    <row r="5403" spans="1:6" outlineLevel="2" x14ac:dyDescent="0.2">
      <c r="B5403" s="18" t="s">
        <v>11818</v>
      </c>
      <c r="C5403" s="19" t="s">
        <v>65</v>
      </c>
      <c r="D5403" t="s">
        <v>411</v>
      </c>
      <c r="E5403" s="20">
        <v>7</v>
      </c>
      <c r="F5403" s="20">
        <v>93</v>
      </c>
    </row>
    <row r="5404" spans="1:6" outlineLevel="2" x14ac:dyDescent="0.2">
      <c r="B5404" s="18" t="s">
        <v>11818</v>
      </c>
      <c r="C5404" s="19" t="s">
        <v>68</v>
      </c>
      <c r="D5404" t="s">
        <v>411</v>
      </c>
      <c r="E5404" s="20">
        <v>624</v>
      </c>
      <c r="F5404" s="20">
        <v>164</v>
      </c>
    </row>
    <row r="5405" spans="1:6" outlineLevel="2" x14ac:dyDescent="0.2">
      <c r="B5405" s="18" t="s">
        <v>11818</v>
      </c>
      <c r="C5405" s="19" t="s">
        <v>80</v>
      </c>
      <c r="D5405" t="s">
        <v>411</v>
      </c>
      <c r="E5405" s="20">
        <v>1057578</v>
      </c>
      <c r="F5405" s="20">
        <v>149730</v>
      </c>
    </row>
    <row r="5406" spans="1:6" outlineLevel="2" x14ac:dyDescent="0.2">
      <c r="B5406" s="18" t="s">
        <v>11818</v>
      </c>
      <c r="C5406" s="19" t="s">
        <v>81</v>
      </c>
      <c r="D5406" t="s">
        <v>411</v>
      </c>
      <c r="E5406" s="20">
        <v>23316</v>
      </c>
      <c r="F5406" s="20">
        <v>4943</v>
      </c>
    </row>
    <row r="5407" spans="1:6" outlineLevel="2" x14ac:dyDescent="0.2">
      <c r="B5407" s="18" t="s">
        <v>11818</v>
      </c>
      <c r="C5407" s="19" t="s">
        <v>85</v>
      </c>
      <c r="D5407" t="s">
        <v>411</v>
      </c>
      <c r="E5407" s="20">
        <v>750</v>
      </c>
      <c r="F5407" s="20">
        <v>153</v>
      </c>
    </row>
    <row r="5408" spans="1:6" outlineLevel="2" x14ac:dyDescent="0.2">
      <c r="B5408" s="18" t="s">
        <v>11818</v>
      </c>
      <c r="C5408" s="19" t="s">
        <v>87</v>
      </c>
      <c r="D5408" t="s">
        <v>411</v>
      </c>
      <c r="E5408" s="20">
        <v>4</v>
      </c>
      <c r="F5408" s="20">
        <v>13</v>
      </c>
    </row>
    <row r="5409" spans="1:6" ht="25.5" outlineLevel="2" x14ac:dyDescent="0.2">
      <c r="B5409" s="18" t="s">
        <v>11818</v>
      </c>
      <c r="C5409" s="19" t="s">
        <v>92</v>
      </c>
      <c r="D5409" t="s">
        <v>411</v>
      </c>
      <c r="E5409" s="20">
        <v>3</v>
      </c>
      <c r="F5409" s="20">
        <v>2</v>
      </c>
    </row>
    <row r="5410" spans="1:6" outlineLevel="2" x14ac:dyDescent="0.2">
      <c r="B5410" s="18" t="s">
        <v>11818</v>
      </c>
      <c r="C5410" s="19" t="s">
        <v>107</v>
      </c>
      <c r="D5410" t="s">
        <v>411</v>
      </c>
      <c r="E5410" s="20">
        <v>1061</v>
      </c>
      <c r="F5410" s="20">
        <v>1125</v>
      </c>
    </row>
    <row r="5411" spans="1:6" outlineLevel="2" x14ac:dyDescent="0.2">
      <c r="B5411" s="18" t="s">
        <v>11818</v>
      </c>
      <c r="C5411" s="19" t="s">
        <v>135</v>
      </c>
      <c r="D5411" t="s">
        <v>411</v>
      </c>
      <c r="E5411" s="20">
        <v>12348</v>
      </c>
      <c r="F5411" s="20">
        <v>4119</v>
      </c>
    </row>
    <row r="5412" spans="1:6" outlineLevel="2" x14ac:dyDescent="0.2">
      <c r="B5412" s="18" t="s">
        <v>11818</v>
      </c>
      <c r="C5412" s="19" t="s">
        <v>148</v>
      </c>
      <c r="D5412" t="s">
        <v>411</v>
      </c>
      <c r="E5412" s="20">
        <v>52</v>
      </c>
      <c r="F5412" s="20">
        <v>90</v>
      </c>
    </row>
    <row r="5413" spans="1:6" outlineLevel="2" x14ac:dyDescent="0.2">
      <c r="B5413" s="18" t="s">
        <v>11818</v>
      </c>
      <c r="C5413" s="19" t="s">
        <v>151</v>
      </c>
      <c r="D5413" t="s">
        <v>411</v>
      </c>
      <c r="E5413" s="20">
        <v>15</v>
      </c>
      <c r="F5413" s="20">
        <v>4</v>
      </c>
    </row>
    <row r="5414" spans="1:6" outlineLevel="2" x14ac:dyDescent="0.2">
      <c r="B5414" s="18" t="s">
        <v>11818</v>
      </c>
      <c r="C5414" s="19" t="s">
        <v>164</v>
      </c>
      <c r="D5414" t="s">
        <v>411</v>
      </c>
      <c r="E5414" s="20">
        <v>124</v>
      </c>
      <c r="F5414" s="20">
        <v>35</v>
      </c>
    </row>
    <row r="5415" spans="1:6" outlineLevel="2" x14ac:dyDescent="0.2">
      <c r="B5415" s="18" t="s">
        <v>11818</v>
      </c>
      <c r="C5415" s="19" t="s">
        <v>166</v>
      </c>
      <c r="D5415" t="s">
        <v>411</v>
      </c>
      <c r="E5415" s="20">
        <v>140411</v>
      </c>
      <c r="F5415" s="20">
        <v>20353</v>
      </c>
    </row>
    <row r="5416" spans="1:6" outlineLevel="2" x14ac:dyDescent="0.2">
      <c r="B5416" s="18" t="s">
        <v>11818</v>
      </c>
      <c r="C5416" s="19" t="s">
        <v>171</v>
      </c>
      <c r="D5416" t="s">
        <v>411</v>
      </c>
      <c r="E5416" s="20">
        <v>10344</v>
      </c>
      <c r="F5416" s="20">
        <v>1405</v>
      </c>
    </row>
    <row r="5417" spans="1:6" ht="25.5" outlineLevel="2" x14ac:dyDescent="0.2">
      <c r="B5417" s="18" t="s">
        <v>11818</v>
      </c>
      <c r="C5417" s="19" t="s">
        <v>175</v>
      </c>
      <c r="D5417" t="s">
        <v>411</v>
      </c>
      <c r="E5417" s="20">
        <v>3470</v>
      </c>
      <c r="F5417" s="20">
        <v>606</v>
      </c>
    </row>
    <row r="5418" spans="1:6" outlineLevel="2" x14ac:dyDescent="0.2">
      <c r="B5418" s="18" t="s">
        <v>11818</v>
      </c>
      <c r="C5418" s="19" t="s">
        <v>178</v>
      </c>
      <c r="D5418" t="s">
        <v>411</v>
      </c>
      <c r="E5418" s="20">
        <v>488</v>
      </c>
      <c r="F5418" s="20">
        <v>39</v>
      </c>
    </row>
    <row r="5419" spans="1:6" outlineLevel="1" x14ac:dyDescent="0.2">
      <c r="B5419" s="21" t="s">
        <v>11819</v>
      </c>
      <c r="E5419" s="20">
        <f>SUBTOTAL(9,E5401:E5418)</f>
        <v>1268250</v>
      </c>
      <c r="F5419" s="20">
        <f>SUBTOTAL(9,F5401:F5418)</f>
        <v>184138</v>
      </c>
    </row>
    <row r="5420" spans="1:6" ht="25.5" outlineLevel="2" x14ac:dyDescent="0.2">
      <c r="A5420" t="s">
        <v>806</v>
      </c>
      <c r="B5420" s="18" t="s">
        <v>18021</v>
      </c>
      <c r="C5420" s="19" t="s">
        <v>42</v>
      </c>
      <c r="D5420" t="s">
        <v>411</v>
      </c>
      <c r="E5420" s="20">
        <v>24343</v>
      </c>
      <c r="F5420" s="20">
        <v>2723</v>
      </c>
    </row>
    <row r="5421" spans="1:6" ht="25.5" outlineLevel="2" x14ac:dyDescent="0.2">
      <c r="B5421" s="18" t="s">
        <v>18021</v>
      </c>
      <c r="C5421" s="19" t="s">
        <v>68</v>
      </c>
      <c r="D5421" t="s">
        <v>411</v>
      </c>
      <c r="E5421" s="20">
        <v>1750</v>
      </c>
      <c r="F5421" s="20">
        <v>288</v>
      </c>
    </row>
    <row r="5422" spans="1:6" ht="25.5" outlineLevel="2" x14ac:dyDescent="0.2">
      <c r="B5422" s="18" t="s">
        <v>18021</v>
      </c>
      <c r="C5422" s="19" t="s">
        <v>80</v>
      </c>
      <c r="D5422" t="s">
        <v>411</v>
      </c>
      <c r="E5422" s="20">
        <v>753055</v>
      </c>
      <c r="F5422" s="20">
        <v>250370</v>
      </c>
    </row>
    <row r="5423" spans="1:6" ht="25.5" outlineLevel="2" x14ac:dyDescent="0.2">
      <c r="B5423" s="18" t="s">
        <v>18021</v>
      </c>
      <c r="C5423" s="19" t="s">
        <v>81</v>
      </c>
      <c r="D5423" t="s">
        <v>411</v>
      </c>
      <c r="E5423" s="20">
        <v>11912</v>
      </c>
      <c r="F5423" s="20">
        <v>5453</v>
      </c>
    </row>
    <row r="5424" spans="1:6" ht="25.5" outlineLevel="2" x14ac:dyDescent="0.2">
      <c r="B5424" s="18" t="s">
        <v>18021</v>
      </c>
      <c r="C5424" s="19" t="s">
        <v>87</v>
      </c>
      <c r="D5424" t="s">
        <v>411</v>
      </c>
      <c r="E5424" s="20">
        <v>298</v>
      </c>
      <c r="F5424" s="20">
        <v>55</v>
      </c>
    </row>
    <row r="5425" spans="1:6" ht="25.5" outlineLevel="2" x14ac:dyDescent="0.2">
      <c r="B5425" s="18" t="s">
        <v>18021</v>
      </c>
      <c r="C5425" s="19" t="s">
        <v>136</v>
      </c>
      <c r="D5425" t="s">
        <v>411</v>
      </c>
      <c r="E5425" s="20">
        <v>401</v>
      </c>
      <c r="F5425" s="20">
        <v>83</v>
      </c>
    </row>
    <row r="5426" spans="1:6" ht="25.5" outlineLevel="2" x14ac:dyDescent="0.2">
      <c r="B5426" s="18" t="s">
        <v>18021</v>
      </c>
      <c r="C5426" s="19" t="s">
        <v>157</v>
      </c>
      <c r="D5426" t="s">
        <v>411</v>
      </c>
      <c r="E5426" s="20">
        <v>1230</v>
      </c>
      <c r="F5426" s="20">
        <v>177</v>
      </c>
    </row>
    <row r="5427" spans="1:6" ht="25.5" outlineLevel="2" x14ac:dyDescent="0.2">
      <c r="B5427" s="18" t="s">
        <v>18021</v>
      </c>
      <c r="C5427" s="19" t="s">
        <v>161</v>
      </c>
      <c r="D5427" t="s">
        <v>411</v>
      </c>
      <c r="E5427" s="20">
        <v>1400</v>
      </c>
      <c r="F5427" s="20">
        <v>262</v>
      </c>
    </row>
    <row r="5428" spans="1:6" ht="25.5" outlineLevel="2" x14ac:dyDescent="0.2">
      <c r="B5428" s="18" t="s">
        <v>18021</v>
      </c>
      <c r="C5428" s="19" t="s">
        <v>164</v>
      </c>
      <c r="D5428" t="s">
        <v>411</v>
      </c>
      <c r="E5428" s="20">
        <v>3</v>
      </c>
      <c r="F5428" s="20">
        <v>4</v>
      </c>
    </row>
    <row r="5429" spans="1:6" ht="25.5" outlineLevel="2" x14ac:dyDescent="0.2">
      <c r="B5429" s="18" t="s">
        <v>18021</v>
      </c>
      <c r="C5429" s="19" t="s">
        <v>166</v>
      </c>
      <c r="D5429" t="s">
        <v>411</v>
      </c>
      <c r="E5429" s="20">
        <v>10729</v>
      </c>
      <c r="F5429" s="20">
        <v>1919</v>
      </c>
    </row>
    <row r="5430" spans="1:6" ht="25.5" outlineLevel="2" x14ac:dyDescent="0.2">
      <c r="B5430" s="18" t="s">
        <v>18021</v>
      </c>
      <c r="C5430" s="19" t="s">
        <v>171</v>
      </c>
      <c r="D5430" t="s">
        <v>411</v>
      </c>
      <c r="E5430" s="20">
        <v>8906</v>
      </c>
      <c r="F5430" s="20">
        <v>2705</v>
      </c>
    </row>
    <row r="5431" spans="1:6" ht="25.5" outlineLevel="2" x14ac:dyDescent="0.2">
      <c r="B5431" s="18" t="s">
        <v>18021</v>
      </c>
      <c r="C5431" s="19" t="s">
        <v>175</v>
      </c>
      <c r="D5431" t="s">
        <v>411</v>
      </c>
      <c r="E5431" s="20">
        <v>2686</v>
      </c>
      <c r="F5431" s="20">
        <v>308</v>
      </c>
    </row>
    <row r="5432" spans="1:6" ht="25.5" outlineLevel="2" x14ac:dyDescent="0.2">
      <c r="B5432" s="18" t="s">
        <v>18021</v>
      </c>
      <c r="C5432" s="19" t="s">
        <v>176</v>
      </c>
      <c r="D5432" t="s">
        <v>411</v>
      </c>
      <c r="E5432" s="20">
        <v>13150</v>
      </c>
      <c r="F5432" s="20">
        <v>1248</v>
      </c>
    </row>
    <row r="5433" spans="1:6" ht="25.5" outlineLevel="2" x14ac:dyDescent="0.2">
      <c r="B5433" s="18" t="s">
        <v>18021</v>
      </c>
      <c r="C5433" s="19" t="s">
        <v>178</v>
      </c>
      <c r="D5433" t="s">
        <v>411</v>
      </c>
      <c r="E5433" s="20">
        <v>759</v>
      </c>
      <c r="F5433" s="20">
        <v>121</v>
      </c>
    </row>
    <row r="5434" spans="1:6" ht="25.5" outlineLevel="1" x14ac:dyDescent="0.2">
      <c r="B5434" s="21" t="s">
        <v>18022</v>
      </c>
      <c r="E5434" s="20">
        <f>SUBTOTAL(9,E5420:E5433)</f>
        <v>830622</v>
      </c>
      <c r="F5434" s="20">
        <f>SUBTOTAL(9,F5420:F5433)</f>
        <v>265716</v>
      </c>
    </row>
    <row r="5435" spans="1:6" ht="25.5" outlineLevel="2" x14ac:dyDescent="0.2">
      <c r="A5435" t="s">
        <v>3223</v>
      </c>
      <c r="B5435" s="18" t="s">
        <v>18023</v>
      </c>
      <c r="C5435" s="19" t="s">
        <v>42</v>
      </c>
      <c r="D5435" t="s">
        <v>411</v>
      </c>
      <c r="E5435" s="20">
        <v>22</v>
      </c>
      <c r="F5435" s="20">
        <v>2</v>
      </c>
    </row>
    <row r="5436" spans="1:6" ht="25.5" outlineLevel="2" x14ac:dyDescent="0.2">
      <c r="B5436" s="18" t="s">
        <v>18023</v>
      </c>
      <c r="C5436" s="19" t="s">
        <v>77</v>
      </c>
      <c r="D5436" t="s">
        <v>411</v>
      </c>
      <c r="E5436" s="20">
        <v>360</v>
      </c>
      <c r="F5436" s="20">
        <v>37</v>
      </c>
    </row>
    <row r="5437" spans="1:6" ht="25.5" outlineLevel="2" x14ac:dyDescent="0.2">
      <c r="B5437" s="18" t="s">
        <v>18023</v>
      </c>
      <c r="C5437" s="19" t="s">
        <v>80</v>
      </c>
      <c r="D5437" t="s">
        <v>411</v>
      </c>
      <c r="E5437" s="20">
        <v>890600</v>
      </c>
      <c r="F5437" s="20">
        <v>121055</v>
      </c>
    </row>
    <row r="5438" spans="1:6" ht="25.5" outlineLevel="2" x14ac:dyDescent="0.2">
      <c r="B5438" s="18" t="s">
        <v>18023</v>
      </c>
      <c r="C5438" s="19" t="s">
        <v>107</v>
      </c>
      <c r="D5438" t="s">
        <v>411</v>
      </c>
      <c r="E5438" s="20">
        <v>21000</v>
      </c>
      <c r="F5438" s="20">
        <v>2264</v>
      </c>
    </row>
    <row r="5439" spans="1:6" ht="25.5" outlineLevel="2" x14ac:dyDescent="0.2">
      <c r="B5439" s="18" t="s">
        <v>18023</v>
      </c>
      <c r="C5439" s="19" t="s">
        <v>148</v>
      </c>
      <c r="D5439" t="s">
        <v>411</v>
      </c>
      <c r="E5439" s="20">
        <v>1140</v>
      </c>
      <c r="F5439" s="20">
        <v>116</v>
      </c>
    </row>
    <row r="5440" spans="1:6" ht="25.5" outlineLevel="2" x14ac:dyDescent="0.2">
      <c r="B5440" s="18" t="s">
        <v>18023</v>
      </c>
      <c r="C5440" s="19" t="s">
        <v>164</v>
      </c>
      <c r="D5440" t="s">
        <v>411</v>
      </c>
      <c r="E5440" s="20">
        <v>93</v>
      </c>
      <c r="F5440" s="20">
        <v>555</v>
      </c>
    </row>
    <row r="5441" spans="1:6" ht="25.5" outlineLevel="2" x14ac:dyDescent="0.2">
      <c r="B5441" s="18" t="s">
        <v>18023</v>
      </c>
      <c r="C5441" s="19" t="s">
        <v>178</v>
      </c>
      <c r="D5441" t="s">
        <v>411</v>
      </c>
      <c r="E5441" s="20">
        <v>1320</v>
      </c>
      <c r="F5441" s="20">
        <v>1988</v>
      </c>
    </row>
    <row r="5442" spans="1:6" ht="25.5" outlineLevel="1" x14ac:dyDescent="0.2">
      <c r="B5442" s="21" t="s">
        <v>18024</v>
      </c>
      <c r="E5442" s="20">
        <f>SUBTOTAL(9,E5435:E5441)</f>
        <v>914535</v>
      </c>
      <c r="F5442" s="20">
        <f>SUBTOTAL(9,F5435:F5441)</f>
        <v>126017</v>
      </c>
    </row>
    <row r="5443" spans="1:6" ht="25.5" outlineLevel="2" x14ac:dyDescent="0.2">
      <c r="A5443" t="s">
        <v>3224</v>
      </c>
      <c r="B5443" s="18" t="s">
        <v>18025</v>
      </c>
      <c r="C5443" s="19" t="s">
        <v>42</v>
      </c>
      <c r="D5443" t="s">
        <v>411</v>
      </c>
      <c r="E5443" s="20">
        <v>7220</v>
      </c>
      <c r="F5443" s="20">
        <v>651</v>
      </c>
    </row>
    <row r="5444" spans="1:6" ht="25.5" outlineLevel="2" x14ac:dyDescent="0.2">
      <c r="B5444" s="18" t="s">
        <v>18025</v>
      </c>
      <c r="C5444" s="19" t="s">
        <v>68</v>
      </c>
      <c r="D5444" t="s">
        <v>411</v>
      </c>
      <c r="E5444" s="20">
        <v>15</v>
      </c>
      <c r="F5444" s="20">
        <v>11</v>
      </c>
    </row>
    <row r="5445" spans="1:6" ht="25.5" outlineLevel="2" x14ac:dyDescent="0.2">
      <c r="B5445" s="18" t="s">
        <v>18025</v>
      </c>
      <c r="C5445" s="19" t="s">
        <v>80</v>
      </c>
      <c r="D5445" t="s">
        <v>411</v>
      </c>
      <c r="E5445" s="20">
        <v>21266</v>
      </c>
      <c r="F5445" s="20">
        <v>12395</v>
      </c>
    </row>
    <row r="5446" spans="1:6" ht="25.5" outlineLevel="1" x14ac:dyDescent="0.2">
      <c r="B5446" s="21" t="s">
        <v>18026</v>
      </c>
      <c r="E5446" s="20">
        <f>SUBTOTAL(9,E5443:E5445)</f>
        <v>28501</v>
      </c>
      <c r="F5446" s="20">
        <f>SUBTOTAL(9,F5443:F5445)</f>
        <v>13057</v>
      </c>
    </row>
    <row r="5447" spans="1:6" ht="25.5" outlineLevel="2" x14ac:dyDescent="0.2">
      <c r="A5447" t="s">
        <v>3225</v>
      </c>
      <c r="B5447" s="18" t="s">
        <v>18027</v>
      </c>
      <c r="C5447" s="19" t="s">
        <v>42</v>
      </c>
      <c r="D5447" t="s">
        <v>411</v>
      </c>
      <c r="E5447" s="20">
        <v>4910</v>
      </c>
      <c r="F5447" s="20">
        <v>783</v>
      </c>
    </row>
    <row r="5448" spans="1:6" ht="25.5" outlineLevel="2" x14ac:dyDescent="0.2">
      <c r="B5448" s="18" t="s">
        <v>18027</v>
      </c>
      <c r="C5448" s="19" t="s">
        <v>80</v>
      </c>
      <c r="D5448" t="s">
        <v>411</v>
      </c>
      <c r="E5448" s="20">
        <v>74007</v>
      </c>
      <c r="F5448" s="20">
        <v>21635</v>
      </c>
    </row>
    <row r="5449" spans="1:6" ht="25.5" outlineLevel="2" x14ac:dyDescent="0.2">
      <c r="B5449" s="18" t="s">
        <v>18027</v>
      </c>
      <c r="C5449" s="19" t="s">
        <v>121</v>
      </c>
      <c r="D5449" t="s">
        <v>411</v>
      </c>
      <c r="E5449" s="20">
        <v>61</v>
      </c>
      <c r="F5449" s="20">
        <v>32</v>
      </c>
    </row>
    <row r="5450" spans="1:6" ht="25.5" outlineLevel="1" x14ac:dyDescent="0.2">
      <c r="B5450" s="21" t="s">
        <v>18028</v>
      </c>
      <c r="E5450" s="20">
        <f>SUBTOTAL(9,E5447:E5449)</f>
        <v>78978</v>
      </c>
      <c r="F5450" s="20">
        <f>SUBTOTAL(9,F5447:F5449)</f>
        <v>22450</v>
      </c>
    </row>
    <row r="5451" spans="1:6" ht="25.5" outlineLevel="2" x14ac:dyDescent="0.2">
      <c r="A5451" t="s">
        <v>808</v>
      </c>
      <c r="B5451" s="18" t="s">
        <v>18029</v>
      </c>
      <c r="C5451" s="19" t="s">
        <v>42</v>
      </c>
      <c r="D5451" t="s">
        <v>411</v>
      </c>
      <c r="E5451" s="20">
        <v>7767</v>
      </c>
      <c r="F5451" s="20">
        <v>638</v>
      </c>
    </row>
    <row r="5452" spans="1:6" ht="25.5" outlineLevel="2" x14ac:dyDescent="0.2">
      <c r="B5452" s="18" t="s">
        <v>18029</v>
      </c>
      <c r="C5452" s="19" t="s">
        <v>80</v>
      </c>
      <c r="D5452" t="s">
        <v>411</v>
      </c>
      <c r="E5452" s="20">
        <v>3339744</v>
      </c>
      <c r="F5452" s="20">
        <v>348480</v>
      </c>
    </row>
    <row r="5453" spans="1:6" ht="25.5" outlineLevel="2" x14ac:dyDescent="0.2">
      <c r="B5453" s="18" t="s">
        <v>18029</v>
      </c>
      <c r="C5453" s="19" t="s">
        <v>166</v>
      </c>
      <c r="D5453" t="s">
        <v>411</v>
      </c>
      <c r="E5453" s="20">
        <v>35</v>
      </c>
      <c r="F5453" s="20">
        <v>4</v>
      </c>
    </row>
    <row r="5454" spans="1:6" ht="25.5" outlineLevel="2" x14ac:dyDescent="0.2">
      <c r="B5454" s="18" t="s">
        <v>18029</v>
      </c>
      <c r="C5454" s="19" t="s">
        <v>171</v>
      </c>
      <c r="D5454" t="s">
        <v>411</v>
      </c>
      <c r="E5454" s="20">
        <v>763</v>
      </c>
      <c r="F5454" s="20">
        <v>136</v>
      </c>
    </row>
    <row r="5455" spans="1:6" ht="25.5" outlineLevel="2" x14ac:dyDescent="0.2">
      <c r="B5455" s="18" t="s">
        <v>18029</v>
      </c>
      <c r="C5455" s="19" t="s">
        <v>176</v>
      </c>
      <c r="D5455" t="s">
        <v>411</v>
      </c>
      <c r="E5455" s="20">
        <v>5</v>
      </c>
      <c r="F5455" s="20">
        <v>61</v>
      </c>
    </row>
    <row r="5456" spans="1:6" ht="25.5" outlineLevel="2" x14ac:dyDescent="0.2">
      <c r="B5456" s="18" t="s">
        <v>18029</v>
      </c>
      <c r="C5456" s="19" t="s">
        <v>178</v>
      </c>
      <c r="D5456" t="s">
        <v>411</v>
      </c>
      <c r="E5456" s="20">
        <v>10</v>
      </c>
      <c r="F5456" s="20">
        <v>148</v>
      </c>
    </row>
    <row r="5457" spans="1:6" ht="25.5" outlineLevel="2" x14ac:dyDescent="0.2">
      <c r="B5457" s="18" t="s">
        <v>18029</v>
      </c>
      <c r="C5457" s="19" t="s">
        <v>182</v>
      </c>
      <c r="D5457" t="s">
        <v>411</v>
      </c>
      <c r="E5457" s="20">
        <v>11317</v>
      </c>
      <c r="F5457" s="20">
        <v>1156</v>
      </c>
    </row>
    <row r="5458" spans="1:6" ht="25.5" outlineLevel="1" x14ac:dyDescent="0.2">
      <c r="B5458" s="21" t="s">
        <v>18030</v>
      </c>
      <c r="E5458" s="20">
        <f>SUBTOTAL(9,E5451:E5457)</f>
        <v>3359641</v>
      </c>
      <c r="F5458" s="20">
        <f>SUBTOTAL(9,F5451:F5457)</f>
        <v>350623</v>
      </c>
    </row>
    <row r="5459" spans="1:6" ht="25.5" outlineLevel="2" x14ac:dyDescent="0.2">
      <c r="A5459" t="s">
        <v>809</v>
      </c>
      <c r="B5459" s="18" t="s">
        <v>11820</v>
      </c>
      <c r="C5459" s="19" t="s">
        <v>33</v>
      </c>
      <c r="D5459" t="s">
        <v>411</v>
      </c>
      <c r="E5459" s="20">
        <v>536</v>
      </c>
      <c r="F5459" s="20">
        <v>503</v>
      </c>
    </row>
    <row r="5460" spans="1:6" ht="25.5" outlineLevel="2" x14ac:dyDescent="0.2">
      <c r="B5460" s="18" t="s">
        <v>11820</v>
      </c>
      <c r="C5460" s="19" t="s">
        <v>42</v>
      </c>
      <c r="D5460" t="s">
        <v>411</v>
      </c>
      <c r="E5460" s="20">
        <v>98243</v>
      </c>
      <c r="F5460" s="20">
        <v>8089</v>
      </c>
    </row>
    <row r="5461" spans="1:6" ht="25.5" outlineLevel="2" x14ac:dyDescent="0.2">
      <c r="B5461" s="18" t="s">
        <v>11820</v>
      </c>
      <c r="C5461" s="19" t="s">
        <v>57</v>
      </c>
      <c r="D5461" t="s">
        <v>411</v>
      </c>
      <c r="E5461" s="20">
        <v>546</v>
      </c>
      <c r="F5461" s="20">
        <v>69</v>
      </c>
    </row>
    <row r="5462" spans="1:6" ht="25.5" outlineLevel="2" x14ac:dyDescent="0.2">
      <c r="B5462" s="18" t="s">
        <v>11820</v>
      </c>
      <c r="C5462" s="19" t="s">
        <v>58</v>
      </c>
      <c r="D5462" t="s">
        <v>411</v>
      </c>
      <c r="E5462" s="20">
        <v>546</v>
      </c>
      <c r="F5462" s="20">
        <v>93</v>
      </c>
    </row>
    <row r="5463" spans="1:6" ht="25.5" outlineLevel="2" x14ac:dyDescent="0.2">
      <c r="B5463" s="18" t="s">
        <v>11820</v>
      </c>
      <c r="C5463" s="19" t="s">
        <v>65</v>
      </c>
      <c r="D5463" t="s">
        <v>411</v>
      </c>
      <c r="E5463" s="20">
        <v>1246</v>
      </c>
      <c r="F5463" s="20">
        <v>825</v>
      </c>
    </row>
    <row r="5464" spans="1:6" ht="25.5" outlineLevel="2" x14ac:dyDescent="0.2">
      <c r="B5464" s="18" t="s">
        <v>11820</v>
      </c>
      <c r="C5464" s="19" t="s">
        <v>68</v>
      </c>
      <c r="D5464" t="s">
        <v>411</v>
      </c>
      <c r="E5464" s="20">
        <v>720</v>
      </c>
      <c r="F5464" s="20">
        <v>155</v>
      </c>
    </row>
    <row r="5465" spans="1:6" ht="25.5" outlineLevel="2" x14ac:dyDescent="0.2">
      <c r="B5465" s="18" t="s">
        <v>11820</v>
      </c>
      <c r="C5465" s="19" t="s">
        <v>77</v>
      </c>
      <c r="D5465" t="s">
        <v>411</v>
      </c>
      <c r="E5465" s="20">
        <v>1200</v>
      </c>
      <c r="F5465" s="20">
        <v>123</v>
      </c>
    </row>
    <row r="5466" spans="1:6" ht="25.5" outlineLevel="2" x14ac:dyDescent="0.2">
      <c r="B5466" s="18" t="s">
        <v>11820</v>
      </c>
      <c r="C5466" s="19" t="s">
        <v>80</v>
      </c>
      <c r="D5466" t="s">
        <v>411</v>
      </c>
      <c r="E5466" s="20">
        <v>1367627</v>
      </c>
      <c r="F5466" s="20">
        <v>147016</v>
      </c>
    </row>
    <row r="5467" spans="1:6" ht="25.5" outlineLevel="2" x14ac:dyDescent="0.2">
      <c r="B5467" s="18" t="s">
        <v>11820</v>
      </c>
      <c r="C5467" s="19" t="s">
        <v>81</v>
      </c>
      <c r="D5467" t="s">
        <v>411</v>
      </c>
      <c r="E5467" s="20">
        <v>3154</v>
      </c>
      <c r="F5467" s="20">
        <v>295</v>
      </c>
    </row>
    <row r="5468" spans="1:6" ht="25.5" outlineLevel="2" x14ac:dyDescent="0.2">
      <c r="B5468" s="18" t="s">
        <v>11820</v>
      </c>
      <c r="C5468" s="19" t="s">
        <v>84</v>
      </c>
      <c r="D5468" t="s">
        <v>411</v>
      </c>
      <c r="E5468" s="20">
        <v>519</v>
      </c>
      <c r="F5468" s="20">
        <v>1074</v>
      </c>
    </row>
    <row r="5469" spans="1:6" ht="25.5" outlineLevel="2" x14ac:dyDescent="0.2">
      <c r="B5469" s="18" t="s">
        <v>11820</v>
      </c>
      <c r="C5469" s="19" t="s">
        <v>87</v>
      </c>
      <c r="D5469" t="s">
        <v>411</v>
      </c>
      <c r="E5469" s="20">
        <v>600</v>
      </c>
      <c r="F5469" s="20">
        <v>753</v>
      </c>
    </row>
    <row r="5470" spans="1:6" ht="25.5" outlineLevel="2" x14ac:dyDescent="0.2">
      <c r="B5470" s="18" t="s">
        <v>11820</v>
      </c>
      <c r="C5470" s="19" t="s">
        <v>92</v>
      </c>
      <c r="D5470" t="s">
        <v>411</v>
      </c>
      <c r="E5470" s="20">
        <v>1707</v>
      </c>
      <c r="F5470" s="20">
        <v>1416</v>
      </c>
    </row>
    <row r="5471" spans="1:6" ht="25.5" outlineLevel="2" x14ac:dyDescent="0.2">
      <c r="B5471" s="18" t="s">
        <v>11820</v>
      </c>
      <c r="C5471" s="19" t="s">
        <v>107</v>
      </c>
      <c r="D5471" t="s">
        <v>411</v>
      </c>
      <c r="E5471" s="20">
        <v>1072</v>
      </c>
      <c r="F5471" s="20">
        <v>108</v>
      </c>
    </row>
    <row r="5472" spans="1:6" ht="25.5" outlineLevel="2" x14ac:dyDescent="0.2">
      <c r="B5472" s="18" t="s">
        <v>11820</v>
      </c>
      <c r="C5472" s="19" t="s">
        <v>113</v>
      </c>
      <c r="D5472" t="s">
        <v>411</v>
      </c>
      <c r="E5472" s="20">
        <v>5</v>
      </c>
      <c r="F5472" s="20">
        <v>6</v>
      </c>
    </row>
    <row r="5473" spans="1:6" ht="25.5" outlineLevel="2" x14ac:dyDescent="0.2">
      <c r="B5473" s="18" t="s">
        <v>11820</v>
      </c>
      <c r="C5473" s="19" t="s">
        <v>139</v>
      </c>
      <c r="D5473" t="s">
        <v>411</v>
      </c>
      <c r="E5473" s="20">
        <v>10</v>
      </c>
      <c r="F5473" s="20">
        <v>2</v>
      </c>
    </row>
    <row r="5474" spans="1:6" ht="25.5" outlineLevel="2" x14ac:dyDescent="0.2">
      <c r="B5474" s="18" t="s">
        <v>11820</v>
      </c>
      <c r="C5474" s="19" t="s">
        <v>148</v>
      </c>
      <c r="D5474" t="s">
        <v>411</v>
      </c>
      <c r="E5474" s="20">
        <v>1200</v>
      </c>
      <c r="F5474" s="20">
        <v>148</v>
      </c>
    </row>
    <row r="5475" spans="1:6" ht="25.5" outlineLevel="2" x14ac:dyDescent="0.2">
      <c r="B5475" s="18" t="s">
        <v>11820</v>
      </c>
      <c r="C5475" s="19" t="s">
        <v>156</v>
      </c>
      <c r="D5475" t="s">
        <v>411</v>
      </c>
      <c r="E5475" s="20">
        <v>86</v>
      </c>
      <c r="F5475" s="20">
        <v>9</v>
      </c>
    </row>
    <row r="5476" spans="1:6" ht="25.5" outlineLevel="2" x14ac:dyDescent="0.2">
      <c r="B5476" s="18" t="s">
        <v>11820</v>
      </c>
      <c r="C5476" s="19" t="s">
        <v>162</v>
      </c>
      <c r="D5476" t="s">
        <v>411</v>
      </c>
      <c r="E5476" s="20">
        <v>3</v>
      </c>
      <c r="F5476" s="20">
        <v>8</v>
      </c>
    </row>
    <row r="5477" spans="1:6" ht="25.5" outlineLevel="2" x14ac:dyDescent="0.2">
      <c r="B5477" s="18" t="s">
        <v>11820</v>
      </c>
      <c r="C5477" s="19" t="s">
        <v>164</v>
      </c>
      <c r="D5477" t="s">
        <v>411</v>
      </c>
      <c r="E5477" s="20">
        <v>10944</v>
      </c>
      <c r="F5477" s="20">
        <v>1435</v>
      </c>
    </row>
    <row r="5478" spans="1:6" ht="25.5" outlineLevel="2" x14ac:dyDescent="0.2">
      <c r="B5478" s="18" t="s">
        <v>11820</v>
      </c>
      <c r="C5478" s="19" t="s">
        <v>166</v>
      </c>
      <c r="D5478" t="s">
        <v>411</v>
      </c>
      <c r="E5478" s="20">
        <v>14565</v>
      </c>
      <c r="F5478" s="20">
        <v>1673</v>
      </c>
    </row>
    <row r="5479" spans="1:6" ht="25.5" outlineLevel="2" x14ac:dyDescent="0.2">
      <c r="B5479" s="18" t="s">
        <v>11820</v>
      </c>
      <c r="C5479" s="19" t="s">
        <v>171</v>
      </c>
      <c r="D5479" t="s">
        <v>411</v>
      </c>
      <c r="E5479" s="20">
        <v>11470</v>
      </c>
      <c r="F5479" s="20">
        <v>1345</v>
      </c>
    </row>
    <row r="5480" spans="1:6" ht="25.5" outlineLevel="2" x14ac:dyDescent="0.2">
      <c r="B5480" s="18" t="s">
        <v>11820</v>
      </c>
      <c r="C5480" s="19" t="s">
        <v>175</v>
      </c>
      <c r="D5480" t="s">
        <v>411</v>
      </c>
      <c r="E5480" s="20">
        <v>413</v>
      </c>
      <c r="F5480" s="20">
        <v>63</v>
      </c>
    </row>
    <row r="5481" spans="1:6" ht="25.5" outlineLevel="2" x14ac:dyDescent="0.2">
      <c r="B5481" s="18" t="s">
        <v>11820</v>
      </c>
      <c r="C5481" s="19" t="s">
        <v>176</v>
      </c>
      <c r="D5481" t="s">
        <v>411</v>
      </c>
      <c r="E5481" s="20">
        <v>2379</v>
      </c>
      <c r="F5481" s="20">
        <v>522</v>
      </c>
    </row>
    <row r="5482" spans="1:6" ht="25.5" outlineLevel="2" x14ac:dyDescent="0.2">
      <c r="B5482" s="18" t="s">
        <v>11820</v>
      </c>
      <c r="C5482" s="19" t="s">
        <v>178</v>
      </c>
      <c r="D5482" t="s">
        <v>411</v>
      </c>
      <c r="E5482" s="20">
        <v>3606</v>
      </c>
      <c r="F5482" s="20">
        <v>1122</v>
      </c>
    </row>
    <row r="5483" spans="1:6" ht="25.5" outlineLevel="2" x14ac:dyDescent="0.2">
      <c r="B5483" s="18" t="s">
        <v>11820</v>
      </c>
      <c r="C5483" s="19" t="s">
        <v>182</v>
      </c>
      <c r="D5483" t="s">
        <v>411</v>
      </c>
      <c r="E5483" s="20">
        <v>14505</v>
      </c>
      <c r="F5483" s="20">
        <v>1309</v>
      </c>
    </row>
    <row r="5484" spans="1:6" ht="38.25" outlineLevel="1" x14ac:dyDescent="0.2">
      <c r="B5484" s="21" t="s">
        <v>11821</v>
      </c>
      <c r="E5484" s="20">
        <f>SUBTOTAL(9,E5459:E5483)</f>
        <v>1536902</v>
      </c>
      <c r="F5484" s="20">
        <f>SUBTOTAL(9,F5459:F5483)</f>
        <v>168161</v>
      </c>
    </row>
    <row r="5485" spans="1:6" ht="25.5" outlineLevel="2" x14ac:dyDescent="0.2">
      <c r="A5485" t="s">
        <v>3226</v>
      </c>
      <c r="B5485" s="18" t="s">
        <v>11822</v>
      </c>
      <c r="C5485" s="19" t="s">
        <v>42</v>
      </c>
      <c r="D5485" t="s">
        <v>411</v>
      </c>
      <c r="E5485" s="20">
        <v>39</v>
      </c>
      <c r="F5485" s="20">
        <v>8</v>
      </c>
    </row>
    <row r="5486" spans="1:6" ht="25.5" outlineLevel="2" x14ac:dyDescent="0.2">
      <c r="B5486" s="18" t="s">
        <v>11822</v>
      </c>
      <c r="C5486" s="19" t="s">
        <v>68</v>
      </c>
      <c r="D5486" t="s">
        <v>411</v>
      </c>
      <c r="E5486" s="20">
        <v>1500</v>
      </c>
      <c r="F5486" s="20">
        <v>703</v>
      </c>
    </row>
    <row r="5487" spans="1:6" ht="25.5" outlineLevel="2" x14ac:dyDescent="0.2">
      <c r="B5487" s="18" t="s">
        <v>11822</v>
      </c>
      <c r="C5487" s="19" t="s">
        <v>80</v>
      </c>
      <c r="D5487" t="s">
        <v>411</v>
      </c>
      <c r="E5487" s="20">
        <v>3899856</v>
      </c>
      <c r="F5487" s="20">
        <v>504451</v>
      </c>
    </row>
    <row r="5488" spans="1:6" ht="25.5" outlineLevel="2" x14ac:dyDescent="0.2">
      <c r="B5488" s="18" t="s">
        <v>11822</v>
      </c>
      <c r="C5488" s="19" t="s">
        <v>92</v>
      </c>
      <c r="D5488" t="s">
        <v>411</v>
      </c>
      <c r="E5488" s="20">
        <v>100800</v>
      </c>
      <c r="F5488" s="20">
        <v>15725</v>
      </c>
    </row>
    <row r="5489" spans="1:6" ht="25.5" outlineLevel="2" x14ac:dyDescent="0.2">
      <c r="B5489" s="18" t="s">
        <v>11822</v>
      </c>
      <c r="C5489" s="19" t="s">
        <v>166</v>
      </c>
      <c r="D5489" t="s">
        <v>411</v>
      </c>
      <c r="E5489" s="20">
        <v>240</v>
      </c>
      <c r="F5489" s="20">
        <v>106</v>
      </c>
    </row>
    <row r="5490" spans="1:6" ht="25.5" outlineLevel="2" x14ac:dyDescent="0.2">
      <c r="B5490" s="18" t="s">
        <v>11822</v>
      </c>
      <c r="C5490" s="19" t="s">
        <v>178</v>
      </c>
      <c r="D5490" t="s">
        <v>411</v>
      </c>
      <c r="E5490" s="20">
        <v>999</v>
      </c>
      <c r="F5490" s="20">
        <v>9162</v>
      </c>
    </row>
    <row r="5491" spans="1:6" ht="25.5" outlineLevel="1" x14ac:dyDescent="0.2">
      <c r="B5491" s="21" t="s">
        <v>11823</v>
      </c>
      <c r="E5491" s="20">
        <f>SUBTOTAL(9,E5485:E5490)</f>
        <v>4003434</v>
      </c>
      <c r="F5491" s="20">
        <f>SUBTOTAL(9,F5485:F5490)</f>
        <v>530155</v>
      </c>
    </row>
    <row r="5492" spans="1:6" ht="25.5" outlineLevel="2" x14ac:dyDescent="0.2">
      <c r="A5492" t="s">
        <v>3228</v>
      </c>
      <c r="B5492" s="18" t="s">
        <v>11824</v>
      </c>
      <c r="C5492" s="19" t="s">
        <v>16</v>
      </c>
      <c r="D5492" t="s">
        <v>411</v>
      </c>
      <c r="E5492" s="20">
        <v>6</v>
      </c>
      <c r="F5492" s="20">
        <v>28</v>
      </c>
    </row>
    <row r="5493" spans="1:6" ht="25.5" outlineLevel="2" x14ac:dyDescent="0.2">
      <c r="B5493" s="18" t="s">
        <v>11824</v>
      </c>
      <c r="C5493" s="19" t="s">
        <v>23</v>
      </c>
      <c r="D5493" t="s">
        <v>411</v>
      </c>
      <c r="E5493" s="20">
        <v>20</v>
      </c>
      <c r="F5493" s="20">
        <v>40</v>
      </c>
    </row>
    <row r="5494" spans="1:6" ht="25.5" outlineLevel="2" x14ac:dyDescent="0.2">
      <c r="B5494" s="18" t="s">
        <v>11824</v>
      </c>
      <c r="C5494" s="19" t="s">
        <v>33</v>
      </c>
      <c r="D5494" t="s">
        <v>411</v>
      </c>
      <c r="E5494" s="20">
        <v>59</v>
      </c>
      <c r="F5494" s="20">
        <v>59</v>
      </c>
    </row>
    <row r="5495" spans="1:6" ht="25.5" outlineLevel="2" x14ac:dyDescent="0.2">
      <c r="B5495" s="18" t="s">
        <v>11824</v>
      </c>
      <c r="C5495" s="19" t="s">
        <v>42</v>
      </c>
      <c r="D5495" t="s">
        <v>411</v>
      </c>
      <c r="E5495" s="20">
        <v>40922</v>
      </c>
      <c r="F5495" s="20">
        <v>3788</v>
      </c>
    </row>
    <row r="5496" spans="1:6" ht="25.5" outlineLevel="2" x14ac:dyDescent="0.2">
      <c r="B5496" s="18" t="s">
        <v>11824</v>
      </c>
      <c r="C5496" s="19" t="s">
        <v>54</v>
      </c>
      <c r="D5496" t="s">
        <v>411</v>
      </c>
      <c r="E5496" s="20">
        <v>72</v>
      </c>
      <c r="F5496" s="20">
        <v>549</v>
      </c>
    </row>
    <row r="5497" spans="1:6" ht="25.5" outlineLevel="2" x14ac:dyDescent="0.2">
      <c r="B5497" s="18" t="s">
        <v>11824</v>
      </c>
      <c r="C5497" s="19" t="s">
        <v>65</v>
      </c>
      <c r="D5497" t="s">
        <v>411</v>
      </c>
      <c r="E5497" s="20">
        <v>72</v>
      </c>
      <c r="F5497" s="20">
        <v>326</v>
      </c>
    </row>
    <row r="5498" spans="1:6" ht="25.5" outlineLevel="2" x14ac:dyDescent="0.2">
      <c r="B5498" s="18" t="s">
        <v>11824</v>
      </c>
      <c r="C5498" s="19" t="s">
        <v>68</v>
      </c>
      <c r="D5498" t="s">
        <v>411</v>
      </c>
      <c r="E5498" s="20">
        <v>730</v>
      </c>
      <c r="F5498" s="20">
        <v>494</v>
      </c>
    </row>
    <row r="5499" spans="1:6" ht="25.5" outlineLevel="2" x14ac:dyDescent="0.2">
      <c r="B5499" s="18" t="s">
        <v>11824</v>
      </c>
      <c r="C5499" s="19" t="s">
        <v>77</v>
      </c>
      <c r="D5499" t="s">
        <v>411</v>
      </c>
      <c r="E5499" s="20">
        <v>600</v>
      </c>
      <c r="F5499" s="20">
        <v>63</v>
      </c>
    </row>
    <row r="5500" spans="1:6" ht="25.5" outlineLevel="2" x14ac:dyDescent="0.2">
      <c r="B5500" s="18" t="s">
        <v>11824</v>
      </c>
      <c r="C5500" s="19" t="s">
        <v>78</v>
      </c>
      <c r="D5500" t="s">
        <v>411</v>
      </c>
      <c r="E5500" s="20">
        <v>12</v>
      </c>
      <c r="F5500" s="20">
        <v>25</v>
      </c>
    </row>
    <row r="5501" spans="1:6" ht="25.5" outlineLevel="2" x14ac:dyDescent="0.2">
      <c r="B5501" s="18" t="s">
        <v>11824</v>
      </c>
      <c r="C5501" s="19" t="s">
        <v>80</v>
      </c>
      <c r="D5501" t="s">
        <v>411</v>
      </c>
      <c r="E5501" s="20">
        <v>2239192</v>
      </c>
      <c r="F5501" s="20">
        <v>279417</v>
      </c>
    </row>
    <row r="5502" spans="1:6" ht="25.5" outlineLevel="2" x14ac:dyDescent="0.2">
      <c r="B5502" s="18" t="s">
        <v>11824</v>
      </c>
      <c r="C5502" s="19" t="s">
        <v>84</v>
      </c>
      <c r="D5502" t="s">
        <v>411</v>
      </c>
      <c r="E5502" s="20">
        <v>280</v>
      </c>
      <c r="F5502" s="20">
        <v>620</v>
      </c>
    </row>
    <row r="5503" spans="1:6" ht="25.5" outlineLevel="2" x14ac:dyDescent="0.2">
      <c r="B5503" s="18" t="s">
        <v>11824</v>
      </c>
      <c r="C5503" s="19" t="s">
        <v>85</v>
      </c>
      <c r="D5503" t="s">
        <v>411</v>
      </c>
      <c r="E5503" s="20">
        <v>5</v>
      </c>
      <c r="F5503" s="20">
        <v>36</v>
      </c>
    </row>
    <row r="5504" spans="1:6" ht="25.5" outlineLevel="2" x14ac:dyDescent="0.2">
      <c r="B5504" s="18" t="s">
        <v>11824</v>
      </c>
      <c r="C5504" s="19" t="s">
        <v>88</v>
      </c>
      <c r="D5504" t="s">
        <v>411</v>
      </c>
      <c r="E5504" s="20">
        <v>978</v>
      </c>
      <c r="F5504" s="20">
        <v>207</v>
      </c>
    </row>
    <row r="5505" spans="1:6" ht="25.5" outlineLevel="2" x14ac:dyDescent="0.2">
      <c r="B5505" s="18" t="s">
        <v>11824</v>
      </c>
      <c r="C5505" s="19" t="s">
        <v>107</v>
      </c>
      <c r="D5505" t="s">
        <v>411</v>
      </c>
      <c r="E5505" s="20">
        <v>23338</v>
      </c>
      <c r="F5505" s="20">
        <v>3916</v>
      </c>
    </row>
    <row r="5506" spans="1:6" ht="25.5" outlineLevel="2" x14ac:dyDescent="0.2">
      <c r="B5506" s="18" t="s">
        <v>11824</v>
      </c>
      <c r="C5506" s="19" t="s">
        <v>113</v>
      </c>
      <c r="D5506" t="s">
        <v>411</v>
      </c>
      <c r="E5506" s="20">
        <v>5</v>
      </c>
      <c r="F5506" s="20">
        <v>3</v>
      </c>
    </row>
    <row r="5507" spans="1:6" ht="25.5" outlineLevel="2" x14ac:dyDescent="0.2">
      <c r="B5507" s="18" t="s">
        <v>11824</v>
      </c>
      <c r="C5507" s="19" t="s">
        <v>142</v>
      </c>
      <c r="D5507" t="s">
        <v>411</v>
      </c>
      <c r="E5507" s="20">
        <v>18</v>
      </c>
      <c r="F5507" s="20">
        <v>21</v>
      </c>
    </row>
    <row r="5508" spans="1:6" ht="25.5" outlineLevel="2" x14ac:dyDescent="0.2">
      <c r="B5508" s="18" t="s">
        <v>11824</v>
      </c>
      <c r="C5508" s="19" t="s">
        <v>148</v>
      </c>
      <c r="D5508" t="s">
        <v>411</v>
      </c>
      <c r="E5508" s="20">
        <v>300</v>
      </c>
      <c r="F5508" s="20">
        <v>31</v>
      </c>
    </row>
    <row r="5509" spans="1:6" ht="25.5" outlineLevel="2" x14ac:dyDescent="0.2">
      <c r="B5509" s="18" t="s">
        <v>11824</v>
      </c>
      <c r="C5509" s="19" t="s">
        <v>151</v>
      </c>
      <c r="D5509" t="s">
        <v>411</v>
      </c>
      <c r="E5509" s="20">
        <v>1564</v>
      </c>
      <c r="F5509" s="20">
        <v>632</v>
      </c>
    </row>
    <row r="5510" spans="1:6" ht="25.5" outlineLevel="2" x14ac:dyDescent="0.2">
      <c r="B5510" s="18" t="s">
        <v>11824</v>
      </c>
      <c r="C5510" s="19" t="s">
        <v>164</v>
      </c>
      <c r="D5510" t="s">
        <v>411</v>
      </c>
      <c r="E5510" s="20">
        <v>954</v>
      </c>
      <c r="F5510" s="20">
        <v>567</v>
      </c>
    </row>
    <row r="5511" spans="1:6" ht="25.5" outlineLevel="2" x14ac:dyDescent="0.2">
      <c r="B5511" s="18" t="s">
        <v>11824</v>
      </c>
      <c r="C5511" s="19" t="s">
        <v>166</v>
      </c>
      <c r="D5511" t="s">
        <v>411</v>
      </c>
      <c r="E5511" s="20">
        <v>32252</v>
      </c>
      <c r="F5511" s="20">
        <v>4891</v>
      </c>
    </row>
    <row r="5512" spans="1:6" ht="25.5" outlineLevel="2" x14ac:dyDescent="0.2">
      <c r="B5512" s="18" t="s">
        <v>11824</v>
      </c>
      <c r="C5512" s="19" t="s">
        <v>175</v>
      </c>
      <c r="D5512" t="s">
        <v>411</v>
      </c>
      <c r="E5512" s="20">
        <v>1</v>
      </c>
      <c r="F5512" s="20">
        <v>7</v>
      </c>
    </row>
    <row r="5513" spans="1:6" ht="25.5" outlineLevel="2" x14ac:dyDescent="0.2">
      <c r="B5513" s="18" t="s">
        <v>11824</v>
      </c>
      <c r="C5513" s="19" t="s">
        <v>176</v>
      </c>
      <c r="D5513" t="s">
        <v>411</v>
      </c>
      <c r="E5513" s="20">
        <v>1189</v>
      </c>
      <c r="F5513" s="20">
        <v>301</v>
      </c>
    </row>
    <row r="5514" spans="1:6" ht="25.5" outlineLevel="2" x14ac:dyDescent="0.2">
      <c r="B5514" s="18" t="s">
        <v>11824</v>
      </c>
      <c r="C5514" s="19" t="s">
        <v>178</v>
      </c>
      <c r="D5514" t="s">
        <v>411</v>
      </c>
      <c r="E5514" s="20">
        <v>2689</v>
      </c>
      <c r="F5514" s="20">
        <v>2933</v>
      </c>
    </row>
    <row r="5515" spans="1:6" ht="25.5" outlineLevel="2" x14ac:dyDescent="0.2">
      <c r="B5515" s="18" t="s">
        <v>11824</v>
      </c>
      <c r="C5515" s="19" t="s">
        <v>182</v>
      </c>
      <c r="D5515" t="s">
        <v>411</v>
      </c>
      <c r="E5515" s="20">
        <v>315775</v>
      </c>
      <c r="F5515" s="20">
        <v>41009</v>
      </c>
    </row>
    <row r="5516" spans="1:6" ht="25.5" outlineLevel="1" x14ac:dyDescent="0.2">
      <c r="B5516" s="21" t="s">
        <v>11825</v>
      </c>
      <c r="E5516" s="20">
        <f>SUBTOTAL(9,E5492:E5515)</f>
        <v>2661033</v>
      </c>
      <c r="F5516" s="20">
        <f>SUBTOTAL(9,F5492:F5515)</f>
        <v>339963</v>
      </c>
    </row>
    <row r="5517" spans="1:6" ht="25.5" outlineLevel="2" x14ac:dyDescent="0.2">
      <c r="A5517" t="s">
        <v>3229</v>
      </c>
      <c r="B5517" s="18" t="s">
        <v>11826</v>
      </c>
      <c r="C5517" s="19" t="s">
        <v>42</v>
      </c>
      <c r="D5517" t="s">
        <v>411</v>
      </c>
      <c r="E5517" s="20">
        <v>5</v>
      </c>
      <c r="F5517" s="20">
        <v>13</v>
      </c>
    </row>
    <row r="5518" spans="1:6" ht="25.5" outlineLevel="2" x14ac:dyDescent="0.2">
      <c r="B5518" s="18" t="s">
        <v>11826</v>
      </c>
      <c r="C5518" s="19" t="s">
        <v>80</v>
      </c>
      <c r="D5518" t="s">
        <v>411</v>
      </c>
      <c r="E5518" s="20">
        <v>9210</v>
      </c>
      <c r="F5518" s="20">
        <v>1167</v>
      </c>
    </row>
    <row r="5519" spans="1:6" ht="25.5" outlineLevel="1" x14ac:dyDescent="0.2">
      <c r="B5519" s="21" t="s">
        <v>11827</v>
      </c>
      <c r="E5519" s="20">
        <f>SUBTOTAL(9,E5517:E5518)</f>
        <v>9215</v>
      </c>
      <c r="F5519" s="20">
        <f>SUBTOTAL(9,F5517:F5518)</f>
        <v>1180</v>
      </c>
    </row>
    <row r="5520" spans="1:6" ht="25.5" outlineLevel="2" x14ac:dyDescent="0.2">
      <c r="A5520" t="s">
        <v>3231</v>
      </c>
      <c r="B5520" s="18" t="s">
        <v>11828</v>
      </c>
      <c r="C5520" s="19" t="s">
        <v>16</v>
      </c>
      <c r="D5520" t="s">
        <v>411</v>
      </c>
      <c r="E5520" s="20">
        <v>2</v>
      </c>
      <c r="F5520" s="20">
        <v>26</v>
      </c>
    </row>
    <row r="5521" spans="1:6" ht="25.5" outlineLevel="2" x14ac:dyDescent="0.2">
      <c r="B5521" s="18" t="s">
        <v>11828</v>
      </c>
      <c r="C5521" s="19" t="s">
        <v>37</v>
      </c>
      <c r="D5521" t="s">
        <v>411</v>
      </c>
      <c r="E5521" s="20">
        <v>5</v>
      </c>
      <c r="F5521" s="20">
        <v>53</v>
      </c>
    </row>
    <row r="5522" spans="1:6" ht="25.5" outlineLevel="2" x14ac:dyDescent="0.2">
      <c r="B5522" s="18" t="s">
        <v>11828</v>
      </c>
      <c r="C5522" s="19" t="s">
        <v>42</v>
      </c>
      <c r="D5522" t="s">
        <v>411</v>
      </c>
      <c r="E5522" s="20">
        <v>600</v>
      </c>
      <c r="F5522" s="20">
        <v>474</v>
      </c>
    </row>
    <row r="5523" spans="1:6" ht="25.5" outlineLevel="2" x14ac:dyDescent="0.2">
      <c r="B5523" s="18" t="s">
        <v>11828</v>
      </c>
      <c r="C5523" s="19" t="s">
        <v>68</v>
      </c>
      <c r="D5523" t="s">
        <v>411</v>
      </c>
      <c r="E5523" s="20">
        <v>2</v>
      </c>
      <c r="F5523" s="20">
        <v>27</v>
      </c>
    </row>
    <row r="5524" spans="1:6" ht="25.5" outlineLevel="2" x14ac:dyDescent="0.2">
      <c r="B5524" s="18" t="s">
        <v>11828</v>
      </c>
      <c r="C5524" s="19" t="s">
        <v>80</v>
      </c>
      <c r="D5524" t="s">
        <v>411</v>
      </c>
      <c r="E5524" s="20">
        <v>139130</v>
      </c>
      <c r="F5524" s="20">
        <v>26405</v>
      </c>
    </row>
    <row r="5525" spans="1:6" ht="25.5" outlineLevel="2" x14ac:dyDescent="0.2">
      <c r="B5525" s="18" t="s">
        <v>11828</v>
      </c>
      <c r="C5525" s="19" t="s">
        <v>81</v>
      </c>
      <c r="D5525" t="s">
        <v>411</v>
      </c>
      <c r="E5525" s="20">
        <v>13021</v>
      </c>
      <c r="F5525" s="20">
        <v>3245</v>
      </c>
    </row>
    <row r="5526" spans="1:6" ht="25.5" outlineLevel="2" x14ac:dyDescent="0.2">
      <c r="B5526" s="18" t="s">
        <v>11828</v>
      </c>
      <c r="C5526" s="19" t="s">
        <v>87</v>
      </c>
      <c r="D5526" t="s">
        <v>411</v>
      </c>
      <c r="E5526" s="20">
        <v>350</v>
      </c>
      <c r="F5526" s="20">
        <v>2794</v>
      </c>
    </row>
    <row r="5527" spans="1:6" ht="25.5" outlineLevel="2" x14ac:dyDescent="0.2">
      <c r="B5527" s="18" t="s">
        <v>11828</v>
      </c>
      <c r="C5527" s="19" t="s">
        <v>121</v>
      </c>
      <c r="D5527" t="s">
        <v>411</v>
      </c>
      <c r="E5527" s="20">
        <v>163</v>
      </c>
      <c r="F5527" s="20">
        <v>227</v>
      </c>
    </row>
    <row r="5528" spans="1:6" ht="25.5" outlineLevel="2" x14ac:dyDescent="0.2">
      <c r="B5528" s="18" t="s">
        <v>11828</v>
      </c>
      <c r="C5528" s="19" t="s">
        <v>161</v>
      </c>
      <c r="D5528" t="s">
        <v>411</v>
      </c>
      <c r="E5528" s="20">
        <v>21</v>
      </c>
      <c r="F5528" s="20">
        <v>120</v>
      </c>
    </row>
    <row r="5529" spans="1:6" ht="25.5" outlineLevel="2" x14ac:dyDescent="0.2">
      <c r="B5529" s="18" t="s">
        <v>11828</v>
      </c>
      <c r="C5529" s="19" t="s">
        <v>178</v>
      </c>
      <c r="D5529" t="s">
        <v>411</v>
      </c>
      <c r="E5529" s="20">
        <v>8199</v>
      </c>
      <c r="F5529" s="20">
        <v>4465</v>
      </c>
    </row>
    <row r="5530" spans="1:6" ht="25.5" outlineLevel="1" x14ac:dyDescent="0.2">
      <c r="B5530" s="21" t="s">
        <v>11829</v>
      </c>
      <c r="E5530" s="20">
        <f>SUBTOTAL(9,E5520:E5529)</f>
        <v>161493</v>
      </c>
      <c r="F5530" s="20">
        <f>SUBTOTAL(9,F5520:F5529)</f>
        <v>37836</v>
      </c>
    </row>
    <row r="5531" spans="1:6" ht="25.5" outlineLevel="2" x14ac:dyDescent="0.2">
      <c r="A5531" t="s">
        <v>3233</v>
      </c>
      <c r="B5531" s="18" t="s">
        <v>11830</v>
      </c>
      <c r="C5531" s="19" t="s">
        <v>65</v>
      </c>
      <c r="D5531" t="s">
        <v>411</v>
      </c>
      <c r="E5531" s="20">
        <v>2</v>
      </c>
      <c r="F5531" s="20">
        <v>11</v>
      </c>
    </row>
    <row r="5532" spans="1:6" ht="25.5" outlineLevel="2" x14ac:dyDescent="0.2">
      <c r="B5532" s="18" t="s">
        <v>11830</v>
      </c>
      <c r="C5532" s="19" t="s">
        <v>68</v>
      </c>
      <c r="D5532" t="s">
        <v>411</v>
      </c>
      <c r="E5532" s="20">
        <v>5</v>
      </c>
      <c r="F5532" s="20">
        <v>87</v>
      </c>
    </row>
    <row r="5533" spans="1:6" ht="25.5" outlineLevel="2" x14ac:dyDescent="0.2">
      <c r="B5533" s="18" t="s">
        <v>11830</v>
      </c>
      <c r="C5533" s="19" t="s">
        <v>80</v>
      </c>
      <c r="D5533" t="s">
        <v>411</v>
      </c>
      <c r="E5533" s="20">
        <v>94167</v>
      </c>
      <c r="F5533" s="20">
        <v>15660</v>
      </c>
    </row>
    <row r="5534" spans="1:6" ht="25.5" outlineLevel="2" x14ac:dyDescent="0.2">
      <c r="B5534" s="18" t="s">
        <v>11830</v>
      </c>
      <c r="C5534" s="19" t="s">
        <v>176</v>
      </c>
      <c r="D5534" t="s">
        <v>411</v>
      </c>
      <c r="E5534" s="20">
        <v>1</v>
      </c>
      <c r="F5534" s="20">
        <v>15</v>
      </c>
    </row>
    <row r="5535" spans="1:6" ht="25.5" outlineLevel="2" x14ac:dyDescent="0.2">
      <c r="B5535" s="18" t="s">
        <v>11830</v>
      </c>
      <c r="C5535" s="19" t="s">
        <v>178</v>
      </c>
      <c r="D5535" t="s">
        <v>411</v>
      </c>
      <c r="E5535" s="20">
        <v>1</v>
      </c>
      <c r="F5535" s="20">
        <v>1</v>
      </c>
    </row>
    <row r="5536" spans="1:6" ht="25.5" outlineLevel="1" x14ac:dyDescent="0.2">
      <c r="B5536" s="21" t="s">
        <v>11831</v>
      </c>
      <c r="E5536" s="20">
        <f>SUBTOTAL(9,E5531:E5535)</f>
        <v>94176</v>
      </c>
      <c r="F5536" s="20">
        <f>SUBTOTAL(9,F5531:F5535)</f>
        <v>15774</v>
      </c>
    </row>
    <row r="5537" spans="1:6" outlineLevel="2" x14ac:dyDescent="0.2">
      <c r="A5537" t="s">
        <v>3234</v>
      </c>
      <c r="B5537" s="18" t="s">
        <v>11832</v>
      </c>
      <c r="C5537" s="19" t="s">
        <v>15</v>
      </c>
      <c r="D5537" t="s">
        <v>411</v>
      </c>
      <c r="E5537" s="20">
        <v>1</v>
      </c>
      <c r="F5537" s="20">
        <v>1</v>
      </c>
    </row>
    <row r="5538" spans="1:6" outlineLevel="2" x14ac:dyDescent="0.2">
      <c r="B5538" s="18" t="s">
        <v>11832</v>
      </c>
      <c r="C5538" s="19" t="s">
        <v>23</v>
      </c>
      <c r="D5538" t="s">
        <v>411</v>
      </c>
      <c r="E5538" s="20">
        <v>605</v>
      </c>
      <c r="F5538" s="20">
        <v>1517</v>
      </c>
    </row>
    <row r="5539" spans="1:6" outlineLevel="2" x14ac:dyDescent="0.2">
      <c r="B5539" s="18" t="s">
        <v>11832</v>
      </c>
      <c r="C5539" s="19" t="s">
        <v>37</v>
      </c>
      <c r="D5539" t="s">
        <v>411</v>
      </c>
      <c r="E5539" s="20">
        <v>4</v>
      </c>
      <c r="F5539" s="20">
        <v>101</v>
      </c>
    </row>
    <row r="5540" spans="1:6" outlineLevel="2" x14ac:dyDescent="0.2">
      <c r="B5540" s="18" t="s">
        <v>11832</v>
      </c>
      <c r="C5540" s="19" t="s">
        <v>42</v>
      </c>
      <c r="D5540" t="s">
        <v>411</v>
      </c>
      <c r="E5540" s="20">
        <v>81</v>
      </c>
      <c r="F5540" s="20">
        <v>63</v>
      </c>
    </row>
    <row r="5541" spans="1:6" outlineLevel="2" x14ac:dyDescent="0.2">
      <c r="B5541" s="18" t="s">
        <v>11832</v>
      </c>
      <c r="C5541" s="19" t="s">
        <v>68</v>
      </c>
      <c r="D5541" t="s">
        <v>411</v>
      </c>
      <c r="E5541" s="20">
        <v>47</v>
      </c>
      <c r="F5541" s="20">
        <v>922</v>
      </c>
    </row>
    <row r="5542" spans="1:6" outlineLevel="2" x14ac:dyDescent="0.2">
      <c r="B5542" s="18" t="s">
        <v>11832</v>
      </c>
      <c r="C5542" s="19" t="s">
        <v>80</v>
      </c>
      <c r="D5542" t="s">
        <v>411</v>
      </c>
      <c r="E5542" s="20">
        <v>120766</v>
      </c>
      <c r="F5542" s="20">
        <v>20013</v>
      </c>
    </row>
    <row r="5543" spans="1:6" outlineLevel="2" x14ac:dyDescent="0.2">
      <c r="B5543" s="18" t="s">
        <v>11832</v>
      </c>
      <c r="C5543" s="19" t="s">
        <v>113</v>
      </c>
      <c r="D5543" t="s">
        <v>411</v>
      </c>
      <c r="E5543" s="20">
        <v>1</v>
      </c>
      <c r="F5543" s="20">
        <v>10</v>
      </c>
    </row>
    <row r="5544" spans="1:6" outlineLevel="2" x14ac:dyDescent="0.2">
      <c r="B5544" s="18" t="s">
        <v>11832</v>
      </c>
      <c r="C5544" s="19" t="s">
        <v>161</v>
      </c>
      <c r="D5544" t="s">
        <v>411</v>
      </c>
      <c r="E5544" s="20">
        <v>27</v>
      </c>
      <c r="F5544" s="20">
        <v>529</v>
      </c>
    </row>
    <row r="5545" spans="1:6" outlineLevel="2" x14ac:dyDescent="0.2">
      <c r="B5545" s="18" t="s">
        <v>11832</v>
      </c>
      <c r="C5545" s="19" t="s">
        <v>162</v>
      </c>
      <c r="D5545" t="s">
        <v>411</v>
      </c>
      <c r="E5545" s="20">
        <v>155</v>
      </c>
      <c r="F5545" s="20">
        <v>604</v>
      </c>
    </row>
    <row r="5546" spans="1:6" ht="25.5" outlineLevel="2" x14ac:dyDescent="0.2">
      <c r="B5546" s="18" t="s">
        <v>11832</v>
      </c>
      <c r="C5546" s="19" t="s">
        <v>176</v>
      </c>
      <c r="D5546" t="s">
        <v>411</v>
      </c>
      <c r="E5546" s="20">
        <v>14</v>
      </c>
      <c r="F5546" s="20">
        <v>40</v>
      </c>
    </row>
    <row r="5547" spans="1:6" outlineLevel="2" x14ac:dyDescent="0.2">
      <c r="B5547" s="18" t="s">
        <v>11832</v>
      </c>
      <c r="C5547" s="19" t="s">
        <v>178</v>
      </c>
      <c r="D5547" t="s">
        <v>411</v>
      </c>
      <c r="E5547" s="20">
        <v>34</v>
      </c>
      <c r="F5547" s="20">
        <v>175</v>
      </c>
    </row>
    <row r="5548" spans="1:6" ht="25.5" outlineLevel="1" x14ac:dyDescent="0.2">
      <c r="B5548" s="21" t="s">
        <v>11833</v>
      </c>
      <c r="E5548" s="20">
        <f>SUBTOTAL(9,E5537:E5547)</f>
        <v>121735</v>
      </c>
      <c r="F5548" s="20">
        <f>SUBTOTAL(9,F5537:F5547)</f>
        <v>23975</v>
      </c>
    </row>
    <row r="5549" spans="1:6" ht="25.5" outlineLevel="2" x14ac:dyDescent="0.2">
      <c r="A5549" t="s">
        <v>3235</v>
      </c>
      <c r="B5549" s="18" t="s">
        <v>11834</v>
      </c>
      <c r="C5549" s="19" t="s">
        <v>42</v>
      </c>
      <c r="D5549" t="s">
        <v>411</v>
      </c>
      <c r="E5549" s="20">
        <v>5</v>
      </c>
      <c r="F5549" s="20">
        <v>2</v>
      </c>
    </row>
    <row r="5550" spans="1:6" ht="25.5" outlineLevel="2" x14ac:dyDescent="0.2">
      <c r="B5550" s="18" t="s">
        <v>11834</v>
      </c>
      <c r="C5550" s="19" t="s">
        <v>80</v>
      </c>
      <c r="D5550" t="s">
        <v>411</v>
      </c>
      <c r="E5550" s="20">
        <v>8701</v>
      </c>
      <c r="F5550" s="20">
        <v>1308</v>
      </c>
    </row>
    <row r="5551" spans="1:6" ht="25.5" outlineLevel="1" x14ac:dyDescent="0.2">
      <c r="B5551" s="21" t="s">
        <v>11835</v>
      </c>
      <c r="E5551" s="20">
        <f>SUBTOTAL(9,E5549:E5550)</f>
        <v>8706</v>
      </c>
      <c r="F5551" s="20">
        <f>SUBTOTAL(9,F5549:F5550)</f>
        <v>1310</v>
      </c>
    </row>
    <row r="5552" spans="1:6" ht="25.5" outlineLevel="2" x14ac:dyDescent="0.2">
      <c r="A5552" t="s">
        <v>810</v>
      </c>
      <c r="B5552" s="18" t="s">
        <v>11836</v>
      </c>
      <c r="C5552" s="19" t="s">
        <v>42</v>
      </c>
      <c r="D5552" t="s">
        <v>411</v>
      </c>
      <c r="E5552" s="20">
        <v>556</v>
      </c>
      <c r="F5552" s="20">
        <v>98</v>
      </c>
    </row>
    <row r="5553" spans="1:6" ht="25.5" outlineLevel="2" x14ac:dyDescent="0.2">
      <c r="B5553" s="18" t="s">
        <v>11836</v>
      </c>
      <c r="C5553" s="19" t="s">
        <v>80</v>
      </c>
      <c r="D5553" t="s">
        <v>411</v>
      </c>
      <c r="E5553" s="20">
        <v>69767</v>
      </c>
      <c r="F5553" s="20">
        <v>14295</v>
      </c>
    </row>
    <row r="5554" spans="1:6" ht="25.5" outlineLevel="2" x14ac:dyDescent="0.2">
      <c r="B5554" s="18" t="s">
        <v>11836</v>
      </c>
      <c r="C5554" s="19" t="s">
        <v>92</v>
      </c>
      <c r="D5554" t="s">
        <v>411</v>
      </c>
      <c r="E5554" s="20">
        <v>28000</v>
      </c>
      <c r="F5554" s="20">
        <v>4794</v>
      </c>
    </row>
    <row r="5555" spans="1:6" ht="25.5" outlineLevel="2" x14ac:dyDescent="0.2">
      <c r="B5555" s="18" t="s">
        <v>11836</v>
      </c>
      <c r="C5555" s="19" t="s">
        <v>166</v>
      </c>
      <c r="D5555" t="s">
        <v>411</v>
      </c>
      <c r="E5555" s="20">
        <v>524</v>
      </c>
      <c r="F5555" s="20">
        <v>66</v>
      </c>
    </row>
    <row r="5556" spans="1:6" ht="25.5" outlineLevel="1" x14ac:dyDescent="0.2">
      <c r="B5556" s="21" t="s">
        <v>11837</v>
      </c>
      <c r="E5556" s="20">
        <f>SUBTOTAL(9,E5552:E5555)</f>
        <v>98847</v>
      </c>
      <c r="F5556" s="20">
        <f>SUBTOTAL(9,F5552:F5555)</f>
        <v>19253</v>
      </c>
    </row>
    <row r="5557" spans="1:6" ht="25.5" outlineLevel="2" x14ac:dyDescent="0.2">
      <c r="A5557" t="s">
        <v>3237</v>
      </c>
      <c r="B5557" s="18" t="s">
        <v>11838</v>
      </c>
      <c r="C5557" s="19" t="s">
        <v>42</v>
      </c>
      <c r="D5557" t="s">
        <v>411</v>
      </c>
      <c r="E5557" s="20">
        <v>171785</v>
      </c>
      <c r="F5557" s="20">
        <v>64337</v>
      </c>
    </row>
    <row r="5558" spans="1:6" ht="25.5" outlineLevel="2" x14ac:dyDescent="0.2">
      <c r="B5558" s="18" t="s">
        <v>11838</v>
      </c>
      <c r="C5558" s="19" t="s">
        <v>80</v>
      </c>
      <c r="D5558" t="s">
        <v>411</v>
      </c>
      <c r="E5558" s="20">
        <v>61020</v>
      </c>
      <c r="F5558" s="20">
        <v>23296</v>
      </c>
    </row>
    <row r="5559" spans="1:6" ht="25.5" outlineLevel="2" x14ac:dyDescent="0.2">
      <c r="B5559" s="18" t="s">
        <v>11838</v>
      </c>
      <c r="C5559" s="19" t="s">
        <v>92</v>
      </c>
      <c r="D5559" t="s">
        <v>411</v>
      </c>
      <c r="E5559" s="20">
        <v>945</v>
      </c>
      <c r="F5559" s="20">
        <v>395</v>
      </c>
    </row>
    <row r="5560" spans="1:6" ht="25.5" outlineLevel="2" x14ac:dyDescent="0.2">
      <c r="B5560" s="18" t="s">
        <v>11838</v>
      </c>
      <c r="C5560" s="19" t="s">
        <v>166</v>
      </c>
      <c r="D5560" t="s">
        <v>411</v>
      </c>
      <c r="E5560" s="20">
        <v>1646</v>
      </c>
      <c r="F5560" s="20">
        <v>281</v>
      </c>
    </row>
    <row r="5561" spans="1:6" ht="25.5" outlineLevel="2" x14ac:dyDescent="0.2">
      <c r="B5561" s="18" t="s">
        <v>11838</v>
      </c>
      <c r="C5561" s="19" t="s">
        <v>176</v>
      </c>
      <c r="D5561" t="s">
        <v>411</v>
      </c>
      <c r="E5561" s="20">
        <v>338</v>
      </c>
      <c r="F5561" s="20">
        <v>55</v>
      </c>
    </row>
    <row r="5562" spans="1:6" ht="25.5" outlineLevel="1" x14ac:dyDescent="0.2">
      <c r="B5562" s="21" t="s">
        <v>11839</v>
      </c>
      <c r="E5562" s="20">
        <f>SUBTOTAL(9,E5557:E5561)</f>
        <v>235734</v>
      </c>
      <c r="F5562" s="20">
        <f>SUBTOTAL(9,F5557:F5561)</f>
        <v>88364</v>
      </c>
    </row>
    <row r="5563" spans="1:6" ht="25.5" outlineLevel="2" x14ac:dyDescent="0.2">
      <c r="A5563" t="s">
        <v>811</v>
      </c>
      <c r="B5563" s="18" t="s">
        <v>11840</v>
      </c>
      <c r="C5563" s="19" t="s">
        <v>42</v>
      </c>
      <c r="D5563" t="s">
        <v>411</v>
      </c>
      <c r="E5563" s="20">
        <v>3556</v>
      </c>
      <c r="F5563" s="20">
        <v>1253</v>
      </c>
    </row>
    <row r="5564" spans="1:6" ht="25.5" outlineLevel="2" x14ac:dyDescent="0.2">
      <c r="B5564" s="18" t="s">
        <v>11840</v>
      </c>
      <c r="C5564" s="19" t="s">
        <v>80</v>
      </c>
      <c r="D5564" t="s">
        <v>411</v>
      </c>
      <c r="E5564" s="20">
        <v>49612</v>
      </c>
      <c r="F5564" s="20">
        <v>7884</v>
      </c>
    </row>
    <row r="5565" spans="1:6" ht="25.5" outlineLevel="2" x14ac:dyDescent="0.2">
      <c r="B5565" s="18" t="s">
        <v>11840</v>
      </c>
      <c r="C5565" s="19" t="s">
        <v>176</v>
      </c>
      <c r="D5565" t="s">
        <v>411</v>
      </c>
      <c r="E5565" s="20">
        <v>345</v>
      </c>
      <c r="F5565" s="20">
        <v>42</v>
      </c>
    </row>
    <row r="5566" spans="1:6" ht="25.5" outlineLevel="1" x14ac:dyDescent="0.2">
      <c r="B5566" s="21" t="s">
        <v>11841</v>
      </c>
      <c r="E5566" s="20">
        <f>SUBTOTAL(9,E5563:E5565)</f>
        <v>53513</v>
      </c>
      <c r="F5566" s="20">
        <f>SUBTOTAL(9,F5563:F5565)</f>
        <v>9179</v>
      </c>
    </row>
    <row r="5567" spans="1:6" ht="25.5" outlineLevel="2" x14ac:dyDescent="0.2">
      <c r="A5567" t="s">
        <v>813</v>
      </c>
      <c r="B5567" s="18" t="s">
        <v>11842</v>
      </c>
      <c r="C5567" s="19" t="s">
        <v>15</v>
      </c>
      <c r="D5567" t="s">
        <v>411</v>
      </c>
      <c r="E5567" s="20">
        <v>38</v>
      </c>
      <c r="F5567" s="20">
        <v>7</v>
      </c>
    </row>
    <row r="5568" spans="1:6" ht="25.5" outlineLevel="2" x14ac:dyDescent="0.2">
      <c r="B5568" s="18" t="s">
        <v>11842</v>
      </c>
      <c r="C5568" s="19" t="s">
        <v>42</v>
      </c>
      <c r="D5568" t="s">
        <v>411</v>
      </c>
      <c r="E5568" s="20">
        <v>2814</v>
      </c>
      <c r="F5568" s="20">
        <v>623</v>
      </c>
    </row>
    <row r="5569" spans="1:6" ht="25.5" outlineLevel="2" x14ac:dyDescent="0.2">
      <c r="B5569" s="18" t="s">
        <v>11842</v>
      </c>
      <c r="C5569" s="19" t="s">
        <v>64</v>
      </c>
      <c r="D5569" t="s">
        <v>411</v>
      </c>
      <c r="E5569" s="20">
        <v>115</v>
      </c>
      <c r="F5569" s="20">
        <v>68</v>
      </c>
    </row>
    <row r="5570" spans="1:6" ht="25.5" outlineLevel="2" x14ac:dyDescent="0.2">
      <c r="B5570" s="18" t="s">
        <v>11842</v>
      </c>
      <c r="C5570" s="19" t="s">
        <v>80</v>
      </c>
      <c r="D5570" t="s">
        <v>411</v>
      </c>
      <c r="E5570" s="20">
        <v>28454</v>
      </c>
      <c r="F5570" s="20">
        <v>4352</v>
      </c>
    </row>
    <row r="5571" spans="1:6" ht="25.5" outlineLevel="2" x14ac:dyDescent="0.2">
      <c r="B5571" s="18" t="s">
        <v>11842</v>
      </c>
      <c r="C5571" s="19" t="s">
        <v>81</v>
      </c>
      <c r="D5571" t="s">
        <v>411</v>
      </c>
      <c r="E5571" s="20">
        <v>2162</v>
      </c>
      <c r="F5571" s="20">
        <v>372</v>
      </c>
    </row>
    <row r="5572" spans="1:6" ht="25.5" outlineLevel="2" x14ac:dyDescent="0.2">
      <c r="B5572" s="18" t="s">
        <v>11842</v>
      </c>
      <c r="C5572" s="19" t="s">
        <v>87</v>
      </c>
      <c r="D5572" t="s">
        <v>411</v>
      </c>
      <c r="E5572" s="20">
        <v>120</v>
      </c>
      <c r="F5572" s="20">
        <v>79</v>
      </c>
    </row>
    <row r="5573" spans="1:6" ht="25.5" outlineLevel="2" x14ac:dyDescent="0.2">
      <c r="B5573" s="18" t="s">
        <v>11842</v>
      </c>
      <c r="C5573" s="19" t="s">
        <v>107</v>
      </c>
      <c r="D5573" t="s">
        <v>411</v>
      </c>
      <c r="E5573" s="20">
        <v>438</v>
      </c>
      <c r="F5573" s="20">
        <v>73</v>
      </c>
    </row>
    <row r="5574" spans="1:6" ht="25.5" outlineLevel="2" x14ac:dyDescent="0.2">
      <c r="B5574" s="18" t="s">
        <v>11842</v>
      </c>
      <c r="C5574" s="19" t="s">
        <v>166</v>
      </c>
      <c r="D5574" t="s">
        <v>411</v>
      </c>
      <c r="E5574" s="20">
        <v>7386</v>
      </c>
      <c r="F5574" s="20">
        <v>1303</v>
      </c>
    </row>
    <row r="5575" spans="1:6" ht="25.5" outlineLevel="2" x14ac:dyDescent="0.2">
      <c r="B5575" s="18" t="s">
        <v>11842</v>
      </c>
      <c r="C5575" s="19" t="s">
        <v>178</v>
      </c>
      <c r="D5575" t="s">
        <v>411</v>
      </c>
      <c r="E5575" s="20">
        <v>1845</v>
      </c>
      <c r="F5575" s="20">
        <v>731</v>
      </c>
    </row>
    <row r="5576" spans="1:6" ht="25.5" outlineLevel="1" x14ac:dyDescent="0.2">
      <c r="B5576" s="21" t="s">
        <v>11843</v>
      </c>
      <c r="E5576" s="20">
        <f>SUBTOTAL(9,E5567:E5575)</f>
        <v>43372</v>
      </c>
      <c r="F5576" s="20">
        <f>SUBTOTAL(9,F5567:F5575)</f>
        <v>7608</v>
      </c>
    </row>
    <row r="5577" spans="1:6" ht="25.5" outlineLevel="2" x14ac:dyDescent="0.2">
      <c r="A5577" t="s">
        <v>3239</v>
      </c>
      <c r="B5577" s="18" t="s">
        <v>11844</v>
      </c>
      <c r="C5577" s="19" t="s">
        <v>42</v>
      </c>
      <c r="D5577" t="s">
        <v>411</v>
      </c>
      <c r="E5577" s="20">
        <v>59206</v>
      </c>
      <c r="F5577" s="20">
        <v>545</v>
      </c>
    </row>
    <row r="5578" spans="1:6" ht="25.5" outlineLevel="2" x14ac:dyDescent="0.2">
      <c r="B5578" s="18" t="s">
        <v>11844</v>
      </c>
      <c r="C5578" s="19" t="s">
        <v>68</v>
      </c>
      <c r="D5578" t="s">
        <v>411</v>
      </c>
      <c r="E5578" s="20">
        <v>3</v>
      </c>
      <c r="F5578" s="20">
        <v>7</v>
      </c>
    </row>
    <row r="5579" spans="1:6" ht="25.5" outlineLevel="2" x14ac:dyDescent="0.2">
      <c r="B5579" s="18" t="s">
        <v>11844</v>
      </c>
      <c r="C5579" s="19" t="s">
        <v>80</v>
      </c>
      <c r="D5579" t="s">
        <v>411</v>
      </c>
      <c r="E5579" s="20">
        <v>101767</v>
      </c>
      <c r="F5579" s="20">
        <v>7030</v>
      </c>
    </row>
    <row r="5580" spans="1:6" ht="25.5" outlineLevel="1" x14ac:dyDescent="0.2">
      <c r="B5580" s="21" t="s">
        <v>11845</v>
      </c>
      <c r="E5580" s="20">
        <f>SUBTOTAL(9,E5577:E5579)</f>
        <v>160976</v>
      </c>
      <c r="F5580" s="20">
        <f>SUBTOTAL(9,F5577:F5579)</f>
        <v>7582</v>
      </c>
    </row>
    <row r="5581" spans="1:6" ht="25.5" outlineLevel="2" x14ac:dyDescent="0.2">
      <c r="A5581" t="s">
        <v>3241</v>
      </c>
      <c r="B5581" s="18" t="s">
        <v>11846</v>
      </c>
      <c r="C5581" s="19" t="s">
        <v>42</v>
      </c>
      <c r="D5581" t="s">
        <v>411</v>
      </c>
      <c r="E5581" s="20">
        <v>2640</v>
      </c>
      <c r="F5581" s="20">
        <v>1550</v>
      </c>
    </row>
    <row r="5582" spans="1:6" ht="25.5" outlineLevel="2" x14ac:dyDescent="0.2">
      <c r="B5582" s="18" t="s">
        <v>11846</v>
      </c>
      <c r="C5582" s="19" t="s">
        <v>68</v>
      </c>
      <c r="D5582" t="s">
        <v>411</v>
      </c>
      <c r="E5582" s="20">
        <v>5</v>
      </c>
      <c r="F5582" s="20">
        <v>20</v>
      </c>
    </row>
    <row r="5583" spans="1:6" ht="25.5" outlineLevel="2" x14ac:dyDescent="0.2">
      <c r="B5583" s="18" t="s">
        <v>11846</v>
      </c>
      <c r="C5583" s="19" t="s">
        <v>80</v>
      </c>
      <c r="D5583" t="s">
        <v>411</v>
      </c>
      <c r="E5583" s="20">
        <v>482189</v>
      </c>
      <c r="F5583" s="20">
        <v>38189</v>
      </c>
    </row>
    <row r="5584" spans="1:6" ht="25.5" outlineLevel="2" x14ac:dyDescent="0.2">
      <c r="B5584" s="18" t="s">
        <v>11846</v>
      </c>
      <c r="C5584" s="19" t="s">
        <v>164</v>
      </c>
      <c r="D5584" t="s">
        <v>411</v>
      </c>
      <c r="E5584" s="20">
        <v>6</v>
      </c>
      <c r="F5584" s="20">
        <v>35</v>
      </c>
    </row>
    <row r="5585" spans="1:6" ht="25.5" outlineLevel="2" x14ac:dyDescent="0.2">
      <c r="B5585" s="18" t="s">
        <v>11846</v>
      </c>
      <c r="C5585" s="19" t="s">
        <v>166</v>
      </c>
      <c r="D5585" t="s">
        <v>411</v>
      </c>
      <c r="E5585" s="20">
        <v>43219</v>
      </c>
      <c r="F5585" s="20">
        <v>2548</v>
      </c>
    </row>
    <row r="5586" spans="1:6" ht="25.5" outlineLevel="2" x14ac:dyDescent="0.2">
      <c r="B5586" s="18" t="s">
        <v>11846</v>
      </c>
      <c r="C5586" s="19" t="s">
        <v>171</v>
      </c>
      <c r="D5586" t="s">
        <v>411</v>
      </c>
      <c r="E5586" s="20">
        <v>6300</v>
      </c>
      <c r="F5586" s="20">
        <v>382</v>
      </c>
    </row>
    <row r="5587" spans="1:6" ht="25.5" outlineLevel="2" x14ac:dyDescent="0.2">
      <c r="B5587" s="18" t="s">
        <v>11846</v>
      </c>
      <c r="C5587" s="19" t="s">
        <v>176</v>
      </c>
      <c r="D5587" t="s">
        <v>411</v>
      </c>
      <c r="E5587" s="20">
        <v>64</v>
      </c>
      <c r="F5587" s="20">
        <v>10</v>
      </c>
    </row>
    <row r="5588" spans="1:6" ht="25.5" outlineLevel="2" x14ac:dyDescent="0.2">
      <c r="B5588" s="18" t="s">
        <v>11846</v>
      </c>
      <c r="C5588" s="19" t="s">
        <v>178</v>
      </c>
      <c r="D5588" t="s">
        <v>411</v>
      </c>
      <c r="E5588" s="20">
        <v>8205</v>
      </c>
      <c r="F5588" s="20">
        <v>4446</v>
      </c>
    </row>
    <row r="5589" spans="1:6" ht="25.5" outlineLevel="1" x14ac:dyDescent="0.2">
      <c r="B5589" s="21" t="s">
        <v>11847</v>
      </c>
      <c r="E5589" s="20">
        <f>SUBTOTAL(9,E5581:E5588)</f>
        <v>542628</v>
      </c>
      <c r="F5589" s="20">
        <f>SUBTOTAL(9,F5581:F5588)</f>
        <v>47180</v>
      </c>
    </row>
    <row r="5590" spans="1:6" outlineLevel="2" x14ac:dyDescent="0.2">
      <c r="A5590" t="s">
        <v>3242</v>
      </c>
      <c r="B5590" s="18" t="s">
        <v>11848</v>
      </c>
      <c r="C5590" s="19" t="s">
        <v>42</v>
      </c>
      <c r="D5590" t="s">
        <v>411</v>
      </c>
      <c r="E5590" s="20">
        <v>40491</v>
      </c>
      <c r="F5590" s="20">
        <v>4708</v>
      </c>
    </row>
    <row r="5591" spans="1:6" outlineLevel="2" x14ac:dyDescent="0.2">
      <c r="B5591" s="18" t="s">
        <v>11848</v>
      </c>
      <c r="C5591" s="19" t="s">
        <v>65</v>
      </c>
      <c r="D5591" t="s">
        <v>411</v>
      </c>
      <c r="E5591" s="20">
        <v>5</v>
      </c>
      <c r="F5591" s="20">
        <v>7</v>
      </c>
    </row>
    <row r="5592" spans="1:6" outlineLevel="2" x14ac:dyDescent="0.2">
      <c r="B5592" s="18" t="s">
        <v>11848</v>
      </c>
      <c r="C5592" s="19" t="s">
        <v>80</v>
      </c>
      <c r="D5592" t="s">
        <v>411</v>
      </c>
      <c r="E5592" s="20">
        <v>20769</v>
      </c>
      <c r="F5592" s="20">
        <v>2219</v>
      </c>
    </row>
    <row r="5593" spans="1:6" outlineLevel="2" x14ac:dyDescent="0.2">
      <c r="B5593" s="18" t="s">
        <v>11848</v>
      </c>
      <c r="C5593" s="19" t="s">
        <v>166</v>
      </c>
      <c r="D5593" t="s">
        <v>411</v>
      </c>
      <c r="E5593" s="20">
        <v>63</v>
      </c>
      <c r="F5593" s="20">
        <v>35</v>
      </c>
    </row>
    <row r="5594" spans="1:6" outlineLevel="1" x14ac:dyDescent="0.2">
      <c r="B5594" s="21" t="s">
        <v>11849</v>
      </c>
      <c r="E5594" s="20">
        <f>SUBTOTAL(9,E5590:E5593)</f>
        <v>61328</v>
      </c>
      <c r="F5594" s="20">
        <f>SUBTOTAL(9,F5590:F5593)</f>
        <v>6969</v>
      </c>
    </row>
    <row r="5595" spans="1:6" ht="25.5" outlineLevel="2" x14ac:dyDescent="0.2">
      <c r="A5595" t="s">
        <v>3243</v>
      </c>
      <c r="B5595" s="18" t="s">
        <v>11850</v>
      </c>
      <c r="C5595" s="19" t="s">
        <v>65</v>
      </c>
      <c r="D5595" t="s">
        <v>411</v>
      </c>
      <c r="E5595" s="20">
        <v>10</v>
      </c>
      <c r="F5595" s="20">
        <v>13</v>
      </c>
    </row>
    <row r="5596" spans="1:6" ht="25.5" outlineLevel="2" x14ac:dyDescent="0.2">
      <c r="B5596" s="18" t="s">
        <v>11850</v>
      </c>
      <c r="C5596" s="19" t="s">
        <v>68</v>
      </c>
      <c r="D5596" t="s">
        <v>411</v>
      </c>
      <c r="E5596" s="20">
        <v>12</v>
      </c>
      <c r="F5596" s="20">
        <v>88</v>
      </c>
    </row>
    <row r="5597" spans="1:6" ht="25.5" outlineLevel="2" x14ac:dyDescent="0.2">
      <c r="B5597" s="18" t="s">
        <v>11850</v>
      </c>
      <c r="C5597" s="19" t="s">
        <v>80</v>
      </c>
      <c r="D5597" t="s">
        <v>411</v>
      </c>
      <c r="E5597" s="20">
        <v>14386</v>
      </c>
      <c r="F5597" s="20">
        <v>6689</v>
      </c>
    </row>
    <row r="5598" spans="1:6" ht="25.5" outlineLevel="2" x14ac:dyDescent="0.2">
      <c r="B5598" s="18" t="s">
        <v>11850</v>
      </c>
      <c r="C5598" s="19" t="s">
        <v>175</v>
      </c>
      <c r="D5598" t="s">
        <v>411</v>
      </c>
      <c r="E5598" s="20">
        <v>47</v>
      </c>
      <c r="F5598" s="20">
        <v>64</v>
      </c>
    </row>
    <row r="5599" spans="1:6" ht="25.5" outlineLevel="2" x14ac:dyDescent="0.2">
      <c r="B5599" s="18" t="s">
        <v>11850</v>
      </c>
      <c r="C5599" s="19" t="s">
        <v>176</v>
      </c>
      <c r="D5599" t="s">
        <v>411</v>
      </c>
      <c r="E5599" s="20">
        <v>1</v>
      </c>
      <c r="F5599" s="20">
        <v>19</v>
      </c>
    </row>
    <row r="5600" spans="1:6" ht="25.5" outlineLevel="1" x14ac:dyDescent="0.2">
      <c r="B5600" s="21" t="s">
        <v>11851</v>
      </c>
      <c r="E5600" s="20">
        <f>SUBTOTAL(9,E5595:E5599)</f>
        <v>14456</v>
      </c>
      <c r="F5600" s="20">
        <f>SUBTOTAL(9,F5595:F5599)</f>
        <v>6873</v>
      </c>
    </row>
    <row r="5601" spans="1:6" outlineLevel="2" x14ac:dyDescent="0.2">
      <c r="A5601" t="s">
        <v>3245</v>
      </c>
      <c r="B5601" s="18" t="s">
        <v>11852</v>
      </c>
      <c r="C5601" s="19" t="s">
        <v>80</v>
      </c>
      <c r="D5601" t="s">
        <v>411</v>
      </c>
      <c r="E5601" s="20">
        <v>1500</v>
      </c>
      <c r="F5601" s="20">
        <v>565</v>
      </c>
    </row>
    <row r="5602" spans="1:6" outlineLevel="1" x14ac:dyDescent="0.2">
      <c r="B5602" s="21" t="s">
        <v>11853</v>
      </c>
      <c r="E5602" s="20">
        <f>SUBTOTAL(9,E5601:E5601)</f>
        <v>1500</v>
      </c>
      <c r="F5602" s="20">
        <f>SUBTOTAL(9,F5601:F5601)</f>
        <v>565</v>
      </c>
    </row>
    <row r="5603" spans="1:6" ht="25.5" outlineLevel="2" x14ac:dyDescent="0.2">
      <c r="A5603" t="s">
        <v>3246</v>
      </c>
      <c r="B5603" s="18" t="s">
        <v>11854</v>
      </c>
      <c r="C5603" s="19" t="s">
        <v>42</v>
      </c>
      <c r="D5603" t="s">
        <v>411</v>
      </c>
      <c r="E5603" s="20">
        <v>5</v>
      </c>
      <c r="F5603" s="20">
        <v>1</v>
      </c>
    </row>
    <row r="5604" spans="1:6" ht="25.5" outlineLevel="2" x14ac:dyDescent="0.2">
      <c r="B5604" s="18" t="s">
        <v>11854</v>
      </c>
      <c r="C5604" s="19" t="s">
        <v>80</v>
      </c>
      <c r="D5604" t="s">
        <v>411</v>
      </c>
      <c r="E5604" s="20">
        <v>80</v>
      </c>
      <c r="F5604" s="20">
        <v>21</v>
      </c>
    </row>
    <row r="5605" spans="1:6" ht="25.5" outlineLevel="2" x14ac:dyDescent="0.2">
      <c r="B5605" s="18" t="s">
        <v>11854</v>
      </c>
      <c r="C5605" s="19" t="s">
        <v>164</v>
      </c>
      <c r="D5605" t="s">
        <v>411</v>
      </c>
      <c r="E5605" s="20">
        <v>2</v>
      </c>
      <c r="F5605" s="20">
        <v>7</v>
      </c>
    </row>
    <row r="5606" spans="1:6" ht="25.5" outlineLevel="1" x14ac:dyDescent="0.2">
      <c r="B5606" s="21" t="s">
        <v>11855</v>
      </c>
      <c r="E5606" s="20">
        <f>SUBTOTAL(9,E5603:E5605)</f>
        <v>87</v>
      </c>
      <c r="F5606" s="20">
        <f>SUBTOTAL(9,F5603:F5605)</f>
        <v>29</v>
      </c>
    </row>
    <row r="5607" spans="1:6" outlineLevel="2" x14ac:dyDescent="0.2">
      <c r="A5607" t="s">
        <v>3247</v>
      </c>
      <c r="B5607" s="18" t="s">
        <v>11856</v>
      </c>
      <c r="C5607" s="19" t="s">
        <v>80</v>
      </c>
      <c r="D5607" t="s">
        <v>411</v>
      </c>
      <c r="E5607" s="20">
        <v>279</v>
      </c>
      <c r="F5607" s="20">
        <v>220</v>
      </c>
    </row>
    <row r="5608" spans="1:6" outlineLevel="1" x14ac:dyDescent="0.2">
      <c r="B5608" s="21" t="s">
        <v>11857</v>
      </c>
      <c r="E5608" s="20">
        <f>SUBTOTAL(9,E5607:E5607)</f>
        <v>279</v>
      </c>
      <c r="F5608" s="20">
        <f>SUBTOTAL(9,F5607:F5607)</f>
        <v>220</v>
      </c>
    </row>
    <row r="5609" spans="1:6" ht="25.5" outlineLevel="2" x14ac:dyDescent="0.2">
      <c r="A5609" t="s">
        <v>3248</v>
      </c>
      <c r="B5609" s="18" t="s">
        <v>11858</v>
      </c>
      <c r="C5609" s="19" t="s">
        <v>80</v>
      </c>
      <c r="D5609" t="s">
        <v>411</v>
      </c>
      <c r="E5609" s="20">
        <v>1</v>
      </c>
      <c r="F5609" s="20">
        <v>2</v>
      </c>
    </row>
    <row r="5610" spans="1:6" ht="25.5" outlineLevel="2" x14ac:dyDescent="0.2">
      <c r="B5610" s="18" t="s">
        <v>11858</v>
      </c>
      <c r="C5610" s="19" t="s">
        <v>178</v>
      </c>
      <c r="D5610" t="s">
        <v>411</v>
      </c>
      <c r="E5610" s="20">
        <v>2</v>
      </c>
      <c r="F5610" s="20">
        <v>4</v>
      </c>
    </row>
    <row r="5611" spans="1:6" ht="38.25" outlineLevel="1" x14ac:dyDescent="0.2">
      <c r="B5611" s="21" t="s">
        <v>11859</v>
      </c>
      <c r="E5611" s="20">
        <f>SUBTOTAL(9,E5609:E5610)</f>
        <v>3</v>
      </c>
      <c r="F5611" s="20">
        <f>SUBTOTAL(9,F5609:F5610)</f>
        <v>6</v>
      </c>
    </row>
    <row r="5612" spans="1:6" ht="25.5" outlineLevel="2" x14ac:dyDescent="0.2">
      <c r="A5612" t="s">
        <v>3250</v>
      </c>
      <c r="B5612" s="18" t="s">
        <v>18031</v>
      </c>
      <c r="C5612" s="19" t="s">
        <v>42</v>
      </c>
      <c r="D5612" t="s">
        <v>411</v>
      </c>
      <c r="E5612" s="20">
        <v>60</v>
      </c>
      <c r="F5612" s="20">
        <v>125</v>
      </c>
    </row>
    <row r="5613" spans="1:6" ht="25.5" outlineLevel="2" x14ac:dyDescent="0.2">
      <c r="B5613" s="18" t="s">
        <v>18031</v>
      </c>
      <c r="C5613" s="19" t="s">
        <v>80</v>
      </c>
      <c r="D5613" t="s">
        <v>411</v>
      </c>
      <c r="E5613" s="20">
        <v>70</v>
      </c>
      <c r="F5613" s="20">
        <v>9</v>
      </c>
    </row>
    <row r="5614" spans="1:6" ht="25.5" outlineLevel="2" x14ac:dyDescent="0.2">
      <c r="B5614" s="18" t="s">
        <v>18031</v>
      </c>
      <c r="C5614" s="19" t="s">
        <v>178</v>
      </c>
      <c r="D5614" t="s">
        <v>411</v>
      </c>
      <c r="E5614" s="20">
        <v>1</v>
      </c>
      <c r="F5614" s="20">
        <v>30</v>
      </c>
    </row>
    <row r="5615" spans="1:6" ht="25.5" outlineLevel="1" x14ac:dyDescent="0.2">
      <c r="B5615" s="21" t="s">
        <v>18032</v>
      </c>
      <c r="E5615" s="20">
        <f>SUBTOTAL(9,E5612:E5614)</f>
        <v>131</v>
      </c>
      <c r="F5615" s="20">
        <f>SUBTOTAL(9,F5612:F5614)</f>
        <v>164</v>
      </c>
    </row>
    <row r="5616" spans="1:6" ht="25.5" outlineLevel="2" x14ac:dyDescent="0.2">
      <c r="A5616" t="s">
        <v>3252</v>
      </c>
      <c r="B5616" s="18" t="s">
        <v>11860</v>
      </c>
      <c r="C5616" s="19" t="s">
        <v>80</v>
      </c>
      <c r="D5616" t="s">
        <v>411</v>
      </c>
      <c r="E5616" s="20">
        <v>5127</v>
      </c>
      <c r="F5616" s="20">
        <v>1684</v>
      </c>
    </row>
    <row r="5617" spans="1:6" ht="25.5" outlineLevel="2" x14ac:dyDescent="0.2">
      <c r="B5617" s="18" t="s">
        <v>11860</v>
      </c>
      <c r="C5617" s="19" t="s">
        <v>7066</v>
      </c>
      <c r="D5617" t="s">
        <v>411</v>
      </c>
      <c r="E5617" s="20">
        <v>15</v>
      </c>
      <c r="F5617" s="20">
        <v>25</v>
      </c>
    </row>
    <row r="5618" spans="1:6" ht="25.5" outlineLevel="1" x14ac:dyDescent="0.2">
      <c r="B5618" s="21" t="s">
        <v>11861</v>
      </c>
      <c r="E5618" s="20">
        <f>SUBTOTAL(9,E5616:E5617)</f>
        <v>5142</v>
      </c>
      <c r="F5618" s="20">
        <f>SUBTOTAL(9,F5616:F5617)</f>
        <v>1709</v>
      </c>
    </row>
    <row r="5619" spans="1:6" ht="25.5" outlineLevel="2" x14ac:dyDescent="0.2">
      <c r="A5619" t="s">
        <v>3254</v>
      </c>
      <c r="B5619" s="18" t="s">
        <v>11862</v>
      </c>
      <c r="C5619" s="19" t="s">
        <v>68</v>
      </c>
      <c r="D5619" t="s">
        <v>411</v>
      </c>
      <c r="E5619" s="20">
        <v>25</v>
      </c>
      <c r="F5619" s="20">
        <v>86</v>
      </c>
    </row>
    <row r="5620" spans="1:6" ht="25.5" outlineLevel="2" x14ac:dyDescent="0.2">
      <c r="B5620" s="18" t="s">
        <v>11862</v>
      </c>
      <c r="C5620" s="19" t="s">
        <v>80</v>
      </c>
      <c r="D5620" t="s">
        <v>411</v>
      </c>
      <c r="E5620" s="20">
        <v>8305</v>
      </c>
      <c r="F5620" s="20">
        <v>7736</v>
      </c>
    </row>
    <row r="5621" spans="1:6" ht="25.5" outlineLevel="2" x14ac:dyDescent="0.2">
      <c r="B5621" s="18" t="s">
        <v>11862</v>
      </c>
      <c r="C5621" s="19" t="s">
        <v>87</v>
      </c>
      <c r="D5621" t="s">
        <v>411</v>
      </c>
      <c r="E5621" s="20">
        <v>10</v>
      </c>
      <c r="F5621" s="20">
        <v>256</v>
      </c>
    </row>
    <row r="5622" spans="1:6" ht="25.5" outlineLevel="2" x14ac:dyDescent="0.2">
      <c r="B5622" s="18" t="s">
        <v>11862</v>
      </c>
      <c r="C5622" s="19" t="s">
        <v>88</v>
      </c>
      <c r="D5622" t="s">
        <v>411</v>
      </c>
      <c r="E5622" s="20">
        <v>5</v>
      </c>
      <c r="F5622" s="20">
        <v>344</v>
      </c>
    </row>
    <row r="5623" spans="1:6" ht="25.5" outlineLevel="2" x14ac:dyDescent="0.2">
      <c r="B5623" s="18" t="s">
        <v>11862</v>
      </c>
      <c r="C5623" s="19" t="s">
        <v>178</v>
      </c>
      <c r="D5623" t="s">
        <v>411</v>
      </c>
      <c r="E5623" s="20">
        <v>5</v>
      </c>
      <c r="F5623" s="20">
        <v>16</v>
      </c>
    </row>
    <row r="5624" spans="1:6" ht="25.5" outlineLevel="1" x14ac:dyDescent="0.2">
      <c r="B5624" s="21" t="s">
        <v>11863</v>
      </c>
      <c r="E5624" s="20">
        <f>SUBTOTAL(9,E5619:E5623)</f>
        <v>8350</v>
      </c>
      <c r="F5624" s="20">
        <f>SUBTOTAL(9,F5619:F5623)</f>
        <v>8438</v>
      </c>
    </row>
    <row r="5625" spans="1:6" outlineLevel="2" x14ac:dyDescent="0.2">
      <c r="A5625" t="s">
        <v>3256</v>
      </c>
      <c r="B5625" s="18" t="s">
        <v>11864</v>
      </c>
      <c r="C5625" s="19" t="s">
        <v>42</v>
      </c>
      <c r="D5625" t="s">
        <v>411</v>
      </c>
      <c r="E5625" s="20">
        <v>5600</v>
      </c>
      <c r="F5625" s="20">
        <v>766</v>
      </c>
    </row>
    <row r="5626" spans="1:6" outlineLevel="2" x14ac:dyDescent="0.2">
      <c r="B5626" s="18" t="s">
        <v>11864</v>
      </c>
      <c r="C5626" s="19" t="s">
        <v>65</v>
      </c>
      <c r="D5626" t="s">
        <v>411</v>
      </c>
      <c r="E5626" s="20">
        <v>23750</v>
      </c>
      <c r="F5626" s="20">
        <v>8047</v>
      </c>
    </row>
    <row r="5627" spans="1:6" outlineLevel="2" x14ac:dyDescent="0.2">
      <c r="B5627" s="18" t="s">
        <v>11864</v>
      </c>
      <c r="C5627" s="19" t="s">
        <v>68</v>
      </c>
      <c r="D5627" t="s">
        <v>411</v>
      </c>
      <c r="E5627" s="20">
        <v>2</v>
      </c>
      <c r="F5627" s="20">
        <v>15</v>
      </c>
    </row>
    <row r="5628" spans="1:6" outlineLevel="2" x14ac:dyDescent="0.2">
      <c r="B5628" s="18" t="s">
        <v>11864</v>
      </c>
      <c r="C5628" s="19" t="s">
        <v>80</v>
      </c>
      <c r="D5628" t="s">
        <v>411</v>
      </c>
      <c r="E5628" s="20">
        <v>125694</v>
      </c>
      <c r="F5628" s="20">
        <v>10911</v>
      </c>
    </row>
    <row r="5629" spans="1:6" outlineLevel="2" x14ac:dyDescent="0.2">
      <c r="B5629" s="18" t="s">
        <v>11864</v>
      </c>
      <c r="C5629" s="19" t="s">
        <v>88</v>
      </c>
      <c r="D5629" t="s">
        <v>411</v>
      </c>
      <c r="E5629" s="20">
        <v>14000</v>
      </c>
      <c r="F5629" s="20">
        <v>7327</v>
      </c>
    </row>
    <row r="5630" spans="1:6" ht="25.5" outlineLevel="2" x14ac:dyDescent="0.2">
      <c r="B5630" s="18" t="s">
        <v>11864</v>
      </c>
      <c r="C5630" s="19" t="s">
        <v>176</v>
      </c>
      <c r="D5630" t="s">
        <v>411</v>
      </c>
      <c r="E5630" s="20">
        <v>1</v>
      </c>
      <c r="F5630" s="20">
        <v>170</v>
      </c>
    </row>
    <row r="5631" spans="1:6" ht="25.5" outlineLevel="1" x14ac:dyDescent="0.2">
      <c r="B5631" s="21" t="s">
        <v>11865</v>
      </c>
      <c r="E5631" s="20">
        <f>SUBTOTAL(9,E5625:E5630)</f>
        <v>169047</v>
      </c>
      <c r="F5631" s="20">
        <f>SUBTOTAL(9,F5625:F5630)</f>
        <v>27236</v>
      </c>
    </row>
    <row r="5632" spans="1:6" ht="25.5" outlineLevel="2" x14ac:dyDescent="0.2">
      <c r="A5632" t="s">
        <v>3257</v>
      </c>
      <c r="B5632" s="18" t="s">
        <v>11866</v>
      </c>
      <c r="C5632" s="19" t="s">
        <v>23</v>
      </c>
      <c r="D5632" t="s">
        <v>411</v>
      </c>
      <c r="E5632" s="20">
        <v>100</v>
      </c>
      <c r="F5632" s="20">
        <v>55</v>
      </c>
    </row>
    <row r="5633" spans="1:6" ht="25.5" outlineLevel="2" x14ac:dyDescent="0.2">
      <c r="B5633" s="18" t="s">
        <v>11866</v>
      </c>
      <c r="C5633" s="19" t="s">
        <v>42</v>
      </c>
      <c r="D5633" t="s">
        <v>411</v>
      </c>
      <c r="E5633" s="20">
        <v>2410</v>
      </c>
      <c r="F5633" s="20">
        <v>831</v>
      </c>
    </row>
    <row r="5634" spans="1:6" ht="25.5" outlineLevel="2" x14ac:dyDescent="0.2">
      <c r="B5634" s="18" t="s">
        <v>11866</v>
      </c>
      <c r="C5634" s="19" t="s">
        <v>65</v>
      </c>
      <c r="D5634" t="s">
        <v>411</v>
      </c>
      <c r="E5634" s="20">
        <v>5</v>
      </c>
      <c r="F5634" s="20">
        <v>11</v>
      </c>
    </row>
    <row r="5635" spans="1:6" ht="25.5" outlineLevel="2" x14ac:dyDescent="0.2">
      <c r="B5635" s="18" t="s">
        <v>11866</v>
      </c>
      <c r="C5635" s="19" t="s">
        <v>80</v>
      </c>
      <c r="D5635" t="s">
        <v>411</v>
      </c>
      <c r="E5635" s="20">
        <v>33134</v>
      </c>
      <c r="F5635" s="20">
        <v>2793</v>
      </c>
    </row>
    <row r="5636" spans="1:6" ht="25.5" outlineLevel="2" x14ac:dyDescent="0.2">
      <c r="B5636" s="18" t="s">
        <v>11866</v>
      </c>
      <c r="C5636" s="19" t="s">
        <v>7066</v>
      </c>
      <c r="D5636" t="s">
        <v>411</v>
      </c>
      <c r="E5636" s="20">
        <v>25</v>
      </c>
      <c r="F5636" s="20">
        <v>68</v>
      </c>
    </row>
    <row r="5637" spans="1:6" ht="25.5" outlineLevel="2" x14ac:dyDescent="0.2">
      <c r="B5637" s="18" t="s">
        <v>11866</v>
      </c>
      <c r="C5637" s="19" t="s">
        <v>166</v>
      </c>
      <c r="D5637" t="s">
        <v>411</v>
      </c>
      <c r="E5637" s="20">
        <v>32176</v>
      </c>
      <c r="F5637" s="20">
        <v>5372</v>
      </c>
    </row>
    <row r="5638" spans="1:6" ht="25.5" outlineLevel="2" x14ac:dyDescent="0.2">
      <c r="B5638" s="18" t="s">
        <v>11866</v>
      </c>
      <c r="C5638" s="19" t="s">
        <v>178</v>
      </c>
      <c r="D5638" t="s">
        <v>411</v>
      </c>
      <c r="E5638" s="20">
        <v>28</v>
      </c>
      <c r="F5638" s="20">
        <v>317</v>
      </c>
    </row>
    <row r="5639" spans="1:6" ht="25.5" outlineLevel="1" x14ac:dyDescent="0.2">
      <c r="B5639" s="21" t="s">
        <v>11867</v>
      </c>
      <c r="E5639" s="20">
        <f>SUBTOTAL(9,E5632:E5638)</f>
        <v>67878</v>
      </c>
      <c r="F5639" s="20">
        <f>SUBTOTAL(9,F5632:F5638)</f>
        <v>9447</v>
      </c>
    </row>
    <row r="5640" spans="1:6" ht="25.5" outlineLevel="2" x14ac:dyDescent="0.2">
      <c r="A5640" t="s">
        <v>3259</v>
      </c>
      <c r="B5640" s="18" t="s">
        <v>11868</v>
      </c>
      <c r="C5640" s="19" t="s">
        <v>16</v>
      </c>
      <c r="D5640" t="s">
        <v>411</v>
      </c>
      <c r="E5640" s="20">
        <v>4</v>
      </c>
      <c r="F5640" s="20">
        <v>1</v>
      </c>
    </row>
    <row r="5641" spans="1:6" ht="25.5" outlineLevel="2" x14ac:dyDescent="0.2">
      <c r="B5641" s="18" t="s">
        <v>11868</v>
      </c>
      <c r="C5641" s="19" t="s">
        <v>37</v>
      </c>
      <c r="D5641" t="s">
        <v>411</v>
      </c>
      <c r="E5641" s="20">
        <v>20</v>
      </c>
      <c r="F5641" s="20">
        <v>72</v>
      </c>
    </row>
    <row r="5642" spans="1:6" ht="25.5" outlineLevel="2" x14ac:dyDescent="0.2">
      <c r="B5642" s="18" t="s">
        <v>11868</v>
      </c>
      <c r="C5642" s="19" t="s">
        <v>42</v>
      </c>
      <c r="D5642" t="s">
        <v>411</v>
      </c>
      <c r="E5642" s="20">
        <v>199887</v>
      </c>
      <c r="F5642" s="20">
        <v>39780</v>
      </c>
    </row>
    <row r="5643" spans="1:6" ht="25.5" outlineLevel="2" x14ac:dyDescent="0.2">
      <c r="B5643" s="18" t="s">
        <v>11868</v>
      </c>
      <c r="C5643" s="19" t="s">
        <v>65</v>
      </c>
      <c r="D5643" t="s">
        <v>411</v>
      </c>
      <c r="E5643" s="20">
        <v>38</v>
      </c>
      <c r="F5643" s="20">
        <v>861</v>
      </c>
    </row>
    <row r="5644" spans="1:6" ht="25.5" outlineLevel="2" x14ac:dyDescent="0.2">
      <c r="B5644" s="18" t="s">
        <v>11868</v>
      </c>
      <c r="C5644" s="19" t="s">
        <v>68</v>
      </c>
      <c r="D5644" t="s">
        <v>411</v>
      </c>
      <c r="E5644" s="20">
        <v>32</v>
      </c>
      <c r="F5644" s="20">
        <v>110</v>
      </c>
    </row>
    <row r="5645" spans="1:6" ht="25.5" outlineLevel="2" x14ac:dyDescent="0.2">
      <c r="B5645" s="18" t="s">
        <v>11868</v>
      </c>
      <c r="C5645" s="19" t="s">
        <v>80</v>
      </c>
      <c r="D5645" t="s">
        <v>411</v>
      </c>
      <c r="E5645" s="20">
        <v>370452</v>
      </c>
      <c r="F5645" s="20">
        <v>45696</v>
      </c>
    </row>
    <row r="5646" spans="1:6" ht="25.5" outlineLevel="2" x14ac:dyDescent="0.2">
      <c r="B5646" s="18" t="s">
        <v>11868</v>
      </c>
      <c r="C5646" s="19" t="s">
        <v>81</v>
      </c>
      <c r="D5646" t="s">
        <v>411</v>
      </c>
      <c r="E5646" s="20">
        <v>4259</v>
      </c>
      <c r="F5646" s="20">
        <v>5803</v>
      </c>
    </row>
    <row r="5647" spans="1:6" ht="25.5" outlineLevel="2" x14ac:dyDescent="0.2">
      <c r="B5647" s="18" t="s">
        <v>11868</v>
      </c>
      <c r="C5647" s="19" t="s">
        <v>84</v>
      </c>
      <c r="D5647" t="s">
        <v>411</v>
      </c>
      <c r="E5647" s="20">
        <v>14</v>
      </c>
      <c r="F5647" s="20">
        <v>74</v>
      </c>
    </row>
    <row r="5648" spans="1:6" ht="25.5" outlineLevel="2" x14ac:dyDescent="0.2">
      <c r="B5648" s="18" t="s">
        <v>11868</v>
      </c>
      <c r="C5648" s="19" t="s">
        <v>88</v>
      </c>
      <c r="D5648" t="s">
        <v>411</v>
      </c>
      <c r="E5648" s="20">
        <v>144</v>
      </c>
      <c r="F5648" s="20">
        <v>8</v>
      </c>
    </row>
    <row r="5649" spans="1:6" ht="25.5" outlineLevel="2" x14ac:dyDescent="0.2">
      <c r="B5649" s="18" t="s">
        <v>11868</v>
      </c>
      <c r="C5649" s="19" t="s">
        <v>92</v>
      </c>
      <c r="D5649" t="s">
        <v>411</v>
      </c>
      <c r="E5649" s="20">
        <v>26977</v>
      </c>
      <c r="F5649" s="20">
        <v>20863</v>
      </c>
    </row>
    <row r="5650" spans="1:6" ht="25.5" outlineLevel="2" x14ac:dyDescent="0.2">
      <c r="B5650" s="18" t="s">
        <v>11868</v>
      </c>
      <c r="C5650" s="19" t="s">
        <v>107</v>
      </c>
      <c r="D5650" t="s">
        <v>411</v>
      </c>
      <c r="E5650" s="20">
        <v>1117</v>
      </c>
      <c r="F5650" s="20">
        <v>617</v>
      </c>
    </row>
    <row r="5651" spans="1:6" ht="25.5" outlineLevel="2" x14ac:dyDescent="0.2">
      <c r="B5651" s="18" t="s">
        <v>11868</v>
      </c>
      <c r="C5651" s="19" t="s">
        <v>121</v>
      </c>
      <c r="D5651" t="s">
        <v>411</v>
      </c>
      <c r="E5651" s="20">
        <v>4</v>
      </c>
      <c r="F5651" s="20">
        <v>7</v>
      </c>
    </row>
    <row r="5652" spans="1:6" ht="25.5" outlineLevel="2" x14ac:dyDescent="0.2">
      <c r="B5652" s="18" t="s">
        <v>11868</v>
      </c>
      <c r="C5652" s="19" t="s">
        <v>164</v>
      </c>
      <c r="D5652" t="s">
        <v>411</v>
      </c>
      <c r="E5652" s="20">
        <v>2</v>
      </c>
      <c r="F5652" s="20">
        <v>3</v>
      </c>
    </row>
    <row r="5653" spans="1:6" ht="25.5" outlineLevel="2" x14ac:dyDescent="0.2">
      <c r="B5653" s="18" t="s">
        <v>11868</v>
      </c>
      <c r="C5653" s="19" t="s">
        <v>166</v>
      </c>
      <c r="D5653" t="s">
        <v>411</v>
      </c>
      <c r="E5653" s="20">
        <v>2749</v>
      </c>
      <c r="F5653" s="20">
        <v>467</v>
      </c>
    </row>
    <row r="5654" spans="1:6" ht="25.5" outlineLevel="2" x14ac:dyDescent="0.2">
      <c r="B5654" s="18" t="s">
        <v>11868</v>
      </c>
      <c r="C5654" s="19" t="s">
        <v>175</v>
      </c>
      <c r="D5654" t="s">
        <v>411</v>
      </c>
      <c r="E5654" s="20">
        <v>1457</v>
      </c>
      <c r="F5654" s="20">
        <v>132</v>
      </c>
    </row>
    <row r="5655" spans="1:6" ht="25.5" outlineLevel="2" x14ac:dyDescent="0.2">
      <c r="B5655" s="18" t="s">
        <v>11868</v>
      </c>
      <c r="C5655" s="19" t="s">
        <v>176</v>
      </c>
      <c r="D5655" t="s">
        <v>411</v>
      </c>
      <c r="E5655" s="20">
        <v>14</v>
      </c>
      <c r="F5655" s="20">
        <v>106</v>
      </c>
    </row>
    <row r="5656" spans="1:6" ht="25.5" outlineLevel="2" x14ac:dyDescent="0.2">
      <c r="B5656" s="18" t="s">
        <v>11868</v>
      </c>
      <c r="C5656" s="19" t="s">
        <v>178</v>
      </c>
      <c r="D5656" t="s">
        <v>411</v>
      </c>
      <c r="E5656" s="20">
        <v>194</v>
      </c>
      <c r="F5656" s="20">
        <v>1538</v>
      </c>
    </row>
    <row r="5657" spans="1:6" ht="25.5" outlineLevel="1" x14ac:dyDescent="0.2">
      <c r="B5657" s="21" t="s">
        <v>11869</v>
      </c>
      <c r="E5657" s="20">
        <f>SUBTOTAL(9,E5640:E5656)</f>
        <v>607364</v>
      </c>
      <c r="F5657" s="20">
        <f>SUBTOTAL(9,F5640:F5656)</f>
        <v>116138</v>
      </c>
    </row>
    <row r="5658" spans="1:6" ht="25.5" outlineLevel="2" x14ac:dyDescent="0.2">
      <c r="A5658" t="s">
        <v>815</v>
      </c>
      <c r="B5658" s="18" t="s">
        <v>18033</v>
      </c>
      <c r="C5658" s="19" t="s">
        <v>42</v>
      </c>
      <c r="D5658" t="s">
        <v>411</v>
      </c>
      <c r="E5658" s="20">
        <v>515041</v>
      </c>
      <c r="F5658" s="20">
        <v>93666</v>
      </c>
    </row>
    <row r="5659" spans="1:6" ht="25.5" outlineLevel="2" x14ac:dyDescent="0.2">
      <c r="B5659" s="18" t="s">
        <v>18033</v>
      </c>
      <c r="C5659" s="19" t="s">
        <v>65</v>
      </c>
      <c r="D5659" t="s">
        <v>411</v>
      </c>
      <c r="E5659" s="20">
        <v>195</v>
      </c>
      <c r="F5659" s="20">
        <v>350</v>
      </c>
    </row>
    <row r="5660" spans="1:6" ht="25.5" outlineLevel="2" x14ac:dyDescent="0.2">
      <c r="B5660" s="18" t="s">
        <v>18033</v>
      </c>
      <c r="C5660" s="19" t="s">
        <v>68</v>
      </c>
      <c r="D5660" t="s">
        <v>411</v>
      </c>
      <c r="E5660" s="20">
        <v>9820</v>
      </c>
      <c r="F5660" s="20">
        <v>6879</v>
      </c>
    </row>
    <row r="5661" spans="1:6" ht="25.5" outlineLevel="2" x14ac:dyDescent="0.2">
      <c r="B5661" s="18" t="s">
        <v>18033</v>
      </c>
      <c r="C5661" s="19" t="s">
        <v>80</v>
      </c>
      <c r="D5661" t="s">
        <v>411</v>
      </c>
      <c r="E5661" s="20">
        <v>1987205</v>
      </c>
      <c r="F5661" s="20">
        <v>422499</v>
      </c>
    </row>
    <row r="5662" spans="1:6" ht="25.5" outlineLevel="2" x14ac:dyDescent="0.2">
      <c r="B5662" s="18" t="s">
        <v>18033</v>
      </c>
      <c r="C5662" s="19" t="s">
        <v>164</v>
      </c>
      <c r="D5662" t="s">
        <v>411</v>
      </c>
      <c r="E5662" s="20">
        <v>1573</v>
      </c>
      <c r="F5662" s="20">
        <v>389</v>
      </c>
    </row>
    <row r="5663" spans="1:6" ht="25.5" outlineLevel="2" x14ac:dyDescent="0.2">
      <c r="B5663" s="18" t="s">
        <v>18033</v>
      </c>
      <c r="C5663" s="19" t="s">
        <v>166</v>
      </c>
      <c r="D5663" t="s">
        <v>411</v>
      </c>
      <c r="E5663" s="20">
        <v>15368</v>
      </c>
      <c r="F5663" s="20">
        <v>1870</v>
      </c>
    </row>
    <row r="5664" spans="1:6" ht="25.5" outlineLevel="2" x14ac:dyDescent="0.2">
      <c r="B5664" s="18" t="s">
        <v>18033</v>
      </c>
      <c r="C5664" s="19" t="s">
        <v>178</v>
      </c>
      <c r="D5664" t="s">
        <v>411</v>
      </c>
      <c r="E5664" s="20">
        <v>252</v>
      </c>
      <c r="F5664" s="20">
        <v>483</v>
      </c>
    </row>
    <row r="5665" spans="1:6" ht="25.5" outlineLevel="1" x14ac:dyDescent="0.2">
      <c r="B5665" s="21" t="s">
        <v>18034</v>
      </c>
      <c r="E5665" s="20">
        <f>SUBTOTAL(9,E5658:E5664)</f>
        <v>2529454</v>
      </c>
      <c r="F5665" s="20">
        <f>SUBTOTAL(9,F5658:F5664)</f>
        <v>526136</v>
      </c>
    </row>
    <row r="5666" spans="1:6" ht="25.5" outlineLevel="2" x14ac:dyDescent="0.2">
      <c r="A5666" t="s">
        <v>3261</v>
      </c>
      <c r="B5666" s="18" t="s">
        <v>11870</v>
      </c>
      <c r="C5666" s="19" t="s">
        <v>42</v>
      </c>
      <c r="D5666" t="s">
        <v>411</v>
      </c>
      <c r="E5666" s="20">
        <v>244048</v>
      </c>
      <c r="F5666" s="20">
        <v>27774</v>
      </c>
    </row>
    <row r="5667" spans="1:6" ht="25.5" outlineLevel="2" x14ac:dyDescent="0.2">
      <c r="B5667" s="18" t="s">
        <v>11870</v>
      </c>
      <c r="C5667" s="19" t="s">
        <v>68</v>
      </c>
      <c r="D5667" t="s">
        <v>411</v>
      </c>
      <c r="E5667" s="20">
        <v>670</v>
      </c>
      <c r="F5667" s="20">
        <v>922</v>
      </c>
    </row>
    <row r="5668" spans="1:6" ht="25.5" outlineLevel="2" x14ac:dyDescent="0.2">
      <c r="B5668" s="18" t="s">
        <v>11870</v>
      </c>
      <c r="C5668" s="19" t="s">
        <v>80</v>
      </c>
      <c r="D5668" t="s">
        <v>411</v>
      </c>
      <c r="E5668" s="20">
        <v>616083</v>
      </c>
      <c r="F5668" s="20">
        <v>80802</v>
      </c>
    </row>
    <row r="5669" spans="1:6" ht="25.5" outlineLevel="2" x14ac:dyDescent="0.2">
      <c r="B5669" s="18" t="s">
        <v>11870</v>
      </c>
      <c r="C5669" s="19" t="s">
        <v>84</v>
      </c>
      <c r="D5669" t="s">
        <v>411</v>
      </c>
      <c r="E5669" s="20">
        <v>2</v>
      </c>
      <c r="F5669" s="20">
        <v>7</v>
      </c>
    </row>
    <row r="5670" spans="1:6" ht="25.5" outlineLevel="2" x14ac:dyDescent="0.2">
      <c r="B5670" s="18" t="s">
        <v>11870</v>
      </c>
      <c r="C5670" s="19" t="s">
        <v>166</v>
      </c>
      <c r="D5670" t="s">
        <v>411</v>
      </c>
      <c r="E5670" s="20">
        <v>43893</v>
      </c>
      <c r="F5670" s="20">
        <v>7533</v>
      </c>
    </row>
    <row r="5671" spans="1:6" ht="25.5" outlineLevel="2" x14ac:dyDescent="0.2">
      <c r="B5671" s="18" t="s">
        <v>11870</v>
      </c>
      <c r="C5671" s="19" t="s">
        <v>176</v>
      </c>
      <c r="D5671" t="s">
        <v>411</v>
      </c>
      <c r="E5671" s="20">
        <v>3</v>
      </c>
      <c r="F5671" s="20">
        <v>8</v>
      </c>
    </row>
    <row r="5672" spans="1:6" ht="25.5" outlineLevel="2" x14ac:dyDescent="0.2">
      <c r="B5672" s="18" t="s">
        <v>11870</v>
      </c>
      <c r="C5672" s="19" t="s">
        <v>178</v>
      </c>
      <c r="D5672" t="s">
        <v>411</v>
      </c>
      <c r="E5672" s="20">
        <v>1</v>
      </c>
      <c r="F5672" s="20">
        <v>18</v>
      </c>
    </row>
    <row r="5673" spans="1:6" ht="25.5" outlineLevel="1" x14ac:dyDescent="0.2">
      <c r="B5673" s="21" t="s">
        <v>11871</v>
      </c>
      <c r="E5673" s="20">
        <f>SUBTOTAL(9,E5666:E5672)</f>
        <v>904700</v>
      </c>
      <c r="F5673" s="20">
        <f>SUBTOTAL(9,F5666:F5672)</f>
        <v>117064</v>
      </c>
    </row>
    <row r="5674" spans="1:6" outlineLevel="2" x14ac:dyDescent="0.2">
      <c r="A5674" t="s">
        <v>3262</v>
      </c>
      <c r="B5674" s="18" t="s">
        <v>11872</v>
      </c>
      <c r="C5674" s="19" t="s">
        <v>54</v>
      </c>
      <c r="D5674" t="s">
        <v>411</v>
      </c>
      <c r="E5674" s="20">
        <v>140</v>
      </c>
      <c r="F5674" s="20">
        <v>1109</v>
      </c>
    </row>
    <row r="5675" spans="1:6" outlineLevel="2" x14ac:dyDescent="0.2">
      <c r="B5675" s="18" t="s">
        <v>11872</v>
      </c>
      <c r="C5675" s="19" t="s">
        <v>80</v>
      </c>
      <c r="D5675" t="s">
        <v>411</v>
      </c>
      <c r="E5675" s="20">
        <v>3261</v>
      </c>
      <c r="F5675" s="20">
        <v>131</v>
      </c>
    </row>
    <row r="5676" spans="1:6" ht="25.5" outlineLevel="1" x14ac:dyDescent="0.2">
      <c r="B5676" s="21" t="s">
        <v>11873</v>
      </c>
      <c r="E5676" s="20">
        <f>SUBTOTAL(9,E5674:E5675)</f>
        <v>3401</v>
      </c>
      <c r="F5676" s="20">
        <f>SUBTOTAL(9,F5674:F5675)</f>
        <v>1240</v>
      </c>
    </row>
    <row r="5677" spans="1:6" ht="25.5" outlineLevel="2" x14ac:dyDescent="0.2">
      <c r="A5677" t="s">
        <v>3263</v>
      </c>
      <c r="B5677" s="18" t="s">
        <v>11874</v>
      </c>
      <c r="C5677" s="19" t="s">
        <v>33</v>
      </c>
      <c r="D5677" t="s">
        <v>411</v>
      </c>
      <c r="E5677" s="20">
        <v>61</v>
      </c>
      <c r="F5677" s="20">
        <v>126</v>
      </c>
    </row>
    <row r="5678" spans="1:6" ht="25.5" outlineLevel="2" x14ac:dyDescent="0.2">
      <c r="B5678" s="18" t="s">
        <v>11874</v>
      </c>
      <c r="C5678" s="19" t="s">
        <v>42</v>
      </c>
      <c r="D5678" t="s">
        <v>411</v>
      </c>
      <c r="E5678" s="20">
        <v>38000</v>
      </c>
      <c r="F5678" s="20">
        <v>5397</v>
      </c>
    </row>
    <row r="5679" spans="1:6" ht="25.5" outlineLevel="2" x14ac:dyDescent="0.2">
      <c r="B5679" s="18" t="s">
        <v>11874</v>
      </c>
      <c r="C5679" s="19" t="s">
        <v>54</v>
      </c>
      <c r="D5679" t="s">
        <v>411</v>
      </c>
      <c r="E5679" s="20">
        <v>706</v>
      </c>
      <c r="F5679" s="20">
        <v>6932</v>
      </c>
    </row>
    <row r="5680" spans="1:6" ht="25.5" outlineLevel="2" x14ac:dyDescent="0.2">
      <c r="B5680" s="18" t="s">
        <v>11874</v>
      </c>
      <c r="C5680" s="19" t="s">
        <v>65</v>
      </c>
      <c r="D5680" t="s">
        <v>411</v>
      </c>
      <c r="E5680" s="20">
        <v>400</v>
      </c>
      <c r="F5680" s="20">
        <v>2568</v>
      </c>
    </row>
    <row r="5681" spans="1:6" ht="25.5" outlineLevel="2" x14ac:dyDescent="0.2">
      <c r="B5681" s="18" t="s">
        <v>11874</v>
      </c>
      <c r="C5681" s="19" t="s">
        <v>68</v>
      </c>
      <c r="D5681" t="s">
        <v>411</v>
      </c>
      <c r="E5681" s="20">
        <v>2</v>
      </c>
      <c r="F5681" s="20">
        <v>122</v>
      </c>
    </row>
    <row r="5682" spans="1:6" ht="25.5" outlineLevel="2" x14ac:dyDescent="0.2">
      <c r="B5682" s="18" t="s">
        <v>11874</v>
      </c>
      <c r="C5682" s="19" t="s">
        <v>80</v>
      </c>
      <c r="D5682" t="s">
        <v>411</v>
      </c>
      <c r="E5682" s="20">
        <v>83035</v>
      </c>
      <c r="F5682" s="20">
        <v>49901</v>
      </c>
    </row>
    <row r="5683" spans="1:6" ht="25.5" outlineLevel="2" x14ac:dyDescent="0.2">
      <c r="B5683" s="18" t="s">
        <v>11874</v>
      </c>
      <c r="C5683" s="19" t="s">
        <v>85</v>
      </c>
      <c r="D5683" t="s">
        <v>411</v>
      </c>
      <c r="E5683" s="20">
        <v>240</v>
      </c>
      <c r="F5683" s="20">
        <v>357</v>
      </c>
    </row>
    <row r="5684" spans="1:6" ht="25.5" outlineLevel="2" x14ac:dyDescent="0.2">
      <c r="B5684" s="18" t="s">
        <v>11874</v>
      </c>
      <c r="C5684" s="19" t="s">
        <v>151</v>
      </c>
      <c r="D5684" t="s">
        <v>411</v>
      </c>
      <c r="E5684" s="20">
        <v>1500</v>
      </c>
      <c r="F5684" s="20">
        <v>865</v>
      </c>
    </row>
    <row r="5685" spans="1:6" ht="25.5" outlineLevel="2" x14ac:dyDescent="0.2">
      <c r="B5685" s="18" t="s">
        <v>11874</v>
      </c>
      <c r="C5685" s="19" t="s">
        <v>178</v>
      </c>
      <c r="D5685" t="s">
        <v>411</v>
      </c>
      <c r="E5685" s="20">
        <v>1503</v>
      </c>
      <c r="F5685" s="20">
        <v>2013</v>
      </c>
    </row>
    <row r="5686" spans="1:6" ht="25.5" outlineLevel="1" x14ac:dyDescent="0.2">
      <c r="B5686" s="21" t="s">
        <v>11875</v>
      </c>
      <c r="E5686" s="20">
        <f>SUBTOTAL(9,E5677:E5685)</f>
        <v>125447</v>
      </c>
      <c r="F5686" s="20">
        <f>SUBTOTAL(9,F5677:F5685)</f>
        <v>68281</v>
      </c>
    </row>
    <row r="5687" spans="1:6" outlineLevel="2" x14ac:dyDescent="0.2">
      <c r="A5687" t="s">
        <v>3265</v>
      </c>
      <c r="B5687" s="18" t="s">
        <v>11876</v>
      </c>
      <c r="C5687" s="19" t="s">
        <v>80</v>
      </c>
      <c r="D5687" t="s">
        <v>411</v>
      </c>
      <c r="E5687" s="20">
        <v>850</v>
      </c>
      <c r="F5687" s="20">
        <v>195</v>
      </c>
    </row>
    <row r="5688" spans="1:6" outlineLevel="1" x14ac:dyDescent="0.2">
      <c r="B5688" s="21" t="s">
        <v>11877</v>
      </c>
      <c r="E5688" s="20">
        <f>SUBTOTAL(9,E5687:E5687)</f>
        <v>850</v>
      </c>
      <c r="F5688" s="20">
        <f>SUBTOTAL(9,F5687:F5687)</f>
        <v>195</v>
      </c>
    </row>
    <row r="5689" spans="1:6" ht="25.5" outlineLevel="2" x14ac:dyDescent="0.2">
      <c r="A5689" t="s">
        <v>3266</v>
      </c>
      <c r="B5689" s="18" t="s">
        <v>18035</v>
      </c>
      <c r="C5689" s="19" t="s">
        <v>80</v>
      </c>
      <c r="D5689" t="s">
        <v>411</v>
      </c>
      <c r="E5689" s="20">
        <v>979280</v>
      </c>
      <c r="F5689" s="20">
        <v>124237</v>
      </c>
    </row>
    <row r="5690" spans="1:6" ht="25.5" outlineLevel="1" x14ac:dyDescent="0.2">
      <c r="B5690" s="21" t="s">
        <v>18036</v>
      </c>
      <c r="E5690" s="20">
        <f>SUBTOTAL(9,E5689:E5689)</f>
        <v>979280</v>
      </c>
      <c r="F5690" s="20">
        <f>SUBTOTAL(9,F5689:F5689)</f>
        <v>124237</v>
      </c>
    </row>
    <row r="5691" spans="1:6" ht="25.5" outlineLevel="2" x14ac:dyDescent="0.2">
      <c r="A5691" t="s">
        <v>3267</v>
      </c>
      <c r="B5691" s="18" t="s">
        <v>11878</v>
      </c>
      <c r="C5691" s="19" t="s">
        <v>42</v>
      </c>
      <c r="D5691" t="s">
        <v>411</v>
      </c>
      <c r="E5691" s="20">
        <v>10</v>
      </c>
      <c r="F5691" s="20">
        <v>81</v>
      </c>
    </row>
    <row r="5692" spans="1:6" ht="25.5" outlineLevel="2" x14ac:dyDescent="0.2">
      <c r="B5692" s="18" t="s">
        <v>11878</v>
      </c>
      <c r="C5692" s="19" t="s">
        <v>80</v>
      </c>
      <c r="D5692" t="s">
        <v>411</v>
      </c>
      <c r="E5692" s="20">
        <v>163980</v>
      </c>
      <c r="F5692" s="20">
        <v>111484</v>
      </c>
    </row>
    <row r="5693" spans="1:6" ht="25.5" outlineLevel="2" x14ac:dyDescent="0.2">
      <c r="B5693" s="18" t="s">
        <v>11878</v>
      </c>
      <c r="C5693" s="19" t="s">
        <v>175</v>
      </c>
      <c r="D5693" t="s">
        <v>411</v>
      </c>
      <c r="E5693" s="20">
        <v>2</v>
      </c>
      <c r="F5693" s="20">
        <v>4</v>
      </c>
    </row>
    <row r="5694" spans="1:6" ht="25.5" outlineLevel="1" x14ac:dyDescent="0.2">
      <c r="B5694" s="21" t="s">
        <v>11879</v>
      </c>
      <c r="E5694" s="20">
        <f>SUBTOTAL(9,E5691:E5693)</f>
        <v>163992</v>
      </c>
      <c r="F5694" s="20">
        <f>SUBTOTAL(9,F5691:F5693)</f>
        <v>111569</v>
      </c>
    </row>
    <row r="5695" spans="1:6" ht="25.5" outlineLevel="2" x14ac:dyDescent="0.2">
      <c r="A5695" t="s">
        <v>3269</v>
      </c>
      <c r="B5695" s="18" t="s">
        <v>18037</v>
      </c>
      <c r="C5695" s="19" t="s">
        <v>42</v>
      </c>
      <c r="D5695" t="s">
        <v>411</v>
      </c>
      <c r="E5695" s="20">
        <v>222</v>
      </c>
      <c r="F5695" s="20">
        <v>43</v>
      </c>
    </row>
    <row r="5696" spans="1:6" ht="25.5" outlineLevel="1" x14ac:dyDescent="0.2">
      <c r="B5696" s="21" t="s">
        <v>18038</v>
      </c>
      <c r="E5696" s="20">
        <f>SUBTOTAL(9,E5695:E5695)</f>
        <v>222</v>
      </c>
      <c r="F5696" s="20">
        <f>SUBTOTAL(9,F5695:F5695)</f>
        <v>43</v>
      </c>
    </row>
    <row r="5697" spans="1:6" ht="25.5" outlineLevel="2" x14ac:dyDescent="0.2">
      <c r="A5697" t="s">
        <v>817</v>
      </c>
      <c r="B5697" s="18" t="s">
        <v>18039</v>
      </c>
      <c r="C5697" s="19" t="s">
        <v>80</v>
      </c>
      <c r="D5697" t="s">
        <v>411</v>
      </c>
      <c r="E5697" s="20">
        <v>15682266</v>
      </c>
      <c r="F5697" s="20">
        <v>9548</v>
      </c>
    </row>
    <row r="5698" spans="1:6" ht="25.5" outlineLevel="1" x14ac:dyDescent="0.2">
      <c r="B5698" s="21" t="s">
        <v>18040</v>
      </c>
      <c r="E5698" s="20">
        <f>SUBTOTAL(9,E5697:E5697)</f>
        <v>15682266</v>
      </c>
      <c r="F5698" s="20">
        <f>SUBTOTAL(9,F5697:F5697)</f>
        <v>9548</v>
      </c>
    </row>
    <row r="5699" spans="1:6" ht="25.5" outlineLevel="2" x14ac:dyDescent="0.2">
      <c r="A5699" t="s">
        <v>3271</v>
      </c>
      <c r="B5699" s="18" t="s">
        <v>11880</v>
      </c>
      <c r="C5699" s="19" t="s">
        <v>42</v>
      </c>
      <c r="D5699" t="s">
        <v>411</v>
      </c>
      <c r="E5699" s="20">
        <v>4236</v>
      </c>
      <c r="F5699" s="20">
        <v>854</v>
      </c>
    </row>
    <row r="5700" spans="1:6" ht="25.5" outlineLevel="2" x14ac:dyDescent="0.2">
      <c r="B5700" s="18" t="s">
        <v>11880</v>
      </c>
      <c r="C5700" s="19" t="s">
        <v>80</v>
      </c>
      <c r="D5700" t="s">
        <v>411</v>
      </c>
      <c r="E5700" s="20">
        <v>10</v>
      </c>
      <c r="F5700" s="20">
        <v>11</v>
      </c>
    </row>
    <row r="5701" spans="1:6" ht="25.5" outlineLevel="2" x14ac:dyDescent="0.2">
      <c r="B5701" s="18" t="s">
        <v>11880</v>
      </c>
      <c r="C5701" s="19" t="s">
        <v>176</v>
      </c>
      <c r="D5701" t="s">
        <v>411</v>
      </c>
      <c r="E5701" s="20">
        <v>4815</v>
      </c>
      <c r="F5701" s="20">
        <v>1275</v>
      </c>
    </row>
    <row r="5702" spans="1:6" ht="25.5" outlineLevel="1" x14ac:dyDescent="0.2">
      <c r="B5702" s="21" t="s">
        <v>11881</v>
      </c>
      <c r="E5702" s="20">
        <f>SUBTOTAL(9,E5699:E5701)</f>
        <v>9061</v>
      </c>
      <c r="F5702" s="20">
        <f>SUBTOTAL(9,F5699:F5701)</f>
        <v>2140</v>
      </c>
    </row>
    <row r="5703" spans="1:6" ht="25.5" outlineLevel="2" x14ac:dyDescent="0.2">
      <c r="A5703" t="s">
        <v>3273</v>
      </c>
      <c r="B5703" s="18" t="s">
        <v>11882</v>
      </c>
      <c r="C5703" s="19" t="s">
        <v>80</v>
      </c>
      <c r="D5703" t="s">
        <v>411</v>
      </c>
      <c r="E5703" s="20">
        <v>4441</v>
      </c>
      <c r="F5703" s="20">
        <v>255</v>
      </c>
    </row>
    <row r="5704" spans="1:6" ht="25.5" outlineLevel="1" x14ac:dyDescent="0.2">
      <c r="B5704" s="21" t="s">
        <v>11883</v>
      </c>
      <c r="E5704" s="20">
        <f>SUBTOTAL(9,E5703:E5703)</f>
        <v>4441</v>
      </c>
      <c r="F5704" s="20">
        <f>SUBTOTAL(9,F5703:F5703)</f>
        <v>255</v>
      </c>
    </row>
    <row r="5705" spans="1:6" ht="25.5" outlineLevel="2" x14ac:dyDescent="0.2">
      <c r="A5705" t="s">
        <v>3275</v>
      </c>
      <c r="B5705" s="18" t="s">
        <v>11884</v>
      </c>
      <c r="C5705" s="19" t="s">
        <v>23</v>
      </c>
      <c r="D5705" t="s">
        <v>709</v>
      </c>
      <c r="E5705" s="20">
        <v>10346</v>
      </c>
      <c r="F5705" s="20">
        <v>72669</v>
      </c>
    </row>
    <row r="5706" spans="1:6" ht="25.5" outlineLevel="2" x14ac:dyDescent="0.2">
      <c r="B5706" s="18" t="s">
        <v>11884</v>
      </c>
      <c r="C5706" s="19" t="s">
        <v>42</v>
      </c>
      <c r="D5706" t="s">
        <v>709</v>
      </c>
      <c r="E5706" s="20">
        <v>82</v>
      </c>
      <c r="F5706" s="20">
        <v>33</v>
      </c>
    </row>
    <row r="5707" spans="1:6" ht="25.5" outlineLevel="2" x14ac:dyDescent="0.2">
      <c r="B5707" s="18" t="s">
        <v>11884</v>
      </c>
      <c r="C5707" s="19" t="s">
        <v>53</v>
      </c>
      <c r="D5707" t="s">
        <v>709</v>
      </c>
      <c r="E5707" s="20">
        <v>500</v>
      </c>
      <c r="F5707" s="20">
        <v>201</v>
      </c>
    </row>
    <row r="5708" spans="1:6" ht="25.5" outlineLevel="2" x14ac:dyDescent="0.2">
      <c r="B5708" s="18" t="s">
        <v>11884</v>
      </c>
      <c r="C5708" s="19" t="s">
        <v>80</v>
      </c>
      <c r="D5708" t="s">
        <v>709</v>
      </c>
      <c r="E5708" s="20">
        <v>20289</v>
      </c>
      <c r="F5708" s="20">
        <v>6395</v>
      </c>
    </row>
    <row r="5709" spans="1:6" ht="25.5" outlineLevel="2" x14ac:dyDescent="0.2">
      <c r="B5709" s="18" t="s">
        <v>11884</v>
      </c>
      <c r="C5709" s="19" t="s">
        <v>88</v>
      </c>
      <c r="D5709" t="s">
        <v>709</v>
      </c>
      <c r="E5709" s="20">
        <v>912701</v>
      </c>
      <c r="F5709" s="20">
        <v>130421</v>
      </c>
    </row>
    <row r="5710" spans="1:6" ht="25.5" outlineLevel="2" x14ac:dyDescent="0.2">
      <c r="B5710" s="18" t="s">
        <v>11884</v>
      </c>
      <c r="C5710" s="19" t="s">
        <v>152</v>
      </c>
      <c r="D5710" t="s">
        <v>709</v>
      </c>
      <c r="E5710" s="20">
        <v>66</v>
      </c>
      <c r="F5710" s="20">
        <v>784</v>
      </c>
    </row>
    <row r="5711" spans="1:6" ht="25.5" outlineLevel="2" x14ac:dyDescent="0.2">
      <c r="B5711" s="18" t="s">
        <v>11884</v>
      </c>
      <c r="C5711" s="19" t="s">
        <v>166</v>
      </c>
      <c r="D5711" t="s">
        <v>709</v>
      </c>
      <c r="E5711" s="20">
        <v>10</v>
      </c>
      <c r="F5711" s="20">
        <v>4</v>
      </c>
    </row>
    <row r="5712" spans="1:6" ht="25.5" outlineLevel="2" x14ac:dyDescent="0.2">
      <c r="B5712" s="18" t="s">
        <v>11884</v>
      </c>
      <c r="C5712" s="19" t="s">
        <v>178</v>
      </c>
      <c r="D5712" t="s">
        <v>709</v>
      </c>
      <c r="E5712" s="20">
        <v>155767</v>
      </c>
      <c r="F5712" s="20">
        <v>196230</v>
      </c>
    </row>
    <row r="5713" spans="1:6" ht="25.5" outlineLevel="1" x14ac:dyDescent="0.2">
      <c r="B5713" s="21" t="s">
        <v>11885</v>
      </c>
      <c r="E5713" s="20">
        <f>SUBTOTAL(9,E5705:E5712)</f>
        <v>1099761</v>
      </c>
      <c r="F5713" s="20">
        <f>SUBTOTAL(9,F5705:F5712)</f>
        <v>406737</v>
      </c>
    </row>
    <row r="5714" spans="1:6" outlineLevel="2" x14ac:dyDescent="0.2">
      <c r="A5714" t="s">
        <v>3277</v>
      </c>
      <c r="B5714" s="18" t="s">
        <v>11886</v>
      </c>
      <c r="C5714" s="19" t="s">
        <v>68</v>
      </c>
      <c r="D5714" t="s">
        <v>411</v>
      </c>
      <c r="E5714" s="20">
        <v>246</v>
      </c>
      <c r="F5714" s="20">
        <v>2551</v>
      </c>
    </row>
    <row r="5715" spans="1:6" ht="25.5" outlineLevel="1" x14ac:dyDescent="0.2">
      <c r="B5715" s="21" t="s">
        <v>11887</v>
      </c>
      <c r="E5715" s="20">
        <f>SUBTOTAL(9,E5714:E5714)</f>
        <v>246</v>
      </c>
      <c r="F5715" s="20">
        <f>SUBTOTAL(9,F5714:F5714)</f>
        <v>2551</v>
      </c>
    </row>
    <row r="5716" spans="1:6" ht="25.5" outlineLevel="2" x14ac:dyDescent="0.2">
      <c r="A5716" t="s">
        <v>3278</v>
      </c>
      <c r="B5716" s="18" t="s">
        <v>11888</v>
      </c>
      <c r="C5716" s="19" t="s">
        <v>42</v>
      </c>
      <c r="D5716" t="s">
        <v>7067</v>
      </c>
      <c r="E5716" s="20">
        <v>554</v>
      </c>
      <c r="F5716" s="20">
        <v>3102</v>
      </c>
    </row>
    <row r="5717" spans="1:6" ht="25.5" outlineLevel="2" x14ac:dyDescent="0.2">
      <c r="B5717" s="18" t="s">
        <v>11888</v>
      </c>
      <c r="C5717" s="19" t="s">
        <v>68</v>
      </c>
      <c r="D5717" t="s">
        <v>7067</v>
      </c>
      <c r="E5717" s="20">
        <v>24</v>
      </c>
      <c r="F5717" s="20">
        <v>1766</v>
      </c>
    </row>
    <row r="5718" spans="1:6" ht="25.5" outlineLevel="2" x14ac:dyDescent="0.2">
      <c r="B5718" s="18" t="s">
        <v>11888</v>
      </c>
      <c r="C5718" s="19" t="s">
        <v>80</v>
      </c>
      <c r="D5718" t="s">
        <v>7067</v>
      </c>
      <c r="E5718" s="20">
        <v>1435</v>
      </c>
      <c r="F5718" s="20">
        <v>1489</v>
      </c>
    </row>
    <row r="5719" spans="1:6" ht="25.5" outlineLevel="2" x14ac:dyDescent="0.2">
      <c r="B5719" s="18" t="s">
        <v>11888</v>
      </c>
      <c r="C5719" s="19" t="s">
        <v>178</v>
      </c>
      <c r="D5719" t="s">
        <v>7067</v>
      </c>
      <c r="E5719" s="20">
        <v>31</v>
      </c>
      <c r="F5719" s="20">
        <v>1466</v>
      </c>
    </row>
    <row r="5720" spans="1:6" ht="25.5" outlineLevel="1" x14ac:dyDescent="0.2">
      <c r="B5720" s="21" t="s">
        <v>11889</v>
      </c>
      <c r="E5720" s="20">
        <f>SUBTOTAL(9,E5716:E5719)</f>
        <v>2044</v>
      </c>
      <c r="F5720" s="20">
        <f>SUBTOTAL(9,F5716:F5719)</f>
        <v>7823</v>
      </c>
    </row>
    <row r="5721" spans="1:6" ht="25.5" outlineLevel="2" x14ac:dyDescent="0.2">
      <c r="A5721" t="s">
        <v>3279</v>
      </c>
      <c r="B5721" s="18" t="s">
        <v>18041</v>
      </c>
      <c r="C5721" s="19" t="s">
        <v>42</v>
      </c>
      <c r="D5721" t="s">
        <v>7067</v>
      </c>
      <c r="E5721" s="20">
        <v>440</v>
      </c>
      <c r="F5721" s="20">
        <v>2044</v>
      </c>
    </row>
    <row r="5722" spans="1:6" ht="25.5" outlineLevel="2" x14ac:dyDescent="0.2">
      <c r="B5722" s="18" t="s">
        <v>18041</v>
      </c>
      <c r="C5722" s="19" t="s">
        <v>80</v>
      </c>
      <c r="D5722" t="s">
        <v>7067</v>
      </c>
      <c r="E5722" s="20">
        <v>44</v>
      </c>
      <c r="F5722" s="20">
        <v>74</v>
      </c>
    </row>
    <row r="5723" spans="1:6" ht="25.5" outlineLevel="1" x14ac:dyDescent="0.2">
      <c r="B5723" s="21" t="s">
        <v>18042</v>
      </c>
      <c r="E5723" s="20">
        <f>SUBTOTAL(9,E5721:E5722)</f>
        <v>484</v>
      </c>
      <c r="F5723" s="20">
        <f>SUBTOTAL(9,F5721:F5722)</f>
        <v>2118</v>
      </c>
    </row>
    <row r="5724" spans="1:6" ht="25.5" outlineLevel="2" x14ac:dyDescent="0.2">
      <c r="A5724" t="s">
        <v>3281</v>
      </c>
      <c r="B5724" s="18" t="s">
        <v>11890</v>
      </c>
      <c r="C5724" s="19" t="s">
        <v>80</v>
      </c>
      <c r="D5724" t="s">
        <v>7067</v>
      </c>
      <c r="E5724" s="20">
        <v>3319</v>
      </c>
      <c r="F5724" s="20">
        <v>319</v>
      </c>
    </row>
    <row r="5725" spans="1:6" ht="25.5" outlineLevel="2" x14ac:dyDescent="0.2">
      <c r="B5725" s="18" t="s">
        <v>11890</v>
      </c>
      <c r="C5725" s="19" t="s">
        <v>88</v>
      </c>
      <c r="D5725" t="s">
        <v>7067</v>
      </c>
      <c r="E5725" s="20">
        <v>5000</v>
      </c>
      <c r="F5725" s="20">
        <v>2709</v>
      </c>
    </row>
    <row r="5726" spans="1:6" ht="25.5" outlineLevel="2" x14ac:dyDescent="0.2">
      <c r="B5726" s="18" t="s">
        <v>11890</v>
      </c>
      <c r="C5726" s="19" t="s">
        <v>92</v>
      </c>
      <c r="D5726" t="s">
        <v>7067</v>
      </c>
      <c r="E5726" s="20">
        <v>6</v>
      </c>
      <c r="F5726" s="20">
        <v>4</v>
      </c>
    </row>
    <row r="5727" spans="1:6" ht="25.5" outlineLevel="1" x14ac:dyDescent="0.2">
      <c r="B5727" s="21" t="s">
        <v>11891</v>
      </c>
      <c r="E5727" s="20">
        <f>SUBTOTAL(9,E5724:E5726)</f>
        <v>8325</v>
      </c>
      <c r="F5727" s="20">
        <f>SUBTOTAL(9,F5724:F5726)</f>
        <v>3032</v>
      </c>
    </row>
    <row r="5728" spans="1:6" ht="25.5" outlineLevel="2" x14ac:dyDescent="0.2">
      <c r="A5728" t="s">
        <v>3283</v>
      </c>
      <c r="B5728" s="18" t="s">
        <v>11892</v>
      </c>
      <c r="C5728" s="19" t="s">
        <v>80</v>
      </c>
      <c r="D5728" t="s">
        <v>398</v>
      </c>
      <c r="E5728" s="20">
        <v>27</v>
      </c>
      <c r="F5728" s="20">
        <v>122</v>
      </c>
    </row>
    <row r="5729" spans="1:6" ht="25.5" outlineLevel="1" x14ac:dyDescent="0.2">
      <c r="B5729" s="21" t="s">
        <v>11893</v>
      </c>
      <c r="E5729" s="20">
        <f>SUBTOTAL(9,E5728:E5728)</f>
        <v>27</v>
      </c>
      <c r="F5729" s="20">
        <f>SUBTOTAL(9,F5728:F5728)</f>
        <v>122</v>
      </c>
    </row>
    <row r="5730" spans="1:6" ht="25.5" outlineLevel="2" x14ac:dyDescent="0.2">
      <c r="A5730" t="s">
        <v>3284</v>
      </c>
      <c r="B5730" s="18" t="s">
        <v>11894</v>
      </c>
      <c r="C5730" s="19" t="s">
        <v>42</v>
      </c>
      <c r="D5730" t="s">
        <v>398</v>
      </c>
      <c r="E5730" s="20">
        <v>300</v>
      </c>
      <c r="F5730" s="20">
        <v>59</v>
      </c>
    </row>
    <row r="5731" spans="1:6" ht="25.5" outlineLevel="1" x14ac:dyDescent="0.2">
      <c r="B5731" s="21" t="s">
        <v>11895</v>
      </c>
      <c r="E5731" s="20">
        <f>SUBTOTAL(9,E5730:E5730)</f>
        <v>300</v>
      </c>
      <c r="F5731" s="20">
        <f>SUBTOTAL(9,F5730:F5730)</f>
        <v>59</v>
      </c>
    </row>
    <row r="5732" spans="1:6" ht="25.5" outlineLevel="2" x14ac:dyDescent="0.2">
      <c r="A5732" t="s">
        <v>3286</v>
      </c>
      <c r="B5732" s="18" t="s">
        <v>11896</v>
      </c>
      <c r="C5732" s="19" t="s">
        <v>80</v>
      </c>
      <c r="D5732" t="s">
        <v>398</v>
      </c>
      <c r="E5732" s="20">
        <v>347</v>
      </c>
      <c r="F5732" s="20">
        <v>122</v>
      </c>
    </row>
    <row r="5733" spans="1:6" ht="25.5" outlineLevel="1" x14ac:dyDescent="0.2">
      <c r="B5733" s="21" t="s">
        <v>11897</v>
      </c>
      <c r="E5733" s="20">
        <f>SUBTOTAL(9,E5732:E5732)</f>
        <v>347</v>
      </c>
      <c r="F5733" s="20">
        <f>SUBTOTAL(9,F5732:F5732)</f>
        <v>122</v>
      </c>
    </row>
    <row r="5734" spans="1:6" ht="25.5" outlineLevel="2" x14ac:dyDescent="0.2">
      <c r="A5734" t="s">
        <v>3287</v>
      </c>
      <c r="B5734" s="18" t="s">
        <v>18043</v>
      </c>
      <c r="C5734" s="19" t="s">
        <v>42</v>
      </c>
      <c r="D5734" t="s">
        <v>398</v>
      </c>
      <c r="E5734" s="20">
        <v>10</v>
      </c>
      <c r="F5734" s="20">
        <v>2</v>
      </c>
    </row>
    <row r="5735" spans="1:6" ht="25.5" outlineLevel="2" x14ac:dyDescent="0.2">
      <c r="B5735" s="18" t="s">
        <v>18043</v>
      </c>
      <c r="C5735" s="19" t="s">
        <v>68</v>
      </c>
      <c r="D5735" t="s">
        <v>398</v>
      </c>
      <c r="E5735" s="20">
        <v>100</v>
      </c>
      <c r="F5735" s="20">
        <v>194</v>
      </c>
    </row>
    <row r="5736" spans="1:6" ht="25.5" outlineLevel="2" x14ac:dyDescent="0.2">
      <c r="B5736" s="18" t="s">
        <v>18043</v>
      </c>
      <c r="C5736" s="19" t="s">
        <v>80</v>
      </c>
      <c r="D5736" t="s">
        <v>398</v>
      </c>
      <c r="E5736" s="20">
        <v>22</v>
      </c>
      <c r="F5736" s="20">
        <v>8</v>
      </c>
    </row>
    <row r="5737" spans="1:6" ht="25.5" outlineLevel="1" x14ac:dyDescent="0.2">
      <c r="B5737" s="21" t="s">
        <v>18044</v>
      </c>
      <c r="E5737" s="20">
        <f>SUBTOTAL(9,E5734:E5736)</f>
        <v>132</v>
      </c>
      <c r="F5737" s="20">
        <f>SUBTOTAL(9,F5734:F5736)</f>
        <v>204</v>
      </c>
    </row>
    <row r="5738" spans="1:6" outlineLevel="2" x14ac:dyDescent="0.2">
      <c r="A5738" t="s">
        <v>3289</v>
      </c>
      <c r="B5738" s="18" t="s">
        <v>11898</v>
      </c>
      <c r="C5738" s="19" t="s">
        <v>42</v>
      </c>
      <c r="D5738" t="s">
        <v>398</v>
      </c>
      <c r="E5738" s="20">
        <v>2600</v>
      </c>
      <c r="F5738" s="20">
        <v>398</v>
      </c>
    </row>
    <row r="5739" spans="1:6" ht="25.5" outlineLevel="1" x14ac:dyDescent="0.2">
      <c r="B5739" s="21" t="s">
        <v>11899</v>
      </c>
      <c r="E5739" s="20">
        <f>SUBTOTAL(9,E5738:E5738)</f>
        <v>2600</v>
      </c>
      <c r="F5739" s="20">
        <f>SUBTOTAL(9,F5738:F5738)</f>
        <v>398</v>
      </c>
    </row>
    <row r="5740" spans="1:6" ht="25.5" outlineLevel="2" x14ac:dyDescent="0.2">
      <c r="A5740" t="s">
        <v>3290</v>
      </c>
      <c r="B5740" s="18" t="s">
        <v>11900</v>
      </c>
      <c r="C5740" s="19" t="s">
        <v>42</v>
      </c>
      <c r="D5740" t="s">
        <v>411</v>
      </c>
      <c r="E5740" s="20">
        <v>49721</v>
      </c>
      <c r="F5740" s="20">
        <v>23532</v>
      </c>
    </row>
    <row r="5741" spans="1:6" ht="25.5" outlineLevel="2" x14ac:dyDescent="0.2">
      <c r="B5741" s="18" t="s">
        <v>11900</v>
      </c>
      <c r="C5741" s="19" t="s">
        <v>68</v>
      </c>
      <c r="D5741" t="s">
        <v>411</v>
      </c>
      <c r="E5741" s="20">
        <v>40</v>
      </c>
      <c r="F5741" s="20">
        <v>92</v>
      </c>
    </row>
    <row r="5742" spans="1:6" ht="25.5" outlineLevel="2" x14ac:dyDescent="0.2">
      <c r="B5742" s="18" t="s">
        <v>11900</v>
      </c>
      <c r="C5742" s="19" t="s">
        <v>80</v>
      </c>
      <c r="D5742" t="s">
        <v>411</v>
      </c>
      <c r="E5742" s="20">
        <v>11661</v>
      </c>
      <c r="F5742" s="20">
        <v>2313</v>
      </c>
    </row>
    <row r="5743" spans="1:6" ht="25.5" outlineLevel="2" x14ac:dyDescent="0.2">
      <c r="B5743" s="18" t="s">
        <v>11900</v>
      </c>
      <c r="C5743" s="19" t="s">
        <v>176</v>
      </c>
      <c r="D5743" t="s">
        <v>411</v>
      </c>
      <c r="E5743" s="20">
        <v>8570</v>
      </c>
      <c r="F5743" s="20">
        <v>5175</v>
      </c>
    </row>
    <row r="5744" spans="1:6" ht="25.5" outlineLevel="2" x14ac:dyDescent="0.2">
      <c r="B5744" s="18" t="s">
        <v>11900</v>
      </c>
      <c r="C5744" s="19" t="s">
        <v>178</v>
      </c>
      <c r="D5744" t="s">
        <v>411</v>
      </c>
      <c r="E5744" s="20">
        <v>47</v>
      </c>
      <c r="F5744" s="20">
        <v>32</v>
      </c>
    </row>
    <row r="5745" spans="1:6" ht="25.5" outlineLevel="1" x14ac:dyDescent="0.2">
      <c r="B5745" s="21" t="s">
        <v>11901</v>
      </c>
      <c r="E5745" s="20">
        <f>SUBTOTAL(9,E5740:E5744)</f>
        <v>70039</v>
      </c>
      <c r="F5745" s="20">
        <f>SUBTOTAL(9,F5740:F5744)</f>
        <v>31144</v>
      </c>
    </row>
    <row r="5746" spans="1:6" ht="25.5" outlineLevel="2" x14ac:dyDescent="0.2">
      <c r="A5746" t="s">
        <v>3292</v>
      </c>
      <c r="B5746" s="18" t="s">
        <v>11902</v>
      </c>
      <c r="C5746" s="19" t="s">
        <v>42</v>
      </c>
      <c r="D5746" t="s">
        <v>411</v>
      </c>
      <c r="E5746" s="20">
        <v>11949</v>
      </c>
      <c r="F5746" s="20">
        <v>2920</v>
      </c>
    </row>
    <row r="5747" spans="1:6" ht="25.5" outlineLevel="2" x14ac:dyDescent="0.2">
      <c r="B5747" s="18" t="s">
        <v>11902</v>
      </c>
      <c r="C5747" s="19" t="s">
        <v>68</v>
      </c>
      <c r="D5747" t="s">
        <v>411</v>
      </c>
      <c r="E5747" s="20">
        <v>248</v>
      </c>
      <c r="F5747" s="20">
        <v>334</v>
      </c>
    </row>
    <row r="5748" spans="1:6" ht="25.5" outlineLevel="2" x14ac:dyDescent="0.2">
      <c r="B5748" s="18" t="s">
        <v>11902</v>
      </c>
      <c r="C5748" s="19" t="s">
        <v>80</v>
      </c>
      <c r="D5748" t="s">
        <v>411</v>
      </c>
      <c r="E5748" s="20">
        <v>878</v>
      </c>
      <c r="F5748" s="20">
        <v>136</v>
      </c>
    </row>
    <row r="5749" spans="1:6" ht="25.5" outlineLevel="2" x14ac:dyDescent="0.2">
      <c r="B5749" s="18" t="s">
        <v>11902</v>
      </c>
      <c r="C5749" s="19" t="s">
        <v>88</v>
      </c>
      <c r="D5749" t="s">
        <v>411</v>
      </c>
      <c r="E5749" s="20">
        <v>19</v>
      </c>
      <c r="F5749" s="20">
        <v>117</v>
      </c>
    </row>
    <row r="5750" spans="1:6" ht="25.5" outlineLevel="2" x14ac:dyDescent="0.2">
      <c r="B5750" s="18" t="s">
        <v>11902</v>
      </c>
      <c r="C5750" s="19" t="s">
        <v>121</v>
      </c>
      <c r="D5750" t="s">
        <v>411</v>
      </c>
      <c r="E5750" s="20">
        <v>9500</v>
      </c>
      <c r="F5750" s="20">
        <v>5903</v>
      </c>
    </row>
    <row r="5751" spans="1:6" ht="25.5" outlineLevel="2" x14ac:dyDescent="0.2">
      <c r="B5751" s="18" t="s">
        <v>11902</v>
      </c>
      <c r="C5751" s="19" t="s">
        <v>178</v>
      </c>
      <c r="D5751" t="s">
        <v>411</v>
      </c>
      <c r="E5751" s="20">
        <v>17981</v>
      </c>
      <c r="F5751" s="20">
        <v>12994</v>
      </c>
    </row>
    <row r="5752" spans="1:6" ht="38.25" outlineLevel="1" x14ac:dyDescent="0.2">
      <c r="B5752" s="21" t="s">
        <v>11903</v>
      </c>
      <c r="E5752" s="20">
        <f>SUBTOTAL(9,E5746:E5751)</f>
        <v>40575</v>
      </c>
      <c r="F5752" s="20">
        <f>SUBTOTAL(9,F5746:F5751)</f>
        <v>22404</v>
      </c>
    </row>
    <row r="5753" spans="1:6" ht="25.5" outlineLevel="2" x14ac:dyDescent="0.2">
      <c r="A5753" t="s">
        <v>3294</v>
      </c>
      <c r="B5753" s="18" t="s">
        <v>11904</v>
      </c>
      <c r="C5753" s="19" t="s">
        <v>42</v>
      </c>
      <c r="D5753" t="s">
        <v>709</v>
      </c>
      <c r="E5753" s="20">
        <v>3199</v>
      </c>
      <c r="F5753" s="20">
        <v>140</v>
      </c>
    </row>
    <row r="5754" spans="1:6" ht="25.5" outlineLevel="2" x14ac:dyDescent="0.2">
      <c r="B5754" s="18" t="s">
        <v>11904</v>
      </c>
      <c r="C5754" s="19" t="s">
        <v>80</v>
      </c>
      <c r="D5754" t="s">
        <v>709</v>
      </c>
      <c r="E5754" s="20">
        <v>141984</v>
      </c>
      <c r="F5754" s="20">
        <v>14710</v>
      </c>
    </row>
    <row r="5755" spans="1:6" ht="25.5" outlineLevel="2" x14ac:dyDescent="0.2">
      <c r="B5755" s="18" t="s">
        <v>11904</v>
      </c>
      <c r="C5755" s="19" t="s">
        <v>176</v>
      </c>
      <c r="D5755" t="s">
        <v>709</v>
      </c>
      <c r="E5755" s="20">
        <v>166376</v>
      </c>
      <c r="F5755" s="20">
        <v>27120</v>
      </c>
    </row>
    <row r="5756" spans="1:6" ht="25.5" outlineLevel="1" x14ac:dyDescent="0.2">
      <c r="B5756" s="21" t="s">
        <v>11905</v>
      </c>
      <c r="E5756" s="20">
        <f>SUBTOTAL(9,E5753:E5755)</f>
        <v>311559</v>
      </c>
      <c r="F5756" s="20">
        <f>SUBTOTAL(9,F5753:F5755)</f>
        <v>41970</v>
      </c>
    </row>
    <row r="5757" spans="1:6" ht="25.5" outlineLevel="2" x14ac:dyDescent="0.2">
      <c r="A5757" t="s">
        <v>3295</v>
      </c>
      <c r="B5757" s="18" t="s">
        <v>11906</v>
      </c>
      <c r="C5757" s="19" t="s">
        <v>36</v>
      </c>
      <c r="D5757" t="s">
        <v>398</v>
      </c>
      <c r="E5757" s="20">
        <v>2</v>
      </c>
      <c r="F5757" s="20">
        <v>24</v>
      </c>
    </row>
    <row r="5758" spans="1:6" ht="25.5" outlineLevel="2" x14ac:dyDescent="0.2">
      <c r="B5758" s="18" t="s">
        <v>11906</v>
      </c>
      <c r="C5758" s="19" t="s">
        <v>42</v>
      </c>
      <c r="D5758" t="s">
        <v>398</v>
      </c>
      <c r="E5758" s="20">
        <v>5429</v>
      </c>
      <c r="F5758" s="20">
        <v>1189</v>
      </c>
    </row>
    <row r="5759" spans="1:6" ht="25.5" outlineLevel="2" x14ac:dyDescent="0.2">
      <c r="B5759" s="18" t="s">
        <v>11906</v>
      </c>
      <c r="C5759" s="19" t="s">
        <v>80</v>
      </c>
      <c r="D5759" t="s">
        <v>398</v>
      </c>
      <c r="E5759" s="20">
        <v>5147</v>
      </c>
      <c r="F5759" s="20">
        <v>3341</v>
      </c>
    </row>
    <row r="5760" spans="1:6" ht="25.5" outlineLevel="1" x14ac:dyDescent="0.2">
      <c r="B5760" s="21" t="s">
        <v>11907</v>
      </c>
      <c r="E5760" s="20">
        <f>SUBTOTAL(9,E5757:E5759)</f>
        <v>10578</v>
      </c>
      <c r="F5760" s="20">
        <f>SUBTOTAL(9,F5757:F5759)</f>
        <v>4554</v>
      </c>
    </row>
    <row r="5761" spans="1:6" ht="25.5" outlineLevel="2" x14ac:dyDescent="0.2">
      <c r="A5761" t="s">
        <v>3297</v>
      </c>
      <c r="B5761" s="18" t="s">
        <v>18045</v>
      </c>
      <c r="C5761" s="19" t="s">
        <v>42</v>
      </c>
      <c r="D5761" t="s">
        <v>398</v>
      </c>
      <c r="E5761" s="20">
        <v>405</v>
      </c>
      <c r="F5761" s="20">
        <v>3351</v>
      </c>
    </row>
    <row r="5762" spans="1:6" ht="25.5" outlineLevel="2" x14ac:dyDescent="0.2">
      <c r="B5762" s="18" t="s">
        <v>18045</v>
      </c>
      <c r="C5762" s="19" t="s">
        <v>80</v>
      </c>
      <c r="D5762" t="s">
        <v>398</v>
      </c>
      <c r="E5762" s="20">
        <v>24</v>
      </c>
      <c r="F5762" s="20">
        <v>420</v>
      </c>
    </row>
    <row r="5763" spans="1:6" ht="25.5" outlineLevel="1" x14ac:dyDescent="0.2">
      <c r="B5763" s="21" t="s">
        <v>18046</v>
      </c>
      <c r="E5763" s="20">
        <f>SUBTOTAL(9,E5761:E5762)</f>
        <v>429</v>
      </c>
      <c r="F5763" s="20">
        <f>SUBTOTAL(9,F5761:F5762)</f>
        <v>3771</v>
      </c>
    </row>
    <row r="5764" spans="1:6" ht="25.5" outlineLevel="2" x14ac:dyDescent="0.2">
      <c r="A5764" t="s">
        <v>3299</v>
      </c>
      <c r="B5764" s="18" t="s">
        <v>18047</v>
      </c>
      <c r="C5764" s="19" t="s">
        <v>42</v>
      </c>
      <c r="D5764" t="s">
        <v>398</v>
      </c>
      <c r="E5764" s="20">
        <v>415</v>
      </c>
      <c r="F5764" s="20">
        <v>3315</v>
      </c>
    </row>
    <row r="5765" spans="1:6" ht="25.5" outlineLevel="2" x14ac:dyDescent="0.2">
      <c r="B5765" s="18" t="s">
        <v>18047</v>
      </c>
      <c r="C5765" s="19" t="s">
        <v>80</v>
      </c>
      <c r="D5765" t="s">
        <v>398</v>
      </c>
      <c r="E5765" s="20">
        <v>961</v>
      </c>
      <c r="F5765" s="20">
        <v>600</v>
      </c>
    </row>
    <row r="5766" spans="1:6" ht="25.5" outlineLevel="2" x14ac:dyDescent="0.2">
      <c r="B5766" s="18" t="s">
        <v>18047</v>
      </c>
      <c r="C5766" s="19" t="s">
        <v>88</v>
      </c>
      <c r="D5766" t="s">
        <v>398</v>
      </c>
      <c r="E5766" s="20">
        <v>25</v>
      </c>
      <c r="F5766" s="20">
        <v>180</v>
      </c>
    </row>
    <row r="5767" spans="1:6" ht="25.5" outlineLevel="2" x14ac:dyDescent="0.2">
      <c r="B5767" s="18" t="s">
        <v>18047</v>
      </c>
      <c r="C5767" s="19" t="s">
        <v>178</v>
      </c>
      <c r="D5767" t="s">
        <v>398</v>
      </c>
      <c r="E5767" s="20">
        <v>18</v>
      </c>
      <c r="F5767" s="20">
        <v>512</v>
      </c>
    </row>
    <row r="5768" spans="1:6" ht="25.5" outlineLevel="1" x14ac:dyDescent="0.2">
      <c r="B5768" s="21" t="s">
        <v>18048</v>
      </c>
      <c r="E5768" s="20">
        <f>SUBTOTAL(9,E5764:E5767)</f>
        <v>1419</v>
      </c>
      <c r="F5768" s="20">
        <f>SUBTOTAL(9,F5764:F5767)</f>
        <v>4607</v>
      </c>
    </row>
    <row r="5769" spans="1:6" ht="25.5" outlineLevel="2" x14ac:dyDescent="0.2">
      <c r="A5769" t="s">
        <v>3300</v>
      </c>
      <c r="B5769" s="18" t="s">
        <v>11908</v>
      </c>
      <c r="C5769" s="19" t="s">
        <v>80</v>
      </c>
      <c r="D5769" t="s">
        <v>851</v>
      </c>
      <c r="E5769" s="20">
        <v>360530</v>
      </c>
      <c r="F5769" s="20">
        <v>13301</v>
      </c>
    </row>
    <row r="5770" spans="1:6" ht="25.5" outlineLevel="2" x14ac:dyDescent="0.2">
      <c r="B5770" s="18" t="s">
        <v>11908</v>
      </c>
      <c r="C5770" s="19" t="s">
        <v>88</v>
      </c>
      <c r="D5770" t="s">
        <v>851</v>
      </c>
      <c r="E5770" s="20">
        <v>21</v>
      </c>
      <c r="F5770" s="20">
        <v>26</v>
      </c>
    </row>
    <row r="5771" spans="1:6" ht="25.5" outlineLevel="2" x14ac:dyDescent="0.2">
      <c r="B5771" s="18" t="s">
        <v>11908</v>
      </c>
      <c r="C5771" s="19" t="s">
        <v>178</v>
      </c>
      <c r="D5771" t="s">
        <v>851</v>
      </c>
      <c r="E5771" s="20">
        <v>12</v>
      </c>
      <c r="F5771" s="20">
        <v>212</v>
      </c>
    </row>
    <row r="5772" spans="1:6" ht="25.5" outlineLevel="1" x14ac:dyDescent="0.2">
      <c r="B5772" s="21" t="s">
        <v>11909</v>
      </c>
      <c r="E5772" s="20">
        <f>SUBTOTAL(9,E5769:E5771)</f>
        <v>360563</v>
      </c>
      <c r="F5772" s="20">
        <f>SUBTOTAL(9,F5769:F5771)</f>
        <v>13539</v>
      </c>
    </row>
    <row r="5773" spans="1:6" ht="25.5" outlineLevel="2" x14ac:dyDescent="0.2">
      <c r="A5773" t="s">
        <v>3301</v>
      </c>
      <c r="B5773" s="18" t="s">
        <v>11910</v>
      </c>
      <c r="C5773" s="19" t="s">
        <v>42</v>
      </c>
      <c r="D5773" t="s">
        <v>411</v>
      </c>
      <c r="E5773" s="20">
        <v>2972</v>
      </c>
      <c r="F5773" s="20">
        <v>3957</v>
      </c>
    </row>
    <row r="5774" spans="1:6" ht="25.5" outlineLevel="2" x14ac:dyDescent="0.2">
      <c r="B5774" s="18" t="s">
        <v>11910</v>
      </c>
      <c r="C5774" s="19" t="s">
        <v>54</v>
      </c>
      <c r="D5774" t="s">
        <v>411</v>
      </c>
      <c r="E5774" s="20">
        <v>750</v>
      </c>
      <c r="F5774" s="20">
        <v>2573</v>
      </c>
    </row>
    <row r="5775" spans="1:6" ht="25.5" outlineLevel="2" x14ac:dyDescent="0.2">
      <c r="B5775" s="18" t="s">
        <v>11910</v>
      </c>
      <c r="C5775" s="19" t="s">
        <v>80</v>
      </c>
      <c r="D5775" t="s">
        <v>411</v>
      </c>
      <c r="E5775" s="20">
        <v>2225</v>
      </c>
      <c r="F5775" s="20">
        <v>280</v>
      </c>
    </row>
    <row r="5776" spans="1:6" ht="25.5" outlineLevel="2" x14ac:dyDescent="0.2">
      <c r="B5776" s="18" t="s">
        <v>11910</v>
      </c>
      <c r="C5776" s="19" t="s">
        <v>88</v>
      </c>
      <c r="D5776" t="s">
        <v>411</v>
      </c>
      <c r="E5776" s="20">
        <v>2508</v>
      </c>
      <c r="F5776" s="20">
        <v>3548</v>
      </c>
    </row>
    <row r="5777" spans="1:6" ht="25.5" outlineLevel="2" x14ac:dyDescent="0.2">
      <c r="B5777" s="18" t="s">
        <v>11910</v>
      </c>
      <c r="C5777" s="19" t="s">
        <v>107</v>
      </c>
      <c r="D5777" t="s">
        <v>411</v>
      </c>
      <c r="E5777" s="20">
        <v>13</v>
      </c>
      <c r="F5777" s="20">
        <v>129</v>
      </c>
    </row>
    <row r="5778" spans="1:6" ht="25.5" outlineLevel="2" x14ac:dyDescent="0.2">
      <c r="B5778" s="18" t="s">
        <v>11910</v>
      </c>
      <c r="C5778" s="19" t="s">
        <v>151</v>
      </c>
      <c r="D5778" t="s">
        <v>411</v>
      </c>
      <c r="E5778" s="20">
        <v>11</v>
      </c>
      <c r="F5778" s="20">
        <v>28</v>
      </c>
    </row>
    <row r="5779" spans="1:6" ht="25.5" outlineLevel="2" x14ac:dyDescent="0.2">
      <c r="B5779" s="18" t="s">
        <v>11910</v>
      </c>
      <c r="C5779" s="19" t="s">
        <v>164</v>
      </c>
      <c r="D5779" t="s">
        <v>411</v>
      </c>
      <c r="E5779" s="20">
        <v>25</v>
      </c>
      <c r="F5779" s="20">
        <v>18</v>
      </c>
    </row>
    <row r="5780" spans="1:6" ht="25.5" outlineLevel="2" x14ac:dyDescent="0.2">
      <c r="B5780" s="18" t="s">
        <v>11910</v>
      </c>
      <c r="C5780" s="19" t="s">
        <v>166</v>
      </c>
      <c r="D5780" t="s">
        <v>411</v>
      </c>
      <c r="E5780" s="20">
        <v>2</v>
      </c>
      <c r="F5780" s="20">
        <v>41</v>
      </c>
    </row>
    <row r="5781" spans="1:6" ht="25.5" outlineLevel="2" x14ac:dyDescent="0.2">
      <c r="B5781" s="18" t="s">
        <v>11910</v>
      </c>
      <c r="C5781" s="19" t="s">
        <v>176</v>
      </c>
      <c r="D5781" t="s">
        <v>411</v>
      </c>
      <c r="E5781" s="20">
        <v>14</v>
      </c>
      <c r="F5781" s="20">
        <v>214</v>
      </c>
    </row>
    <row r="5782" spans="1:6" ht="25.5" outlineLevel="2" x14ac:dyDescent="0.2">
      <c r="B5782" s="18" t="s">
        <v>11910</v>
      </c>
      <c r="C5782" s="19" t="s">
        <v>178</v>
      </c>
      <c r="D5782" t="s">
        <v>411</v>
      </c>
      <c r="E5782" s="20">
        <v>10</v>
      </c>
      <c r="F5782" s="20">
        <v>152</v>
      </c>
    </row>
    <row r="5783" spans="1:6" ht="25.5" outlineLevel="1" x14ac:dyDescent="0.2">
      <c r="B5783" s="21" t="s">
        <v>11911</v>
      </c>
      <c r="E5783" s="20">
        <f>SUBTOTAL(9,E5773:E5782)</f>
        <v>8530</v>
      </c>
      <c r="F5783" s="20">
        <f>SUBTOTAL(9,F5773:F5782)</f>
        <v>10940</v>
      </c>
    </row>
    <row r="5784" spans="1:6" ht="25.5" outlineLevel="2" x14ac:dyDescent="0.2">
      <c r="A5784" t="s">
        <v>3302</v>
      </c>
      <c r="B5784" s="18" t="s">
        <v>11912</v>
      </c>
      <c r="C5784" s="19" t="s">
        <v>23</v>
      </c>
      <c r="D5784" t="s">
        <v>411</v>
      </c>
      <c r="E5784" s="20">
        <v>126</v>
      </c>
      <c r="F5784" s="20">
        <v>213</v>
      </c>
    </row>
    <row r="5785" spans="1:6" ht="25.5" outlineLevel="2" x14ac:dyDescent="0.2">
      <c r="B5785" s="18" t="s">
        <v>11912</v>
      </c>
      <c r="C5785" s="19" t="s">
        <v>42</v>
      </c>
      <c r="D5785" t="s">
        <v>411</v>
      </c>
      <c r="E5785" s="20">
        <v>106404</v>
      </c>
      <c r="F5785" s="20">
        <v>78887</v>
      </c>
    </row>
    <row r="5786" spans="1:6" ht="25.5" outlineLevel="2" x14ac:dyDescent="0.2">
      <c r="B5786" s="18" t="s">
        <v>11912</v>
      </c>
      <c r="C5786" s="19" t="s">
        <v>53</v>
      </c>
      <c r="D5786" t="s">
        <v>411</v>
      </c>
      <c r="E5786" s="20">
        <v>40</v>
      </c>
      <c r="F5786" s="20">
        <v>439</v>
      </c>
    </row>
    <row r="5787" spans="1:6" ht="25.5" outlineLevel="2" x14ac:dyDescent="0.2">
      <c r="B5787" s="18" t="s">
        <v>11912</v>
      </c>
      <c r="C5787" s="19" t="s">
        <v>54</v>
      </c>
      <c r="D5787" t="s">
        <v>411</v>
      </c>
      <c r="E5787" s="20">
        <v>190</v>
      </c>
      <c r="F5787" s="20">
        <v>3206</v>
      </c>
    </row>
    <row r="5788" spans="1:6" ht="25.5" outlineLevel="2" x14ac:dyDescent="0.2">
      <c r="B5788" s="18" t="s">
        <v>11912</v>
      </c>
      <c r="C5788" s="19" t="s">
        <v>65</v>
      </c>
      <c r="D5788" t="s">
        <v>411</v>
      </c>
      <c r="E5788" s="20">
        <v>57</v>
      </c>
      <c r="F5788" s="20">
        <v>325</v>
      </c>
    </row>
    <row r="5789" spans="1:6" ht="25.5" outlineLevel="2" x14ac:dyDescent="0.2">
      <c r="B5789" s="18" t="s">
        <v>11912</v>
      </c>
      <c r="C5789" s="19" t="s">
        <v>68</v>
      </c>
      <c r="D5789" t="s">
        <v>411</v>
      </c>
      <c r="E5789" s="20">
        <v>1940</v>
      </c>
      <c r="F5789" s="20">
        <v>987</v>
      </c>
    </row>
    <row r="5790" spans="1:6" ht="25.5" outlineLevel="2" x14ac:dyDescent="0.2">
      <c r="B5790" s="18" t="s">
        <v>11912</v>
      </c>
      <c r="C5790" s="19" t="s">
        <v>80</v>
      </c>
      <c r="D5790" t="s">
        <v>411</v>
      </c>
      <c r="E5790" s="20">
        <v>200503</v>
      </c>
      <c r="F5790" s="20">
        <v>29789</v>
      </c>
    </row>
    <row r="5791" spans="1:6" ht="25.5" outlineLevel="2" x14ac:dyDescent="0.2">
      <c r="B5791" s="18" t="s">
        <v>11912</v>
      </c>
      <c r="C5791" s="19" t="s">
        <v>84</v>
      </c>
      <c r="D5791" t="s">
        <v>411</v>
      </c>
      <c r="E5791" s="20">
        <v>414</v>
      </c>
      <c r="F5791" s="20">
        <v>2746</v>
      </c>
    </row>
    <row r="5792" spans="1:6" ht="25.5" outlineLevel="2" x14ac:dyDescent="0.2">
      <c r="B5792" s="18" t="s">
        <v>11912</v>
      </c>
      <c r="C5792" s="19" t="s">
        <v>88</v>
      </c>
      <c r="D5792" t="s">
        <v>411</v>
      </c>
      <c r="E5792" s="20">
        <v>24533</v>
      </c>
      <c r="F5792" s="20">
        <v>116817</v>
      </c>
    </row>
    <row r="5793" spans="1:6" ht="25.5" outlineLevel="2" x14ac:dyDescent="0.2">
      <c r="B5793" s="18" t="s">
        <v>11912</v>
      </c>
      <c r="C5793" s="19" t="s">
        <v>89</v>
      </c>
      <c r="D5793" t="s">
        <v>411</v>
      </c>
      <c r="E5793" s="20">
        <v>4</v>
      </c>
      <c r="F5793" s="20">
        <v>60</v>
      </c>
    </row>
    <row r="5794" spans="1:6" ht="25.5" outlineLevel="2" x14ac:dyDescent="0.2">
      <c r="B5794" s="18" t="s">
        <v>11912</v>
      </c>
      <c r="C5794" s="19" t="s">
        <v>92</v>
      </c>
      <c r="D5794" t="s">
        <v>411</v>
      </c>
      <c r="E5794" s="20">
        <v>49</v>
      </c>
      <c r="F5794" s="20">
        <v>617</v>
      </c>
    </row>
    <row r="5795" spans="1:6" ht="25.5" outlineLevel="2" x14ac:dyDescent="0.2">
      <c r="B5795" s="18" t="s">
        <v>11912</v>
      </c>
      <c r="C5795" s="19" t="s">
        <v>107</v>
      </c>
      <c r="D5795" t="s">
        <v>411</v>
      </c>
      <c r="E5795" s="20">
        <v>31385</v>
      </c>
      <c r="F5795" s="20">
        <v>7373</v>
      </c>
    </row>
    <row r="5796" spans="1:6" ht="25.5" outlineLevel="2" x14ac:dyDescent="0.2">
      <c r="B5796" s="18" t="s">
        <v>11912</v>
      </c>
      <c r="C5796" s="19" t="s">
        <v>121</v>
      </c>
      <c r="D5796" t="s">
        <v>411</v>
      </c>
      <c r="E5796" s="20">
        <v>428</v>
      </c>
      <c r="F5796" s="20">
        <v>3045</v>
      </c>
    </row>
    <row r="5797" spans="1:6" ht="25.5" outlineLevel="2" x14ac:dyDescent="0.2">
      <c r="B5797" s="18" t="s">
        <v>11912</v>
      </c>
      <c r="C5797" s="19" t="s">
        <v>135</v>
      </c>
      <c r="D5797" t="s">
        <v>411</v>
      </c>
      <c r="E5797" s="20">
        <v>10</v>
      </c>
      <c r="F5797" s="20">
        <v>99</v>
      </c>
    </row>
    <row r="5798" spans="1:6" ht="25.5" outlineLevel="2" x14ac:dyDescent="0.2">
      <c r="B5798" s="18" t="s">
        <v>11912</v>
      </c>
      <c r="C5798" s="19" t="s">
        <v>151</v>
      </c>
      <c r="D5798" t="s">
        <v>411</v>
      </c>
      <c r="E5798" s="20">
        <v>23148</v>
      </c>
      <c r="F5798" s="20">
        <v>6247</v>
      </c>
    </row>
    <row r="5799" spans="1:6" ht="25.5" outlineLevel="2" x14ac:dyDescent="0.2">
      <c r="B5799" s="18" t="s">
        <v>11912</v>
      </c>
      <c r="C5799" s="19" t="s">
        <v>162</v>
      </c>
      <c r="D5799" t="s">
        <v>411</v>
      </c>
      <c r="E5799" s="20">
        <v>40</v>
      </c>
      <c r="F5799" s="20">
        <v>457</v>
      </c>
    </row>
    <row r="5800" spans="1:6" ht="25.5" outlineLevel="2" x14ac:dyDescent="0.2">
      <c r="B5800" s="18" t="s">
        <v>11912</v>
      </c>
      <c r="C5800" s="19" t="s">
        <v>164</v>
      </c>
      <c r="D5800" t="s">
        <v>411</v>
      </c>
      <c r="E5800" s="20">
        <v>3</v>
      </c>
      <c r="F5800" s="20">
        <v>68</v>
      </c>
    </row>
    <row r="5801" spans="1:6" ht="25.5" outlineLevel="2" x14ac:dyDescent="0.2">
      <c r="B5801" s="18" t="s">
        <v>11912</v>
      </c>
      <c r="C5801" s="19" t="s">
        <v>166</v>
      </c>
      <c r="D5801" t="s">
        <v>411</v>
      </c>
      <c r="E5801" s="20">
        <v>1400</v>
      </c>
      <c r="F5801" s="20">
        <v>4193</v>
      </c>
    </row>
    <row r="5802" spans="1:6" ht="25.5" outlineLevel="2" x14ac:dyDescent="0.2">
      <c r="B5802" s="18" t="s">
        <v>11912</v>
      </c>
      <c r="C5802" s="19" t="s">
        <v>174</v>
      </c>
      <c r="D5802" t="s">
        <v>411</v>
      </c>
      <c r="E5802" s="20">
        <v>34</v>
      </c>
      <c r="F5802" s="20">
        <v>509</v>
      </c>
    </row>
    <row r="5803" spans="1:6" ht="25.5" outlineLevel="2" x14ac:dyDescent="0.2">
      <c r="B5803" s="18" t="s">
        <v>11912</v>
      </c>
      <c r="C5803" s="19" t="s">
        <v>176</v>
      </c>
      <c r="D5803" t="s">
        <v>411</v>
      </c>
      <c r="E5803" s="20">
        <v>78</v>
      </c>
      <c r="F5803" s="20">
        <v>45</v>
      </c>
    </row>
    <row r="5804" spans="1:6" ht="25.5" outlineLevel="2" x14ac:dyDescent="0.2">
      <c r="B5804" s="18" t="s">
        <v>11912</v>
      </c>
      <c r="C5804" s="19" t="s">
        <v>178</v>
      </c>
      <c r="D5804" t="s">
        <v>411</v>
      </c>
      <c r="E5804" s="20">
        <v>114</v>
      </c>
      <c r="F5804" s="20">
        <v>1552</v>
      </c>
    </row>
    <row r="5805" spans="1:6" ht="25.5" outlineLevel="2" x14ac:dyDescent="0.2">
      <c r="B5805" s="18" t="s">
        <v>11912</v>
      </c>
      <c r="C5805" s="19" t="s">
        <v>182</v>
      </c>
      <c r="D5805" t="s">
        <v>411</v>
      </c>
      <c r="E5805" s="20">
        <v>2140</v>
      </c>
      <c r="F5805" s="20">
        <v>5277</v>
      </c>
    </row>
    <row r="5806" spans="1:6" ht="25.5" outlineLevel="1" x14ac:dyDescent="0.2">
      <c r="B5806" s="21" t="s">
        <v>11913</v>
      </c>
      <c r="E5806" s="20">
        <f>SUBTOTAL(9,E5784:E5805)</f>
        <v>393040</v>
      </c>
      <c r="F5806" s="20">
        <f>SUBTOTAL(9,F5784:F5805)</f>
        <v>262951</v>
      </c>
    </row>
    <row r="5807" spans="1:6" outlineLevel="2" x14ac:dyDescent="0.2">
      <c r="A5807" t="s">
        <v>3303</v>
      </c>
      <c r="B5807" s="18" t="s">
        <v>11914</v>
      </c>
      <c r="C5807" s="19" t="s">
        <v>80</v>
      </c>
      <c r="D5807" t="s">
        <v>411</v>
      </c>
      <c r="E5807" s="20">
        <v>113</v>
      </c>
      <c r="F5807" s="20">
        <v>213</v>
      </c>
    </row>
    <row r="5808" spans="1:6" outlineLevel="2" x14ac:dyDescent="0.2">
      <c r="B5808" s="18" t="s">
        <v>11914</v>
      </c>
      <c r="C5808" s="19" t="s">
        <v>88</v>
      </c>
      <c r="D5808" t="s">
        <v>411</v>
      </c>
      <c r="E5808" s="20">
        <v>178</v>
      </c>
      <c r="F5808" s="20">
        <v>634</v>
      </c>
    </row>
    <row r="5809" spans="1:6" ht="25.5" outlineLevel="2" x14ac:dyDescent="0.2">
      <c r="B5809" s="18" t="s">
        <v>11914</v>
      </c>
      <c r="C5809" s="19" t="s">
        <v>176</v>
      </c>
      <c r="D5809" t="s">
        <v>411</v>
      </c>
      <c r="E5809" s="20">
        <v>1</v>
      </c>
      <c r="F5809" s="20">
        <v>49</v>
      </c>
    </row>
    <row r="5810" spans="1:6" outlineLevel="2" x14ac:dyDescent="0.2">
      <c r="B5810" s="18" t="s">
        <v>11914</v>
      </c>
      <c r="C5810" s="19" t="s">
        <v>178</v>
      </c>
      <c r="D5810" t="s">
        <v>411</v>
      </c>
      <c r="E5810" s="20">
        <v>493</v>
      </c>
      <c r="F5810" s="20">
        <v>1912</v>
      </c>
    </row>
    <row r="5811" spans="1:6" outlineLevel="1" x14ac:dyDescent="0.2">
      <c r="B5811" s="21" t="s">
        <v>11915</v>
      </c>
      <c r="E5811" s="20">
        <f>SUBTOTAL(9,E5807:E5810)</f>
        <v>785</v>
      </c>
      <c r="F5811" s="20">
        <f>SUBTOTAL(9,F5807:F5810)</f>
        <v>2808</v>
      </c>
    </row>
    <row r="5812" spans="1:6" ht="25.5" outlineLevel="2" x14ac:dyDescent="0.2">
      <c r="A5812" t="s">
        <v>3304</v>
      </c>
      <c r="B5812" s="18" t="s">
        <v>11916</v>
      </c>
      <c r="C5812" s="19" t="s">
        <v>80</v>
      </c>
      <c r="D5812" t="s">
        <v>411</v>
      </c>
      <c r="E5812" s="20">
        <v>106</v>
      </c>
      <c r="F5812" s="20">
        <v>18</v>
      </c>
    </row>
    <row r="5813" spans="1:6" ht="25.5" outlineLevel="1" x14ac:dyDescent="0.2">
      <c r="B5813" s="21" t="s">
        <v>11917</v>
      </c>
      <c r="E5813" s="20">
        <f>SUBTOTAL(9,E5812:E5812)</f>
        <v>106</v>
      </c>
      <c r="F5813" s="20">
        <f>SUBTOTAL(9,F5812:F5812)</f>
        <v>18</v>
      </c>
    </row>
    <row r="5814" spans="1:6" ht="25.5" outlineLevel="2" x14ac:dyDescent="0.2">
      <c r="A5814" t="s">
        <v>3306</v>
      </c>
      <c r="B5814" s="18" t="s">
        <v>11918</v>
      </c>
      <c r="C5814" s="19" t="s">
        <v>42</v>
      </c>
      <c r="D5814" t="s">
        <v>411</v>
      </c>
      <c r="E5814" s="20">
        <v>160</v>
      </c>
      <c r="F5814" s="20">
        <v>21</v>
      </c>
    </row>
    <row r="5815" spans="1:6" ht="25.5" outlineLevel="2" x14ac:dyDescent="0.2">
      <c r="B5815" s="18" t="s">
        <v>11918</v>
      </c>
      <c r="C5815" s="19" t="s">
        <v>80</v>
      </c>
      <c r="D5815" t="s">
        <v>411</v>
      </c>
      <c r="E5815" s="20">
        <v>7269</v>
      </c>
      <c r="F5815" s="20">
        <v>708</v>
      </c>
    </row>
    <row r="5816" spans="1:6" ht="25.5" outlineLevel="2" x14ac:dyDescent="0.2">
      <c r="B5816" s="18" t="s">
        <v>11918</v>
      </c>
      <c r="C5816" s="19" t="s">
        <v>178</v>
      </c>
      <c r="D5816" t="s">
        <v>411</v>
      </c>
      <c r="E5816" s="20">
        <v>1</v>
      </c>
      <c r="F5816" s="20">
        <v>3</v>
      </c>
    </row>
    <row r="5817" spans="1:6" ht="25.5" outlineLevel="1" x14ac:dyDescent="0.2">
      <c r="B5817" s="21" t="s">
        <v>11919</v>
      </c>
      <c r="E5817" s="20">
        <f>SUBTOTAL(9,E5814:E5816)</f>
        <v>7430</v>
      </c>
      <c r="F5817" s="20">
        <f>SUBTOTAL(9,F5814:F5816)</f>
        <v>732</v>
      </c>
    </row>
    <row r="5818" spans="1:6" outlineLevel="2" x14ac:dyDescent="0.2">
      <c r="A5818" t="s">
        <v>3308</v>
      </c>
      <c r="B5818" s="18" t="s">
        <v>11920</v>
      </c>
      <c r="C5818" s="19" t="s">
        <v>42</v>
      </c>
      <c r="D5818" t="s">
        <v>411</v>
      </c>
      <c r="E5818" s="20">
        <v>2050</v>
      </c>
      <c r="F5818" s="20">
        <v>152</v>
      </c>
    </row>
    <row r="5819" spans="1:6" outlineLevel="2" x14ac:dyDescent="0.2">
      <c r="B5819" s="18" t="s">
        <v>11920</v>
      </c>
      <c r="C5819" s="19" t="s">
        <v>80</v>
      </c>
      <c r="D5819" t="s">
        <v>411</v>
      </c>
      <c r="E5819" s="20">
        <v>139793</v>
      </c>
      <c r="F5819" s="20">
        <v>15412</v>
      </c>
    </row>
    <row r="5820" spans="1:6" outlineLevel="1" x14ac:dyDescent="0.2">
      <c r="B5820" s="21" t="s">
        <v>11921</v>
      </c>
      <c r="E5820" s="20">
        <f>SUBTOTAL(9,E5818:E5819)</f>
        <v>141843</v>
      </c>
      <c r="F5820" s="20">
        <f>SUBTOTAL(9,F5818:F5819)</f>
        <v>15564</v>
      </c>
    </row>
    <row r="5821" spans="1:6" ht="25.5" outlineLevel="2" x14ac:dyDescent="0.2">
      <c r="A5821" t="s">
        <v>3309</v>
      </c>
      <c r="B5821" s="18" t="s">
        <v>11922</v>
      </c>
      <c r="C5821" s="19" t="s">
        <v>42</v>
      </c>
      <c r="D5821" t="s">
        <v>411</v>
      </c>
      <c r="E5821" s="20">
        <v>38976</v>
      </c>
      <c r="F5821" s="20">
        <v>1793</v>
      </c>
    </row>
    <row r="5822" spans="1:6" ht="25.5" outlineLevel="2" x14ac:dyDescent="0.2">
      <c r="B5822" s="18" t="s">
        <v>11922</v>
      </c>
      <c r="C5822" s="19" t="s">
        <v>80</v>
      </c>
      <c r="D5822" t="s">
        <v>411</v>
      </c>
      <c r="E5822" s="20">
        <v>96269</v>
      </c>
      <c r="F5822" s="20">
        <v>4498</v>
      </c>
    </row>
    <row r="5823" spans="1:6" ht="25.5" outlineLevel="2" x14ac:dyDescent="0.2">
      <c r="B5823" s="18" t="s">
        <v>11922</v>
      </c>
      <c r="C5823" s="19" t="s">
        <v>81</v>
      </c>
      <c r="D5823" t="s">
        <v>411</v>
      </c>
      <c r="E5823" s="20">
        <v>498000</v>
      </c>
      <c r="F5823" s="20">
        <v>25505</v>
      </c>
    </row>
    <row r="5824" spans="1:6" ht="25.5" outlineLevel="2" x14ac:dyDescent="0.2">
      <c r="B5824" s="18" t="s">
        <v>11922</v>
      </c>
      <c r="C5824" s="19" t="s">
        <v>92</v>
      </c>
      <c r="D5824" t="s">
        <v>411</v>
      </c>
      <c r="E5824" s="20">
        <v>120</v>
      </c>
      <c r="F5824" s="20">
        <v>172</v>
      </c>
    </row>
    <row r="5825" spans="1:6" ht="25.5" outlineLevel="2" x14ac:dyDescent="0.2">
      <c r="B5825" s="18" t="s">
        <v>11922</v>
      </c>
      <c r="C5825" s="19" t="s">
        <v>178</v>
      </c>
      <c r="D5825" t="s">
        <v>411</v>
      </c>
      <c r="E5825" s="20">
        <v>13743</v>
      </c>
      <c r="F5825" s="20">
        <v>3277</v>
      </c>
    </row>
    <row r="5826" spans="1:6" ht="25.5" outlineLevel="1" x14ac:dyDescent="0.2">
      <c r="B5826" s="21" t="s">
        <v>11923</v>
      </c>
      <c r="E5826" s="20">
        <f>SUBTOTAL(9,E5821:E5825)</f>
        <v>647108</v>
      </c>
      <c r="F5826" s="20">
        <f>SUBTOTAL(9,F5821:F5825)</f>
        <v>35245</v>
      </c>
    </row>
    <row r="5827" spans="1:6" outlineLevel="2" x14ac:dyDescent="0.2">
      <c r="A5827" t="s">
        <v>3310</v>
      </c>
      <c r="B5827" s="18" t="s">
        <v>11924</v>
      </c>
      <c r="C5827" s="19" t="s">
        <v>80</v>
      </c>
      <c r="D5827" t="s">
        <v>411</v>
      </c>
      <c r="E5827" s="20">
        <v>190</v>
      </c>
      <c r="F5827" s="20">
        <v>39</v>
      </c>
    </row>
    <row r="5828" spans="1:6" ht="25.5" outlineLevel="1" x14ac:dyDescent="0.2">
      <c r="B5828" s="21" t="s">
        <v>11925</v>
      </c>
      <c r="E5828" s="20">
        <f>SUBTOTAL(9,E5827:E5827)</f>
        <v>190</v>
      </c>
      <c r="F5828" s="20">
        <f>SUBTOTAL(9,F5827:F5827)</f>
        <v>39</v>
      </c>
    </row>
    <row r="5829" spans="1:6" outlineLevel="2" x14ac:dyDescent="0.2">
      <c r="A5829" t="s">
        <v>818</v>
      </c>
      <c r="B5829" s="18" t="s">
        <v>11926</v>
      </c>
      <c r="C5829" s="19" t="s">
        <v>80</v>
      </c>
      <c r="D5829" t="s">
        <v>411</v>
      </c>
      <c r="E5829" s="20">
        <v>12292</v>
      </c>
      <c r="F5829" s="20">
        <v>1582</v>
      </c>
    </row>
    <row r="5830" spans="1:6" ht="25.5" outlineLevel="1" x14ac:dyDescent="0.2">
      <c r="B5830" s="21" t="s">
        <v>11927</v>
      </c>
      <c r="E5830" s="20">
        <f>SUBTOTAL(9,E5829:E5829)</f>
        <v>12292</v>
      </c>
      <c r="F5830" s="20">
        <f>SUBTOTAL(9,F5829:F5829)</f>
        <v>1582</v>
      </c>
    </row>
    <row r="5831" spans="1:6" ht="25.5" outlineLevel="2" x14ac:dyDescent="0.2">
      <c r="A5831" t="s">
        <v>819</v>
      </c>
      <c r="B5831" s="18" t="s">
        <v>11928</v>
      </c>
      <c r="C5831" s="19" t="s">
        <v>42</v>
      </c>
      <c r="D5831" t="s">
        <v>411</v>
      </c>
      <c r="E5831" s="20">
        <v>96</v>
      </c>
      <c r="F5831" s="20">
        <v>12</v>
      </c>
    </row>
    <row r="5832" spans="1:6" ht="25.5" outlineLevel="2" x14ac:dyDescent="0.2">
      <c r="B5832" s="18" t="s">
        <v>11928</v>
      </c>
      <c r="C5832" s="19" t="s">
        <v>80</v>
      </c>
      <c r="D5832" t="s">
        <v>411</v>
      </c>
      <c r="E5832" s="20">
        <v>49838</v>
      </c>
      <c r="F5832" s="20">
        <v>9576</v>
      </c>
    </row>
    <row r="5833" spans="1:6" ht="25.5" outlineLevel="1" x14ac:dyDescent="0.2">
      <c r="B5833" s="21" t="s">
        <v>11929</v>
      </c>
      <c r="E5833" s="20">
        <f>SUBTOTAL(9,E5831:E5832)</f>
        <v>49934</v>
      </c>
      <c r="F5833" s="20">
        <f>SUBTOTAL(9,F5831:F5832)</f>
        <v>9588</v>
      </c>
    </row>
    <row r="5834" spans="1:6" outlineLevel="2" x14ac:dyDescent="0.2">
      <c r="A5834" t="s">
        <v>821</v>
      </c>
      <c r="B5834" s="18" t="s">
        <v>11930</v>
      </c>
      <c r="C5834" s="19" t="s">
        <v>42</v>
      </c>
      <c r="D5834" t="s">
        <v>411</v>
      </c>
      <c r="E5834" s="20">
        <v>1000</v>
      </c>
      <c r="F5834" s="20">
        <v>51</v>
      </c>
    </row>
    <row r="5835" spans="1:6" outlineLevel="2" x14ac:dyDescent="0.2">
      <c r="B5835" s="18" t="s">
        <v>11930</v>
      </c>
      <c r="C5835" s="19" t="s">
        <v>80</v>
      </c>
      <c r="D5835" t="s">
        <v>411</v>
      </c>
      <c r="E5835" s="20">
        <v>536</v>
      </c>
      <c r="F5835" s="20">
        <v>147</v>
      </c>
    </row>
    <row r="5836" spans="1:6" outlineLevel="1" x14ac:dyDescent="0.2">
      <c r="B5836" s="21" t="s">
        <v>11931</v>
      </c>
      <c r="E5836" s="20">
        <f>SUBTOTAL(9,E5834:E5835)</f>
        <v>1536</v>
      </c>
      <c r="F5836" s="20">
        <f>SUBTOTAL(9,F5834:F5835)</f>
        <v>198</v>
      </c>
    </row>
    <row r="5837" spans="1:6" ht="25.5" outlineLevel="2" x14ac:dyDescent="0.2">
      <c r="A5837" t="s">
        <v>3311</v>
      </c>
      <c r="B5837" s="18" t="s">
        <v>11932</v>
      </c>
      <c r="C5837" s="19" t="s">
        <v>80</v>
      </c>
      <c r="D5837" t="s">
        <v>411</v>
      </c>
      <c r="E5837" s="20">
        <v>21515</v>
      </c>
      <c r="F5837" s="20">
        <v>4998</v>
      </c>
    </row>
    <row r="5838" spans="1:6" ht="25.5" outlineLevel="1" x14ac:dyDescent="0.2">
      <c r="B5838" s="21" t="s">
        <v>11933</v>
      </c>
      <c r="E5838" s="20">
        <f>SUBTOTAL(9,E5837:E5837)</f>
        <v>21515</v>
      </c>
      <c r="F5838" s="20">
        <f>SUBTOTAL(9,F5837:F5837)</f>
        <v>4998</v>
      </c>
    </row>
    <row r="5839" spans="1:6" outlineLevel="2" x14ac:dyDescent="0.2">
      <c r="A5839" t="s">
        <v>3313</v>
      </c>
      <c r="B5839" s="18" t="s">
        <v>11934</v>
      </c>
      <c r="C5839" s="19" t="s">
        <v>80</v>
      </c>
      <c r="D5839" t="s">
        <v>411</v>
      </c>
      <c r="E5839" s="20">
        <v>10900</v>
      </c>
      <c r="F5839" s="20">
        <v>1210</v>
      </c>
    </row>
    <row r="5840" spans="1:6" outlineLevel="1" x14ac:dyDescent="0.2">
      <c r="B5840" s="21" t="s">
        <v>11935</v>
      </c>
      <c r="E5840" s="20">
        <f>SUBTOTAL(9,E5839:E5839)</f>
        <v>10900</v>
      </c>
      <c r="F5840" s="20">
        <f>SUBTOTAL(9,F5839:F5839)</f>
        <v>1210</v>
      </c>
    </row>
    <row r="5841" spans="1:6" ht="25.5" outlineLevel="2" x14ac:dyDescent="0.2">
      <c r="A5841" t="s">
        <v>3314</v>
      </c>
      <c r="B5841" s="18" t="s">
        <v>11936</v>
      </c>
      <c r="C5841" s="19" t="s">
        <v>80</v>
      </c>
      <c r="D5841" t="s">
        <v>411</v>
      </c>
      <c r="E5841" s="20">
        <v>45322</v>
      </c>
      <c r="F5841" s="20">
        <v>4322</v>
      </c>
    </row>
    <row r="5842" spans="1:6" ht="25.5" outlineLevel="1" x14ac:dyDescent="0.2">
      <c r="B5842" s="21" t="s">
        <v>11937</v>
      </c>
      <c r="E5842" s="20">
        <f>SUBTOTAL(9,E5841:E5841)</f>
        <v>45322</v>
      </c>
      <c r="F5842" s="20">
        <f>SUBTOTAL(9,F5841:F5841)</f>
        <v>4322</v>
      </c>
    </row>
    <row r="5843" spans="1:6" ht="25.5" outlineLevel="2" x14ac:dyDescent="0.2">
      <c r="A5843" t="s">
        <v>3316</v>
      </c>
      <c r="B5843" s="18" t="s">
        <v>11938</v>
      </c>
      <c r="C5843" s="19" t="s">
        <v>80</v>
      </c>
      <c r="D5843" t="s">
        <v>411</v>
      </c>
      <c r="E5843" s="20">
        <v>2675</v>
      </c>
      <c r="F5843" s="20">
        <v>194</v>
      </c>
    </row>
    <row r="5844" spans="1:6" ht="25.5" outlineLevel="1" x14ac:dyDescent="0.2">
      <c r="B5844" s="21" t="s">
        <v>11939</v>
      </c>
      <c r="E5844" s="20">
        <f>SUBTOTAL(9,E5843:E5843)</f>
        <v>2675</v>
      </c>
      <c r="F5844" s="20">
        <f>SUBTOTAL(9,F5843:F5843)</f>
        <v>194</v>
      </c>
    </row>
    <row r="5845" spans="1:6" ht="25.5" outlineLevel="2" x14ac:dyDescent="0.2">
      <c r="A5845" t="s">
        <v>3318</v>
      </c>
      <c r="B5845" s="18" t="s">
        <v>11940</v>
      </c>
      <c r="C5845" s="19" t="s">
        <v>80</v>
      </c>
      <c r="D5845" t="s">
        <v>411</v>
      </c>
      <c r="E5845" s="20">
        <v>22564</v>
      </c>
      <c r="F5845" s="20">
        <v>4443</v>
      </c>
    </row>
    <row r="5846" spans="1:6" ht="25.5" outlineLevel="1" x14ac:dyDescent="0.2">
      <c r="B5846" s="21" t="s">
        <v>11941</v>
      </c>
      <c r="E5846" s="20">
        <f>SUBTOTAL(9,E5845:E5845)</f>
        <v>22564</v>
      </c>
      <c r="F5846" s="20">
        <f>SUBTOTAL(9,F5845:F5845)</f>
        <v>4443</v>
      </c>
    </row>
    <row r="5847" spans="1:6" ht="25.5" outlineLevel="2" x14ac:dyDescent="0.2">
      <c r="A5847" t="s">
        <v>3319</v>
      </c>
      <c r="B5847" s="18" t="s">
        <v>18049</v>
      </c>
      <c r="C5847" s="19" t="s">
        <v>42</v>
      </c>
      <c r="D5847" t="s">
        <v>411</v>
      </c>
      <c r="E5847" s="20">
        <v>6003</v>
      </c>
      <c r="F5847" s="20">
        <v>406</v>
      </c>
    </row>
    <row r="5848" spans="1:6" ht="25.5" outlineLevel="2" x14ac:dyDescent="0.2">
      <c r="B5848" s="18" t="s">
        <v>18049</v>
      </c>
      <c r="C5848" s="19" t="s">
        <v>68</v>
      </c>
      <c r="D5848" t="s">
        <v>411</v>
      </c>
      <c r="E5848" s="20">
        <v>212</v>
      </c>
      <c r="F5848" s="20">
        <v>226</v>
      </c>
    </row>
    <row r="5849" spans="1:6" ht="25.5" outlineLevel="2" x14ac:dyDescent="0.2">
      <c r="B5849" s="18" t="s">
        <v>18049</v>
      </c>
      <c r="C5849" s="19" t="s">
        <v>80</v>
      </c>
      <c r="D5849" t="s">
        <v>411</v>
      </c>
      <c r="E5849" s="20">
        <v>1274397</v>
      </c>
      <c r="F5849" s="20">
        <v>373330</v>
      </c>
    </row>
    <row r="5850" spans="1:6" ht="25.5" outlineLevel="2" x14ac:dyDescent="0.2">
      <c r="B5850" s="18" t="s">
        <v>18049</v>
      </c>
      <c r="C5850" s="19" t="s">
        <v>92</v>
      </c>
      <c r="D5850" t="s">
        <v>411</v>
      </c>
      <c r="E5850" s="20">
        <v>70</v>
      </c>
      <c r="F5850" s="20">
        <v>5</v>
      </c>
    </row>
    <row r="5851" spans="1:6" ht="25.5" outlineLevel="2" x14ac:dyDescent="0.2">
      <c r="B5851" s="18" t="s">
        <v>18049</v>
      </c>
      <c r="C5851" s="19" t="s">
        <v>166</v>
      </c>
      <c r="D5851" t="s">
        <v>411</v>
      </c>
      <c r="E5851" s="20">
        <v>118210</v>
      </c>
      <c r="F5851" s="20">
        <v>42246</v>
      </c>
    </row>
    <row r="5852" spans="1:6" ht="25.5" outlineLevel="1" x14ac:dyDescent="0.2">
      <c r="B5852" s="21" t="s">
        <v>18050</v>
      </c>
      <c r="E5852" s="20">
        <f>SUBTOTAL(9,E5847:E5851)</f>
        <v>1398892</v>
      </c>
      <c r="F5852" s="20">
        <f>SUBTOTAL(9,F5847:F5851)</f>
        <v>416213</v>
      </c>
    </row>
    <row r="5853" spans="1:6" outlineLevel="2" x14ac:dyDescent="0.2">
      <c r="A5853" t="s">
        <v>3321</v>
      </c>
      <c r="B5853" s="18" t="s">
        <v>11942</v>
      </c>
      <c r="C5853" s="19" t="s">
        <v>42</v>
      </c>
      <c r="D5853" t="s">
        <v>411</v>
      </c>
      <c r="E5853" s="20">
        <v>94932</v>
      </c>
      <c r="F5853" s="20">
        <v>51742</v>
      </c>
    </row>
    <row r="5854" spans="1:6" outlineLevel="2" x14ac:dyDescent="0.2">
      <c r="B5854" s="18" t="s">
        <v>11942</v>
      </c>
      <c r="C5854" s="19" t="s">
        <v>80</v>
      </c>
      <c r="D5854" t="s">
        <v>411</v>
      </c>
      <c r="E5854" s="20">
        <v>2323243</v>
      </c>
      <c r="F5854" s="20">
        <v>682768</v>
      </c>
    </row>
    <row r="5855" spans="1:6" outlineLevel="2" x14ac:dyDescent="0.2">
      <c r="B5855" s="18" t="s">
        <v>11942</v>
      </c>
      <c r="C5855" s="19" t="s">
        <v>89</v>
      </c>
      <c r="D5855" t="s">
        <v>411</v>
      </c>
      <c r="E5855" s="20">
        <v>3112</v>
      </c>
      <c r="F5855" s="20">
        <v>3447</v>
      </c>
    </row>
    <row r="5856" spans="1:6" outlineLevel="2" x14ac:dyDescent="0.2">
      <c r="B5856" s="18" t="s">
        <v>11942</v>
      </c>
      <c r="C5856" s="19" t="s">
        <v>166</v>
      </c>
      <c r="D5856" t="s">
        <v>411</v>
      </c>
      <c r="E5856" s="20">
        <v>348</v>
      </c>
      <c r="F5856" s="20">
        <v>65</v>
      </c>
    </row>
    <row r="5857" spans="1:6" ht="25.5" outlineLevel="2" x14ac:dyDescent="0.2">
      <c r="B5857" s="18" t="s">
        <v>11942</v>
      </c>
      <c r="C5857" s="19" t="s">
        <v>176</v>
      </c>
      <c r="D5857" t="s">
        <v>411</v>
      </c>
      <c r="E5857" s="20">
        <v>39</v>
      </c>
      <c r="F5857" s="20">
        <v>738</v>
      </c>
    </row>
    <row r="5858" spans="1:6" outlineLevel="1" x14ac:dyDescent="0.2">
      <c r="B5858" s="21" t="s">
        <v>11943</v>
      </c>
      <c r="E5858" s="20">
        <f>SUBTOTAL(9,E5853:E5857)</f>
        <v>2421674</v>
      </c>
      <c r="F5858" s="20">
        <f>SUBTOTAL(9,F5853:F5857)</f>
        <v>738760</v>
      </c>
    </row>
    <row r="5859" spans="1:6" outlineLevel="2" x14ac:dyDescent="0.2">
      <c r="A5859" t="s">
        <v>3322</v>
      </c>
      <c r="B5859" s="18" t="s">
        <v>11944</v>
      </c>
      <c r="C5859" s="19" t="s">
        <v>42</v>
      </c>
      <c r="D5859" t="s">
        <v>411</v>
      </c>
      <c r="E5859" s="20">
        <v>126621</v>
      </c>
      <c r="F5859" s="20">
        <v>68197</v>
      </c>
    </row>
    <row r="5860" spans="1:6" outlineLevel="2" x14ac:dyDescent="0.2">
      <c r="B5860" s="18" t="s">
        <v>11944</v>
      </c>
      <c r="C5860" s="19" t="s">
        <v>80</v>
      </c>
      <c r="D5860" t="s">
        <v>411</v>
      </c>
      <c r="E5860" s="20">
        <v>937312</v>
      </c>
      <c r="F5860" s="20">
        <v>357099</v>
      </c>
    </row>
    <row r="5861" spans="1:6" outlineLevel="2" x14ac:dyDescent="0.2">
      <c r="B5861" s="18" t="s">
        <v>11944</v>
      </c>
      <c r="C5861" s="19" t="s">
        <v>89</v>
      </c>
      <c r="D5861" t="s">
        <v>411</v>
      </c>
      <c r="E5861" s="20">
        <v>4840</v>
      </c>
      <c r="F5861" s="20">
        <v>3995</v>
      </c>
    </row>
    <row r="5862" spans="1:6" outlineLevel="2" x14ac:dyDescent="0.2">
      <c r="B5862" s="18" t="s">
        <v>11944</v>
      </c>
      <c r="C5862" s="19" t="s">
        <v>178</v>
      </c>
      <c r="D5862" t="s">
        <v>411</v>
      </c>
      <c r="E5862" s="20">
        <v>2</v>
      </c>
      <c r="F5862" s="20">
        <v>34</v>
      </c>
    </row>
    <row r="5863" spans="1:6" outlineLevel="2" x14ac:dyDescent="0.2">
      <c r="B5863" s="18" t="s">
        <v>11944</v>
      </c>
      <c r="C5863" s="19" t="s">
        <v>182</v>
      </c>
      <c r="D5863" t="s">
        <v>411</v>
      </c>
      <c r="E5863" s="20">
        <v>7200</v>
      </c>
      <c r="F5863" s="20">
        <v>1279</v>
      </c>
    </row>
    <row r="5864" spans="1:6" outlineLevel="1" x14ac:dyDescent="0.2">
      <c r="B5864" s="21" t="s">
        <v>11945</v>
      </c>
      <c r="E5864" s="20">
        <f>SUBTOTAL(9,E5859:E5863)</f>
        <v>1075975</v>
      </c>
      <c r="F5864" s="20">
        <f>SUBTOTAL(9,F5859:F5863)</f>
        <v>430604</v>
      </c>
    </row>
    <row r="5865" spans="1:6" ht="25.5" outlineLevel="2" x14ac:dyDescent="0.2">
      <c r="A5865" t="s">
        <v>3323</v>
      </c>
      <c r="B5865" s="18" t="s">
        <v>11946</v>
      </c>
      <c r="C5865" s="19" t="s">
        <v>42</v>
      </c>
      <c r="D5865" t="s">
        <v>411</v>
      </c>
      <c r="E5865" s="20">
        <v>6695</v>
      </c>
      <c r="F5865" s="20">
        <v>5209</v>
      </c>
    </row>
    <row r="5866" spans="1:6" ht="25.5" outlineLevel="2" x14ac:dyDescent="0.2">
      <c r="B5866" s="18" t="s">
        <v>11946</v>
      </c>
      <c r="C5866" s="19" t="s">
        <v>68</v>
      </c>
      <c r="D5866" t="s">
        <v>411</v>
      </c>
      <c r="E5866" s="20">
        <v>6</v>
      </c>
      <c r="F5866" s="20">
        <v>27</v>
      </c>
    </row>
    <row r="5867" spans="1:6" ht="25.5" outlineLevel="2" x14ac:dyDescent="0.2">
      <c r="B5867" s="18" t="s">
        <v>11946</v>
      </c>
      <c r="C5867" s="19" t="s">
        <v>80</v>
      </c>
      <c r="D5867" t="s">
        <v>411</v>
      </c>
      <c r="E5867" s="20">
        <v>1202110</v>
      </c>
      <c r="F5867" s="20">
        <v>263654</v>
      </c>
    </row>
    <row r="5868" spans="1:6" ht="25.5" outlineLevel="2" x14ac:dyDescent="0.2">
      <c r="B5868" s="18" t="s">
        <v>11946</v>
      </c>
      <c r="C5868" s="19" t="s">
        <v>89</v>
      </c>
      <c r="D5868" t="s">
        <v>411</v>
      </c>
      <c r="E5868" s="20">
        <v>300</v>
      </c>
      <c r="F5868" s="20">
        <v>787</v>
      </c>
    </row>
    <row r="5869" spans="1:6" ht="25.5" outlineLevel="1" x14ac:dyDescent="0.2">
      <c r="B5869" s="21" t="s">
        <v>11947</v>
      </c>
      <c r="E5869" s="20">
        <f>SUBTOTAL(9,E5865:E5868)</f>
        <v>1209111</v>
      </c>
      <c r="F5869" s="20">
        <f>SUBTOTAL(9,F5865:F5868)</f>
        <v>269677</v>
      </c>
    </row>
    <row r="5870" spans="1:6" outlineLevel="2" x14ac:dyDescent="0.2">
      <c r="B5870" s="18" t="s">
        <v>11948</v>
      </c>
      <c r="C5870" s="19" t="s">
        <v>166</v>
      </c>
      <c r="D5870" t="s">
        <v>411</v>
      </c>
      <c r="E5870" s="20">
        <v>35604</v>
      </c>
      <c r="F5870" s="20">
        <v>12415</v>
      </c>
    </row>
    <row r="5871" spans="1:6" outlineLevel="1" x14ac:dyDescent="0.2">
      <c r="B5871" s="21" t="s">
        <v>11949</v>
      </c>
      <c r="E5871" s="20">
        <f>SUBTOTAL(9,E5870:E5870)</f>
        <v>35604</v>
      </c>
      <c r="F5871" s="20">
        <f>SUBTOTAL(9,F5870:F5870)</f>
        <v>12415</v>
      </c>
    </row>
    <row r="5872" spans="1:6" outlineLevel="2" x14ac:dyDescent="0.2">
      <c r="A5872" t="s">
        <v>3325</v>
      </c>
      <c r="B5872" s="18" t="s">
        <v>11950</v>
      </c>
      <c r="C5872" s="19" t="s">
        <v>33</v>
      </c>
      <c r="D5872" t="s">
        <v>411</v>
      </c>
      <c r="E5872" s="20">
        <v>199</v>
      </c>
      <c r="F5872" s="20">
        <v>281</v>
      </c>
    </row>
    <row r="5873" spans="1:6" outlineLevel="2" x14ac:dyDescent="0.2">
      <c r="B5873" s="18" t="s">
        <v>11950</v>
      </c>
      <c r="C5873" s="19" t="s">
        <v>65</v>
      </c>
      <c r="D5873" t="s">
        <v>411</v>
      </c>
      <c r="E5873" s="20">
        <v>5</v>
      </c>
      <c r="F5873" s="20">
        <v>47</v>
      </c>
    </row>
    <row r="5874" spans="1:6" outlineLevel="2" x14ac:dyDescent="0.2">
      <c r="B5874" s="18" t="s">
        <v>11950</v>
      </c>
      <c r="C5874" s="19" t="s">
        <v>68</v>
      </c>
      <c r="D5874" t="s">
        <v>411</v>
      </c>
      <c r="E5874" s="20">
        <v>9000</v>
      </c>
      <c r="F5874" s="20">
        <v>5681</v>
      </c>
    </row>
    <row r="5875" spans="1:6" outlineLevel="2" x14ac:dyDescent="0.2">
      <c r="B5875" s="18" t="s">
        <v>11950</v>
      </c>
      <c r="C5875" s="19" t="s">
        <v>80</v>
      </c>
      <c r="D5875" t="s">
        <v>411</v>
      </c>
      <c r="E5875" s="20">
        <v>316533</v>
      </c>
      <c r="F5875" s="20">
        <v>102200</v>
      </c>
    </row>
    <row r="5876" spans="1:6" outlineLevel="2" x14ac:dyDescent="0.2">
      <c r="B5876" s="18" t="s">
        <v>11950</v>
      </c>
      <c r="C5876" s="19" t="s">
        <v>87</v>
      </c>
      <c r="D5876" t="s">
        <v>411</v>
      </c>
      <c r="E5876" s="20">
        <v>140</v>
      </c>
      <c r="F5876" s="20">
        <v>240</v>
      </c>
    </row>
    <row r="5877" spans="1:6" ht="25.5" outlineLevel="2" x14ac:dyDescent="0.2">
      <c r="B5877" s="18" t="s">
        <v>11950</v>
      </c>
      <c r="C5877" s="19" t="s">
        <v>92</v>
      </c>
      <c r="D5877" t="s">
        <v>411</v>
      </c>
      <c r="E5877" s="20">
        <v>205</v>
      </c>
      <c r="F5877" s="20">
        <v>51</v>
      </c>
    </row>
    <row r="5878" spans="1:6" outlineLevel="2" x14ac:dyDescent="0.2">
      <c r="B5878" s="18" t="s">
        <v>11950</v>
      </c>
      <c r="C5878" s="19" t="s">
        <v>148</v>
      </c>
      <c r="D5878" t="s">
        <v>411</v>
      </c>
      <c r="E5878" s="20">
        <v>1541</v>
      </c>
      <c r="F5878" s="20">
        <v>722</v>
      </c>
    </row>
    <row r="5879" spans="1:6" outlineLevel="2" x14ac:dyDescent="0.2">
      <c r="B5879" s="18" t="s">
        <v>11950</v>
      </c>
      <c r="C5879" s="19" t="s">
        <v>161</v>
      </c>
      <c r="D5879" t="s">
        <v>411</v>
      </c>
      <c r="E5879" s="20">
        <v>7</v>
      </c>
      <c r="F5879" s="20">
        <v>94</v>
      </c>
    </row>
    <row r="5880" spans="1:6" outlineLevel="2" x14ac:dyDescent="0.2">
      <c r="B5880" s="18" t="s">
        <v>11950</v>
      </c>
      <c r="C5880" s="19" t="s">
        <v>162</v>
      </c>
      <c r="D5880" t="s">
        <v>411</v>
      </c>
      <c r="E5880" s="20">
        <v>10800</v>
      </c>
      <c r="F5880" s="20">
        <v>5194</v>
      </c>
    </row>
    <row r="5881" spans="1:6" ht="25.5" outlineLevel="2" x14ac:dyDescent="0.2">
      <c r="B5881" s="18" t="s">
        <v>11950</v>
      </c>
      <c r="C5881" s="19" t="s">
        <v>176</v>
      </c>
      <c r="D5881" t="s">
        <v>411</v>
      </c>
      <c r="E5881" s="20">
        <v>34551</v>
      </c>
      <c r="F5881" s="20">
        <v>13658</v>
      </c>
    </row>
    <row r="5882" spans="1:6" outlineLevel="2" x14ac:dyDescent="0.2">
      <c r="B5882" s="18" t="s">
        <v>11950</v>
      </c>
      <c r="C5882" s="19" t="s">
        <v>178</v>
      </c>
      <c r="D5882" t="s">
        <v>411</v>
      </c>
      <c r="E5882" s="20">
        <v>3</v>
      </c>
      <c r="F5882" s="20">
        <v>8</v>
      </c>
    </row>
    <row r="5883" spans="1:6" outlineLevel="1" x14ac:dyDescent="0.2">
      <c r="B5883" s="21" t="s">
        <v>11951</v>
      </c>
      <c r="E5883" s="20">
        <f>SUBTOTAL(9,E5872:E5882)</f>
        <v>372984</v>
      </c>
      <c r="F5883" s="20">
        <f>SUBTOTAL(9,F5872:F5882)</f>
        <v>128176</v>
      </c>
    </row>
    <row r="5884" spans="1:6" ht="25.5" outlineLevel="2" x14ac:dyDescent="0.2">
      <c r="A5884" t="s">
        <v>3326</v>
      </c>
      <c r="B5884" s="18" t="s">
        <v>11952</v>
      </c>
      <c r="C5884" s="19" t="s">
        <v>42</v>
      </c>
      <c r="D5884" t="s">
        <v>411</v>
      </c>
      <c r="E5884" s="20">
        <v>50816</v>
      </c>
      <c r="F5884" s="20">
        <v>6586</v>
      </c>
    </row>
    <row r="5885" spans="1:6" ht="25.5" outlineLevel="2" x14ac:dyDescent="0.2">
      <c r="B5885" s="18" t="s">
        <v>11952</v>
      </c>
      <c r="C5885" s="19" t="s">
        <v>80</v>
      </c>
      <c r="D5885" t="s">
        <v>411</v>
      </c>
      <c r="E5885" s="20">
        <v>123627</v>
      </c>
      <c r="F5885" s="20">
        <v>11345</v>
      </c>
    </row>
    <row r="5886" spans="1:6" ht="25.5" outlineLevel="2" x14ac:dyDescent="0.2">
      <c r="B5886" s="18" t="s">
        <v>11952</v>
      </c>
      <c r="C5886" s="19" t="s">
        <v>88</v>
      </c>
      <c r="D5886" t="s">
        <v>411</v>
      </c>
      <c r="E5886" s="20">
        <v>509</v>
      </c>
      <c r="F5886" s="20">
        <v>377</v>
      </c>
    </row>
    <row r="5887" spans="1:6" ht="25.5" outlineLevel="2" x14ac:dyDescent="0.2">
      <c r="B5887" s="18" t="s">
        <v>11952</v>
      </c>
      <c r="C5887" s="19" t="s">
        <v>164</v>
      </c>
      <c r="D5887" t="s">
        <v>411</v>
      </c>
      <c r="E5887" s="20">
        <v>1280</v>
      </c>
      <c r="F5887" s="20">
        <v>475</v>
      </c>
    </row>
    <row r="5888" spans="1:6" ht="25.5" outlineLevel="2" x14ac:dyDescent="0.2">
      <c r="B5888" s="18" t="s">
        <v>11952</v>
      </c>
      <c r="C5888" s="19" t="s">
        <v>166</v>
      </c>
      <c r="D5888" t="s">
        <v>411</v>
      </c>
      <c r="E5888" s="20">
        <v>10036</v>
      </c>
      <c r="F5888" s="20">
        <v>6633</v>
      </c>
    </row>
    <row r="5889" spans="1:6" ht="25.5" outlineLevel="1" x14ac:dyDescent="0.2">
      <c r="B5889" s="21" t="s">
        <v>11953</v>
      </c>
      <c r="E5889" s="20">
        <f>SUBTOTAL(9,E5884:E5888)</f>
        <v>186268</v>
      </c>
      <c r="F5889" s="20">
        <f>SUBTOTAL(9,F5884:F5888)</f>
        <v>25416</v>
      </c>
    </row>
    <row r="5890" spans="1:6" ht="25.5" outlineLevel="2" x14ac:dyDescent="0.2">
      <c r="A5890" t="s">
        <v>3328</v>
      </c>
      <c r="B5890" s="18" t="s">
        <v>11954</v>
      </c>
      <c r="C5890" s="19" t="s">
        <v>42</v>
      </c>
      <c r="D5890" t="s">
        <v>411</v>
      </c>
      <c r="E5890" s="20">
        <v>2950</v>
      </c>
      <c r="F5890" s="20">
        <v>3043</v>
      </c>
    </row>
    <row r="5891" spans="1:6" ht="25.5" outlineLevel="2" x14ac:dyDescent="0.2">
      <c r="B5891" s="18" t="s">
        <v>11954</v>
      </c>
      <c r="C5891" s="19" t="s">
        <v>65</v>
      </c>
      <c r="D5891" t="s">
        <v>411</v>
      </c>
      <c r="E5891" s="20">
        <v>100</v>
      </c>
      <c r="F5891" s="20">
        <v>696</v>
      </c>
    </row>
    <row r="5892" spans="1:6" ht="25.5" outlineLevel="2" x14ac:dyDescent="0.2">
      <c r="B5892" s="18" t="s">
        <v>11954</v>
      </c>
      <c r="C5892" s="19" t="s">
        <v>80</v>
      </c>
      <c r="D5892" t="s">
        <v>411</v>
      </c>
      <c r="E5892" s="20">
        <v>50698</v>
      </c>
      <c r="F5892" s="20">
        <v>5689</v>
      </c>
    </row>
    <row r="5893" spans="1:6" ht="25.5" outlineLevel="1" x14ac:dyDescent="0.2">
      <c r="B5893" s="21" t="s">
        <v>11955</v>
      </c>
      <c r="E5893" s="20">
        <f>SUBTOTAL(9,E5890:E5892)</f>
        <v>53748</v>
      </c>
      <c r="F5893" s="20">
        <f>SUBTOTAL(9,F5890:F5892)</f>
        <v>9428</v>
      </c>
    </row>
    <row r="5894" spans="1:6" ht="25.5" outlineLevel="2" x14ac:dyDescent="0.2">
      <c r="A5894" t="s">
        <v>3330</v>
      </c>
      <c r="B5894" s="18" t="s">
        <v>11956</v>
      </c>
      <c r="C5894" s="19" t="s">
        <v>42</v>
      </c>
      <c r="D5894" t="s">
        <v>411</v>
      </c>
      <c r="E5894" s="20">
        <v>4199</v>
      </c>
      <c r="F5894" s="20">
        <v>1300</v>
      </c>
    </row>
    <row r="5895" spans="1:6" ht="25.5" outlineLevel="2" x14ac:dyDescent="0.2">
      <c r="B5895" s="18" t="s">
        <v>11956</v>
      </c>
      <c r="C5895" s="19" t="s">
        <v>80</v>
      </c>
      <c r="D5895" t="s">
        <v>411</v>
      </c>
      <c r="E5895" s="20">
        <v>590768</v>
      </c>
      <c r="F5895" s="20">
        <v>84170</v>
      </c>
    </row>
    <row r="5896" spans="1:6" ht="25.5" outlineLevel="2" x14ac:dyDescent="0.2">
      <c r="B5896" s="18" t="s">
        <v>11956</v>
      </c>
      <c r="C5896" s="19" t="s">
        <v>107</v>
      </c>
      <c r="D5896" t="s">
        <v>411</v>
      </c>
      <c r="E5896" s="20">
        <v>5460</v>
      </c>
      <c r="F5896" s="20">
        <v>1945</v>
      </c>
    </row>
    <row r="5897" spans="1:6" ht="25.5" outlineLevel="2" x14ac:dyDescent="0.2">
      <c r="B5897" s="18" t="s">
        <v>11956</v>
      </c>
      <c r="C5897" s="19" t="s">
        <v>162</v>
      </c>
      <c r="D5897" t="s">
        <v>411</v>
      </c>
      <c r="E5897" s="20">
        <v>240</v>
      </c>
      <c r="F5897" s="20">
        <v>374</v>
      </c>
    </row>
    <row r="5898" spans="1:6" ht="25.5" outlineLevel="2" x14ac:dyDescent="0.2">
      <c r="B5898" s="18" t="s">
        <v>11956</v>
      </c>
      <c r="C5898" s="19" t="s">
        <v>166</v>
      </c>
      <c r="D5898" t="s">
        <v>411</v>
      </c>
      <c r="E5898" s="20">
        <v>600</v>
      </c>
      <c r="F5898" s="20">
        <v>68</v>
      </c>
    </row>
    <row r="5899" spans="1:6" ht="25.5" outlineLevel="2" x14ac:dyDescent="0.2">
      <c r="B5899" s="18" t="s">
        <v>11956</v>
      </c>
      <c r="C5899" s="19" t="s">
        <v>176</v>
      </c>
      <c r="D5899" t="s">
        <v>411</v>
      </c>
      <c r="E5899" s="20">
        <v>260</v>
      </c>
      <c r="F5899" s="20">
        <v>99</v>
      </c>
    </row>
    <row r="5900" spans="1:6" ht="25.5" outlineLevel="1" x14ac:dyDescent="0.2">
      <c r="B5900" s="21" t="s">
        <v>11957</v>
      </c>
      <c r="E5900" s="20">
        <f>SUBTOTAL(9,E5894:E5899)</f>
        <v>601527</v>
      </c>
      <c r="F5900" s="20">
        <f>SUBTOTAL(9,F5894:F5899)</f>
        <v>87956</v>
      </c>
    </row>
    <row r="5901" spans="1:6" ht="25.5" outlineLevel="2" x14ac:dyDescent="0.2">
      <c r="A5901" t="s">
        <v>3332</v>
      </c>
      <c r="B5901" s="18" t="s">
        <v>11958</v>
      </c>
      <c r="C5901" s="19" t="s">
        <v>42</v>
      </c>
      <c r="D5901" t="s">
        <v>411</v>
      </c>
      <c r="E5901" s="20">
        <v>23100</v>
      </c>
      <c r="F5901" s="20">
        <v>6010</v>
      </c>
    </row>
    <row r="5902" spans="1:6" ht="25.5" outlineLevel="2" x14ac:dyDescent="0.2">
      <c r="B5902" s="18" t="s">
        <v>11958</v>
      </c>
      <c r="C5902" s="19" t="s">
        <v>80</v>
      </c>
      <c r="D5902" t="s">
        <v>411</v>
      </c>
      <c r="E5902" s="20">
        <v>306004</v>
      </c>
      <c r="F5902" s="20">
        <v>24631</v>
      </c>
    </row>
    <row r="5903" spans="1:6" ht="25.5" outlineLevel="2" x14ac:dyDescent="0.2">
      <c r="B5903" s="18" t="s">
        <v>11958</v>
      </c>
      <c r="C5903" s="19" t="s">
        <v>166</v>
      </c>
      <c r="D5903" t="s">
        <v>411</v>
      </c>
      <c r="E5903" s="20">
        <v>11</v>
      </c>
      <c r="F5903" s="20">
        <v>1</v>
      </c>
    </row>
    <row r="5904" spans="1:6" ht="25.5" outlineLevel="1" x14ac:dyDescent="0.2">
      <c r="B5904" s="21" t="s">
        <v>11959</v>
      </c>
      <c r="E5904" s="20">
        <f>SUBTOTAL(9,E5901:E5903)</f>
        <v>329115</v>
      </c>
      <c r="F5904" s="20">
        <f>SUBTOTAL(9,F5901:F5903)</f>
        <v>30642</v>
      </c>
    </row>
    <row r="5905" spans="1:6" ht="25.5" outlineLevel="2" x14ac:dyDescent="0.2">
      <c r="A5905" t="s">
        <v>3334</v>
      </c>
      <c r="B5905" s="18" t="s">
        <v>11960</v>
      </c>
      <c r="C5905" s="19" t="s">
        <v>42</v>
      </c>
      <c r="D5905" t="s">
        <v>411</v>
      </c>
      <c r="E5905" s="20">
        <v>7</v>
      </c>
      <c r="F5905" s="20">
        <v>9</v>
      </c>
    </row>
    <row r="5906" spans="1:6" ht="25.5" outlineLevel="2" x14ac:dyDescent="0.2">
      <c r="B5906" s="18" t="s">
        <v>11960</v>
      </c>
      <c r="C5906" s="19" t="s">
        <v>65</v>
      </c>
      <c r="D5906" t="s">
        <v>411</v>
      </c>
      <c r="E5906" s="20">
        <v>28</v>
      </c>
      <c r="F5906" s="20">
        <v>40</v>
      </c>
    </row>
    <row r="5907" spans="1:6" ht="25.5" outlineLevel="2" x14ac:dyDescent="0.2">
      <c r="B5907" s="18" t="s">
        <v>11960</v>
      </c>
      <c r="C5907" s="19" t="s">
        <v>80</v>
      </c>
      <c r="D5907" t="s">
        <v>411</v>
      </c>
      <c r="E5907" s="20">
        <v>361610</v>
      </c>
      <c r="F5907" s="20">
        <v>42449</v>
      </c>
    </row>
    <row r="5908" spans="1:6" ht="25.5" outlineLevel="2" x14ac:dyDescent="0.2">
      <c r="B5908" s="18" t="s">
        <v>11960</v>
      </c>
      <c r="C5908" s="19" t="s">
        <v>130</v>
      </c>
      <c r="D5908" t="s">
        <v>411</v>
      </c>
      <c r="E5908" s="20">
        <v>5</v>
      </c>
      <c r="F5908" s="20">
        <v>1</v>
      </c>
    </row>
    <row r="5909" spans="1:6" ht="25.5" outlineLevel="2" x14ac:dyDescent="0.2">
      <c r="B5909" s="18" t="s">
        <v>11960</v>
      </c>
      <c r="C5909" s="19" t="s">
        <v>151</v>
      </c>
      <c r="D5909" t="s">
        <v>411</v>
      </c>
      <c r="E5909" s="20">
        <v>700</v>
      </c>
      <c r="F5909" s="20">
        <v>844</v>
      </c>
    </row>
    <row r="5910" spans="1:6" ht="25.5" outlineLevel="2" x14ac:dyDescent="0.2">
      <c r="B5910" s="18" t="s">
        <v>11960</v>
      </c>
      <c r="C5910" s="19" t="s">
        <v>178</v>
      </c>
      <c r="D5910" t="s">
        <v>411</v>
      </c>
      <c r="E5910" s="20">
        <v>10</v>
      </c>
      <c r="F5910" s="20">
        <v>23</v>
      </c>
    </row>
    <row r="5911" spans="1:6" ht="25.5" outlineLevel="1" x14ac:dyDescent="0.2">
      <c r="B5911" s="21" t="s">
        <v>11961</v>
      </c>
      <c r="E5911" s="20">
        <f>SUBTOTAL(9,E5905:E5910)</f>
        <v>362360</v>
      </c>
      <c r="F5911" s="20">
        <f>SUBTOTAL(9,F5905:F5910)</f>
        <v>43366</v>
      </c>
    </row>
    <row r="5912" spans="1:6" ht="25.5" outlineLevel="2" x14ac:dyDescent="0.2">
      <c r="A5912" t="s">
        <v>3336</v>
      </c>
      <c r="B5912" s="18" t="s">
        <v>11962</v>
      </c>
      <c r="C5912" s="19" t="s">
        <v>42</v>
      </c>
      <c r="D5912" t="s">
        <v>411</v>
      </c>
      <c r="E5912" s="20">
        <v>86</v>
      </c>
      <c r="F5912" s="20">
        <v>16</v>
      </c>
    </row>
    <row r="5913" spans="1:6" ht="25.5" outlineLevel="2" x14ac:dyDescent="0.2">
      <c r="B5913" s="18" t="s">
        <v>11962</v>
      </c>
      <c r="C5913" s="19" t="s">
        <v>68</v>
      </c>
      <c r="D5913" t="s">
        <v>411</v>
      </c>
      <c r="E5913" s="20">
        <v>120</v>
      </c>
      <c r="F5913" s="20">
        <v>127</v>
      </c>
    </row>
    <row r="5914" spans="1:6" ht="25.5" outlineLevel="2" x14ac:dyDescent="0.2">
      <c r="B5914" s="18" t="s">
        <v>11962</v>
      </c>
      <c r="C5914" s="19" t="s">
        <v>80</v>
      </c>
      <c r="D5914" t="s">
        <v>411</v>
      </c>
      <c r="E5914" s="20">
        <v>98780</v>
      </c>
      <c r="F5914" s="20">
        <v>8482</v>
      </c>
    </row>
    <row r="5915" spans="1:6" ht="25.5" outlineLevel="2" x14ac:dyDescent="0.2">
      <c r="B5915" s="18" t="s">
        <v>11962</v>
      </c>
      <c r="C5915" s="19" t="s">
        <v>178</v>
      </c>
      <c r="D5915" t="s">
        <v>411</v>
      </c>
      <c r="E5915" s="20">
        <v>1</v>
      </c>
      <c r="F5915" s="20">
        <v>11</v>
      </c>
    </row>
    <row r="5916" spans="1:6" ht="25.5" outlineLevel="1" x14ac:dyDescent="0.2">
      <c r="B5916" s="21" t="s">
        <v>11963</v>
      </c>
      <c r="E5916" s="20">
        <f>SUBTOTAL(9,E5912:E5915)</f>
        <v>98987</v>
      </c>
      <c r="F5916" s="20">
        <f>SUBTOTAL(9,F5912:F5915)</f>
        <v>8636</v>
      </c>
    </row>
    <row r="5917" spans="1:6" ht="25.5" outlineLevel="2" x14ac:dyDescent="0.2">
      <c r="A5917" t="s">
        <v>3338</v>
      </c>
      <c r="B5917" s="18" t="s">
        <v>11964</v>
      </c>
      <c r="C5917" s="19" t="s">
        <v>42</v>
      </c>
      <c r="D5917" t="s">
        <v>411</v>
      </c>
      <c r="E5917" s="20">
        <v>460</v>
      </c>
      <c r="F5917" s="20">
        <v>87</v>
      </c>
    </row>
    <row r="5918" spans="1:6" ht="25.5" outlineLevel="2" x14ac:dyDescent="0.2">
      <c r="B5918" s="18" t="s">
        <v>11964</v>
      </c>
      <c r="C5918" s="19" t="s">
        <v>68</v>
      </c>
      <c r="D5918" t="s">
        <v>411</v>
      </c>
      <c r="E5918" s="20">
        <v>1600</v>
      </c>
      <c r="F5918" s="20">
        <v>371</v>
      </c>
    </row>
    <row r="5919" spans="1:6" ht="25.5" outlineLevel="2" x14ac:dyDescent="0.2">
      <c r="B5919" s="18" t="s">
        <v>11964</v>
      </c>
      <c r="C5919" s="19" t="s">
        <v>80</v>
      </c>
      <c r="D5919" t="s">
        <v>411</v>
      </c>
      <c r="E5919" s="20">
        <v>162297</v>
      </c>
      <c r="F5919" s="20">
        <v>18225</v>
      </c>
    </row>
    <row r="5920" spans="1:6" ht="25.5" outlineLevel="2" x14ac:dyDescent="0.2">
      <c r="B5920" s="18" t="s">
        <v>11964</v>
      </c>
      <c r="C5920" s="19" t="s">
        <v>113</v>
      </c>
      <c r="D5920" t="s">
        <v>411</v>
      </c>
      <c r="E5920" s="20">
        <v>5</v>
      </c>
      <c r="F5920" s="20">
        <v>2</v>
      </c>
    </row>
    <row r="5921" spans="1:6" ht="25.5" outlineLevel="1" x14ac:dyDescent="0.2">
      <c r="B5921" s="21" t="s">
        <v>11965</v>
      </c>
      <c r="E5921" s="20">
        <f>SUBTOTAL(9,E5917:E5920)</f>
        <v>164362</v>
      </c>
      <c r="F5921" s="20">
        <f>SUBTOTAL(9,F5917:F5920)</f>
        <v>18685</v>
      </c>
    </row>
    <row r="5922" spans="1:6" ht="25.5" outlineLevel="2" x14ac:dyDescent="0.2">
      <c r="A5922" t="s">
        <v>3339</v>
      </c>
      <c r="B5922" s="18" t="s">
        <v>11966</v>
      </c>
      <c r="C5922" s="19" t="s">
        <v>42</v>
      </c>
      <c r="D5922" t="s">
        <v>411</v>
      </c>
      <c r="E5922" s="20">
        <v>720</v>
      </c>
      <c r="F5922" s="20">
        <v>87</v>
      </c>
    </row>
    <row r="5923" spans="1:6" ht="25.5" outlineLevel="2" x14ac:dyDescent="0.2">
      <c r="B5923" s="18" t="s">
        <v>11966</v>
      </c>
      <c r="C5923" s="19" t="s">
        <v>80</v>
      </c>
      <c r="D5923" t="s">
        <v>411</v>
      </c>
      <c r="E5923" s="20">
        <v>331</v>
      </c>
      <c r="F5923" s="20">
        <v>89</v>
      </c>
    </row>
    <row r="5924" spans="1:6" ht="25.5" outlineLevel="1" x14ac:dyDescent="0.2">
      <c r="B5924" s="21" t="s">
        <v>11967</v>
      </c>
      <c r="E5924" s="20">
        <f>SUBTOTAL(9,E5922:E5923)</f>
        <v>1051</v>
      </c>
      <c r="F5924" s="20">
        <f>SUBTOTAL(9,F5922:F5923)</f>
        <v>176</v>
      </c>
    </row>
    <row r="5925" spans="1:6" ht="25.5" outlineLevel="2" x14ac:dyDescent="0.2">
      <c r="A5925" t="s">
        <v>3340</v>
      </c>
      <c r="B5925" s="18" t="s">
        <v>18051</v>
      </c>
      <c r="C5925" s="19" t="s">
        <v>42</v>
      </c>
      <c r="D5925" t="s">
        <v>411</v>
      </c>
      <c r="E5925" s="20">
        <v>150</v>
      </c>
      <c r="F5925" s="20">
        <v>27</v>
      </c>
    </row>
    <row r="5926" spans="1:6" ht="25.5" outlineLevel="2" x14ac:dyDescent="0.2">
      <c r="B5926" s="18" t="s">
        <v>18051</v>
      </c>
      <c r="C5926" s="19" t="s">
        <v>80</v>
      </c>
      <c r="D5926" t="s">
        <v>411</v>
      </c>
      <c r="E5926" s="20">
        <v>29355</v>
      </c>
      <c r="F5926" s="20">
        <v>3615</v>
      </c>
    </row>
    <row r="5927" spans="1:6" ht="25.5" outlineLevel="1" x14ac:dyDescent="0.2">
      <c r="B5927" s="21" t="s">
        <v>18052</v>
      </c>
      <c r="E5927" s="20">
        <f>SUBTOTAL(9,E5925:E5926)</f>
        <v>29505</v>
      </c>
      <c r="F5927" s="20">
        <f>SUBTOTAL(9,F5925:F5926)</f>
        <v>3642</v>
      </c>
    </row>
    <row r="5928" spans="1:6" ht="25.5" outlineLevel="2" x14ac:dyDescent="0.2">
      <c r="A5928" t="s">
        <v>3341</v>
      </c>
      <c r="B5928" s="18" t="s">
        <v>11968</v>
      </c>
      <c r="C5928" s="19" t="s">
        <v>80</v>
      </c>
      <c r="D5928" t="s">
        <v>411</v>
      </c>
      <c r="E5928" s="20">
        <v>12925</v>
      </c>
      <c r="F5928" s="20">
        <v>4894</v>
      </c>
    </row>
    <row r="5929" spans="1:6" ht="25.5" outlineLevel="2" x14ac:dyDescent="0.2">
      <c r="B5929" s="18" t="s">
        <v>11968</v>
      </c>
      <c r="C5929" s="19" t="s">
        <v>175</v>
      </c>
      <c r="D5929" t="s">
        <v>411</v>
      </c>
      <c r="E5929" s="20">
        <v>565285</v>
      </c>
      <c r="F5929" s="20">
        <v>60821</v>
      </c>
    </row>
    <row r="5930" spans="1:6" ht="25.5" outlineLevel="1" x14ac:dyDescent="0.2">
      <c r="B5930" s="21" t="s">
        <v>11969</v>
      </c>
      <c r="E5930" s="20">
        <f>SUBTOTAL(9,E5928:E5929)</f>
        <v>578210</v>
      </c>
      <c r="F5930" s="20">
        <f>SUBTOTAL(9,F5928:F5929)</f>
        <v>65715</v>
      </c>
    </row>
    <row r="5931" spans="1:6" ht="25.5" outlineLevel="2" x14ac:dyDescent="0.2">
      <c r="A5931" t="s">
        <v>3343</v>
      </c>
      <c r="B5931" s="18" t="s">
        <v>11970</v>
      </c>
      <c r="C5931" s="19" t="s">
        <v>80</v>
      </c>
      <c r="D5931" t="s">
        <v>411</v>
      </c>
      <c r="E5931" s="20">
        <v>23042</v>
      </c>
      <c r="F5931" s="20">
        <v>2917</v>
      </c>
    </row>
    <row r="5932" spans="1:6" ht="25.5" outlineLevel="1" x14ac:dyDescent="0.2">
      <c r="B5932" s="21" t="s">
        <v>11971</v>
      </c>
      <c r="E5932" s="20">
        <f>SUBTOTAL(9,E5931:E5931)</f>
        <v>23042</v>
      </c>
      <c r="F5932" s="20">
        <f>SUBTOTAL(9,F5931:F5931)</f>
        <v>2917</v>
      </c>
    </row>
    <row r="5933" spans="1:6" ht="25.5" outlineLevel="2" x14ac:dyDescent="0.2">
      <c r="A5933" t="s">
        <v>3344</v>
      </c>
      <c r="B5933" s="18" t="s">
        <v>11972</v>
      </c>
      <c r="C5933" s="19" t="s">
        <v>37</v>
      </c>
      <c r="D5933" t="s">
        <v>411</v>
      </c>
      <c r="E5933" s="20">
        <v>569</v>
      </c>
      <c r="F5933" s="20">
        <v>4162</v>
      </c>
    </row>
    <row r="5934" spans="1:6" ht="25.5" outlineLevel="2" x14ac:dyDescent="0.2">
      <c r="B5934" s="18" t="s">
        <v>11972</v>
      </c>
      <c r="C5934" s="19" t="s">
        <v>80</v>
      </c>
      <c r="D5934" t="s">
        <v>411</v>
      </c>
      <c r="E5934" s="20">
        <v>23678</v>
      </c>
      <c r="F5934" s="20">
        <v>8346</v>
      </c>
    </row>
    <row r="5935" spans="1:6" ht="25.5" outlineLevel="2" x14ac:dyDescent="0.2">
      <c r="B5935" s="18" t="s">
        <v>11972</v>
      </c>
      <c r="C5935" s="19" t="s">
        <v>157</v>
      </c>
      <c r="D5935" t="s">
        <v>411</v>
      </c>
      <c r="E5935" s="20">
        <v>7</v>
      </c>
      <c r="F5935" s="20">
        <v>8</v>
      </c>
    </row>
    <row r="5936" spans="1:6" ht="25.5" outlineLevel="2" x14ac:dyDescent="0.2">
      <c r="B5936" s="18" t="s">
        <v>11972</v>
      </c>
      <c r="C5936" s="19" t="s">
        <v>166</v>
      </c>
      <c r="D5936" t="s">
        <v>411</v>
      </c>
      <c r="E5936" s="20">
        <v>159</v>
      </c>
      <c r="F5936" s="20">
        <v>8</v>
      </c>
    </row>
    <row r="5937" spans="1:6" ht="25.5" outlineLevel="2" x14ac:dyDescent="0.2">
      <c r="B5937" s="18" t="s">
        <v>11972</v>
      </c>
      <c r="C5937" s="19" t="s">
        <v>175</v>
      </c>
      <c r="D5937" t="s">
        <v>411</v>
      </c>
      <c r="E5937" s="20">
        <v>33600</v>
      </c>
      <c r="F5937" s="20">
        <v>2941</v>
      </c>
    </row>
    <row r="5938" spans="1:6" ht="25.5" outlineLevel="2" x14ac:dyDescent="0.2">
      <c r="B5938" s="18" t="s">
        <v>11972</v>
      </c>
      <c r="C5938" s="19" t="s">
        <v>178</v>
      </c>
      <c r="D5938" t="s">
        <v>411</v>
      </c>
      <c r="E5938" s="20">
        <v>629</v>
      </c>
      <c r="F5938" s="20">
        <v>2301</v>
      </c>
    </row>
    <row r="5939" spans="1:6" ht="25.5" outlineLevel="1" x14ac:dyDescent="0.2">
      <c r="B5939" s="21" t="s">
        <v>11973</v>
      </c>
      <c r="E5939" s="20">
        <f>SUBTOTAL(9,E5933:E5938)</f>
        <v>58642</v>
      </c>
      <c r="F5939" s="20">
        <f>SUBTOTAL(9,F5933:F5938)</f>
        <v>17766</v>
      </c>
    </row>
    <row r="5940" spans="1:6" outlineLevel="2" x14ac:dyDescent="0.2">
      <c r="A5940" t="s">
        <v>3345</v>
      </c>
      <c r="B5940" s="18" t="s">
        <v>11974</v>
      </c>
      <c r="C5940" s="19" t="s">
        <v>42</v>
      </c>
      <c r="D5940" t="s">
        <v>411</v>
      </c>
      <c r="E5940" s="20">
        <v>30</v>
      </c>
      <c r="F5940" s="20">
        <v>6</v>
      </c>
    </row>
    <row r="5941" spans="1:6" outlineLevel="2" x14ac:dyDescent="0.2">
      <c r="B5941" s="18" t="s">
        <v>11974</v>
      </c>
      <c r="C5941" s="19" t="s">
        <v>80</v>
      </c>
      <c r="D5941" t="s">
        <v>411</v>
      </c>
      <c r="E5941" s="20">
        <v>9280</v>
      </c>
      <c r="F5941" s="20">
        <v>2624</v>
      </c>
    </row>
    <row r="5942" spans="1:6" outlineLevel="1" x14ac:dyDescent="0.2">
      <c r="B5942" s="21" t="s">
        <v>11975</v>
      </c>
      <c r="E5942" s="20">
        <f>SUBTOTAL(9,E5940:E5941)</f>
        <v>9310</v>
      </c>
      <c r="F5942" s="20">
        <f>SUBTOTAL(9,F5940:F5941)</f>
        <v>2630</v>
      </c>
    </row>
    <row r="5943" spans="1:6" ht="25.5" outlineLevel="2" x14ac:dyDescent="0.2">
      <c r="A5943" t="s">
        <v>822</v>
      </c>
      <c r="B5943" s="18" t="s">
        <v>11976</v>
      </c>
      <c r="C5943" s="19" t="s">
        <v>42</v>
      </c>
      <c r="D5943" t="s">
        <v>411</v>
      </c>
      <c r="E5943" s="20">
        <v>18006</v>
      </c>
      <c r="F5943" s="20">
        <v>2390</v>
      </c>
    </row>
    <row r="5944" spans="1:6" ht="25.5" outlineLevel="2" x14ac:dyDescent="0.2">
      <c r="B5944" s="18" t="s">
        <v>11976</v>
      </c>
      <c r="C5944" s="19" t="s">
        <v>80</v>
      </c>
      <c r="D5944" t="s">
        <v>411</v>
      </c>
      <c r="E5944" s="20">
        <v>142442</v>
      </c>
      <c r="F5944" s="20">
        <v>24811</v>
      </c>
    </row>
    <row r="5945" spans="1:6" ht="25.5" outlineLevel="1" x14ac:dyDescent="0.2">
      <c r="B5945" s="21" t="s">
        <v>11977</v>
      </c>
      <c r="E5945" s="20">
        <f>SUBTOTAL(9,E5943:E5944)</f>
        <v>160448</v>
      </c>
      <c r="F5945" s="20">
        <f>SUBTOTAL(9,F5943:F5944)</f>
        <v>27201</v>
      </c>
    </row>
    <row r="5946" spans="1:6" ht="25.5" outlineLevel="2" x14ac:dyDescent="0.2">
      <c r="A5946" t="s">
        <v>3346</v>
      </c>
      <c r="B5946" s="18" t="s">
        <v>11978</v>
      </c>
      <c r="C5946" s="19" t="s">
        <v>42</v>
      </c>
      <c r="D5946" t="s">
        <v>411</v>
      </c>
      <c r="E5946" s="20">
        <v>42000</v>
      </c>
      <c r="F5946" s="20">
        <v>12296</v>
      </c>
    </row>
    <row r="5947" spans="1:6" ht="25.5" outlineLevel="2" x14ac:dyDescent="0.2">
      <c r="B5947" s="18" t="s">
        <v>11978</v>
      </c>
      <c r="C5947" s="19" t="s">
        <v>80</v>
      </c>
      <c r="D5947" t="s">
        <v>411</v>
      </c>
      <c r="E5947" s="20">
        <v>377174</v>
      </c>
      <c r="F5947" s="20">
        <v>81328</v>
      </c>
    </row>
    <row r="5948" spans="1:6" ht="25.5" outlineLevel="1" x14ac:dyDescent="0.2">
      <c r="B5948" s="21" t="s">
        <v>11979</v>
      </c>
      <c r="E5948" s="20">
        <f>SUBTOTAL(9,E5946:E5947)</f>
        <v>419174</v>
      </c>
      <c r="F5948" s="20">
        <f>SUBTOTAL(9,F5946:F5947)</f>
        <v>93624</v>
      </c>
    </row>
    <row r="5949" spans="1:6" ht="25.5" outlineLevel="2" x14ac:dyDescent="0.2">
      <c r="A5949" t="s">
        <v>3348</v>
      </c>
      <c r="B5949" s="18" t="s">
        <v>11980</v>
      </c>
      <c r="C5949" s="19" t="s">
        <v>65</v>
      </c>
      <c r="D5949" t="s">
        <v>411</v>
      </c>
      <c r="E5949" s="20">
        <v>5</v>
      </c>
      <c r="F5949" s="20">
        <v>70</v>
      </c>
    </row>
    <row r="5950" spans="1:6" ht="25.5" outlineLevel="2" x14ac:dyDescent="0.2">
      <c r="B5950" s="18" t="s">
        <v>11980</v>
      </c>
      <c r="C5950" s="19" t="s">
        <v>80</v>
      </c>
      <c r="D5950" t="s">
        <v>411</v>
      </c>
      <c r="E5950" s="20">
        <v>12410</v>
      </c>
      <c r="F5950" s="20">
        <v>4078</v>
      </c>
    </row>
    <row r="5951" spans="1:6" ht="25.5" outlineLevel="2" x14ac:dyDescent="0.2">
      <c r="B5951" s="18" t="s">
        <v>11980</v>
      </c>
      <c r="C5951" s="19" t="s">
        <v>107</v>
      </c>
      <c r="D5951" t="s">
        <v>411</v>
      </c>
      <c r="E5951" s="20">
        <v>15</v>
      </c>
      <c r="F5951" s="20">
        <v>228</v>
      </c>
    </row>
    <row r="5952" spans="1:6" ht="25.5" outlineLevel="2" x14ac:dyDescent="0.2">
      <c r="B5952" s="18" t="s">
        <v>11980</v>
      </c>
      <c r="C5952" s="19" t="s">
        <v>175</v>
      </c>
      <c r="D5952" t="s">
        <v>411</v>
      </c>
      <c r="E5952" s="20">
        <v>50</v>
      </c>
      <c r="F5952" s="20">
        <v>6</v>
      </c>
    </row>
    <row r="5953" spans="1:6" ht="25.5" outlineLevel="1" x14ac:dyDescent="0.2">
      <c r="B5953" s="21" t="s">
        <v>11981</v>
      </c>
      <c r="E5953" s="20">
        <f>SUBTOTAL(9,E5949:E5952)</f>
        <v>12480</v>
      </c>
      <c r="F5953" s="20">
        <f>SUBTOTAL(9,F5949:F5952)</f>
        <v>4382</v>
      </c>
    </row>
    <row r="5954" spans="1:6" ht="25.5" outlineLevel="2" x14ac:dyDescent="0.2">
      <c r="A5954" t="s">
        <v>3350</v>
      </c>
      <c r="B5954" s="18" t="s">
        <v>11982</v>
      </c>
      <c r="C5954" s="19" t="s">
        <v>23</v>
      </c>
      <c r="D5954" t="s">
        <v>653</v>
      </c>
      <c r="E5954" s="20">
        <v>10</v>
      </c>
      <c r="F5954" s="20">
        <v>71</v>
      </c>
    </row>
    <row r="5955" spans="1:6" ht="25.5" outlineLevel="2" x14ac:dyDescent="0.2">
      <c r="B5955" s="18" t="s">
        <v>11982</v>
      </c>
      <c r="C5955" s="19" t="s">
        <v>37</v>
      </c>
      <c r="D5955" t="s">
        <v>653</v>
      </c>
      <c r="E5955" s="20">
        <v>12</v>
      </c>
      <c r="F5955" s="20">
        <v>43</v>
      </c>
    </row>
    <row r="5956" spans="1:6" ht="25.5" outlineLevel="1" x14ac:dyDescent="0.2">
      <c r="B5956" s="21" t="s">
        <v>11983</v>
      </c>
      <c r="E5956" s="20">
        <f>SUBTOTAL(9,E5954:E5955)</f>
        <v>22</v>
      </c>
      <c r="F5956" s="20">
        <f>SUBTOTAL(9,F5954:F5955)</f>
        <v>114</v>
      </c>
    </row>
    <row r="5957" spans="1:6" outlineLevel="2" x14ac:dyDescent="0.2">
      <c r="B5957" s="18" t="s">
        <v>11984</v>
      </c>
      <c r="C5957" s="19" t="s">
        <v>42</v>
      </c>
      <c r="D5957" t="s">
        <v>653</v>
      </c>
      <c r="E5957" s="20">
        <v>74934</v>
      </c>
      <c r="F5957" s="20">
        <v>3009</v>
      </c>
    </row>
    <row r="5958" spans="1:6" outlineLevel="1" x14ac:dyDescent="0.2">
      <c r="B5958" s="21" t="s">
        <v>11985</v>
      </c>
      <c r="E5958" s="20">
        <f>SUBTOTAL(9,E5957:E5957)</f>
        <v>74934</v>
      </c>
      <c r="F5958" s="20">
        <f>SUBTOTAL(9,F5957:F5957)</f>
        <v>3009</v>
      </c>
    </row>
    <row r="5959" spans="1:6" ht="25.5" outlineLevel="2" x14ac:dyDescent="0.2">
      <c r="B5959" s="18" t="s">
        <v>11982</v>
      </c>
      <c r="C5959" s="19" t="s">
        <v>68</v>
      </c>
      <c r="D5959" t="s">
        <v>653</v>
      </c>
      <c r="E5959" s="20">
        <v>15</v>
      </c>
      <c r="F5959" s="20">
        <v>41</v>
      </c>
    </row>
    <row r="5960" spans="1:6" ht="25.5" outlineLevel="2" x14ac:dyDescent="0.2">
      <c r="B5960" s="18" t="s">
        <v>11982</v>
      </c>
      <c r="C5960" s="19" t="s">
        <v>80</v>
      </c>
      <c r="D5960" t="s">
        <v>653</v>
      </c>
      <c r="E5960" s="20">
        <v>359113</v>
      </c>
      <c r="F5960" s="20">
        <v>51377</v>
      </c>
    </row>
    <row r="5961" spans="1:6" ht="25.5" outlineLevel="1" x14ac:dyDescent="0.2">
      <c r="B5961" s="21" t="s">
        <v>11983</v>
      </c>
      <c r="E5961" s="20">
        <f>SUBTOTAL(9,E5959:E5960)</f>
        <v>359128</v>
      </c>
      <c r="F5961" s="20">
        <f>SUBTOTAL(9,F5959:F5960)</f>
        <v>51418</v>
      </c>
    </row>
    <row r="5962" spans="1:6" outlineLevel="2" x14ac:dyDescent="0.2">
      <c r="B5962" s="18" t="s">
        <v>11984</v>
      </c>
      <c r="C5962" s="19" t="s">
        <v>81</v>
      </c>
      <c r="D5962" t="s">
        <v>653</v>
      </c>
      <c r="E5962" s="20">
        <v>636</v>
      </c>
      <c r="F5962" s="20">
        <v>251</v>
      </c>
    </row>
    <row r="5963" spans="1:6" outlineLevel="1" x14ac:dyDescent="0.2">
      <c r="B5963" s="21" t="s">
        <v>11985</v>
      </c>
      <c r="E5963" s="20">
        <f>SUBTOTAL(9,E5962:E5962)</f>
        <v>636</v>
      </c>
      <c r="F5963" s="20">
        <f>SUBTOTAL(9,F5962:F5962)</f>
        <v>251</v>
      </c>
    </row>
    <row r="5964" spans="1:6" ht="25.5" outlineLevel="2" x14ac:dyDescent="0.2">
      <c r="B5964" s="18" t="s">
        <v>11982</v>
      </c>
      <c r="C5964" s="19" t="s">
        <v>92</v>
      </c>
      <c r="D5964" t="s">
        <v>653</v>
      </c>
      <c r="E5964" s="20">
        <v>240</v>
      </c>
      <c r="F5964" s="20">
        <v>80</v>
      </c>
    </row>
    <row r="5965" spans="1:6" ht="25.5" outlineLevel="2" x14ac:dyDescent="0.2">
      <c r="B5965" s="18" t="s">
        <v>11982</v>
      </c>
      <c r="C5965" s="19" t="s">
        <v>107</v>
      </c>
      <c r="D5965" t="s">
        <v>653</v>
      </c>
      <c r="E5965" s="20">
        <v>130</v>
      </c>
      <c r="F5965" s="20">
        <v>18</v>
      </c>
    </row>
    <row r="5966" spans="1:6" ht="25.5" outlineLevel="2" x14ac:dyDescent="0.2">
      <c r="B5966" s="18" t="s">
        <v>11982</v>
      </c>
      <c r="C5966" s="19" t="s">
        <v>121</v>
      </c>
      <c r="D5966" t="s">
        <v>653</v>
      </c>
      <c r="E5966" s="20">
        <v>60</v>
      </c>
      <c r="F5966" s="20">
        <v>67</v>
      </c>
    </row>
    <row r="5967" spans="1:6" ht="25.5" outlineLevel="2" x14ac:dyDescent="0.2">
      <c r="B5967" s="18" t="s">
        <v>11982</v>
      </c>
      <c r="C5967" s="19" t="s">
        <v>151</v>
      </c>
      <c r="D5967" t="s">
        <v>653</v>
      </c>
      <c r="E5967" s="20">
        <v>6</v>
      </c>
      <c r="F5967" s="20">
        <v>207</v>
      </c>
    </row>
    <row r="5968" spans="1:6" ht="25.5" outlineLevel="2" x14ac:dyDescent="0.2">
      <c r="B5968" s="18" t="s">
        <v>11982</v>
      </c>
      <c r="C5968" s="19" t="s">
        <v>157</v>
      </c>
      <c r="D5968" t="s">
        <v>653</v>
      </c>
      <c r="E5968" s="20">
        <v>8</v>
      </c>
      <c r="F5968" s="20">
        <v>17</v>
      </c>
    </row>
    <row r="5969" spans="1:6" ht="25.5" outlineLevel="1" x14ac:dyDescent="0.2">
      <c r="B5969" s="21" t="s">
        <v>11983</v>
      </c>
      <c r="E5969" s="20">
        <f>SUBTOTAL(9,E5964:E5968)</f>
        <v>444</v>
      </c>
      <c r="F5969" s="20">
        <f>SUBTOTAL(9,F5964:F5968)</f>
        <v>389</v>
      </c>
    </row>
    <row r="5970" spans="1:6" outlineLevel="2" x14ac:dyDescent="0.2">
      <c r="B5970" s="18" t="s">
        <v>11984</v>
      </c>
      <c r="C5970" s="19" t="s">
        <v>164</v>
      </c>
      <c r="D5970" t="s">
        <v>653</v>
      </c>
      <c r="E5970" s="20">
        <v>3905</v>
      </c>
      <c r="F5970" s="20">
        <v>752</v>
      </c>
    </row>
    <row r="5971" spans="1:6" outlineLevel="2" x14ac:dyDescent="0.2">
      <c r="B5971" s="18" t="s">
        <v>11984</v>
      </c>
      <c r="C5971" s="19" t="s">
        <v>166</v>
      </c>
      <c r="D5971" t="s">
        <v>653</v>
      </c>
      <c r="E5971" s="20">
        <v>111</v>
      </c>
      <c r="F5971" s="20">
        <v>22</v>
      </c>
    </row>
    <row r="5972" spans="1:6" outlineLevel="1" x14ac:dyDescent="0.2">
      <c r="B5972" s="21" t="s">
        <v>11985</v>
      </c>
      <c r="E5972" s="20">
        <f>SUBTOTAL(9,E5970:E5971)</f>
        <v>4016</v>
      </c>
      <c r="F5972" s="20">
        <f>SUBTOTAL(9,F5970:F5971)</f>
        <v>774</v>
      </c>
    </row>
    <row r="5973" spans="1:6" ht="25.5" outlineLevel="2" x14ac:dyDescent="0.2">
      <c r="B5973" s="18" t="s">
        <v>11982</v>
      </c>
      <c r="C5973" s="19" t="s">
        <v>176</v>
      </c>
      <c r="D5973" t="s">
        <v>653</v>
      </c>
      <c r="E5973" s="20">
        <v>613</v>
      </c>
      <c r="F5973" s="20">
        <v>127</v>
      </c>
    </row>
    <row r="5974" spans="1:6" ht="25.5" outlineLevel="2" x14ac:dyDescent="0.2">
      <c r="B5974" s="18" t="s">
        <v>11982</v>
      </c>
      <c r="C5974" s="19" t="s">
        <v>178</v>
      </c>
      <c r="D5974" t="s">
        <v>653</v>
      </c>
      <c r="E5974" s="20">
        <v>2962</v>
      </c>
      <c r="F5974" s="20">
        <v>2651</v>
      </c>
    </row>
    <row r="5975" spans="1:6" ht="25.5" outlineLevel="1" x14ac:dyDescent="0.2">
      <c r="B5975" s="21" t="s">
        <v>11983</v>
      </c>
      <c r="E5975" s="20">
        <f>SUBTOTAL(9,E5973:E5974)</f>
        <v>3575</v>
      </c>
      <c r="F5975" s="20">
        <f>SUBTOTAL(9,F5973:F5974)</f>
        <v>2778</v>
      </c>
    </row>
    <row r="5976" spans="1:6" ht="25.5" outlineLevel="2" x14ac:dyDescent="0.2">
      <c r="A5976" t="s">
        <v>3352</v>
      </c>
      <c r="B5976" s="18" t="s">
        <v>11986</v>
      </c>
      <c r="C5976" s="19" t="s">
        <v>80</v>
      </c>
      <c r="D5976" t="s">
        <v>411</v>
      </c>
      <c r="E5976" s="20">
        <v>872</v>
      </c>
      <c r="F5976" s="20">
        <v>553</v>
      </c>
    </row>
    <row r="5977" spans="1:6" ht="25.5" outlineLevel="1" x14ac:dyDescent="0.2">
      <c r="B5977" s="21" t="s">
        <v>11987</v>
      </c>
      <c r="E5977" s="20">
        <f>SUBTOTAL(9,E5976:E5976)</f>
        <v>872</v>
      </c>
      <c r="F5977" s="20">
        <f>SUBTOTAL(9,F5976:F5976)</f>
        <v>553</v>
      </c>
    </row>
    <row r="5978" spans="1:6" ht="25.5" outlineLevel="2" x14ac:dyDescent="0.2">
      <c r="A5978" t="s">
        <v>3354</v>
      </c>
      <c r="B5978" s="18" t="s">
        <v>11988</v>
      </c>
      <c r="C5978" s="19" t="s">
        <v>80</v>
      </c>
      <c r="D5978" t="s">
        <v>411</v>
      </c>
      <c r="E5978" s="20">
        <v>2788</v>
      </c>
      <c r="F5978" s="20">
        <v>2068</v>
      </c>
    </row>
    <row r="5979" spans="1:6" ht="25.5" outlineLevel="1" x14ac:dyDescent="0.2">
      <c r="B5979" s="21" t="s">
        <v>11989</v>
      </c>
      <c r="E5979" s="20">
        <f>SUBTOTAL(9,E5978:E5978)</f>
        <v>2788</v>
      </c>
      <c r="F5979" s="20">
        <f>SUBTOTAL(9,F5978:F5978)</f>
        <v>2068</v>
      </c>
    </row>
    <row r="5980" spans="1:6" outlineLevel="2" x14ac:dyDescent="0.2">
      <c r="A5980" t="s">
        <v>3356</v>
      </c>
      <c r="B5980" s="18" t="s">
        <v>11990</v>
      </c>
      <c r="C5980" s="19" t="s">
        <v>80</v>
      </c>
      <c r="D5980" t="s">
        <v>411</v>
      </c>
      <c r="E5980" s="20">
        <v>1704</v>
      </c>
      <c r="F5980" s="20">
        <v>432</v>
      </c>
    </row>
    <row r="5981" spans="1:6" outlineLevel="1" x14ac:dyDescent="0.2">
      <c r="B5981" s="21" t="s">
        <v>11991</v>
      </c>
      <c r="E5981" s="20">
        <f>SUBTOTAL(9,E5980:E5980)</f>
        <v>1704</v>
      </c>
      <c r="F5981" s="20">
        <f>SUBTOTAL(9,F5980:F5980)</f>
        <v>432</v>
      </c>
    </row>
    <row r="5982" spans="1:6" ht="25.5" outlineLevel="2" x14ac:dyDescent="0.2">
      <c r="A5982" t="s">
        <v>3357</v>
      </c>
      <c r="B5982" s="18" t="s">
        <v>11992</v>
      </c>
      <c r="C5982" s="19" t="s">
        <v>42</v>
      </c>
      <c r="D5982" t="s">
        <v>411</v>
      </c>
      <c r="E5982" s="20">
        <v>1398</v>
      </c>
      <c r="F5982" s="20">
        <v>1316</v>
      </c>
    </row>
    <row r="5983" spans="1:6" ht="25.5" outlineLevel="2" x14ac:dyDescent="0.2">
      <c r="B5983" s="18" t="s">
        <v>11992</v>
      </c>
      <c r="C5983" s="19" t="s">
        <v>80</v>
      </c>
      <c r="D5983" t="s">
        <v>411</v>
      </c>
      <c r="E5983" s="20">
        <v>24306</v>
      </c>
      <c r="F5983" s="20">
        <v>5423</v>
      </c>
    </row>
    <row r="5984" spans="1:6" ht="25.5" outlineLevel="2" x14ac:dyDescent="0.2">
      <c r="B5984" s="18" t="s">
        <v>11992</v>
      </c>
      <c r="C5984" s="19" t="s">
        <v>162</v>
      </c>
      <c r="D5984" t="s">
        <v>411</v>
      </c>
      <c r="E5984" s="20">
        <v>275</v>
      </c>
      <c r="F5984" s="20">
        <v>522</v>
      </c>
    </row>
    <row r="5985" spans="1:6" ht="25.5" outlineLevel="1" x14ac:dyDescent="0.2">
      <c r="B5985" s="21" t="s">
        <v>11993</v>
      </c>
      <c r="E5985" s="20">
        <f>SUBTOTAL(9,E5982:E5984)</f>
        <v>25979</v>
      </c>
      <c r="F5985" s="20">
        <f>SUBTOTAL(9,F5982:F5984)</f>
        <v>7261</v>
      </c>
    </row>
    <row r="5986" spans="1:6" ht="25.5" outlineLevel="2" x14ac:dyDescent="0.2">
      <c r="A5986" t="s">
        <v>3359</v>
      </c>
      <c r="B5986" s="18" t="s">
        <v>11994</v>
      </c>
      <c r="C5986" s="19" t="s">
        <v>42</v>
      </c>
      <c r="D5986" t="s">
        <v>411</v>
      </c>
      <c r="E5986" s="20">
        <v>5000</v>
      </c>
      <c r="F5986" s="20">
        <v>159</v>
      </c>
    </row>
    <row r="5987" spans="1:6" ht="25.5" outlineLevel="2" x14ac:dyDescent="0.2">
      <c r="B5987" s="18" t="s">
        <v>11994</v>
      </c>
      <c r="C5987" s="19" t="s">
        <v>68</v>
      </c>
      <c r="D5987" t="s">
        <v>411</v>
      </c>
      <c r="E5987" s="20">
        <v>1150</v>
      </c>
      <c r="F5987" s="20">
        <v>139</v>
      </c>
    </row>
    <row r="5988" spans="1:6" ht="25.5" outlineLevel="2" x14ac:dyDescent="0.2">
      <c r="B5988" s="18" t="s">
        <v>11994</v>
      </c>
      <c r="C5988" s="19" t="s">
        <v>80</v>
      </c>
      <c r="D5988" t="s">
        <v>411</v>
      </c>
      <c r="E5988" s="20">
        <v>921401</v>
      </c>
      <c r="F5988" s="20">
        <v>36468</v>
      </c>
    </row>
    <row r="5989" spans="1:6" ht="25.5" outlineLevel="2" x14ac:dyDescent="0.2">
      <c r="B5989" s="18" t="s">
        <v>11994</v>
      </c>
      <c r="C5989" s="19" t="s">
        <v>166</v>
      </c>
      <c r="D5989" t="s">
        <v>411</v>
      </c>
      <c r="E5989" s="20">
        <v>1000</v>
      </c>
      <c r="F5989" s="20">
        <v>103</v>
      </c>
    </row>
    <row r="5990" spans="1:6" ht="25.5" outlineLevel="1" x14ac:dyDescent="0.2">
      <c r="B5990" s="21" t="s">
        <v>11995</v>
      </c>
      <c r="E5990" s="20">
        <f>SUBTOTAL(9,E5986:E5989)</f>
        <v>928551</v>
      </c>
      <c r="F5990" s="20">
        <f>SUBTOTAL(9,F5986:F5989)</f>
        <v>36869</v>
      </c>
    </row>
    <row r="5991" spans="1:6" ht="25.5" outlineLevel="2" x14ac:dyDescent="0.2">
      <c r="A5991" t="s">
        <v>3361</v>
      </c>
      <c r="B5991" s="18" t="s">
        <v>11996</v>
      </c>
      <c r="C5991" s="19" t="s">
        <v>80</v>
      </c>
      <c r="D5991" t="s">
        <v>411</v>
      </c>
      <c r="E5991" s="20">
        <v>130</v>
      </c>
      <c r="F5991" s="20">
        <v>6</v>
      </c>
    </row>
    <row r="5992" spans="1:6" ht="25.5" outlineLevel="1" x14ac:dyDescent="0.2">
      <c r="B5992" s="21" t="s">
        <v>11997</v>
      </c>
      <c r="E5992" s="20">
        <f>SUBTOTAL(9,E5991:E5991)</f>
        <v>130</v>
      </c>
      <c r="F5992" s="20">
        <f>SUBTOTAL(9,F5991:F5991)</f>
        <v>6</v>
      </c>
    </row>
    <row r="5993" spans="1:6" ht="25.5" outlineLevel="2" x14ac:dyDescent="0.2">
      <c r="A5993" t="s">
        <v>3363</v>
      </c>
      <c r="B5993" s="18" t="s">
        <v>11998</v>
      </c>
      <c r="C5993" s="19" t="s">
        <v>80</v>
      </c>
      <c r="D5993" t="s">
        <v>411</v>
      </c>
      <c r="E5993" s="20">
        <v>9752</v>
      </c>
      <c r="F5993" s="20">
        <v>1725</v>
      </c>
    </row>
    <row r="5994" spans="1:6" ht="25.5" outlineLevel="1" x14ac:dyDescent="0.2">
      <c r="B5994" s="21" t="s">
        <v>11999</v>
      </c>
      <c r="E5994" s="20">
        <f>SUBTOTAL(9,E5993:E5993)</f>
        <v>9752</v>
      </c>
      <c r="F5994" s="20">
        <f>SUBTOTAL(9,F5993:F5993)</f>
        <v>1725</v>
      </c>
    </row>
    <row r="5995" spans="1:6" ht="25.5" outlineLevel="2" x14ac:dyDescent="0.2">
      <c r="A5995" t="s">
        <v>3365</v>
      </c>
      <c r="B5995" s="18" t="s">
        <v>12000</v>
      </c>
      <c r="C5995" s="19" t="s">
        <v>20</v>
      </c>
      <c r="D5995" t="s">
        <v>411</v>
      </c>
      <c r="E5995" s="20">
        <v>121163</v>
      </c>
      <c r="F5995" s="20">
        <v>31317</v>
      </c>
    </row>
    <row r="5996" spans="1:6" ht="25.5" outlineLevel="2" x14ac:dyDescent="0.2">
      <c r="B5996" s="18" t="s">
        <v>12000</v>
      </c>
      <c r="C5996" s="19" t="s">
        <v>42</v>
      </c>
      <c r="D5996" t="s">
        <v>411</v>
      </c>
      <c r="E5996" s="20">
        <v>14790</v>
      </c>
      <c r="F5996" s="20">
        <v>889</v>
      </c>
    </row>
    <row r="5997" spans="1:6" ht="25.5" outlineLevel="2" x14ac:dyDescent="0.2">
      <c r="B5997" s="18" t="s">
        <v>12000</v>
      </c>
      <c r="C5997" s="19" t="s">
        <v>53</v>
      </c>
      <c r="D5997" t="s">
        <v>411</v>
      </c>
      <c r="E5997" s="20">
        <v>25</v>
      </c>
      <c r="F5997" s="20">
        <v>10</v>
      </c>
    </row>
    <row r="5998" spans="1:6" ht="25.5" outlineLevel="2" x14ac:dyDescent="0.2">
      <c r="B5998" s="18" t="s">
        <v>12000</v>
      </c>
      <c r="C5998" s="19" t="s">
        <v>65</v>
      </c>
      <c r="D5998" t="s">
        <v>411</v>
      </c>
      <c r="E5998" s="20">
        <v>170</v>
      </c>
      <c r="F5998" s="20">
        <v>76</v>
      </c>
    </row>
    <row r="5999" spans="1:6" ht="25.5" outlineLevel="2" x14ac:dyDescent="0.2">
      <c r="B5999" s="18" t="s">
        <v>12000</v>
      </c>
      <c r="C5999" s="19" t="s">
        <v>68</v>
      </c>
      <c r="D5999" t="s">
        <v>411</v>
      </c>
      <c r="E5999" s="20">
        <v>7054</v>
      </c>
      <c r="F5999" s="20">
        <v>4048</v>
      </c>
    </row>
    <row r="6000" spans="1:6" ht="25.5" outlineLevel="2" x14ac:dyDescent="0.2">
      <c r="B6000" s="18" t="s">
        <v>12000</v>
      </c>
      <c r="C6000" s="19" t="s">
        <v>80</v>
      </c>
      <c r="D6000" t="s">
        <v>411</v>
      </c>
      <c r="E6000" s="20">
        <v>267715</v>
      </c>
      <c r="F6000" s="20">
        <v>53583</v>
      </c>
    </row>
    <row r="6001" spans="1:6" ht="25.5" outlineLevel="2" x14ac:dyDescent="0.2">
      <c r="B6001" s="18" t="s">
        <v>12000</v>
      </c>
      <c r="C6001" s="19" t="s">
        <v>88</v>
      </c>
      <c r="D6001" t="s">
        <v>411</v>
      </c>
      <c r="E6001" s="20">
        <v>425</v>
      </c>
      <c r="F6001" s="20">
        <v>243</v>
      </c>
    </row>
    <row r="6002" spans="1:6" ht="25.5" outlineLevel="2" x14ac:dyDescent="0.2">
      <c r="B6002" s="18" t="s">
        <v>12000</v>
      </c>
      <c r="C6002" s="19" t="s">
        <v>92</v>
      </c>
      <c r="D6002" t="s">
        <v>411</v>
      </c>
      <c r="E6002" s="20">
        <v>7577</v>
      </c>
      <c r="F6002" s="20">
        <v>910</v>
      </c>
    </row>
    <row r="6003" spans="1:6" ht="25.5" outlineLevel="2" x14ac:dyDescent="0.2">
      <c r="B6003" s="18" t="s">
        <v>12000</v>
      </c>
      <c r="C6003" s="19" t="s">
        <v>151</v>
      </c>
      <c r="D6003" t="s">
        <v>411</v>
      </c>
      <c r="E6003" s="20">
        <v>3311</v>
      </c>
      <c r="F6003" s="20">
        <v>1468</v>
      </c>
    </row>
    <row r="6004" spans="1:6" ht="25.5" outlineLevel="2" x14ac:dyDescent="0.2">
      <c r="B6004" s="18" t="s">
        <v>12000</v>
      </c>
      <c r="C6004" s="19" t="s">
        <v>166</v>
      </c>
      <c r="D6004" t="s">
        <v>411</v>
      </c>
      <c r="E6004" s="20">
        <v>960</v>
      </c>
      <c r="F6004" s="20">
        <v>323</v>
      </c>
    </row>
    <row r="6005" spans="1:6" ht="25.5" outlineLevel="2" x14ac:dyDescent="0.2">
      <c r="B6005" s="18" t="s">
        <v>12000</v>
      </c>
      <c r="C6005" s="19" t="s">
        <v>175</v>
      </c>
      <c r="D6005" t="s">
        <v>411</v>
      </c>
      <c r="E6005" s="20">
        <v>62416</v>
      </c>
      <c r="F6005" s="20">
        <v>13953</v>
      </c>
    </row>
    <row r="6006" spans="1:6" ht="25.5" outlineLevel="2" x14ac:dyDescent="0.2">
      <c r="B6006" s="18" t="s">
        <v>12000</v>
      </c>
      <c r="C6006" s="19" t="s">
        <v>176</v>
      </c>
      <c r="D6006" t="s">
        <v>411</v>
      </c>
      <c r="E6006" s="20">
        <v>631</v>
      </c>
      <c r="F6006" s="20">
        <v>326</v>
      </c>
    </row>
    <row r="6007" spans="1:6" ht="25.5" outlineLevel="2" x14ac:dyDescent="0.2">
      <c r="B6007" s="18" t="s">
        <v>12000</v>
      </c>
      <c r="C6007" s="19" t="s">
        <v>178</v>
      </c>
      <c r="D6007" t="s">
        <v>411</v>
      </c>
      <c r="E6007" s="20">
        <v>275</v>
      </c>
      <c r="F6007" s="20">
        <v>902</v>
      </c>
    </row>
    <row r="6008" spans="1:6" ht="25.5" outlineLevel="1" x14ac:dyDescent="0.2">
      <c r="B6008" s="21" t="s">
        <v>12001</v>
      </c>
      <c r="E6008" s="20">
        <f>SUBTOTAL(9,E5995:E6007)</f>
        <v>486512</v>
      </c>
      <c r="F6008" s="20">
        <f>SUBTOTAL(9,F5995:F6007)</f>
        <v>108048</v>
      </c>
    </row>
    <row r="6009" spans="1:6" ht="25.5" outlineLevel="2" x14ac:dyDescent="0.2">
      <c r="A6009" t="s">
        <v>3367</v>
      </c>
      <c r="B6009" s="18" t="s">
        <v>12002</v>
      </c>
      <c r="C6009" s="19" t="s">
        <v>42</v>
      </c>
      <c r="D6009" t="s">
        <v>411</v>
      </c>
      <c r="E6009" s="20">
        <v>25449</v>
      </c>
      <c r="F6009" s="20">
        <v>4675</v>
      </c>
    </row>
    <row r="6010" spans="1:6" ht="25.5" outlineLevel="2" x14ac:dyDescent="0.2">
      <c r="B6010" s="18" t="s">
        <v>12002</v>
      </c>
      <c r="C6010" s="19" t="s">
        <v>68</v>
      </c>
      <c r="D6010" t="s">
        <v>411</v>
      </c>
      <c r="E6010" s="20">
        <v>167</v>
      </c>
      <c r="F6010" s="20">
        <v>180</v>
      </c>
    </row>
    <row r="6011" spans="1:6" ht="25.5" outlineLevel="2" x14ac:dyDescent="0.2">
      <c r="B6011" s="18" t="s">
        <v>12002</v>
      </c>
      <c r="C6011" s="19" t="s">
        <v>80</v>
      </c>
      <c r="D6011" t="s">
        <v>411</v>
      </c>
      <c r="E6011" s="20">
        <v>169640</v>
      </c>
      <c r="F6011" s="20">
        <v>27163</v>
      </c>
    </row>
    <row r="6012" spans="1:6" ht="25.5" outlineLevel="2" x14ac:dyDescent="0.2">
      <c r="B6012" s="18" t="s">
        <v>12002</v>
      </c>
      <c r="C6012" s="19" t="s">
        <v>88</v>
      </c>
      <c r="D6012" t="s">
        <v>411</v>
      </c>
      <c r="E6012" s="20">
        <v>310</v>
      </c>
      <c r="F6012" s="20">
        <v>280</v>
      </c>
    </row>
    <row r="6013" spans="1:6" ht="25.5" outlineLevel="2" x14ac:dyDescent="0.2">
      <c r="B6013" s="18" t="s">
        <v>12002</v>
      </c>
      <c r="C6013" s="19" t="s">
        <v>151</v>
      </c>
      <c r="D6013" t="s">
        <v>411</v>
      </c>
      <c r="E6013" s="20">
        <v>3736</v>
      </c>
      <c r="F6013" s="20">
        <v>839</v>
      </c>
    </row>
    <row r="6014" spans="1:6" ht="25.5" outlineLevel="2" x14ac:dyDescent="0.2">
      <c r="B6014" s="18" t="s">
        <v>12002</v>
      </c>
      <c r="C6014" s="19" t="s">
        <v>166</v>
      </c>
      <c r="D6014" t="s">
        <v>411</v>
      </c>
      <c r="E6014" s="20">
        <v>10</v>
      </c>
      <c r="F6014" s="20">
        <v>8</v>
      </c>
    </row>
    <row r="6015" spans="1:6" ht="25.5" outlineLevel="2" x14ac:dyDescent="0.2">
      <c r="B6015" s="18" t="s">
        <v>12002</v>
      </c>
      <c r="C6015" s="19" t="s">
        <v>175</v>
      </c>
      <c r="D6015" t="s">
        <v>411</v>
      </c>
      <c r="E6015" s="20">
        <v>5278</v>
      </c>
      <c r="F6015" s="20">
        <v>1920</v>
      </c>
    </row>
    <row r="6016" spans="1:6" ht="25.5" outlineLevel="1" x14ac:dyDescent="0.2">
      <c r="B6016" s="21" t="s">
        <v>12003</v>
      </c>
      <c r="E6016" s="20">
        <f>SUBTOTAL(9,E6009:E6015)</f>
        <v>204590</v>
      </c>
      <c r="F6016" s="20">
        <f>SUBTOTAL(9,F6009:F6015)</f>
        <v>35065</v>
      </c>
    </row>
    <row r="6017" spans="1:6" ht="25.5" outlineLevel="2" x14ac:dyDescent="0.2">
      <c r="A6017" t="s">
        <v>3368</v>
      </c>
      <c r="B6017" s="18" t="s">
        <v>12004</v>
      </c>
      <c r="C6017" s="19" t="s">
        <v>15</v>
      </c>
      <c r="D6017" t="s">
        <v>411</v>
      </c>
      <c r="E6017" s="20">
        <v>24</v>
      </c>
      <c r="F6017" s="20">
        <v>638</v>
      </c>
    </row>
    <row r="6018" spans="1:6" ht="25.5" outlineLevel="2" x14ac:dyDescent="0.2">
      <c r="B6018" s="18" t="s">
        <v>12004</v>
      </c>
      <c r="C6018" s="19" t="s">
        <v>42</v>
      </c>
      <c r="D6018" t="s">
        <v>411</v>
      </c>
      <c r="E6018" s="20">
        <v>46</v>
      </c>
      <c r="F6018" s="20">
        <v>151</v>
      </c>
    </row>
    <row r="6019" spans="1:6" ht="25.5" outlineLevel="2" x14ac:dyDescent="0.2">
      <c r="B6019" s="18" t="s">
        <v>12004</v>
      </c>
      <c r="C6019" s="19" t="s">
        <v>68</v>
      </c>
      <c r="D6019" t="s">
        <v>411</v>
      </c>
      <c r="E6019" s="20">
        <v>492</v>
      </c>
      <c r="F6019" s="20">
        <v>1092</v>
      </c>
    </row>
    <row r="6020" spans="1:6" ht="25.5" outlineLevel="2" x14ac:dyDescent="0.2">
      <c r="B6020" s="18" t="s">
        <v>12004</v>
      </c>
      <c r="C6020" s="19" t="s">
        <v>80</v>
      </c>
      <c r="D6020" t="s">
        <v>411</v>
      </c>
      <c r="E6020" s="20">
        <v>2529</v>
      </c>
      <c r="F6020" s="20">
        <v>3902</v>
      </c>
    </row>
    <row r="6021" spans="1:6" ht="25.5" outlineLevel="2" x14ac:dyDescent="0.2">
      <c r="B6021" s="18" t="s">
        <v>12004</v>
      </c>
      <c r="C6021" s="19" t="s">
        <v>86</v>
      </c>
      <c r="D6021" t="s">
        <v>411</v>
      </c>
      <c r="E6021" s="20">
        <v>1</v>
      </c>
      <c r="F6021" s="20">
        <v>9</v>
      </c>
    </row>
    <row r="6022" spans="1:6" ht="25.5" outlineLevel="2" x14ac:dyDescent="0.2">
      <c r="B6022" s="18" t="s">
        <v>12004</v>
      </c>
      <c r="C6022" s="19" t="s">
        <v>87</v>
      </c>
      <c r="D6022" t="s">
        <v>411</v>
      </c>
      <c r="E6022" s="20">
        <v>200</v>
      </c>
      <c r="F6022" s="20">
        <v>1339</v>
      </c>
    </row>
    <row r="6023" spans="1:6" ht="25.5" outlineLevel="2" x14ac:dyDescent="0.2">
      <c r="B6023" s="18" t="s">
        <v>12004</v>
      </c>
      <c r="C6023" s="19" t="s">
        <v>151</v>
      </c>
      <c r="D6023" t="s">
        <v>411</v>
      </c>
      <c r="E6023" s="20">
        <v>1</v>
      </c>
      <c r="F6023" s="20">
        <v>10</v>
      </c>
    </row>
    <row r="6024" spans="1:6" ht="25.5" outlineLevel="2" x14ac:dyDescent="0.2">
      <c r="B6024" s="18" t="s">
        <v>12004</v>
      </c>
      <c r="C6024" s="19" t="s">
        <v>178</v>
      </c>
      <c r="D6024" t="s">
        <v>411</v>
      </c>
      <c r="E6024" s="20">
        <v>83</v>
      </c>
      <c r="F6024" s="20">
        <v>1266</v>
      </c>
    </row>
    <row r="6025" spans="1:6" ht="38.25" outlineLevel="1" x14ac:dyDescent="0.2">
      <c r="B6025" s="21" t="s">
        <v>12005</v>
      </c>
      <c r="E6025" s="20">
        <f>SUBTOTAL(9,E6017:E6024)</f>
        <v>3376</v>
      </c>
      <c r="F6025" s="20">
        <f>SUBTOTAL(9,F6017:F6024)</f>
        <v>8407</v>
      </c>
    </row>
    <row r="6026" spans="1:6" ht="25.5" outlineLevel="2" x14ac:dyDescent="0.2">
      <c r="A6026" t="s">
        <v>3370</v>
      </c>
      <c r="B6026" s="18" t="s">
        <v>18053</v>
      </c>
      <c r="C6026" s="19" t="s">
        <v>13</v>
      </c>
      <c r="D6026" t="s">
        <v>411</v>
      </c>
      <c r="E6026" s="20">
        <v>36</v>
      </c>
      <c r="F6026" s="20">
        <v>227</v>
      </c>
    </row>
    <row r="6027" spans="1:6" ht="25.5" outlineLevel="2" x14ac:dyDescent="0.2">
      <c r="B6027" s="18" t="s">
        <v>18053</v>
      </c>
      <c r="C6027" s="19" t="s">
        <v>15</v>
      </c>
      <c r="D6027" t="s">
        <v>411</v>
      </c>
      <c r="E6027" s="20">
        <v>11</v>
      </c>
      <c r="F6027" s="20">
        <v>645</v>
      </c>
    </row>
    <row r="6028" spans="1:6" ht="25.5" outlineLevel="2" x14ac:dyDescent="0.2">
      <c r="B6028" s="18" t="s">
        <v>18053</v>
      </c>
      <c r="C6028" s="19" t="s">
        <v>16</v>
      </c>
      <c r="D6028" t="s">
        <v>411</v>
      </c>
      <c r="E6028" s="20">
        <v>195</v>
      </c>
      <c r="F6028" s="20">
        <v>1931</v>
      </c>
    </row>
    <row r="6029" spans="1:6" ht="25.5" outlineLevel="2" x14ac:dyDescent="0.2">
      <c r="B6029" s="18" t="s">
        <v>18053</v>
      </c>
      <c r="C6029" s="19" t="s">
        <v>23</v>
      </c>
      <c r="D6029" t="s">
        <v>411</v>
      </c>
      <c r="E6029" s="20">
        <v>425</v>
      </c>
      <c r="F6029" s="20">
        <v>10289</v>
      </c>
    </row>
    <row r="6030" spans="1:6" ht="25.5" outlineLevel="2" x14ac:dyDescent="0.2">
      <c r="B6030" s="18" t="s">
        <v>18053</v>
      </c>
      <c r="C6030" s="19" t="s">
        <v>30</v>
      </c>
      <c r="D6030" t="s">
        <v>411</v>
      </c>
      <c r="E6030" s="20">
        <v>8</v>
      </c>
      <c r="F6030" s="20">
        <v>45</v>
      </c>
    </row>
    <row r="6031" spans="1:6" ht="25.5" outlineLevel="2" x14ac:dyDescent="0.2">
      <c r="B6031" s="18" t="s">
        <v>18053</v>
      </c>
      <c r="C6031" s="19" t="s">
        <v>36</v>
      </c>
      <c r="D6031" t="s">
        <v>411</v>
      </c>
      <c r="E6031" s="20">
        <v>14</v>
      </c>
      <c r="F6031" s="20">
        <v>22</v>
      </c>
    </row>
    <row r="6032" spans="1:6" ht="25.5" outlineLevel="2" x14ac:dyDescent="0.2">
      <c r="B6032" s="18" t="s">
        <v>18053</v>
      </c>
      <c r="C6032" s="19" t="s">
        <v>37</v>
      </c>
      <c r="D6032" t="s">
        <v>411</v>
      </c>
      <c r="E6032" s="20">
        <v>49</v>
      </c>
      <c r="F6032" s="20">
        <v>219</v>
      </c>
    </row>
    <row r="6033" spans="2:6" ht="25.5" outlineLevel="2" x14ac:dyDescent="0.2">
      <c r="B6033" s="18" t="s">
        <v>18053</v>
      </c>
      <c r="C6033" s="19" t="s">
        <v>42</v>
      </c>
      <c r="D6033" t="s">
        <v>411</v>
      </c>
      <c r="E6033" s="20">
        <v>511634</v>
      </c>
      <c r="F6033" s="20">
        <v>25735</v>
      </c>
    </row>
    <row r="6034" spans="2:6" ht="25.5" outlineLevel="2" x14ac:dyDescent="0.2">
      <c r="B6034" s="18" t="s">
        <v>18053</v>
      </c>
      <c r="C6034" s="19" t="s">
        <v>52</v>
      </c>
      <c r="D6034" t="s">
        <v>411</v>
      </c>
      <c r="E6034" s="20">
        <v>39</v>
      </c>
      <c r="F6034" s="20">
        <v>339</v>
      </c>
    </row>
    <row r="6035" spans="2:6" ht="25.5" outlineLevel="2" x14ac:dyDescent="0.2">
      <c r="B6035" s="18" t="s">
        <v>18053</v>
      </c>
      <c r="C6035" s="19" t="s">
        <v>53</v>
      </c>
      <c r="D6035" t="s">
        <v>411</v>
      </c>
      <c r="E6035" s="20">
        <v>3778</v>
      </c>
      <c r="F6035" s="20">
        <v>1007</v>
      </c>
    </row>
    <row r="6036" spans="2:6" ht="25.5" outlineLevel="2" x14ac:dyDescent="0.2">
      <c r="B6036" s="18" t="s">
        <v>18053</v>
      </c>
      <c r="C6036" s="19" t="s">
        <v>54</v>
      </c>
      <c r="D6036" t="s">
        <v>411</v>
      </c>
      <c r="E6036" s="20">
        <v>146</v>
      </c>
      <c r="F6036" s="20">
        <v>1878</v>
      </c>
    </row>
    <row r="6037" spans="2:6" ht="25.5" outlineLevel="2" x14ac:dyDescent="0.2">
      <c r="B6037" s="18" t="s">
        <v>18053</v>
      </c>
      <c r="C6037" s="19" t="s">
        <v>56</v>
      </c>
      <c r="D6037" t="s">
        <v>411</v>
      </c>
      <c r="E6037" s="20">
        <v>5</v>
      </c>
      <c r="F6037" s="20">
        <v>96</v>
      </c>
    </row>
    <row r="6038" spans="2:6" ht="25.5" outlineLevel="2" x14ac:dyDescent="0.2">
      <c r="B6038" s="18" t="s">
        <v>18053</v>
      </c>
      <c r="C6038" s="19" t="s">
        <v>58</v>
      </c>
      <c r="D6038" t="s">
        <v>411</v>
      </c>
      <c r="E6038" s="20">
        <v>172</v>
      </c>
      <c r="F6038" s="20">
        <v>1010</v>
      </c>
    </row>
    <row r="6039" spans="2:6" ht="25.5" outlineLevel="2" x14ac:dyDescent="0.2">
      <c r="B6039" s="18" t="s">
        <v>18053</v>
      </c>
      <c r="C6039" s="19" t="s">
        <v>65</v>
      </c>
      <c r="D6039" t="s">
        <v>411</v>
      </c>
      <c r="E6039" s="20">
        <v>740</v>
      </c>
      <c r="F6039" s="20">
        <v>9615</v>
      </c>
    </row>
    <row r="6040" spans="2:6" ht="25.5" outlineLevel="2" x14ac:dyDescent="0.2">
      <c r="B6040" s="18" t="s">
        <v>18053</v>
      </c>
      <c r="C6040" s="19" t="s">
        <v>68</v>
      </c>
      <c r="D6040" t="s">
        <v>411</v>
      </c>
      <c r="E6040" s="20">
        <v>22718</v>
      </c>
      <c r="F6040" s="20">
        <v>83313</v>
      </c>
    </row>
    <row r="6041" spans="2:6" ht="25.5" outlineLevel="2" x14ac:dyDescent="0.2">
      <c r="B6041" s="18" t="s">
        <v>18053</v>
      </c>
      <c r="C6041" s="19" t="s">
        <v>77</v>
      </c>
      <c r="D6041" t="s">
        <v>411</v>
      </c>
      <c r="E6041" s="20">
        <v>1</v>
      </c>
      <c r="F6041" s="20">
        <v>4</v>
      </c>
    </row>
    <row r="6042" spans="2:6" ht="25.5" outlineLevel="2" x14ac:dyDescent="0.2">
      <c r="B6042" s="18" t="s">
        <v>18053</v>
      </c>
      <c r="C6042" s="19" t="s">
        <v>78</v>
      </c>
      <c r="D6042" t="s">
        <v>411</v>
      </c>
      <c r="E6042" s="20">
        <v>1293</v>
      </c>
      <c r="F6042" s="20">
        <v>2052</v>
      </c>
    </row>
    <row r="6043" spans="2:6" ht="25.5" outlineLevel="2" x14ac:dyDescent="0.2">
      <c r="B6043" s="18" t="s">
        <v>18053</v>
      </c>
      <c r="C6043" s="19" t="s">
        <v>80</v>
      </c>
      <c r="D6043" t="s">
        <v>411</v>
      </c>
      <c r="E6043" s="20">
        <v>307616</v>
      </c>
      <c r="F6043" s="20">
        <v>151611</v>
      </c>
    </row>
    <row r="6044" spans="2:6" ht="25.5" outlineLevel="2" x14ac:dyDescent="0.2">
      <c r="B6044" s="18" t="s">
        <v>18053</v>
      </c>
      <c r="C6044" s="19" t="s">
        <v>84</v>
      </c>
      <c r="D6044" t="s">
        <v>411</v>
      </c>
      <c r="E6044" s="20">
        <v>51</v>
      </c>
      <c r="F6044" s="20">
        <v>665</v>
      </c>
    </row>
    <row r="6045" spans="2:6" ht="25.5" outlineLevel="2" x14ac:dyDescent="0.2">
      <c r="B6045" s="18" t="s">
        <v>18053</v>
      </c>
      <c r="C6045" s="19" t="s">
        <v>85</v>
      </c>
      <c r="D6045" t="s">
        <v>411</v>
      </c>
      <c r="E6045" s="20">
        <v>2</v>
      </c>
      <c r="F6045" s="20">
        <v>32</v>
      </c>
    </row>
    <row r="6046" spans="2:6" ht="25.5" outlineLevel="2" x14ac:dyDescent="0.2">
      <c r="B6046" s="18" t="s">
        <v>18053</v>
      </c>
      <c r="C6046" s="19" t="s">
        <v>86</v>
      </c>
      <c r="D6046" t="s">
        <v>411</v>
      </c>
      <c r="E6046" s="20">
        <v>21</v>
      </c>
      <c r="F6046" s="20">
        <v>680</v>
      </c>
    </row>
    <row r="6047" spans="2:6" ht="25.5" outlineLevel="2" x14ac:dyDescent="0.2">
      <c r="B6047" s="18" t="s">
        <v>18053</v>
      </c>
      <c r="C6047" s="19" t="s">
        <v>87</v>
      </c>
      <c r="D6047" t="s">
        <v>411</v>
      </c>
      <c r="E6047" s="20">
        <v>24480</v>
      </c>
      <c r="F6047" s="20">
        <v>8670</v>
      </c>
    </row>
    <row r="6048" spans="2:6" ht="25.5" outlineLevel="2" x14ac:dyDescent="0.2">
      <c r="B6048" s="18" t="s">
        <v>18053</v>
      </c>
      <c r="C6048" s="19" t="s">
        <v>88</v>
      </c>
      <c r="D6048" t="s">
        <v>411</v>
      </c>
      <c r="E6048" s="20">
        <v>31973</v>
      </c>
      <c r="F6048" s="20">
        <v>32856</v>
      </c>
    </row>
    <row r="6049" spans="2:6" ht="25.5" outlineLevel="2" x14ac:dyDescent="0.2">
      <c r="B6049" s="18" t="s">
        <v>18053</v>
      </c>
      <c r="C6049" s="19" t="s">
        <v>89</v>
      </c>
      <c r="D6049" t="s">
        <v>411</v>
      </c>
      <c r="E6049" s="20">
        <v>2</v>
      </c>
      <c r="F6049" s="20">
        <v>21</v>
      </c>
    </row>
    <row r="6050" spans="2:6" ht="25.5" outlineLevel="2" x14ac:dyDescent="0.2">
      <c r="B6050" s="18" t="s">
        <v>18053</v>
      </c>
      <c r="C6050" s="19" t="s">
        <v>92</v>
      </c>
      <c r="D6050" t="s">
        <v>411</v>
      </c>
      <c r="E6050" s="20">
        <v>1226</v>
      </c>
      <c r="F6050" s="20">
        <v>6171</v>
      </c>
    </row>
    <row r="6051" spans="2:6" ht="25.5" outlineLevel="2" x14ac:dyDescent="0.2">
      <c r="B6051" s="18" t="s">
        <v>18053</v>
      </c>
      <c r="C6051" s="19" t="s">
        <v>101</v>
      </c>
      <c r="D6051" t="s">
        <v>411</v>
      </c>
      <c r="E6051" s="20">
        <v>13</v>
      </c>
      <c r="F6051" s="20">
        <v>256</v>
      </c>
    </row>
    <row r="6052" spans="2:6" ht="25.5" outlineLevel="2" x14ac:dyDescent="0.2">
      <c r="B6052" s="18" t="s">
        <v>18053</v>
      </c>
      <c r="C6052" s="19" t="s">
        <v>102</v>
      </c>
      <c r="D6052" t="s">
        <v>411</v>
      </c>
      <c r="E6052" s="20">
        <v>24</v>
      </c>
      <c r="F6052" s="20">
        <v>19</v>
      </c>
    </row>
    <row r="6053" spans="2:6" ht="25.5" outlineLevel="2" x14ac:dyDescent="0.2">
      <c r="B6053" s="18" t="s">
        <v>18053</v>
      </c>
      <c r="C6053" s="19" t="s">
        <v>107</v>
      </c>
      <c r="D6053" t="s">
        <v>411</v>
      </c>
      <c r="E6053" s="20">
        <v>5</v>
      </c>
      <c r="F6053" s="20">
        <v>11</v>
      </c>
    </row>
    <row r="6054" spans="2:6" ht="25.5" outlineLevel="2" x14ac:dyDescent="0.2">
      <c r="B6054" s="18" t="s">
        <v>18053</v>
      </c>
      <c r="C6054" s="19" t="s">
        <v>121</v>
      </c>
      <c r="D6054" t="s">
        <v>411</v>
      </c>
      <c r="E6054" s="20">
        <v>11232</v>
      </c>
      <c r="F6054" s="20">
        <v>8441</v>
      </c>
    </row>
    <row r="6055" spans="2:6" ht="25.5" outlineLevel="2" x14ac:dyDescent="0.2">
      <c r="B6055" s="18" t="s">
        <v>18053</v>
      </c>
      <c r="C6055" s="19" t="s">
        <v>123</v>
      </c>
      <c r="D6055" t="s">
        <v>411</v>
      </c>
      <c r="E6055" s="20">
        <v>5</v>
      </c>
      <c r="F6055" s="20">
        <v>44</v>
      </c>
    </row>
    <row r="6056" spans="2:6" ht="25.5" outlineLevel="2" x14ac:dyDescent="0.2">
      <c r="B6056" s="18" t="s">
        <v>18053</v>
      </c>
      <c r="C6056" s="19" t="s">
        <v>125</v>
      </c>
      <c r="D6056" t="s">
        <v>411</v>
      </c>
      <c r="E6056" s="20">
        <v>8150</v>
      </c>
      <c r="F6056" s="20">
        <v>1110</v>
      </c>
    </row>
    <row r="6057" spans="2:6" ht="25.5" outlineLevel="2" x14ac:dyDescent="0.2">
      <c r="B6057" s="18" t="s">
        <v>18053</v>
      </c>
      <c r="C6057" s="19" t="s">
        <v>128</v>
      </c>
      <c r="D6057" t="s">
        <v>411</v>
      </c>
      <c r="E6057" s="20">
        <v>399</v>
      </c>
      <c r="F6057" s="20">
        <v>8342</v>
      </c>
    </row>
    <row r="6058" spans="2:6" ht="25.5" outlineLevel="2" x14ac:dyDescent="0.2">
      <c r="B6058" s="18" t="s">
        <v>18053</v>
      </c>
      <c r="C6058" s="19" t="s">
        <v>129</v>
      </c>
      <c r="D6058" t="s">
        <v>411</v>
      </c>
      <c r="E6058" s="20">
        <v>3</v>
      </c>
      <c r="F6058" s="20">
        <v>1</v>
      </c>
    </row>
    <row r="6059" spans="2:6" ht="25.5" outlineLevel="2" x14ac:dyDescent="0.2">
      <c r="B6059" s="18" t="s">
        <v>18053</v>
      </c>
      <c r="C6059" s="19" t="s">
        <v>136</v>
      </c>
      <c r="D6059" t="s">
        <v>411</v>
      </c>
      <c r="E6059" s="20">
        <v>515</v>
      </c>
      <c r="F6059" s="20">
        <v>2019</v>
      </c>
    </row>
    <row r="6060" spans="2:6" ht="25.5" outlineLevel="2" x14ac:dyDescent="0.2">
      <c r="B6060" s="18" t="s">
        <v>18053</v>
      </c>
      <c r="C6060" s="19" t="s">
        <v>142</v>
      </c>
      <c r="D6060" t="s">
        <v>411</v>
      </c>
      <c r="E6060" s="20">
        <v>5</v>
      </c>
      <c r="F6060" s="20">
        <v>55</v>
      </c>
    </row>
    <row r="6061" spans="2:6" ht="25.5" outlineLevel="2" x14ac:dyDescent="0.2">
      <c r="B6061" s="18" t="s">
        <v>18053</v>
      </c>
      <c r="C6061" s="19" t="s">
        <v>151</v>
      </c>
      <c r="D6061" t="s">
        <v>411</v>
      </c>
      <c r="E6061" s="20">
        <v>33908</v>
      </c>
      <c r="F6061" s="20">
        <v>12819</v>
      </c>
    </row>
    <row r="6062" spans="2:6" ht="25.5" outlineLevel="2" x14ac:dyDescent="0.2">
      <c r="B6062" s="18" t="s">
        <v>18053</v>
      </c>
      <c r="C6062" s="19" t="s">
        <v>157</v>
      </c>
      <c r="D6062" t="s">
        <v>411</v>
      </c>
      <c r="E6062" s="20">
        <v>1435</v>
      </c>
      <c r="F6062" s="20">
        <v>6789</v>
      </c>
    </row>
    <row r="6063" spans="2:6" ht="25.5" outlineLevel="2" x14ac:dyDescent="0.2">
      <c r="B6063" s="18" t="s">
        <v>18053</v>
      </c>
      <c r="C6063" s="19" t="s">
        <v>161</v>
      </c>
      <c r="D6063" t="s">
        <v>411</v>
      </c>
      <c r="E6063" s="20">
        <v>1920</v>
      </c>
      <c r="F6063" s="20">
        <v>18954</v>
      </c>
    </row>
    <row r="6064" spans="2:6" ht="25.5" outlineLevel="2" x14ac:dyDescent="0.2">
      <c r="B6064" s="18" t="s">
        <v>18053</v>
      </c>
      <c r="C6064" s="19" t="s">
        <v>162</v>
      </c>
      <c r="D6064" t="s">
        <v>411</v>
      </c>
      <c r="E6064" s="20">
        <v>498</v>
      </c>
      <c r="F6064" s="20">
        <v>16281</v>
      </c>
    </row>
    <row r="6065" spans="1:6" ht="25.5" outlineLevel="2" x14ac:dyDescent="0.2">
      <c r="B6065" s="18" t="s">
        <v>18053</v>
      </c>
      <c r="C6065" s="19" t="s">
        <v>164</v>
      </c>
      <c r="D6065" t="s">
        <v>411</v>
      </c>
      <c r="E6065" s="20">
        <v>3225</v>
      </c>
      <c r="F6065" s="20">
        <v>10749</v>
      </c>
    </row>
    <row r="6066" spans="1:6" ht="25.5" outlineLevel="2" x14ac:dyDescent="0.2">
      <c r="B6066" s="18" t="s">
        <v>18053</v>
      </c>
      <c r="C6066" s="19" t="s">
        <v>166</v>
      </c>
      <c r="D6066" t="s">
        <v>411</v>
      </c>
      <c r="E6066" s="20">
        <v>2581</v>
      </c>
      <c r="F6066" s="20">
        <v>2824</v>
      </c>
    </row>
    <row r="6067" spans="1:6" ht="25.5" outlineLevel="2" x14ac:dyDescent="0.2">
      <c r="B6067" s="18" t="s">
        <v>18053</v>
      </c>
      <c r="C6067" s="19" t="s">
        <v>171</v>
      </c>
      <c r="D6067" t="s">
        <v>411</v>
      </c>
      <c r="E6067" s="20">
        <v>21</v>
      </c>
      <c r="F6067" s="20">
        <v>149</v>
      </c>
    </row>
    <row r="6068" spans="1:6" ht="25.5" outlineLevel="2" x14ac:dyDescent="0.2">
      <c r="B6068" s="18" t="s">
        <v>18053</v>
      </c>
      <c r="C6068" s="19" t="s">
        <v>176</v>
      </c>
      <c r="D6068" t="s">
        <v>411</v>
      </c>
      <c r="E6068" s="20">
        <v>2527</v>
      </c>
      <c r="F6068" s="20">
        <v>31489</v>
      </c>
    </row>
    <row r="6069" spans="1:6" ht="25.5" outlineLevel="2" x14ac:dyDescent="0.2">
      <c r="B6069" s="18" t="s">
        <v>18053</v>
      </c>
      <c r="C6069" s="19" t="s">
        <v>178</v>
      </c>
      <c r="D6069" t="s">
        <v>411</v>
      </c>
      <c r="E6069" s="20">
        <v>22945</v>
      </c>
      <c r="F6069" s="20">
        <v>111057</v>
      </c>
    </row>
    <row r="6070" spans="1:6" ht="25.5" outlineLevel="1" x14ac:dyDescent="0.2">
      <c r="B6070" s="21" t="s">
        <v>18054</v>
      </c>
      <c r="E6070" s="20">
        <f>SUBTOTAL(9,E6026:E6069)</f>
        <v>996046</v>
      </c>
      <c r="F6070" s="20">
        <f>SUBTOTAL(9,F6026:F6069)</f>
        <v>570542</v>
      </c>
    </row>
    <row r="6071" spans="1:6" outlineLevel="2" x14ac:dyDescent="0.2">
      <c r="A6071" t="s">
        <v>3372</v>
      </c>
      <c r="B6071" s="18" t="s">
        <v>12006</v>
      </c>
      <c r="C6071" s="19" t="s">
        <v>80</v>
      </c>
      <c r="D6071" t="s">
        <v>411</v>
      </c>
      <c r="E6071" s="20">
        <v>161651</v>
      </c>
      <c r="F6071" s="20">
        <v>16216</v>
      </c>
    </row>
    <row r="6072" spans="1:6" outlineLevel="2" x14ac:dyDescent="0.2">
      <c r="B6072" s="18" t="s">
        <v>12006</v>
      </c>
      <c r="C6072" s="19" t="s">
        <v>107</v>
      </c>
      <c r="D6072" t="s">
        <v>411</v>
      </c>
      <c r="E6072" s="20">
        <v>128000</v>
      </c>
      <c r="F6072" s="20">
        <v>13624</v>
      </c>
    </row>
    <row r="6073" spans="1:6" outlineLevel="1" x14ac:dyDescent="0.2">
      <c r="B6073" s="21" t="s">
        <v>12007</v>
      </c>
      <c r="E6073" s="20">
        <f>SUBTOTAL(9,E6071:E6072)</f>
        <v>289651</v>
      </c>
      <c r="F6073" s="20">
        <f>SUBTOTAL(9,F6071:F6072)</f>
        <v>29840</v>
      </c>
    </row>
    <row r="6074" spans="1:6" outlineLevel="2" x14ac:dyDescent="0.2">
      <c r="A6074" t="s">
        <v>3373</v>
      </c>
      <c r="B6074" s="18" t="s">
        <v>12008</v>
      </c>
      <c r="C6074" s="19" t="s">
        <v>80</v>
      </c>
      <c r="D6074" t="s">
        <v>411</v>
      </c>
      <c r="E6074" s="20">
        <v>28446</v>
      </c>
      <c r="F6074" s="20">
        <v>2886</v>
      </c>
    </row>
    <row r="6075" spans="1:6" outlineLevel="1" x14ac:dyDescent="0.2">
      <c r="B6075" s="21" t="s">
        <v>12009</v>
      </c>
      <c r="E6075" s="20">
        <f>SUBTOTAL(9,E6074:E6074)</f>
        <v>28446</v>
      </c>
      <c r="F6075" s="20">
        <f>SUBTOTAL(9,F6074:F6074)</f>
        <v>2886</v>
      </c>
    </row>
    <row r="6076" spans="1:6" ht="25.5" outlineLevel="2" x14ac:dyDescent="0.2">
      <c r="A6076" t="s">
        <v>3374</v>
      </c>
      <c r="B6076" s="18" t="s">
        <v>12010</v>
      </c>
      <c r="C6076" s="19" t="s">
        <v>15</v>
      </c>
      <c r="D6076" t="s">
        <v>411</v>
      </c>
      <c r="E6076" s="20">
        <v>165708</v>
      </c>
      <c r="F6076" s="20">
        <v>9745</v>
      </c>
    </row>
    <row r="6077" spans="1:6" ht="25.5" outlineLevel="2" x14ac:dyDescent="0.2">
      <c r="B6077" s="18" t="s">
        <v>12010</v>
      </c>
      <c r="C6077" s="19" t="s">
        <v>80</v>
      </c>
      <c r="D6077" t="s">
        <v>411</v>
      </c>
      <c r="E6077" s="20">
        <v>6310850</v>
      </c>
      <c r="F6077" s="20">
        <v>542806</v>
      </c>
    </row>
    <row r="6078" spans="1:6" ht="25.5" outlineLevel="2" x14ac:dyDescent="0.2">
      <c r="B6078" s="18" t="s">
        <v>12010</v>
      </c>
      <c r="C6078" s="19" t="s">
        <v>81</v>
      </c>
      <c r="D6078" t="s">
        <v>411</v>
      </c>
      <c r="E6078" s="20">
        <v>7700490</v>
      </c>
      <c r="F6078" s="20">
        <v>623269</v>
      </c>
    </row>
    <row r="6079" spans="1:6" ht="25.5" outlineLevel="2" x14ac:dyDescent="0.2">
      <c r="B6079" s="18" t="s">
        <v>12010</v>
      </c>
      <c r="C6079" s="19" t="s">
        <v>107</v>
      </c>
      <c r="D6079" t="s">
        <v>411</v>
      </c>
      <c r="E6079" s="20">
        <v>8580389</v>
      </c>
      <c r="F6079" s="20">
        <v>646443</v>
      </c>
    </row>
    <row r="6080" spans="1:6" ht="25.5" outlineLevel="2" x14ac:dyDescent="0.2">
      <c r="B6080" s="18" t="s">
        <v>12010</v>
      </c>
      <c r="C6080" s="19" t="s">
        <v>151</v>
      </c>
      <c r="D6080" t="s">
        <v>411</v>
      </c>
      <c r="E6080" s="20">
        <v>756258</v>
      </c>
      <c r="F6080" s="20">
        <v>46749</v>
      </c>
    </row>
    <row r="6081" spans="1:6" ht="25.5" outlineLevel="2" x14ac:dyDescent="0.2">
      <c r="B6081" s="18" t="s">
        <v>12010</v>
      </c>
      <c r="C6081" s="19" t="s">
        <v>166</v>
      </c>
      <c r="D6081" t="s">
        <v>411</v>
      </c>
      <c r="E6081" s="20">
        <v>3558611</v>
      </c>
      <c r="F6081" s="20">
        <v>281156</v>
      </c>
    </row>
    <row r="6082" spans="1:6" ht="25.5" outlineLevel="1" x14ac:dyDescent="0.2">
      <c r="B6082" s="21" t="s">
        <v>12011</v>
      </c>
      <c r="E6082" s="20">
        <f>SUBTOTAL(9,E6076:E6081)</f>
        <v>27072306</v>
      </c>
      <c r="F6082" s="20">
        <f>SUBTOTAL(9,F6076:F6081)</f>
        <v>2150168</v>
      </c>
    </row>
    <row r="6083" spans="1:6" outlineLevel="2" x14ac:dyDescent="0.2">
      <c r="A6083" t="s">
        <v>3376</v>
      </c>
      <c r="B6083" s="18" t="s">
        <v>12012</v>
      </c>
      <c r="C6083" s="19" t="s">
        <v>80</v>
      </c>
      <c r="D6083" t="s">
        <v>411</v>
      </c>
      <c r="E6083" s="20">
        <v>1414830</v>
      </c>
      <c r="F6083" s="20">
        <v>105950</v>
      </c>
    </row>
    <row r="6084" spans="1:6" outlineLevel="1" x14ac:dyDescent="0.2">
      <c r="B6084" s="21" t="s">
        <v>12013</v>
      </c>
      <c r="E6084" s="20">
        <f>SUBTOTAL(9,E6083:E6083)</f>
        <v>1414830</v>
      </c>
      <c r="F6084" s="20">
        <f>SUBTOTAL(9,F6083:F6083)</f>
        <v>105950</v>
      </c>
    </row>
    <row r="6085" spans="1:6" ht="25.5" outlineLevel="2" x14ac:dyDescent="0.2">
      <c r="A6085" t="s">
        <v>3377</v>
      </c>
      <c r="B6085" s="18" t="s">
        <v>12014</v>
      </c>
      <c r="C6085" s="19" t="s">
        <v>68</v>
      </c>
      <c r="D6085" t="s">
        <v>411</v>
      </c>
      <c r="E6085" s="20">
        <v>2640</v>
      </c>
      <c r="F6085" s="20">
        <v>553</v>
      </c>
    </row>
    <row r="6086" spans="1:6" ht="25.5" outlineLevel="2" x14ac:dyDescent="0.2">
      <c r="B6086" s="18" t="s">
        <v>12014</v>
      </c>
      <c r="C6086" s="19" t="s">
        <v>80</v>
      </c>
      <c r="D6086" t="s">
        <v>411</v>
      </c>
      <c r="E6086" s="20">
        <v>158405</v>
      </c>
      <c r="F6086" s="20">
        <v>6268</v>
      </c>
    </row>
    <row r="6087" spans="1:6" ht="25.5" outlineLevel="1" x14ac:dyDescent="0.2">
      <c r="B6087" s="21" t="s">
        <v>12015</v>
      </c>
      <c r="E6087" s="20">
        <f>SUBTOTAL(9,E6085:E6086)</f>
        <v>161045</v>
      </c>
      <c r="F6087" s="20">
        <f>SUBTOTAL(9,F6085:F6086)</f>
        <v>6821</v>
      </c>
    </row>
    <row r="6088" spans="1:6" ht="25.5" outlineLevel="2" x14ac:dyDescent="0.2">
      <c r="A6088" t="s">
        <v>3378</v>
      </c>
      <c r="B6088" s="18" t="s">
        <v>12016</v>
      </c>
      <c r="C6088" s="19" t="s">
        <v>80</v>
      </c>
      <c r="D6088" t="s">
        <v>411</v>
      </c>
      <c r="E6088" s="20">
        <v>5047</v>
      </c>
      <c r="F6088" s="20">
        <v>56</v>
      </c>
    </row>
    <row r="6089" spans="1:6" ht="25.5" outlineLevel="1" x14ac:dyDescent="0.2">
      <c r="B6089" s="21" t="s">
        <v>12017</v>
      </c>
      <c r="E6089" s="20">
        <f>SUBTOTAL(9,E6088:E6088)</f>
        <v>5047</v>
      </c>
      <c r="F6089" s="20">
        <f>SUBTOTAL(9,F6088:F6088)</f>
        <v>56</v>
      </c>
    </row>
    <row r="6090" spans="1:6" ht="25.5" outlineLevel="2" x14ac:dyDescent="0.2">
      <c r="A6090" t="s">
        <v>3380</v>
      </c>
      <c r="B6090" s="18" t="s">
        <v>12018</v>
      </c>
      <c r="C6090" s="19" t="s">
        <v>42</v>
      </c>
      <c r="D6090" t="s">
        <v>411</v>
      </c>
      <c r="E6090" s="20">
        <v>127624</v>
      </c>
      <c r="F6090" s="20">
        <v>12685</v>
      </c>
    </row>
    <row r="6091" spans="1:6" ht="25.5" outlineLevel="2" x14ac:dyDescent="0.2">
      <c r="B6091" s="18" t="s">
        <v>12018</v>
      </c>
      <c r="C6091" s="19" t="s">
        <v>61</v>
      </c>
      <c r="D6091" t="s">
        <v>411</v>
      </c>
      <c r="E6091" s="20">
        <v>16</v>
      </c>
      <c r="F6091" s="20">
        <v>15</v>
      </c>
    </row>
    <row r="6092" spans="1:6" ht="25.5" outlineLevel="2" x14ac:dyDescent="0.2">
      <c r="B6092" s="18" t="s">
        <v>12018</v>
      </c>
      <c r="C6092" s="19" t="s">
        <v>68</v>
      </c>
      <c r="D6092" t="s">
        <v>411</v>
      </c>
      <c r="E6092" s="20">
        <v>30700</v>
      </c>
      <c r="F6092" s="20">
        <v>3397</v>
      </c>
    </row>
    <row r="6093" spans="1:6" ht="25.5" outlineLevel="2" x14ac:dyDescent="0.2">
      <c r="B6093" s="18" t="s">
        <v>12018</v>
      </c>
      <c r="C6093" s="19" t="s">
        <v>80</v>
      </c>
      <c r="D6093" t="s">
        <v>411</v>
      </c>
      <c r="E6093" s="20">
        <v>3349839</v>
      </c>
      <c r="F6093" s="20">
        <v>196072</v>
      </c>
    </row>
    <row r="6094" spans="1:6" ht="25.5" outlineLevel="2" x14ac:dyDescent="0.2">
      <c r="B6094" s="18" t="s">
        <v>12018</v>
      </c>
      <c r="C6094" s="19" t="s">
        <v>88</v>
      </c>
      <c r="D6094" t="s">
        <v>411</v>
      </c>
      <c r="E6094" s="20">
        <v>268017</v>
      </c>
      <c r="F6094" s="20">
        <v>52438</v>
      </c>
    </row>
    <row r="6095" spans="1:6" ht="25.5" outlineLevel="2" x14ac:dyDescent="0.2">
      <c r="B6095" s="18" t="s">
        <v>12018</v>
      </c>
      <c r="C6095" s="19" t="s">
        <v>107</v>
      </c>
      <c r="D6095" t="s">
        <v>411</v>
      </c>
      <c r="E6095" s="20">
        <v>4350</v>
      </c>
      <c r="F6095" s="20">
        <v>949</v>
      </c>
    </row>
    <row r="6096" spans="1:6" ht="25.5" outlineLevel="2" x14ac:dyDescent="0.2">
      <c r="B6096" s="18" t="s">
        <v>12018</v>
      </c>
      <c r="C6096" s="19" t="s">
        <v>143</v>
      </c>
      <c r="D6096" t="s">
        <v>411</v>
      </c>
      <c r="E6096" s="20">
        <v>210</v>
      </c>
      <c r="F6096" s="20">
        <v>180</v>
      </c>
    </row>
    <row r="6097" spans="1:6" ht="25.5" outlineLevel="1" x14ac:dyDescent="0.2">
      <c r="B6097" s="21" t="s">
        <v>12019</v>
      </c>
      <c r="E6097" s="20">
        <f>SUBTOTAL(9,E6090:E6096)</f>
        <v>3780756</v>
      </c>
      <c r="F6097" s="20">
        <f>SUBTOTAL(9,F6090:F6096)</f>
        <v>265736</v>
      </c>
    </row>
    <row r="6098" spans="1:6" outlineLevel="2" x14ac:dyDescent="0.2">
      <c r="A6098" t="s">
        <v>3381</v>
      </c>
      <c r="B6098" s="18" t="s">
        <v>12020</v>
      </c>
      <c r="C6098" s="19" t="s">
        <v>80</v>
      </c>
      <c r="D6098" t="s">
        <v>411</v>
      </c>
      <c r="E6098" s="20">
        <v>231507</v>
      </c>
      <c r="F6098" s="20">
        <v>12495</v>
      </c>
    </row>
    <row r="6099" spans="1:6" ht="25.5" outlineLevel="1" x14ac:dyDescent="0.2">
      <c r="B6099" s="21" t="s">
        <v>12021</v>
      </c>
      <c r="E6099" s="20">
        <f>SUBTOTAL(9,E6098:E6098)</f>
        <v>231507</v>
      </c>
      <c r="F6099" s="20">
        <f>SUBTOTAL(9,F6098:F6098)</f>
        <v>12495</v>
      </c>
    </row>
    <row r="6100" spans="1:6" outlineLevel="2" x14ac:dyDescent="0.2">
      <c r="A6100" t="s">
        <v>3382</v>
      </c>
      <c r="B6100" s="18" t="s">
        <v>12022</v>
      </c>
      <c r="C6100" s="19" t="s">
        <v>80</v>
      </c>
      <c r="D6100" t="s">
        <v>411</v>
      </c>
      <c r="E6100" s="20">
        <v>2958</v>
      </c>
      <c r="F6100" s="20">
        <v>133</v>
      </c>
    </row>
    <row r="6101" spans="1:6" outlineLevel="1" x14ac:dyDescent="0.2">
      <c r="B6101" s="21" t="s">
        <v>12023</v>
      </c>
      <c r="E6101" s="20">
        <f>SUBTOTAL(9,E6100:E6100)</f>
        <v>2958</v>
      </c>
      <c r="F6101" s="20">
        <f>SUBTOTAL(9,F6100:F6100)</f>
        <v>133</v>
      </c>
    </row>
    <row r="6102" spans="1:6" ht="25.5" outlineLevel="2" x14ac:dyDescent="0.2">
      <c r="A6102" t="s">
        <v>3383</v>
      </c>
      <c r="B6102" s="18" t="s">
        <v>12024</v>
      </c>
      <c r="C6102" s="19" t="s">
        <v>80</v>
      </c>
      <c r="D6102" t="s">
        <v>411</v>
      </c>
      <c r="E6102" s="20">
        <v>75</v>
      </c>
      <c r="F6102" s="20">
        <v>2</v>
      </c>
    </row>
    <row r="6103" spans="1:6" ht="38.25" outlineLevel="1" x14ac:dyDescent="0.2">
      <c r="B6103" s="21" t="s">
        <v>12025</v>
      </c>
      <c r="E6103" s="20">
        <f>SUBTOTAL(9,E6102:E6102)</f>
        <v>75</v>
      </c>
      <c r="F6103" s="20">
        <f>SUBTOTAL(9,F6102:F6102)</f>
        <v>2</v>
      </c>
    </row>
    <row r="6104" spans="1:6" ht="25.5" outlineLevel="2" x14ac:dyDescent="0.2">
      <c r="A6104" t="s">
        <v>3385</v>
      </c>
      <c r="B6104" s="18" t="s">
        <v>12026</v>
      </c>
      <c r="C6104" s="19" t="s">
        <v>80</v>
      </c>
      <c r="D6104" t="s">
        <v>411</v>
      </c>
      <c r="E6104" s="20">
        <v>15</v>
      </c>
      <c r="F6104" s="20">
        <v>20</v>
      </c>
    </row>
    <row r="6105" spans="1:6" ht="38.25" outlineLevel="1" x14ac:dyDescent="0.2">
      <c r="B6105" s="21" t="s">
        <v>12027</v>
      </c>
      <c r="E6105" s="20">
        <f>SUBTOTAL(9,E6104:E6104)</f>
        <v>15</v>
      </c>
      <c r="F6105" s="20">
        <f>SUBTOTAL(9,F6104:F6104)</f>
        <v>20</v>
      </c>
    </row>
    <row r="6106" spans="1:6" ht="25.5" outlineLevel="2" x14ac:dyDescent="0.2">
      <c r="A6106" t="s">
        <v>3387</v>
      </c>
      <c r="B6106" s="18" t="s">
        <v>12028</v>
      </c>
      <c r="C6106" s="19" t="s">
        <v>42</v>
      </c>
      <c r="D6106" t="s">
        <v>411</v>
      </c>
      <c r="E6106" s="20">
        <v>13681</v>
      </c>
      <c r="F6106" s="20">
        <v>1691</v>
      </c>
    </row>
    <row r="6107" spans="1:6" ht="25.5" outlineLevel="2" x14ac:dyDescent="0.2">
      <c r="B6107" s="18" t="s">
        <v>12028</v>
      </c>
      <c r="C6107" s="19" t="s">
        <v>58</v>
      </c>
      <c r="D6107" t="s">
        <v>411</v>
      </c>
      <c r="E6107" s="20">
        <v>3286</v>
      </c>
      <c r="F6107" s="20">
        <v>484</v>
      </c>
    </row>
    <row r="6108" spans="1:6" ht="25.5" outlineLevel="2" x14ac:dyDescent="0.2">
      <c r="B6108" s="18" t="s">
        <v>12028</v>
      </c>
      <c r="C6108" s="19" t="s">
        <v>107</v>
      </c>
      <c r="D6108" t="s">
        <v>411</v>
      </c>
      <c r="E6108" s="20">
        <v>446</v>
      </c>
      <c r="F6108" s="20">
        <v>65</v>
      </c>
    </row>
    <row r="6109" spans="1:6" ht="25.5" outlineLevel="2" x14ac:dyDescent="0.2">
      <c r="B6109" s="18" t="s">
        <v>12028</v>
      </c>
      <c r="C6109" s="19" t="s">
        <v>176</v>
      </c>
      <c r="D6109" t="s">
        <v>411</v>
      </c>
      <c r="E6109" s="20">
        <v>44</v>
      </c>
      <c r="F6109" s="20">
        <v>6</v>
      </c>
    </row>
    <row r="6110" spans="1:6" ht="38.25" outlineLevel="1" x14ac:dyDescent="0.2">
      <c r="B6110" s="21" t="s">
        <v>12029</v>
      </c>
      <c r="E6110" s="20">
        <f>SUBTOTAL(9,E6106:E6109)</f>
        <v>17457</v>
      </c>
      <c r="F6110" s="20">
        <f>SUBTOTAL(9,F6106:F6109)</f>
        <v>2246</v>
      </c>
    </row>
    <row r="6111" spans="1:6" ht="25.5" outlineLevel="2" x14ac:dyDescent="0.2">
      <c r="A6111" t="s">
        <v>3388</v>
      </c>
      <c r="B6111" s="18" t="s">
        <v>12030</v>
      </c>
      <c r="C6111" s="19" t="s">
        <v>42</v>
      </c>
      <c r="D6111" t="s">
        <v>411</v>
      </c>
      <c r="E6111" s="20">
        <v>7995</v>
      </c>
      <c r="F6111" s="20">
        <v>2964</v>
      </c>
    </row>
    <row r="6112" spans="1:6" ht="25.5" outlineLevel="2" x14ac:dyDescent="0.2">
      <c r="B6112" s="18" t="s">
        <v>12030</v>
      </c>
      <c r="C6112" s="19" t="s">
        <v>80</v>
      </c>
      <c r="D6112" t="s">
        <v>411</v>
      </c>
      <c r="E6112" s="20">
        <v>20</v>
      </c>
      <c r="F6112" s="20">
        <v>2</v>
      </c>
    </row>
    <row r="6113" spans="1:6" ht="25.5" outlineLevel="1" x14ac:dyDescent="0.2">
      <c r="B6113" s="21" t="s">
        <v>12031</v>
      </c>
      <c r="E6113" s="20">
        <f>SUBTOTAL(9,E6111:E6112)</f>
        <v>8015</v>
      </c>
      <c r="F6113" s="20">
        <f>SUBTOTAL(9,F6111:F6112)</f>
        <v>2966</v>
      </c>
    </row>
    <row r="6114" spans="1:6" ht="25.5" outlineLevel="2" x14ac:dyDescent="0.2">
      <c r="A6114" t="s">
        <v>3390</v>
      </c>
      <c r="B6114" s="18" t="s">
        <v>12032</v>
      </c>
      <c r="C6114" s="19" t="s">
        <v>42</v>
      </c>
      <c r="D6114" t="s">
        <v>411</v>
      </c>
      <c r="E6114" s="20">
        <v>920</v>
      </c>
      <c r="F6114" s="20">
        <v>186</v>
      </c>
    </row>
    <row r="6115" spans="1:6" ht="25.5" outlineLevel="2" x14ac:dyDescent="0.2">
      <c r="B6115" s="18" t="s">
        <v>12032</v>
      </c>
      <c r="C6115" s="19" t="s">
        <v>68</v>
      </c>
      <c r="D6115" t="s">
        <v>411</v>
      </c>
      <c r="E6115" s="20">
        <v>3</v>
      </c>
      <c r="F6115" s="20">
        <v>18</v>
      </c>
    </row>
    <row r="6116" spans="1:6" ht="25.5" outlineLevel="2" x14ac:dyDescent="0.2">
      <c r="B6116" s="18" t="s">
        <v>12032</v>
      </c>
      <c r="C6116" s="19" t="s">
        <v>80</v>
      </c>
      <c r="D6116" t="s">
        <v>411</v>
      </c>
      <c r="E6116" s="20">
        <v>423146</v>
      </c>
      <c r="F6116" s="20">
        <v>26154</v>
      </c>
    </row>
    <row r="6117" spans="1:6" ht="25.5" outlineLevel="1" x14ac:dyDescent="0.2">
      <c r="B6117" s="21" t="s">
        <v>12033</v>
      </c>
      <c r="E6117" s="20">
        <f>SUBTOTAL(9,E6114:E6116)</f>
        <v>424069</v>
      </c>
      <c r="F6117" s="20">
        <f>SUBTOTAL(9,F6114:F6116)</f>
        <v>26358</v>
      </c>
    </row>
    <row r="6118" spans="1:6" ht="25.5" outlineLevel="2" x14ac:dyDescent="0.2">
      <c r="A6118" t="s">
        <v>3392</v>
      </c>
      <c r="B6118" s="18" t="s">
        <v>12034</v>
      </c>
      <c r="C6118" s="19" t="s">
        <v>80</v>
      </c>
      <c r="D6118" t="s">
        <v>411</v>
      </c>
      <c r="E6118" s="20">
        <v>500</v>
      </c>
      <c r="F6118" s="20">
        <v>666</v>
      </c>
    </row>
    <row r="6119" spans="1:6" ht="25.5" outlineLevel="1" x14ac:dyDescent="0.2">
      <c r="B6119" s="21" t="s">
        <v>12035</v>
      </c>
      <c r="E6119" s="20">
        <f>SUBTOTAL(9,E6118:E6118)</f>
        <v>500</v>
      </c>
      <c r="F6119" s="20">
        <f>SUBTOTAL(9,F6118:F6118)</f>
        <v>666</v>
      </c>
    </row>
    <row r="6120" spans="1:6" ht="25.5" outlineLevel="2" x14ac:dyDescent="0.2">
      <c r="A6120" t="s">
        <v>3393</v>
      </c>
      <c r="B6120" s="18" t="s">
        <v>12036</v>
      </c>
      <c r="C6120" s="19" t="s">
        <v>23</v>
      </c>
      <c r="D6120" t="s">
        <v>411</v>
      </c>
      <c r="E6120" s="20">
        <v>38880</v>
      </c>
      <c r="F6120" s="20">
        <v>10957</v>
      </c>
    </row>
    <row r="6121" spans="1:6" ht="25.5" outlineLevel="2" x14ac:dyDescent="0.2">
      <c r="B6121" s="18" t="s">
        <v>12036</v>
      </c>
      <c r="C6121" s="19" t="s">
        <v>30</v>
      </c>
      <c r="D6121" t="s">
        <v>411</v>
      </c>
      <c r="E6121" s="20">
        <v>200</v>
      </c>
      <c r="F6121" s="20">
        <v>357</v>
      </c>
    </row>
    <row r="6122" spans="1:6" ht="25.5" outlineLevel="2" x14ac:dyDescent="0.2">
      <c r="B6122" s="18" t="s">
        <v>12036</v>
      </c>
      <c r="C6122" s="19" t="s">
        <v>42</v>
      </c>
      <c r="D6122" t="s">
        <v>411</v>
      </c>
      <c r="E6122" s="20">
        <v>38938</v>
      </c>
      <c r="F6122" s="20">
        <v>8508</v>
      </c>
    </row>
    <row r="6123" spans="1:6" ht="25.5" outlineLevel="2" x14ac:dyDescent="0.2">
      <c r="B6123" s="18" t="s">
        <v>12036</v>
      </c>
      <c r="C6123" s="19" t="s">
        <v>65</v>
      </c>
      <c r="D6123" t="s">
        <v>411</v>
      </c>
      <c r="E6123" s="20">
        <v>3</v>
      </c>
      <c r="F6123" s="20">
        <v>45</v>
      </c>
    </row>
    <row r="6124" spans="1:6" ht="25.5" outlineLevel="2" x14ac:dyDescent="0.2">
      <c r="B6124" s="18" t="s">
        <v>12036</v>
      </c>
      <c r="C6124" s="19" t="s">
        <v>68</v>
      </c>
      <c r="D6124" t="s">
        <v>411</v>
      </c>
      <c r="E6124" s="20">
        <v>10395</v>
      </c>
      <c r="F6124" s="20">
        <v>2290</v>
      </c>
    </row>
    <row r="6125" spans="1:6" ht="25.5" outlineLevel="2" x14ac:dyDescent="0.2">
      <c r="B6125" s="18" t="s">
        <v>12036</v>
      </c>
      <c r="C6125" s="19" t="s">
        <v>80</v>
      </c>
      <c r="D6125" t="s">
        <v>411</v>
      </c>
      <c r="E6125" s="20">
        <v>3807034</v>
      </c>
      <c r="F6125" s="20">
        <v>354963</v>
      </c>
    </row>
    <row r="6126" spans="1:6" ht="25.5" outlineLevel="2" x14ac:dyDescent="0.2">
      <c r="B6126" s="18" t="s">
        <v>12036</v>
      </c>
      <c r="C6126" s="19" t="s">
        <v>81</v>
      </c>
      <c r="D6126" t="s">
        <v>411</v>
      </c>
      <c r="E6126" s="20">
        <v>1251</v>
      </c>
      <c r="F6126" s="20">
        <v>1146</v>
      </c>
    </row>
    <row r="6127" spans="1:6" ht="25.5" outlineLevel="2" x14ac:dyDescent="0.2">
      <c r="B6127" s="18" t="s">
        <v>12036</v>
      </c>
      <c r="C6127" s="19" t="s">
        <v>87</v>
      </c>
      <c r="D6127" t="s">
        <v>411</v>
      </c>
      <c r="E6127" s="20">
        <v>500</v>
      </c>
      <c r="F6127" s="20">
        <v>1122</v>
      </c>
    </row>
    <row r="6128" spans="1:6" ht="25.5" outlineLevel="2" x14ac:dyDescent="0.2">
      <c r="B6128" s="18" t="s">
        <v>12036</v>
      </c>
      <c r="C6128" s="19" t="s">
        <v>88</v>
      </c>
      <c r="D6128" t="s">
        <v>411</v>
      </c>
      <c r="E6128" s="20">
        <v>28882</v>
      </c>
      <c r="F6128" s="20">
        <v>977</v>
      </c>
    </row>
    <row r="6129" spans="1:6" ht="25.5" outlineLevel="2" x14ac:dyDescent="0.2">
      <c r="B6129" s="18" t="s">
        <v>12036</v>
      </c>
      <c r="C6129" s="19" t="s">
        <v>100</v>
      </c>
      <c r="D6129" t="s">
        <v>411</v>
      </c>
      <c r="E6129" s="20">
        <v>8</v>
      </c>
      <c r="F6129" s="20">
        <v>25</v>
      </c>
    </row>
    <row r="6130" spans="1:6" ht="25.5" outlineLevel="2" x14ac:dyDescent="0.2">
      <c r="B6130" s="18" t="s">
        <v>12036</v>
      </c>
      <c r="C6130" s="19" t="s">
        <v>107</v>
      </c>
      <c r="D6130" t="s">
        <v>411</v>
      </c>
      <c r="E6130" s="20">
        <v>11677</v>
      </c>
      <c r="F6130" s="20">
        <v>2356</v>
      </c>
    </row>
    <row r="6131" spans="1:6" ht="25.5" outlineLevel="2" x14ac:dyDescent="0.2">
      <c r="B6131" s="18" t="s">
        <v>12036</v>
      </c>
      <c r="C6131" s="19" t="s">
        <v>121</v>
      </c>
      <c r="D6131" t="s">
        <v>411</v>
      </c>
      <c r="E6131" s="20">
        <v>11</v>
      </c>
      <c r="F6131" s="20">
        <v>12</v>
      </c>
    </row>
    <row r="6132" spans="1:6" ht="25.5" outlineLevel="2" x14ac:dyDescent="0.2">
      <c r="B6132" s="18" t="s">
        <v>12036</v>
      </c>
      <c r="C6132" s="19" t="s">
        <v>151</v>
      </c>
      <c r="D6132" t="s">
        <v>411</v>
      </c>
      <c r="E6132" s="20">
        <v>44890</v>
      </c>
      <c r="F6132" s="20">
        <v>21728</v>
      </c>
    </row>
    <row r="6133" spans="1:6" ht="25.5" outlineLevel="2" x14ac:dyDescent="0.2">
      <c r="B6133" s="18" t="s">
        <v>12036</v>
      </c>
      <c r="C6133" s="19" t="s">
        <v>157</v>
      </c>
      <c r="D6133" t="s">
        <v>411</v>
      </c>
      <c r="E6133" s="20">
        <v>105525</v>
      </c>
      <c r="F6133" s="20">
        <v>26984</v>
      </c>
    </row>
    <row r="6134" spans="1:6" ht="25.5" outlineLevel="2" x14ac:dyDescent="0.2">
      <c r="B6134" s="18" t="s">
        <v>12036</v>
      </c>
      <c r="C6134" s="19" t="s">
        <v>162</v>
      </c>
      <c r="D6134" t="s">
        <v>411</v>
      </c>
      <c r="E6134" s="20">
        <v>11</v>
      </c>
      <c r="F6134" s="20">
        <v>250</v>
      </c>
    </row>
    <row r="6135" spans="1:6" ht="25.5" outlineLevel="2" x14ac:dyDescent="0.2">
      <c r="B6135" s="18" t="s">
        <v>12036</v>
      </c>
      <c r="C6135" s="19" t="s">
        <v>176</v>
      </c>
      <c r="D6135" t="s">
        <v>411</v>
      </c>
      <c r="E6135" s="20">
        <v>10</v>
      </c>
      <c r="F6135" s="20">
        <v>53</v>
      </c>
    </row>
    <row r="6136" spans="1:6" ht="25.5" outlineLevel="2" x14ac:dyDescent="0.2">
      <c r="B6136" s="18" t="s">
        <v>12036</v>
      </c>
      <c r="C6136" s="19" t="s">
        <v>178</v>
      </c>
      <c r="D6136" t="s">
        <v>411</v>
      </c>
      <c r="E6136" s="20">
        <v>3</v>
      </c>
      <c r="F6136" s="20">
        <v>6</v>
      </c>
    </row>
    <row r="6137" spans="1:6" ht="25.5" outlineLevel="1" x14ac:dyDescent="0.2">
      <c r="B6137" s="21" t="s">
        <v>12037</v>
      </c>
      <c r="E6137" s="20">
        <f>SUBTOTAL(9,E6120:E6136)</f>
        <v>4088218</v>
      </c>
      <c r="F6137" s="20">
        <f>SUBTOTAL(9,F6120:F6136)</f>
        <v>431779</v>
      </c>
    </row>
    <row r="6138" spans="1:6" outlineLevel="2" x14ac:dyDescent="0.2">
      <c r="A6138" t="s">
        <v>3396</v>
      </c>
      <c r="B6138" s="18" t="s">
        <v>12038</v>
      </c>
      <c r="C6138" s="19" t="s">
        <v>42</v>
      </c>
      <c r="D6138" t="s">
        <v>411</v>
      </c>
      <c r="E6138" s="20">
        <v>25</v>
      </c>
      <c r="F6138" s="20">
        <v>3</v>
      </c>
    </row>
    <row r="6139" spans="1:6" outlineLevel="2" x14ac:dyDescent="0.2">
      <c r="B6139" s="18" t="s">
        <v>12038</v>
      </c>
      <c r="C6139" s="19" t="s">
        <v>80</v>
      </c>
      <c r="D6139" t="s">
        <v>411</v>
      </c>
      <c r="E6139" s="20">
        <v>75</v>
      </c>
      <c r="F6139" s="20">
        <v>9</v>
      </c>
    </row>
    <row r="6140" spans="1:6" ht="25.5" outlineLevel="1" x14ac:dyDescent="0.2">
      <c r="B6140" s="21" t="s">
        <v>12039</v>
      </c>
      <c r="E6140" s="20">
        <f>SUBTOTAL(9,E6138:E6139)</f>
        <v>100</v>
      </c>
      <c r="F6140" s="20">
        <f>SUBTOTAL(9,F6138:F6139)</f>
        <v>12</v>
      </c>
    </row>
    <row r="6141" spans="1:6" ht="25.5" outlineLevel="2" x14ac:dyDescent="0.2">
      <c r="A6141" t="s">
        <v>3397</v>
      </c>
      <c r="B6141" s="18" t="s">
        <v>12040</v>
      </c>
      <c r="C6141" s="19" t="s">
        <v>80</v>
      </c>
      <c r="D6141" t="s">
        <v>411</v>
      </c>
      <c r="E6141" s="20">
        <v>300</v>
      </c>
      <c r="F6141" s="20">
        <v>27</v>
      </c>
    </row>
    <row r="6142" spans="1:6" ht="25.5" outlineLevel="1" x14ac:dyDescent="0.2">
      <c r="B6142" s="21" t="s">
        <v>12041</v>
      </c>
      <c r="E6142" s="20">
        <f>SUBTOTAL(9,E6141:E6141)</f>
        <v>300</v>
      </c>
      <c r="F6142" s="20">
        <f>SUBTOTAL(9,F6141:F6141)</f>
        <v>27</v>
      </c>
    </row>
    <row r="6143" spans="1:6" ht="25.5" outlineLevel="2" x14ac:dyDescent="0.2">
      <c r="A6143" t="s">
        <v>3399</v>
      </c>
      <c r="B6143" s="18" t="s">
        <v>12042</v>
      </c>
      <c r="C6143" s="19" t="s">
        <v>80</v>
      </c>
      <c r="D6143" t="s">
        <v>411</v>
      </c>
      <c r="E6143" s="20">
        <v>2</v>
      </c>
      <c r="F6143" s="20">
        <v>1</v>
      </c>
    </row>
    <row r="6144" spans="1:6" ht="25.5" outlineLevel="1" x14ac:dyDescent="0.2">
      <c r="B6144" s="21" t="s">
        <v>12043</v>
      </c>
      <c r="E6144" s="20">
        <f>SUBTOTAL(9,E6143:E6143)</f>
        <v>2</v>
      </c>
      <c r="F6144" s="20">
        <f>SUBTOTAL(9,F6143:F6143)</f>
        <v>1</v>
      </c>
    </row>
    <row r="6145" spans="1:6" ht="25.5" outlineLevel="2" x14ac:dyDescent="0.2">
      <c r="A6145" t="s">
        <v>3400</v>
      </c>
      <c r="B6145" s="18" t="s">
        <v>12044</v>
      </c>
      <c r="C6145" s="19" t="s">
        <v>80</v>
      </c>
      <c r="D6145" t="s">
        <v>411</v>
      </c>
      <c r="E6145" s="20">
        <v>374</v>
      </c>
      <c r="F6145" s="20">
        <v>167</v>
      </c>
    </row>
    <row r="6146" spans="1:6" ht="25.5" outlineLevel="2" x14ac:dyDescent="0.2">
      <c r="B6146" s="18" t="s">
        <v>12044</v>
      </c>
      <c r="C6146" s="19" t="s">
        <v>166</v>
      </c>
      <c r="D6146" t="s">
        <v>411</v>
      </c>
      <c r="E6146" s="20">
        <v>120</v>
      </c>
      <c r="F6146" s="20">
        <v>29</v>
      </c>
    </row>
    <row r="6147" spans="1:6" ht="25.5" outlineLevel="1" x14ac:dyDescent="0.2">
      <c r="B6147" s="21" t="s">
        <v>12045</v>
      </c>
      <c r="E6147" s="20">
        <f>SUBTOTAL(9,E6145:E6146)</f>
        <v>494</v>
      </c>
      <c r="F6147" s="20">
        <f>SUBTOTAL(9,F6145:F6146)</f>
        <v>196</v>
      </c>
    </row>
    <row r="6148" spans="1:6" ht="25.5" outlineLevel="2" x14ac:dyDescent="0.2">
      <c r="A6148" t="s">
        <v>3402</v>
      </c>
      <c r="B6148" s="18" t="s">
        <v>18055</v>
      </c>
      <c r="C6148" s="19" t="s">
        <v>68</v>
      </c>
      <c r="D6148" t="s">
        <v>411</v>
      </c>
      <c r="E6148" s="20">
        <v>198000</v>
      </c>
      <c r="F6148" s="20">
        <v>30219</v>
      </c>
    </row>
    <row r="6149" spans="1:6" ht="25.5" outlineLevel="2" x14ac:dyDescent="0.2">
      <c r="B6149" s="18" t="s">
        <v>18055</v>
      </c>
      <c r="C6149" s="19" t="s">
        <v>80</v>
      </c>
      <c r="D6149" t="s">
        <v>411</v>
      </c>
      <c r="E6149" s="20">
        <v>9255915</v>
      </c>
      <c r="F6149" s="20">
        <v>833779</v>
      </c>
    </row>
    <row r="6150" spans="1:6" ht="25.5" outlineLevel="2" x14ac:dyDescent="0.2">
      <c r="B6150" s="18" t="s">
        <v>18055</v>
      </c>
      <c r="C6150" s="19" t="s">
        <v>92</v>
      </c>
      <c r="D6150" t="s">
        <v>411</v>
      </c>
      <c r="E6150" s="20">
        <v>210000</v>
      </c>
      <c r="F6150" s="20">
        <v>35933</v>
      </c>
    </row>
    <row r="6151" spans="1:6" ht="25.5" outlineLevel="2" x14ac:dyDescent="0.2">
      <c r="B6151" s="18" t="s">
        <v>18055</v>
      </c>
      <c r="C6151" s="19" t="s">
        <v>107</v>
      </c>
      <c r="D6151" t="s">
        <v>411</v>
      </c>
      <c r="E6151" s="20">
        <v>102000</v>
      </c>
      <c r="F6151" s="20">
        <v>15212</v>
      </c>
    </row>
    <row r="6152" spans="1:6" ht="25.5" outlineLevel="2" x14ac:dyDescent="0.2">
      <c r="B6152" s="18" t="s">
        <v>18055</v>
      </c>
      <c r="C6152" s="19" t="s">
        <v>121</v>
      </c>
      <c r="D6152" t="s">
        <v>411</v>
      </c>
      <c r="E6152" s="20">
        <v>11000</v>
      </c>
      <c r="F6152" s="20">
        <v>2741</v>
      </c>
    </row>
    <row r="6153" spans="1:6" ht="25.5" outlineLevel="2" x14ac:dyDescent="0.2">
      <c r="B6153" s="18" t="s">
        <v>18055</v>
      </c>
      <c r="C6153" s="19" t="s">
        <v>139</v>
      </c>
      <c r="D6153" t="s">
        <v>411</v>
      </c>
      <c r="E6153" s="20">
        <v>332250</v>
      </c>
      <c r="F6153" s="20">
        <v>56122</v>
      </c>
    </row>
    <row r="6154" spans="1:6" ht="25.5" outlineLevel="2" x14ac:dyDescent="0.2">
      <c r="B6154" s="18" t="s">
        <v>18055</v>
      </c>
      <c r="C6154" s="19" t="s">
        <v>148</v>
      </c>
      <c r="D6154" t="s">
        <v>411</v>
      </c>
      <c r="E6154" s="20">
        <v>4299500</v>
      </c>
      <c r="F6154" s="20">
        <v>659847</v>
      </c>
    </row>
    <row r="6155" spans="1:6" ht="25.5" outlineLevel="2" x14ac:dyDescent="0.2">
      <c r="B6155" s="18" t="s">
        <v>18055</v>
      </c>
      <c r="C6155" s="19" t="s">
        <v>151</v>
      </c>
      <c r="D6155" t="s">
        <v>411</v>
      </c>
      <c r="E6155" s="20">
        <v>316550</v>
      </c>
      <c r="F6155" s="20">
        <v>35143</v>
      </c>
    </row>
    <row r="6156" spans="1:6" ht="25.5" outlineLevel="2" x14ac:dyDescent="0.2">
      <c r="B6156" s="18" t="s">
        <v>18055</v>
      </c>
      <c r="C6156" s="19" t="s">
        <v>164</v>
      </c>
      <c r="D6156" t="s">
        <v>411</v>
      </c>
      <c r="E6156" s="20">
        <v>50000</v>
      </c>
      <c r="F6156" s="20">
        <v>4917</v>
      </c>
    </row>
    <row r="6157" spans="1:6" ht="25.5" outlineLevel="2" x14ac:dyDescent="0.2">
      <c r="B6157" s="18" t="s">
        <v>18055</v>
      </c>
      <c r="C6157" s="19" t="s">
        <v>166</v>
      </c>
      <c r="D6157" t="s">
        <v>411</v>
      </c>
      <c r="E6157" s="20">
        <v>699000</v>
      </c>
      <c r="F6157" s="20">
        <v>95555</v>
      </c>
    </row>
    <row r="6158" spans="1:6" ht="25.5" outlineLevel="2" x14ac:dyDescent="0.2">
      <c r="B6158" s="18" t="s">
        <v>18055</v>
      </c>
      <c r="C6158" s="19" t="s">
        <v>175</v>
      </c>
      <c r="D6158" t="s">
        <v>411</v>
      </c>
      <c r="E6158" s="20">
        <v>123750</v>
      </c>
      <c r="F6158" s="20">
        <v>17811</v>
      </c>
    </row>
    <row r="6159" spans="1:6" ht="25.5" outlineLevel="2" x14ac:dyDescent="0.2">
      <c r="B6159" s="18" t="s">
        <v>18055</v>
      </c>
      <c r="C6159" s="19" t="s">
        <v>178</v>
      </c>
      <c r="D6159" t="s">
        <v>411</v>
      </c>
      <c r="E6159" s="20">
        <v>19090</v>
      </c>
      <c r="F6159" s="20">
        <v>1849</v>
      </c>
    </row>
    <row r="6160" spans="1:6" ht="25.5" outlineLevel="2" x14ac:dyDescent="0.2">
      <c r="B6160" s="18" t="s">
        <v>18055</v>
      </c>
      <c r="C6160" s="19" t="s">
        <v>182</v>
      </c>
      <c r="D6160" t="s">
        <v>411</v>
      </c>
      <c r="E6160" s="20">
        <v>17000</v>
      </c>
      <c r="F6160" s="20">
        <v>1901</v>
      </c>
    </row>
    <row r="6161" spans="1:6" ht="25.5" outlineLevel="1" x14ac:dyDescent="0.2">
      <c r="B6161" s="21" t="s">
        <v>18056</v>
      </c>
      <c r="E6161" s="20">
        <f>SUBTOTAL(9,E6148:E6160)</f>
        <v>15634055</v>
      </c>
      <c r="F6161" s="20">
        <f>SUBTOTAL(9,F6148:F6160)</f>
        <v>1791029</v>
      </c>
    </row>
    <row r="6162" spans="1:6" ht="25.5" outlineLevel="2" x14ac:dyDescent="0.2">
      <c r="A6162" t="s">
        <v>3404</v>
      </c>
      <c r="B6162" s="18" t="s">
        <v>12046</v>
      </c>
      <c r="C6162" s="19" t="s">
        <v>23</v>
      </c>
      <c r="D6162" t="s">
        <v>411</v>
      </c>
      <c r="E6162" s="20">
        <v>24750</v>
      </c>
      <c r="F6162" s="20">
        <v>2797</v>
      </c>
    </row>
    <row r="6163" spans="1:6" ht="25.5" outlineLevel="2" x14ac:dyDescent="0.2">
      <c r="B6163" s="18" t="s">
        <v>12046</v>
      </c>
      <c r="C6163" s="19" t="s">
        <v>37</v>
      </c>
      <c r="D6163" t="s">
        <v>411</v>
      </c>
      <c r="E6163" s="20">
        <v>175000</v>
      </c>
      <c r="F6163" s="20">
        <v>26099</v>
      </c>
    </row>
    <row r="6164" spans="1:6" ht="25.5" outlineLevel="2" x14ac:dyDescent="0.2">
      <c r="B6164" s="18" t="s">
        <v>12046</v>
      </c>
      <c r="C6164" s="19" t="s">
        <v>42</v>
      </c>
      <c r="D6164" t="s">
        <v>411</v>
      </c>
      <c r="E6164" s="20">
        <v>24780</v>
      </c>
      <c r="F6164" s="20">
        <v>4016</v>
      </c>
    </row>
    <row r="6165" spans="1:6" ht="25.5" outlineLevel="2" x14ac:dyDescent="0.2">
      <c r="B6165" s="18" t="s">
        <v>12046</v>
      </c>
      <c r="C6165" s="19" t="s">
        <v>80</v>
      </c>
      <c r="D6165" t="s">
        <v>411</v>
      </c>
      <c r="E6165" s="20">
        <v>13545525</v>
      </c>
      <c r="F6165" s="20">
        <v>1742912</v>
      </c>
    </row>
    <row r="6166" spans="1:6" ht="25.5" outlineLevel="2" x14ac:dyDescent="0.2">
      <c r="B6166" s="18" t="s">
        <v>12046</v>
      </c>
      <c r="C6166" s="19" t="s">
        <v>92</v>
      </c>
      <c r="D6166" t="s">
        <v>411</v>
      </c>
      <c r="E6166" s="20">
        <v>35000</v>
      </c>
      <c r="F6166" s="20">
        <v>5447</v>
      </c>
    </row>
    <row r="6167" spans="1:6" ht="25.5" outlineLevel="2" x14ac:dyDescent="0.2">
      <c r="B6167" s="18" t="s">
        <v>12046</v>
      </c>
      <c r="C6167" s="19" t="s">
        <v>107</v>
      </c>
      <c r="D6167" t="s">
        <v>411</v>
      </c>
      <c r="E6167" s="20">
        <v>303000</v>
      </c>
      <c r="F6167" s="20">
        <v>43299</v>
      </c>
    </row>
    <row r="6168" spans="1:6" ht="25.5" outlineLevel="2" x14ac:dyDescent="0.2">
      <c r="B6168" s="18" t="s">
        <v>12046</v>
      </c>
      <c r="C6168" s="19" t="s">
        <v>139</v>
      </c>
      <c r="D6168" t="s">
        <v>411</v>
      </c>
      <c r="E6168" s="20">
        <v>2300002</v>
      </c>
      <c r="F6168" s="20">
        <v>366771</v>
      </c>
    </row>
    <row r="6169" spans="1:6" ht="25.5" outlineLevel="2" x14ac:dyDescent="0.2">
      <c r="B6169" s="18" t="s">
        <v>12046</v>
      </c>
      <c r="C6169" s="19" t="s">
        <v>148</v>
      </c>
      <c r="D6169" t="s">
        <v>411</v>
      </c>
      <c r="E6169" s="20">
        <v>12632508</v>
      </c>
      <c r="F6169" s="20">
        <v>1827775</v>
      </c>
    </row>
    <row r="6170" spans="1:6" ht="25.5" outlineLevel="2" x14ac:dyDescent="0.2">
      <c r="B6170" s="18" t="s">
        <v>12046</v>
      </c>
      <c r="C6170" s="19" t="s">
        <v>151</v>
      </c>
      <c r="D6170" t="s">
        <v>411</v>
      </c>
      <c r="E6170" s="20">
        <v>504125</v>
      </c>
      <c r="F6170" s="20">
        <v>77489</v>
      </c>
    </row>
    <row r="6171" spans="1:6" ht="25.5" outlineLevel="2" x14ac:dyDescent="0.2">
      <c r="B6171" s="18" t="s">
        <v>12046</v>
      </c>
      <c r="C6171" s="19" t="s">
        <v>164</v>
      </c>
      <c r="D6171" t="s">
        <v>411</v>
      </c>
      <c r="E6171" s="20">
        <v>100</v>
      </c>
      <c r="F6171" s="20">
        <v>61</v>
      </c>
    </row>
    <row r="6172" spans="1:6" ht="25.5" outlineLevel="2" x14ac:dyDescent="0.2">
      <c r="B6172" s="18" t="s">
        <v>12046</v>
      </c>
      <c r="C6172" s="19" t="s">
        <v>166</v>
      </c>
      <c r="D6172" t="s">
        <v>411</v>
      </c>
      <c r="E6172" s="20">
        <v>908851</v>
      </c>
      <c r="F6172" s="20">
        <v>121105</v>
      </c>
    </row>
    <row r="6173" spans="1:6" ht="25.5" outlineLevel="2" x14ac:dyDescent="0.2">
      <c r="B6173" s="18" t="s">
        <v>12046</v>
      </c>
      <c r="C6173" s="19" t="s">
        <v>174</v>
      </c>
      <c r="D6173" t="s">
        <v>411</v>
      </c>
      <c r="E6173" s="20">
        <v>33000</v>
      </c>
      <c r="F6173" s="20">
        <v>5510</v>
      </c>
    </row>
    <row r="6174" spans="1:6" ht="25.5" outlineLevel="2" x14ac:dyDescent="0.2">
      <c r="B6174" s="18" t="s">
        <v>12046</v>
      </c>
      <c r="C6174" s="19" t="s">
        <v>175</v>
      </c>
      <c r="D6174" t="s">
        <v>411</v>
      </c>
      <c r="E6174" s="20">
        <v>2714267</v>
      </c>
      <c r="F6174" s="20">
        <v>413832</v>
      </c>
    </row>
    <row r="6175" spans="1:6" ht="25.5" outlineLevel="2" x14ac:dyDescent="0.2">
      <c r="B6175" s="18" t="s">
        <v>12046</v>
      </c>
      <c r="C6175" s="19" t="s">
        <v>178</v>
      </c>
      <c r="D6175" t="s">
        <v>411</v>
      </c>
      <c r="E6175" s="20">
        <v>152058</v>
      </c>
      <c r="F6175" s="20">
        <v>20678</v>
      </c>
    </row>
    <row r="6176" spans="1:6" ht="25.5" outlineLevel="1" x14ac:dyDescent="0.2">
      <c r="B6176" s="21" t="s">
        <v>12047</v>
      </c>
      <c r="E6176" s="20">
        <f>SUBTOTAL(9,E6162:E6175)</f>
        <v>33352966</v>
      </c>
      <c r="F6176" s="20">
        <f>SUBTOTAL(9,F6162:F6175)</f>
        <v>4657791</v>
      </c>
    </row>
    <row r="6177" spans="1:6" ht="25.5" outlineLevel="2" x14ac:dyDescent="0.2">
      <c r="A6177" t="s">
        <v>3406</v>
      </c>
      <c r="B6177" s="18" t="s">
        <v>12048</v>
      </c>
      <c r="C6177" s="19" t="s">
        <v>92</v>
      </c>
      <c r="D6177" t="s">
        <v>411</v>
      </c>
      <c r="E6177" s="20">
        <v>64000</v>
      </c>
      <c r="F6177" s="20">
        <v>11376</v>
      </c>
    </row>
    <row r="6178" spans="1:6" ht="25.5" outlineLevel="2" x14ac:dyDescent="0.2">
      <c r="B6178" s="18" t="s">
        <v>12048</v>
      </c>
      <c r="C6178" s="19" t="s">
        <v>80</v>
      </c>
      <c r="D6178" t="s">
        <v>411</v>
      </c>
      <c r="E6178" s="20">
        <v>21350</v>
      </c>
      <c r="F6178" s="20">
        <v>5487</v>
      </c>
    </row>
    <row r="6179" spans="1:6" ht="25.5" outlineLevel="2" x14ac:dyDescent="0.2">
      <c r="B6179" s="18" t="s">
        <v>12048</v>
      </c>
      <c r="C6179" s="19" t="s">
        <v>88</v>
      </c>
      <c r="D6179" t="s">
        <v>411</v>
      </c>
      <c r="E6179" s="20">
        <v>656000</v>
      </c>
      <c r="F6179" s="20">
        <v>113232</v>
      </c>
    </row>
    <row r="6180" spans="1:6" ht="25.5" outlineLevel="2" x14ac:dyDescent="0.2">
      <c r="B6180" s="18" t="s">
        <v>12048</v>
      </c>
      <c r="C6180" s="19" t="s">
        <v>92</v>
      </c>
      <c r="D6180" t="s">
        <v>411</v>
      </c>
      <c r="E6180" s="20">
        <v>1527200</v>
      </c>
      <c r="F6180" s="20">
        <v>271846</v>
      </c>
    </row>
    <row r="6181" spans="1:6" ht="25.5" outlineLevel="2" x14ac:dyDescent="0.2">
      <c r="B6181" s="18" t="s">
        <v>12048</v>
      </c>
      <c r="C6181" s="19" t="s">
        <v>148</v>
      </c>
      <c r="D6181" t="s">
        <v>411</v>
      </c>
      <c r="E6181" s="20">
        <v>132000</v>
      </c>
      <c r="F6181" s="20">
        <v>22158</v>
      </c>
    </row>
    <row r="6182" spans="1:6" ht="25.5" outlineLevel="2" x14ac:dyDescent="0.2">
      <c r="B6182" s="18" t="s">
        <v>12048</v>
      </c>
      <c r="C6182" s="19" t="s">
        <v>166</v>
      </c>
      <c r="D6182" t="s">
        <v>411</v>
      </c>
      <c r="E6182" s="20">
        <v>139600</v>
      </c>
      <c r="F6182" s="20">
        <v>24762</v>
      </c>
    </row>
    <row r="6183" spans="1:6" ht="25.5" outlineLevel="2" x14ac:dyDescent="0.2">
      <c r="B6183" s="18" t="s">
        <v>12048</v>
      </c>
      <c r="C6183" s="19" t="s">
        <v>178</v>
      </c>
      <c r="D6183" t="s">
        <v>411</v>
      </c>
      <c r="E6183" s="20">
        <v>19800</v>
      </c>
      <c r="F6183" s="20">
        <v>4396</v>
      </c>
    </row>
    <row r="6184" spans="1:6" ht="25.5" outlineLevel="1" x14ac:dyDescent="0.2">
      <c r="B6184" s="21" t="s">
        <v>12049</v>
      </c>
      <c r="E6184" s="20">
        <f>SUBTOTAL(9,E6177:E6183)</f>
        <v>2559950</v>
      </c>
      <c r="F6184" s="20">
        <f>SUBTOTAL(9,F6177:F6183)</f>
        <v>453257</v>
      </c>
    </row>
    <row r="6185" spans="1:6" ht="25.5" outlineLevel="2" x14ac:dyDescent="0.2">
      <c r="A6185" t="s">
        <v>3407</v>
      </c>
      <c r="B6185" s="18" t="s">
        <v>12050</v>
      </c>
      <c r="C6185" s="19" t="s">
        <v>42</v>
      </c>
      <c r="D6185" t="s">
        <v>411</v>
      </c>
      <c r="E6185" s="20">
        <v>3</v>
      </c>
      <c r="F6185" s="20">
        <v>17</v>
      </c>
    </row>
    <row r="6186" spans="1:6" ht="25.5" outlineLevel="2" x14ac:dyDescent="0.2">
      <c r="B6186" s="18" t="s">
        <v>12050</v>
      </c>
      <c r="C6186" s="19" t="s">
        <v>68</v>
      </c>
      <c r="D6186" t="s">
        <v>411</v>
      </c>
      <c r="E6186" s="20">
        <v>74250</v>
      </c>
      <c r="F6186" s="20">
        <v>13302</v>
      </c>
    </row>
    <row r="6187" spans="1:6" ht="25.5" outlineLevel="2" x14ac:dyDescent="0.2">
      <c r="B6187" s="18" t="s">
        <v>12050</v>
      </c>
      <c r="C6187" s="19" t="s">
        <v>80</v>
      </c>
      <c r="D6187" t="s">
        <v>411</v>
      </c>
      <c r="E6187" s="20">
        <v>18593</v>
      </c>
      <c r="F6187" s="20">
        <v>3787</v>
      </c>
    </row>
    <row r="6188" spans="1:6" ht="25.5" outlineLevel="2" x14ac:dyDescent="0.2">
      <c r="B6188" s="18" t="s">
        <v>12050</v>
      </c>
      <c r="C6188" s="19" t="s">
        <v>92</v>
      </c>
      <c r="D6188" t="s">
        <v>411</v>
      </c>
      <c r="E6188" s="20">
        <v>80100</v>
      </c>
      <c r="F6188" s="20">
        <v>16908</v>
      </c>
    </row>
    <row r="6189" spans="1:6" ht="25.5" outlineLevel="2" x14ac:dyDescent="0.2">
      <c r="B6189" s="18" t="s">
        <v>12050</v>
      </c>
      <c r="C6189" s="19" t="s">
        <v>107</v>
      </c>
      <c r="D6189" t="s">
        <v>411</v>
      </c>
      <c r="E6189" s="20">
        <v>15900</v>
      </c>
      <c r="F6189" s="20">
        <v>1670</v>
      </c>
    </row>
    <row r="6190" spans="1:6" ht="25.5" outlineLevel="2" x14ac:dyDescent="0.2">
      <c r="B6190" s="18" t="s">
        <v>12050</v>
      </c>
      <c r="C6190" s="19" t="s">
        <v>121</v>
      </c>
      <c r="D6190" t="s">
        <v>411</v>
      </c>
      <c r="E6190" s="20">
        <v>22000</v>
      </c>
      <c r="F6190" s="20">
        <v>6304</v>
      </c>
    </row>
    <row r="6191" spans="1:6" ht="25.5" outlineLevel="2" x14ac:dyDescent="0.2">
      <c r="B6191" s="18" t="s">
        <v>12050</v>
      </c>
      <c r="C6191" s="19" t="s">
        <v>148</v>
      </c>
      <c r="D6191" t="s">
        <v>411</v>
      </c>
      <c r="E6191" s="20">
        <v>41250</v>
      </c>
      <c r="F6191" s="20">
        <v>6376</v>
      </c>
    </row>
    <row r="6192" spans="1:6" ht="25.5" outlineLevel="2" x14ac:dyDescent="0.2">
      <c r="B6192" s="18" t="s">
        <v>12050</v>
      </c>
      <c r="C6192" s="19" t="s">
        <v>151</v>
      </c>
      <c r="D6192" t="s">
        <v>411</v>
      </c>
      <c r="E6192" s="20">
        <v>85250</v>
      </c>
      <c r="F6192" s="20">
        <v>13655</v>
      </c>
    </row>
    <row r="6193" spans="1:6" ht="25.5" outlineLevel="2" x14ac:dyDescent="0.2">
      <c r="B6193" s="18" t="s">
        <v>12050</v>
      </c>
      <c r="C6193" s="19" t="s">
        <v>164</v>
      </c>
      <c r="D6193" t="s">
        <v>411</v>
      </c>
      <c r="E6193" s="20">
        <v>10000</v>
      </c>
      <c r="F6193" s="20">
        <v>1929</v>
      </c>
    </row>
    <row r="6194" spans="1:6" ht="25.5" outlineLevel="2" x14ac:dyDescent="0.2">
      <c r="B6194" s="18" t="s">
        <v>12050</v>
      </c>
      <c r="C6194" s="19" t="s">
        <v>166</v>
      </c>
      <c r="D6194" t="s">
        <v>411</v>
      </c>
      <c r="E6194" s="20">
        <v>292050</v>
      </c>
      <c r="F6194" s="20">
        <v>39462</v>
      </c>
    </row>
    <row r="6195" spans="1:6" ht="25.5" outlineLevel="2" x14ac:dyDescent="0.2">
      <c r="B6195" s="18" t="s">
        <v>12050</v>
      </c>
      <c r="C6195" s="19" t="s">
        <v>175</v>
      </c>
      <c r="D6195" t="s">
        <v>411</v>
      </c>
      <c r="E6195" s="20">
        <v>115500</v>
      </c>
      <c r="F6195" s="20">
        <v>16785</v>
      </c>
    </row>
    <row r="6196" spans="1:6" ht="25.5" outlineLevel="2" x14ac:dyDescent="0.2">
      <c r="B6196" s="18" t="s">
        <v>12050</v>
      </c>
      <c r="C6196" s="19" t="s">
        <v>178</v>
      </c>
      <c r="D6196" t="s">
        <v>411</v>
      </c>
      <c r="E6196" s="20">
        <v>74250</v>
      </c>
      <c r="F6196" s="20">
        <v>11244</v>
      </c>
    </row>
    <row r="6197" spans="1:6" ht="25.5" outlineLevel="1" x14ac:dyDescent="0.2">
      <c r="B6197" s="21" t="s">
        <v>12051</v>
      </c>
      <c r="E6197" s="20">
        <f>SUBTOTAL(9,E6185:E6196)</f>
        <v>829146</v>
      </c>
      <c r="F6197" s="20">
        <f>SUBTOTAL(9,F6185:F6196)</f>
        <v>131439</v>
      </c>
    </row>
    <row r="6198" spans="1:6" ht="25.5" outlineLevel="2" x14ac:dyDescent="0.2">
      <c r="A6198" t="s">
        <v>3408</v>
      </c>
      <c r="B6198" s="18" t="s">
        <v>12052</v>
      </c>
      <c r="C6198" s="19" t="s">
        <v>92</v>
      </c>
      <c r="D6198" t="s">
        <v>411</v>
      </c>
      <c r="E6198" s="20">
        <v>18000</v>
      </c>
      <c r="F6198" s="20">
        <v>3040</v>
      </c>
    </row>
    <row r="6199" spans="1:6" outlineLevel="2" x14ac:dyDescent="0.2">
      <c r="B6199" s="18" t="s">
        <v>12052</v>
      </c>
      <c r="C6199" s="19" t="s">
        <v>30</v>
      </c>
      <c r="D6199" t="s">
        <v>411</v>
      </c>
      <c r="E6199" s="20">
        <v>99000</v>
      </c>
      <c r="F6199" s="20">
        <v>14421</v>
      </c>
    </row>
    <row r="6200" spans="1:6" outlineLevel="2" x14ac:dyDescent="0.2">
      <c r="B6200" s="18" t="s">
        <v>12052</v>
      </c>
      <c r="C6200" s="19" t="s">
        <v>42</v>
      </c>
      <c r="D6200" t="s">
        <v>411</v>
      </c>
      <c r="E6200" s="20">
        <v>1000</v>
      </c>
      <c r="F6200" s="20">
        <v>94</v>
      </c>
    </row>
    <row r="6201" spans="1:6" outlineLevel="2" x14ac:dyDescent="0.2">
      <c r="B6201" s="18" t="s">
        <v>12052</v>
      </c>
      <c r="C6201" s="19" t="s">
        <v>65</v>
      </c>
      <c r="D6201" t="s">
        <v>411</v>
      </c>
      <c r="E6201" s="20">
        <v>9000</v>
      </c>
      <c r="F6201" s="20">
        <v>3446</v>
      </c>
    </row>
    <row r="6202" spans="1:6" outlineLevel="2" x14ac:dyDescent="0.2">
      <c r="B6202" s="18" t="s">
        <v>12052</v>
      </c>
      <c r="C6202" s="19" t="s">
        <v>80</v>
      </c>
      <c r="D6202" t="s">
        <v>411</v>
      </c>
      <c r="E6202" s="20">
        <v>36753764</v>
      </c>
      <c r="F6202" s="20">
        <v>5311502</v>
      </c>
    </row>
    <row r="6203" spans="1:6" ht="25.5" outlineLevel="2" x14ac:dyDescent="0.2">
      <c r="B6203" s="18" t="s">
        <v>12052</v>
      </c>
      <c r="C6203" s="19" t="s">
        <v>92</v>
      </c>
      <c r="D6203" t="s">
        <v>411</v>
      </c>
      <c r="E6203" s="20">
        <v>1568500</v>
      </c>
      <c r="F6203" s="20">
        <v>255054</v>
      </c>
    </row>
    <row r="6204" spans="1:6" outlineLevel="2" x14ac:dyDescent="0.2">
      <c r="B6204" s="18" t="s">
        <v>12052</v>
      </c>
      <c r="C6204" s="19" t="s">
        <v>107</v>
      </c>
      <c r="D6204" t="s">
        <v>411</v>
      </c>
      <c r="E6204" s="20">
        <v>50</v>
      </c>
      <c r="F6204" s="20">
        <v>36</v>
      </c>
    </row>
    <row r="6205" spans="1:6" outlineLevel="2" x14ac:dyDescent="0.2">
      <c r="B6205" s="18" t="s">
        <v>12052</v>
      </c>
      <c r="C6205" s="19" t="s">
        <v>139</v>
      </c>
      <c r="D6205" t="s">
        <v>411</v>
      </c>
      <c r="E6205" s="20">
        <v>546500</v>
      </c>
      <c r="F6205" s="20">
        <v>79804</v>
      </c>
    </row>
    <row r="6206" spans="1:6" outlineLevel="2" x14ac:dyDescent="0.2">
      <c r="B6206" s="18" t="s">
        <v>12052</v>
      </c>
      <c r="C6206" s="19" t="s">
        <v>148</v>
      </c>
      <c r="D6206" t="s">
        <v>411</v>
      </c>
      <c r="E6206" s="20">
        <v>12409250</v>
      </c>
      <c r="F6206" s="20">
        <v>1684729</v>
      </c>
    </row>
    <row r="6207" spans="1:6" outlineLevel="2" x14ac:dyDescent="0.2">
      <c r="B6207" s="18" t="s">
        <v>12052</v>
      </c>
      <c r="C6207" s="19" t="s">
        <v>151</v>
      </c>
      <c r="D6207" t="s">
        <v>411</v>
      </c>
      <c r="E6207" s="20">
        <v>1373939</v>
      </c>
      <c r="F6207" s="20">
        <v>189931</v>
      </c>
    </row>
    <row r="6208" spans="1:6" outlineLevel="2" x14ac:dyDescent="0.2">
      <c r="B6208" s="18" t="s">
        <v>12052</v>
      </c>
      <c r="C6208" s="19" t="s">
        <v>152</v>
      </c>
      <c r="D6208" t="s">
        <v>411</v>
      </c>
      <c r="E6208" s="20">
        <v>18000</v>
      </c>
      <c r="F6208" s="20">
        <v>3208</v>
      </c>
    </row>
    <row r="6209" spans="1:6" outlineLevel="2" x14ac:dyDescent="0.2">
      <c r="B6209" s="18" t="s">
        <v>12052</v>
      </c>
      <c r="C6209" s="19" t="s">
        <v>164</v>
      </c>
      <c r="D6209" t="s">
        <v>411</v>
      </c>
      <c r="E6209" s="20">
        <v>32000</v>
      </c>
      <c r="F6209" s="20">
        <v>5907</v>
      </c>
    </row>
    <row r="6210" spans="1:6" outlineLevel="2" x14ac:dyDescent="0.2">
      <c r="B6210" s="18" t="s">
        <v>12052</v>
      </c>
      <c r="C6210" s="19" t="s">
        <v>166</v>
      </c>
      <c r="D6210" t="s">
        <v>411</v>
      </c>
      <c r="E6210" s="20">
        <v>536000</v>
      </c>
      <c r="F6210" s="20">
        <v>61199</v>
      </c>
    </row>
    <row r="6211" spans="1:6" ht="25.5" outlineLevel="2" x14ac:dyDescent="0.2">
      <c r="B6211" s="18" t="s">
        <v>12052</v>
      </c>
      <c r="C6211" s="19" t="s">
        <v>175</v>
      </c>
      <c r="D6211" t="s">
        <v>411</v>
      </c>
      <c r="E6211" s="20">
        <v>621851</v>
      </c>
      <c r="F6211" s="20">
        <v>94270</v>
      </c>
    </row>
    <row r="6212" spans="1:6" ht="25.5" outlineLevel="1" x14ac:dyDescent="0.2">
      <c r="B6212" s="21" t="s">
        <v>12053</v>
      </c>
      <c r="E6212" s="20">
        <f>SUBTOTAL(9,E6198:E6211)</f>
        <v>53986854</v>
      </c>
      <c r="F6212" s="20">
        <f>SUBTOTAL(9,F6198:F6211)</f>
        <v>7706641</v>
      </c>
    </row>
    <row r="6213" spans="1:6" outlineLevel="2" x14ac:dyDescent="0.2">
      <c r="A6213" t="s">
        <v>3409</v>
      </c>
      <c r="B6213" s="18" t="s">
        <v>12054</v>
      </c>
      <c r="C6213" s="19" t="s">
        <v>42</v>
      </c>
      <c r="D6213" t="s">
        <v>411</v>
      </c>
      <c r="E6213" s="20">
        <v>19</v>
      </c>
      <c r="F6213" s="20">
        <v>2</v>
      </c>
    </row>
    <row r="6214" spans="1:6" outlineLevel="2" x14ac:dyDescent="0.2">
      <c r="B6214" s="18" t="s">
        <v>12054</v>
      </c>
      <c r="C6214" s="19" t="s">
        <v>80</v>
      </c>
      <c r="D6214" t="s">
        <v>411</v>
      </c>
      <c r="E6214" s="20">
        <v>27024</v>
      </c>
      <c r="F6214" s="20">
        <v>3735</v>
      </c>
    </row>
    <row r="6215" spans="1:6" outlineLevel="2" x14ac:dyDescent="0.2">
      <c r="B6215" s="18" t="s">
        <v>12054</v>
      </c>
      <c r="C6215" s="19" t="s">
        <v>162</v>
      </c>
      <c r="D6215" t="s">
        <v>411</v>
      </c>
      <c r="E6215" s="20">
        <v>4</v>
      </c>
      <c r="F6215" s="20">
        <v>15</v>
      </c>
    </row>
    <row r="6216" spans="1:6" ht="25.5" outlineLevel="1" x14ac:dyDescent="0.2">
      <c r="B6216" s="21" t="s">
        <v>12055</v>
      </c>
      <c r="E6216" s="20">
        <f>SUBTOTAL(9,E6213:E6215)</f>
        <v>27047</v>
      </c>
      <c r="F6216" s="20">
        <f>SUBTOTAL(9,F6213:F6215)</f>
        <v>3752</v>
      </c>
    </row>
    <row r="6217" spans="1:6" ht="25.5" outlineLevel="2" x14ac:dyDescent="0.2">
      <c r="A6217" t="s">
        <v>3410</v>
      </c>
      <c r="B6217" s="18" t="s">
        <v>12056</v>
      </c>
      <c r="C6217" s="19" t="s">
        <v>148</v>
      </c>
      <c r="D6217" t="s">
        <v>411</v>
      </c>
      <c r="E6217" s="20">
        <v>544501</v>
      </c>
      <c r="F6217" s="20">
        <v>80575</v>
      </c>
    </row>
    <row r="6218" spans="1:6" ht="25.5" outlineLevel="2" x14ac:dyDescent="0.2">
      <c r="B6218" s="18" t="s">
        <v>12056</v>
      </c>
      <c r="C6218" s="19" t="s">
        <v>151</v>
      </c>
      <c r="D6218" t="s">
        <v>411</v>
      </c>
      <c r="E6218" s="20">
        <v>472500</v>
      </c>
      <c r="F6218" s="20">
        <v>81946</v>
      </c>
    </row>
    <row r="6219" spans="1:6" ht="25.5" outlineLevel="2" x14ac:dyDescent="0.2">
      <c r="B6219" s="18" t="s">
        <v>12056</v>
      </c>
      <c r="C6219" s="19" t="s">
        <v>166</v>
      </c>
      <c r="D6219" t="s">
        <v>411</v>
      </c>
      <c r="E6219" s="20">
        <v>34000</v>
      </c>
      <c r="F6219" s="20">
        <v>5620</v>
      </c>
    </row>
    <row r="6220" spans="1:6" ht="25.5" outlineLevel="2" x14ac:dyDescent="0.2">
      <c r="B6220" s="18" t="s">
        <v>12056</v>
      </c>
      <c r="C6220" s="19" t="s">
        <v>175</v>
      </c>
      <c r="D6220" t="s">
        <v>411</v>
      </c>
      <c r="E6220" s="20">
        <v>569225</v>
      </c>
      <c r="F6220" s="20">
        <v>84842</v>
      </c>
    </row>
    <row r="6221" spans="1:6" ht="25.5" outlineLevel="1" x14ac:dyDescent="0.2">
      <c r="B6221" s="21" t="s">
        <v>12057</v>
      </c>
      <c r="E6221" s="20">
        <f>SUBTOTAL(9,E6217:E6220)</f>
        <v>1620226</v>
      </c>
      <c r="F6221" s="20">
        <f>SUBTOTAL(9,F6217:F6220)</f>
        <v>252983</v>
      </c>
    </row>
    <row r="6222" spans="1:6" ht="25.5" outlineLevel="2" x14ac:dyDescent="0.2">
      <c r="A6222" t="s">
        <v>823</v>
      </c>
      <c r="B6222" s="18" t="s">
        <v>12058</v>
      </c>
      <c r="C6222" s="19" t="s">
        <v>42</v>
      </c>
      <c r="D6222" t="s">
        <v>411</v>
      </c>
      <c r="E6222" s="20">
        <v>119250</v>
      </c>
      <c r="F6222" s="20">
        <v>10512</v>
      </c>
    </row>
    <row r="6223" spans="1:6" ht="25.5" outlineLevel="2" x14ac:dyDescent="0.2">
      <c r="B6223" s="18" t="s">
        <v>12058</v>
      </c>
      <c r="C6223" s="19" t="s">
        <v>80</v>
      </c>
      <c r="D6223" t="s">
        <v>411</v>
      </c>
      <c r="E6223" s="20">
        <v>509650</v>
      </c>
      <c r="F6223" s="20">
        <v>43233</v>
      </c>
    </row>
    <row r="6224" spans="1:6" ht="25.5" outlineLevel="2" x14ac:dyDescent="0.2">
      <c r="B6224" s="18" t="s">
        <v>12058</v>
      </c>
      <c r="C6224" s="19" t="s">
        <v>151</v>
      </c>
      <c r="D6224" t="s">
        <v>411</v>
      </c>
      <c r="E6224" s="20">
        <v>33100</v>
      </c>
      <c r="F6224" s="20">
        <v>6017</v>
      </c>
    </row>
    <row r="6225" spans="1:6" ht="25.5" outlineLevel="1" x14ac:dyDescent="0.2">
      <c r="B6225" s="21" t="s">
        <v>12059</v>
      </c>
      <c r="E6225" s="20">
        <f>SUBTOTAL(9,E6222:E6224)</f>
        <v>662000</v>
      </c>
      <c r="F6225" s="20">
        <f>SUBTOTAL(9,F6222:F6224)</f>
        <v>59762</v>
      </c>
    </row>
    <row r="6226" spans="1:6" ht="25.5" outlineLevel="2" x14ac:dyDescent="0.2">
      <c r="A6226" t="s">
        <v>3411</v>
      </c>
      <c r="B6226" s="18" t="s">
        <v>12060</v>
      </c>
      <c r="C6226" s="19" t="s">
        <v>80</v>
      </c>
      <c r="D6226" t="s">
        <v>411</v>
      </c>
      <c r="E6226" s="20">
        <v>51125</v>
      </c>
      <c r="F6226" s="20">
        <v>11158</v>
      </c>
    </row>
    <row r="6227" spans="1:6" ht="25.5" outlineLevel="1" x14ac:dyDescent="0.2">
      <c r="B6227" s="21" t="s">
        <v>12061</v>
      </c>
      <c r="E6227" s="20">
        <f>SUBTOTAL(9,E6226:E6226)</f>
        <v>51125</v>
      </c>
      <c r="F6227" s="20">
        <f>SUBTOTAL(9,F6226:F6226)</f>
        <v>11158</v>
      </c>
    </row>
    <row r="6228" spans="1:6" ht="25.5" outlineLevel="2" x14ac:dyDescent="0.2">
      <c r="A6228" t="s">
        <v>3412</v>
      </c>
      <c r="B6228" s="18" t="s">
        <v>12062</v>
      </c>
      <c r="C6228" s="19" t="s">
        <v>80</v>
      </c>
      <c r="D6228" t="s">
        <v>411</v>
      </c>
      <c r="E6228" s="20">
        <v>4441</v>
      </c>
      <c r="F6228" s="20">
        <v>539</v>
      </c>
    </row>
    <row r="6229" spans="1:6" ht="25.5" outlineLevel="2" x14ac:dyDescent="0.2">
      <c r="B6229" s="18" t="s">
        <v>12062</v>
      </c>
      <c r="C6229" s="19" t="s">
        <v>151</v>
      </c>
      <c r="D6229" t="s">
        <v>411</v>
      </c>
      <c r="E6229" s="20">
        <v>314000</v>
      </c>
      <c r="F6229" s="20">
        <v>45987</v>
      </c>
    </row>
    <row r="6230" spans="1:6" ht="25.5" outlineLevel="2" x14ac:dyDescent="0.2">
      <c r="B6230" s="18" t="s">
        <v>12062</v>
      </c>
      <c r="C6230" s="19" t="s">
        <v>166</v>
      </c>
      <c r="D6230" t="s">
        <v>411</v>
      </c>
      <c r="E6230" s="20">
        <v>20000</v>
      </c>
      <c r="F6230" s="20">
        <v>2219</v>
      </c>
    </row>
    <row r="6231" spans="1:6" ht="25.5" outlineLevel="2" x14ac:dyDescent="0.2">
      <c r="B6231" s="18" t="s">
        <v>12062</v>
      </c>
      <c r="C6231" s="19" t="s">
        <v>182</v>
      </c>
      <c r="D6231" t="s">
        <v>411</v>
      </c>
      <c r="E6231" s="20">
        <v>76000</v>
      </c>
      <c r="F6231" s="20">
        <v>10483</v>
      </c>
    </row>
    <row r="6232" spans="1:6" ht="25.5" outlineLevel="1" x14ac:dyDescent="0.2">
      <c r="B6232" s="21" t="s">
        <v>12063</v>
      </c>
      <c r="E6232" s="20">
        <f>SUBTOTAL(9,E6228:E6231)</f>
        <v>414441</v>
      </c>
      <c r="F6232" s="20">
        <f>SUBTOTAL(9,F6228:F6231)</f>
        <v>59228</v>
      </c>
    </row>
    <row r="6233" spans="1:6" ht="25.5" outlineLevel="2" x14ac:dyDescent="0.2">
      <c r="A6233" t="s">
        <v>3413</v>
      </c>
      <c r="B6233" s="18" t="s">
        <v>12064</v>
      </c>
      <c r="C6233" s="19" t="s">
        <v>42</v>
      </c>
      <c r="D6233" t="s">
        <v>411</v>
      </c>
      <c r="E6233" s="20">
        <v>1500</v>
      </c>
      <c r="F6233" s="20">
        <v>310</v>
      </c>
    </row>
    <row r="6234" spans="1:6" ht="25.5" outlineLevel="2" x14ac:dyDescent="0.2">
      <c r="B6234" s="18" t="s">
        <v>12064</v>
      </c>
      <c r="C6234" s="19" t="s">
        <v>80</v>
      </c>
      <c r="D6234" t="s">
        <v>411</v>
      </c>
      <c r="E6234" s="20">
        <v>464800</v>
      </c>
      <c r="F6234" s="20">
        <v>47955</v>
      </c>
    </row>
    <row r="6235" spans="1:6" ht="25.5" outlineLevel="2" x14ac:dyDescent="0.2">
      <c r="B6235" s="18" t="s">
        <v>12064</v>
      </c>
      <c r="C6235" s="19" t="s">
        <v>164</v>
      </c>
      <c r="D6235" t="s">
        <v>411</v>
      </c>
      <c r="E6235" s="20">
        <v>2870</v>
      </c>
      <c r="F6235" s="20">
        <v>893</v>
      </c>
    </row>
    <row r="6236" spans="1:6" ht="25.5" outlineLevel="2" x14ac:dyDescent="0.2">
      <c r="B6236" s="18" t="s">
        <v>12064</v>
      </c>
      <c r="C6236" s="19" t="s">
        <v>178</v>
      </c>
      <c r="D6236" t="s">
        <v>411</v>
      </c>
      <c r="E6236" s="20">
        <v>430</v>
      </c>
      <c r="F6236" s="20">
        <v>713</v>
      </c>
    </row>
    <row r="6237" spans="1:6" ht="25.5" outlineLevel="1" x14ac:dyDescent="0.2">
      <c r="B6237" s="21" t="s">
        <v>12065</v>
      </c>
      <c r="E6237" s="20">
        <f>SUBTOTAL(9,E6233:E6236)</f>
        <v>469600</v>
      </c>
      <c r="F6237" s="20">
        <f>SUBTOTAL(9,F6233:F6236)</f>
        <v>49871</v>
      </c>
    </row>
    <row r="6238" spans="1:6" ht="25.5" outlineLevel="2" x14ac:dyDescent="0.2">
      <c r="A6238" t="s">
        <v>3414</v>
      </c>
      <c r="B6238" s="18" t="s">
        <v>12066</v>
      </c>
      <c r="C6238" s="19" t="s">
        <v>92</v>
      </c>
      <c r="D6238" t="s">
        <v>411</v>
      </c>
      <c r="E6238" s="20">
        <v>70500</v>
      </c>
      <c r="F6238" s="20">
        <v>7419</v>
      </c>
    </row>
    <row r="6239" spans="1:6" ht="25.5" outlineLevel="2" x14ac:dyDescent="0.2">
      <c r="B6239" s="18" t="s">
        <v>12066</v>
      </c>
      <c r="C6239" s="19" t="s">
        <v>42</v>
      </c>
      <c r="D6239" t="s">
        <v>411</v>
      </c>
      <c r="E6239" s="20">
        <v>255500</v>
      </c>
      <c r="F6239" s="20">
        <v>28483</v>
      </c>
    </row>
    <row r="6240" spans="1:6" ht="25.5" outlineLevel="2" x14ac:dyDescent="0.2">
      <c r="B6240" s="18" t="s">
        <v>12066</v>
      </c>
      <c r="C6240" s="19" t="s">
        <v>80</v>
      </c>
      <c r="D6240" t="s">
        <v>411</v>
      </c>
      <c r="E6240" s="20">
        <v>168480</v>
      </c>
      <c r="F6240" s="20">
        <v>19188</v>
      </c>
    </row>
    <row r="6241" spans="1:6" ht="25.5" outlineLevel="2" x14ac:dyDescent="0.2">
      <c r="B6241" s="18" t="s">
        <v>12066</v>
      </c>
      <c r="C6241" s="19" t="s">
        <v>81</v>
      </c>
      <c r="D6241" t="s">
        <v>411</v>
      </c>
      <c r="E6241" s="20">
        <v>1067500</v>
      </c>
      <c r="F6241" s="20">
        <v>108189</v>
      </c>
    </row>
    <row r="6242" spans="1:6" ht="25.5" outlineLevel="2" x14ac:dyDescent="0.2">
      <c r="B6242" s="18" t="s">
        <v>12066</v>
      </c>
      <c r="C6242" s="19" t="s">
        <v>92</v>
      </c>
      <c r="D6242" t="s">
        <v>411</v>
      </c>
      <c r="E6242" s="20">
        <v>2696900</v>
      </c>
      <c r="F6242" s="20">
        <v>293623</v>
      </c>
    </row>
    <row r="6243" spans="1:6" ht="25.5" outlineLevel="2" x14ac:dyDescent="0.2">
      <c r="B6243" s="18" t="s">
        <v>12066</v>
      </c>
      <c r="C6243" s="19" t="s">
        <v>107</v>
      </c>
      <c r="D6243" t="s">
        <v>411</v>
      </c>
      <c r="E6243" s="20">
        <v>44000</v>
      </c>
      <c r="F6243" s="20">
        <v>4457</v>
      </c>
    </row>
    <row r="6244" spans="1:6" ht="25.5" outlineLevel="2" x14ac:dyDescent="0.2">
      <c r="B6244" s="18" t="s">
        <v>12066</v>
      </c>
      <c r="C6244" s="19" t="s">
        <v>151</v>
      </c>
      <c r="D6244" t="s">
        <v>411</v>
      </c>
      <c r="E6244" s="20">
        <v>294000</v>
      </c>
      <c r="F6244" s="20">
        <v>32608</v>
      </c>
    </row>
    <row r="6245" spans="1:6" ht="25.5" outlineLevel="2" x14ac:dyDescent="0.2">
      <c r="B6245" s="18" t="s">
        <v>12066</v>
      </c>
      <c r="C6245" s="19" t="s">
        <v>164</v>
      </c>
      <c r="D6245" t="s">
        <v>411</v>
      </c>
      <c r="E6245" s="20">
        <v>1802500</v>
      </c>
      <c r="F6245" s="20">
        <v>182609</v>
      </c>
    </row>
    <row r="6246" spans="1:6" ht="25.5" outlineLevel="2" x14ac:dyDescent="0.2">
      <c r="B6246" s="18" t="s">
        <v>12066</v>
      </c>
      <c r="C6246" s="19" t="s">
        <v>166</v>
      </c>
      <c r="D6246" t="s">
        <v>411</v>
      </c>
      <c r="E6246" s="20">
        <v>4545500</v>
      </c>
      <c r="F6246" s="20">
        <v>465129</v>
      </c>
    </row>
    <row r="6247" spans="1:6" ht="25.5" outlineLevel="1" x14ac:dyDescent="0.2">
      <c r="B6247" s="21" t="s">
        <v>12067</v>
      </c>
      <c r="E6247" s="20">
        <f>SUBTOTAL(9,E6238:E6246)</f>
        <v>10944880</v>
      </c>
      <c r="F6247" s="20">
        <f>SUBTOTAL(9,F6238:F6246)</f>
        <v>1141705</v>
      </c>
    </row>
    <row r="6248" spans="1:6" ht="25.5" outlineLevel="2" x14ac:dyDescent="0.2">
      <c r="A6248" t="s">
        <v>3416</v>
      </c>
      <c r="B6248" s="18" t="s">
        <v>12068</v>
      </c>
      <c r="C6248" s="19" t="s">
        <v>42</v>
      </c>
      <c r="D6248" t="s">
        <v>411</v>
      </c>
      <c r="E6248" s="20">
        <v>549000</v>
      </c>
      <c r="F6248" s="20">
        <v>83321</v>
      </c>
    </row>
    <row r="6249" spans="1:6" ht="25.5" outlineLevel="2" x14ac:dyDescent="0.2">
      <c r="B6249" s="18" t="s">
        <v>12068</v>
      </c>
      <c r="C6249" s="19" t="s">
        <v>80</v>
      </c>
      <c r="D6249" t="s">
        <v>411</v>
      </c>
      <c r="E6249" s="20">
        <v>96677</v>
      </c>
      <c r="F6249" s="20">
        <v>27822</v>
      </c>
    </row>
    <row r="6250" spans="1:6" ht="25.5" outlineLevel="2" x14ac:dyDescent="0.2">
      <c r="B6250" s="18" t="s">
        <v>12068</v>
      </c>
      <c r="C6250" s="19" t="s">
        <v>164</v>
      </c>
      <c r="D6250" t="s">
        <v>411</v>
      </c>
      <c r="E6250" s="20">
        <v>34000</v>
      </c>
      <c r="F6250" s="20">
        <v>3389</v>
      </c>
    </row>
    <row r="6251" spans="1:6" ht="25.5" outlineLevel="2" x14ac:dyDescent="0.2">
      <c r="B6251" s="18" t="s">
        <v>12068</v>
      </c>
      <c r="C6251" s="19" t="s">
        <v>175</v>
      </c>
      <c r="D6251" t="s">
        <v>411</v>
      </c>
      <c r="E6251" s="20">
        <v>229500</v>
      </c>
      <c r="F6251" s="20">
        <v>70731</v>
      </c>
    </row>
    <row r="6252" spans="1:6" ht="25.5" outlineLevel="1" x14ac:dyDescent="0.2">
      <c r="B6252" s="21" t="s">
        <v>12069</v>
      </c>
      <c r="E6252" s="20">
        <f>SUBTOTAL(9,E6248:E6251)</f>
        <v>909177</v>
      </c>
      <c r="F6252" s="20">
        <f>SUBTOTAL(9,F6248:F6251)</f>
        <v>185263</v>
      </c>
    </row>
    <row r="6253" spans="1:6" ht="25.5" outlineLevel="2" x14ac:dyDescent="0.2">
      <c r="A6253" t="s">
        <v>3418</v>
      </c>
      <c r="B6253" s="18" t="s">
        <v>12070</v>
      </c>
      <c r="C6253" s="19" t="s">
        <v>42</v>
      </c>
      <c r="D6253" t="s">
        <v>411</v>
      </c>
      <c r="E6253" s="20">
        <v>117500</v>
      </c>
      <c r="F6253" s="20">
        <v>15603</v>
      </c>
    </row>
    <row r="6254" spans="1:6" ht="25.5" outlineLevel="2" x14ac:dyDescent="0.2">
      <c r="B6254" s="18" t="s">
        <v>12070</v>
      </c>
      <c r="C6254" s="19" t="s">
        <v>80</v>
      </c>
      <c r="D6254" t="s">
        <v>411</v>
      </c>
      <c r="E6254" s="20">
        <v>1400931</v>
      </c>
      <c r="F6254" s="20">
        <v>179082</v>
      </c>
    </row>
    <row r="6255" spans="1:6" ht="25.5" outlineLevel="2" x14ac:dyDescent="0.2">
      <c r="B6255" s="18" t="s">
        <v>12070</v>
      </c>
      <c r="C6255" s="19" t="s">
        <v>81</v>
      </c>
      <c r="D6255" t="s">
        <v>411</v>
      </c>
      <c r="E6255" s="20">
        <v>80000</v>
      </c>
      <c r="F6255" s="20">
        <v>8881</v>
      </c>
    </row>
    <row r="6256" spans="1:6" ht="25.5" outlineLevel="2" x14ac:dyDescent="0.2">
      <c r="B6256" s="18" t="s">
        <v>12070</v>
      </c>
      <c r="C6256" s="19" t="s">
        <v>92</v>
      </c>
      <c r="D6256" t="s">
        <v>411</v>
      </c>
      <c r="E6256" s="20">
        <v>263600</v>
      </c>
      <c r="F6256" s="20">
        <v>28780</v>
      </c>
    </row>
    <row r="6257" spans="1:6" ht="25.5" outlineLevel="2" x14ac:dyDescent="0.2">
      <c r="B6257" s="18" t="s">
        <v>12070</v>
      </c>
      <c r="C6257" s="19" t="s">
        <v>107</v>
      </c>
      <c r="D6257" t="s">
        <v>411</v>
      </c>
      <c r="E6257" s="20">
        <v>371000</v>
      </c>
      <c r="F6257" s="20">
        <v>38939</v>
      </c>
    </row>
    <row r="6258" spans="1:6" ht="25.5" outlineLevel="2" x14ac:dyDescent="0.2">
      <c r="B6258" s="18" t="s">
        <v>12070</v>
      </c>
      <c r="C6258" s="19" t="s">
        <v>151</v>
      </c>
      <c r="D6258" t="s">
        <v>411</v>
      </c>
      <c r="E6258" s="20">
        <v>1873900</v>
      </c>
      <c r="F6258" s="20">
        <v>346777</v>
      </c>
    </row>
    <row r="6259" spans="1:6" ht="25.5" outlineLevel="2" x14ac:dyDescent="0.2">
      <c r="B6259" s="18" t="s">
        <v>12070</v>
      </c>
      <c r="C6259" s="19" t="s">
        <v>164</v>
      </c>
      <c r="D6259" t="s">
        <v>411</v>
      </c>
      <c r="E6259" s="20">
        <v>3761402</v>
      </c>
      <c r="F6259" s="20">
        <v>605916</v>
      </c>
    </row>
    <row r="6260" spans="1:6" ht="25.5" outlineLevel="2" x14ac:dyDescent="0.2">
      <c r="B6260" s="18" t="s">
        <v>12070</v>
      </c>
      <c r="C6260" s="19" t="s">
        <v>166</v>
      </c>
      <c r="D6260" t="s">
        <v>411</v>
      </c>
      <c r="E6260" s="20">
        <v>140000</v>
      </c>
      <c r="F6260" s="20">
        <v>13338</v>
      </c>
    </row>
    <row r="6261" spans="1:6" ht="25.5" outlineLevel="1" x14ac:dyDescent="0.2">
      <c r="B6261" s="21" t="s">
        <v>12071</v>
      </c>
      <c r="E6261" s="20">
        <f>SUBTOTAL(9,E6253:E6260)</f>
        <v>8008333</v>
      </c>
      <c r="F6261" s="20">
        <f>SUBTOTAL(9,F6253:F6260)</f>
        <v>1237316</v>
      </c>
    </row>
    <row r="6262" spans="1:6" ht="25.5" outlineLevel="2" x14ac:dyDescent="0.2">
      <c r="A6262" t="s">
        <v>3419</v>
      </c>
      <c r="B6262" s="18" t="s">
        <v>12072</v>
      </c>
      <c r="C6262" s="19" t="s">
        <v>23</v>
      </c>
      <c r="D6262" t="s">
        <v>411</v>
      </c>
      <c r="E6262" s="20">
        <v>38</v>
      </c>
      <c r="F6262" s="20">
        <v>4</v>
      </c>
    </row>
    <row r="6263" spans="1:6" ht="25.5" outlineLevel="2" x14ac:dyDescent="0.2">
      <c r="B6263" s="18" t="s">
        <v>12072</v>
      </c>
      <c r="C6263" s="19" t="s">
        <v>80</v>
      </c>
      <c r="D6263" t="s">
        <v>411</v>
      </c>
      <c r="E6263" s="20">
        <v>8880</v>
      </c>
      <c r="F6263" s="20">
        <v>3111</v>
      </c>
    </row>
    <row r="6264" spans="1:6" ht="25.5" outlineLevel="1" x14ac:dyDescent="0.2">
      <c r="B6264" s="21" t="s">
        <v>12073</v>
      </c>
      <c r="E6264" s="20">
        <f>SUBTOTAL(9,E6262:E6263)</f>
        <v>8918</v>
      </c>
      <c r="F6264" s="20">
        <f>SUBTOTAL(9,F6262:F6263)</f>
        <v>3115</v>
      </c>
    </row>
    <row r="6265" spans="1:6" ht="25.5" outlineLevel="2" x14ac:dyDescent="0.2">
      <c r="A6265" t="s">
        <v>3420</v>
      </c>
      <c r="B6265" s="18" t="s">
        <v>12074</v>
      </c>
      <c r="C6265" s="19" t="s">
        <v>80</v>
      </c>
      <c r="D6265" t="s">
        <v>411</v>
      </c>
      <c r="E6265" s="20">
        <v>5500</v>
      </c>
      <c r="F6265" s="20">
        <v>1239</v>
      </c>
    </row>
    <row r="6266" spans="1:6" ht="25.5" outlineLevel="1" x14ac:dyDescent="0.2">
      <c r="B6266" s="21" t="s">
        <v>12075</v>
      </c>
      <c r="E6266" s="20">
        <f>SUBTOTAL(9,E6265:E6265)</f>
        <v>5500</v>
      </c>
      <c r="F6266" s="20">
        <f>SUBTOTAL(9,F6265:F6265)</f>
        <v>1239</v>
      </c>
    </row>
    <row r="6267" spans="1:6" ht="25.5" outlineLevel="2" x14ac:dyDescent="0.2">
      <c r="A6267" t="s">
        <v>3421</v>
      </c>
      <c r="B6267" s="18" t="s">
        <v>12076</v>
      </c>
      <c r="C6267" s="19" t="s">
        <v>178</v>
      </c>
      <c r="D6267" t="s">
        <v>411</v>
      </c>
      <c r="E6267" s="20">
        <v>1</v>
      </c>
      <c r="F6267" s="20">
        <v>1</v>
      </c>
    </row>
    <row r="6268" spans="1:6" ht="25.5" outlineLevel="1" x14ac:dyDescent="0.2">
      <c r="B6268" s="21" t="s">
        <v>12077</v>
      </c>
      <c r="E6268" s="20">
        <f>SUBTOTAL(9,E6267:E6267)</f>
        <v>1</v>
      </c>
      <c r="F6268" s="20">
        <f>SUBTOTAL(9,F6267:F6267)</f>
        <v>1</v>
      </c>
    </row>
    <row r="6269" spans="1:6" ht="25.5" outlineLevel="2" x14ac:dyDescent="0.2">
      <c r="A6269" t="s">
        <v>3422</v>
      </c>
      <c r="B6269" s="18" t="s">
        <v>18057</v>
      </c>
      <c r="C6269" s="19" t="s">
        <v>164</v>
      </c>
      <c r="D6269" t="s">
        <v>411</v>
      </c>
      <c r="E6269" s="20">
        <v>13000</v>
      </c>
      <c r="F6269" s="20">
        <v>1719</v>
      </c>
    </row>
    <row r="6270" spans="1:6" ht="38.25" outlineLevel="1" x14ac:dyDescent="0.2">
      <c r="B6270" s="21" t="s">
        <v>18058</v>
      </c>
      <c r="E6270" s="20">
        <f>SUBTOTAL(9,E6269:E6269)</f>
        <v>13000</v>
      </c>
      <c r="F6270" s="20">
        <f>SUBTOTAL(9,F6269:F6269)</f>
        <v>1719</v>
      </c>
    </row>
    <row r="6271" spans="1:6" ht="25.5" outlineLevel="2" x14ac:dyDescent="0.2">
      <c r="A6271" t="s">
        <v>3424</v>
      </c>
      <c r="B6271" s="18" t="s">
        <v>12078</v>
      </c>
      <c r="C6271" s="19" t="s">
        <v>23</v>
      </c>
      <c r="D6271" t="s">
        <v>411</v>
      </c>
      <c r="E6271" s="20">
        <v>171600</v>
      </c>
      <c r="F6271" s="20">
        <v>49248</v>
      </c>
    </row>
    <row r="6272" spans="1:6" ht="25.5" outlineLevel="2" x14ac:dyDescent="0.2">
      <c r="B6272" s="18" t="s">
        <v>12078</v>
      </c>
      <c r="C6272" s="19" t="s">
        <v>42</v>
      </c>
      <c r="D6272" t="s">
        <v>411</v>
      </c>
      <c r="E6272" s="20">
        <v>40</v>
      </c>
      <c r="F6272" s="20">
        <v>73</v>
      </c>
    </row>
    <row r="6273" spans="1:6" ht="25.5" outlineLevel="2" x14ac:dyDescent="0.2">
      <c r="B6273" s="18" t="s">
        <v>12078</v>
      </c>
      <c r="C6273" s="19" t="s">
        <v>80</v>
      </c>
      <c r="D6273" t="s">
        <v>411</v>
      </c>
      <c r="E6273" s="20">
        <v>280</v>
      </c>
      <c r="F6273" s="20">
        <v>13</v>
      </c>
    </row>
    <row r="6274" spans="1:6" ht="25.5" outlineLevel="2" x14ac:dyDescent="0.2">
      <c r="B6274" s="18" t="s">
        <v>12078</v>
      </c>
      <c r="C6274" s="19" t="s">
        <v>151</v>
      </c>
      <c r="D6274" t="s">
        <v>411</v>
      </c>
      <c r="E6274" s="20">
        <v>315000</v>
      </c>
      <c r="F6274" s="20">
        <v>34975</v>
      </c>
    </row>
    <row r="6275" spans="1:6" ht="25.5" outlineLevel="1" x14ac:dyDescent="0.2">
      <c r="B6275" s="21" t="s">
        <v>12079</v>
      </c>
      <c r="E6275" s="20">
        <f>SUBTOTAL(9,E6271:E6274)</f>
        <v>486920</v>
      </c>
      <c r="F6275" s="20">
        <f>SUBTOTAL(9,F6271:F6274)</f>
        <v>84309</v>
      </c>
    </row>
    <row r="6276" spans="1:6" ht="25.5" outlineLevel="2" x14ac:dyDescent="0.2">
      <c r="A6276" t="s">
        <v>3425</v>
      </c>
      <c r="B6276" s="18" t="s">
        <v>12080</v>
      </c>
      <c r="C6276" s="19" t="s">
        <v>80</v>
      </c>
      <c r="D6276" t="s">
        <v>411</v>
      </c>
      <c r="E6276" s="20">
        <v>22770</v>
      </c>
      <c r="F6276" s="20">
        <v>3084</v>
      </c>
    </row>
    <row r="6277" spans="1:6" ht="25.5" outlineLevel="1" x14ac:dyDescent="0.2">
      <c r="B6277" s="21" t="s">
        <v>12081</v>
      </c>
      <c r="E6277" s="20">
        <f>SUBTOTAL(9,E6276:E6276)</f>
        <v>22770</v>
      </c>
      <c r="F6277" s="20">
        <f>SUBTOTAL(9,F6276:F6276)</f>
        <v>3084</v>
      </c>
    </row>
    <row r="6278" spans="1:6" ht="25.5" outlineLevel="2" x14ac:dyDescent="0.2">
      <c r="A6278" t="s">
        <v>825</v>
      </c>
      <c r="B6278" s="18" t="s">
        <v>12082</v>
      </c>
      <c r="C6278" s="19" t="s">
        <v>80</v>
      </c>
      <c r="D6278" t="s">
        <v>411</v>
      </c>
      <c r="E6278" s="20">
        <v>16464</v>
      </c>
      <c r="F6278" s="20">
        <v>2637</v>
      </c>
    </row>
    <row r="6279" spans="1:6" ht="25.5" outlineLevel="1" x14ac:dyDescent="0.2">
      <c r="B6279" s="21" t="s">
        <v>12083</v>
      </c>
      <c r="E6279" s="20">
        <f>SUBTOTAL(9,E6278:E6278)</f>
        <v>16464</v>
      </c>
      <c r="F6279" s="20">
        <f>SUBTOTAL(9,F6278:F6278)</f>
        <v>2637</v>
      </c>
    </row>
    <row r="6280" spans="1:6" ht="25.5" outlineLevel="2" x14ac:dyDescent="0.2">
      <c r="A6280" t="s">
        <v>3427</v>
      </c>
      <c r="B6280" s="18" t="s">
        <v>12084</v>
      </c>
      <c r="C6280" s="19" t="s">
        <v>80</v>
      </c>
      <c r="D6280" t="s">
        <v>411</v>
      </c>
      <c r="E6280" s="20">
        <v>611055</v>
      </c>
      <c r="F6280" s="20">
        <v>71512</v>
      </c>
    </row>
    <row r="6281" spans="1:6" ht="25.5" outlineLevel="2" x14ac:dyDescent="0.2">
      <c r="B6281" s="18" t="s">
        <v>12084</v>
      </c>
      <c r="C6281" s="19" t="s">
        <v>151</v>
      </c>
      <c r="D6281" t="s">
        <v>411</v>
      </c>
      <c r="E6281" s="20">
        <v>105</v>
      </c>
      <c r="F6281" s="20">
        <v>32</v>
      </c>
    </row>
    <row r="6282" spans="1:6" ht="25.5" outlineLevel="1" x14ac:dyDescent="0.2">
      <c r="B6282" s="21" t="s">
        <v>12085</v>
      </c>
      <c r="E6282" s="20">
        <f>SUBTOTAL(9,E6280:E6281)</f>
        <v>611160</v>
      </c>
      <c r="F6282" s="20">
        <f>SUBTOTAL(9,F6280:F6281)</f>
        <v>71544</v>
      </c>
    </row>
    <row r="6283" spans="1:6" ht="25.5" outlineLevel="2" x14ac:dyDescent="0.2">
      <c r="A6283" t="s">
        <v>3429</v>
      </c>
      <c r="B6283" s="18" t="s">
        <v>12086</v>
      </c>
      <c r="C6283" s="19" t="s">
        <v>42</v>
      </c>
      <c r="D6283" t="s">
        <v>411</v>
      </c>
      <c r="E6283" s="20">
        <v>136500</v>
      </c>
      <c r="F6283" s="20">
        <v>31231</v>
      </c>
    </row>
    <row r="6284" spans="1:6" ht="25.5" outlineLevel="2" x14ac:dyDescent="0.2">
      <c r="B6284" s="18" t="s">
        <v>12086</v>
      </c>
      <c r="C6284" s="19" t="s">
        <v>68</v>
      </c>
      <c r="D6284" t="s">
        <v>411</v>
      </c>
      <c r="E6284" s="20">
        <v>80925</v>
      </c>
      <c r="F6284" s="20">
        <v>18122</v>
      </c>
    </row>
    <row r="6285" spans="1:6" ht="25.5" outlineLevel="2" x14ac:dyDescent="0.2">
      <c r="B6285" s="18" t="s">
        <v>12086</v>
      </c>
      <c r="C6285" s="19" t="s">
        <v>80</v>
      </c>
      <c r="D6285" t="s">
        <v>411</v>
      </c>
      <c r="E6285" s="20">
        <v>32125</v>
      </c>
      <c r="F6285" s="20">
        <v>6112</v>
      </c>
    </row>
    <row r="6286" spans="1:6" ht="25.5" outlineLevel="1" x14ac:dyDescent="0.2">
      <c r="B6286" s="21" t="s">
        <v>12087</v>
      </c>
      <c r="E6286" s="20">
        <f>SUBTOTAL(9,E6283:E6285)</f>
        <v>249550</v>
      </c>
      <c r="F6286" s="20">
        <f>SUBTOTAL(9,F6283:F6285)</f>
        <v>55465</v>
      </c>
    </row>
    <row r="6287" spans="1:6" ht="25.5" outlineLevel="2" x14ac:dyDescent="0.2">
      <c r="A6287" t="s">
        <v>3431</v>
      </c>
      <c r="B6287" s="18" t="s">
        <v>12088</v>
      </c>
      <c r="C6287" s="19" t="s">
        <v>68</v>
      </c>
      <c r="D6287" t="s">
        <v>411</v>
      </c>
      <c r="E6287" s="20">
        <v>7</v>
      </c>
      <c r="F6287" s="20">
        <v>40</v>
      </c>
    </row>
    <row r="6288" spans="1:6" ht="25.5" outlineLevel="2" x14ac:dyDescent="0.2">
      <c r="B6288" s="18" t="s">
        <v>12088</v>
      </c>
      <c r="C6288" s="19" t="s">
        <v>80</v>
      </c>
      <c r="D6288" t="s">
        <v>411</v>
      </c>
      <c r="E6288" s="20">
        <v>43640</v>
      </c>
      <c r="F6288" s="20">
        <v>6153</v>
      </c>
    </row>
    <row r="6289" spans="1:6" ht="25.5" outlineLevel="2" x14ac:dyDescent="0.2">
      <c r="B6289" s="18" t="s">
        <v>12088</v>
      </c>
      <c r="C6289" s="19" t="s">
        <v>88</v>
      </c>
      <c r="D6289" t="s">
        <v>411</v>
      </c>
      <c r="E6289" s="20">
        <v>35200</v>
      </c>
      <c r="F6289" s="20">
        <v>7953</v>
      </c>
    </row>
    <row r="6290" spans="1:6" ht="25.5" outlineLevel="2" x14ac:dyDescent="0.2">
      <c r="B6290" s="18" t="s">
        <v>12088</v>
      </c>
      <c r="C6290" s="19" t="s">
        <v>164</v>
      </c>
      <c r="D6290" t="s">
        <v>411</v>
      </c>
      <c r="E6290" s="20">
        <v>68000</v>
      </c>
      <c r="F6290" s="20">
        <v>16352</v>
      </c>
    </row>
    <row r="6291" spans="1:6" ht="25.5" outlineLevel="1" x14ac:dyDescent="0.2">
      <c r="B6291" s="21" t="s">
        <v>12089</v>
      </c>
      <c r="E6291" s="20">
        <f>SUBTOTAL(9,E6287:E6290)</f>
        <v>146847</v>
      </c>
      <c r="F6291" s="20">
        <f>SUBTOTAL(9,F6287:F6290)</f>
        <v>30498</v>
      </c>
    </row>
    <row r="6292" spans="1:6" outlineLevel="2" x14ac:dyDescent="0.2">
      <c r="A6292" t="s">
        <v>3433</v>
      </c>
      <c r="B6292" s="18" t="s">
        <v>12090</v>
      </c>
      <c r="C6292" s="19" t="s">
        <v>68</v>
      </c>
      <c r="D6292" t="s">
        <v>411</v>
      </c>
      <c r="E6292" s="20">
        <v>120</v>
      </c>
      <c r="F6292" s="20">
        <v>222</v>
      </c>
    </row>
    <row r="6293" spans="1:6" outlineLevel="2" x14ac:dyDescent="0.2">
      <c r="B6293" s="18" t="s">
        <v>12090</v>
      </c>
      <c r="C6293" s="19" t="s">
        <v>80</v>
      </c>
      <c r="D6293" t="s">
        <v>411</v>
      </c>
      <c r="E6293" s="20">
        <v>53625</v>
      </c>
      <c r="F6293" s="20">
        <v>7762</v>
      </c>
    </row>
    <row r="6294" spans="1:6" outlineLevel="1" x14ac:dyDescent="0.2">
      <c r="B6294" s="21" t="s">
        <v>12091</v>
      </c>
      <c r="E6294" s="20">
        <f>SUBTOTAL(9,E6292:E6293)</f>
        <v>53745</v>
      </c>
      <c r="F6294" s="20">
        <f>SUBTOTAL(9,F6292:F6293)</f>
        <v>7984</v>
      </c>
    </row>
    <row r="6295" spans="1:6" ht="25.5" outlineLevel="2" x14ac:dyDescent="0.2">
      <c r="A6295" t="s">
        <v>3434</v>
      </c>
      <c r="B6295" s="18" t="s">
        <v>12092</v>
      </c>
      <c r="C6295" s="19" t="s">
        <v>80</v>
      </c>
      <c r="D6295" t="s">
        <v>411</v>
      </c>
      <c r="E6295" s="20">
        <v>637831</v>
      </c>
      <c r="F6295" s="20">
        <v>72067</v>
      </c>
    </row>
    <row r="6296" spans="1:6" ht="25.5" outlineLevel="2" x14ac:dyDescent="0.2">
      <c r="B6296" s="18" t="s">
        <v>12092</v>
      </c>
      <c r="C6296" s="19" t="s">
        <v>166</v>
      </c>
      <c r="D6296" t="s">
        <v>411</v>
      </c>
      <c r="E6296" s="20">
        <v>6</v>
      </c>
      <c r="F6296" s="20">
        <v>13</v>
      </c>
    </row>
    <row r="6297" spans="1:6" ht="25.5" outlineLevel="2" x14ac:dyDescent="0.2">
      <c r="B6297" s="18" t="s">
        <v>12092</v>
      </c>
      <c r="C6297" s="19" t="s">
        <v>178</v>
      </c>
      <c r="D6297" t="s">
        <v>411</v>
      </c>
      <c r="E6297" s="20">
        <v>599</v>
      </c>
      <c r="F6297" s="20">
        <v>1163</v>
      </c>
    </row>
    <row r="6298" spans="1:6" ht="25.5" outlineLevel="1" x14ac:dyDescent="0.2">
      <c r="B6298" s="21" t="s">
        <v>12093</v>
      </c>
      <c r="E6298" s="20">
        <f>SUBTOTAL(9,E6295:E6297)</f>
        <v>638436</v>
      </c>
      <c r="F6298" s="20">
        <f>SUBTOTAL(9,F6295:F6297)</f>
        <v>73243</v>
      </c>
    </row>
    <row r="6299" spans="1:6" ht="25.5" outlineLevel="2" x14ac:dyDescent="0.2">
      <c r="A6299" t="s">
        <v>3436</v>
      </c>
      <c r="B6299" s="18" t="s">
        <v>12094</v>
      </c>
      <c r="C6299" s="19" t="s">
        <v>80</v>
      </c>
      <c r="D6299" t="s">
        <v>411</v>
      </c>
      <c r="E6299" s="20">
        <v>263862</v>
      </c>
      <c r="F6299" s="20">
        <v>38489</v>
      </c>
    </row>
    <row r="6300" spans="1:6" ht="25.5" outlineLevel="1" x14ac:dyDescent="0.2">
      <c r="B6300" s="21" t="s">
        <v>12095</v>
      </c>
      <c r="E6300" s="20">
        <f>SUBTOTAL(9,E6299:E6299)</f>
        <v>263862</v>
      </c>
      <c r="F6300" s="20">
        <f>SUBTOTAL(9,F6299:F6299)</f>
        <v>38489</v>
      </c>
    </row>
    <row r="6301" spans="1:6" ht="25.5" outlineLevel="2" x14ac:dyDescent="0.2">
      <c r="A6301" t="s">
        <v>3437</v>
      </c>
      <c r="B6301" s="18" t="s">
        <v>12096</v>
      </c>
      <c r="C6301" s="19" t="s">
        <v>23</v>
      </c>
      <c r="D6301" t="s">
        <v>411</v>
      </c>
      <c r="E6301" s="20">
        <v>2000</v>
      </c>
      <c r="F6301" s="20">
        <v>262</v>
      </c>
    </row>
    <row r="6302" spans="1:6" ht="25.5" outlineLevel="2" x14ac:dyDescent="0.2">
      <c r="B6302" s="18" t="s">
        <v>12096</v>
      </c>
      <c r="C6302" s="19" t="s">
        <v>42</v>
      </c>
      <c r="D6302" t="s">
        <v>411</v>
      </c>
      <c r="E6302" s="20">
        <v>50140</v>
      </c>
      <c r="F6302" s="20">
        <v>6162</v>
      </c>
    </row>
    <row r="6303" spans="1:6" ht="25.5" outlineLevel="2" x14ac:dyDescent="0.2">
      <c r="B6303" s="18" t="s">
        <v>12096</v>
      </c>
      <c r="C6303" s="19" t="s">
        <v>80</v>
      </c>
      <c r="D6303" t="s">
        <v>411</v>
      </c>
      <c r="E6303" s="20">
        <v>4617091</v>
      </c>
      <c r="F6303" s="20">
        <v>603714</v>
      </c>
    </row>
    <row r="6304" spans="1:6" ht="25.5" outlineLevel="2" x14ac:dyDescent="0.2">
      <c r="B6304" s="18" t="s">
        <v>12096</v>
      </c>
      <c r="C6304" s="19" t="s">
        <v>87</v>
      </c>
      <c r="D6304" t="s">
        <v>411</v>
      </c>
      <c r="E6304" s="20">
        <v>13</v>
      </c>
      <c r="F6304" s="20">
        <v>1</v>
      </c>
    </row>
    <row r="6305" spans="1:6" ht="25.5" outlineLevel="2" x14ac:dyDescent="0.2">
      <c r="B6305" s="18" t="s">
        <v>12096</v>
      </c>
      <c r="C6305" s="19" t="s">
        <v>151</v>
      </c>
      <c r="D6305" t="s">
        <v>411</v>
      </c>
      <c r="E6305" s="20">
        <v>28800</v>
      </c>
      <c r="F6305" s="20">
        <v>7119</v>
      </c>
    </row>
    <row r="6306" spans="1:6" ht="25.5" outlineLevel="2" x14ac:dyDescent="0.2">
      <c r="B6306" s="18" t="s">
        <v>12096</v>
      </c>
      <c r="C6306" s="19" t="s">
        <v>166</v>
      </c>
      <c r="D6306" t="s">
        <v>411</v>
      </c>
      <c r="E6306" s="20">
        <v>16</v>
      </c>
      <c r="F6306" s="20">
        <v>12</v>
      </c>
    </row>
    <row r="6307" spans="1:6" ht="25.5" outlineLevel="2" x14ac:dyDescent="0.2">
      <c r="B6307" s="18" t="s">
        <v>12096</v>
      </c>
      <c r="C6307" s="19" t="s">
        <v>178</v>
      </c>
      <c r="D6307" t="s">
        <v>411</v>
      </c>
      <c r="E6307" s="20">
        <v>15045</v>
      </c>
      <c r="F6307" s="20">
        <v>4666</v>
      </c>
    </row>
    <row r="6308" spans="1:6" ht="25.5" outlineLevel="1" x14ac:dyDescent="0.2">
      <c r="B6308" s="21" t="s">
        <v>12097</v>
      </c>
      <c r="E6308" s="20">
        <f>SUBTOTAL(9,E6301:E6307)</f>
        <v>4713105</v>
      </c>
      <c r="F6308" s="20">
        <f>SUBTOTAL(9,F6301:F6307)</f>
        <v>621936</v>
      </c>
    </row>
    <row r="6309" spans="1:6" outlineLevel="2" x14ac:dyDescent="0.2">
      <c r="A6309" t="s">
        <v>3438</v>
      </c>
      <c r="B6309" s="18" t="s">
        <v>12098</v>
      </c>
      <c r="C6309" s="19" t="s">
        <v>80</v>
      </c>
      <c r="D6309" t="s">
        <v>411</v>
      </c>
      <c r="E6309" s="20">
        <v>5342</v>
      </c>
      <c r="F6309" s="20">
        <v>1157</v>
      </c>
    </row>
    <row r="6310" spans="1:6" outlineLevel="1" x14ac:dyDescent="0.2">
      <c r="B6310" s="21" t="s">
        <v>12099</v>
      </c>
      <c r="E6310" s="20">
        <f>SUBTOTAL(9,E6309:E6309)</f>
        <v>5342</v>
      </c>
      <c r="F6310" s="20">
        <f>SUBTOTAL(9,F6309:F6309)</f>
        <v>1157</v>
      </c>
    </row>
    <row r="6311" spans="1:6" outlineLevel="2" x14ac:dyDescent="0.2">
      <c r="A6311" t="s">
        <v>827</v>
      </c>
      <c r="B6311" s="18" t="s">
        <v>12100</v>
      </c>
      <c r="C6311" s="19" t="s">
        <v>42</v>
      </c>
      <c r="D6311" t="s">
        <v>411</v>
      </c>
      <c r="E6311" s="20">
        <v>35750</v>
      </c>
      <c r="F6311" s="20">
        <v>12670</v>
      </c>
    </row>
    <row r="6312" spans="1:6" outlineLevel="2" x14ac:dyDescent="0.2">
      <c r="B6312" s="18" t="s">
        <v>12100</v>
      </c>
      <c r="C6312" s="19" t="s">
        <v>65</v>
      </c>
      <c r="D6312" t="s">
        <v>411</v>
      </c>
      <c r="E6312" s="20">
        <v>12773</v>
      </c>
      <c r="F6312" s="20">
        <v>3666</v>
      </c>
    </row>
    <row r="6313" spans="1:6" outlineLevel="2" x14ac:dyDescent="0.2">
      <c r="B6313" s="18" t="s">
        <v>12100</v>
      </c>
      <c r="C6313" s="19" t="s">
        <v>68</v>
      </c>
      <c r="D6313" t="s">
        <v>411</v>
      </c>
      <c r="E6313" s="20">
        <v>1</v>
      </c>
      <c r="F6313" s="20">
        <v>11</v>
      </c>
    </row>
    <row r="6314" spans="1:6" outlineLevel="2" x14ac:dyDescent="0.2">
      <c r="B6314" s="18" t="s">
        <v>12100</v>
      </c>
      <c r="C6314" s="19" t="s">
        <v>80</v>
      </c>
      <c r="D6314" t="s">
        <v>411</v>
      </c>
      <c r="E6314" s="20">
        <v>243686</v>
      </c>
      <c r="F6314" s="20">
        <v>69424</v>
      </c>
    </row>
    <row r="6315" spans="1:6" outlineLevel="2" x14ac:dyDescent="0.2">
      <c r="B6315" s="18" t="s">
        <v>12100</v>
      </c>
      <c r="C6315" s="19" t="s">
        <v>81</v>
      </c>
      <c r="D6315" t="s">
        <v>411</v>
      </c>
      <c r="E6315" s="20">
        <v>648</v>
      </c>
      <c r="F6315" s="20">
        <v>80</v>
      </c>
    </row>
    <row r="6316" spans="1:6" outlineLevel="2" x14ac:dyDescent="0.2">
      <c r="B6316" s="18" t="s">
        <v>12100</v>
      </c>
      <c r="C6316" s="19" t="s">
        <v>87</v>
      </c>
      <c r="D6316" t="s">
        <v>411</v>
      </c>
      <c r="E6316" s="20">
        <v>25700</v>
      </c>
      <c r="F6316" s="20">
        <v>7460</v>
      </c>
    </row>
    <row r="6317" spans="1:6" ht="25.5" outlineLevel="2" x14ac:dyDescent="0.2">
      <c r="B6317" s="18" t="s">
        <v>12100</v>
      </c>
      <c r="C6317" s="19" t="s">
        <v>92</v>
      </c>
      <c r="D6317" t="s">
        <v>411</v>
      </c>
      <c r="E6317" s="20">
        <v>84000</v>
      </c>
      <c r="F6317" s="20">
        <v>17030</v>
      </c>
    </row>
    <row r="6318" spans="1:6" outlineLevel="2" x14ac:dyDescent="0.2">
      <c r="B6318" s="18" t="s">
        <v>12100</v>
      </c>
      <c r="C6318" s="19" t="s">
        <v>151</v>
      </c>
      <c r="D6318" t="s">
        <v>411</v>
      </c>
      <c r="E6318" s="20">
        <v>16800</v>
      </c>
      <c r="F6318" s="20">
        <v>3740</v>
      </c>
    </row>
    <row r="6319" spans="1:6" outlineLevel="2" x14ac:dyDescent="0.2">
      <c r="B6319" s="18" t="s">
        <v>12100</v>
      </c>
      <c r="C6319" s="19" t="s">
        <v>164</v>
      </c>
      <c r="D6319" t="s">
        <v>411</v>
      </c>
      <c r="E6319" s="20">
        <v>10000</v>
      </c>
      <c r="F6319" s="20">
        <v>2432</v>
      </c>
    </row>
    <row r="6320" spans="1:6" outlineLevel="2" x14ac:dyDescent="0.2">
      <c r="B6320" s="18" t="s">
        <v>12100</v>
      </c>
      <c r="C6320" s="19" t="s">
        <v>166</v>
      </c>
      <c r="D6320" t="s">
        <v>411</v>
      </c>
      <c r="E6320" s="20">
        <v>1</v>
      </c>
      <c r="F6320" s="20">
        <v>2</v>
      </c>
    </row>
    <row r="6321" spans="1:6" outlineLevel="2" x14ac:dyDescent="0.2">
      <c r="B6321" s="18" t="s">
        <v>12100</v>
      </c>
      <c r="C6321" s="19" t="s">
        <v>178</v>
      </c>
      <c r="D6321" t="s">
        <v>411</v>
      </c>
      <c r="E6321" s="20">
        <v>760746</v>
      </c>
      <c r="F6321" s="20">
        <v>166107</v>
      </c>
    </row>
    <row r="6322" spans="1:6" ht="25.5" outlineLevel="1" x14ac:dyDescent="0.2">
      <c r="B6322" s="21" t="s">
        <v>12101</v>
      </c>
      <c r="E6322" s="20">
        <f>SUBTOTAL(9,E6311:E6321)</f>
        <v>1190105</v>
      </c>
      <c r="F6322" s="20">
        <f>SUBTOTAL(9,F6311:F6321)</f>
        <v>282622</v>
      </c>
    </row>
    <row r="6323" spans="1:6" outlineLevel="2" x14ac:dyDescent="0.2">
      <c r="A6323" t="s">
        <v>3439</v>
      </c>
      <c r="B6323" s="18" t="s">
        <v>12102</v>
      </c>
      <c r="C6323" s="19" t="s">
        <v>42</v>
      </c>
      <c r="D6323" t="s">
        <v>411</v>
      </c>
      <c r="E6323" s="20">
        <v>17600</v>
      </c>
      <c r="F6323" s="20">
        <v>4549</v>
      </c>
    </row>
    <row r="6324" spans="1:6" outlineLevel="2" x14ac:dyDescent="0.2">
      <c r="B6324" s="18" t="s">
        <v>12102</v>
      </c>
      <c r="C6324" s="19" t="s">
        <v>80</v>
      </c>
      <c r="D6324" t="s">
        <v>411</v>
      </c>
      <c r="E6324" s="20">
        <v>146998</v>
      </c>
      <c r="F6324" s="20">
        <v>38694</v>
      </c>
    </row>
    <row r="6325" spans="1:6" outlineLevel="2" x14ac:dyDescent="0.2">
      <c r="B6325" s="18" t="s">
        <v>12102</v>
      </c>
      <c r="C6325" s="19" t="s">
        <v>178</v>
      </c>
      <c r="D6325" t="s">
        <v>411</v>
      </c>
      <c r="E6325" s="20">
        <v>670</v>
      </c>
      <c r="F6325" s="20">
        <v>426</v>
      </c>
    </row>
    <row r="6326" spans="1:6" outlineLevel="1" x14ac:dyDescent="0.2">
      <c r="B6326" s="21" t="s">
        <v>12103</v>
      </c>
      <c r="E6326" s="20">
        <f>SUBTOTAL(9,E6323:E6325)</f>
        <v>165268</v>
      </c>
      <c r="F6326" s="20">
        <f>SUBTOTAL(9,F6323:F6325)</f>
        <v>43669</v>
      </c>
    </row>
    <row r="6327" spans="1:6" outlineLevel="2" x14ac:dyDescent="0.2">
      <c r="A6327" t="s">
        <v>3440</v>
      </c>
      <c r="B6327" s="18" t="s">
        <v>12104</v>
      </c>
      <c r="C6327" s="19" t="s">
        <v>80</v>
      </c>
      <c r="D6327" t="s">
        <v>411</v>
      </c>
      <c r="E6327" s="20">
        <v>98614</v>
      </c>
      <c r="F6327" s="20">
        <v>10982</v>
      </c>
    </row>
    <row r="6328" spans="1:6" ht="25.5" outlineLevel="1" x14ac:dyDescent="0.2">
      <c r="B6328" s="21" t="s">
        <v>12105</v>
      </c>
      <c r="E6328" s="20">
        <f>SUBTOTAL(9,E6327:E6327)</f>
        <v>98614</v>
      </c>
      <c r="F6328" s="20">
        <f>SUBTOTAL(9,F6327:F6327)</f>
        <v>10982</v>
      </c>
    </row>
    <row r="6329" spans="1:6" outlineLevel="2" x14ac:dyDescent="0.2">
      <c r="A6329" t="s">
        <v>828</v>
      </c>
      <c r="B6329" s="18" t="s">
        <v>12106</v>
      </c>
      <c r="C6329" s="19" t="s">
        <v>42</v>
      </c>
      <c r="D6329" t="s">
        <v>411</v>
      </c>
      <c r="E6329" s="20">
        <v>8000</v>
      </c>
      <c r="F6329" s="20">
        <v>1522</v>
      </c>
    </row>
    <row r="6330" spans="1:6" outlineLevel="2" x14ac:dyDescent="0.2">
      <c r="B6330" s="18" t="s">
        <v>12106</v>
      </c>
      <c r="C6330" s="19" t="s">
        <v>80</v>
      </c>
      <c r="D6330" t="s">
        <v>411</v>
      </c>
      <c r="E6330" s="20">
        <v>1638366</v>
      </c>
      <c r="F6330" s="20">
        <v>234613</v>
      </c>
    </row>
    <row r="6331" spans="1:6" outlineLevel="2" x14ac:dyDescent="0.2">
      <c r="B6331" s="18" t="s">
        <v>12106</v>
      </c>
      <c r="C6331" s="19" t="s">
        <v>107</v>
      </c>
      <c r="D6331" t="s">
        <v>411</v>
      </c>
      <c r="E6331" s="20">
        <v>15200</v>
      </c>
      <c r="F6331" s="20">
        <v>2686</v>
      </c>
    </row>
    <row r="6332" spans="1:6" outlineLevel="2" x14ac:dyDescent="0.2">
      <c r="B6332" s="18" t="s">
        <v>12106</v>
      </c>
      <c r="C6332" s="19" t="s">
        <v>164</v>
      </c>
      <c r="D6332" t="s">
        <v>411</v>
      </c>
      <c r="E6332" s="20">
        <v>73600</v>
      </c>
      <c r="F6332" s="20">
        <v>13831</v>
      </c>
    </row>
    <row r="6333" spans="1:6" ht="25.5" outlineLevel="2" x14ac:dyDescent="0.2">
      <c r="B6333" s="18" t="s">
        <v>12106</v>
      </c>
      <c r="C6333" s="19" t="s">
        <v>175</v>
      </c>
      <c r="D6333" t="s">
        <v>411</v>
      </c>
      <c r="E6333" s="20">
        <v>55860</v>
      </c>
      <c r="F6333" s="20">
        <v>8441</v>
      </c>
    </row>
    <row r="6334" spans="1:6" outlineLevel="1" x14ac:dyDescent="0.2">
      <c r="B6334" s="21" t="s">
        <v>12107</v>
      </c>
      <c r="E6334" s="20">
        <f>SUBTOTAL(9,E6329:E6333)</f>
        <v>1791026</v>
      </c>
      <c r="F6334" s="20">
        <f>SUBTOTAL(9,F6329:F6333)</f>
        <v>261093</v>
      </c>
    </row>
    <row r="6335" spans="1:6" ht="25.5" outlineLevel="2" x14ac:dyDescent="0.2">
      <c r="A6335" t="s">
        <v>3441</v>
      </c>
      <c r="B6335" s="18" t="s">
        <v>12108</v>
      </c>
      <c r="C6335" s="19" t="s">
        <v>42</v>
      </c>
      <c r="D6335" t="s">
        <v>411</v>
      </c>
      <c r="E6335" s="20">
        <v>241000</v>
      </c>
      <c r="F6335" s="20">
        <v>27971</v>
      </c>
    </row>
    <row r="6336" spans="1:6" ht="25.5" outlineLevel="2" x14ac:dyDescent="0.2">
      <c r="B6336" s="18" t="s">
        <v>12108</v>
      </c>
      <c r="C6336" s="19" t="s">
        <v>80</v>
      </c>
      <c r="D6336" t="s">
        <v>411</v>
      </c>
      <c r="E6336" s="20">
        <v>9833566</v>
      </c>
      <c r="F6336" s="20">
        <v>1156801</v>
      </c>
    </row>
    <row r="6337" spans="1:6" ht="25.5" outlineLevel="2" x14ac:dyDescent="0.2">
      <c r="B6337" s="18" t="s">
        <v>12108</v>
      </c>
      <c r="C6337" s="19" t="s">
        <v>130</v>
      </c>
      <c r="D6337" t="s">
        <v>411</v>
      </c>
      <c r="E6337" s="20">
        <v>115000</v>
      </c>
      <c r="F6337" s="20">
        <v>13406</v>
      </c>
    </row>
    <row r="6338" spans="1:6" ht="25.5" outlineLevel="2" x14ac:dyDescent="0.2">
      <c r="B6338" s="18" t="s">
        <v>12108</v>
      </c>
      <c r="C6338" s="19" t="s">
        <v>164</v>
      </c>
      <c r="D6338" t="s">
        <v>411</v>
      </c>
      <c r="E6338" s="20">
        <v>794000</v>
      </c>
      <c r="F6338" s="20">
        <v>98179</v>
      </c>
    </row>
    <row r="6339" spans="1:6" ht="25.5" outlineLevel="1" x14ac:dyDescent="0.2">
      <c r="B6339" s="21" t="s">
        <v>12109</v>
      </c>
      <c r="E6339" s="20">
        <f>SUBTOTAL(9,E6335:E6338)</f>
        <v>10983566</v>
      </c>
      <c r="F6339" s="20">
        <f>SUBTOTAL(9,F6335:F6338)</f>
        <v>1296357</v>
      </c>
    </row>
    <row r="6340" spans="1:6" ht="25.5" outlineLevel="2" x14ac:dyDescent="0.2">
      <c r="A6340" t="s">
        <v>3442</v>
      </c>
      <c r="B6340" s="18" t="s">
        <v>12110</v>
      </c>
      <c r="C6340" s="19" t="s">
        <v>80</v>
      </c>
      <c r="D6340" t="s">
        <v>411</v>
      </c>
      <c r="E6340" s="20">
        <v>1064301</v>
      </c>
      <c r="F6340" s="20">
        <v>193923</v>
      </c>
    </row>
    <row r="6341" spans="1:6" ht="25.5" outlineLevel="1" x14ac:dyDescent="0.2">
      <c r="B6341" s="21" t="s">
        <v>12111</v>
      </c>
      <c r="E6341" s="20">
        <f>SUBTOTAL(9,E6340:E6340)</f>
        <v>1064301</v>
      </c>
      <c r="F6341" s="20">
        <f>SUBTOTAL(9,F6340:F6340)</f>
        <v>193923</v>
      </c>
    </row>
    <row r="6342" spans="1:6" outlineLevel="2" x14ac:dyDescent="0.2">
      <c r="A6342" t="s">
        <v>3443</v>
      </c>
      <c r="B6342" s="18" t="s">
        <v>12112</v>
      </c>
      <c r="C6342" s="19" t="s">
        <v>37</v>
      </c>
      <c r="D6342" t="s">
        <v>411</v>
      </c>
      <c r="E6342" s="20">
        <v>10000</v>
      </c>
      <c r="F6342" s="20">
        <v>3097</v>
      </c>
    </row>
    <row r="6343" spans="1:6" outlineLevel="2" x14ac:dyDescent="0.2">
      <c r="B6343" s="18" t="s">
        <v>12112</v>
      </c>
      <c r="C6343" s="19" t="s">
        <v>42</v>
      </c>
      <c r="D6343" t="s">
        <v>411</v>
      </c>
      <c r="E6343" s="20">
        <v>1530</v>
      </c>
      <c r="F6343" s="20">
        <v>500</v>
      </c>
    </row>
    <row r="6344" spans="1:6" outlineLevel="2" x14ac:dyDescent="0.2">
      <c r="B6344" s="18" t="s">
        <v>12112</v>
      </c>
      <c r="C6344" s="19" t="s">
        <v>80</v>
      </c>
      <c r="D6344" t="s">
        <v>411</v>
      </c>
      <c r="E6344" s="20">
        <v>187650</v>
      </c>
      <c r="F6344" s="20">
        <v>37872</v>
      </c>
    </row>
    <row r="6345" spans="1:6" outlineLevel="2" x14ac:dyDescent="0.2">
      <c r="B6345" s="18" t="s">
        <v>12112</v>
      </c>
      <c r="C6345" s="19" t="s">
        <v>166</v>
      </c>
      <c r="D6345" t="s">
        <v>411</v>
      </c>
      <c r="E6345" s="20">
        <v>2</v>
      </c>
      <c r="F6345" s="20">
        <v>3</v>
      </c>
    </row>
    <row r="6346" spans="1:6" ht="25.5" outlineLevel="1" x14ac:dyDescent="0.2">
      <c r="B6346" s="21" t="s">
        <v>12113</v>
      </c>
      <c r="E6346" s="20">
        <f>SUBTOTAL(9,E6342:E6345)</f>
        <v>199182</v>
      </c>
      <c r="F6346" s="20">
        <f>SUBTOTAL(9,F6342:F6345)</f>
        <v>41472</v>
      </c>
    </row>
    <row r="6347" spans="1:6" ht="25.5" outlineLevel="2" x14ac:dyDescent="0.2">
      <c r="A6347" t="s">
        <v>3444</v>
      </c>
      <c r="B6347" s="18" t="s">
        <v>12114</v>
      </c>
      <c r="C6347" s="19" t="s">
        <v>80</v>
      </c>
      <c r="D6347" t="s">
        <v>411</v>
      </c>
      <c r="E6347" s="20">
        <v>8600</v>
      </c>
      <c r="F6347" s="20">
        <v>2547</v>
      </c>
    </row>
    <row r="6348" spans="1:6" ht="25.5" outlineLevel="1" x14ac:dyDescent="0.2">
      <c r="B6348" s="21" t="s">
        <v>12115</v>
      </c>
      <c r="E6348" s="20">
        <f>SUBTOTAL(9,E6347:E6347)</f>
        <v>8600</v>
      </c>
      <c r="F6348" s="20">
        <f>SUBTOTAL(9,F6347:F6347)</f>
        <v>2547</v>
      </c>
    </row>
    <row r="6349" spans="1:6" outlineLevel="2" x14ac:dyDescent="0.2">
      <c r="A6349" t="s">
        <v>3446</v>
      </c>
      <c r="B6349" s="18" t="s">
        <v>12116</v>
      </c>
      <c r="C6349" s="19" t="s">
        <v>42</v>
      </c>
      <c r="D6349" t="s">
        <v>411</v>
      </c>
      <c r="E6349" s="20">
        <v>11352</v>
      </c>
      <c r="F6349" s="20">
        <v>2194</v>
      </c>
    </row>
    <row r="6350" spans="1:6" outlineLevel="2" x14ac:dyDescent="0.2">
      <c r="B6350" s="18" t="s">
        <v>12116</v>
      </c>
      <c r="C6350" s="19" t="s">
        <v>80</v>
      </c>
      <c r="D6350" t="s">
        <v>411</v>
      </c>
      <c r="E6350" s="20">
        <v>7104</v>
      </c>
      <c r="F6350" s="20">
        <v>2231</v>
      </c>
    </row>
    <row r="6351" spans="1:6" ht="25.5" outlineLevel="1" x14ac:dyDescent="0.2">
      <c r="B6351" s="21" t="s">
        <v>12117</v>
      </c>
      <c r="E6351" s="20">
        <f>SUBTOTAL(9,E6349:E6350)</f>
        <v>18456</v>
      </c>
      <c r="F6351" s="20">
        <f>SUBTOTAL(9,F6349:F6350)</f>
        <v>4425</v>
      </c>
    </row>
    <row r="6352" spans="1:6" ht="25.5" outlineLevel="2" x14ac:dyDescent="0.2">
      <c r="A6352" t="s">
        <v>3447</v>
      </c>
      <c r="B6352" s="18" t="s">
        <v>12118</v>
      </c>
      <c r="C6352" s="19" t="s">
        <v>80</v>
      </c>
      <c r="D6352" t="s">
        <v>411</v>
      </c>
      <c r="E6352" s="20">
        <v>207625</v>
      </c>
      <c r="F6352" s="20">
        <v>11098</v>
      </c>
    </row>
    <row r="6353" spans="1:6" ht="25.5" outlineLevel="2" x14ac:dyDescent="0.2">
      <c r="B6353" s="18" t="s">
        <v>12118</v>
      </c>
      <c r="C6353" s="19" t="s">
        <v>1156</v>
      </c>
      <c r="D6353" t="s">
        <v>411</v>
      </c>
      <c r="E6353" s="20">
        <v>16000</v>
      </c>
      <c r="F6353" s="20">
        <v>1094</v>
      </c>
    </row>
    <row r="6354" spans="1:6" ht="25.5" outlineLevel="2" x14ac:dyDescent="0.2">
      <c r="B6354" s="18" t="s">
        <v>12118</v>
      </c>
      <c r="C6354" s="19" t="s">
        <v>148</v>
      </c>
      <c r="D6354" t="s">
        <v>411</v>
      </c>
      <c r="E6354" s="20">
        <v>18000</v>
      </c>
      <c r="F6354" s="20">
        <v>1537</v>
      </c>
    </row>
    <row r="6355" spans="1:6" ht="25.5" outlineLevel="1" x14ac:dyDescent="0.2">
      <c r="B6355" s="21" t="s">
        <v>12119</v>
      </c>
      <c r="E6355" s="20">
        <f>SUBTOTAL(9,E6352:E6354)</f>
        <v>241625</v>
      </c>
      <c r="F6355" s="20">
        <f>SUBTOTAL(9,F6352:F6354)</f>
        <v>13729</v>
      </c>
    </row>
    <row r="6356" spans="1:6" outlineLevel="2" x14ac:dyDescent="0.2">
      <c r="A6356" t="s">
        <v>3448</v>
      </c>
      <c r="B6356" s="18" t="s">
        <v>12120</v>
      </c>
      <c r="C6356" s="19" t="s">
        <v>80</v>
      </c>
      <c r="D6356" t="s">
        <v>411</v>
      </c>
      <c r="E6356" s="20">
        <v>6843650</v>
      </c>
      <c r="F6356" s="20">
        <v>189978</v>
      </c>
    </row>
    <row r="6357" spans="1:6" ht="25.5" outlineLevel="1" x14ac:dyDescent="0.2">
      <c r="B6357" s="21" t="s">
        <v>12121</v>
      </c>
      <c r="E6357" s="20">
        <f>SUBTOTAL(9,E6356:E6356)</f>
        <v>6843650</v>
      </c>
      <c r="F6357" s="20">
        <f>SUBTOTAL(9,F6356:F6356)</f>
        <v>189978</v>
      </c>
    </row>
    <row r="6358" spans="1:6" ht="25.5" outlineLevel="2" x14ac:dyDescent="0.2">
      <c r="A6358" t="s">
        <v>3449</v>
      </c>
      <c r="B6358" s="18" t="s">
        <v>12122</v>
      </c>
      <c r="C6358" s="19" t="s">
        <v>80</v>
      </c>
      <c r="D6358" t="s">
        <v>411</v>
      </c>
      <c r="E6358" s="20">
        <v>165460</v>
      </c>
      <c r="F6358" s="20">
        <v>48144</v>
      </c>
    </row>
    <row r="6359" spans="1:6" ht="25.5" outlineLevel="2" x14ac:dyDescent="0.2">
      <c r="B6359" s="18" t="s">
        <v>12122</v>
      </c>
      <c r="C6359" s="19" t="s">
        <v>88</v>
      </c>
      <c r="D6359" t="s">
        <v>411</v>
      </c>
      <c r="E6359" s="20">
        <v>2</v>
      </c>
      <c r="F6359" s="20">
        <v>58</v>
      </c>
    </row>
    <row r="6360" spans="1:6" ht="25.5" outlineLevel="1" x14ac:dyDescent="0.2">
      <c r="B6360" s="21" t="s">
        <v>12123</v>
      </c>
      <c r="E6360" s="20">
        <f>SUBTOTAL(9,E6358:E6359)</f>
        <v>165462</v>
      </c>
      <c r="F6360" s="20">
        <f>SUBTOTAL(9,F6358:F6359)</f>
        <v>48202</v>
      </c>
    </row>
    <row r="6361" spans="1:6" outlineLevel="2" x14ac:dyDescent="0.2">
      <c r="A6361" t="s">
        <v>3450</v>
      </c>
      <c r="B6361" s="18" t="s">
        <v>12124</v>
      </c>
      <c r="C6361" s="19" t="s">
        <v>80</v>
      </c>
      <c r="D6361" t="s">
        <v>411</v>
      </c>
      <c r="E6361" s="20">
        <v>342112</v>
      </c>
      <c r="F6361" s="20">
        <v>55038</v>
      </c>
    </row>
    <row r="6362" spans="1:6" ht="25.5" outlineLevel="1" x14ac:dyDescent="0.2">
      <c r="B6362" s="21" t="s">
        <v>12125</v>
      </c>
      <c r="E6362" s="20">
        <f>SUBTOTAL(9,E6361:E6361)</f>
        <v>342112</v>
      </c>
      <c r="F6362" s="20">
        <f>SUBTOTAL(9,F6361:F6361)</f>
        <v>55038</v>
      </c>
    </row>
    <row r="6363" spans="1:6" outlineLevel="2" x14ac:dyDescent="0.2">
      <c r="A6363" t="s">
        <v>3451</v>
      </c>
      <c r="B6363" s="18" t="s">
        <v>12126</v>
      </c>
      <c r="C6363" s="19" t="s">
        <v>42</v>
      </c>
      <c r="D6363" t="s">
        <v>411</v>
      </c>
      <c r="E6363" s="20">
        <v>450</v>
      </c>
      <c r="F6363" s="20">
        <v>99</v>
      </c>
    </row>
    <row r="6364" spans="1:6" outlineLevel="2" x14ac:dyDescent="0.2">
      <c r="B6364" s="18" t="s">
        <v>12126</v>
      </c>
      <c r="C6364" s="19" t="s">
        <v>80</v>
      </c>
      <c r="D6364" t="s">
        <v>411</v>
      </c>
      <c r="E6364" s="20">
        <v>202889</v>
      </c>
      <c r="F6364" s="20">
        <v>54064</v>
      </c>
    </row>
    <row r="6365" spans="1:6" outlineLevel="2" x14ac:dyDescent="0.2">
      <c r="B6365" s="18" t="s">
        <v>12126</v>
      </c>
      <c r="C6365" s="19" t="s">
        <v>87</v>
      </c>
      <c r="D6365" t="s">
        <v>411</v>
      </c>
      <c r="E6365" s="20">
        <v>15840</v>
      </c>
      <c r="F6365" s="20">
        <v>4577</v>
      </c>
    </row>
    <row r="6366" spans="1:6" outlineLevel="2" x14ac:dyDescent="0.2">
      <c r="B6366" s="18" t="s">
        <v>12126</v>
      </c>
      <c r="C6366" s="19" t="s">
        <v>121</v>
      </c>
      <c r="D6366" t="s">
        <v>411</v>
      </c>
      <c r="E6366" s="20">
        <v>33600</v>
      </c>
      <c r="F6366" s="20">
        <v>10208</v>
      </c>
    </row>
    <row r="6367" spans="1:6" outlineLevel="2" x14ac:dyDescent="0.2">
      <c r="B6367" s="18" t="s">
        <v>12126</v>
      </c>
      <c r="C6367" s="19" t="s">
        <v>162</v>
      </c>
      <c r="D6367" t="s">
        <v>411</v>
      </c>
      <c r="E6367" s="20">
        <v>750</v>
      </c>
      <c r="F6367" s="20">
        <v>1416</v>
      </c>
    </row>
    <row r="6368" spans="1:6" outlineLevel="2" x14ac:dyDescent="0.2">
      <c r="B6368" s="18" t="s">
        <v>12126</v>
      </c>
      <c r="C6368" s="19" t="s">
        <v>178</v>
      </c>
      <c r="D6368" t="s">
        <v>411</v>
      </c>
      <c r="E6368" s="20">
        <v>36</v>
      </c>
      <c r="F6368" s="20">
        <v>232</v>
      </c>
    </row>
    <row r="6369" spans="1:6" ht="25.5" outlineLevel="1" x14ac:dyDescent="0.2">
      <c r="B6369" s="21" t="s">
        <v>12127</v>
      </c>
      <c r="E6369" s="20">
        <f>SUBTOTAL(9,E6363:E6368)</f>
        <v>253565</v>
      </c>
      <c r="F6369" s="20">
        <f>SUBTOTAL(9,F6363:F6368)</f>
        <v>70596</v>
      </c>
    </row>
    <row r="6370" spans="1:6" outlineLevel="2" x14ac:dyDescent="0.2">
      <c r="A6370" t="s">
        <v>3452</v>
      </c>
      <c r="B6370" s="18" t="s">
        <v>12128</v>
      </c>
      <c r="C6370" s="19" t="s">
        <v>23</v>
      </c>
      <c r="D6370" t="s">
        <v>411</v>
      </c>
      <c r="E6370" s="20">
        <v>100</v>
      </c>
      <c r="F6370" s="20">
        <v>722</v>
      </c>
    </row>
    <row r="6371" spans="1:6" outlineLevel="2" x14ac:dyDescent="0.2">
      <c r="B6371" s="18" t="s">
        <v>12128</v>
      </c>
      <c r="C6371" s="19" t="s">
        <v>42</v>
      </c>
      <c r="D6371" t="s">
        <v>411</v>
      </c>
      <c r="E6371" s="20">
        <v>11631</v>
      </c>
      <c r="F6371" s="20">
        <v>7229</v>
      </c>
    </row>
    <row r="6372" spans="1:6" outlineLevel="2" x14ac:dyDescent="0.2">
      <c r="B6372" s="18" t="s">
        <v>12128</v>
      </c>
      <c r="C6372" s="19" t="s">
        <v>68</v>
      </c>
      <c r="D6372" t="s">
        <v>411</v>
      </c>
      <c r="E6372" s="20">
        <v>10</v>
      </c>
      <c r="F6372" s="20">
        <v>32</v>
      </c>
    </row>
    <row r="6373" spans="1:6" outlineLevel="2" x14ac:dyDescent="0.2">
      <c r="B6373" s="18" t="s">
        <v>12128</v>
      </c>
      <c r="C6373" s="19" t="s">
        <v>80</v>
      </c>
      <c r="D6373" t="s">
        <v>411</v>
      </c>
      <c r="E6373" s="20">
        <v>216719</v>
      </c>
      <c r="F6373" s="20">
        <v>46783</v>
      </c>
    </row>
    <row r="6374" spans="1:6" outlineLevel="2" x14ac:dyDescent="0.2">
      <c r="B6374" s="18" t="s">
        <v>12128</v>
      </c>
      <c r="C6374" s="19" t="s">
        <v>88</v>
      </c>
      <c r="D6374" t="s">
        <v>411</v>
      </c>
      <c r="E6374" s="20">
        <v>108</v>
      </c>
      <c r="F6374" s="20">
        <v>150</v>
      </c>
    </row>
    <row r="6375" spans="1:6" ht="25.5" outlineLevel="2" x14ac:dyDescent="0.2">
      <c r="B6375" s="18" t="s">
        <v>12128</v>
      </c>
      <c r="C6375" s="19" t="s">
        <v>92</v>
      </c>
      <c r="D6375" t="s">
        <v>411</v>
      </c>
      <c r="E6375" s="20">
        <v>256</v>
      </c>
      <c r="F6375" s="20">
        <v>241</v>
      </c>
    </row>
    <row r="6376" spans="1:6" outlineLevel="2" x14ac:dyDescent="0.2">
      <c r="B6376" s="18" t="s">
        <v>12128</v>
      </c>
      <c r="C6376" s="19" t="s">
        <v>166</v>
      </c>
      <c r="D6376" t="s">
        <v>411</v>
      </c>
      <c r="E6376" s="20">
        <v>367</v>
      </c>
      <c r="F6376" s="20">
        <v>20</v>
      </c>
    </row>
    <row r="6377" spans="1:6" outlineLevel="2" x14ac:dyDescent="0.2">
      <c r="B6377" s="18" t="s">
        <v>12128</v>
      </c>
      <c r="C6377" s="19" t="s">
        <v>178</v>
      </c>
      <c r="D6377" t="s">
        <v>411</v>
      </c>
      <c r="E6377" s="20">
        <v>3</v>
      </c>
      <c r="F6377" s="20">
        <v>33</v>
      </c>
    </row>
    <row r="6378" spans="1:6" outlineLevel="1" x14ac:dyDescent="0.2">
      <c r="B6378" s="21" t="s">
        <v>12129</v>
      </c>
      <c r="E6378" s="20">
        <f>SUBTOTAL(9,E6370:E6377)</f>
        <v>229194</v>
      </c>
      <c r="F6378" s="20">
        <f>SUBTOTAL(9,F6370:F6377)</f>
        <v>55210</v>
      </c>
    </row>
    <row r="6379" spans="1:6" ht="25.5" outlineLevel="2" x14ac:dyDescent="0.2">
      <c r="A6379" t="s">
        <v>3453</v>
      </c>
      <c r="B6379" s="18" t="s">
        <v>18059</v>
      </c>
      <c r="C6379" s="19" t="s">
        <v>80</v>
      </c>
      <c r="D6379" t="s">
        <v>411</v>
      </c>
      <c r="E6379" s="20">
        <v>40743</v>
      </c>
      <c r="F6379" s="20">
        <v>3121</v>
      </c>
    </row>
    <row r="6380" spans="1:6" ht="25.5" outlineLevel="1" x14ac:dyDescent="0.2">
      <c r="B6380" s="21" t="s">
        <v>18060</v>
      </c>
      <c r="E6380" s="20">
        <f>SUBTOTAL(9,E6379:E6379)</f>
        <v>40743</v>
      </c>
      <c r="F6380" s="20">
        <f>SUBTOTAL(9,F6379:F6379)</f>
        <v>3121</v>
      </c>
    </row>
    <row r="6381" spans="1:6" ht="25.5" outlineLevel="2" x14ac:dyDescent="0.2">
      <c r="A6381" t="s">
        <v>3455</v>
      </c>
      <c r="B6381" s="18" t="s">
        <v>12130</v>
      </c>
      <c r="C6381" s="19" t="s">
        <v>42</v>
      </c>
      <c r="D6381" t="s">
        <v>411</v>
      </c>
      <c r="E6381" s="20">
        <v>1</v>
      </c>
      <c r="F6381" s="20">
        <v>1</v>
      </c>
    </row>
    <row r="6382" spans="1:6" ht="25.5" outlineLevel="2" x14ac:dyDescent="0.2">
      <c r="B6382" s="18" t="s">
        <v>12130</v>
      </c>
      <c r="C6382" s="19" t="s">
        <v>80</v>
      </c>
      <c r="D6382" t="s">
        <v>411</v>
      </c>
      <c r="E6382" s="20">
        <v>10760</v>
      </c>
      <c r="F6382" s="20">
        <v>1530</v>
      </c>
    </row>
    <row r="6383" spans="1:6" ht="25.5" outlineLevel="1" x14ac:dyDescent="0.2">
      <c r="B6383" s="21" t="s">
        <v>12131</v>
      </c>
      <c r="E6383" s="20">
        <f>SUBTOTAL(9,E6381:E6382)</f>
        <v>10761</v>
      </c>
      <c r="F6383" s="20">
        <f>SUBTOTAL(9,F6381:F6382)</f>
        <v>1531</v>
      </c>
    </row>
    <row r="6384" spans="1:6" ht="25.5" outlineLevel="2" x14ac:dyDescent="0.2">
      <c r="A6384" t="s">
        <v>3457</v>
      </c>
      <c r="B6384" s="18" t="s">
        <v>12132</v>
      </c>
      <c r="C6384" s="19" t="s">
        <v>80</v>
      </c>
      <c r="D6384" t="s">
        <v>411</v>
      </c>
      <c r="E6384" s="20">
        <v>103</v>
      </c>
      <c r="F6384" s="20">
        <v>45</v>
      </c>
    </row>
    <row r="6385" spans="1:6" ht="25.5" outlineLevel="1" x14ac:dyDescent="0.2">
      <c r="B6385" s="21" t="s">
        <v>12133</v>
      </c>
      <c r="E6385" s="20">
        <f>SUBTOTAL(9,E6384:E6384)</f>
        <v>103</v>
      </c>
      <c r="F6385" s="20">
        <f>SUBTOTAL(9,F6384:F6384)</f>
        <v>45</v>
      </c>
    </row>
    <row r="6386" spans="1:6" ht="25.5" outlineLevel="2" x14ac:dyDescent="0.2">
      <c r="A6386" t="s">
        <v>3458</v>
      </c>
      <c r="B6386" s="18" t="s">
        <v>12134</v>
      </c>
      <c r="C6386" s="19" t="s">
        <v>77</v>
      </c>
      <c r="D6386" t="s">
        <v>411</v>
      </c>
      <c r="E6386" s="20">
        <v>6</v>
      </c>
      <c r="F6386" s="20">
        <v>3</v>
      </c>
    </row>
    <row r="6387" spans="1:6" ht="25.5" outlineLevel="2" x14ac:dyDescent="0.2">
      <c r="B6387" s="18" t="s">
        <v>12134</v>
      </c>
      <c r="C6387" s="19" t="s">
        <v>80</v>
      </c>
      <c r="D6387" t="s">
        <v>411</v>
      </c>
      <c r="E6387" s="20">
        <v>60</v>
      </c>
      <c r="F6387" s="20">
        <v>41</v>
      </c>
    </row>
    <row r="6388" spans="1:6" ht="25.5" outlineLevel="1" x14ac:dyDescent="0.2">
      <c r="B6388" s="21" t="s">
        <v>12135</v>
      </c>
      <c r="E6388" s="20">
        <f>SUBTOTAL(9,E6386:E6387)</f>
        <v>66</v>
      </c>
      <c r="F6388" s="20">
        <f>SUBTOTAL(9,F6386:F6387)</f>
        <v>44</v>
      </c>
    </row>
    <row r="6389" spans="1:6" ht="25.5" outlineLevel="2" x14ac:dyDescent="0.2">
      <c r="A6389" t="s">
        <v>3459</v>
      </c>
      <c r="B6389" s="18" t="s">
        <v>18061</v>
      </c>
      <c r="C6389" s="19" t="s">
        <v>80</v>
      </c>
      <c r="D6389" t="s">
        <v>411</v>
      </c>
      <c r="E6389" s="20">
        <v>5512</v>
      </c>
      <c r="F6389" s="20">
        <v>992</v>
      </c>
    </row>
    <row r="6390" spans="1:6" ht="25.5" outlineLevel="1" x14ac:dyDescent="0.2">
      <c r="B6390" s="21" t="s">
        <v>18062</v>
      </c>
      <c r="E6390" s="20">
        <f>SUBTOTAL(9,E6389:E6389)</f>
        <v>5512</v>
      </c>
      <c r="F6390" s="20">
        <f>SUBTOTAL(9,F6389:F6389)</f>
        <v>992</v>
      </c>
    </row>
    <row r="6391" spans="1:6" ht="25.5" outlineLevel="2" x14ac:dyDescent="0.2">
      <c r="A6391" t="s">
        <v>3460</v>
      </c>
      <c r="B6391" s="18" t="s">
        <v>12136</v>
      </c>
      <c r="C6391" s="19" t="s">
        <v>42</v>
      </c>
      <c r="D6391" t="s">
        <v>411</v>
      </c>
      <c r="E6391" s="20">
        <v>143001</v>
      </c>
      <c r="F6391" s="20">
        <v>43396</v>
      </c>
    </row>
    <row r="6392" spans="1:6" ht="25.5" outlineLevel="2" x14ac:dyDescent="0.2">
      <c r="B6392" s="18" t="s">
        <v>12136</v>
      </c>
      <c r="C6392" s="19" t="s">
        <v>80</v>
      </c>
      <c r="D6392" t="s">
        <v>411</v>
      </c>
      <c r="E6392" s="20">
        <v>12524</v>
      </c>
      <c r="F6392" s="20">
        <v>5027</v>
      </c>
    </row>
    <row r="6393" spans="1:6" ht="25.5" outlineLevel="2" x14ac:dyDescent="0.2">
      <c r="B6393" s="18" t="s">
        <v>12136</v>
      </c>
      <c r="C6393" s="19" t="s">
        <v>121</v>
      </c>
      <c r="D6393" t="s">
        <v>411</v>
      </c>
      <c r="E6393" s="20">
        <v>1</v>
      </c>
      <c r="F6393" s="20">
        <v>1</v>
      </c>
    </row>
    <row r="6394" spans="1:6" ht="25.5" outlineLevel="2" x14ac:dyDescent="0.2">
      <c r="B6394" s="18" t="s">
        <v>12136</v>
      </c>
      <c r="C6394" s="19" t="s">
        <v>122</v>
      </c>
      <c r="D6394" t="s">
        <v>411</v>
      </c>
      <c r="E6394" s="20">
        <v>5000</v>
      </c>
      <c r="F6394" s="20">
        <v>1644</v>
      </c>
    </row>
    <row r="6395" spans="1:6" ht="25.5" outlineLevel="2" x14ac:dyDescent="0.2">
      <c r="B6395" s="18" t="s">
        <v>12136</v>
      </c>
      <c r="C6395" s="19" t="s">
        <v>162</v>
      </c>
      <c r="D6395" t="s">
        <v>411</v>
      </c>
      <c r="E6395" s="20">
        <v>2000</v>
      </c>
      <c r="F6395" s="20">
        <v>953</v>
      </c>
    </row>
    <row r="6396" spans="1:6" ht="25.5" outlineLevel="1" x14ac:dyDescent="0.2">
      <c r="B6396" s="21" t="s">
        <v>12137</v>
      </c>
      <c r="E6396" s="20">
        <f>SUBTOTAL(9,E6391:E6395)</f>
        <v>162526</v>
      </c>
      <c r="F6396" s="20">
        <f>SUBTOTAL(9,F6391:F6395)</f>
        <v>51021</v>
      </c>
    </row>
    <row r="6397" spans="1:6" ht="25.5" outlineLevel="2" x14ac:dyDescent="0.2">
      <c r="A6397" t="s">
        <v>3461</v>
      </c>
      <c r="B6397" s="18" t="s">
        <v>12138</v>
      </c>
      <c r="C6397" s="19" t="s">
        <v>42</v>
      </c>
      <c r="D6397" t="s">
        <v>411</v>
      </c>
      <c r="E6397" s="20">
        <v>12001</v>
      </c>
      <c r="F6397" s="20">
        <v>7002</v>
      </c>
    </row>
    <row r="6398" spans="1:6" ht="25.5" outlineLevel="2" x14ac:dyDescent="0.2">
      <c r="B6398" s="18" t="s">
        <v>12138</v>
      </c>
      <c r="C6398" s="19" t="s">
        <v>68</v>
      </c>
      <c r="D6398" t="s">
        <v>411</v>
      </c>
      <c r="E6398" s="20">
        <v>70502</v>
      </c>
      <c r="F6398" s="20">
        <v>41402</v>
      </c>
    </row>
    <row r="6399" spans="1:6" ht="25.5" outlineLevel="2" x14ac:dyDescent="0.2">
      <c r="B6399" s="18" t="s">
        <v>12138</v>
      </c>
      <c r="C6399" s="19" t="s">
        <v>80</v>
      </c>
      <c r="D6399" t="s">
        <v>411</v>
      </c>
      <c r="E6399" s="20">
        <v>9224</v>
      </c>
      <c r="F6399" s="20">
        <v>5216</v>
      </c>
    </row>
    <row r="6400" spans="1:6" ht="25.5" outlineLevel="2" x14ac:dyDescent="0.2">
      <c r="B6400" s="18" t="s">
        <v>12138</v>
      </c>
      <c r="C6400" s="19" t="s">
        <v>178</v>
      </c>
      <c r="D6400" t="s">
        <v>411</v>
      </c>
      <c r="E6400" s="20">
        <v>10000</v>
      </c>
      <c r="F6400" s="20">
        <v>6400</v>
      </c>
    </row>
    <row r="6401" spans="1:6" ht="25.5" outlineLevel="1" x14ac:dyDescent="0.2">
      <c r="B6401" s="21" t="s">
        <v>12139</v>
      </c>
      <c r="E6401" s="20">
        <f>SUBTOTAL(9,E6397:E6400)</f>
        <v>101727</v>
      </c>
      <c r="F6401" s="20">
        <f>SUBTOTAL(9,F6397:F6400)</f>
        <v>60020</v>
      </c>
    </row>
    <row r="6402" spans="1:6" ht="25.5" outlineLevel="2" x14ac:dyDescent="0.2">
      <c r="A6402" t="s">
        <v>829</v>
      </c>
      <c r="B6402" s="18" t="s">
        <v>12140</v>
      </c>
      <c r="C6402" s="19" t="s">
        <v>80</v>
      </c>
      <c r="D6402" t="s">
        <v>411</v>
      </c>
      <c r="E6402" s="20">
        <v>14536</v>
      </c>
      <c r="F6402" s="20">
        <v>6610</v>
      </c>
    </row>
    <row r="6403" spans="1:6" ht="25.5" outlineLevel="1" x14ac:dyDescent="0.2">
      <c r="B6403" s="21" t="s">
        <v>12141</v>
      </c>
      <c r="E6403" s="20">
        <f>SUBTOTAL(9,E6402:E6402)</f>
        <v>14536</v>
      </c>
      <c r="F6403" s="20">
        <f>SUBTOTAL(9,F6402:F6402)</f>
        <v>6610</v>
      </c>
    </row>
    <row r="6404" spans="1:6" ht="25.5" outlineLevel="2" x14ac:dyDescent="0.2">
      <c r="A6404" t="s">
        <v>3462</v>
      </c>
      <c r="B6404" s="18" t="s">
        <v>12142</v>
      </c>
      <c r="C6404" s="19" t="s">
        <v>80</v>
      </c>
      <c r="D6404" t="s">
        <v>411</v>
      </c>
      <c r="E6404" s="20">
        <v>4500</v>
      </c>
      <c r="F6404" s="20">
        <v>2824</v>
      </c>
    </row>
    <row r="6405" spans="1:6" ht="25.5" outlineLevel="1" x14ac:dyDescent="0.2">
      <c r="B6405" s="21" t="s">
        <v>12143</v>
      </c>
      <c r="E6405" s="20">
        <f>SUBTOTAL(9,E6404:E6404)</f>
        <v>4500</v>
      </c>
      <c r="F6405" s="20">
        <f>SUBTOTAL(9,F6404:F6404)</f>
        <v>2824</v>
      </c>
    </row>
    <row r="6406" spans="1:6" ht="25.5" outlineLevel="2" x14ac:dyDescent="0.2">
      <c r="A6406" t="s">
        <v>831</v>
      </c>
      <c r="B6406" s="18" t="s">
        <v>12144</v>
      </c>
      <c r="C6406" s="19" t="s">
        <v>42</v>
      </c>
      <c r="D6406" t="s">
        <v>411</v>
      </c>
      <c r="E6406" s="20">
        <v>12000</v>
      </c>
      <c r="F6406" s="20">
        <v>4450</v>
      </c>
    </row>
    <row r="6407" spans="1:6" ht="25.5" outlineLevel="2" x14ac:dyDescent="0.2">
      <c r="B6407" s="18" t="s">
        <v>12144</v>
      </c>
      <c r="C6407" s="19" t="s">
        <v>80</v>
      </c>
      <c r="D6407" t="s">
        <v>411</v>
      </c>
      <c r="E6407" s="20">
        <v>3890</v>
      </c>
      <c r="F6407" s="20">
        <v>1016</v>
      </c>
    </row>
    <row r="6408" spans="1:6" ht="25.5" outlineLevel="2" x14ac:dyDescent="0.2">
      <c r="B6408" s="18" t="s">
        <v>12144</v>
      </c>
      <c r="C6408" s="19" t="s">
        <v>166</v>
      </c>
      <c r="D6408" t="s">
        <v>411</v>
      </c>
      <c r="E6408" s="20">
        <v>1</v>
      </c>
      <c r="F6408" s="20">
        <v>2</v>
      </c>
    </row>
    <row r="6409" spans="1:6" ht="25.5" outlineLevel="2" x14ac:dyDescent="0.2">
      <c r="B6409" s="18" t="s">
        <v>12144</v>
      </c>
      <c r="C6409" s="19" t="s">
        <v>178</v>
      </c>
      <c r="D6409" t="s">
        <v>411</v>
      </c>
      <c r="E6409" s="20">
        <v>2</v>
      </c>
      <c r="F6409" s="20">
        <v>106</v>
      </c>
    </row>
    <row r="6410" spans="1:6" ht="25.5" outlineLevel="1" x14ac:dyDescent="0.2">
      <c r="B6410" s="21" t="s">
        <v>12145</v>
      </c>
      <c r="E6410" s="20">
        <f>SUBTOTAL(9,E6406:E6409)</f>
        <v>15893</v>
      </c>
      <c r="F6410" s="20">
        <f>SUBTOTAL(9,F6406:F6409)</f>
        <v>5574</v>
      </c>
    </row>
    <row r="6411" spans="1:6" ht="25.5" outlineLevel="2" x14ac:dyDescent="0.2">
      <c r="A6411" t="s">
        <v>833</v>
      </c>
      <c r="B6411" s="18" t="s">
        <v>18063</v>
      </c>
      <c r="C6411" s="19" t="s">
        <v>80</v>
      </c>
      <c r="D6411" t="s">
        <v>411</v>
      </c>
      <c r="E6411" s="20">
        <v>53654</v>
      </c>
      <c r="F6411" s="20">
        <v>8444</v>
      </c>
    </row>
    <row r="6412" spans="1:6" ht="25.5" outlineLevel="2" x14ac:dyDescent="0.2">
      <c r="B6412" s="18" t="s">
        <v>18063</v>
      </c>
      <c r="C6412" s="19" t="s">
        <v>178</v>
      </c>
      <c r="D6412" t="s">
        <v>411</v>
      </c>
      <c r="E6412" s="20">
        <v>1</v>
      </c>
      <c r="F6412" s="20">
        <v>7</v>
      </c>
    </row>
    <row r="6413" spans="1:6" ht="25.5" outlineLevel="1" x14ac:dyDescent="0.2">
      <c r="B6413" s="21" t="s">
        <v>18064</v>
      </c>
      <c r="E6413" s="20">
        <f>SUBTOTAL(9,E6411:E6412)</f>
        <v>53655</v>
      </c>
      <c r="F6413" s="20">
        <f>SUBTOTAL(9,F6411:F6412)</f>
        <v>8451</v>
      </c>
    </row>
    <row r="6414" spans="1:6" ht="25.5" outlineLevel="2" x14ac:dyDescent="0.2">
      <c r="A6414" t="s">
        <v>835</v>
      </c>
      <c r="B6414" s="18" t="s">
        <v>12146</v>
      </c>
      <c r="C6414" s="19" t="s">
        <v>151</v>
      </c>
      <c r="D6414" t="s">
        <v>411</v>
      </c>
      <c r="E6414" s="20">
        <v>40</v>
      </c>
      <c r="F6414" s="20">
        <v>2</v>
      </c>
    </row>
    <row r="6415" spans="1:6" ht="25.5" outlineLevel="1" x14ac:dyDescent="0.2">
      <c r="B6415" s="21" t="s">
        <v>12147</v>
      </c>
      <c r="E6415" s="20">
        <f>SUBTOTAL(9,E6414:E6414)</f>
        <v>40</v>
      </c>
      <c r="F6415" s="20">
        <f>SUBTOTAL(9,F6414:F6414)</f>
        <v>2</v>
      </c>
    </row>
    <row r="6416" spans="1:6" ht="25.5" outlineLevel="2" x14ac:dyDescent="0.2">
      <c r="A6416" t="s">
        <v>3463</v>
      </c>
      <c r="B6416" s="18" t="s">
        <v>12148</v>
      </c>
      <c r="C6416" s="19" t="s">
        <v>80</v>
      </c>
      <c r="D6416" t="s">
        <v>411</v>
      </c>
      <c r="E6416" s="20">
        <v>10</v>
      </c>
      <c r="F6416" s="20">
        <v>1</v>
      </c>
    </row>
    <row r="6417" spans="1:6" ht="25.5" outlineLevel="1" x14ac:dyDescent="0.2">
      <c r="B6417" s="21" t="s">
        <v>12149</v>
      </c>
      <c r="E6417" s="20">
        <f>SUBTOTAL(9,E6416:E6416)</f>
        <v>10</v>
      </c>
      <c r="F6417" s="20">
        <f>SUBTOTAL(9,F6416:F6416)</f>
        <v>1</v>
      </c>
    </row>
    <row r="6418" spans="1:6" ht="25.5" outlineLevel="2" x14ac:dyDescent="0.2">
      <c r="A6418" t="s">
        <v>836</v>
      </c>
      <c r="B6418" s="18" t="s">
        <v>12150</v>
      </c>
      <c r="C6418" s="19" t="s">
        <v>77</v>
      </c>
      <c r="D6418" t="s">
        <v>411</v>
      </c>
      <c r="E6418" s="20">
        <v>10</v>
      </c>
      <c r="F6418" s="20">
        <v>11</v>
      </c>
    </row>
    <row r="6419" spans="1:6" ht="25.5" outlineLevel="2" x14ac:dyDescent="0.2">
      <c r="B6419" s="18" t="s">
        <v>12150</v>
      </c>
      <c r="C6419" s="19" t="s">
        <v>80</v>
      </c>
      <c r="D6419" t="s">
        <v>411</v>
      </c>
      <c r="E6419" s="20">
        <v>1918</v>
      </c>
      <c r="F6419" s="20">
        <v>316</v>
      </c>
    </row>
    <row r="6420" spans="1:6" ht="25.5" outlineLevel="2" x14ac:dyDescent="0.2">
      <c r="B6420" s="18" t="s">
        <v>12150</v>
      </c>
      <c r="C6420" s="19" t="s">
        <v>151</v>
      </c>
      <c r="D6420" t="s">
        <v>411</v>
      </c>
      <c r="E6420" s="20">
        <v>145</v>
      </c>
      <c r="F6420" s="20">
        <v>25</v>
      </c>
    </row>
    <row r="6421" spans="1:6" ht="25.5" outlineLevel="2" x14ac:dyDescent="0.2">
      <c r="B6421" s="18" t="s">
        <v>12150</v>
      </c>
      <c r="C6421" s="19" t="s">
        <v>178</v>
      </c>
      <c r="D6421" t="s">
        <v>411</v>
      </c>
      <c r="E6421" s="20">
        <v>10</v>
      </c>
      <c r="F6421" s="20">
        <v>1</v>
      </c>
    </row>
    <row r="6422" spans="1:6" ht="25.5" outlineLevel="1" x14ac:dyDescent="0.2">
      <c r="B6422" s="21" t="s">
        <v>12151</v>
      </c>
      <c r="E6422" s="20">
        <f>SUBTOTAL(9,E6418:E6421)</f>
        <v>2083</v>
      </c>
      <c r="F6422" s="20">
        <f>SUBTOTAL(9,F6418:F6421)</f>
        <v>353</v>
      </c>
    </row>
    <row r="6423" spans="1:6" ht="25.5" outlineLevel="2" x14ac:dyDescent="0.2">
      <c r="A6423" t="s">
        <v>3464</v>
      </c>
      <c r="B6423" s="18" t="s">
        <v>18065</v>
      </c>
      <c r="C6423" s="19" t="s">
        <v>42</v>
      </c>
      <c r="D6423" t="s">
        <v>411</v>
      </c>
      <c r="E6423" s="20">
        <v>10417</v>
      </c>
      <c r="F6423" s="20">
        <v>1588</v>
      </c>
    </row>
    <row r="6424" spans="1:6" ht="25.5" outlineLevel="2" x14ac:dyDescent="0.2">
      <c r="B6424" s="18" t="s">
        <v>18065</v>
      </c>
      <c r="C6424" s="19" t="s">
        <v>68</v>
      </c>
      <c r="D6424" t="s">
        <v>411</v>
      </c>
      <c r="E6424" s="20">
        <v>55</v>
      </c>
      <c r="F6424" s="20">
        <v>78</v>
      </c>
    </row>
    <row r="6425" spans="1:6" ht="25.5" outlineLevel="2" x14ac:dyDescent="0.2">
      <c r="B6425" s="18" t="s">
        <v>18065</v>
      </c>
      <c r="C6425" s="19" t="s">
        <v>80</v>
      </c>
      <c r="D6425" t="s">
        <v>411</v>
      </c>
      <c r="E6425" s="20">
        <v>684</v>
      </c>
      <c r="F6425" s="20">
        <v>126</v>
      </c>
    </row>
    <row r="6426" spans="1:6" ht="25.5" outlineLevel="1" x14ac:dyDescent="0.2">
      <c r="B6426" s="21" t="s">
        <v>18066</v>
      </c>
      <c r="E6426" s="20">
        <f>SUBTOTAL(9,E6423:E6425)</f>
        <v>11156</v>
      </c>
      <c r="F6426" s="20">
        <f>SUBTOTAL(9,F6423:F6425)</f>
        <v>1792</v>
      </c>
    </row>
    <row r="6427" spans="1:6" ht="25.5" outlineLevel="2" x14ac:dyDescent="0.2">
      <c r="A6427" t="s">
        <v>3466</v>
      </c>
      <c r="B6427" s="18" t="s">
        <v>12152</v>
      </c>
      <c r="C6427" s="19" t="s">
        <v>42</v>
      </c>
      <c r="D6427" t="s">
        <v>411</v>
      </c>
      <c r="E6427" s="20">
        <v>127885</v>
      </c>
      <c r="F6427" s="20">
        <v>19459</v>
      </c>
    </row>
    <row r="6428" spans="1:6" ht="25.5" outlineLevel="2" x14ac:dyDescent="0.2">
      <c r="B6428" s="18" t="s">
        <v>12152</v>
      </c>
      <c r="C6428" s="19" t="s">
        <v>80</v>
      </c>
      <c r="D6428" t="s">
        <v>411</v>
      </c>
      <c r="E6428" s="20">
        <v>20418</v>
      </c>
      <c r="F6428" s="20">
        <v>7576</v>
      </c>
    </row>
    <row r="6429" spans="1:6" ht="25.5" outlineLevel="1" x14ac:dyDescent="0.2">
      <c r="B6429" s="21" t="s">
        <v>12153</v>
      </c>
      <c r="E6429" s="20">
        <f>SUBTOTAL(9,E6427:E6428)</f>
        <v>148303</v>
      </c>
      <c r="F6429" s="20">
        <f>SUBTOTAL(9,F6427:F6428)</f>
        <v>27035</v>
      </c>
    </row>
    <row r="6430" spans="1:6" ht="25.5" outlineLevel="2" x14ac:dyDescent="0.2">
      <c r="A6430" t="s">
        <v>3468</v>
      </c>
      <c r="B6430" s="18" t="s">
        <v>18067</v>
      </c>
      <c r="C6430" s="19" t="s">
        <v>42</v>
      </c>
      <c r="D6430" t="s">
        <v>411</v>
      </c>
      <c r="E6430" s="20">
        <v>351816</v>
      </c>
      <c r="F6430" s="20">
        <v>51648</v>
      </c>
    </row>
    <row r="6431" spans="1:6" ht="25.5" outlineLevel="2" x14ac:dyDescent="0.2">
      <c r="B6431" s="18" t="s">
        <v>18067</v>
      </c>
      <c r="C6431" s="19" t="s">
        <v>68</v>
      </c>
      <c r="D6431" t="s">
        <v>411</v>
      </c>
      <c r="E6431" s="20">
        <v>38</v>
      </c>
      <c r="F6431" s="20">
        <v>566</v>
      </c>
    </row>
    <row r="6432" spans="1:6" ht="25.5" outlineLevel="2" x14ac:dyDescent="0.2">
      <c r="B6432" s="18" t="s">
        <v>18067</v>
      </c>
      <c r="C6432" s="19" t="s">
        <v>80</v>
      </c>
      <c r="D6432" t="s">
        <v>411</v>
      </c>
      <c r="E6432" s="20">
        <v>723</v>
      </c>
      <c r="F6432" s="20">
        <v>424</v>
      </c>
    </row>
    <row r="6433" spans="1:6" ht="25.5" outlineLevel="2" x14ac:dyDescent="0.2">
      <c r="B6433" s="18" t="s">
        <v>18067</v>
      </c>
      <c r="C6433" s="19" t="s">
        <v>121</v>
      </c>
      <c r="D6433" t="s">
        <v>411</v>
      </c>
      <c r="E6433" s="20">
        <v>1653</v>
      </c>
      <c r="F6433" s="20">
        <v>1943</v>
      </c>
    </row>
    <row r="6434" spans="1:6" ht="25.5" outlineLevel="2" x14ac:dyDescent="0.2">
      <c r="B6434" s="18" t="s">
        <v>18067</v>
      </c>
      <c r="C6434" s="19" t="s">
        <v>166</v>
      </c>
      <c r="D6434" t="s">
        <v>411</v>
      </c>
      <c r="E6434" s="20">
        <v>18</v>
      </c>
      <c r="F6434" s="20">
        <v>7</v>
      </c>
    </row>
    <row r="6435" spans="1:6" ht="25.5" outlineLevel="2" x14ac:dyDescent="0.2">
      <c r="B6435" s="18" t="s">
        <v>18067</v>
      </c>
      <c r="C6435" s="19" t="s">
        <v>176</v>
      </c>
      <c r="D6435" t="s">
        <v>411</v>
      </c>
      <c r="E6435" s="20">
        <v>146</v>
      </c>
      <c r="F6435" s="20">
        <v>113</v>
      </c>
    </row>
    <row r="6436" spans="1:6" ht="25.5" outlineLevel="1" x14ac:dyDescent="0.2">
      <c r="B6436" s="21" t="s">
        <v>18068</v>
      </c>
      <c r="E6436" s="20">
        <f>SUBTOTAL(9,E6430:E6435)</f>
        <v>354394</v>
      </c>
      <c r="F6436" s="20">
        <f>SUBTOTAL(9,F6430:F6435)</f>
        <v>54701</v>
      </c>
    </row>
    <row r="6437" spans="1:6" ht="25.5" outlineLevel="2" x14ac:dyDescent="0.2">
      <c r="A6437" t="s">
        <v>837</v>
      </c>
      <c r="B6437" s="18" t="s">
        <v>12154</v>
      </c>
      <c r="C6437" s="19" t="s">
        <v>42</v>
      </c>
      <c r="D6437" t="s">
        <v>411</v>
      </c>
      <c r="E6437" s="20">
        <v>6556</v>
      </c>
      <c r="F6437" s="20">
        <v>1238</v>
      </c>
    </row>
    <row r="6438" spans="1:6" ht="25.5" outlineLevel="2" x14ac:dyDescent="0.2">
      <c r="B6438" s="18" t="s">
        <v>12154</v>
      </c>
      <c r="C6438" s="19" t="s">
        <v>80</v>
      </c>
      <c r="D6438" t="s">
        <v>411</v>
      </c>
      <c r="E6438" s="20">
        <v>2001</v>
      </c>
      <c r="F6438" s="20">
        <v>401</v>
      </c>
    </row>
    <row r="6439" spans="1:6" ht="25.5" outlineLevel="2" x14ac:dyDescent="0.2">
      <c r="B6439" s="18" t="s">
        <v>12154</v>
      </c>
      <c r="C6439" s="19" t="s">
        <v>135</v>
      </c>
      <c r="D6439" t="s">
        <v>411</v>
      </c>
      <c r="E6439" s="20">
        <v>15530</v>
      </c>
      <c r="F6439" s="20">
        <v>5214</v>
      </c>
    </row>
    <row r="6440" spans="1:6" ht="25.5" outlineLevel="2" x14ac:dyDescent="0.2">
      <c r="B6440" s="18" t="s">
        <v>12154</v>
      </c>
      <c r="C6440" s="19" t="s">
        <v>178</v>
      </c>
      <c r="D6440" t="s">
        <v>411</v>
      </c>
      <c r="E6440" s="20">
        <v>540</v>
      </c>
      <c r="F6440" s="20">
        <v>377</v>
      </c>
    </row>
    <row r="6441" spans="1:6" ht="25.5" outlineLevel="1" x14ac:dyDescent="0.2">
      <c r="B6441" s="21" t="s">
        <v>12155</v>
      </c>
      <c r="E6441" s="20">
        <f>SUBTOTAL(9,E6437:E6440)</f>
        <v>24627</v>
      </c>
      <c r="F6441" s="20">
        <f>SUBTOTAL(9,F6437:F6440)</f>
        <v>7230</v>
      </c>
    </row>
    <row r="6442" spans="1:6" ht="25.5" outlineLevel="2" x14ac:dyDescent="0.2">
      <c r="A6442" t="s">
        <v>839</v>
      </c>
      <c r="B6442" s="18" t="s">
        <v>12156</v>
      </c>
      <c r="C6442" s="19" t="s">
        <v>42</v>
      </c>
      <c r="D6442" t="s">
        <v>411</v>
      </c>
      <c r="E6442" s="20">
        <v>10633</v>
      </c>
      <c r="F6442" s="20">
        <v>1583</v>
      </c>
    </row>
    <row r="6443" spans="1:6" ht="25.5" outlineLevel="2" x14ac:dyDescent="0.2">
      <c r="B6443" s="18" t="s">
        <v>12156</v>
      </c>
      <c r="C6443" s="19" t="s">
        <v>80</v>
      </c>
      <c r="D6443" t="s">
        <v>411</v>
      </c>
      <c r="E6443" s="20">
        <v>218298</v>
      </c>
      <c r="F6443" s="20">
        <v>53003</v>
      </c>
    </row>
    <row r="6444" spans="1:6" ht="25.5" outlineLevel="2" x14ac:dyDescent="0.2">
      <c r="B6444" s="18" t="s">
        <v>12156</v>
      </c>
      <c r="C6444" s="19" t="s">
        <v>92</v>
      </c>
      <c r="D6444" t="s">
        <v>411</v>
      </c>
      <c r="E6444" s="20">
        <v>3</v>
      </c>
      <c r="F6444" s="20">
        <v>61</v>
      </c>
    </row>
    <row r="6445" spans="1:6" ht="25.5" outlineLevel="2" x14ac:dyDescent="0.2">
      <c r="B6445" s="18" t="s">
        <v>12156</v>
      </c>
      <c r="C6445" s="19" t="s">
        <v>121</v>
      </c>
      <c r="D6445" t="s">
        <v>411</v>
      </c>
      <c r="E6445" s="20">
        <v>50</v>
      </c>
      <c r="F6445" s="20">
        <v>98</v>
      </c>
    </row>
    <row r="6446" spans="1:6" ht="25.5" outlineLevel="1" x14ac:dyDescent="0.2">
      <c r="B6446" s="21" t="s">
        <v>12157</v>
      </c>
      <c r="E6446" s="20">
        <f>SUBTOTAL(9,E6442:E6445)</f>
        <v>228984</v>
      </c>
      <c r="F6446" s="20">
        <f>SUBTOTAL(9,F6442:F6445)</f>
        <v>54745</v>
      </c>
    </row>
    <row r="6447" spans="1:6" ht="25.5" outlineLevel="2" x14ac:dyDescent="0.2">
      <c r="A6447" t="s">
        <v>3470</v>
      </c>
      <c r="B6447" s="18" t="s">
        <v>12158</v>
      </c>
      <c r="C6447" s="19" t="s">
        <v>42</v>
      </c>
      <c r="D6447" t="s">
        <v>411</v>
      </c>
      <c r="E6447" s="20">
        <v>769</v>
      </c>
      <c r="F6447" s="20">
        <v>185</v>
      </c>
    </row>
    <row r="6448" spans="1:6" ht="25.5" outlineLevel="2" x14ac:dyDescent="0.2">
      <c r="B6448" s="18" t="s">
        <v>12158</v>
      </c>
      <c r="C6448" s="19" t="s">
        <v>68</v>
      </c>
      <c r="D6448" t="s">
        <v>411</v>
      </c>
      <c r="E6448" s="20">
        <v>4</v>
      </c>
      <c r="F6448" s="20">
        <v>31</v>
      </c>
    </row>
    <row r="6449" spans="1:6" ht="25.5" outlineLevel="2" x14ac:dyDescent="0.2">
      <c r="B6449" s="18" t="s">
        <v>12158</v>
      </c>
      <c r="C6449" s="19" t="s">
        <v>80</v>
      </c>
      <c r="D6449" t="s">
        <v>411</v>
      </c>
      <c r="E6449" s="20">
        <v>196</v>
      </c>
      <c r="F6449" s="20">
        <v>71</v>
      </c>
    </row>
    <row r="6450" spans="1:6" ht="25.5" outlineLevel="2" x14ac:dyDescent="0.2">
      <c r="B6450" s="18" t="s">
        <v>12158</v>
      </c>
      <c r="C6450" s="19" t="s">
        <v>136</v>
      </c>
      <c r="D6450" t="s">
        <v>411</v>
      </c>
      <c r="E6450" s="20">
        <v>40</v>
      </c>
      <c r="F6450" s="20">
        <v>28</v>
      </c>
    </row>
    <row r="6451" spans="1:6" ht="25.5" outlineLevel="1" x14ac:dyDescent="0.2">
      <c r="B6451" s="21" t="s">
        <v>12159</v>
      </c>
      <c r="E6451" s="20">
        <f>SUBTOTAL(9,E6447:E6450)</f>
        <v>1009</v>
      </c>
      <c r="F6451" s="20">
        <f>SUBTOTAL(9,F6447:F6450)</f>
        <v>315</v>
      </c>
    </row>
    <row r="6452" spans="1:6" ht="25.5" outlineLevel="2" x14ac:dyDescent="0.2">
      <c r="A6452" t="s">
        <v>840</v>
      </c>
      <c r="B6452" s="18" t="s">
        <v>12160</v>
      </c>
      <c r="C6452" s="19" t="s">
        <v>42</v>
      </c>
      <c r="D6452" t="s">
        <v>411</v>
      </c>
      <c r="E6452" s="20">
        <v>789</v>
      </c>
      <c r="F6452" s="20">
        <v>489</v>
      </c>
    </row>
    <row r="6453" spans="1:6" ht="25.5" outlineLevel="2" x14ac:dyDescent="0.2">
      <c r="B6453" s="18" t="s">
        <v>12160</v>
      </c>
      <c r="C6453" s="19" t="s">
        <v>80</v>
      </c>
      <c r="D6453" t="s">
        <v>411</v>
      </c>
      <c r="E6453" s="20">
        <v>115112</v>
      </c>
      <c r="F6453" s="20">
        <v>21207</v>
      </c>
    </row>
    <row r="6454" spans="1:6" ht="25.5" outlineLevel="1" x14ac:dyDescent="0.2">
      <c r="B6454" s="21" t="s">
        <v>12161</v>
      </c>
      <c r="E6454" s="20">
        <f>SUBTOTAL(9,E6452:E6453)</f>
        <v>115901</v>
      </c>
      <c r="F6454" s="20">
        <f>SUBTOTAL(9,F6452:F6453)</f>
        <v>21696</v>
      </c>
    </row>
    <row r="6455" spans="1:6" ht="25.5" outlineLevel="2" x14ac:dyDescent="0.2">
      <c r="A6455" t="s">
        <v>842</v>
      </c>
      <c r="B6455" s="18" t="s">
        <v>12162</v>
      </c>
      <c r="C6455" s="19" t="s">
        <v>16</v>
      </c>
      <c r="D6455" t="s">
        <v>411</v>
      </c>
      <c r="E6455" s="20">
        <v>1</v>
      </c>
      <c r="F6455" s="20">
        <v>6</v>
      </c>
    </row>
    <row r="6456" spans="1:6" ht="25.5" outlineLevel="2" x14ac:dyDescent="0.2">
      <c r="B6456" s="18" t="s">
        <v>12162</v>
      </c>
      <c r="C6456" s="19" t="s">
        <v>42</v>
      </c>
      <c r="D6456" t="s">
        <v>411</v>
      </c>
      <c r="E6456" s="20">
        <v>74505</v>
      </c>
      <c r="F6456" s="20">
        <v>6325</v>
      </c>
    </row>
    <row r="6457" spans="1:6" ht="25.5" outlineLevel="2" x14ac:dyDescent="0.2">
      <c r="B6457" s="18" t="s">
        <v>12162</v>
      </c>
      <c r="C6457" s="19" t="s">
        <v>68</v>
      </c>
      <c r="D6457" t="s">
        <v>411</v>
      </c>
      <c r="E6457" s="20">
        <v>7</v>
      </c>
      <c r="F6457" s="20">
        <v>14</v>
      </c>
    </row>
    <row r="6458" spans="1:6" ht="25.5" outlineLevel="2" x14ac:dyDescent="0.2">
      <c r="B6458" s="18" t="s">
        <v>12162</v>
      </c>
      <c r="C6458" s="19" t="s">
        <v>80</v>
      </c>
      <c r="D6458" t="s">
        <v>411</v>
      </c>
      <c r="E6458" s="20">
        <v>752684</v>
      </c>
      <c r="F6458" s="20">
        <v>85999</v>
      </c>
    </row>
    <row r="6459" spans="1:6" ht="25.5" outlineLevel="2" x14ac:dyDescent="0.2">
      <c r="B6459" s="18" t="s">
        <v>12162</v>
      </c>
      <c r="C6459" s="19" t="s">
        <v>87</v>
      </c>
      <c r="D6459" t="s">
        <v>411</v>
      </c>
      <c r="E6459" s="20">
        <v>2</v>
      </c>
      <c r="F6459" s="20">
        <v>58</v>
      </c>
    </row>
    <row r="6460" spans="1:6" ht="25.5" outlineLevel="2" x14ac:dyDescent="0.2">
      <c r="B6460" s="18" t="s">
        <v>12162</v>
      </c>
      <c r="C6460" s="19" t="s">
        <v>92</v>
      </c>
      <c r="D6460" t="s">
        <v>411</v>
      </c>
      <c r="E6460" s="20">
        <v>2</v>
      </c>
      <c r="F6460" s="20">
        <v>6</v>
      </c>
    </row>
    <row r="6461" spans="1:6" ht="25.5" outlineLevel="2" x14ac:dyDescent="0.2">
      <c r="B6461" s="18" t="s">
        <v>12162</v>
      </c>
      <c r="C6461" s="19" t="s">
        <v>107</v>
      </c>
      <c r="D6461" t="s">
        <v>411</v>
      </c>
      <c r="E6461" s="20">
        <v>366</v>
      </c>
      <c r="F6461" s="20">
        <v>49</v>
      </c>
    </row>
    <row r="6462" spans="1:6" ht="25.5" outlineLevel="2" x14ac:dyDescent="0.2">
      <c r="B6462" s="18" t="s">
        <v>12162</v>
      </c>
      <c r="C6462" s="19" t="s">
        <v>148</v>
      </c>
      <c r="D6462" t="s">
        <v>411</v>
      </c>
      <c r="E6462" s="20">
        <v>20</v>
      </c>
      <c r="F6462" s="20">
        <v>2</v>
      </c>
    </row>
    <row r="6463" spans="1:6" ht="25.5" outlineLevel="2" x14ac:dyDescent="0.2">
      <c r="B6463" s="18" t="s">
        <v>12162</v>
      </c>
      <c r="C6463" s="19" t="s">
        <v>161</v>
      </c>
      <c r="D6463" t="s">
        <v>411</v>
      </c>
      <c r="E6463" s="20">
        <v>42900</v>
      </c>
      <c r="F6463" s="20">
        <v>28818</v>
      </c>
    </row>
    <row r="6464" spans="1:6" ht="25.5" outlineLevel="2" x14ac:dyDescent="0.2">
      <c r="B6464" s="18" t="s">
        <v>12162</v>
      </c>
      <c r="C6464" s="19" t="s">
        <v>162</v>
      </c>
      <c r="D6464" t="s">
        <v>411</v>
      </c>
      <c r="E6464" s="20">
        <v>4</v>
      </c>
      <c r="F6464" s="20">
        <v>2</v>
      </c>
    </row>
    <row r="6465" spans="1:6" ht="25.5" outlineLevel="2" x14ac:dyDescent="0.2">
      <c r="B6465" s="18" t="s">
        <v>12162</v>
      </c>
      <c r="C6465" s="19" t="s">
        <v>164</v>
      </c>
      <c r="D6465" t="s">
        <v>411</v>
      </c>
      <c r="E6465" s="20">
        <v>79</v>
      </c>
      <c r="F6465" s="20">
        <v>13</v>
      </c>
    </row>
    <row r="6466" spans="1:6" ht="25.5" outlineLevel="2" x14ac:dyDescent="0.2">
      <c r="B6466" s="18" t="s">
        <v>12162</v>
      </c>
      <c r="C6466" s="19" t="s">
        <v>166</v>
      </c>
      <c r="D6466" t="s">
        <v>411</v>
      </c>
      <c r="E6466" s="20">
        <v>10264</v>
      </c>
      <c r="F6466" s="20">
        <v>6893</v>
      </c>
    </row>
    <row r="6467" spans="1:6" ht="25.5" outlineLevel="2" x14ac:dyDescent="0.2">
      <c r="B6467" s="18" t="s">
        <v>12162</v>
      </c>
      <c r="C6467" s="19" t="s">
        <v>175</v>
      </c>
      <c r="D6467" t="s">
        <v>411</v>
      </c>
      <c r="E6467" s="20">
        <v>140</v>
      </c>
      <c r="F6467" s="20">
        <v>5</v>
      </c>
    </row>
    <row r="6468" spans="1:6" ht="25.5" outlineLevel="1" x14ac:dyDescent="0.2">
      <c r="B6468" s="21" t="s">
        <v>12163</v>
      </c>
      <c r="E6468" s="20">
        <f>SUBTOTAL(9,E6455:E6467)</f>
        <v>880974</v>
      </c>
      <c r="F6468" s="20">
        <f>SUBTOTAL(9,F6455:F6467)</f>
        <v>128190</v>
      </c>
    </row>
    <row r="6469" spans="1:6" ht="25.5" outlineLevel="2" x14ac:dyDescent="0.2">
      <c r="A6469" t="s">
        <v>843</v>
      </c>
      <c r="B6469" s="18" t="s">
        <v>12164</v>
      </c>
      <c r="C6469" s="19" t="s">
        <v>42</v>
      </c>
      <c r="D6469" t="s">
        <v>411</v>
      </c>
      <c r="E6469" s="20">
        <v>25775</v>
      </c>
      <c r="F6469" s="20">
        <v>3660</v>
      </c>
    </row>
    <row r="6470" spans="1:6" ht="25.5" outlineLevel="2" x14ac:dyDescent="0.2">
      <c r="B6470" s="18" t="s">
        <v>12164</v>
      </c>
      <c r="C6470" s="19" t="s">
        <v>65</v>
      </c>
      <c r="D6470" t="s">
        <v>411</v>
      </c>
      <c r="E6470" s="20">
        <v>11</v>
      </c>
      <c r="F6470" s="20">
        <v>397</v>
      </c>
    </row>
    <row r="6471" spans="1:6" ht="25.5" outlineLevel="2" x14ac:dyDescent="0.2">
      <c r="B6471" s="18" t="s">
        <v>12164</v>
      </c>
      <c r="C6471" s="19" t="s">
        <v>68</v>
      </c>
      <c r="D6471" t="s">
        <v>411</v>
      </c>
      <c r="E6471" s="20">
        <v>19</v>
      </c>
      <c r="F6471" s="20">
        <v>805</v>
      </c>
    </row>
    <row r="6472" spans="1:6" ht="25.5" outlineLevel="2" x14ac:dyDescent="0.2">
      <c r="B6472" s="18" t="s">
        <v>12164</v>
      </c>
      <c r="C6472" s="19" t="s">
        <v>80</v>
      </c>
      <c r="D6472" t="s">
        <v>411</v>
      </c>
      <c r="E6472" s="20">
        <v>22189</v>
      </c>
      <c r="F6472" s="20">
        <v>5825</v>
      </c>
    </row>
    <row r="6473" spans="1:6" ht="25.5" outlineLevel="2" x14ac:dyDescent="0.2">
      <c r="B6473" s="18" t="s">
        <v>12164</v>
      </c>
      <c r="C6473" s="19" t="s">
        <v>87</v>
      </c>
      <c r="D6473" t="s">
        <v>411</v>
      </c>
      <c r="E6473" s="20">
        <v>18</v>
      </c>
      <c r="F6473" s="20">
        <v>163</v>
      </c>
    </row>
    <row r="6474" spans="1:6" ht="25.5" outlineLevel="2" x14ac:dyDescent="0.2">
      <c r="B6474" s="18" t="s">
        <v>12164</v>
      </c>
      <c r="C6474" s="19" t="s">
        <v>88</v>
      </c>
      <c r="D6474" t="s">
        <v>411</v>
      </c>
      <c r="E6474" s="20">
        <v>17</v>
      </c>
      <c r="F6474" s="20">
        <v>70</v>
      </c>
    </row>
    <row r="6475" spans="1:6" ht="25.5" outlineLevel="2" x14ac:dyDescent="0.2">
      <c r="B6475" s="18" t="s">
        <v>12164</v>
      </c>
      <c r="C6475" s="19" t="s">
        <v>121</v>
      </c>
      <c r="D6475" t="s">
        <v>411</v>
      </c>
      <c r="E6475" s="20">
        <v>5</v>
      </c>
      <c r="F6475" s="20">
        <v>72</v>
      </c>
    </row>
    <row r="6476" spans="1:6" ht="25.5" outlineLevel="2" x14ac:dyDescent="0.2">
      <c r="B6476" s="18" t="s">
        <v>12164</v>
      </c>
      <c r="C6476" s="19" t="s">
        <v>7066</v>
      </c>
      <c r="D6476" t="s">
        <v>411</v>
      </c>
      <c r="E6476" s="20">
        <v>9570</v>
      </c>
      <c r="F6476" s="20">
        <v>5064</v>
      </c>
    </row>
    <row r="6477" spans="1:6" ht="25.5" outlineLevel="2" x14ac:dyDescent="0.2">
      <c r="B6477" s="18" t="s">
        <v>12164</v>
      </c>
      <c r="C6477" s="19" t="s">
        <v>148</v>
      </c>
      <c r="D6477" t="s">
        <v>411</v>
      </c>
      <c r="E6477" s="20">
        <v>24</v>
      </c>
      <c r="F6477" s="20">
        <v>4</v>
      </c>
    </row>
    <row r="6478" spans="1:6" ht="25.5" outlineLevel="2" x14ac:dyDescent="0.2">
      <c r="B6478" s="18" t="s">
        <v>12164</v>
      </c>
      <c r="C6478" s="19" t="s">
        <v>166</v>
      </c>
      <c r="D6478" t="s">
        <v>411</v>
      </c>
      <c r="E6478" s="20">
        <v>41</v>
      </c>
      <c r="F6478" s="20">
        <v>4</v>
      </c>
    </row>
    <row r="6479" spans="1:6" ht="25.5" outlineLevel="2" x14ac:dyDescent="0.2">
      <c r="B6479" s="18" t="s">
        <v>12164</v>
      </c>
      <c r="C6479" s="19" t="s">
        <v>171</v>
      </c>
      <c r="D6479" t="s">
        <v>411</v>
      </c>
      <c r="E6479" s="20">
        <v>1</v>
      </c>
      <c r="F6479" s="20">
        <v>8</v>
      </c>
    </row>
    <row r="6480" spans="1:6" ht="25.5" outlineLevel="2" x14ac:dyDescent="0.2">
      <c r="B6480" s="18" t="s">
        <v>12164</v>
      </c>
      <c r="C6480" s="19" t="s">
        <v>176</v>
      </c>
      <c r="D6480" t="s">
        <v>411</v>
      </c>
      <c r="E6480" s="20">
        <v>14</v>
      </c>
      <c r="F6480" s="20">
        <v>186</v>
      </c>
    </row>
    <row r="6481" spans="1:6" ht="25.5" outlineLevel="2" x14ac:dyDescent="0.2">
      <c r="B6481" s="18" t="s">
        <v>12164</v>
      </c>
      <c r="C6481" s="19" t="s">
        <v>178</v>
      </c>
      <c r="D6481" t="s">
        <v>411</v>
      </c>
      <c r="E6481" s="20">
        <v>9</v>
      </c>
      <c r="F6481" s="20">
        <v>108</v>
      </c>
    </row>
    <row r="6482" spans="1:6" ht="25.5" outlineLevel="1" x14ac:dyDescent="0.2">
      <c r="B6482" s="21" t="s">
        <v>12165</v>
      </c>
      <c r="E6482" s="20">
        <f>SUBTOTAL(9,E6469:E6481)</f>
        <v>57693</v>
      </c>
      <c r="F6482" s="20">
        <f>SUBTOTAL(9,F6469:F6481)</f>
        <v>16366</v>
      </c>
    </row>
    <row r="6483" spans="1:6" ht="25.5" outlineLevel="2" x14ac:dyDescent="0.2">
      <c r="A6483" t="s">
        <v>845</v>
      </c>
      <c r="B6483" s="18" t="s">
        <v>12166</v>
      </c>
      <c r="C6483" s="19" t="s">
        <v>42</v>
      </c>
      <c r="D6483" t="s">
        <v>411</v>
      </c>
      <c r="E6483" s="20">
        <v>1719</v>
      </c>
      <c r="F6483" s="20">
        <v>205</v>
      </c>
    </row>
    <row r="6484" spans="1:6" ht="25.5" outlineLevel="2" x14ac:dyDescent="0.2">
      <c r="B6484" s="18" t="s">
        <v>12166</v>
      </c>
      <c r="C6484" s="19" t="s">
        <v>53</v>
      </c>
      <c r="D6484" t="s">
        <v>411</v>
      </c>
      <c r="E6484" s="20">
        <v>7</v>
      </c>
      <c r="F6484" s="20">
        <v>6</v>
      </c>
    </row>
    <row r="6485" spans="1:6" ht="25.5" outlineLevel="2" x14ac:dyDescent="0.2">
      <c r="B6485" s="18" t="s">
        <v>12166</v>
      </c>
      <c r="C6485" s="19" t="s">
        <v>65</v>
      </c>
      <c r="D6485" t="s">
        <v>411</v>
      </c>
      <c r="E6485" s="20">
        <v>9</v>
      </c>
      <c r="F6485" s="20">
        <v>26</v>
      </c>
    </row>
    <row r="6486" spans="1:6" ht="25.5" outlineLevel="2" x14ac:dyDescent="0.2">
      <c r="B6486" s="18" t="s">
        <v>12166</v>
      </c>
      <c r="C6486" s="19" t="s">
        <v>68</v>
      </c>
      <c r="D6486" t="s">
        <v>411</v>
      </c>
      <c r="E6486" s="20">
        <v>2000</v>
      </c>
      <c r="F6486" s="20">
        <v>17</v>
      </c>
    </row>
    <row r="6487" spans="1:6" ht="25.5" outlineLevel="2" x14ac:dyDescent="0.2">
      <c r="B6487" s="18" t="s">
        <v>12166</v>
      </c>
      <c r="C6487" s="19" t="s">
        <v>80</v>
      </c>
      <c r="D6487" t="s">
        <v>411</v>
      </c>
      <c r="E6487" s="20">
        <v>1461</v>
      </c>
      <c r="F6487" s="20">
        <v>387</v>
      </c>
    </row>
    <row r="6488" spans="1:6" ht="25.5" outlineLevel="2" x14ac:dyDescent="0.2">
      <c r="B6488" s="18" t="s">
        <v>12166</v>
      </c>
      <c r="C6488" s="19" t="s">
        <v>81</v>
      </c>
      <c r="D6488" t="s">
        <v>411</v>
      </c>
      <c r="E6488" s="20">
        <v>20</v>
      </c>
      <c r="F6488" s="20">
        <v>2</v>
      </c>
    </row>
    <row r="6489" spans="1:6" ht="25.5" outlineLevel="2" x14ac:dyDescent="0.2">
      <c r="B6489" s="18" t="s">
        <v>12166</v>
      </c>
      <c r="C6489" s="19" t="s">
        <v>87</v>
      </c>
      <c r="D6489" t="s">
        <v>411</v>
      </c>
      <c r="E6489" s="20">
        <v>4</v>
      </c>
      <c r="F6489" s="20">
        <v>23</v>
      </c>
    </row>
    <row r="6490" spans="1:6" ht="25.5" outlineLevel="2" x14ac:dyDescent="0.2">
      <c r="B6490" s="18" t="s">
        <v>12166</v>
      </c>
      <c r="C6490" s="19" t="s">
        <v>88</v>
      </c>
      <c r="D6490" t="s">
        <v>411</v>
      </c>
      <c r="E6490" s="20">
        <v>15</v>
      </c>
      <c r="F6490" s="20">
        <v>21</v>
      </c>
    </row>
    <row r="6491" spans="1:6" ht="25.5" outlineLevel="2" x14ac:dyDescent="0.2">
      <c r="B6491" s="18" t="s">
        <v>12166</v>
      </c>
      <c r="C6491" s="19" t="s">
        <v>92</v>
      </c>
      <c r="D6491" t="s">
        <v>411</v>
      </c>
      <c r="E6491" s="20">
        <v>43</v>
      </c>
      <c r="F6491" s="20">
        <v>16</v>
      </c>
    </row>
    <row r="6492" spans="1:6" ht="25.5" outlineLevel="2" x14ac:dyDescent="0.2">
      <c r="B6492" s="18" t="s">
        <v>12166</v>
      </c>
      <c r="C6492" s="19" t="s">
        <v>107</v>
      </c>
      <c r="D6492" t="s">
        <v>411</v>
      </c>
      <c r="E6492" s="20">
        <v>1</v>
      </c>
      <c r="F6492" s="20">
        <v>2</v>
      </c>
    </row>
    <row r="6493" spans="1:6" ht="25.5" outlineLevel="2" x14ac:dyDescent="0.2">
      <c r="B6493" s="18" t="s">
        <v>12166</v>
      </c>
      <c r="C6493" s="19" t="s">
        <v>113</v>
      </c>
      <c r="D6493" t="s">
        <v>411</v>
      </c>
      <c r="E6493" s="20">
        <v>582</v>
      </c>
      <c r="F6493" s="20">
        <v>1262</v>
      </c>
    </row>
    <row r="6494" spans="1:6" ht="25.5" outlineLevel="2" x14ac:dyDescent="0.2">
      <c r="B6494" s="18" t="s">
        <v>12166</v>
      </c>
      <c r="C6494" s="19" t="s">
        <v>136</v>
      </c>
      <c r="D6494" t="s">
        <v>411</v>
      </c>
      <c r="E6494" s="20">
        <v>4</v>
      </c>
      <c r="F6494" s="20">
        <v>12</v>
      </c>
    </row>
    <row r="6495" spans="1:6" ht="25.5" outlineLevel="2" x14ac:dyDescent="0.2">
      <c r="B6495" s="18" t="s">
        <v>12166</v>
      </c>
      <c r="C6495" s="19" t="s">
        <v>157</v>
      </c>
      <c r="D6495" t="s">
        <v>411</v>
      </c>
      <c r="E6495" s="20">
        <v>4</v>
      </c>
      <c r="F6495" s="20">
        <v>5</v>
      </c>
    </row>
    <row r="6496" spans="1:6" ht="25.5" outlineLevel="2" x14ac:dyDescent="0.2">
      <c r="B6496" s="18" t="s">
        <v>12166</v>
      </c>
      <c r="C6496" s="19" t="s">
        <v>164</v>
      </c>
      <c r="D6496" t="s">
        <v>411</v>
      </c>
      <c r="E6496" s="20">
        <v>25</v>
      </c>
      <c r="F6496" s="20">
        <v>5</v>
      </c>
    </row>
    <row r="6497" spans="1:6" ht="25.5" outlineLevel="2" x14ac:dyDescent="0.2">
      <c r="B6497" s="18" t="s">
        <v>12166</v>
      </c>
      <c r="C6497" s="19" t="s">
        <v>166</v>
      </c>
      <c r="D6497" t="s">
        <v>411</v>
      </c>
      <c r="E6497" s="20">
        <v>24</v>
      </c>
      <c r="F6497" s="20">
        <v>41</v>
      </c>
    </row>
    <row r="6498" spans="1:6" ht="25.5" outlineLevel="2" x14ac:dyDescent="0.2">
      <c r="B6498" s="18" t="s">
        <v>12166</v>
      </c>
      <c r="C6498" s="19" t="s">
        <v>176</v>
      </c>
      <c r="D6498" t="s">
        <v>411</v>
      </c>
      <c r="E6498" s="20">
        <v>2</v>
      </c>
      <c r="F6498" s="20">
        <v>1</v>
      </c>
    </row>
    <row r="6499" spans="1:6" ht="25.5" outlineLevel="2" x14ac:dyDescent="0.2">
      <c r="B6499" s="18" t="s">
        <v>12166</v>
      </c>
      <c r="C6499" s="19" t="s">
        <v>178</v>
      </c>
      <c r="D6499" t="s">
        <v>411</v>
      </c>
      <c r="E6499" s="20">
        <v>13</v>
      </c>
      <c r="F6499" s="20">
        <v>16</v>
      </c>
    </row>
    <row r="6500" spans="1:6" ht="25.5" outlineLevel="1" x14ac:dyDescent="0.2">
      <c r="B6500" s="21" t="s">
        <v>12167</v>
      </c>
      <c r="E6500" s="20">
        <f>SUBTOTAL(9,E6483:E6499)</f>
        <v>5933</v>
      </c>
      <c r="F6500" s="20">
        <f>SUBTOTAL(9,F6483:F6499)</f>
        <v>2047</v>
      </c>
    </row>
    <row r="6501" spans="1:6" ht="25.5" outlineLevel="2" x14ac:dyDescent="0.2">
      <c r="A6501" t="s">
        <v>3471</v>
      </c>
      <c r="B6501" s="18" t="s">
        <v>12168</v>
      </c>
      <c r="C6501" s="19" t="s">
        <v>42</v>
      </c>
      <c r="D6501" t="s">
        <v>411</v>
      </c>
      <c r="E6501" s="20">
        <v>1643</v>
      </c>
      <c r="F6501" s="20">
        <v>637</v>
      </c>
    </row>
    <row r="6502" spans="1:6" ht="25.5" outlineLevel="2" x14ac:dyDescent="0.2">
      <c r="B6502" s="18" t="s">
        <v>12168</v>
      </c>
      <c r="C6502" s="19" t="s">
        <v>68</v>
      </c>
      <c r="D6502" t="s">
        <v>411</v>
      </c>
      <c r="E6502" s="20">
        <v>31</v>
      </c>
      <c r="F6502" s="20">
        <v>125</v>
      </c>
    </row>
    <row r="6503" spans="1:6" ht="25.5" outlineLevel="2" x14ac:dyDescent="0.2">
      <c r="B6503" s="18" t="s">
        <v>12168</v>
      </c>
      <c r="C6503" s="19" t="s">
        <v>80</v>
      </c>
      <c r="D6503" t="s">
        <v>411</v>
      </c>
      <c r="E6503" s="20">
        <v>1931</v>
      </c>
      <c r="F6503" s="20">
        <v>440</v>
      </c>
    </row>
    <row r="6504" spans="1:6" ht="25.5" outlineLevel="2" x14ac:dyDescent="0.2">
      <c r="B6504" s="18" t="s">
        <v>12168</v>
      </c>
      <c r="C6504" s="19" t="s">
        <v>87</v>
      </c>
      <c r="D6504" t="s">
        <v>411</v>
      </c>
      <c r="E6504" s="20">
        <v>3</v>
      </c>
      <c r="F6504" s="20">
        <v>4</v>
      </c>
    </row>
    <row r="6505" spans="1:6" ht="25.5" outlineLevel="2" x14ac:dyDescent="0.2">
      <c r="B6505" s="18" t="s">
        <v>12168</v>
      </c>
      <c r="C6505" s="19" t="s">
        <v>171</v>
      </c>
      <c r="D6505" t="s">
        <v>411</v>
      </c>
      <c r="E6505" s="20">
        <v>117</v>
      </c>
      <c r="F6505" s="20">
        <v>20</v>
      </c>
    </row>
    <row r="6506" spans="1:6" ht="25.5" outlineLevel="2" x14ac:dyDescent="0.2">
      <c r="B6506" s="18" t="s">
        <v>12168</v>
      </c>
      <c r="C6506" s="19" t="s">
        <v>178</v>
      </c>
      <c r="D6506" t="s">
        <v>411</v>
      </c>
      <c r="E6506" s="20">
        <v>173</v>
      </c>
      <c r="F6506" s="20">
        <v>168</v>
      </c>
    </row>
    <row r="6507" spans="1:6" ht="25.5" outlineLevel="1" x14ac:dyDescent="0.2">
      <c r="B6507" s="21" t="s">
        <v>12169</v>
      </c>
      <c r="E6507" s="20">
        <f>SUBTOTAL(9,E6501:E6506)</f>
        <v>3898</v>
      </c>
      <c r="F6507" s="20">
        <f>SUBTOTAL(9,F6501:F6506)</f>
        <v>1394</v>
      </c>
    </row>
    <row r="6508" spans="1:6" outlineLevel="2" x14ac:dyDescent="0.2">
      <c r="A6508" t="s">
        <v>847</v>
      </c>
      <c r="B6508" s="18" t="s">
        <v>12170</v>
      </c>
      <c r="C6508" s="19" t="s">
        <v>42</v>
      </c>
      <c r="D6508" t="s">
        <v>411</v>
      </c>
      <c r="E6508" s="20">
        <v>113504</v>
      </c>
      <c r="F6508" s="20">
        <v>26959</v>
      </c>
    </row>
    <row r="6509" spans="1:6" outlineLevel="2" x14ac:dyDescent="0.2">
      <c r="B6509" s="18" t="s">
        <v>12170</v>
      </c>
      <c r="C6509" s="19" t="s">
        <v>65</v>
      </c>
      <c r="D6509" t="s">
        <v>411</v>
      </c>
      <c r="E6509" s="20">
        <v>3</v>
      </c>
      <c r="F6509" s="20">
        <v>148</v>
      </c>
    </row>
    <row r="6510" spans="1:6" outlineLevel="2" x14ac:dyDescent="0.2">
      <c r="B6510" s="18" t="s">
        <v>12170</v>
      </c>
      <c r="C6510" s="19" t="s">
        <v>68</v>
      </c>
      <c r="D6510" t="s">
        <v>411</v>
      </c>
      <c r="E6510" s="20">
        <v>19</v>
      </c>
      <c r="F6510" s="20">
        <v>181</v>
      </c>
    </row>
    <row r="6511" spans="1:6" outlineLevel="2" x14ac:dyDescent="0.2">
      <c r="B6511" s="18" t="s">
        <v>12170</v>
      </c>
      <c r="C6511" s="19" t="s">
        <v>80</v>
      </c>
      <c r="D6511" t="s">
        <v>411</v>
      </c>
      <c r="E6511" s="20">
        <v>89365</v>
      </c>
      <c r="F6511" s="20">
        <v>19806</v>
      </c>
    </row>
    <row r="6512" spans="1:6" outlineLevel="2" x14ac:dyDescent="0.2">
      <c r="B6512" s="18" t="s">
        <v>12170</v>
      </c>
      <c r="C6512" s="19" t="s">
        <v>87</v>
      </c>
      <c r="D6512" t="s">
        <v>411</v>
      </c>
      <c r="E6512" s="20">
        <v>20</v>
      </c>
      <c r="F6512" s="20">
        <v>41</v>
      </c>
    </row>
    <row r="6513" spans="1:6" outlineLevel="2" x14ac:dyDescent="0.2">
      <c r="B6513" s="18" t="s">
        <v>12170</v>
      </c>
      <c r="C6513" s="19" t="s">
        <v>88</v>
      </c>
      <c r="D6513" t="s">
        <v>411</v>
      </c>
      <c r="E6513" s="20">
        <v>244</v>
      </c>
      <c r="F6513" s="20">
        <v>204</v>
      </c>
    </row>
    <row r="6514" spans="1:6" outlineLevel="2" x14ac:dyDescent="0.2">
      <c r="B6514" s="18" t="s">
        <v>12170</v>
      </c>
      <c r="C6514" s="19" t="s">
        <v>161</v>
      </c>
      <c r="D6514" t="s">
        <v>411</v>
      </c>
      <c r="E6514" s="20">
        <v>3</v>
      </c>
      <c r="F6514" s="20">
        <v>3</v>
      </c>
    </row>
    <row r="6515" spans="1:6" outlineLevel="2" x14ac:dyDescent="0.2">
      <c r="B6515" s="18" t="s">
        <v>12170</v>
      </c>
      <c r="C6515" s="19" t="s">
        <v>164</v>
      </c>
      <c r="D6515" t="s">
        <v>411</v>
      </c>
      <c r="E6515" s="20">
        <v>4</v>
      </c>
      <c r="F6515" s="20">
        <v>39</v>
      </c>
    </row>
    <row r="6516" spans="1:6" outlineLevel="2" x14ac:dyDescent="0.2">
      <c r="B6516" s="18" t="s">
        <v>12170</v>
      </c>
      <c r="C6516" s="19" t="s">
        <v>166</v>
      </c>
      <c r="D6516" t="s">
        <v>411</v>
      </c>
      <c r="E6516" s="20">
        <v>57565</v>
      </c>
      <c r="F6516" s="20">
        <v>38308</v>
      </c>
    </row>
    <row r="6517" spans="1:6" ht="25.5" outlineLevel="2" x14ac:dyDescent="0.2">
      <c r="B6517" s="18" t="s">
        <v>12170</v>
      </c>
      <c r="C6517" s="19" t="s">
        <v>175</v>
      </c>
      <c r="D6517" t="s">
        <v>411</v>
      </c>
      <c r="E6517" s="20">
        <v>1</v>
      </c>
      <c r="F6517" s="20">
        <v>1</v>
      </c>
    </row>
    <row r="6518" spans="1:6" ht="25.5" outlineLevel="1" x14ac:dyDescent="0.2">
      <c r="B6518" s="21" t="s">
        <v>12171</v>
      </c>
      <c r="E6518" s="20">
        <f>SUBTOTAL(9,E6508:E6517)</f>
        <v>260728</v>
      </c>
      <c r="F6518" s="20">
        <f>SUBTOTAL(9,F6508:F6517)</f>
        <v>85690</v>
      </c>
    </row>
    <row r="6519" spans="1:6" ht="25.5" outlineLevel="2" x14ac:dyDescent="0.2">
      <c r="A6519" t="s">
        <v>848</v>
      </c>
      <c r="B6519" s="18" t="s">
        <v>12172</v>
      </c>
      <c r="C6519" s="19" t="s">
        <v>20</v>
      </c>
      <c r="D6519" t="s">
        <v>411</v>
      </c>
      <c r="E6519" s="20">
        <v>2394</v>
      </c>
      <c r="F6519" s="20">
        <v>279</v>
      </c>
    </row>
    <row r="6520" spans="1:6" ht="25.5" outlineLevel="2" x14ac:dyDescent="0.2">
      <c r="B6520" s="18" t="s">
        <v>12172</v>
      </c>
      <c r="C6520" s="19" t="s">
        <v>42</v>
      </c>
      <c r="D6520" t="s">
        <v>411</v>
      </c>
      <c r="E6520" s="20">
        <v>324255</v>
      </c>
      <c r="F6520" s="20">
        <v>37488</v>
      </c>
    </row>
    <row r="6521" spans="1:6" ht="25.5" outlineLevel="2" x14ac:dyDescent="0.2">
      <c r="B6521" s="18" t="s">
        <v>12172</v>
      </c>
      <c r="C6521" s="19" t="s">
        <v>65</v>
      </c>
      <c r="D6521" t="s">
        <v>411</v>
      </c>
      <c r="E6521" s="20">
        <v>2</v>
      </c>
      <c r="F6521" s="20">
        <v>109</v>
      </c>
    </row>
    <row r="6522" spans="1:6" ht="25.5" outlineLevel="2" x14ac:dyDescent="0.2">
      <c r="B6522" s="18" t="s">
        <v>12172</v>
      </c>
      <c r="C6522" s="19" t="s">
        <v>68</v>
      </c>
      <c r="D6522" t="s">
        <v>411</v>
      </c>
      <c r="E6522" s="20">
        <v>121</v>
      </c>
      <c r="F6522" s="20">
        <v>110</v>
      </c>
    </row>
    <row r="6523" spans="1:6" ht="25.5" outlineLevel="2" x14ac:dyDescent="0.2">
      <c r="B6523" s="18" t="s">
        <v>12172</v>
      </c>
      <c r="C6523" s="19" t="s">
        <v>80</v>
      </c>
      <c r="D6523" t="s">
        <v>411</v>
      </c>
      <c r="E6523" s="20">
        <v>235731</v>
      </c>
      <c r="F6523" s="20">
        <v>94159</v>
      </c>
    </row>
    <row r="6524" spans="1:6" ht="25.5" outlineLevel="2" x14ac:dyDescent="0.2">
      <c r="B6524" s="18" t="s">
        <v>12172</v>
      </c>
      <c r="C6524" s="19" t="s">
        <v>86</v>
      </c>
      <c r="D6524" t="s">
        <v>411</v>
      </c>
      <c r="E6524" s="20">
        <v>20</v>
      </c>
      <c r="F6524" s="20">
        <v>2</v>
      </c>
    </row>
    <row r="6525" spans="1:6" ht="25.5" outlineLevel="2" x14ac:dyDescent="0.2">
      <c r="B6525" s="18" t="s">
        <v>12172</v>
      </c>
      <c r="C6525" s="19" t="s">
        <v>87</v>
      </c>
      <c r="D6525" t="s">
        <v>411</v>
      </c>
      <c r="E6525" s="20">
        <v>3</v>
      </c>
      <c r="F6525" s="20">
        <v>75</v>
      </c>
    </row>
    <row r="6526" spans="1:6" ht="25.5" outlineLevel="2" x14ac:dyDescent="0.2">
      <c r="B6526" s="18" t="s">
        <v>12172</v>
      </c>
      <c r="C6526" s="19" t="s">
        <v>88</v>
      </c>
      <c r="D6526" t="s">
        <v>411</v>
      </c>
      <c r="E6526" s="20">
        <v>30</v>
      </c>
      <c r="F6526" s="20">
        <v>86</v>
      </c>
    </row>
    <row r="6527" spans="1:6" ht="25.5" outlineLevel="2" x14ac:dyDescent="0.2">
      <c r="B6527" s="18" t="s">
        <v>12172</v>
      </c>
      <c r="C6527" s="19" t="s">
        <v>107</v>
      </c>
      <c r="D6527" t="s">
        <v>411</v>
      </c>
      <c r="E6527" s="20">
        <v>3</v>
      </c>
      <c r="F6527" s="20">
        <v>119</v>
      </c>
    </row>
    <row r="6528" spans="1:6" ht="25.5" outlineLevel="2" x14ac:dyDescent="0.2">
      <c r="B6528" s="18" t="s">
        <v>12172</v>
      </c>
      <c r="C6528" s="19" t="s">
        <v>176</v>
      </c>
      <c r="D6528" t="s">
        <v>411</v>
      </c>
      <c r="E6528" s="20">
        <v>60</v>
      </c>
      <c r="F6528" s="20">
        <v>65</v>
      </c>
    </row>
    <row r="6529" spans="1:6" ht="25.5" outlineLevel="2" x14ac:dyDescent="0.2">
      <c r="B6529" s="18" t="s">
        <v>12172</v>
      </c>
      <c r="C6529" s="19" t="s">
        <v>178</v>
      </c>
      <c r="D6529" t="s">
        <v>411</v>
      </c>
      <c r="E6529" s="20">
        <v>385</v>
      </c>
      <c r="F6529" s="20">
        <v>372</v>
      </c>
    </row>
    <row r="6530" spans="1:6" ht="25.5" outlineLevel="1" x14ac:dyDescent="0.2">
      <c r="B6530" s="21" t="s">
        <v>12173</v>
      </c>
      <c r="E6530" s="20">
        <f>SUBTOTAL(9,E6519:E6529)</f>
        <v>563004</v>
      </c>
      <c r="F6530" s="20">
        <f>SUBTOTAL(9,F6519:F6529)</f>
        <v>132864</v>
      </c>
    </row>
    <row r="6531" spans="1:6" ht="25.5" outlineLevel="2" x14ac:dyDescent="0.2">
      <c r="A6531" t="s">
        <v>849</v>
      </c>
      <c r="B6531" s="18" t="s">
        <v>12174</v>
      </c>
      <c r="C6531" s="19" t="s">
        <v>42</v>
      </c>
      <c r="D6531" t="s">
        <v>851</v>
      </c>
      <c r="E6531" s="20">
        <v>41100</v>
      </c>
      <c r="F6531" s="20">
        <v>36495</v>
      </c>
    </row>
    <row r="6532" spans="1:6" ht="25.5" outlineLevel="2" x14ac:dyDescent="0.2">
      <c r="B6532" s="18" t="s">
        <v>12174</v>
      </c>
      <c r="C6532" s="19" t="s">
        <v>80</v>
      </c>
      <c r="D6532" t="s">
        <v>851</v>
      </c>
      <c r="E6532" s="20">
        <v>185063</v>
      </c>
      <c r="F6532" s="20">
        <v>29221</v>
      </c>
    </row>
    <row r="6533" spans="1:6" ht="25.5" outlineLevel="2" x14ac:dyDescent="0.2">
      <c r="B6533" s="18" t="s">
        <v>12174</v>
      </c>
      <c r="C6533" s="19" t="s">
        <v>92</v>
      </c>
      <c r="D6533" t="s">
        <v>851</v>
      </c>
      <c r="E6533" s="20">
        <v>69321</v>
      </c>
      <c r="F6533" s="20">
        <v>9093</v>
      </c>
    </row>
    <row r="6534" spans="1:6" ht="25.5" outlineLevel="2" x14ac:dyDescent="0.2">
      <c r="B6534" s="18" t="s">
        <v>12174</v>
      </c>
      <c r="C6534" s="19" t="s">
        <v>182</v>
      </c>
      <c r="D6534" t="s">
        <v>851</v>
      </c>
      <c r="E6534" s="20">
        <v>12150</v>
      </c>
      <c r="F6534" s="20">
        <v>1701</v>
      </c>
    </row>
    <row r="6535" spans="1:6" ht="25.5" outlineLevel="1" x14ac:dyDescent="0.2">
      <c r="B6535" s="21" t="s">
        <v>12175</v>
      </c>
      <c r="E6535" s="20">
        <f>SUBTOTAL(9,E6531:E6534)</f>
        <v>307634</v>
      </c>
      <c r="F6535" s="20">
        <f>SUBTOTAL(9,F6531:F6534)</f>
        <v>76510</v>
      </c>
    </row>
    <row r="6536" spans="1:6" ht="25.5" outlineLevel="2" x14ac:dyDescent="0.2">
      <c r="A6536" t="s">
        <v>852</v>
      </c>
      <c r="B6536" s="18" t="s">
        <v>12176</v>
      </c>
      <c r="C6536" s="19" t="s">
        <v>23</v>
      </c>
      <c r="D6536" t="s">
        <v>851</v>
      </c>
      <c r="E6536" s="20">
        <v>8353</v>
      </c>
      <c r="F6536" s="20">
        <v>2334</v>
      </c>
    </row>
    <row r="6537" spans="1:6" ht="25.5" outlineLevel="2" x14ac:dyDescent="0.2">
      <c r="B6537" s="18" t="s">
        <v>12176</v>
      </c>
      <c r="C6537" s="19" t="s">
        <v>42</v>
      </c>
      <c r="D6537" t="s">
        <v>851</v>
      </c>
      <c r="E6537" s="20">
        <v>97085</v>
      </c>
      <c r="F6537" s="20">
        <v>16702</v>
      </c>
    </row>
    <row r="6538" spans="1:6" ht="25.5" outlineLevel="2" x14ac:dyDescent="0.2">
      <c r="B6538" s="18" t="s">
        <v>12176</v>
      </c>
      <c r="C6538" s="19" t="s">
        <v>68</v>
      </c>
      <c r="D6538" t="s">
        <v>851</v>
      </c>
      <c r="E6538" s="20">
        <v>32</v>
      </c>
      <c r="F6538" s="20">
        <v>3</v>
      </c>
    </row>
    <row r="6539" spans="1:6" ht="25.5" outlineLevel="2" x14ac:dyDescent="0.2">
      <c r="B6539" s="18" t="s">
        <v>12176</v>
      </c>
      <c r="C6539" s="19" t="s">
        <v>80</v>
      </c>
      <c r="D6539" t="s">
        <v>851</v>
      </c>
      <c r="E6539" s="20">
        <v>203960</v>
      </c>
      <c r="F6539" s="20">
        <v>18131</v>
      </c>
    </row>
    <row r="6540" spans="1:6" ht="25.5" outlineLevel="2" x14ac:dyDescent="0.2">
      <c r="B6540" s="18" t="s">
        <v>12176</v>
      </c>
      <c r="C6540" s="19" t="s">
        <v>92</v>
      </c>
      <c r="D6540" t="s">
        <v>851</v>
      </c>
      <c r="E6540" s="20">
        <v>241158</v>
      </c>
      <c r="F6540" s="20">
        <v>50830</v>
      </c>
    </row>
    <row r="6541" spans="1:6" ht="25.5" outlineLevel="2" x14ac:dyDescent="0.2">
      <c r="B6541" s="18" t="s">
        <v>12176</v>
      </c>
      <c r="C6541" s="19" t="s">
        <v>161</v>
      </c>
      <c r="D6541" t="s">
        <v>851</v>
      </c>
      <c r="E6541" s="20">
        <v>6650</v>
      </c>
      <c r="F6541" s="20">
        <v>7819</v>
      </c>
    </row>
    <row r="6542" spans="1:6" ht="25.5" outlineLevel="2" x14ac:dyDescent="0.2">
      <c r="B6542" s="18" t="s">
        <v>12176</v>
      </c>
      <c r="C6542" s="19" t="s">
        <v>166</v>
      </c>
      <c r="D6542" t="s">
        <v>851</v>
      </c>
      <c r="E6542" s="20">
        <v>199562</v>
      </c>
      <c r="F6542" s="20">
        <v>22736</v>
      </c>
    </row>
    <row r="6543" spans="1:6" ht="25.5" outlineLevel="2" x14ac:dyDescent="0.2">
      <c r="B6543" s="18" t="s">
        <v>12176</v>
      </c>
      <c r="C6543" s="19" t="s">
        <v>182</v>
      </c>
      <c r="D6543" t="s">
        <v>851</v>
      </c>
      <c r="E6543" s="20">
        <v>12150</v>
      </c>
      <c r="F6543" s="20">
        <v>1696</v>
      </c>
    </row>
    <row r="6544" spans="1:6" ht="25.5" outlineLevel="1" x14ac:dyDescent="0.2">
      <c r="B6544" s="21" t="s">
        <v>12177</v>
      </c>
      <c r="E6544" s="20">
        <f>SUBTOTAL(9,E6536:E6543)</f>
        <v>768950</v>
      </c>
      <c r="F6544" s="20">
        <f>SUBTOTAL(9,F6536:F6543)</f>
        <v>120251</v>
      </c>
    </row>
    <row r="6545" spans="1:6" ht="25.5" outlineLevel="2" x14ac:dyDescent="0.2">
      <c r="A6545" t="s">
        <v>3473</v>
      </c>
      <c r="B6545" s="18" t="s">
        <v>12178</v>
      </c>
      <c r="C6545" s="19" t="s">
        <v>42</v>
      </c>
      <c r="D6545" t="s">
        <v>851</v>
      </c>
      <c r="E6545" s="20">
        <v>94875</v>
      </c>
      <c r="F6545" s="20">
        <v>33788</v>
      </c>
    </row>
    <row r="6546" spans="1:6" ht="25.5" outlineLevel="2" x14ac:dyDescent="0.2">
      <c r="B6546" s="18" t="s">
        <v>12178</v>
      </c>
      <c r="C6546" s="19" t="s">
        <v>64</v>
      </c>
      <c r="D6546" t="s">
        <v>851</v>
      </c>
      <c r="E6546" s="20">
        <v>4672</v>
      </c>
      <c r="F6546" s="20">
        <v>1501</v>
      </c>
    </row>
    <row r="6547" spans="1:6" ht="25.5" outlineLevel="2" x14ac:dyDescent="0.2">
      <c r="B6547" s="18" t="s">
        <v>12178</v>
      </c>
      <c r="C6547" s="19" t="s">
        <v>80</v>
      </c>
      <c r="D6547" t="s">
        <v>851</v>
      </c>
      <c r="E6547" s="20">
        <v>1152</v>
      </c>
      <c r="F6547" s="20">
        <v>143</v>
      </c>
    </row>
    <row r="6548" spans="1:6" ht="25.5" outlineLevel="2" x14ac:dyDescent="0.2">
      <c r="B6548" s="18" t="s">
        <v>12178</v>
      </c>
      <c r="C6548" s="19" t="s">
        <v>92</v>
      </c>
      <c r="D6548" t="s">
        <v>851</v>
      </c>
      <c r="E6548" s="20">
        <v>4160</v>
      </c>
      <c r="F6548" s="20">
        <v>1676</v>
      </c>
    </row>
    <row r="6549" spans="1:6" ht="25.5" outlineLevel="2" x14ac:dyDescent="0.2">
      <c r="B6549" s="18" t="s">
        <v>12178</v>
      </c>
      <c r="C6549" s="19" t="s">
        <v>130</v>
      </c>
      <c r="D6549" t="s">
        <v>851</v>
      </c>
      <c r="E6549" s="20">
        <v>78750</v>
      </c>
      <c r="F6549" s="20">
        <v>7649</v>
      </c>
    </row>
    <row r="6550" spans="1:6" ht="25.5" outlineLevel="2" x14ac:dyDescent="0.2">
      <c r="B6550" s="18" t="s">
        <v>12178</v>
      </c>
      <c r="C6550" s="19" t="s">
        <v>166</v>
      </c>
      <c r="D6550" t="s">
        <v>851</v>
      </c>
      <c r="E6550" s="20">
        <v>23400</v>
      </c>
      <c r="F6550" s="20">
        <v>3810</v>
      </c>
    </row>
    <row r="6551" spans="1:6" ht="25.5" outlineLevel="1" x14ac:dyDescent="0.2">
      <c r="B6551" s="21" t="s">
        <v>12179</v>
      </c>
      <c r="E6551" s="20">
        <f>SUBTOTAL(9,E6545:E6550)</f>
        <v>207009</v>
      </c>
      <c r="F6551" s="20">
        <f>SUBTOTAL(9,F6545:F6550)</f>
        <v>48567</v>
      </c>
    </row>
    <row r="6552" spans="1:6" ht="25.5" outlineLevel="2" x14ac:dyDescent="0.2">
      <c r="A6552" t="s">
        <v>854</v>
      </c>
      <c r="B6552" s="18" t="s">
        <v>12180</v>
      </c>
      <c r="C6552" s="19" t="s">
        <v>20</v>
      </c>
      <c r="D6552" t="s">
        <v>851</v>
      </c>
      <c r="E6552" s="20">
        <v>2260</v>
      </c>
      <c r="F6552" s="20">
        <v>514</v>
      </c>
    </row>
    <row r="6553" spans="1:6" ht="25.5" outlineLevel="2" x14ac:dyDescent="0.2">
      <c r="B6553" s="18" t="s">
        <v>12180</v>
      </c>
      <c r="C6553" s="19" t="s">
        <v>42</v>
      </c>
      <c r="D6553" t="s">
        <v>851</v>
      </c>
      <c r="E6553" s="20">
        <v>134888</v>
      </c>
      <c r="F6553" s="20">
        <v>15435</v>
      </c>
    </row>
    <row r="6554" spans="1:6" ht="25.5" outlineLevel="2" x14ac:dyDescent="0.2">
      <c r="B6554" s="18" t="s">
        <v>12180</v>
      </c>
      <c r="C6554" s="19" t="s">
        <v>80</v>
      </c>
      <c r="D6554" t="s">
        <v>851</v>
      </c>
      <c r="E6554" s="20">
        <v>10841</v>
      </c>
      <c r="F6554" s="20">
        <v>2070</v>
      </c>
    </row>
    <row r="6555" spans="1:6" ht="25.5" outlineLevel="2" x14ac:dyDescent="0.2">
      <c r="B6555" s="18" t="s">
        <v>12180</v>
      </c>
      <c r="C6555" s="19" t="s">
        <v>92</v>
      </c>
      <c r="D6555" t="s">
        <v>851</v>
      </c>
      <c r="E6555" s="20">
        <v>52380</v>
      </c>
      <c r="F6555" s="20">
        <v>17095</v>
      </c>
    </row>
    <row r="6556" spans="1:6" ht="25.5" outlineLevel="2" x14ac:dyDescent="0.2">
      <c r="B6556" s="18" t="s">
        <v>12180</v>
      </c>
      <c r="C6556" s="19" t="s">
        <v>164</v>
      </c>
      <c r="D6556" t="s">
        <v>851</v>
      </c>
      <c r="E6556" s="20">
        <v>53</v>
      </c>
      <c r="F6556" s="20">
        <v>33</v>
      </c>
    </row>
    <row r="6557" spans="1:6" ht="25.5" outlineLevel="2" x14ac:dyDescent="0.2">
      <c r="B6557" s="18" t="s">
        <v>12180</v>
      </c>
      <c r="C6557" s="19" t="s">
        <v>166</v>
      </c>
      <c r="D6557" t="s">
        <v>851</v>
      </c>
      <c r="E6557" s="20">
        <v>76200</v>
      </c>
      <c r="F6557" s="20">
        <v>8251</v>
      </c>
    </row>
    <row r="6558" spans="1:6" ht="25.5" outlineLevel="1" x14ac:dyDescent="0.2">
      <c r="B6558" s="21" t="s">
        <v>12181</v>
      </c>
      <c r="E6558" s="20">
        <f>SUBTOTAL(9,E6552:E6557)</f>
        <v>276622</v>
      </c>
      <c r="F6558" s="20">
        <f>SUBTOTAL(9,F6552:F6557)</f>
        <v>43398</v>
      </c>
    </row>
    <row r="6559" spans="1:6" ht="25.5" outlineLevel="2" x14ac:dyDescent="0.2">
      <c r="A6559" t="s">
        <v>855</v>
      </c>
      <c r="B6559" s="18" t="s">
        <v>18069</v>
      </c>
      <c r="C6559" s="19" t="s">
        <v>42</v>
      </c>
      <c r="D6559" t="s">
        <v>411</v>
      </c>
      <c r="E6559" s="20">
        <v>494757</v>
      </c>
      <c r="F6559" s="20">
        <v>69966</v>
      </c>
    </row>
    <row r="6560" spans="1:6" ht="25.5" outlineLevel="2" x14ac:dyDescent="0.2">
      <c r="B6560" s="18" t="s">
        <v>18069</v>
      </c>
      <c r="C6560" s="19" t="s">
        <v>53</v>
      </c>
      <c r="D6560" t="s">
        <v>411</v>
      </c>
      <c r="E6560" s="20">
        <v>3</v>
      </c>
      <c r="F6560" s="20">
        <v>14</v>
      </c>
    </row>
    <row r="6561" spans="1:6" ht="25.5" outlineLevel="2" x14ac:dyDescent="0.2">
      <c r="B6561" s="18" t="s">
        <v>18069</v>
      </c>
      <c r="C6561" s="19" t="s">
        <v>65</v>
      </c>
      <c r="D6561" t="s">
        <v>411</v>
      </c>
      <c r="E6561" s="20">
        <v>55</v>
      </c>
      <c r="F6561" s="20">
        <v>134</v>
      </c>
    </row>
    <row r="6562" spans="1:6" ht="25.5" outlineLevel="2" x14ac:dyDescent="0.2">
      <c r="B6562" s="18" t="s">
        <v>18069</v>
      </c>
      <c r="C6562" s="19" t="s">
        <v>68</v>
      </c>
      <c r="D6562" t="s">
        <v>411</v>
      </c>
      <c r="E6562" s="20">
        <v>247</v>
      </c>
      <c r="F6562" s="20">
        <v>860</v>
      </c>
    </row>
    <row r="6563" spans="1:6" ht="25.5" outlineLevel="2" x14ac:dyDescent="0.2">
      <c r="B6563" s="18" t="s">
        <v>18069</v>
      </c>
      <c r="C6563" s="19" t="s">
        <v>77</v>
      </c>
      <c r="D6563" t="s">
        <v>411</v>
      </c>
      <c r="E6563" s="20">
        <v>39</v>
      </c>
      <c r="F6563" s="20">
        <v>113</v>
      </c>
    </row>
    <row r="6564" spans="1:6" ht="25.5" outlineLevel="2" x14ac:dyDescent="0.2">
      <c r="B6564" s="18" t="s">
        <v>18069</v>
      </c>
      <c r="C6564" s="19" t="s">
        <v>80</v>
      </c>
      <c r="D6564" t="s">
        <v>411</v>
      </c>
      <c r="E6564" s="20">
        <v>18446</v>
      </c>
      <c r="F6564" s="20">
        <v>13840</v>
      </c>
    </row>
    <row r="6565" spans="1:6" ht="25.5" outlineLevel="2" x14ac:dyDescent="0.2">
      <c r="B6565" s="18" t="s">
        <v>18069</v>
      </c>
      <c r="C6565" s="19" t="s">
        <v>88</v>
      </c>
      <c r="D6565" t="s">
        <v>411</v>
      </c>
      <c r="E6565" s="20">
        <v>32</v>
      </c>
      <c r="F6565" s="20">
        <v>492</v>
      </c>
    </row>
    <row r="6566" spans="1:6" ht="25.5" outlineLevel="2" x14ac:dyDescent="0.2">
      <c r="B6566" s="18" t="s">
        <v>18069</v>
      </c>
      <c r="C6566" s="19" t="s">
        <v>92</v>
      </c>
      <c r="D6566" t="s">
        <v>411</v>
      </c>
      <c r="E6566" s="20">
        <v>43</v>
      </c>
      <c r="F6566" s="20">
        <v>11</v>
      </c>
    </row>
    <row r="6567" spans="1:6" ht="25.5" outlineLevel="2" x14ac:dyDescent="0.2">
      <c r="B6567" s="18" t="s">
        <v>18069</v>
      </c>
      <c r="C6567" s="19" t="s">
        <v>113</v>
      </c>
      <c r="D6567" t="s">
        <v>411</v>
      </c>
      <c r="E6567" s="20">
        <v>1</v>
      </c>
      <c r="F6567" s="20">
        <v>6</v>
      </c>
    </row>
    <row r="6568" spans="1:6" ht="25.5" outlineLevel="2" x14ac:dyDescent="0.2">
      <c r="B6568" s="18" t="s">
        <v>18069</v>
      </c>
      <c r="C6568" s="19" t="s">
        <v>139</v>
      </c>
      <c r="D6568" t="s">
        <v>411</v>
      </c>
      <c r="E6568" s="20">
        <v>80</v>
      </c>
      <c r="F6568" s="20">
        <v>18</v>
      </c>
    </row>
    <row r="6569" spans="1:6" ht="25.5" outlineLevel="2" x14ac:dyDescent="0.2">
      <c r="B6569" s="18" t="s">
        <v>18069</v>
      </c>
      <c r="C6569" s="19" t="s">
        <v>151</v>
      </c>
      <c r="D6569" t="s">
        <v>411</v>
      </c>
      <c r="E6569" s="20">
        <v>40</v>
      </c>
      <c r="F6569" s="20">
        <v>21</v>
      </c>
    </row>
    <row r="6570" spans="1:6" ht="25.5" outlineLevel="2" x14ac:dyDescent="0.2">
      <c r="B6570" s="18" t="s">
        <v>18069</v>
      </c>
      <c r="C6570" s="19" t="s">
        <v>164</v>
      </c>
      <c r="D6570" t="s">
        <v>411</v>
      </c>
      <c r="E6570" s="20">
        <v>62307</v>
      </c>
      <c r="F6570" s="20">
        <v>8268</v>
      </c>
    </row>
    <row r="6571" spans="1:6" ht="25.5" outlineLevel="2" x14ac:dyDescent="0.2">
      <c r="B6571" s="18" t="s">
        <v>18069</v>
      </c>
      <c r="C6571" s="19" t="s">
        <v>175</v>
      </c>
      <c r="D6571" t="s">
        <v>411</v>
      </c>
      <c r="E6571" s="20">
        <v>1</v>
      </c>
      <c r="F6571" s="20">
        <v>15</v>
      </c>
    </row>
    <row r="6572" spans="1:6" ht="25.5" outlineLevel="2" x14ac:dyDescent="0.2">
      <c r="B6572" s="18" t="s">
        <v>18069</v>
      </c>
      <c r="C6572" s="19" t="s">
        <v>178</v>
      </c>
      <c r="D6572" t="s">
        <v>411</v>
      </c>
      <c r="E6572" s="20">
        <v>856</v>
      </c>
      <c r="F6572" s="20">
        <v>3391</v>
      </c>
    </row>
    <row r="6573" spans="1:6" ht="25.5" outlineLevel="1" x14ac:dyDescent="0.2">
      <c r="B6573" s="21" t="s">
        <v>18070</v>
      </c>
      <c r="E6573" s="20">
        <f>SUBTOTAL(9,E6559:E6572)</f>
        <v>576907</v>
      </c>
      <c r="F6573" s="20">
        <f>SUBTOTAL(9,F6559:F6572)</f>
        <v>97149</v>
      </c>
    </row>
    <row r="6574" spans="1:6" ht="25.5" outlineLevel="2" x14ac:dyDescent="0.2">
      <c r="A6574" t="s">
        <v>856</v>
      </c>
      <c r="B6574" s="18" t="s">
        <v>12182</v>
      </c>
      <c r="C6574" s="19" t="s">
        <v>16</v>
      </c>
      <c r="D6574" t="s">
        <v>411</v>
      </c>
      <c r="E6574" s="20">
        <v>1</v>
      </c>
      <c r="F6574" s="20">
        <v>1</v>
      </c>
    </row>
    <row r="6575" spans="1:6" ht="25.5" outlineLevel="2" x14ac:dyDescent="0.2">
      <c r="B6575" s="18" t="s">
        <v>12182</v>
      </c>
      <c r="C6575" s="19" t="s">
        <v>20</v>
      </c>
      <c r="D6575" t="s">
        <v>411</v>
      </c>
      <c r="E6575" s="20">
        <v>90</v>
      </c>
      <c r="F6575" s="20">
        <v>73</v>
      </c>
    </row>
    <row r="6576" spans="1:6" ht="25.5" outlineLevel="2" x14ac:dyDescent="0.2">
      <c r="B6576" s="18" t="s">
        <v>12182</v>
      </c>
      <c r="C6576" s="19" t="s">
        <v>23</v>
      </c>
      <c r="D6576" t="s">
        <v>411</v>
      </c>
      <c r="E6576" s="20">
        <v>46</v>
      </c>
      <c r="F6576" s="20">
        <v>4</v>
      </c>
    </row>
    <row r="6577" spans="2:6" ht="25.5" outlineLevel="2" x14ac:dyDescent="0.2">
      <c r="B6577" s="18" t="s">
        <v>12182</v>
      </c>
      <c r="C6577" s="19" t="s">
        <v>42</v>
      </c>
      <c r="D6577" t="s">
        <v>411</v>
      </c>
      <c r="E6577" s="20">
        <v>262457</v>
      </c>
      <c r="F6577" s="20">
        <v>38686</v>
      </c>
    </row>
    <row r="6578" spans="2:6" ht="25.5" outlineLevel="2" x14ac:dyDescent="0.2">
      <c r="B6578" s="18" t="s">
        <v>12182</v>
      </c>
      <c r="C6578" s="19" t="s">
        <v>54</v>
      </c>
      <c r="D6578" t="s">
        <v>411</v>
      </c>
      <c r="E6578" s="20">
        <v>12</v>
      </c>
      <c r="F6578" s="20">
        <v>13</v>
      </c>
    </row>
    <row r="6579" spans="2:6" ht="25.5" outlineLevel="2" x14ac:dyDescent="0.2">
      <c r="B6579" s="18" t="s">
        <v>12182</v>
      </c>
      <c r="C6579" s="19" t="s">
        <v>65</v>
      </c>
      <c r="D6579" t="s">
        <v>411</v>
      </c>
      <c r="E6579" s="20">
        <v>840287</v>
      </c>
      <c r="F6579" s="20">
        <v>67061</v>
      </c>
    </row>
    <row r="6580" spans="2:6" ht="25.5" outlineLevel="2" x14ac:dyDescent="0.2">
      <c r="B6580" s="18" t="s">
        <v>12182</v>
      </c>
      <c r="C6580" s="19" t="s">
        <v>68</v>
      </c>
      <c r="D6580" t="s">
        <v>411</v>
      </c>
      <c r="E6580" s="20">
        <v>67</v>
      </c>
      <c r="F6580" s="20">
        <v>377</v>
      </c>
    </row>
    <row r="6581" spans="2:6" ht="25.5" outlineLevel="2" x14ac:dyDescent="0.2">
      <c r="B6581" s="18" t="s">
        <v>12182</v>
      </c>
      <c r="C6581" s="19" t="s">
        <v>77</v>
      </c>
      <c r="D6581" t="s">
        <v>411</v>
      </c>
      <c r="E6581" s="20">
        <v>5</v>
      </c>
      <c r="F6581" s="20">
        <v>4</v>
      </c>
    </row>
    <row r="6582" spans="2:6" ht="25.5" outlineLevel="2" x14ac:dyDescent="0.2">
      <c r="B6582" s="18" t="s">
        <v>12182</v>
      </c>
      <c r="C6582" s="19" t="s">
        <v>80</v>
      </c>
      <c r="D6582" t="s">
        <v>411</v>
      </c>
      <c r="E6582" s="20">
        <v>157906</v>
      </c>
      <c r="F6582" s="20">
        <v>48954</v>
      </c>
    </row>
    <row r="6583" spans="2:6" ht="25.5" outlineLevel="2" x14ac:dyDescent="0.2">
      <c r="B6583" s="18" t="s">
        <v>12182</v>
      </c>
      <c r="C6583" s="19" t="s">
        <v>81</v>
      </c>
      <c r="D6583" t="s">
        <v>411</v>
      </c>
      <c r="E6583" s="20">
        <v>2</v>
      </c>
      <c r="F6583" s="20">
        <v>1</v>
      </c>
    </row>
    <row r="6584" spans="2:6" ht="25.5" outlineLevel="2" x14ac:dyDescent="0.2">
      <c r="B6584" s="18" t="s">
        <v>12182</v>
      </c>
      <c r="C6584" s="19" t="s">
        <v>87</v>
      </c>
      <c r="D6584" t="s">
        <v>411</v>
      </c>
      <c r="E6584" s="20">
        <v>8</v>
      </c>
      <c r="F6584" s="20">
        <v>13</v>
      </c>
    </row>
    <row r="6585" spans="2:6" ht="25.5" outlineLevel="2" x14ac:dyDescent="0.2">
      <c r="B6585" s="18" t="s">
        <v>12182</v>
      </c>
      <c r="C6585" s="19" t="s">
        <v>88</v>
      </c>
      <c r="D6585" t="s">
        <v>411</v>
      </c>
      <c r="E6585" s="20">
        <v>11</v>
      </c>
      <c r="F6585" s="20">
        <v>2</v>
      </c>
    </row>
    <row r="6586" spans="2:6" ht="25.5" outlineLevel="2" x14ac:dyDescent="0.2">
      <c r="B6586" s="18" t="s">
        <v>12182</v>
      </c>
      <c r="C6586" s="19" t="s">
        <v>92</v>
      </c>
      <c r="D6586" t="s">
        <v>411</v>
      </c>
      <c r="E6586" s="20">
        <v>118</v>
      </c>
      <c r="F6586" s="20">
        <v>120</v>
      </c>
    </row>
    <row r="6587" spans="2:6" ht="25.5" outlineLevel="2" x14ac:dyDescent="0.2">
      <c r="B6587" s="18" t="s">
        <v>12182</v>
      </c>
      <c r="C6587" s="19" t="s">
        <v>107</v>
      </c>
      <c r="D6587" t="s">
        <v>411</v>
      </c>
      <c r="E6587" s="20">
        <v>22416</v>
      </c>
      <c r="F6587" s="20">
        <v>540</v>
      </c>
    </row>
    <row r="6588" spans="2:6" ht="25.5" outlineLevel="2" x14ac:dyDescent="0.2">
      <c r="B6588" s="18" t="s">
        <v>12182</v>
      </c>
      <c r="C6588" s="19" t="s">
        <v>121</v>
      </c>
      <c r="D6588" t="s">
        <v>411</v>
      </c>
      <c r="E6588" s="20">
        <v>8</v>
      </c>
      <c r="F6588" s="20">
        <v>39</v>
      </c>
    </row>
    <row r="6589" spans="2:6" ht="25.5" outlineLevel="2" x14ac:dyDescent="0.2">
      <c r="B6589" s="18" t="s">
        <v>12182</v>
      </c>
      <c r="C6589" s="19" t="s">
        <v>136</v>
      </c>
      <c r="D6589" t="s">
        <v>411</v>
      </c>
      <c r="E6589" s="20">
        <v>9</v>
      </c>
      <c r="F6589" s="20">
        <v>7</v>
      </c>
    </row>
    <row r="6590" spans="2:6" ht="25.5" outlineLevel="2" x14ac:dyDescent="0.2">
      <c r="B6590" s="18" t="s">
        <v>12182</v>
      </c>
      <c r="C6590" s="19" t="s">
        <v>162</v>
      </c>
      <c r="D6590" t="s">
        <v>411</v>
      </c>
      <c r="E6590" s="20">
        <v>5</v>
      </c>
      <c r="F6590" s="20">
        <v>181</v>
      </c>
    </row>
    <row r="6591" spans="2:6" ht="25.5" outlineLevel="2" x14ac:dyDescent="0.2">
      <c r="B6591" s="18" t="s">
        <v>12182</v>
      </c>
      <c r="C6591" s="19" t="s">
        <v>164</v>
      </c>
      <c r="D6591" t="s">
        <v>411</v>
      </c>
      <c r="E6591" s="20">
        <v>19039</v>
      </c>
      <c r="F6591" s="20">
        <v>2445</v>
      </c>
    </row>
    <row r="6592" spans="2:6" ht="25.5" outlineLevel="2" x14ac:dyDescent="0.2">
      <c r="B6592" s="18" t="s">
        <v>12182</v>
      </c>
      <c r="C6592" s="19" t="s">
        <v>166</v>
      </c>
      <c r="D6592" t="s">
        <v>411</v>
      </c>
      <c r="E6592" s="20">
        <v>338</v>
      </c>
      <c r="F6592" s="20">
        <v>422</v>
      </c>
    </row>
    <row r="6593" spans="1:6" ht="25.5" outlineLevel="2" x14ac:dyDescent="0.2">
      <c r="B6593" s="18" t="s">
        <v>12182</v>
      </c>
      <c r="C6593" s="19" t="s">
        <v>175</v>
      </c>
      <c r="D6593" t="s">
        <v>411</v>
      </c>
      <c r="E6593" s="20">
        <v>206</v>
      </c>
      <c r="F6593" s="20">
        <v>261</v>
      </c>
    </row>
    <row r="6594" spans="1:6" ht="25.5" outlineLevel="2" x14ac:dyDescent="0.2">
      <c r="B6594" s="18" t="s">
        <v>12182</v>
      </c>
      <c r="C6594" s="19" t="s">
        <v>176</v>
      </c>
      <c r="D6594" t="s">
        <v>411</v>
      </c>
      <c r="E6594" s="20">
        <v>8</v>
      </c>
      <c r="F6594" s="20">
        <v>4</v>
      </c>
    </row>
    <row r="6595" spans="1:6" ht="25.5" outlineLevel="2" x14ac:dyDescent="0.2">
      <c r="B6595" s="18" t="s">
        <v>12182</v>
      </c>
      <c r="C6595" s="19" t="s">
        <v>178</v>
      </c>
      <c r="D6595" t="s">
        <v>411</v>
      </c>
      <c r="E6595" s="20">
        <v>111</v>
      </c>
      <c r="F6595" s="20">
        <v>479</v>
      </c>
    </row>
    <row r="6596" spans="1:6" ht="25.5" outlineLevel="1" x14ac:dyDescent="0.2">
      <c r="B6596" s="21" t="s">
        <v>12183</v>
      </c>
      <c r="E6596" s="20">
        <f>SUBTOTAL(9,E6574:E6595)</f>
        <v>1303150</v>
      </c>
      <c r="F6596" s="20">
        <f>SUBTOTAL(9,F6574:F6595)</f>
        <v>159687</v>
      </c>
    </row>
    <row r="6597" spans="1:6" ht="25.5" outlineLevel="2" x14ac:dyDescent="0.2">
      <c r="A6597" t="s">
        <v>858</v>
      </c>
      <c r="B6597" s="18" t="s">
        <v>18071</v>
      </c>
      <c r="C6597" s="19" t="s">
        <v>42</v>
      </c>
      <c r="D6597" t="s">
        <v>411</v>
      </c>
      <c r="E6597" s="20">
        <v>52986</v>
      </c>
      <c r="F6597" s="20">
        <v>10110</v>
      </c>
    </row>
    <row r="6598" spans="1:6" ht="25.5" outlineLevel="2" x14ac:dyDescent="0.2">
      <c r="B6598" s="18" t="s">
        <v>18071</v>
      </c>
      <c r="C6598" s="19" t="s">
        <v>68</v>
      </c>
      <c r="D6598" t="s">
        <v>411</v>
      </c>
      <c r="E6598" s="20">
        <v>2</v>
      </c>
      <c r="F6598" s="20">
        <v>1</v>
      </c>
    </row>
    <row r="6599" spans="1:6" ht="25.5" outlineLevel="2" x14ac:dyDescent="0.2">
      <c r="B6599" s="18" t="s">
        <v>18071</v>
      </c>
      <c r="C6599" s="19" t="s">
        <v>80</v>
      </c>
      <c r="D6599" t="s">
        <v>411</v>
      </c>
      <c r="E6599" s="20">
        <v>4988988</v>
      </c>
      <c r="F6599" s="20">
        <v>585783</v>
      </c>
    </row>
    <row r="6600" spans="1:6" ht="25.5" outlineLevel="2" x14ac:dyDescent="0.2">
      <c r="B6600" s="18" t="s">
        <v>18071</v>
      </c>
      <c r="C6600" s="19" t="s">
        <v>92</v>
      </c>
      <c r="D6600" t="s">
        <v>411</v>
      </c>
      <c r="E6600" s="20">
        <v>4</v>
      </c>
      <c r="F6600" s="20">
        <v>115</v>
      </c>
    </row>
    <row r="6601" spans="1:6" ht="25.5" outlineLevel="2" x14ac:dyDescent="0.2">
      <c r="B6601" s="18" t="s">
        <v>18071</v>
      </c>
      <c r="C6601" s="19" t="s">
        <v>107</v>
      </c>
      <c r="D6601" t="s">
        <v>411</v>
      </c>
      <c r="E6601" s="20">
        <v>900</v>
      </c>
      <c r="F6601" s="20">
        <v>889</v>
      </c>
    </row>
    <row r="6602" spans="1:6" ht="25.5" outlineLevel="2" x14ac:dyDescent="0.2">
      <c r="B6602" s="18" t="s">
        <v>18071</v>
      </c>
      <c r="C6602" s="19" t="s">
        <v>157</v>
      </c>
      <c r="D6602" t="s">
        <v>411</v>
      </c>
      <c r="E6602" s="20">
        <v>156</v>
      </c>
      <c r="F6602" s="20">
        <v>55</v>
      </c>
    </row>
    <row r="6603" spans="1:6" ht="25.5" outlineLevel="2" x14ac:dyDescent="0.2">
      <c r="B6603" s="18" t="s">
        <v>18071</v>
      </c>
      <c r="C6603" s="19" t="s">
        <v>164</v>
      </c>
      <c r="D6603" t="s">
        <v>411</v>
      </c>
      <c r="E6603" s="20">
        <v>1600</v>
      </c>
      <c r="F6603" s="20">
        <v>70</v>
      </c>
    </row>
    <row r="6604" spans="1:6" ht="25.5" outlineLevel="2" x14ac:dyDescent="0.2">
      <c r="B6604" s="18" t="s">
        <v>18071</v>
      </c>
      <c r="C6604" s="19" t="s">
        <v>166</v>
      </c>
      <c r="D6604" t="s">
        <v>411</v>
      </c>
      <c r="E6604" s="20">
        <v>74148</v>
      </c>
      <c r="F6604" s="20">
        <v>4627</v>
      </c>
    </row>
    <row r="6605" spans="1:6" ht="25.5" outlineLevel="2" x14ac:dyDescent="0.2">
      <c r="B6605" s="18" t="s">
        <v>18071</v>
      </c>
      <c r="C6605" s="19" t="s">
        <v>175</v>
      </c>
      <c r="D6605" t="s">
        <v>411</v>
      </c>
      <c r="E6605" s="20">
        <v>180</v>
      </c>
      <c r="F6605" s="20">
        <v>32</v>
      </c>
    </row>
    <row r="6606" spans="1:6" ht="25.5" outlineLevel="2" x14ac:dyDescent="0.2">
      <c r="B6606" s="18" t="s">
        <v>18071</v>
      </c>
      <c r="C6606" s="19" t="s">
        <v>182</v>
      </c>
      <c r="D6606" t="s">
        <v>411</v>
      </c>
      <c r="E6606" s="20">
        <v>1663504</v>
      </c>
      <c r="F6606" s="20">
        <v>82335</v>
      </c>
    </row>
    <row r="6607" spans="1:6" ht="25.5" outlineLevel="1" x14ac:dyDescent="0.2">
      <c r="B6607" s="21" t="s">
        <v>18072</v>
      </c>
      <c r="E6607" s="20">
        <f>SUBTOTAL(9,E6597:E6606)</f>
        <v>6782468</v>
      </c>
      <c r="F6607" s="20">
        <f>SUBTOTAL(9,F6597:F6606)</f>
        <v>684017</v>
      </c>
    </row>
    <row r="6608" spans="1:6" ht="25.5" outlineLevel="2" x14ac:dyDescent="0.2">
      <c r="A6608" t="s">
        <v>3475</v>
      </c>
      <c r="B6608" s="18" t="s">
        <v>18073</v>
      </c>
      <c r="C6608" s="19" t="s">
        <v>15</v>
      </c>
      <c r="D6608" t="s">
        <v>411</v>
      </c>
      <c r="E6608" s="20">
        <v>42475</v>
      </c>
      <c r="F6608" s="20">
        <v>16151</v>
      </c>
    </row>
    <row r="6609" spans="1:6" ht="25.5" outlineLevel="2" x14ac:dyDescent="0.2">
      <c r="B6609" s="18" t="s">
        <v>18073</v>
      </c>
      <c r="C6609" s="19" t="s">
        <v>42</v>
      </c>
      <c r="D6609" t="s">
        <v>411</v>
      </c>
      <c r="E6609" s="20">
        <v>495173</v>
      </c>
      <c r="F6609" s="20">
        <v>79454</v>
      </c>
    </row>
    <row r="6610" spans="1:6" ht="25.5" outlineLevel="2" x14ac:dyDescent="0.2">
      <c r="B6610" s="18" t="s">
        <v>18073</v>
      </c>
      <c r="C6610" s="19" t="s">
        <v>80</v>
      </c>
      <c r="D6610" t="s">
        <v>411</v>
      </c>
      <c r="E6610" s="20">
        <v>3796655</v>
      </c>
      <c r="F6610" s="20">
        <v>770458</v>
      </c>
    </row>
    <row r="6611" spans="1:6" ht="25.5" outlineLevel="2" x14ac:dyDescent="0.2">
      <c r="B6611" s="18" t="s">
        <v>18073</v>
      </c>
      <c r="C6611" s="19" t="s">
        <v>176</v>
      </c>
      <c r="D6611" t="s">
        <v>411</v>
      </c>
      <c r="E6611" s="20">
        <v>63865</v>
      </c>
      <c r="F6611" s="20">
        <v>37799</v>
      </c>
    </row>
    <row r="6612" spans="1:6" ht="25.5" outlineLevel="1" x14ac:dyDescent="0.2">
      <c r="B6612" s="21" t="s">
        <v>18074</v>
      </c>
      <c r="E6612" s="20">
        <f>SUBTOTAL(9,E6608:E6611)</f>
        <v>4398168</v>
      </c>
      <c r="F6612" s="20">
        <f>SUBTOTAL(9,F6608:F6611)</f>
        <v>903862</v>
      </c>
    </row>
    <row r="6613" spans="1:6" ht="25.5" outlineLevel="2" x14ac:dyDescent="0.2">
      <c r="A6613" t="s">
        <v>3476</v>
      </c>
      <c r="B6613" s="18" t="s">
        <v>18075</v>
      </c>
      <c r="C6613" s="19" t="s">
        <v>42</v>
      </c>
      <c r="D6613" t="s">
        <v>411</v>
      </c>
      <c r="E6613" s="20">
        <v>11618</v>
      </c>
      <c r="F6613" s="20">
        <v>2251</v>
      </c>
    </row>
    <row r="6614" spans="1:6" ht="25.5" outlineLevel="2" x14ac:dyDescent="0.2">
      <c r="B6614" s="18" t="s">
        <v>18075</v>
      </c>
      <c r="C6614" s="19" t="s">
        <v>68</v>
      </c>
      <c r="D6614" t="s">
        <v>411</v>
      </c>
      <c r="E6614" s="20">
        <v>2</v>
      </c>
      <c r="F6614" s="20">
        <v>6</v>
      </c>
    </row>
    <row r="6615" spans="1:6" ht="25.5" outlineLevel="2" x14ac:dyDescent="0.2">
      <c r="B6615" s="18" t="s">
        <v>18075</v>
      </c>
      <c r="C6615" s="19" t="s">
        <v>80</v>
      </c>
      <c r="D6615" t="s">
        <v>411</v>
      </c>
      <c r="E6615" s="20">
        <v>125903</v>
      </c>
      <c r="F6615" s="20">
        <v>35770</v>
      </c>
    </row>
    <row r="6616" spans="1:6" ht="25.5" outlineLevel="1" x14ac:dyDescent="0.2">
      <c r="B6616" s="21" t="s">
        <v>18076</v>
      </c>
      <c r="E6616" s="20">
        <f>SUBTOTAL(9,E6613:E6615)</f>
        <v>137523</v>
      </c>
      <c r="F6616" s="20">
        <f>SUBTOTAL(9,F6613:F6615)</f>
        <v>38027</v>
      </c>
    </row>
    <row r="6617" spans="1:6" ht="25.5" outlineLevel="2" x14ac:dyDescent="0.2">
      <c r="A6617" t="s">
        <v>3477</v>
      </c>
      <c r="B6617" s="18" t="s">
        <v>12184</v>
      </c>
      <c r="C6617" s="19" t="s">
        <v>42</v>
      </c>
      <c r="D6617" t="s">
        <v>411</v>
      </c>
      <c r="E6617" s="20">
        <v>16126</v>
      </c>
      <c r="F6617" s="20">
        <v>3440</v>
      </c>
    </row>
    <row r="6618" spans="1:6" ht="25.5" outlineLevel="2" x14ac:dyDescent="0.2">
      <c r="B6618" s="18" t="s">
        <v>12184</v>
      </c>
      <c r="C6618" s="19" t="s">
        <v>80</v>
      </c>
      <c r="D6618" t="s">
        <v>411</v>
      </c>
      <c r="E6618" s="20">
        <v>14421</v>
      </c>
      <c r="F6618" s="20">
        <v>2690</v>
      </c>
    </row>
    <row r="6619" spans="1:6" ht="25.5" outlineLevel="1" x14ac:dyDescent="0.2">
      <c r="B6619" s="21" t="s">
        <v>12185</v>
      </c>
      <c r="E6619" s="20">
        <f>SUBTOTAL(9,E6617:E6618)</f>
        <v>30547</v>
      </c>
      <c r="F6619" s="20">
        <f>SUBTOTAL(9,F6617:F6618)</f>
        <v>6130</v>
      </c>
    </row>
    <row r="6620" spans="1:6" ht="25.5" outlineLevel="2" x14ac:dyDescent="0.2">
      <c r="A6620" t="s">
        <v>3479</v>
      </c>
      <c r="B6620" s="18" t="s">
        <v>12186</v>
      </c>
      <c r="C6620" s="19" t="s">
        <v>42</v>
      </c>
      <c r="D6620" t="s">
        <v>411</v>
      </c>
      <c r="E6620" s="20">
        <v>274052</v>
      </c>
      <c r="F6620" s="20">
        <v>48862</v>
      </c>
    </row>
    <row r="6621" spans="1:6" ht="25.5" outlineLevel="2" x14ac:dyDescent="0.2">
      <c r="B6621" s="18" t="s">
        <v>12186</v>
      </c>
      <c r="C6621" s="19" t="s">
        <v>80</v>
      </c>
      <c r="D6621" t="s">
        <v>411</v>
      </c>
      <c r="E6621" s="20">
        <v>1161780</v>
      </c>
      <c r="F6621" s="20">
        <v>213829</v>
      </c>
    </row>
    <row r="6622" spans="1:6" ht="25.5" outlineLevel="2" x14ac:dyDescent="0.2">
      <c r="B6622" s="18" t="s">
        <v>12186</v>
      </c>
      <c r="C6622" s="19" t="s">
        <v>166</v>
      </c>
      <c r="D6622" t="s">
        <v>411</v>
      </c>
      <c r="E6622" s="20">
        <v>119762</v>
      </c>
      <c r="F6622" s="20">
        <v>24143</v>
      </c>
    </row>
    <row r="6623" spans="1:6" ht="25.5" outlineLevel="1" x14ac:dyDescent="0.2">
      <c r="B6623" s="21" t="s">
        <v>12187</v>
      </c>
      <c r="E6623" s="20">
        <f>SUBTOTAL(9,E6620:E6622)</f>
        <v>1555594</v>
      </c>
      <c r="F6623" s="20">
        <f>SUBTOTAL(9,F6620:F6622)</f>
        <v>286834</v>
      </c>
    </row>
    <row r="6624" spans="1:6" ht="25.5" outlineLevel="2" x14ac:dyDescent="0.2">
      <c r="A6624" t="s">
        <v>3480</v>
      </c>
      <c r="B6624" s="18" t="s">
        <v>12188</v>
      </c>
      <c r="C6624" s="19" t="s">
        <v>80</v>
      </c>
      <c r="D6624" t="s">
        <v>411</v>
      </c>
      <c r="E6624" s="20">
        <v>875</v>
      </c>
      <c r="F6624" s="20">
        <v>551</v>
      </c>
    </row>
    <row r="6625" spans="1:6" ht="38.25" outlineLevel="1" x14ac:dyDescent="0.2">
      <c r="B6625" s="21" t="s">
        <v>12189</v>
      </c>
      <c r="E6625" s="20">
        <f>SUBTOTAL(9,E6624:E6624)</f>
        <v>875</v>
      </c>
      <c r="F6625" s="20">
        <f>SUBTOTAL(9,F6624:F6624)</f>
        <v>551</v>
      </c>
    </row>
    <row r="6626" spans="1:6" ht="25.5" outlineLevel="2" x14ac:dyDescent="0.2">
      <c r="A6626" t="s">
        <v>3481</v>
      </c>
      <c r="B6626" s="18" t="s">
        <v>18077</v>
      </c>
      <c r="C6626" s="19" t="s">
        <v>42</v>
      </c>
      <c r="D6626" t="s">
        <v>411</v>
      </c>
      <c r="E6626" s="20">
        <v>72931</v>
      </c>
      <c r="F6626" s="20">
        <v>13333</v>
      </c>
    </row>
    <row r="6627" spans="1:6" ht="25.5" outlineLevel="2" x14ac:dyDescent="0.2">
      <c r="B6627" s="18" t="s">
        <v>18077</v>
      </c>
      <c r="C6627" s="19" t="s">
        <v>54</v>
      </c>
      <c r="D6627" t="s">
        <v>411</v>
      </c>
      <c r="E6627" s="20">
        <v>413</v>
      </c>
      <c r="F6627" s="20">
        <v>637</v>
      </c>
    </row>
    <row r="6628" spans="1:6" ht="25.5" outlineLevel="2" x14ac:dyDescent="0.2">
      <c r="B6628" s="18" t="s">
        <v>18077</v>
      </c>
      <c r="C6628" s="19" t="s">
        <v>80</v>
      </c>
      <c r="D6628" t="s">
        <v>411</v>
      </c>
      <c r="E6628" s="20">
        <v>669547</v>
      </c>
      <c r="F6628" s="20">
        <v>178104</v>
      </c>
    </row>
    <row r="6629" spans="1:6" ht="25.5" outlineLevel="2" x14ac:dyDescent="0.2">
      <c r="B6629" s="18" t="s">
        <v>18077</v>
      </c>
      <c r="C6629" s="19" t="s">
        <v>87</v>
      </c>
      <c r="D6629" t="s">
        <v>411</v>
      </c>
      <c r="E6629" s="20">
        <v>723</v>
      </c>
      <c r="F6629" s="20">
        <v>1257</v>
      </c>
    </row>
    <row r="6630" spans="1:6" ht="25.5" outlineLevel="2" x14ac:dyDescent="0.2">
      <c r="B6630" s="18" t="s">
        <v>18077</v>
      </c>
      <c r="C6630" s="19" t="s">
        <v>161</v>
      </c>
      <c r="D6630" t="s">
        <v>411</v>
      </c>
      <c r="E6630" s="20">
        <v>258</v>
      </c>
      <c r="F6630" s="20">
        <v>529</v>
      </c>
    </row>
    <row r="6631" spans="1:6" ht="25.5" outlineLevel="2" x14ac:dyDescent="0.2">
      <c r="B6631" s="18" t="s">
        <v>18077</v>
      </c>
      <c r="C6631" s="19" t="s">
        <v>162</v>
      </c>
      <c r="D6631" t="s">
        <v>411</v>
      </c>
      <c r="E6631" s="20">
        <v>12060</v>
      </c>
      <c r="F6631" s="20">
        <v>1746</v>
      </c>
    </row>
    <row r="6632" spans="1:6" ht="25.5" outlineLevel="2" x14ac:dyDescent="0.2">
      <c r="B6632" s="18" t="s">
        <v>18077</v>
      </c>
      <c r="C6632" s="19" t="s">
        <v>166</v>
      </c>
      <c r="D6632" t="s">
        <v>411</v>
      </c>
      <c r="E6632" s="20">
        <v>25574</v>
      </c>
      <c r="F6632" s="20">
        <v>40407</v>
      </c>
    </row>
    <row r="6633" spans="1:6" ht="25.5" outlineLevel="2" x14ac:dyDescent="0.2">
      <c r="B6633" s="18" t="s">
        <v>18077</v>
      </c>
      <c r="C6633" s="19" t="s">
        <v>178</v>
      </c>
      <c r="D6633" t="s">
        <v>411</v>
      </c>
      <c r="E6633" s="20">
        <v>80</v>
      </c>
      <c r="F6633" s="20">
        <v>966</v>
      </c>
    </row>
    <row r="6634" spans="1:6" ht="25.5" outlineLevel="1" x14ac:dyDescent="0.2">
      <c r="B6634" s="21" t="s">
        <v>18078</v>
      </c>
      <c r="E6634" s="20">
        <f>SUBTOTAL(9,E6626:E6633)</f>
        <v>781586</v>
      </c>
      <c r="F6634" s="20">
        <f>SUBTOTAL(9,F6626:F6633)</f>
        <v>236979</v>
      </c>
    </row>
    <row r="6635" spans="1:6" ht="25.5" outlineLevel="2" x14ac:dyDescent="0.2">
      <c r="A6635" t="s">
        <v>3483</v>
      </c>
      <c r="B6635" s="18" t="s">
        <v>18079</v>
      </c>
      <c r="C6635" s="19" t="s">
        <v>42</v>
      </c>
      <c r="D6635" t="s">
        <v>411</v>
      </c>
      <c r="E6635" s="20">
        <v>12164</v>
      </c>
      <c r="F6635" s="20">
        <v>2564</v>
      </c>
    </row>
    <row r="6636" spans="1:6" ht="25.5" outlineLevel="2" x14ac:dyDescent="0.2">
      <c r="B6636" s="18" t="s">
        <v>18079</v>
      </c>
      <c r="C6636" s="19" t="s">
        <v>80</v>
      </c>
      <c r="D6636" t="s">
        <v>411</v>
      </c>
      <c r="E6636" s="20">
        <v>24192</v>
      </c>
      <c r="F6636" s="20">
        <v>5742</v>
      </c>
    </row>
    <row r="6637" spans="1:6" ht="25.5" outlineLevel="1" x14ac:dyDescent="0.2">
      <c r="B6637" s="21" t="s">
        <v>18080</v>
      </c>
      <c r="E6637" s="20">
        <f>SUBTOTAL(9,E6635:E6636)</f>
        <v>36356</v>
      </c>
      <c r="F6637" s="20">
        <f>SUBTOTAL(9,F6635:F6636)</f>
        <v>8306</v>
      </c>
    </row>
    <row r="6638" spans="1:6" ht="25.5" outlineLevel="2" x14ac:dyDescent="0.2">
      <c r="A6638" t="s">
        <v>3484</v>
      </c>
      <c r="B6638" s="18" t="s">
        <v>18081</v>
      </c>
      <c r="C6638" s="19" t="s">
        <v>42</v>
      </c>
      <c r="D6638" t="s">
        <v>411</v>
      </c>
      <c r="E6638" s="20">
        <v>10775</v>
      </c>
      <c r="F6638" s="20">
        <v>937</v>
      </c>
    </row>
    <row r="6639" spans="1:6" ht="25.5" outlineLevel="2" x14ac:dyDescent="0.2">
      <c r="B6639" s="18" t="s">
        <v>18081</v>
      </c>
      <c r="C6639" s="19" t="s">
        <v>80</v>
      </c>
      <c r="D6639" t="s">
        <v>411</v>
      </c>
      <c r="E6639" s="20">
        <v>2513067</v>
      </c>
      <c r="F6639" s="20">
        <v>403283</v>
      </c>
    </row>
    <row r="6640" spans="1:6" ht="38.25" outlineLevel="1" x14ac:dyDescent="0.2">
      <c r="B6640" s="21" t="s">
        <v>18082</v>
      </c>
      <c r="E6640" s="20">
        <f>SUBTOTAL(9,E6638:E6639)</f>
        <v>2523842</v>
      </c>
      <c r="F6640" s="20">
        <f>SUBTOTAL(9,F6638:F6639)</f>
        <v>404220</v>
      </c>
    </row>
    <row r="6641" spans="1:6" ht="25.5" outlineLevel="2" x14ac:dyDescent="0.2">
      <c r="A6641" t="s">
        <v>3486</v>
      </c>
      <c r="B6641" s="18" t="s">
        <v>18083</v>
      </c>
      <c r="C6641" s="19" t="s">
        <v>80</v>
      </c>
      <c r="D6641" t="s">
        <v>411</v>
      </c>
      <c r="E6641" s="20">
        <v>99</v>
      </c>
      <c r="F6641" s="20">
        <v>22</v>
      </c>
    </row>
    <row r="6642" spans="1:6" ht="25.5" outlineLevel="1" x14ac:dyDescent="0.2">
      <c r="B6642" s="21" t="s">
        <v>18084</v>
      </c>
      <c r="E6642" s="20">
        <f>SUBTOTAL(9,E6641:E6641)</f>
        <v>99</v>
      </c>
      <c r="F6642" s="20">
        <f>SUBTOTAL(9,F6641:F6641)</f>
        <v>22</v>
      </c>
    </row>
    <row r="6643" spans="1:6" ht="25.5" outlineLevel="2" x14ac:dyDescent="0.2">
      <c r="A6643" t="s">
        <v>859</v>
      </c>
      <c r="B6643" s="18" t="s">
        <v>18085</v>
      </c>
      <c r="C6643" s="19" t="s">
        <v>80</v>
      </c>
      <c r="D6643" t="s">
        <v>411</v>
      </c>
      <c r="E6643" s="20">
        <v>2758179</v>
      </c>
      <c r="F6643" s="20">
        <v>802987</v>
      </c>
    </row>
    <row r="6644" spans="1:6" ht="25.5" outlineLevel="1" x14ac:dyDescent="0.2">
      <c r="B6644" s="21" t="s">
        <v>18086</v>
      </c>
      <c r="E6644" s="20">
        <f>SUBTOTAL(9,E6643:E6643)</f>
        <v>2758179</v>
      </c>
      <c r="F6644" s="20">
        <f>SUBTOTAL(9,F6643:F6643)</f>
        <v>802987</v>
      </c>
    </row>
    <row r="6645" spans="1:6" ht="25.5" outlineLevel="2" x14ac:dyDescent="0.2">
      <c r="A6645" t="s">
        <v>3487</v>
      </c>
      <c r="B6645" s="18" t="s">
        <v>18087</v>
      </c>
      <c r="C6645" s="19" t="s">
        <v>80</v>
      </c>
      <c r="D6645" t="s">
        <v>411</v>
      </c>
      <c r="E6645" s="20">
        <v>30</v>
      </c>
      <c r="F6645" s="20">
        <v>3</v>
      </c>
    </row>
    <row r="6646" spans="1:6" ht="25.5" outlineLevel="1" x14ac:dyDescent="0.2">
      <c r="B6646" s="21" t="s">
        <v>18088</v>
      </c>
      <c r="E6646" s="20">
        <f>SUBTOTAL(9,E6645:E6645)</f>
        <v>30</v>
      </c>
      <c r="F6646" s="20">
        <f>SUBTOTAL(9,F6645:F6645)</f>
        <v>3</v>
      </c>
    </row>
    <row r="6647" spans="1:6" ht="25.5" outlineLevel="2" x14ac:dyDescent="0.2">
      <c r="A6647" t="s">
        <v>3488</v>
      </c>
      <c r="B6647" s="18" t="s">
        <v>18089</v>
      </c>
      <c r="C6647" s="19" t="s">
        <v>80</v>
      </c>
      <c r="D6647" t="s">
        <v>411</v>
      </c>
      <c r="E6647" s="20">
        <v>21342</v>
      </c>
      <c r="F6647" s="20">
        <v>5184</v>
      </c>
    </row>
    <row r="6648" spans="1:6" ht="25.5" outlineLevel="1" x14ac:dyDescent="0.2">
      <c r="B6648" s="21" t="s">
        <v>18090</v>
      </c>
      <c r="E6648" s="20">
        <f>SUBTOTAL(9,E6647:E6647)</f>
        <v>21342</v>
      </c>
      <c r="F6648" s="20">
        <f>SUBTOTAL(9,F6647:F6647)</f>
        <v>5184</v>
      </c>
    </row>
    <row r="6649" spans="1:6" ht="25.5" outlineLevel="2" x14ac:dyDescent="0.2">
      <c r="A6649" t="s">
        <v>3490</v>
      </c>
      <c r="B6649" s="18" t="s">
        <v>18091</v>
      </c>
      <c r="C6649" s="19" t="s">
        <v>42</v>
      </c>
      <c r="D6649" t="s">
        <v>411</v>
      </c>
      <c r="E6649" s="20">
        <v>51</v>
      </c>
      <c r="F6649" s="20">
        <v>107</v>
      </c>
    </row>
    <row r="6650" spans="1:6" ht="25.5" outlineLevel="2" x14ac:dyDescent="0.2">
      <c r="B6650" s="18" t="s">
        <v>18091</v>
      </c>
      <c r="C6650" s="19" t="s">
        <v>80</v>
      </c>
      <c r="D6650" t="s">
        <v>411</v>
      </c>
      <c r="E6650" s="20">
        <v>201772</v>
      </c>
      <c r="F6650" s="20">
        <v>52291</v>
      </c>
    </row>
    <row r="6651" spans="1:6" ht="25.5" outlineLevel="1" x14ac:dyDescent="0.2">
      <c r="B6651" s="21" t="s">
        <v>18092</v>
      </c>
      <c r="E6651" s="20">
        <f>SUBTOTAL(9,E6649:E6650)</f>
        <v>201823</v>
      </c>
      <c r="F6651" s="20">
        <f>SUBTOTAL(9,F6649:F6650)</f>
        <v>52398</v>
      </c>
    </row>
    <row r="6652" spans="1:6" ht="25.5" outlineLevel="2" x14ac:dyDescent="0.2">
      <c r="A6652" t="s">
        <v>3491</v>
      </c>
      <c r="B6652" s="18" t="s">
        <v>18093</v>
      </c>
      <c r="C6652" s="19" t="s">
        <v>42</v>
      </c>
      <c r="D6652" t="s">
        <v>411</v>
      </c>
      <c r="E6652" s="20">
        <v>40</v>
      </c>
      <c r="F6652" s="20">
        <v>108</v>
      </c>
    </row>
    <row r="6653" spans="1:6" ht="25.5" outlineLevel="1" x14ac:dyDescent="0.2">
      <c r="B6653" s="21" t="s">
        <v>18094</v>
      </c>
      <c r="E6653" s="20">
        <f>SUBTOTAL(9,E6652:E6652)</f>
        <v>40</v>
      </c>
      <c r="F6653" s="20">
        <f>SUBTOTAL(9,F6652:F6652)</f>
        <v>108</v>
      </c>
    </row>
    <row r="6654" spans="1:6" ht="25.5" outlineLevel="2" x14ac:dyDescent="0.2">
      <c r="A6654" t="s">
        <v>3492</v>
      </c>
      <c r="B6654" s="18" t="s">
        <v>18095</v>
      </c>
      <c r="C6654" s="19" t="s">
        <v>80</v>
      </c>
      <c r="D6654" t="s">
        <v>411</v>
      </c>
      <c r="E6654" s="20">
        <v>545</v>
      </c>
      <c r="F6654" s="20">
        <v>331</v>
      </c>
    </row>
    <row r="6655" spans="1:6" ht="25.5" outlineLevel="1" x14ac:dyDescent="0.2">
      <c r="B6655" s="21" t="s">
        <v>18096</v>
      </c>
      <c r="E6655" s="20">
        <f>SUBTOTAL(9,E6654:E6654)</f>
        <v>545</v>
      </c>
      <c r="F6655" s="20">
        <f>SUBTOTAL(9,F6654:F6654)</f>
        <v>331</v>
      </c>
    </row>
    <row r="6656" spans="1:6" ht="25.5" outlineLevel="2" x14ac:dyDescent="0.2">
      <c r="A6656" t="s">
        <v>3493</v>
      </c>
      <c r="B6656" s="18" t="s">
        <v>18097</v>
      </c>
      <c r="C6656" s="19" t="s">
        <v>42</v>
      </c>
      <c r="D6656" t="s">
        <v>411</v>
      </c>
      <c r="E6656" s="20">
        <v>55707</v>
      </c>
      <c r="F6656" s="20">
        <v>21602</v>
      </c>
    </row>
    <row r="6657" spans="1:6" ht="25.5" outlineLevel="2" x14ac:dyDescent="0.2">
      <c r="B6657" s="18" t="s">
        <v>18097</v>
      </c>
      <c r="C6657" s="19" t="s">
        <v>80</v>
      </c>
      <c r="D6657" t="s">
        <v>411</v>
      </c>
      <c r="E6657" s="20">
        <v>7498286</v>
      </c>
      <c r="F6657" s="20">
        <v>635563</v>
      </c>
    </row>
    <row r="6658" spans="1:6" ht="25.5" outlineLevel="2" x14ac:dyDescent="0.2">
      <c r="B6658" s="18" t="s">
        <v>18097</v>
      </c>
      <c r="C6658" s="19" t="s">
        <v>123</v>
      </c>
      <c r="D6658" t="s">
        <v>411</v>
      </c>
      <c r="E6658" s="20">
        <v>1600</v>
      </c>
      <c r="F6658" s="20">
        <v>4997</v>
      </c>
    </row>
    <row r="6659" spans="1:6" ht="25.5" outlineLevel="2" x14ac:dyDescent="0.2">
      <c r="B6659" s="18" t="s">
        <v>18097</v>
      </c>
      <c r="C6659" s="19" t="s">
        <v>182</v>
      </c>
      <c r="D6659" t="s">
        <v>411</v>
      </c>
      <c r="E6659" s="20">
        <v>27000</v>
      </c>
      <c r="F6659" s="20">
        <v>1400</v>
      </c>
    </row>
    <row r="6660" spans="1:6" ht="25.5" outlineLevel="1" x14ac:dyDescent="0.2">
      <c r="B6660" s="21" t="s">
        <v>18098</v>
      </c>
      <c r="E6660" s="20">
        <f>SUBTOTAL(9,E6656:E6659)</f>
        <v>7582593</v>
      </c>
      <c r="F6660" s="20">
        <f>SUBTOTAL(9,F6656:F6659)</f>
        <v>663562</v>
      </c>
    </row>
    <row r="6661" spans="1:6" ht="25.5" outlineLevel="2" x14ac:dyDescent="0.2">
      <c r="A6661" t="s">
        <v>3494</v>
      </c>
      <c r="B6661" s="18" t="s">
        <v>18099</v>
      </c>
      <c r="C6661" s="19" t="s">
        <v>42</v>
      </c>
      <c r="D6661" t="s">
        <v>411</v>
      </c>
      <c r="E6661" s="20">
        <v>41862</v>
      </c>
      <c r="F6661" s="20">
        <v>1590</v>
      </c>
    </row>
    <row r="6662" spans="1:6" ht="25.5" outlineLevel="2" x14ac:dyDescent="0.2">
      <c r="B6662" s="18" t="s">
        <v>18099</v>
      </c>
      <c r="C6662" s="19" t="s">
        <v>80</v>
      </c>
      <c r="D6662" t="s">
        <v>411</v>
      </c>
      <c r="E6662" s="20">
        <v>12937</v>
      </c>
      <c r="F6662" s="20">
        <v>5110</v>
      </c>
    </row>
    <row r="6663" spans="1:6" ht="25.5" outlineLevel="2" x14ac:dyDescent="0.2">
      <c r="B6663" s="18" t="s">
        <v>18099</v>
      </c>
      <c r="C6663" s="19" t="s">
        <v>157</v>
      </c>
      <c r="D6663" t="s">
        <v>411</v>
      </c>
      <c r="E6663" s="20">
        <v>570</v>
      </c>
      <c r="F6663" s="20">
        <v>246</v>
      </c>
    </row>
    <row r="6664" spans="1:6" ht="25.5" outlineLevel="1" x14ac:dyDescent="0.2">
      <c r="B6664" s="21" t="s">
        <v>18100</v>
      </c>
      <c r="E6664" s="20">
        <f>SUBTOTAL(9,E6661:E6663)</f>
        <v>55369</v>
      </c>
      <c r="F6664" s="20">
        <f>SUBTOTAL(9,F6661:F6663)</f>
        <v>6946</v>
      </c>
    </row>
    <row r="6665" spans="1:6" ht="25.5" outlineLevel="2" x14ac:dyDescent="0.2">
      <c r="A6665" t="s">
        <v>3495</v>
      </c>
      <c r="B6665" s="18" t="s">
        <v>18101</v>
      </c>
      <c r="C6665" s="19" t="s">
        <v>42</v>
      </c>
      <c r="D6665" t="s">
        <v>411</v>
      </c>
      <c r="E6665" s="20">
        <v>15910</v>
      </c>
      <c r="F6665" s="20">
        <v>4101</v>
      </c>
    </row>
    <row r="6666" spans="1:6" ht="25.5" outlineLevel="2" x14ac:dyDescent="0.2">
      <c r="B6666" s="18" t="s">
        <v>18101</v>
      </c>
      <c r="C6666" s="19" t="s">
        <v>80</v>
      </c>
      <c r="D6666" t="s">
        <v>411</v>
      </c>
      <c r="E6666" s="20">
        <v>23243</v>
      </c>
      <c r="F6666" s="20">
        <v>4226</v>
      </c>
    </row>
    <row r="6667" spans="1:6" ht="25.5" outlineLevel="2" x14ac:dyDescent="0.2">
      <c r="B6667" s="18" t="s">
        <v>18101</v>
      </c>
      <c r="C6667" s="19" t="s">
        <v>164</v>
      </c>
      <c r="D6667" t="s">
        <v>411</v>
      </c>
      <c r="E6667" s="20">
        <v>935</v>
      </c>
      <c r="F6667" s="20">
        <v>1785</v>
      </c>
    </row>
    <row r="6668" spans="1:6" ht="25.5" outlineLevel="2" x14ac:dyDescent="0.2">
      <c r="B6668" s="18" t="s">
        <v>18101</v>
      </c>
      <c r="C6668" s="19" t="s">
        <v>166</v>
      </c>
      <c r="D6668" t="s">
        <v>411</v>
      </c>
      <c r="E6668" s="20">
        <v>12459</v>
      </c>
      <c r="F6668" s="20">
        <v>2910</v>
      </c>
    </row>
    <row r="6669" spans="1:6" ht="25.5" outlineLevel="2" x14ac:dyDescent="0.2">
      <c r="B6669" s="18" t="s">
        <v>18101</v>
      </c>
      <c r="C6669" s="19" t="s">
        <v>182</v>
      </c>
      <c r="D6669" t="s">
        <v>411</v>
      </c>
      <c r="E6669" s="20">
        <v>11040</v>
      </c>
      <c r="F6669" s="20">
        <v>5009</v>
      </c>
    </row>
    <row r="6670" spans="1:6" ht="25.5" outlineLevel="1" x14ac:dyDescent="0.2">
      <c r="B6670" s="21" t="s">
        <v>18102</v>
      </c>
      <c r="E6670" s="20">
        <f>SUBTOTAL(9,E6665:E6669)</f>
        <v>63587</v>
      </c>
      <c r="F6670" s="20">
        <f>SUBTOTAL(9,F6665:F6669)</f>
        <v>18031</v>
      </c>
    </row>
    <row r="6671" spans="1:6" ht="25.5" outlineLevel="2" x14ac:dyDescent="0.2">
      <c r="A6671" t="s">
        <v>3496</v>
      </c>
      <c r="B6671" s="18" t="s">
        <v>18103</v>
      </c>
      <c r="C6671" s="19" t="s">
        <v>42</v>
      </c>
      <c r="D6671" t="s">
        <v>411</v>
      </c>
      <c r="E6671" s="20">
        <v>50</v>
      </c>
      <c r="F6671" s="20">
        <v>19</v>
      </c>
    </row>
    <row r="6672" spans="1:6" ht="25.5" outlineLevel="2" x14ac:dyDescent="0.2">
      <c r="B6672" s="18" t="s">
        <v>18103</v>
      </c>
      <c r="C6672" s="19" t="s">
        <v>68</v>
      </c>
      <c r="D6672" t="s">
        <v>411</v>
      </c>
      <c r="E6672" s="20">
        <v>1</v>
      </c>
      <c r="F6672" s="20">
        <v>3</v>
      </c>
    </row>
    <row r="6673" spans="1:6" ht="25.5" outlineLevel="2" x14ac:dyDescent="0.2">
      <c r="B6673" s="18" t="s">
        <v>18103</v>
      </c>
      <c r="C6673" s="19" t="s">
        <v>80</v>
      </c>
      <c r="D6673" t="s">
        <v>411</v>
      </c>
      <c r="E6673" s="20">
        <v>15163</v>
      </c>
      <c r="F6673" s="20">
        <v>5127</v>
      </c>
    </row>
    <row r="6674" spans="1:6" ht="25.5" outlineLevel="2" x14ac:dyDescent="0.2">
      <c r="B6674" s="18" t="s">
        <v>18103</v>
      </c>
      <c r="C6674" s="19" t="s">
        <v>137</v>
      </c>
      <c r="D6674" t="s">
        <v>411</v>
      </c>
      <c r="E6674" s="20">
        <v>620</v>
      </c>
      <c r="F6674" s="20">
        <v>320</v>
      </c>
    </row>
    <row r="6675" spans="1:6" ht="25.5" outlineLevel="2" x14ac:dyDescent="0.2">
      <c r="B6675" s="18" t="s">
        <v>18103</v>
      </c>
      <c r="C6675" s="19" t="s">
        <v>164</v>
      </c>
      <c r="D6675" t="s">
        <v>411</v>
      </c>
      <c r="E6675" s="20">
        <v>1</v>
      </c>
      <c r="F6675" s="20">
        <v>15</v>
      </c>
    </row>
    <row r="6676" spans="1:6" ht="25.5" outlineLevel="1" x14ac:dyDescent="0.2">
      <c r="B6676" s="21" t="s">
        <v>18104</v>
      </c>
      <c r="E6676" s="20">
        <f>SUBTOTAL(9,E6671:E6675)</f>
        <v>15835</v>
      </c>
      <c r="F6676" s="20">
        <f>SUBTOTAL(9,F6671:F6675)</f>
        <v>5484</v>
      </c>
    </row>
    <row r="6677" spans="1:6" ht="25.5" outlineLevel="2" x14ac:dyDescent="0.2">
      <c r="A6677" t="s">
        <v>860</v>
      </c>
      <c r="B6677" s="18" t="s">
        <v>18105</v>
      </c>
      <c r="C6677" s="19" t="s">
        <v>80</v>
      </c>
      <c r="D6677" t="s">
        <v>411</v>
      </c>
      <c r="E6677" s="20">
        <v>1165</v>
      </c>
      <c r="F6677" s="20">
        <v>219</v>
      </c>
    </row>
    <row r="6678" spans="1:6" ht="25.5" outlineLevel="2" x14ac:dyDescent="0.2">
      <c r="B6678" s="18" t="s">
        <v>18105</v>
      </c>
      <c r="C6678" s="19" t="s">
        <v>178</v>
      </c>
      <c r="D6678" t="s">
        <v>411</v>
      </c>
      <c r="E6678" s="20">
        <v>3</v>
      </c>
      <c r="F6678" s="20">
        <v>24</v>
      </c>
    </row>
    <row r="6679" spans="1:6" ht="25.5" outlineLevel="1" x14ac:dyDescent="0.2">
      <c r="B6679" s="21" t="s">
        <v>18106</v>
      </c>
      <c r="E6679" s="20">
        <f>SUBTOTAL(9,E6677:E6678)</f>
        <v>1168</v>
      </c>
      <c r="F6679" s="20">
        <f>SUBTOTAL(9,F6677:F6678)</f>
        <v>243</v>
      </c>
    </row>
    <row r="6680" spans="1:6" ht="25.5" outlineLevel="2" x14ac:dyDescent="0.2">
      <c r="A6680" t="s">
        <v>862</v>
      </c>
      <c r="B6680" s="18" t="s">
        <v>18107</v>
      </c>
      <c r="C6680" s="19" t="s">
        <v>42</v>
      </c>
      <c r="D6680" t="s">
        <v>411</v>
      </c>
      <c r="E6680" s="20">
        <v>22807</v>
      </c>
      <c r="F6680" s="20">
        <v>3506</v>
      </c>
    </row>
    <row r="6681" spans="1:6" ht="25.5" outlineLevel="2" x14ac:dyDescent="0.2">
      <c r="B6681" s="18" t="s">
        <v>18107</v>
      </c>
      <c r="C6681" s="19" t="s">
        <v>68</v>
      </c>
      <c r="D6681" t="s">
        <v>411</v>
      </c>
      <c r="E6681" s="20">
        <v>2652</v>
      </c>
      <c r="F6681" s="20">
        <v>1711</v>
      </c>
    </row>
    <row r="6682" spans="1:6" ht="25.5" outlineLevel="2" x14ac:dyDescent="0.2">
      <c r="B6682" s="18" t="s">
        <v>18107</v>
      </c>
      <c r="C6682" s="19" t="s">
        <v>80</v>
      </c>
      <c r="D6682" t="s">
        <v>411</v>
      </c>
      <c r="E6682" s="20">
        <v>305400</v>
      </c>
      <c r="F6682" s="20">
        <v>69632</v>
      </c>
    </row>
    <row r="6683" spans="1:6" ht="25.5" outlineLevel="2" x14ac:dyDescent="0.2">
      <c r="B6683" s="18" t="s">
        <v>18107</v>
      </c>
      <c r="C6683" s="19" t="s">
        <v>81</v>
      </c>
      <c r="D6683" t="s">
        <v>411</v>
      </c>
      <c r="E6683" s="20">
        <v>56289</v>
      </c>
      <c r="F6683" s="20">
        <v>17187</v>
      </c>
    </row>
    <row r="6684" spans="1:6" ht="25.5" outlineLevel="2" x14ac:dyDescent="0.2">
      <c r="B6684" s="18" t="s">
        <v>18107</v>
      </c>
      <c r="C6684" s="19" t="s">
        <v>88</v>
      </c>
      <c r="D6684" t="s">
        <v>411</v>
      </c>
      <c r="E6684" s="20">
        <v>1007</v>
      </c>
      <c r="F6684" s="20">
        <v>1963</v>
      </c>
    </row>
    <row r="6685" spans="1:6" ht="25.5" outlineLevel="2" x14ac:dyDescent="0.2">
      <c r="B6685" s="18" t="s">
        <v>18107</v>
      </c>
      <c r="C6685" s="19" t="s">
        <v>136</v>
      </c>
      <c r="D6685" t="s">
        <v>411</v>
      </c>
      <c r="E6685" s="20">
        <v>3</v>
      </c>
      <c r="F6685" s="20">
        <v>5</v>
      </c>
    </row>
    <row r="6686" spans="1:6" ht="25.5" outlineLevel="2" x14ac:dyDescent="0.2">
      <c r="B6686" s="18" t="s">
        <v>18107</v>
      </c>
      <c r="C6686" s="19" t="s">
        <v>164</v>
      </c>
      <c r="D6686" t="s">
        <v>411</v>
      </c>
      <c r="E6686" s="20">
        <v>2945</v>
      </c>
      <c r="F6686" s="20">
        <v>654</v>
      </c>
    </row>
    <row r="6687" spans="1:6" ht="25.5" outlineLevel="2" x14ac:dyDescent="0.2">
      <c r="B6687" s="18" t="s">
        <v>18107</v>
      </c>
      <c r="C6687" s="19" t="s">
        <v>166</v>
      </c>
      <c r="D6687" t="s">
        <v>411</v>
      </c>
      <c r="E6687" s="20">
        <v>1522</v>
      </c>
      <c r="F6687" s="20">
        <v>925</v>
      </c>
    </row>
    <row r="6688" spans="1:6" ht="25.5" outlineLevel="2" x14ac:dyDescent="0.2">
      <c r="B6688" s="18" t="s">
        <v>18107</v>
      </c>
      <c r="C6688" s="19" t="s">
        <v>175</v>
      </c>
      <c r="D6688" t="s">
        <v>411</v>
      </c>
      <c r="E6688" s="20">
        <v>18</v>
      </c>
      <c r="F6688" s="20">
        <v>4</v>
      </c>
    </row>
    <row r="6689" spans="1:6" ht="25.5" outlineLevel="2" x14ac:dyDescent="0.2">
      <c r="B6689" s="18" t="s">
        <v>18107</v>
      </c>
      <c r="C6689" s="19" t="s">
        <v>182</v>
      </c>
      <c r="D6689" t="s">
        <v>411</v>
      </c>
      <c r="E6689" s="20">
        <v>833</v>
      </c>
      <c r="F6689" s="20">
        <v>608</v>
      </c>
    </row>
    <row r="6690" spans="1:6" ht="25.5" outlineLevel="1" x14ac:dyDescent="0.2">
      <c r="B6690" s="21" t="s">
        <v>18108</v>
      </c>
      <c r="E6690" s="20">
        <f>SUBTOTAL(9,E6680:E6689)</f>
        <v>393476</v>
      </c>
      <c r="F6690" s="20">
        <f>SUBTOTAL(9,F6680:F6689)</f>
        <v>96195</v>
      </c>
    </row>
    <row r="6691" spans="1:6" ht="25.5" outlineLevel="2" x14ac:dyDescent="0.2">
      <c r="A6691" t="s">
        <v>863</v>
      </c>
      <c r="B6691" s="18" t="s">
        <v>18109</v>
      </c>
      <c r="C6691" s="19" t="s">
        <v>42</v>
      </c>
      <c r="D6691" t="s">
        <v>411</v>
      </c>
      <c r="E6691" s="20">
        <v>623383</v>
      </c>
      <c r="F6691" s="20">
        <v>100806</v>
      </c>
    </row>
    <row r="6692" spans="1:6" ht="25.5" outlineLevel="2" x14ac:dyDescent="0.2">
      <c r="B6692" s="18" t="s">
        <v>18109</v>
      </c>
      <c r="C6692" s="19" t="s">
        <v>65</v>
      </c>
      <c r="D6692" t="s">
        <v>411</v>
      </c>
      <c r="E6692" s="20">
        <v>14</v>
      </c>
      <c r="F6692" s="20">
        <v>206</v>
      </c>
    </row>
    <row r="6693" spans="1:6" ht="25.5" outlineLevel="2" x14ac:dyDescent="0.2">
      <c r="B6693" s="18" t="s">
        <v>18109</v>
      </c>
      <c r="C6693" s="19" t="s">
        <v>68</v>
      </c>
      <c r="D6693" t="s">
        <v>411</v>
      </c>
      <c r="E6693" s="20">
        <v>23</v>
      </c>
      <c r="F6693" s="20">
        <v>46</v>
      </c>
    </row>
    <row r="6694" spans="1:6" ht="25.5" outlineLevel="2" x14ac:dyDescent="0.2">
      <c r="B6694" s="18" t="s">
        <v>18109</v>
      </c>
      <c r="C6694" s="19" t="s">
        <v>80</v>
      </c>
      <c r="D6694" t="s">
        <v>411</v>
      </c>
      <c r="E6694" s="20">
        <v>2442522</v>
      </c>
      <c r="F6694" s="20">
        <v>517133</v>
      </c>
    </row>
    <row r="6695" spans="1:6" ht="25.5" outlineLevel="2" x14ac:dyDescent="0.2">
      <c r="B6695" s="18" t="s">
        <v>18109</v>
      </c>
      <c r="C6695" s="19" t="s">
        <v>92</v>
      </c>
      <c r="D6695" t="s">
        <v>411</v>
      </c>
      <c r="E6695" s="20">
        <v>108050</v>
      </c>
      <c r="F6695" s="20">
        <v>17063</v>
      </c>
    </row>
    <row r="6696" spans="1:6" ht="25.5" outlineLevel="2" x14ac:dyDescent="0.2">
      <c r="B6696" s="18" t="s">
        <v>18109</v>
      </c>
      <c r="C6696" s="19" t="s">
        <v>164</v>
      </c>
      <c r="D6696" t="s">
        <v>411</v>
      </c>
      <c r="E6696" s="20">
        <v>3584</v>
      </c>
      <c r="F6696" s="20">
        <v>873</v>
      </c>
    </row>
    <row r="6697" spans="1:6" ht="25.5" outlineLevel="2" x14ac:dyDescent="0.2">
      <c r="B6697" s="18" t="s">
        <v>18109</v>
      </c>
      <c r="C6697" s="19" t="s">
        <v>166</v>
      </c>
      <c r="D6697" t="s">
        <v>411</v>
      </c>
      <c r="E6697" s="20">
        <v>2898</v>
      </c>
      <c r="F6697" s="20">
        <v>2470</v>
      </c>
    </row>
    <row r="6698" spans="1:6" ht="25.5" outlineLevel="1" x14ac:dyDescent="0.2">
      <c r="B6698" s="21" t="s">
        <v>18110</v>
      </c>
      <c r="E6698" s="20">
        <f>SUBTOTAL(9,E6691:E6697)</f>
        <v>3180474</v>
      </c>
      <c r="F6698" s="20">
        <f>SUBTOTAL(9,F6691:F6697)</f>
        <v>638597</v>
      </c>
    </row>
    <row r="6699" spans="1:6" ht="25.5" outlineLevel="2" x14ac:dyDescent="0.2">
      <c r="A6699" t="s">
        <v>3497</v>
      </c>
      <c r="B6699" s="18" t="s">
        <v>12190</v>
      </c>
      <c r="C6699" s="19" t="s">
        <v>15</v>
      </c>
      <c r="D6699" t="s">
        <v>411</v>
      </c>
      <c r="E6699" s="20">
        <v>6</v>
      </c>
      <c r="F6699" s="20">
        <v>4</v>
      </c>
    </row>
    <row r="6700" spans="1:6" ht="25.5" outlineLevel="2" x14ac:dyDescent="0.2">
      <c r="B6700" s="18" t="s">
        <v>12190</v>
      </c>
      <c r="C6700" s="19" t="s">
        <v>42</v>
      </c>
      <c r="D6700" t="s">
        <v>411</v>
      </c>
      <c r="E6700" s="20">
        <v>17405</v>
      </c>
      <c r="F6700" s="20">
        <v>6402</v>
      </c>
    </row>
    <row r="6701" spans="1:6" ht="25.5" outlineLevel="2" x14ac:dyDescent="0.2">
      <c r="B6701" s="18" t="s">
        <v>12190</v>
      </c>
      <c r="C6701" s="19" t="s">
        <v>80</v>
      </c>
      <c r="D6701" t="s">
        <v>411</v>
      </c>
      <c r="E6701" s="20">
        <v>21173</v>
      </c>
      <c r="F6701" s="20">
        <v>6249</v>
      </c>
    </row>
    <row r="6702" spans="1:6" ht="25.5" outlineLevel="2" x14ac:dyDescent="0.2">
      <c r="B6702" s="18" t="s">
        <v>12190</v>
      </c>
      <c r="C6702" s="19" t="s">
        <v>87</v>
      </c>
      <c r="D6702" t="s">
        <v>411</v>
      </c>
      <c r="E6702" s="20">
        <v>4395</v>
      </c>
      <c r="F6702" s="20">
        <v>3867</v>
      </c>
    </row>
    <row r="6703" spans="1:6" ht="25.5" outlineLevel="2" x14ac:dyDescent="0.2">
      <c r="B6703" s="18" t="s">
        <v>12190</v>
      </c>
      <c r="C6703" s="19" t="s">
        <v>113</v>
      </c>
      <c r="D6703" t="s">
        <v>411</v>
      </c>
      <c r="E6703" s="20">
        <v>350</v>
      </c>
      <c r="F6703" s="20">
        <v>915</v>
      </c>
    </row>
    <row r="6704" spans="1:6" ht="25.5" outlineLevel="2" x14ac:dyDescent="0.2">
      <c r="B6704" s="18" t="s">
        <v>12190</v>
      </c>
      <c r="C6704" s="19" t="s">
        <v>164</v>
      </c>
      <c r="D6704" t="s">
        <v>411</v>
      </c>
      <c r="E6704" s="20">
        <v>70</v>
      </c>
      <c r="F6704" s="20">
        <v>98</v>
      </c>
    </row>
    <row r="6705" spans="1:6" ht="25.5" outlineLevel="2" x14ac:dyDescent="0.2">
      <c r="B6705" s="18" t="s">
        <v>12190</v>
      </c>
      <c r="C6705" s="19" t="s">
        <v>166</v>
      </c>
      <c r="D6705" t="s">
        <v>411</v>
      </c>
      <c r="E6705" s="20">
        <v>134</v>
      </c>
      <c r="F6705" s="20">
        <v>830</v>
      </c>
    </row>
    <row r="6706" spans="1:6" ht="25.5" outlineLevel="2" x14ac:dyDescent="0.2">
      <c r="B6706" s="18" t="s">
        <v>12190</v>
      </c>
      <c r="C6706" s="19" t="s">
        <v>178</v>
      </c>
      <c r="D6706" t="s">
        <v>411</v>
      </c>
      <c r="E6706" s="20">
        <v>5</v>
      </c>
      <c r="F6706" s="20">
        <v>3</v>
      </c>
    </row>
    <row r="6707" spans="1:6" ht="25.5" outlineLevel="1" x14ac:dyDescent="0.2">
      <c r="B6707" s="21" t="s">
        <v>12191</v>
      </c>
      <c r="E6707" s="20">
        <f>SUBTOTAL(9,E6699:E6706)</f>
        <v>43538</v>
      </c>
      <c r="F6707" s="20">
        <f>SUBTOTAL(9,F6699:F6706)</f>
        <v>18368</v>
      </c>
    </row>
    <row r="6708" spans="1:6" outlineLevel="2" x14ac:dyDescent="0.2">
      <c r="A6708" t="s">
        <v>3498</v>
      </c>
      <c r="B6708" s="18" t="s">
        <v>12192</v>
      </c>
      <c r="C6708" s="19" t="s">
        <v>42</v>
      </c>
      <c r="D6708" t="s">
        <v>411</v>
      </c>
      <c r="E6708" s="20">
        <v>9094</v>
      </c>
      <c r="F6708" s="20">
        <v>2396</v>
      </c>
    </row>
    <row r="6709" spans="1:6" outlineLevel="2" x14ac:dyDescent="0.2">
      <c r="B6709" s="18" t="s">
        <v>12192</v>
      </c>
      <c r="C6709" s="19" t="s">
        <v>77</v>
      </c>
      <c r="D6709" t="s">
        <v>411</v>
      </c>
      <c r="E6709" s="20">
        <v>15</v>
      </c>
      <c r="F6709" s="20">
        <v>2</v>
      </c>
    </row>
    <row r="6710" spans="1:6" outlineLevel="2" x14ac:dyDescent="0.2">
      <c r="B6710" s="18" t="s">
        <v>12192</v>
      </c>
      <c r="C6710" s="19" t="s">
        <v>80</v>
      </c>
      <c r="D6710" t="s">
        <v>411</v>
      </c>
      <c r="E6710" s="20">
        <v>59329</v>
      </c>
      <c r="F6710" s="20">
        <v>3286</v>
      </c>
    </row>
    <row r="6711" spans="1:6" outlineLevel="2" x14ac:dyDescent="0.2">
      <c r="B6711" s="18" t="s">
        <v>12192</v>
      </c>
      <c r="C6711" s="19" t="s">
        <v>88</v>
      </c>
      <c r="D6711" t="s">
        <v>411</v>
      </c>
      <c r="E6711" s="20">
        <v>2</v>
      </c>
      <c r="F6711" s="20">
        <v>9</v>
      </c>
    </row>
    <row r="6712" spans="1:6" outlineLevel="2" x14ac:dyDescent="0.2">
      <c r="B6712" s="18" t="s">
        <v>12192</v>
      </c>
      <c r="C6712" s="19" t="s">
        <v>166</v>
      </c>
      <c r="D6712" t="s">
        <v>411</v>
      </c>
      <c r="E6712" s="20">
        <v>16</v>
      </c>
      <c r="F6712" s="20">
        <v>42</v>
      </c>
    </row>
    <row r="6713" spans="1:6" outlineLevel="2" x14ac:dyDescent="0.2">
      <c r="B6713" s="18" t="s">
        <v>12192</v>
      </c>
      <c r="C6713" s="19" t="s">
        <v>178</v>
      </c>
      <c r="D6713" t="s">
        <v>411</v>
      </c>
      <c r="E6713" s="20">
        <v>6</v>
      </c>
      <c r="F6713" s="20">
        <v>4</v>
      </c>
    </row>
    <row r="6714" spans="1:6" ht="25.5" outlineLevel="1" x14ac:dyDescent="0.2">
      <c r="B6714" s="21" t="s">
        <v>12193</v>
      </c>
      <c r="E6714" s="20">
        <f>SUBTOTAL(9,E6708:E6713)</f>
        <v>68462</v>
      </c>
      <c r="F6714" s="20">
        <f>SUBTOTAL(9,F6708:F6713)</f>
        <v>5739</v>
      </c>
    </row>
    <row r="6715" spans="1:6" ht="25.5" outlineLevel="2" x14ac:dyDescent="0.2">
      <c r="A6715" t="s">
        <v>864</v>
      </c>
      <c r="B6715" s="18" t="s">
        <v>18111</v>
      </c>
      <c r="C6715" s="19" t="s">
        <v>42</v>
      </c>
      <c r="D6715" t="s">
        <v>411</v>
      </c>
      <c r="E6715" s="20">
        <v>187712</v>
      </c>
      <c r="F6715" s="20">
        <v>10868</v>
      </c>
    </row>
    <row r="6716" spans="1:6" ht="25.5" outlineLevel="2" x14ac:dyDescent="0.2">
      <c r="B6716" s="18" t="s">
        <v>18111</v>
      </c>
      <c r="C6716" s="19" t="s">
        <v>80</v>
      </c>
      <c r="D6716" t="s">
        <v>411</v>
      </c>
      <c r="E6716" s="20">
        <v>179921</v>
      </c>
      <c r="F6716" s="20">
        <v>39004</v>
      </c>
    </row>
    <row r="6717" spans="1:6" ht="25.5" outlineLevel="2" x14ac:dyDescent="0.2">
      <c r="B6717" s="18" t="s">
        <v>18111</v>
      </c>
      <c r="C6717" s="19" t="s">
        <v>148</v>
      </c>
      <c r="D6717" t="s">
        <v>411</v>
      </c>
      <c r="E6717" s="20">
        <v>5</v>
      </c>
      <c r="F6717" s="20">
        <v>2</v>
      </c>
    </row>
    <row r="6718" spans="1:6" ht="25.5" outlineLevel="2" x14ac:dyDescent="0.2">
      <c r="B6718" s="18" t="s">
        <v>18111</v>
      </c>
      <c r="C6718" s="19" t="s">
        <v>166</v>
      </c>
      <c r="D6718" t="s">
        <v>411</v>
      </c>
      <c r="E6718" s="20">
        <v>130</v>
      </c>
      <c r="F6718" s="20">
        <v>183</v>
      </c>
    </row>
    <row r="6719" spans="1:6" ht="25.5" outlineLevel="2" x14ac:dyDescent="0.2">
      <c r="B6719" s="18" t="s">
        <v>18111</v>
      </c>
      <c r="C6719" s="19" t="s">
        <v>176</v>
      </c>
      <c r="D6719" t="s">
        <v>411</v>
      </c>
      <c r="E6719" s="20">
        <v>500</v>
      </c>
      <c r="F6719" s="20">
        <v>286</v>
      </c>
    </row>
    <row r="6720" spans="1:6" ht="25.5" outlineLevel="1" x14ac:dyDescent="0.2">
      <c r="B6720" s="21" t="s">
        <v>18112</v>
      </c>
      <c r="E6720" s="20">
        <f>SUBTOTAL(9,E6715:E6719)</f>
        <v>368268</v>
      </c>
      <c r="F6720" s="20">
        <f>SUBTOTAL(9,F6715:F6719)</f>
        <v>50343</v>
      </c>
    </row>
    <row r="6721" spans="1:6" outlineLevel="2" x14ac:dyDescent="0.2">
      <c r="A6721" t="s">
        <v>866</v>
      </c>
      <c r="B6721" s="18" t="s">
        <v>12194</v>
      </c>
      <c r="C6721" s="19" t="s">
        <v>15</v>
      </c>
      <c r="D6721" t="s">
        <v>411</v>
      </c>
      <c r="E6721" s="20">
        <v>100</v>
      </c>
      <c r="F6721" s="20">
        <v>100</v>
      </c>
    </row>
    <row r="6722" spans="1:6" outlineLevel="2" x14ac:dyDescent="0.2">
      <c r="B6722" s="18" t="s">
        <v>12194</v>
      </c>
      <c r="C6722" s="19" t="s">
        <v>42</v>
      </c>
      <c r="D6722" t="s">
        <v>411</v>
      </c>
      <c r="E6722" s="20">
        <v>3898</v>
      </c>
      <c r="F6722" s="20">
        <v>3637</v>
      </c>
    </row>
    <row r="6723" spans="1:6" outlineLevel="2" x14ac:dyDescent="0.2">
      <c r="B6723" s="18" t="s">
        <v>12194</v>
      </c>
      <c r="C6723" s="19" t="s">
        <v>68</v>
      </c>
      <c r="D6723" t="s">
        <v>411</v>
      </c>
      <c r="E6723" s="20">
        <v>1</v>
      </c>
      <c r="F6723" s="20">
        <v>13</v>
      </c>
    </row>
    <row r="6724" spans="1:6" outlineLevel="2" x14ac:dyDescent="0.2">
      <c r="B6724" s="18" t="s">
        <v>12194</v>
      </c>
      <c r="C6724" s="19" t="s">
        <v>80</v>
      </c>
      <c r="D6724" t="s">
        <v>411</v>
      </c>
      <c r="E6724" s="20">
        <v>5814476</v>
      </c>
      <c r="F6724" s="20">
        <v>188863</v>
      </c>
    </row>
    <row r="6725" spans="1:6" outlineLevel="2" x14ac:dyDescent="0.2">
      <c r="B6725" s="18" t="s">
        <v>12194</v>
      </c>
      <c r="C6725" s="19" t="s">
        <v>107</v>
      </c>
      <c r="D6725" t="s">
        <v>411</v>
      </c>
      <c r="E6725" s="20">
        <v>40</v>
      </c>
      <c r="F6725" s="20">
        <v>19</v>
      </c>
    </row>
    <row r="6726" spans="1:6" outlineLevel="2" x14ac:dyDescent="0.2">
      <c r="B6726" s="18" t="s">
        <v>12194</v>
      </c>
      <c r="C6726" s="19" t="s">
        <v>166</v>
      </c>
      <c r="D6726" t="s">
        <v>411</v>
      </c>
      <c r="E6726" s="20">
        <v>5</v>
      </c>
      <c r="F6726" s="20">
        <v>2</v>
      </c>
    </row>
    <row r="6727" spans="1:6" outlineLevel="2" x14ac:dyDescent="0.2">
      <c r="B6727" s="18" t="s">
        <v>12194</v>
      </c>
      <c r="C6727" s="19" t="s">
        <v>178</v>
      </c>
      <c r="D6727" t="s">
        <v>411</v>
      </c>
      <c r="E6727" s="20">
        <v>2</v>
      </c>
      <c r="F6727" s="20">
        <v>33</v>
      </c>
    </row>
    <row r="6728" spans="1:6" ht="25.5" outlineLevel="1" x14ac:dyDescent="0.2">
      <c r="B6728" s="21" t="s">
        <v>12195</v>
      </c>
      <c r="E6728" s="20">
        <f>SUBTOTAL(9,E6721:E6727)</f>
        <v>5818522</v>
      </c>
      <c r="F6728" s="20">
        <f>SUBTOTAL(9,F6721:F6727)</f>
        <v>192667</v>
      </c>
    </row>
    <row r="6729" spans="1:6" ht="25.5" outlineLevel="2" x14ac:dyDescent="0.2">
      <c r="A6729" t="s">
        <v>867</v>
      </c>
      <c r="B6729" s="18" t="s">
        <v>12196</v>
      </c>
      <c r="C6729" s="19" t="s">
        <v>36</v>
      </c>
      <c r="D6729" t="s">
        <v>411</v>
      </c>
      <c r="E6729" s="20">
        <v>3</v>
      </c>
      <c r="F6729" s="20">
        <v>1</v>
      </c>
    </row>
    <row r="6730" spans="1:6" ht="25.5" outlineLevel="2" x14ac:dyDescent="0.2">
      <c r="B6730" s="18" t="s">
        <v>12196</v>
      </c>
      <c r="C6730" s="19" t="s">
        <v>42</v>
      </c>
      <c r="D6730" t="s">
        <v>411</v>
      </c>
      <c r="E6730" s="20">
        <v>77970</v>
      </c>
      <c r="F6730" s="20">
        <v>5197</v>
      </c>
    </row>
    <row r="6731" spans="1:6" ht="25.5" outlineLevel="2" x14ac:dyDescent="0.2">
      <c r="B6731" s="18" t="s">
        <v>12196</v>
      </c>
      <c r="C6731" s="19" t="s">
        <v>65</v>
      </c>
      <c r="D6731" t="s">
        <v>411</v>
      </c>
      <c r="E6731" s="20">
        <v>60</v>
      </c>
      <c r="F6731" s="20">
        <v>735</v>
      </c>
    </row>
    <row r="6732" spans="1:6" ht="25.5" outlineLevel="2" x14ac:dyDescent="0.2">
      <c r="B6732" s="18" t="s">
        <v>12196</v>
      </c>
      <c r="C6732" s="19" t="s">
        <v>68</v>
      </c>
      <c r="D6732" t="s">
        <v>411</v>
      </c>
      <c r="E6732" s="20">
        <v>5</v>
      </c>
      <c r="F6732" s="20">
        <v>863</v>
      </c>
    </row>
    <row r="6733" spans="1:6" ht="25.5" outlineLevel="2" x14ac:dyDescent="0.2">
      <c r="B6733" s="18" t="s">
        <v>12196</v>
      </c>
      <c r="C6733" s="19" t="s">
        <v>80</v>
      </c>
      <c r="D6733" t="s">
        <v>411</v>
      </c>
      <c r="E6733" s="20">
        <v>1047743</v>
      </c>
      <c r="F6733" s="20">
        <v>141558</v>
      </c>
    </row>
    <row r="6734" spans="1:6" ht="25.5" outlineLevel="2" x14ac:dyDescent="0.2">
      <c r="B6734" s="18" t="s">
        <v>12196</v>
      </c>
      <c r="C6734" s="19" t="s">
        <v>87</v>
      </c>
      <c r="D6734" t="s">
        <v>411</v>
      </c>
      <c r="E6734" s="20">
        <v>102</v>
      </c>
      <c r="F6734" s="20">
        <v>64</v>
      </c>
    </row>
    <row r="6735" spans="1:6" ht="25.5" outlineLevel="2" x14ac:dyDescent="0.2">
      <c r="B6735" s="18" t="s">
        <v>12196</v>
      </c>
      <c r="C6735" s="19" t="s">
        <v>88</v>
      </c>
      <c r="D6735" t="s">
        <v>411</v>
      </c>
      <c r="E6735" s="20">
        <v>9</v>
      </c>
      <c r="F6735" s="20">
        <v>21</v>
      </c>
    </row>
    <row r="6736" spans="1:6" ht="25.5" outlineLevel="2" x14ac:dyDescent="0.2">
      <c r="B6736" s="18" t="s">
        <v>12196</v>
      </c>
      <c r="C6736" s="19" t="s">
        <v>92</v>
      </c>
      <c r="D6736" t="s">
        <v>411</v>
      </c>
      <c r="E6736" s="20">
        <v>5</v>
      </c>
      <c r="F6736" s="20">
        <v>2</v>
      </c>
    </row>
    <row r="6737" spans="1:6" ht="25.5" outlineLevel="2" x14ac:dyDescent="0.2">
      <c r="B6737" s="18" t="s">
        <v>12196</v>
      </c>
      <c r="C6737" s="19" t="s">
        <v>107</v>
      </c>
      <c r="D6737" t="s">
        <v>411</v>
      </c>
      <c r="E6737" s="20">
        <v>12005</v>
      </c>
      <c r="F6737" s="20">
        <v>3693</v>
      </c>
    </row>
    <row r="6738" spans="1:6" ht="25.5" outlineLevel="2" x14ac:dyDescent="0.2">
      <c r="B6738" s="18" t="s">
        <v>12196</v>
      </c>
      <c r="C6738" s="19" t="s">
        <v>123</v>
      </c>
      <c r="D6738" t="s">
        <v>411</v>
      </c>
      <c r="E6738" s="20">
        <v>3000</v>
      </c>
      <c r="F6738" s="20">
        <v>7229</v>
      </c>
    </row>
    <row r="6739" spans="1:6" ht="25.5" outlineLevel="2" x14ac:dyDescent="0.2">
      <c r="B6739" s="18" t="s">
        <v>12196</v>
      </c>
      <c r="C6739" s="19" t="s">
        <v>154</v>
      </c>
      <c r="D6739" t="s">
        <v>411</v>
      </c>
      <c r="E6739" s="20">
        <v>170</v>
      </c>
      <c r="F6739" s="20">
        <v>6</v>
      </c>
    </row>
    <row r="6740" spans="1:6" ht="25.5" outlineLevel="2" x14ac:dyDescent="0.2">
      <c r="B6740" s="18" t="s">
        <v>12196</v>
      </c>
      <c r="C6740" s="19" t="s">
        <v>166</v>
      </c>
      <c r="D6740" t="s">
        <v>411</v>
      </c>
      <c r="E6740" s="20">
        <v>225</v>
      </c>
      <c r="F6740" s="20">
        <v>64</v>
      </c>
    </row>
    <row r="6741" spans="1:6" ht="25.5" outlineLevel="2" x14ac:dyDescent="0.2">
      <c r="B6741" s="18" t="s">
        <v>12196</v>
      </c>
      <c r="C6741" s="19" t="s">
        <v>176</v>
      </c>
      <c r="D6741" t="s">
        <v>411</v>
      </c>
      <c r="E6741" s="20">
        <v>4</v>
      </c>
      <c r="F6741" s="20">
        <v>12</v>
      </c>
    </row>
    <row r="6742" spans="1:6" ht="25.5" outlineLevel="2" x14ac:dyDescent="0.2">
      <c r="B6742" s="18" t="s">
        <v>12196</v>
      </c>
      <c r="C6742" s="19" t="s">
        <v>178</v>
      </c>
      <c r="D6742" t="s">
        <v>411</v>
      </c>
      <c r="E6742" s="20">
        <v>564</v>
      </c>
      <c r="F6742" s="20">
        <v>47</v>
      </c>
    </row>
    <row r="6743" spans="1:6" ht="25.5" outlineLevel="2" x14ac:dyDescent="0.2">
      <c r="B6743" s="18" t="s">
        <v>12196</v>
      </c>
      <c r="C6743" s="19" t="s">
        <v>182</v>
      </c>
      <c r="D6743" t="s">
        <v>411</v>
      </c>
      <c r="E6743" s="20">
        <v>910</v>
      </c>
      <c r="F6743" s="20">
        <v>451</v>
      </c>
    </row>
    <row r="6744" spans="1:6" ht="25.5" outlineLevel="1" x14ac:dyDescent="0.2">
      <c r="B6744" s="21" t="s">
        <v>12197</v>
      </c>
      <c r="E6744" s="20">
        <f>SUBTOTAL(9,E6729:E6743)</f>
        <v>1142775</v>
      </c>
      <c r="F6744" s="20">
        <f>SUBTOTAL(9,F6729:F6743)</f>
        <v>159943</v>
      </c>
    </row>
    <row r="6745" spans="1:6" outlineLevel="2" x14ac:dyDescent="0.2">
      <c r="A6745" t="s">
        <v>869</v>
      </c>
      <c r="B6745" s="18" t="s">
        <v>12198</v>
      </c>
      <c r="C6745" s="19" t="s">
        <v>15</v>
      </c>
      <c r="D6745" t="s">
        <v>398</v>
      </c>
      <c r="E6745" s="20">
        <v>50</v>
      </c>
      <c r="F6745" s="20">
        <v>2</v>
      </c>
    </row>
    <row r="6746" spans="1:6" outlineLevel="2" x14ac:dyDescent="0.2">
      <c r="B6746" s="18" t="s">
        <v>12199</v>
      </c>
      <c r="C6746" s="19" t="s">
        <v>42</v>
      </c>
      <c r="D6746" t="s">
        <v>398</v>
      </c>
      <c r="E6746" s="20">
        <v>166570</v>
      </c>
      <c r="F6746" s="20">
        <v>2204</v>
      </c>
    </row>
    <row r="6747" spans="1:6" outlineLevel="2" x14ac:dyDescent="0.2">
      <c r="B6747" s="18" t="s">
        <v>12198</v>
      </c>
      <c r="C6747" s="19" t="s">
        <v>54</v>
      </c>
      <c r="D6747" t="s">
        <v>398</v>
      </c>
      <c r="E6747" s="20">
        <v>3</v>
      </c>
      <c r="F6747" s="20">
        <v>19</v>
      </c>
    </row>
    <row r="6748" spans="1:6" outlineLevel="2" x14ac:dyDescent="0.2">
      <c r="B6748" s="18" t="s">
        <v>12198</v>
      </c>
      <c r="C6748" s="19" t="s">
        <v>68</v>
      </c>
      <c r="D6748" t="s">
        <v>398</v>
      </c>
      <c r="E6748" s="20">
        <v>26</v>
      </c>
      <c r="F6748" s="20">
        <v>11</v>
      </c>
    </row>
    <row r="6749" spans="1:6" outlineLevel="2" x14ac:dyDescent="0.2">
      <c r="B6749" s="18" t="s">
        <v>12198</v>
      </c>
      <c r="C6749" s="19" t="s">
        <v>80</v>
      </c>
      <c r="D6749" t="s">
        <v>398</v>
      </c>
      <c r="E6749" s="20">
        <v>5413124</v>
      </c>
      <c r="F6749" s="20">
        <v>13170</v>
      </c>
    </row>
    <row r="6750" spans="1:6" outlineLevel="2" x14ac:dyDescent="0.2">
      <c r="B6750" s="18" t="s">
        <v>12199</v>
      </c>
      <c r="C6750" s="19" t="s">
        <v>81</v>
      </c>
      <c r="D6750" t="s">
        <v>398</v>
      </c>
      <c r="E6750" s="20">
        <v>70</v>
      </c>
      <c r="F6750" s="20">
        <v>1</v>
      </c>
    </row>
    <row r="6751" spans="1:6" outlineLevel="2" x14ac:dyDescent="0.2">
      <c r="B6751" s="18" t="s">
        <v>12198</v>
      </c>
      <c r="C6751" s="19" t="s">
        <v>162</v>
      </c>
      <c r="D6751" t="s">
        <v>398</v>
      </c>
      <c r="E6751" s="20">
        <v>10500</v>
      </c>
      <c r="F6751" s="20">
        <v>64</v>
      </c>
    </row>
    <row r="6752" spans="1:6" outlineLevel="2" x14ac:dyDescent="0.2">
      <c r="B6752" s="18" t="s">
        <v>12198</v>
      </c>
      <c r="C6752" s="19" t="s">
        <v>171</v>
      </c>
      <c r="D6752" t="s">
        <v>398</v>
      </c>
      <c r="E6752" s="20">
        <v>2371</v>
      </c>
      <c r="F6752" s="20">
        <v>263</v>
      </c>
    </row>
    <row r="6753" spans="1:6" outlineLevel="2" x14ac:dyDescent="0.2">
      <c r="B6753" s="18" t="s">
        <v>12198</v>
      </c>
      <c r="C6753" s="19" t="s">
        <v>178</v>
      </c>
      <c r="D6753" t="s">
        <v>398</v>
      </c>
      <c r="E6753" s="20">
        <v>600027</v>
      </c>
      <c r="F6753" s="20">
        <v>5624</v>
      </c>
    </row>
    <row r="6754" spans="1:6" ht="25.5" outlineLevel="1" x14ac:dyDescent="0.2">
      <c r="B6754" s="21" t="s">
        <v>12200</v>
      </c>
      <c r="E6754" s="20">
        <f>SUBTOTAL(9,E6745:E6753)</f>
        <v>6192741</v>
      </c>
      <c r="F6754" s="20">
        <f>SUBTOTAL(9,F6745:F6753)</f>
        <v>21358</v>
      </c>
    </row>
    <row r="6755" spans="1:6" outlineLevel="2" x14ac:dyDescent="0.2">
      <c r="A6755" t="s">
        <v>870</v>
      </c>
      <c r="B6755" s="18" t="s">
        <v>12201</v>
      </c>
      <c r="C6755" s="19" t="s">
        <v>16</v>
      </c>
      <c r="D6755" t="s">
        <v>411</v>
      </c>
      <c r="E6755" s="20">
        <v>3</v>
      </c>
      <c r="F6755" s="20">
        <v>15</v>
      </c>
    </row>
    <row r="6756" spans="1:6" outlineLevel="2" x14ac:dyDescent="0.2">
      <c r="B6756" s="18" t="s">
        <v>12201</v>
      </c>
      <c r="C6756" s="19" t="s">
        <v>23</v>
      </c>
      <c r="D6756" t="s">
        <v>411</v>
      </c>
      <c r="E6756" s="20">
        <v>20</v>
      </c>
      <c r="F6756" s="20">
        <v>21</v>
      </c>
    </row>
    <row r="6757" spans="1:6" outlineLevel="2" x14ac:dyDescent="0.2">
      <c r="B6757" s="18" t="s">
        <v>12201</v>
      </c>
      <c r="C6757" s="19" t="s">
        <v>42</v>
      </c>
      <c r="D6757" t="s">
        <v>411</v>
      </c>
      <c r="E6757" s="20">
        <v>238978</v>
      </c>
      <c r="F6757" s="20">
        <v>27852</v>
      </c>
    </row>
    <row r="6758" spans="1:6" outlineLevel="2" x14ac:dyDescent="0.2">
      <c r="B6758" s="18" t="s">
        <v>12201</v>
      </c>
      <c r="C6758" s="19" t="s">
        <v>65</v>
      </c>
      <c r="D6758" t="s">
        <v>411</v>
      </c>
      <c r="E6758" s="20">
        <v>4</v>
      </c>
      <c r="F6758" s="20">
        <v>3</v>
      </c>
    </row>
    <row r="6759" spans="1:6" outlineLevel="2" x14ac:dyDescent="0.2">
      <c r="B6759" s="18" t="s">
        <v>12201</v>
      </c>
      <c r="C6759" s="19" t="s">
        <v>68</v>
      </c>
      <c r="D6759" t="s">
        <v>411</v>
      </c>
      <c r="E6759" s="20">
        <v>1</v>
      </c>
      <c r="F6759" s="20">
        <v>2</v>
      </c>
    </row>
    <row r="6760" spans="1:6" outlineLevel="2" x14ac:dyDescent="0.2">
      <c r="B6760" s="18" t="s">
        <v>12201</v>
      </c>
      <c r="C6760" s="19" t="s">
        <v>77</v>
      </c>
      <c r="D6760" t="s">
        <v>411</v>
      </c>
      <c r="E6760" s="20">
        <v>18</v>
      </c>
      <c r="F6760" s="20">
        <v>4</v>
      </c>
    </row>
    <row r="6761" spans="1:6" outlineLevel="2" x14ac:dyDescent="0.2">
      <c r="B6761" s="18" t="s">
        <v>12201</v>
      </c>
      <c r="C6761" s="19" t="s">
        <v>80</v>
      </c>
      <c r="D6761" t="s">
        <v>411</v>
      </c>
      <c r="E6761" s="20">
        <v>409035</v>
      </c>
      <c r="F6761" s="20">
        <v>69329</v>
      </c>
    </row>
    <row r="6762" spans="1:6" ht="25.5" outlineLevel="1" x14ac:dyDescent="0.2">
      <c r="B6762" s="21" t="s">
        <v>12202</v>
      </c>
      <c r="E6762" s="20">
        <f>SUBTOTAL(9,E6755:E6761)</f>
        <v>648059</v>
      </c>
      <c r="F6762" s="20">
        <f>SUBTOTAL(9,F6755:F6761)</f>
        <v>97226</v>
      </c>
    </row>
    <row r="6763" spans="1:6" ht="25.5" outlineLevel="2" x14ac:dyDescent="0.2">
      <c r="B6763" s="18" t="s">
        <v>18113</v>
      </c>
      <c r="C6763" s="19" t="s">
        <v>87</v>
      </c>
      <c r="D6763" t="s">
        <v>411</v>
      </c>
      <c r="E6763" s="20">
        <v>5</v>
      </c>
      <c r="F6763" s="20">
        <v>50</v>
      </c>
    </row>
    <row r="6764" spans="1:6" ht="25.5" outlineLevel="1" x14ac:dyDescent="0.2">
      <c r="B6764" s="21" t="s">
        <v>18114</v>
      </c>
      <c r="E6764" s="20">
        <f>SUBTOTAL(9,E6763:E6763)</f>
        <v>5</v>
      </c>
      <c r="F6764" s="20">
        <f>SUBTOTAL(9,F6763:F6763)</f>
        <v>50</v>
      </c>
    </row>
    <row r="6765" spans="1:6" outlineLevel="2" x14ac:dyDescent="0.2">
      <c r="B6765" s="18" t="s">
        <v>12201</v>
      </c>
      <c r="C6765" s="19" t="s">
        <v>88</v>
      </c>
      <c r="D6765" t="s">
        <v>411</v>
      </c>
      <c r="E6765" s="20">
        <v>400</v>
      </c>
      <c r="F6765" s="20">
        <v>3</v>
      </c>
    </row>
    <row r="6766" spans="1:6" ht="25.5" outlineLevel="2" x14ac:dyDescent="0.2">
      <c r="B6766" s="18" t="s">
        <v>12201</v>
      </c>
      <c r="C6766" s="19" t="s">
        <v>92</v>
      </c>
      <c r="D6766" t="s">
        <v>411</v>
      </c>
      <c r="E6766" s="20">
        <v>215</v>
      </c>
      <c r="F6766" s="20">
        <v>33</v>
      </c>
    </row>
    <row r="6767" spans="1:6" outlineLevel="2" x14ac:dyDescent="0.2">
      <c r="B6767" s="18" t="s">
        <v>12201</v>
      </c>
      <c r="C6767" s="19" t="s">
        <v>107</v>
      </c>
      <c r="D6767" t="s">
        <v>411</v>
      </c>
      <c r="E6767" s="20">
        <v>20001</v>
      </c>
      <c r="F6767" s="20">
        <v>12</v>
      </c>
    </row>
    <row r="6768" spans="1:6" outlineLevel="2" x14ac:dyDescent="0.2">
      <c r="B6768" s="18" t="s">
        <v>12201</v>
      </c>
      <c r="C6768" s="19" t="s">
        <v>121</v>
      </c>
      <c r="D6768" t="s">
        <v>411</v>
      </c>
      <c r="E6768" s="20">
        <v>10</v>
      </c>
      <c r="F6768" s="20">
        <v>7</v>
      </c>
    </row>
    <row r="6769" spans="1:6" outlineLevel="2" x14ac:dyDescent="0.2">
      <c r="B6769" s="18" t="s">
        <v>12201</v>
      </c>
      <c r="C6769" s="19" t="s">
        <v>139</v>
      </c>
      <c r="D6769" t="s">
        <v>411</v>
      </c>
      <c r="E6769" s="20">
        <v>960</v>
      </c>
      <c r="F6769" s="20">
        <v>20</v>
      </c>
    </row>
    <row r="6770" spans="1:6" outlineLevel="2" x14ac:dyDescent="0.2">
      <c r="B6770" s="18" t="s">
        <v>12201</v>
      </c>
      <c r="C6770" s="19" t="s">
        <v>164</v>
      </c>
      <c r="D6770" t="s">
        <v>411</v>
      </c>
      <c r="E6770" s="20">
        <v>457</v>
      </c>
      <c r="F6770" s="20">
        <v>46</v>
      </c>
    </row>
    <row r="6771" spans="1:6" outlineLevel="2" x14ac:dyDescent="0.2">
      <c r="B6771" s="18" t="s">
        <v>12201</v>
      </c>
      <c r="C6771" s="19" t="s">
        <v>166</v>
      </c>
      <c r="D6771" t="s">
        <v>411</v>
      </c>
      <c r="E6771" s="20">
        <v>116</v>
      </c>
      <c r="F6771" s="20">
        <v>31</v>
      </c>
    </row>
    <row r="6772" spans="1:6" outlineLevel="2" x14ac:dyDescent="0.2">
      <c r="B6772" s="18" t="s">
        <v>12201</v>
      </c>
      <c r="C6772" s="19" t="s">
        <v>171</v>
      </c>
      <c r="D6772" t="s">
        <v>411</v>
      </c>
      <c r="E6772" s="20">
        <v>700</v>
      </c>
      <c r="F6772" s="20">
        <v>1</v>
      </c>
    </row>
    <row r="6773" spans="1:6" outlineLevel="2" x14ac:dyDescent="0.2">
      <c r="B6773" s="18" t="s">
        <v>12201</v>
      </c>
      <c r="C6773" s="19" t="s">
        <v>174</v>
      </c>
      <c r="D6773" t="s">
        <v>411</v>
      </c>
      <c r="E6773" s="20">
        <v>4</v>
      </c>
      <c r="F6773" s="20">
        <v>2</v>
      </c>
    </row>
    <row r="6774" spans="1:6" ht="25.5" outlineLevel="2" x14ac:dyDescent="0.2">
      <c r="B6774" s="18" t="s">
        <v>12201</v>
      </c>
      <c r="C6774" s="19" t="s">
        <v>175</v>
      </c>
      <c r="D6774" t="s">
        <v>411</v>
      </c>
      <c r="E6774" s="20">
        <v>230</v>
      </c>
      <c r="F6774" s="20">
        <v>38</v>
      </c>
    </row>
    <row r="6775" spans="1:6" outlineLevel="2" x14ac:dyDescent="0.2">
      <c r="B6775" s="18" t="s">
        <v>12201</v>
      </c>
      <c r="C6775" s="19" t="s">
        <v>178</v>
      </c>
      <c r="D6775" t="s">
        <v>411</v>
      </c>
      <c r="E6775" s="20">
        <v>1109</v>
      </c>
      <c r="F6775" s="20">
        <v>149</v>
      </c>
    </row>
    <row r="6776" spans="1:6" outlineLevel="2" x14ac:dyDescent="0.2">
      <c r="B6776" s="18" t="s">
        <v>12201</v>
      </c>
      <c r="C6776" s="19" t="s">
        <v>182</v>
      </c>
      <c r="D6776" t="s">
        <v>411</v>
      </c>
      <c r="E6776" s="20">
        <v>3</v>
      </c>
      <c r="F6776" s="20">
        <v>13</v>
      </c>
    </row>
    <row r="6777" spans="1:6" ht="25.5" outlineLevel="1" x14ac:dyDescent="0.2">
      <c r="B6777" s="21" t="s">
        <v>12202</v>
      </c>
      <c r="E6777" s="20">
        <f>SUBTOTAL(9,E6765:E6776)</f>
        <v>24205</v>
      </c>
      <c r="F6777" s="20">
        <f>SUBTOTAL(9,F6765:F6776)</f>
        <v>355</v>
      </c>
    </row>
    <row r="6778" spans="1:6" outlineLevel="2" x14ac:dyDescent="0.2">
      <c r="A6778" t="s">
        <v>871</v>
      </c>
      <c r="B6778" s="18" t="s">
        <v>12203</v>
      </c>
      <c r="C6778" s="19" t="s">
        <v>16</v>
      </c>
      <c r="D6778" t="s">
        <v>411</v>
      </c>
      <c r="E6778" s="20">
        <v>1</v>
      </c>
      <c r="F6778" s="20">
        <v>8</v>
      </c>
    </row>
    <row r="6779" spans="1:6" outlineLevel="2" x14ac:dyDescent="0.2">
      <c r="B6779" s="18" t="s">
        <v>12203</v>
      </c>
      <c r="C6779" s="19" t="s">
        <v>23</v>
      </c>
      <c r="D6779" t="s">
        <v>411</v>
      </c>
      <c r="E6779" s="20">
        <v>1</v>
      </c>
      <c r="F6779" s="20">
        <v>3</v>
      </c>
    </row>
    <row r="6780" spans="1:6" outlineLevel="2" x14ac:dyDescent="0.2">
      <c r="B6780" s="18" t="s">
        <v>12203</v>
      </c>
      <c r="C6780" s="19" t="s">
        <v>42</v>
      </c>
      <c r="D6780" t="s">
        <v>411</v>
      </c>
      <c r="E6780" s="20">
        <v>1154</v>
      </c>
      <c r="F6780" s="20">
        <v>135</v>
      </c>
    </row>
    <row r="6781" spans="1:6" outlineLevel="2" x14ac:dyDescent="0.2">
      <c r="B6781" s="18" t="s">
        <v>12203</v>
      </c>
      <c r="C6781" s="19" t="s">
        <v>68</v>
      </c>
      <c r="D6781" t="s">
        <v>411</v>
      </c>
      <c r="E6781" s="20">
        <v>60</v>
      </c>
      <c r="F6781" s="20">
        <v>107</v>
      </c>
    </row>
    <row r="6782" spans="1:6" outlineLevel="2" x14ac:dyDescent="0.2">
      <c r="B6782" s="18" t="s">
        <v>12203</v>
      </c>
      <c r="C6782" s="19" t="s">
        <v>80</v>
      </c>
      <c r="D6782" t="s">
        <v>411</v>
      </c>
      <c r="E6782" s="20">
        <v>3054686</v>
      </c>
      <c r="F6782" s="20">
        <v>301645</v>
      </c>
    </row>
    <row r="6783" spans="1:6" outlineLevel="2" x14ac:dyDescent="0.2">
      <c r="B6783" s="18" t="s">
        <v>12203</v>
      </c>
      <c r="C6783" s="19" t="s">
        <v>87</v>
      </c>
      <c r="D6783" t="s">
        <v>411</v>
      </c>
      <c r="E6783" s="20">
        <v>1</v>
      </c>
      <c r="F6783" s="20">
        <v>134</v>
      </c>
    </row>
    <row r="6784" spans="1:6" outlineLevel="2" x14ac:dyDescent="0.2">
      <c r="B6784" s="18" t="s">
        <v>12203</v>
      </c>
      <c r="C6784" s="19" t="s">
        <v>107</v>
      </c>
      <c r="D6784" t="s">
        <v>411</v>
      </c>
      <c r="E6784" s="20">
        <v>48</v>
      </c>
      <c r="F6784" s="20">
        <v>19</v>
      </c>
    </row>
    <row r="6785" spans="1:6" outlineLevel="2" x14ac:dyDescent="0.2">
      <c r="B6785" s="18" t="s">
        <v>12203</v>
      </c>
      <c r="C6785" s="19" t="s">
        <v>130</v>
      </c>
      <c r="D6785" t="s">
        <v>411</v>
      </c>
      <c r="E6785" s="20">
        <v>319414</v>
      </c>
      <c r="F6785" s="20">
        <v>56028</v>
      </c>
    </row>
    <row r="6786" spans="1:6" outlineLevel="2" x14ac:dyDescent="0.2">
      <c r="B6786" s="18" t="s">
        <v>12203</v>
      </c>
      <c r="C6786" s="19" t="s">
        <v>135</v>
      </c>
      <c r="D6786" t="s">
        <v>411</v>
      </c>
      <c r="E6786" s="20">
        <v>10</v>
      </c>
      <c r="F6786" s="20">
        <v>40</v>
      </c>
    </row>
    <row r="6787" spans="1:6" outlineLevel="2" x14ac:dyDescent="0.2">
      <c r="B6787" s="18" t="s">
        <v>12203</v>
      </c>
      <c r="C6787" s="19" t="s">
        <v>166</v>
      </c>
      <c r="D6787" t="s">
        <v>411</v>
      </c>
      <c r="E6787" s="20">
        <v>3511</v>
      </c>
      <c r="F6787" s="20">
        <v>2969</v>
      </c>
    </row>
    <row r="6788" spans="1:6" ht="25.5" outlineLevel="2" x14ac:dyDescent="0.2">
      <c r="B6788" s="18" t="s">
        <v>12203</v>
      </c>
      <c r="C6788" s="19" t="s">
        <v>176</v>
      </c>
      <c r="D6788" t="s">
        <v>411</v>
      </c>
      <c r="E6788" s="20">
        <v>8</v>
      </c>
      <c r="F6788" s="20">
        <v>44</v>
      </c>
    </row>
    <row r="6789" spans="1:6" ht="25.5" outlineLevel="1" x14ac:dyDescent="0.2">
      <c r="B6789" s="21" t="s">
        <v>12204</v>
      </c>
      <c r="E6789" s="20">
        <f>SUBTOTAL(9,E6778:E6788)</f>
        <v>3378894</v>
      </c>
      <c r="F6789" s="20">
        <f>SUBTOTAL(9,F6778:F6788)</f>
        <v>361132</v>
      </c>
    </row>
    <row r="6790" spans="1:6" ht="25.5" outlineLevel="2" x14ac:dyDescent="0.2">
      <c r="A6790" t="s">
        <v>872</v>
      </c>
      <c r="B6790" s="18" t="s">
        <v>12205</v>
      </c>
      <c r="C6790" s="19" t="s">
        <v>42</v>
      </c>
      <c r="D6790" t="s">
        <v>411</v>
      </c>
      <c r="E6790" s="20">
        <v>5418</v>
      </c>
      <c r="F6790" s="20">
        <v>389</v>
      </c>
    </row>
    <row r="6791" spans="1:6" ht="25.5" outlineLevel="2" x14ac:dyDescent="0.2">
      <c r="B6791" s="18" t="s">
        <v>12205</v>
      </c>
      <c r="C6791" s="19" t="s">
        <v>68</v>
      </c>
      <c r="D6791" t="s">
        <v>411</v>
      </c>
      <c r="E6791" s="20">
        <v>8</v>
      </c>
      <c r="F6791" s="20">
        <v>11</v>
      </c>
    </row>
    <row r="6792" spans="1:6" ht="25.5" outlineLevel="2" x14ac:dyDescent="0.2">
      <c r="B6792" s="18" t="s">
        <v>12205</v>
      </c>
      <c r="C6792" s="19" t="s">
        <v>80</v>
      </c>
      <c r="D6792" t="s">
        <v>411</v>
      </c>
      <c r="E6792" s="20">
        <v>1111721</v>
      </c>
      <c r="F6792" s="20">
        <v>89220</v>
      </c>
    </row>
    <row r="6793" spans="1:6" ht="25.5" outlineLevel="2" x14ac:dyDescent="0.2">
      <c r="B6793" s="18" t="s">
        <v>12205</v>
      </c>
      <c r="C6793" s="19" t="s">
        <v>86</v>
      </c>
      <c r="D6793" t="s">
        <v>411</v>
      </c>
      <c r="E6793" s="20">
        <v>305</v>
      </c>
      <c r="F6793" s="20">
        <v>70</v>
      </c>
    </row>
    <row r="6794" spans="1:6" ht="25.5" outlineLevel="2" x14ac:dyDescent="0.2">
      <c r="B6794" s="18" t="s">
        <v>12205</v>
      </c>
      <c r="C6794" s="19" t="s">
        <v>92</v>
      </c>
      <c r="D6794" t="s">
        <v>411</v>
      </c>
      <c r="E6794" s="20">
        <v>1</v>
      </c>
      <c r="F6794" s="20">
        <v>3</v>
      </c>
    </row>
    <row r="6795" spans="1:6" ht="25.5" outlineLevel="2" x14ac:dyDescent="0.2">
      <c r="B6795" s="18" t="s">
        <v>12205</v>
      </c>
      <c r="C6795" s="19" t="s">
        <v>164</v>
      </c>
      <c r="D6795" t="s">
        <v>411</v>
      </c>
      <c r="E6795" s="20">
        <v>730</v>
      </c>
      <c r="F6795" s="20">
        <v>126</v>
      </c>
    </row>
    <row r="6796" spans="1:6" ht="25.5" outlineLevel="2" x14ac:dyDescent="0.2">
      <c r="B6796" s="18" t="s">
        <v>12205</v>
      </c>
      <c r="C6796" s="19" t="s">
        <v>166</v>
      </c>
      <c r="D6796" t="s">
        <v>411</v>
      </c>
      <c r="E6796" s="20">
        <v>10</v>
      </c>
      <c r="F6796" s="20">
        <v>18</v>
      </c>
    </row>
    <row r="6797" spans="1:6" ht="25.5" outlineLevel="2" x14ac:dyDescent="0.2">
      <c r="B6797" s="18" t="s">
        <v>12205</v>
      </c>
      <c r="C6797" s="19" t="s">
        <v>170</v>
      </c>
      <c r="D6797" t="s">
        <v>411</v>
      </c>
      <c r="E6797" s="20">
        <v>220</v>
      </c>
      <c r="F6797" s="20">
        <v>103</v>
      </c>
    </row>
    <row r="6798" spans="1:6" ht="25.5" outlineLevel="2" x14ac:dyDescent="0.2">
      <c r="B6798" s="18" t="s">
        <v>12205</v>
      </c>
      <c r="C6798" s="19" t="s">
        <v>178</v>
      </c>
      <c r="D6798" t="s">
        <v>411</v>
      </c>
      <c r="E6798" s="20">
        <v>16</v>
      </c>
      <c r="F6798" s="20">
        <v>6</v>
      </c>
    </row>
    <row r="6799" spans="1:6" ht="25.5" outlineLevel="1" x14ac:dyDescent="0.2">
      <c r="B6799" s="21" t="s">
        <v>12206</v>
      </c>
      <c r="E6799" s="20">
        <f>SUBTOTAL(9,E6790:E6798)</f>
        <v>1118429</v>
      </c>
      <c r="F6799" s="20">
        <f>SUBTOTAL(9,F6790:F6798)</f>
        <v>89946</v>
      </c>
    </row>
    <row r="6800" spans="1:6" ht="25.5" outlineLevel="2" x14ac:dyDescent="0.2">
      <c r="A6800" t="s">
        <v>3500</v>
      </c>
      <c r="B6800" s="18" t="s">
        <v>12207</v>
      </c>
      <c r="C6800" s="19" t="s">
        <v>42</v>
      </c>
      <c r="D6800" t="s">
        <v>411</v>
      </c>
      <c r="E6800" s="20">
        <v>145</v>
      </c>
      <c r="F6800" s="20">
        <v>39</v>
      </c>
    </row>
    <row r="6801" spans="1:6" ht="25.5" outlineLevel="2" x14ac:dyDescent="0.2">
      <c r="B6801" s="18" t="s">
        <v>12207</v>
      </c>
      <c r="C6801" s="19" t="s">
        <v>68</v>
      </c>
      <c r="D6801" t="s">
        <v>411</v>
      </c>
      <c r="E6801" s="20">
        <v>8</v>
      </c>
      <c r="F6801" s="20">
        <v>15</v>
      </c>
    </row>
    <row r="6802" spans="1:6" ht="25.5" outlineLevel="2" x14ac:dyDescent="0.2">
      <c r="B6802" s="18" t="s">
        <v>12207</v>
      </c>
      <c r="C6802" s="19" t="s">
        <v>80</v>
      </c>
      <c r="D6802" t="s">
        <v>411</v>
      </c>
      <c r="E6802" s="20">
        <v>516</v>
      </c>
      <c r="F6802" s="20">
        <v>12</v>
      </c>
    </row>
    <row r="6803" spans="1:6" ht="25.5" outlineLevel="2" x14ac:dyDescent="0.2">
      <c r="B6803" s="18" t="s">
        <v>12207</v>
      </c>
      <c r="C6803" s="19" t="s">
        <v>81</v>
      </c>
      <c r="D6803" t="s">
        <v>411</v>
      </c>
      <c r="E6803" s="20">
        <v>5</v>
      </c>
      <c r="F6803" s="20">
        <v>5</v>
      </c>
    </row>
    <row r="6804" spans="1:6" ht="25.5" outlineLevel="1" x14ac:dyDescent="0.2">
      <c r="B6804" s="21" t="s">
        <v>12208</v>
      </c>
      <c r="E6804" s="20">
        <f>SUBTOTAL(9,E6800:E6803)</f>
        <v>674</v>
      </c>
      <c r="F6804" s="20">
        <f>SUBTOTAL(9,F6800:F6803)</f>
        <v>71</v>
      </c>
    </row>
    <row r="6805" spans="1:6" ht="25.5" outlineLevel="2" x14ac:dyDescent="0.2">
      <c r="A6805" t="s">
        <v>3501</v>
      </c>
      <c r="B6805" s="18" t="s">
        <v>12209</v>
      </c>
      <c r="C6805" s="19" t="s">
        <v>42</v>
      </c>
      <c r="D6805" t="s">
        <v>411</v>
      </c>
      <c r="E6805" s="20">
        <v>27</v>
      </c>
      <c r="F6805" s="20">
        <v>47</v>
      </c>
    </row>
    <row r="6806" spans="1:6" ht="25.5" outlineLevel="2" x14ac:dyDescent="0.2">
      <c r="B6806" s="18" t="s">
        <v>12209</v>
      </c>
      <c r="C6806" s="19" t="s">
        <v>80</v>
      </c>
      <c r="D6806" t="s">
        <v>411</v>
      </c>
      <c r="E6806" s="20">
        <v>85248</v>
      </c>
      <c r="F6806" s="20">
        <v>12768</v>
      </c>
    </row>
    <row r="6807" spans="1:6" ht="25.5" outlineLevel="1" x14ac:dyDescent="0.2">
      <c r="B6807" s="21" t="s">
        <v>12210</v>
      </c>
      <c r="E6807" s="20">
        <f>SUBTOTAL(9,E6805:E6806)</f>
        <v>85275</v>
      </c>
      <c r="F6807" s="20">
        <f>SUBTOTAL(9,F6805:F6806)</f>
        <v>12815</v>
      </c>
    </row>
    <row r="6808" spans="1:6" ht="25.5" outlineLevel="2" x14ac:dyDescent="0.2">
      <c r="A6808" t="s">
        <v>874</v>
      </c>
      <c r="B6808" s="18" t="s">
        <v>12211</v>
      </c>
      <c r="C6808" s="19" t="s">
        <v>42</v>
      </c>
      <c r="D6808" t="s">
        <v>411</v>
      </c>
      <c r="E6808" s="20">
        <v>202160</v>
      </c>
      <c r="F6808" s="20">
        <v>98354</v>
      </c>
    </row>
    <row r="6809" spans="1:6" ht="25.5" outlineLevel="2" x14ac:dyDescent="0.2">
      <c r="B6809" s="18" t="s">
        <v>12211</v>
      </c>
      <c r="C6809" s="19" t="s">
        <v>65</v>
      </c>
      <c r="D6809" t="s">
        <v>411</v>
      </c>
      <c r="E6809" s="20">
        <v>6099</v>
      </c>
      <c r="F6809" s="20">
        <v>3563</v>
      </c>
    </row>
    <row r="6810" spans="1:6" ht="25.5" outlineLevel="2" x14ac:dyDescent="0.2">
      <c r="B6810" s="18" t="s">
        <v>12211</v>
      </c>
      <c r="C6810" s="19" t="s">
        <v>68</v>
      </c>
      <c r="D6810" t="s">
        <v>411</v>
      </c>
      <c r="E6810" s="20">
        <v>10538</v>
      </c>
      <c r="F6810" s="20">
        <v>9030</v>
      </c>
    </row>
    <row r="6811" spans="1:6" ht="25.5" outlineLevel="2" x14ac:dyDescent="0.2">
      <c r="B6811" s="18" t="s">
        <v>12211</v>
      </c>
      <c r="C6811" s="19" t="s">
        <v>80</v>
      </c>
      <c r="D6811" t="s">
        <v>411</v>
      </c>
      <c r="E6811" s="20">
        <v>21723002</v>
      </c>
      <c r="F6811" s="20">
        <v>308253</v>
      </c>
    </row>
    <row r="6812" spans="1:6" ht="25.5" outlineLevel="2" x14ac:dyDescent="0.2">
      <c r="B6812" s="18" t="s">
        <v>12211</v>
      </c>
      <c r="C6812" s="19" t="s">
        <v>85</v>
      </c>
      <c r="D6812" t="s">
        <v>411</v>
      </c>
      <c r="E6812" s="20">
        <v>20</v>
      </c>
      <c r="F6812" s="20">
        <v>2</v>
      </c>
    </row>
    <row r="6813" spans="1:6" ht="25.5" outlineLevel="2" x14ac:dyDescent="0.2">
      <c r="B6813" s="18" t="s">
        <v>12211</v>
      </c>
      <c r="C6813" s="19" t="s">
        <v>87</v>
      </c>
      <c r="D6813" t="s">
        <v>411</v>
      </c>
      <c r="E6813" s="20">
        <v>2896</v>
      </c>
      <c r="F6813" s="20">
        <v>1753</v>
      </c>
    </row>
    <row r="6814" spans="1:6" ht="25.5" outlineLevel="2" x14ac:dyDescent="0.2">
      <c r="B6814" s="18" t="s">
        <v>12211</v>
      </c>
      <c r="C6814" s="19" t="s">
        <v>88</v>
      </c>
      <c r="D6814" t="s">
        <v>411</v>
      </c>
      <c r="E6814" s="20">
        <v>1</v>
      </c>
      <c r="F6814" s="20">
        <v>2</v>
      </c>
    </row>
    <row r="6815" spans="1:6" ht="25.5" outlineLevel="2" x14ac:dyDescent="0.2">
      <c r="B6815" s="18" t="s">
        <v>12211</v>
      </c>
      <c r="C6815" s="19" t="s">
        <v>107</v>
      </c>
      <c r="D6815" t="s">
        <v>411</v>
      </c>
      <c r="E6815" s="20">
        <v>6</v>
      </c>
      <c r="F6815" s="20">
        <v>1</v>
      </c>
    </row>
    <row r="6816" spans="1:6" ht="25.5" outlineLevel="2" x14ac:dyDescent="0.2">
      <c r="B6816" s="18" t="s">
        <v>12211</v>
      </c>
      <c r="C6816" s="19" t="s">
        <v>157</v>
      </c>
      <c r="D6816" t="s">
        <v>411</v>
      </c>
      <c r="E6816" s="20">
        <v>225</v>
      </c>
      <c r="F6816" s="20">
        <v>227</v>
      </c>
    </row>
    <row r="6817" spans="1:6" ht="25.5" outlineLevel="2" x14ac:dyDescent="0.2">
      <c r="B6817" s="18" t="s">
        <v>12211</v>
      </c>
      <c r="C6817" s="19" t="s">
        <v>164</v>
      </c>
      <c r="D6817" t="s">
        <v>411</v>
      </c>
      <c r="E6817" s="20">
        <v>537</v>
      </c>
      <c r="F6817" s="20">
        <v>129</v>
      </c>
    </row>
    <row r="6818" spans="1:6" ht="25.5" outlineLevel="2" x14ac:dyDescent="0.2">
      <c r="B6818" s="18" t="s">
        <v>12211</v>
      </c>
      <c r="C6818" s="19" t="s">
        <v>166</v>
      </c>
      <c r="D6818" t="s">
        <v>411</v>
      </c>
      <c r="E6818" s="20">
        <v>211</v>
      </c>
      <c r="F6818" s="20">
        <v>293</v>
      </c>
    </row>
    <row r="6819" spans="1:6" ht="25.5" outlineLevel="2" x14ac:dyDescent="0.2">
      <c r="B6819" s="18" t="s">
        <v>12211</v>
      </c>
      <c r="C6819" s="19" t="s">
        <v>171</v>
      </c>
      <c r="D6819" t="s">
        <v>411</v>
      </c>
      <c r="E6819" s="20">
        <v>13123</v>
      </c>
      <c r="F6819" s="20">
        <v>7012</v>
      </c>
    </row>
    <row r="6820" spans="1:6" ht="25.5" outlineLevel="2" x14ac:dyDescent="0.2">
      <c r="B6820" s="18" t="s">
        <v>12211</v>
      </c>
      <c r="C6820" s="19" t="s">
        <v>176</v>
      </c>
      <c r="D6820" t="s">
        <v>411</v>
      </c>
      <c r="E6820" s="20">
        <v>8</v>
      </c>
      <c r="F6820" s="20">
        <v>44</v>
      </c>
    </row>
    <row r="6821" spans="1:6" ht="25.5" outlineLevel="2" x14ac:dyDescent="0.2">
      <c r="B6821" s="18" t="s">
        <v>12211</v>
      </c>
      <c r="C6821" s="19" t="s">
        <v>178</v>
      </c>
      <c r="D6821" t="s">
        <v>411</v>
      </c>
      <c r="E6821" s="20">
        <v>22</v>
      </c>
      <c r="F6821" s="20">
        <v>53</v>
      </c>
    </row>
    <row r="6822" spans="1:6" ht="25.5" outlineLevel="2" x14ac:dyDescent="0.2">
      <c r="B6822" s="18" t="s">
        <v>12211</v>
      </c>
      <c r="C6822" s="19" t="s">
        <v>182</v>
      </c>
      <c r="D6822" t="s">
        <v>411</v>
      </c>
      <c r="E6822" s="20">
        <v>723</v>
      </c>
      <c r="F6822" s="20">
        <v>1817</v>
      </c>
    </row>
    <row r="6823" spans="1:6" ht="25.5" outlineLevel="1" x14ac:dyDescent="0.2">
      <c r="B6823" s="21" t="s">
        <v>12212</v>
      </c>
      <c r="E6823" s="20">
        <f>SUBTOTAL(9,E6808:E6822)</f>
        <v>21959571</v>
      </c>
      <c r="F6823" s="20">
        <f>SUBTOTAL(9,F6808:F6822)</f>
        <v>430533</v>
      </c>
    </row>
    <row r="6824" spans="1:6" ht="25.5" outlineLevel="2" x14ac:dyDescent="0.2">
      <c r="A6824" t="s">
        <v>875</v>
      </c>
      <c r="B6824" s="18" t="s">
        <v>12213</v>
      </c>
      <c r="C6824" s="19" t="s">
        <v>92</v>
      </c>
      <c r="D6824" t="s">
        <v>411</v>
      </c>
      <c r="E6824" s="20">
        <v>29016</v>
      </c>
      <c r="F6824" s="20">
        <v>6750</v>
      </c>
    </row>
    <row r="6825" spans="1:6" ht="25.5" outlineLevel="2" x14ac:dyDescent="0.2">
      <c r="B6825" s="18" t="s">
        <v>12213</v>
      </c>
      <c r="C6825" s="19" t="s">
        <v>42</v>
      </c>
      <c r="D6825" t="s">
        <v>411</v>
      </c>
      <c r="E6825" s="20">
        <v>294031</v>
      </c>
      <c r="F6825" s="20">
        <v>17731</v>
      </c>
    </row>
    <row r="6826" spans="1:6" ht="25.5" outlineLevel="2" x14ac:dyDescent="0.2">
      <c r="B6826" s="18" t="s">
        <v>12213</v>
      </c>
      <c r="C6826" s="19" t="s">
        <v>77</v>
      </c>
      <c r="D6826" t="s">
        <v>411</v>
      </c>
      <c r="E6826" s="20">
        <v>9</v>
      </c>
      <c r="F6826" s="20">
        <v>4</v>
      </c>
    </row>
    <row r="6827" spans="1:6" ht="25.5" outlineLevel="2" x14ac:dyDescent="0.2">
      <c r="B6827" s="18" t="s">
        <v>12213</v>
      </c>
      <c r="C6827" s="19" t="s">
        <v>80</v>
      </c>
      <c r="D6827" t="s">
        <v>411</v>
      </c>
      <c r="E6827" s="20">
        <v>5821594</v>
      </c>
      <c r="F6827" s="20">
        <v>163138</v>
      </c>
    </row>
    <row r="6828" spans="1:6" ht="25.5" outlineLevel="2" x14ac:dyDescent="0.2">
      <c r="B6828" s="18" t="s">
        <v>12213</v>
      </c>
      <c r="C6828" s="19" t="s">
        <v>88</v>
      </c>
      <c r="D6828" t="s">
        <v>411</v>
      </c>
      <c r="E6828" s="20">
        <v>240</v>
      </c>
      <c r="F6828" s="20">
        <v>420</v>
      </c>
    </row>
    <row r="6829" spans="1:6" ht="25.5" outlineLevel="2" x14ac:dyDescent="0.2">
      <c r="B6829" s="18" t="s">
        <v>12213</v>
      </c>
      <c r="C6829" s="19" t="s">
        <v>151</v>
      </c>
      <c r="D6829" t="s">
        <v>411</v>
      </c>
      <c r="E6829" s="20">
        <v>142</v>
      </c>
      <c r="F6829" s="20">
        <v>20</v>
      </c>
    </row>
    <row r="6830" spans="1:6" ht="25.5" outlineLevel="2" x14ac:dyDescent="0.2">
      <c r="B6830" s="18" t="s">
        <v>12213</v>
      </c>
      <c r="C6830" s="19" t="s">
        <v>164</v>
      </c>
      <c r="D6830" t="s">
        <v>411</v>
      </c>
      <c r="E6830" s="20">
        <v>170</v>
      </c>
      <c r="F6830" s="20">
        <v>58</v>
      </c>
    </row>
    <row r="6831" spans="1:6" ht="25.5" outlineLevel="2" x14ac:dyDescent="0.2">
      <c r="B6831" s="18" t="s">
        <v>12213</v>
      </c>
      <c r="C6831" s="19" t="s">
        <v>166</v>
      </c>
      <c r="D6831" t="s">
        <v>411</v>
      </c>
      <c r="E6831" s="20">
        <v>31</v>
      </c>
      <c r="F6831" s="20">
        <v>10</v>
      </c>
    </row>
    <row r="6832" spans="1:6" ht="25.5" outlineLevel="2" x14ac:dyDescent="0.2">
      <c r="B6832" s="18" t="s">
        <v>12213</v>
      </c>
      <c r="C6832" s="19" t="s">
        <v>178</v>
      </c>
      <c r="D6832" t="s">
        <v>411</v>
      </c>
      <c r="E6832" s="20">
        <v>92</v>
      </c>
      <c r="F6832" s="20">
        <v>85</v>
      </c>
    </row>
    <row r="6833" spans="1:6" ht="25.5" outlineLevel="1" x14ac:dyDescent="0.2">
      <c r="B6833" s="21" t="s">
        <v>12214</v>
      </c>
      <c r="E6833" s="20">
        <f>SUBTOTAL(9,E6824:E6832)</f>
        <v>6145325</v>
      </c>
      <c r="F6833" s="20">
        <f>SUBTOTAL(9,F6824:F6832)</f>
        <v>188216</v>
      </c>
    </row>
    <row r="6834" spans="1:6" outlineLevel="2" x14ac:dyDescent="0.2">
      <c r="A6834" t="s">
        <v>3503</v>
      </c>
      <c r="B6834" s="18" t="s">
        <v>12215</v>
      </c>
      <c r="C6834" s="19" t="s">
        <v>42</v>
      </c>
      <c r="D6834" t="s">
        <v>398</v>
      </c>
      <c r="E6834" s="20">
        <v>320212</v>
      </c>
      <c r="F6834" s="20">
        <v>3540</v>
      </c>
    </row>
    <row r="6835" spans="1:6" outlineLevel="2" x14ac:dyDescent="0.2">
      <c r="B6835" s="18" t="s">
        <v>12215</v>
      </c>
      <c r="C6835" s="19" t="s">
        <v>68</v>
      </c>
      <c r="D6835" t="s">
        <v>398</v>
      </c>
      <c r="E6835" s="20">
        <v>64</v>
      </c>
      <c r="F6835" s="20">
        <v>1</v>
      </c>
    </row>
    <row r="6836" spans="1:6" outlineLevel="2" x14ac:dyDescent="0.2">
      <c r="B6836" s="18" t="s">
        <v>12215</v>
      </c>
      <c r="C6836" s="19" t="s">
        <v>80</v>
      </c>
      <c r="D6836" t="s">
        <v>398</v>
      </c>
      <c r="E6836" s="20">
        <v>312146</v>
      </c>
      <c r="F6836" s="20">
        <v>9845</v>
      </c>
    </row>
    <row r="6837" spans="1:6" outlineLevel="2" x14ac:dyDescent="0.2">
      <c r="B6837" s="18" t="s">
        <v>12215</v>
      </c>
      <c r="C6837" s="19" t="s">
        <v>81</v>
      </c>
      <c r="D6837" t="s">
        <v>398</v>
      </c>
      <c r="E6837" s="20">
        <v>1069</v>
      </c>
      <c r="F6837" s="20">
        <v>981</v>
      </c>
    </row>
    <row r="6838" spans="1:6" outlineLevel="2" x14ac:dyDescent="0.2">
      <c r="B6838" s="18" t="s">
        <v>12215</v>
      </c>
      <c r="C6838" s="19" t="s">
        <v>107</v>
      </c>
      <c r="D6838" t="s">
        <v>398</v>
      </c>
      <c r="E6838" s="20">
        <v>4</v>
      </c>
      <c r="F6838" s="20">
        <v>18</v>
      </c>
    </row>
    <row r="6839" spans="1:6" outlineLevel="2" x14ac:dyDescent="0.2">
      <c r="B6839" s="18" t="s">
        <v>12215</v>
      </c>
      <c r="C6839" s="19" t="s">
        <v>161</v>
      </c>
      <c r="D6839" t="s">
        <v>398</v>
      </c>
      <c r="E6839" s="20">
        <v>1</v>
      </c>
      <c r="F6839" s="20">
        <v>2</v>
      </c>
    </row>
    <row r="6840" spans="1:6" outlineLevel="2" x14ac:dyDescent="0.2">
      <c r="B6840" s="18" t="s">
        <v>12215</v>
      </c>
      <c r="C6840" s="19" t="s">
        <v>164</v>
      </c>
      <c r="D6840" t="s">
        <v>398</v>
      </c>
      <c r="E6840" s="20">
        <v>101696</v>
      </c>
      <c r="F6840" s="20">
        <v>4240</v>
      </c>
    </row>
    <row r="6841" spans="1:6" outlineLevel="2" x14ac:dyDescent="0.2">
      <c r="B6841" s="18" t="s">
        <v>12215</v>
      </c>
      <c r="C6841" s="19" t="s">
        <v>166</v>
      </c>
      <c r="D6841" t="s">
        <v>398</v>
      </c>
      <c r="E6841" s="20">
        <v>7199</v>
      </c>
      <c r="F6841" s="20">
        <v>346</v>
      </c>
    </row>
    <row r="6842" spans="1:6" ht="25.5" outlineLevel="2" x14ac:dyDescent="0.2">
      <c r="B6842" s="18" t="s">
        <v>12215</v>
      </c>
      <c r="C6842" s="19" t="s">
        <v>176</v>
      </c>
      <c r="D6842" t="s">
        <v>398</v>
      </c>
      <c r="E6842" s="20">
        <v>635</v>
      </c>
      <c r="F6842" s="20">
        <v>493</v>
      </c>
    </row>
    <row r="6843" spans="1:6" outlineLevel="1" x14ac:dyDescent="0.2">
      <c r="B6843" s="21" t="s">
        <v>12216</v>
      </c>
      <c r="E6843" s="20">
        <f>SUBTOTAL(9,E6834:E6842)</f>
        <v>743026</v>
      </c>
      <c r="F6843" s="20">
        <f>SUBTOTAL(9,F6834:F6842)</f>
        <v>19466</v>
      </c>
    </row>
    <row r="6844" spans="1:6" outlineLevel="2" x14ac:dyDescent="0.2">
      <c r="A6844" t="s">
        <v>3504</v>
      </c>
      <c r="B6844" s="18" t="s">
        <v>12217</v>
      </c>
      <c r="C6844" s="19" t="s">
        <v>20</v>
      </c>
      <c r="D6844" t="s">
        <v>398</v>
      </c>
      <c r="E6844" s="20">
        <v>6060</v>
      </c>
      <c r="F6844" s="20">
        <v>167</v>
      </c>
    </row>
    <row r="6845" spans="1:6" outlineLevel="2" x14ac:dyDescent="0.2">
      <c r="B6845" s="18" t="s">
        <v>12217</v>
      </c>
      <c r="C6845" s="19" t="s">
        <v>36</v>
      </c>
      <c r="D6845" t="s">
        <v>398</v>
      </c>
      <c r="E6845" s="20">
        <v>538</v>
      </c>
      <c r="F6845" s="20">
        <v>6</v>
      </c>
    </row>
    <row r="6846" spans="1:6" outlineLevel="2" x14ac:dyDescent="0.2">
      <c r="B6846" s="18" t="s">
        <v>12217</v>
      </c>
      <c r="C6846" s="19" t="s">
        <v>42</v>
      </c>
      <c r="D6846" t="s">
        <v>398</v>
      </c>
      <c r="E6846" s="20">
        <v>2185760</v>
      </c>
      <c r="F6846" s="20">
        <v>53672</v>
      </c>
    </row>
    <row r="6847" spans="1:6" outlineLevel="2" x14ac:dyDescent="0.2">
      <c r="B6847" s="18" t="s">
        <v>12217</v>
      </c>
      <c r="C6847" s="19" t="s">
        <v>77</v>
      </c>
      <c r="D6847" t="s">
        <v>398</v>
      </c>
      <c r="E6847" s="20">
        <v>156648</v>
      </c>
      <c r="F6847" s="20">
        <v>1955</v>
      </c>
    </row>
    <row r="6848" spans="1:6" outlineLevel="2" x14ac:dyDescent="0.2">
      <c r="B6848" s="18" t="s">
        <v>12217</v>
      </c>
      <c r="C6848" s="19" t="s">
        <v>80</v>
      </c>
      <c r="D6848" t="s">
        <v>398</v>
      </c>
      <c r="E6848" s="20">
        <v>696262</v>
      </c>
      <c r="F6848" s="20">
        <v>10091</v>
      </c>
    </row>
    <row r="6849" spans="1:6" ht="25.5" outlineLevel="2" x14ac:dyDescent="0.2">
      <c r="B6849" s="18" t="s">
        <v>12217</v>
      </c>
      <c r="C6849" s="19" t="s">
        <v>92</v>
      </c>
      <c r="D6849" t="s">
        <v>398</v>
      </c>
      <c r="E6849" s="20">
        <v>10</v>
      </c>
      <c r="F6849" s="20">
        <v>1</v>
      </c>
    </row>
    <row r="6850" spans="1:6" outlineLevel="2" x14ac:dyDescent="0.2">
      <c r="B6850" s="18" t="s">
        <v>12217</v>
      </c>
      <c r="C6850" s="19" t="s">
        <v>166</v>
      </c>
      <c r="D6850" t="s">
        <v>398</v>
      </c>
      <c r="E6850" s="20">
        <v>347492</v>
      </c>
      <c r="F6850" s="20">
        <v>20976</v>
      </c>
    </row>
    <row r="6851" spans="1:6" outlineLevel="1" x14ac:dyDescent="0.2">
      <c r="B6851" s="21" t="s">
        <v>12218</v>
      </c>
      <c r="E6851" s="20">
        <f>SUBTOTAL(9,E6844:E6850)</f>
        <v>3392770</v>
      </c>
      <c r="F6851" s="20">
        <f>SUBTOTAL(9,F6844:F6850)</f>
        <v>86868</v>
      </c>
    </row>
    <row r="6852" spans="1:6" ht="25.5" outlineLevel="2" x14ac:dyDescent="0.2">
      <c r="A6852" t="s">
        <v>876</v>
      </c>
      <c r="B6852" s="18" t="s">
        <v>12219</v>
      </c>
      <c r="C6852" s="19" t="s">
        <v>16</v>
      </c>
      <c r="D6852" t="s">
        <v>398</v>
      </c>
      <c r="E6852" s="20">
        <v>50</v>
      </c>
      <c r="F6852" s="20">
        <v>11</v>
      </c>
    </row>
    <row r="6853" spans="1:6" ht="25.5" outlineLevel="2" x14ac:dyDescent="0.2">
      <c r="B6853" s="18" t="s">
        <v>12219</v>
      </c>
      <c r="C6853" s="19" t="s">
        <v>20</v>
      </c>
      <c r="D6853" t="s">
        <v>398</v>
      </c>
      <c r="E6853" s="20">
        <v>166</v>
      </c>
      <c r="F6853" s="20">
        <v>16</v>
      </c>
    </row>
    <row r="6854" spans="1:6" ht="25.5" outlineLevel="2" x14ac:dyDescent="0.2">
      <c r="B6854" s="18" t="s">
        <v>12219</v>
      </c>
      <c r="C6854" s="19" t="s">
        <v>36</v>
      </c>
      <c r="D6854" t="s">
        <v>398</v>
      </c>
      <c r="E6854" s="20">
        <v>2232</v>
      </c>
      <c r="F6854" s="20">
        <v>7</v>
      </c>
    </row>
    <row r="6855" spans="1:6" ht="25.5" outlineLevel="2" x14ac:dyDescent="0.2">
      <c r="B6855" s="18" t="s">
        <v>12219</v>
      </c>
      <c r="C6855" s="19" t="s">
        <v>42</v>
      </c>
      <c r="D6855" t="s">
        <v>398</v>
      </c>
      <c r="E6855" s="20">
        <v>1729865</v>
      </c>
      <c r="F6855" s="20">
        <v>40837</v>
      </c>
    </row>
    <row r="6856" spans="1:6" ht="25.5" outlineLevel="2" x14ac:dyDescent="0.2">
      <c r="B6856" s="18" t="s">
        <v>12219</v>
      </c>
      <c r="C6856" s="19" t="s">
        <v>80</v>
      </c>
      <c r="D6856" t="s">
        <v>398</v>
      </c>
      <c r="E6856" s="20">
        <v>8805691</v>
      </c>
      <c r="F6856" s="20">
        <v>45455</v>
      </c>
    </row>
    <row r="6857" spans="1:6" ht="25.5" outlineLevel="2" x14ac:dyDescent="0.2">
      <c r="B6857" s="18" t="s">
        <v>12219</v>
      </c>
      <c r="C6857" s="19" t="s">
        <v>81</v>
      </c>
      <c r="D6857" t="s">
        <v>398</v>
      </c>
      <c r="E6857" s="20">
        <v>49988</v>
      </c>
      <c r="F6857" s="20">
        <v>6587</v>
      </c>
    </row>
    <row r="6858" spans="1:6" ht="25.5" outlineLevel="2" x14ac:dyDescent="0.2">
      <c r="B6858" s="18" t="s">
        <v>12219</v>
      </c>
      <c r="C6858" s="19" t="s">
        <v>87</v>
      </c>
      <c r="D6858" t="s">
        <v>398</v>
      </c>
      <c r="E6858" s="20">
        <v>2</v>
      </c>
      <c r="F6858" s="20">
        <v>2</v>
      </c>
    </row>
    <row r="6859" spans="1:6" ht="25.5" outlineLevel="2" x14ac:dyDescent="0.2">
      <c r="B6859" s="18" t="s">
        <v>12219</v>
      </c>
      <c r="C6859" s="19" t="s">
        <v>88</v>
      </c>
      <c r="D6859" t="s">
        <v>398</v>
      </c>
      <c r="E6859" s="20">
        <v>410</v>
      </c>
      <c r="F6859" s="20">
        <v>40</v>
      </c>
    </row>
    <row r="6860" spans="1:6" ht="25.5" outlineLevel="2" x14ac:dyDescent="0.2">
      <c r="B6860" s="18" t="s">
        <v>12219</v>
      </c>
      <c r="C6860" s="19" t="s">
        <v>107</v>
      </c>
      <c r="D6860" t="s">
        <v>398</v>
      </c>
      <c r="E6860" s="20">
        <v>191362</v>
      </c>
      <c r="F6860" s="20">
        <v>217</v>
      </c>
    </row>
    <row r="6861" spans="1:6" ht="25.5" outlineLevel="2" x14ac:dyDescent="0.2">
      <c r="B6861" s="18" t="s">
        <v>12219</v>
      </c>
      <c r="C6861" s="19" t="s">
        <v>151</v>
      </c>
      <c r="D6861" t="s">
        <v>398</v>
      </c>
      <c r="E6861" s="20">
        <v>4</v>
      </c>
      <c r="F6861" s="20">
        <v>1</v>
      </c>
    </row>
    <row r="6862" spans="1:6" ht="25.5" outlineLevel="2" x14ac:dyDescent="0.2">
      <c r="B6862" s="18" t="s">
        <v>12219</v>
      </c>
      <c r="C6862" s="19" t="s">
        <v>164</v>
      </c>
      <c r="D6862" t="s">
        <v>398</v>
      </c>
      <c r="E6862" s="20">
        <v>4854</v>
      </c>
      <c r="F6862" s="20">
        <v>584</v>
      </c>
    </row>
    <row r="6863" spans="1:6" ht="25.5" outlineLevel="2" x14ac:dyDescent="0.2">
      <c r="B6863" s="18" t="s">
        <v>12219</v>
      </c>
      <c r="C6863" s="19" t="s">
        <v>166</v>
      </c>
      <c r="D6863" t="s">
        <v>398</v>
      </c>
      <c r="E6863" s="20">
        <v>63773</v>
      </c>
      <c r="F6863" s="20">
        <v>6128</v>
      </c>
    </row>
    <row r="6864" spans="1:6" ht="25.5" outlineLevel="2" x14ac:dyDescent="0.2">
      <c r="B6864" s="18" t="s">
        <v>12219</v>
      </c>
      <c r="C6864" s="19" t="s">
        <v>178</v>
      </c>
      <c r="D6864" t="s">
        <v>398</v>
      </c>
      <c r="E6864" s="20">
        <v>435</v>
      </c>
      <c r="F6864" s="20">
        <v>717</v>
      </c>
    </row>
    <row r="6865" spans="1:6" ht="25.5" outlineLevel="2" x14ac:dyDescent="0.2">
      <c r="B6865" s="18" t="s">
        <v>12219</v>
      </c>
      <c r="C6865" s="19" t="s">
        <v>182</v>
      </c>
      <c r="D6865" t="s">
        <v>398</v>
      </c>
      <c r="E6865" s="20">
        <v>42465</v>
      </c>
      <c r="F6865" s="20">
        <v>5085</v>
      </c>
    </row>
    <row r="6866" spans="1:6" ht="25.5" outlineLevel="1" x14ac:dyDescent="0.2">
      <c r="B6866" s="21" t="s">
        <v>12220</v>
      </c>
      <c r="E6866" s="20">
        <f>SUBTOTAL(9,E6852:E6865)</f>
        <v>10891297</v>
      </c>
      <c r="F6866" s="20">
        <f>SUBTOTAL(9,F6852:F6865)</f>
        <v>105687</v>
      </c>
    </row>
    <row r="6867" spans="1:6" ht="25.5" outlineLevel="2" x14ac:dyDescent="0.2">
      <c r="A6867" t="s">
        <v>877</v>
      </c>
      <c r="B6867" s="18" t="s">
        <v>12221</v>
      </c>
      <c r="C6867" s="19" t="s">
        <v>20</v>
      </c>
      <c r="D6867" t="s">
        <v>398</v>
      </c>
      <c r="E6867" s="20">
        <v>258385</v>
      </c>
      <c r="F6867" s="20">
        <v>9033</v>
      </c>
    </row>
    <row r="6868" spans="1:6" ht="25.5" outlineLevel="2" x14ac:dyDescent="0.2">
      <c r="B6868" s="18" t="s">
        <v>12221</v>
      </c>
      <c r="C6868" s="19" t="s">
        <v>35</v>
      </c>
      <c r="D6868" t="s">
        <v>398</v>
      </c>
      <c r="E6868" s="20">
        <v>140</v>
      </c>
      <c r="F6868" s="20">
        <v>42</v>
      </c>
    </row>
    <row r="6869" spans="1:6" ht="25.5" outlineLevel="2" x14ac:dyDescent="0.2">
      <c r="B6869" s="18" t="s">
        <v>12221</v>
      </c>
      <c r="C6869" s="19" t="s">
        <v>36</v>
      </c>
      <c r="D6869" t="s">
        <v>398</v>
      </c>
      <c r="E6869" s="20">
        <v>504</v>
      </c>
      <c r="F6869" s="20">
        <v>26</v>
      </c>
    </row>
    <row r="6870" spans="1:6" ht="25.5" outlineLevel="2" x14ac:dyDescent="0.2">
      <c r="B6870" s="18" t="s">
        <v>12221</v>
      </c>
      <c r="C6870" s="19" t="s">
        <v>42</v>
      </c>
      <c r="D6870" t="s">
        <v>398</v>
      </c>
      <c r="E6870" s="20">
        <v>2040717</v>
      </c>
      <c r="F6870" s="20">
        <v>36185</v>
      </c>
    </row>
    <row r="6871" spans="1:6" ht="25.5" outlineLevel="2" x14ac:dyDescent="0.2">
      <c r="B6871" s="18" t="s">
        <v>12221</v>
      </c>
      <c r="C6871" s="19" t="s">
        <v>65</v>
      </c>
      <c r="D6871" t="s">
        <v>398</v>
      </c>
      <c r="E6871" s="20">
        <v>40</v>
      </c>
      <c r="F6871" s="20">
        <v>41</v>
      </c>
    </row>
    <row r="6872" spans="1:6" ht="25.5" outlineLevel="2" x14ac:dyDescent="0.2">
      <c r="B6872" s="18" t="s">
        <v>12221</v>
      </c>
      <c r="C6872" s="19" t="s">
        <v>68</v>
      </c>
      <c r="D6872" t="s">
        <v>398</v>
      </c>
      <c r="E6872" s="20">
        <v>223</v>
      </c>
      <c r="F6872" s="20">
        <v>529</v>
      </c>
    </row>
    <row r="6873" spans="1:6" ht="25.5" outlineLevel="2" x14ac:dyDescent="0.2">
      <c r="B6873" s="18" t="s">
        <v>12221</v>
      </c>
      <c r="C6873" s="19" t="s">
        <v>80</v>
      </c>
      <c r="D6873" t="s">
        <v>398</v>
      </c>
      <c r="E6873" s="20">
        <v>5178941</v>
      </c>
      <c r="F6873" s="20">
        <v>86179</v>
      </c>
    </row>
    <row r="6874" spans="1:6" ht="25.5" outlineLevel="2" x14ac:dyDescent="0.2">
      <c r="B6874" s="18" t="s">
        <v>12221</v>
      </c>
      <c r="C6874" s="19" t="s">
        <v>92</v>
      </c>
      <c r="D6874" t="s">
        <v>398</v>
      </c>
      <c r="E6874" s="20">
        <v>28</v>
      </c>
      <c r="F6874" s="20">
        <v>9</v>
      </c>
    </row>
    <row r="6875" spans="1:6" ht="25.5" outlineLevel="2" x14ac:dyDescent="0.2">
      <c r="B6875" s="18" t="s">
        <v>12221</v>
      </c>
      <c r="C6875" s="19" t="s">
        <v>107</v>
      </c>
      <c r="D6875" t="s">
        <v>398</v>
      </c>
      <c r="E6875" s="20">
        <v>768</v>
      </c>
      <c r="F6875" s="20">
        <v>93</v>
      </c>
    </row>
    <row r="6876" spans="1:6" ht="25.5" outlineLevel="2" x14ac:dyDescent="0.2">
      <c r="B6876" s="18" t="s">
        <v>12221</v>
      </c>
      <c r="C6876" s="19" t="s">
        <v>151</v>
      </c>
      <c r="D6876" t="s">
        <v>398</v>
      </c>
      <c r="E6876" s="20">
        <v>301</v>
      </c>
      <c r="F6876" s="20">
        <v>6</v>
      </c>
    </row>
    <row r="6877" spans="1:6" ht="25.5" outlineLevel="2" x14ac:dyDescent="0.2">
      <c r="B6877" s="18" t="s">
        <v>12221</v>
      </c>
      <c r="C6877" s="19" t="s">
        <v>162</v>
      </c>
      <c r="D6877" t="s">
        <v>398</v>
      </c>
      <c r="E6877" s="20">
        <v>10326</v>
      </c>
      <c r="F6877" s="20">
        <v>635</v>
      </c>
    </row>
    <row r="6878" spans="1:6" ht="25.5" outlineLevel="2" x14ac:dyDescent="0.2">
      <c r="B6878" s="18" t="s">
        <v>12221</v>
      </c>
      <c r="C6878" s="19" t="s">
        <v>164</v>
      </c>
      <c r="D6878" t="s">
        <v>398</v>
      </c>
      <c r="E6878" s="20">
        <v>23822</v>
      </c>
      <c r="F6878" s="20">
        <v>1107</v>
      </c>
    </row>
    <row r="6879" spans="1:6" ht="25.5" outlineLevel="2" x14ac:dyDescent="0.2">
      <c r="B6879" s="18" t="s">
        <v>12221</v>
      </c>
      <c r="C6879" s="19" t="s">
        <v>166</v>
      </c>
      <c r="D6879" t="s">
        <v>398</v>
      </c>
      <c r="E6879" s="20">
        <v>51491</v>
      </c>
      <c r="F6879" s="20">
        <v>2696</v>
      </c>
    </row>
    <row r="6880" spans="1:6" ht="25.5" outlineLevel="2" x14ac:dyDescent="0.2">
      <c r="B6880" s="18" t="s">
        <v>12221</v>
      </c>
      <c r="C6880" s="19" t="s">
        <v>171</v>
      </c>
      <c r="D6880" t="s">
        <v>398</v>
      </c>
      <c r="E6880" s="20">
        <v>5366</v>
      </c>
      <c r="F6880" s="20">
        <v>484</v>
      </c>
    </row>
    <row r="6881" spans="1:6" ht="25.5" outlineLevel="2" x14ac:dyDescent="0.2">
      <c r="B6881" s="18" t="s">
        <v>12221</v>
      </c>
      <c r="C6881" s="19" t="s">
        <v>178</v>
      </c>
      <c r="D6881" t="s">
        <v>398</v>
      </c>
      <c r="E6881" s="20">
        <v>2</v>
      </c>
      <c r="F6881" s="20">
        <v>1</v>
      </c>
    </row>
    <row r="6882" spans="1:6" ht="25.5" outlineLevel="1" x14ac:dyDescent="0.2">
      <c r="B6882" s="21" t="s">
        <v>12222</v>
      </c>
      <c r="E6882" s="20">
        <f>SUBTOTAL(9,E6867:E6881)</f>
        <v>7571054</v>
      </c>
      <c r="F6882" s="20">
        <f>SUBTOTAL(9,F6867:F6881)</f>
        <v>137066</v>
      </c>
    </row>
    <row r="6883" spans="1:6" ht="25.5" outlineLevel="2" x14ac:dyDescent="0.2">
      <c r="A6883" t="s">
        <v>878</v>
      </c>
      <c r="B6883" s="18" t="s">
        <v>18115</v>
      </c>
      <c r="C6883" s="19" t="s">
        <v>42</v>
      </c>
      <c r="D6883" t="s">
        <v>398</v>
      </c>
      <c r="E6883" s="20">
        <v>3419</v>
      </c>
      <c r="F6883" s="20">
        <v>203</v>
      </c>
    </row>
    <row r="6884" spans="1:6" ht="25.5" outlineLevel="2" x14ac:dyDescent="0.2">
      <c r="B6884" s="18" t="s">
        <v>18115</v>
      </c>
      <c r="C6884" s="19" t="s">
        <v>80</v>
      </c>
      <c r="D6884" t="s">
        <v>398</v>
      </c>
      <c r="E6884" s="20">
        <v>13482</v>
      </c>
      <c r="F6884" s="20">
        <v>5043</v>
      </c>
    </row>
    <row r="6885" spans="1:6" ht="25.5" outlineLevel="1" x14ac:dyDescent="0.2">
      <c r="B6885" s="21" t="s">
        <v>18116</v>
      </c>
      <c r="E6885" s="20">
        <f>SUBTOTAL(9,E6883:E6884)</f>
        <v>16901</v>
      </c>
      <c r="F6885" s="20">
        <f>SUBTOTAL(9,F6883:F6884)</f>
        <v>5246</v>
      </c>
    </row>
    <row r="6886" spans="1:6" ht="25.5" outlineLevel="2" x14ac:dyDescent="0.2">
      <c r="A6886" t="s">
        <v>3505</v>
      </c>
      <c r="B6886" s="18" t="s">
        <v>12223</v>
      </c>
      <c r="C6886" s="19" t="s">
        <v>20</v>
      </c>
      <c r="D6886" t="s">
        <v>398</v>
      </c>
      <c r="E6886" s="20">
        <v>24080</v>
      </c>
      <c r="F6886" s="20">
        <v>2756</v>
      </c>
    </row>
    <row r="6887" spans="1:6" ht="25.5" outlineLevel="2" x14ac:dyDescent="0.2">
      <c r="B6887" s="18" t="s">
        <v>12223</v>
      </c>
      <c r="C6887" s="19" t="s">
        <v>42</v>
      </c>
      <c r="D6887" t="s">
        <v>398</v>
      </c>
      <c r="E6887" s="20">
        <v>6518</v>
      </c>
      <c r="F6887" s="20">
        <v>597</v>
      </c>
    </row>
    <row r="6888" spans="1:6" ht="25.5" outlineLevel="2" x14ac:dyDescent="0.2">
      <c r="B6888" s="18" t="s">
        <v>12223</v>
      </c>
      <c r="C6888" s="19" t="s">
        <v>80</v>
      </c>
      <c r="D6888" t="s">
        <v>398</v>
      </c>
      <c r="E6888" s="20">
        <v>66569</v>
      </c>
      <c r="F6888" s="20">
        <v>1327</v>
      </c>
    </row>
    <row r="6889" spans="1:6" ht="25.5" outlineLevel="2" x14ac:dyDescent="0.2">
      <c r="B6889" s="18" t="s">
        <v>12223</v>
      </c>
      <c r="C6889" s="19" t="s">
        <v>145</v>
      </c>
      <c r="D6889" t="s">
        <v>398</v>
      </c>
      <c r="E6889" s="20">
        <v>300</v>
      </c>
      <c r="F6889" s="20">
        <v>192</v>
      </c>
    </row>
    <row r="6890" spans="1:6" ht="25.5" outlineLevel="1" x14ac:dyDescent="0.2">
      <c r="B6890" s="21" t="s">
        <v>12224</v>
      </c>
      <c r="E6890" s="20">
        <f>SUBTOTAL(9,E6886:E6889)</f>
        <v>97467</v>
      </c>
      <c r="F6890" s="20">
        <f>SUBTOTAL(9,F6886:F6889)</f>
        <v>4872</v>
      </c>
    </row>
    <row r="6891" spans="1:6" ht="25.5" outlineLevel="2" x14ac:dyDescent="0.2">
      <c r="A6891" t="s">
        <v>3507</v>
      </c>
      <c r="B6891" s="18" t="s">
        <v>12225</v>
      </c>
      <c r="C6891" s="19" t="s">
        <v>42</v>
      </c>
      <c r="D6891" t="s">
        <v>398</v>
      </c>
      <c r="E6891" s="20">
        <v>884</v>
      </c>
      <c r="F6891" s="20">
        <v>87</v>
      </c>
    </row>
    <row r="6892" spans="1:6" ht="25.5" outlineLevel="2" x14ac:dyDescent="0.2">
      <c r="B6892" s="18" t="s">
        <v>12225</v>
      </c>
      <c r="C6892" s="19" t="s">
        <v>80</v>
      </c>
      <c r="D6892" t="s">
        <v>398</v>
      </c>
      <c r="E6892" s="20">
        <v>332457</v>
      </c>
      <c r="F6892" s="20">
        <v>16800</v>
      </c>
    </row>
    <row r="6893" spans="1:6" ht="25.5" outlineLevel="1" x14ac:dyDescent="0.2">
      <c r="B6893" s="21" t="s">
        <v>12226</v>
      </c>
      <c r="E6893" s="20">
        <f>SUBTOTAL(9,E6891:E6892)</f>
        <v>333341</v>
      </c>
      <c r="F6893" s="20">
        <f>SUBTOTAL(9,F6891:F6892)</f>
        <v>16887</v>
      </c>
    </row>
    <row r="6894" spans="1:6" outlineLevel="2" x14ac:dyDescent="0.2">
      <c r="A6894" t="s">
        <v>3509</v>
      </c>
      <c r="B6894" s="18" t="s">
        <v>12227</v>
      </c>
      <c r="C6894" s="19" t="s">
        <v>42</v>
      </c>
      <c r="D6894" t="s">
        <v>398</v>
      </c>
      <c r="E6894" s="20">
        <v>85984</v>
      </c>
      <c r="F6894" s="20">
        <v>21793</v>
      </c>
    </row>
    <row r="6895" spans="1:6" outlineLevel="2" x14ac:dyDescent="0.2">
      <c r="B6895" s="18" t="s">
        <v>12227</v>
      </c>
      <c r="C6895" s="19" t="s">
        <v>54</v>
      </c>
      <c r="D6895" t="s">
        <v>398</v>
      </c>
      <c r="E6895" s="20">
        <v>700000</v>
      </c>
      <c r="F6895" s="20">
        <v>1217</v>
      </c>
    </row>
    <row r="6896" spans="1:6" outlineLevel="2" x14ac:dyDescent="0.2">
      <c r="B6896" s="18" t="s">
        <v>12227</v>
      </c>
      <c r="C6896" s="19" t="s">
        <v>65</v>
      </c>
      <c r="D6896" t="s">
        <v>398</v>
      </c>
      <c r="E6896" s="20">
        <v>702</v>
      </c>
      <c r="F6896" s="20">
        <v>42</v>
      </c>
    </row>
    <row r="6897" spans="1:6" outlineLevel="2" x14ac:dyDescent="0.2">
      <c r="B6897" s="18" t="s">
        <v>12227</v>
      </c>
      <c r="C6897" s="19" t="s">
        <v>80</v>
      </c>
      <c r="D6897" t="s">
        <v>398</v>
      </c>
      <c r="E6897" s="20">
        <v>606048</v>
      </c>
      <c r="F6897" s="20">
        <v>113014</v>
      </c>
    </row>
    <row r="6898" spans="1:6" outlineLevel="2" x14ac:dyDescent="0.2">
      <c r="B6898" s="18" t="s">
        <v>12227</v>
      </c>
      <c r="C6898" s="19" t="s">
        <v>166</v>
      </c>
      <c r="D6898" t="s">
        <v>398</v>
      </c>
      <c r="E6898" s="20">
        <v>16</v>
      </c>
      <c r="F6898" s="20">
        <v>5</v>
      </c>
    </row>
    <row r="6899" spans="1:6" outlineLevel="2" x14ac:dyDescent="0.2">
      <c r="B6899" s="18" t="s">
        <v>12227</v>
      </c>
      <c r="C6899" s="19" t="s">
        <v>174</v>
      </c>
      <c r="D6899" t="s">
        <v>398</v>
      </c>
      <c r="E6899" s="20">
        <v>856</v>
      </c>
      <c r="F6899" s="20">
        <v>152</v>
      </c>
    </row>
    <row r="6900" spans="1:6" outlineLevel="2" x14ac:dyDescent="0.2">
      <c r="B6900" s="18" t="s">
        <v>12227</v>
      </c>
      <c r="C6900" s="19" t="s">
        <v>178</v>
      </c>
      <c r="D6900" t="s">
        <v>398</v>
      </c>
      <c r="E6900" s="20">
        <v>862</v>
      </c>
      <c r="F6900" s="20">
        <v>88</v>
      </c>
    </row>
    <row r="6901" spans="1:6" ht="25.5" outlineLevel="1" x14ac:dyDescent="0.2">
      <c r="B6901" s="21" t="s">
        <v>12228</v>
      </c>
      <c r="E6901" s="20">
        <f>SUBTOTAL(9,E6894:E6900)</f>
        <v>1394468</v>
      </c>
      <c r="F6901" s="20">
        <f>SUBTOTAL(9,F6894:F6900)</f>
        <v>136311</v>
      </c>
    </row>
    <row r="6902" spans="1:6" outlineLevel="2" x14ac:dyDescent="0.2">
      <c r="A6902" t="s">
        <v>3510</v>
      </c>
      <c r="B6902" s="18" t="s">
        <v>12229</v>
      </c>
      <c r="C6902" s="19" t="s">
        <v>16</v>
      </c>
      <c r="D6902" t="s">
        <v>398</v>
      </c>
      <c r="E6902" s="20">
        <v>12</v>
      </c>
      <c r="F6902" s="20">
        <v>3</v>
      </c>
    </row>
    <row r="6903" spans="1:6" outlineLevel="2" x14ac:dyDescent="0.2">
      <c r="B6903" s="18" t="s">
        <v>12229</v>
      </c>
      <c r="C6903" s="19" t="s">
        <v>20</v>
      </c>
      <c r="D6903" t="s">
        <v>398</v>
      </c>
      <c r="E6903" s="20">
        <v>231760</v>
      </c>
      <c r="F6903" s="20">
        <v>438</v>
      </c>
    </row>
    <row r="6904" spans="1:6" outlineLevel="2" x14ac:dyDescent="0.2">
      <c r="B6904" s="18" t="s">
        <v>12229</v>
      </c>
      <c r="C6904" s="19" t="s">
        <v>42</v>
      </c>
      <c r="D6904" t="s">
        <v>398</v>
      </c>
      <c r="E6904" s="20">
        <v>8457764</v>
      </c>
      <c r="F6904" s="20">
        <v>35765</v>
      </c>
    </row>
    <row r="6905" spans="1:6" outlineLevel="2" x14ac:dyDescent="0.2">
      <c r="B6905" s="18" t="s">
        <v>12229</v>
      </c>
      <c r="C6905" s="19" t="s">
        <v>54</v>
      </c>
      <c r="D6905" t="s">
        <v>398</v>
      </c>
      <c r="E6905" s="20">
        <v>3</v>
      </c>
      <c r="F6905" s="20">
        <v>3</v>
      </c>
    </row>
    <row r="6906" spans="1:6" outlineLevel="2" x14ac:dyDescent="0.2">
      <c r="B6906" s="18" t="s">
        <v>12229</v>
      </c>
      <c r="C6906" s="19" t="s">
        <v>80</v>
      </c>
      <c r="D6906" t="s">
        <v>398</v>
      </c>
      <c r="E6906" s="20">
        <v>939369</v>
      </c>
      <c r="F6906" s="20">
        <v>4768</v>
      </c>
    </row>
    <row r="6907" spans="1:6" outlineLevel="2" x14ac:dyDescent="0.2">
      <c r="B6907" s="18" t="s">
        <v>12229</v>
      </c>
      <c r="C6907" s="19" t="s">
        <v>88</v>
      </c>
      <c r="D6907" t="s">
        <v>398</v>
      </c>
      <c r="E6907" s="20">
        <v>30</v>
      </c>
      <c r="F6907" s="20">
        <v>4</v>
      </c>
    </row>
    <row r="6908" spans="1:6" ht="25.5" outlineLevel="2" x14ac:dyDescent="0.2">
      <c r="B6908" s="18" t="s">
        <v>12229</v>
      </c>
      <c r="C6908" s="19" t="s">
        <v>92</v>
      </c>
      <c r="D6908" t="s">
        <v>398</v>
      </c>
      <c r="E6908" s="20">
        <v>15394</v>
      </c>
      <c r="F6908" s="20">
        <v>1349</v>
      </c>
    </row>
    <row r="6909" spans="1:6" outlineLevel="2" x14ac:dyDescent="0.2">
      <c r="B6909" s="18" t="s">
        <v>12229</v>
      </c>
      <c r="C6909" s="19" t="s">
        <v>107</v>
      </c>
      <c r="D6909" t="s">
        <v>398</v>
      </c>
      <c r="E6909" s="20">
        <v>6</v>
      </c>
      <c r="F6909" s="20">
        <v>3</v>
      </c>
    </row>
    <row r="6910" spans="1:6" outlineLevel="2" x14ac:dyDescent="0.2">
      <c r="B6910" s="18" t="s">
        <v>12229</v>
      </c>
      <c r="C6910" s="19" t="s">
        <v>151</v>
      </c>
      <c r="D6910" t="s">
        <v>398</v>
      </c>
      <c r="E6910" s="20">
        <v>25</v>
      </c>
      <c r="F6910" s="20">
        <v>50</v>
      </c>
    </row>
    <row r="6911" spans="1:6" outlineLevel="2" x14ac:dyDescent="0.2">
      <c r="B6911" s="18" t="s">
        <v>12229</v>
      </c>
      <c r="C6911" s="19" t="s">
        <v>158</v>
      </c>
      <c r="D6911" t="s">
        <v>398</v>
      </c>
      <c r="E6911" s="20">
        <v>1</v>
      </c>
      <c r="F6911" s="20">
        <v>11</v>
      </c>
    </row>
    <row r="6912" spans="1:6" outlineLevel="2" x14ac:dyDescent="0.2">
      <c r="B6912" s="18" t="s">
        <v>12229</v>
      </c>
      <c r="C6912" s="19" t="s">
        <v>164</v>
      </c>
      <c r="D6912" t="s">
        <v>398</v>
      </c>
      <c r="E6912" s="20">
        <v>8072</v>
      </c>
      <c r="F6912" s="20">
        <v>750</v>
      </c>
    </row>
    <row r="6913" spans="1:6" outlineLevel="2" x14ac:dyDescent="0.2">
      <c r="B6913" s="18" t="s">
        <v>12229</v>
      </c>
      <c r="C6913" s="19" t="s">
        <v>166</v>
      </c>
      <c r="D6913" t="s">
        <v>398</v>
      </c>
      <c r="E6913" s="20">
        <v>3026</v>
      </c>
      <c r="F6913" s="20">
        <v>61</v>
      </c>
    </row>
    <row r="6914" spans="1:6" ht="25.5" outlineLevel="2" x14ac:dyDescent="0.2">
      <c r="B6914" s="18" t="s">
        <v>12229</v>
      </c>
      <c r="C6914" s="19" t="s">
        <v>175</v>
      </c>
      <c r="D6914" t="s">
        <v>398</v>
      </c>
      <c r="E6914" s="20">
        <v>14</v>
      </c>
      <c r="F6914" s="20">
        <v>11</v>
      </c>
    </row>
    <row r="6915" spans="1:6" ht="25.5" outlineLevel="2" x14ac:dyDescent="0.2">
      <c r="B6915" s="18" t="s">
        <v>12229</v>
      </c>
      <c r="C6915" s="19" t="s">
        <v>176</v>
      </c>
      <c r="D6915" t="s">
        <v>398</v>
      </c>
      <c r="E6915" s="20">
        <v>101</v>
      </c>
      <c r="F6915" s="20">
        <v>251</v>
      </c>
    </row>
    <row r="6916" spans="1:6" outlineLevel="2" x14ac:dyDescent="0.2">
      <c r="B6916" s="18" t="s">
        <v>12229</v>
      </c>
      <c r="C6916" s="19" t="s">
        <v>178</v>
      </c>
      <c r="D6916" t="s">
        <v>398</v>
      </c>
      <c r="E6916" s="20">
        <v>17</v>
      </c>
      <c r="F6916" s="20">
        <v>49</v>
      </c>
    </row>
    <row r="6917" spans="1:6" outlineLevel="2" x14ac:dyDescent="0.2">
      <c r="B6917" s="18" t="s">
        <v>12229</v>
      </c>
      <c r="C6917" s="19" t="s">
        <v>182</v>
      </c>
      <c r="D6917" t="s">
        <v>398</v>
      </c>
      <c r="E6917" s="20">
        <v>96800</v>
      </c>
      <c r="F6917" s="20">
        <v>882</v>
      </c>
    </row>
    <row r="6918" spans="1:6" ht="25.5" outlineLevel="1" x14ac:dyDescent="0.2">
      <c r="B6918" s="21" t="s">
        <v>12230</v>
      </c>
      <c r="E6918" s="20">
        <f>SUBTOTAL(9,E6902:E6917)</f>
        <v>9752394</v>
      </c>
      <c r="F6918" s="20">
        <f>SUBTOTAL(9,F6902:F6917)</f>
        <v>44398</v>
      </c>
    </row>
    <row r="6919" spans="1:6" ht="25.5" outlineLevel="2" x14ac:dyDescent="0.2">
      <c r="A6919" t="s">
        <v>3511</v>
      </c>
      <c r="B6919" s="18" t="s">
        <v>12231</v>
      </c>
      <c r="C6919" s="19" t="s">
        <v>20</v>
      </c>
      <c r="D6919" t="s">
        <v>398</v>
      </c>
      <c r="E6919" s="20">
        <v>260500</v>
      </c>
      <c r="F6919" s="20">
        <v>3341</v>
      </c>
    </row>
    <row r="6920" spans="1:6" ht="25.5" outlineLevel="2" x14ac:dyDescent="0.2">
      <c r="B6920" s="18" t="s">
        <v>12231</v>
      </c>
      <c r="C6920" s="19" t="s">
        <v>23</v>
      </c>
      <c r="D6920" t="s">
        <v>398</v>
      </c>
      <c r="E6920" s="20">
        <v>6</v>
      </c>
      <c r="F6920" s="20">
        <v>2</v>
      </c>
    </row>
    <row r="6921" spans="1:6" ht="25.5" outlineLevel="2" x14ac:dyDescent="0.2">
      <c r="B6921" s="18" t="s">
        <v>12231</v>
      </c>
      <c r="C6921" s="19" t="s">
        <v>42</v>
      </c>
      <c r="D6921" t="s">
        <v>398</v>
      </c>
      <c r="E6921" s="20">
        <v>512655</v>
      </c>
      <c r="F6921" s="20">
        <v>6269</v>
      </c>
    </row>
    <row r="6922" spans="1:6" ht="25.5" outlineLevel="2" x14ac:dyDescent="0.2">
      <c r="B6922" s="18" t="s">
        <v>12231</v>
      </c>
      <c r="C6922" s="19" t="s">
        <v>80</v>
      </c>
      <c r="D6922" t="s">
        <v>398</v>
      </c>
      <c r="E6922" s="20">
        <v>1170367</v>
      </c>
      <c r="F6922" s="20">
        <v>2981</v>
      </c>
    </row>
    <row r="6923" spans="1:6" ht="25.5" outlineLevel="2" x14ac:dyDescent="0.2">
      <c r="B6923" s="18" t="s">
        <v>12231</v>
      </c>
      <c r="C6923" s="19" t="s">
        <v>81</v>
      </c>
      <c r="D6923" t="s">
        <v>398</v>
      </c>
      <c r="E6923" s="20">
        <v>2202</v>
      </c>
      <c r="F6923" s="20">
        <v>229</v>
      </c>
    </row>
    <row r="6924" spans="1:6" ht="25.5" outlineLevel="2" x14ac:dyDescent="0.2">
      <c r="B6924" s="18" t="s">
        <v>12231</v>
      </c>
      <c r="C6924" s="19" t="s">
        <v>107</v>
      </c>
      <c r="D6924" t="s">
        <v>398</v>
      </c>
      <c r="E6924" s="20">
        <v>60</v>
      </c>
      <c r="F6924" s="20">
        <v>27</v>
      </c>
    </row>
    <row r="6925" spans="1:6" ht="25.5" outlineLevel="2" x14ac:dyDescent="0.2">
      <c r="B6925" s="18" t="s">
        <v>12231</v>
      </c>
      <c r="C6925" s="19" t="s">
        <v>164</v>
      </c>
      <c r="D6925" t="s">
        <v>398</v>
      </c>
      <c r="E6925" s="20">
        <v>18433</v>
      </c>
      <c r="F6925" s="20">
        <v>233</v>
      </c>
    </row>
    <row r="6926" spans="1:6" ht="25.5" outlineLevel="2" x14ac:dyDescent="0.2">
      <c r="B6926" s="18" t="s">
        <v>12231</v>
      </c>
      <c r="C6926" s="19" t="s">
        <v>166</v>
      </c>
      <c r="D6926" t="s">
        <v>398</v>
      </c>
      <c r="E6926" s="20">
        <v>17104</v>
      </c>
      <c r="F6926" s="20">
        <v>186</v>
      </c>
    </row>
    <row r="6927" spans="1:6" ht="25.5" outlineLevel="2" x14ac:dyDescent="0.2">
      <c r="B6927" s="18" t="s">
        <v>12231</v>
      </c>
      <c r="C6927" s="19" t="s">
        <v>176</v>
      </c>
      <c r="D6927" t="s">
        <v>398</v>
      </c>
      <c r="E6927" s="20">
        <v>399</v>
      </c>
      <c r="F6927" s="20">
        <v>1058</v>
      </c>
    </row>
    <row r="6928" spans="1:6" ht="25.5" outlineLevel="1" x14ac:dyDescent="0.2">
      <c r="B6928" s="21" t="s">
        <v>12232</v>
      </c>
      <c r="E6928" s="20">
        <f>SUBTOTAL(9,E6919:E6927)</f>
        <v>1981726</v>
      </c>
      <c r="F6928" s="20">
        <f>SUBTOTAL(9,F6919:F6927)</f>
        <v>14326</v>
      </c>
    </row>
    <row r="6929" spans="1:6" ht="25.5" outlineLevel="2" x14ac:dyDescent="0.2">
      <c r="A6929" t="s">
        <v>880</v>
      </c>
      <c r="B6929" s="18" t="s">
        <v>12233</v>
      </c>
      <c r="C6929" s="19" t="s">
        <v>16</v>
      </c>
      <c r="D6929" t="s">
        <v>398</v>
      </c>
      <c r="E6929" s="20">
        <v>42</v>
      </c>
      <c r="F6929" s="20">
        <v>46</v>
      </c>
    </row>
    <row r="6930" spans="1:6" ht="25.5" outlineLevel="2" x14ac:dyDescent="0.2">
      <c r="B6930" s="18" t="s">
        <v>12233</v>
      </c>
      <c r="C6930" s="19" t="s">
        <v>42</v>
      </c>
      <c r="D6930" t="s">
        <v>398</v>
      </c>
      <c r="E6930" s="20">
        <v>702861</v>
      </c>
      <c r="F6930" s="20">
        <v>2791</v>
      </c>
    </row>
    <row r="6931" spans="1:6" ht="25.5" outlineLevel="2" x14ac:dyDescent="0.2">
      <c r="B6931" s="18" t="s">
        <v>12233</v>
      </c>
      <c r="C6931" s="19" t="s">
        <v>65</v>
      </c>
      <c r="D6931" t="s">
        <v>398</v>
      </c>
      <c r="E6931" s="20">
        <v>5</v>
      </c>
      <c r="F6931" s="20">
        <v>39</v>
      </c>
    </row>
    <row r="6932" spans="1:6" ht="25.5" outlineLevel="2" x14ac:dyDescent="0.2">
      <c r="B6932" s="18" t="s">
        <v>12233</v>
      </c>
      <c r="C6932" s="19" t="s">
        <v>68</v>
      </c>
      <c r="D6932" t="s">
        <v>398</v>
      </c>
      <c r="E6932" s="20">
        <v>127</v>
      </c>
      <c r="F6932" s="20">
        <v>67</v>
      </c>
    </row>
    <row r="6933" spans="1:6" ht="25.5" outlineLevel="2" x14ac:dyDescent="0.2">
      <c r="B6933" s="18" t="s">
        <v>12233</v>
      </c>
      <c r="C6933" s="19" t="s">
        <v>80</v>
      </c>
      <c r="D6933" t="s">
        <v>398</v>
      </c>
      <c r="E6933" s="20">
        <v>398772</v>
      </c>
      <c r="F6933" s="20">
        <v>3971</v>
      </c>
    </row>
    <row r="6934" spans="1:6" ht="25.5" outlineLevel="2" x14ac:dyDescent="0.2">
      <c r="B6934" s="18" t="s">
        <v>12233</v>
      </c>
      <c r="C6934" s="19" t="s">
        <v>92</v>
      </c>
      <c r="D6934" t="s">
        <v>398</v>
      </c>
      <c r="E6934" s="20">
        <v>2</v>
      </c>
      <c r="F6934" s="20">
        <v>2</v>
      </c>
    </row>
    <row r="6935" spans="1:6" ht="25.5" outlineLevel="2" x14ac:dyDescent="0.2">
      <c r="B6935" s="18" t="s">
        <v>12233</v>
      </c>
      <c r="C6935" s="19" t="s">
        <v>153</v>
      </c>
      <c r="D6935" t="s">
        <v>398</v>
      </c>
      <c r="E6935" s="20">
        <v>4</v>
      </c>
      <c r="F6935" s="20">
        <v>12</v>
      </c>
    </row>
    <row r="6936" spans="1:6" ht="25.5" outlineLevel="2" x14ac:dyDescent="0.2">
      <c r="B6936" s="18" t="s">
        <v>12233</v>
      </c>
      <c r="C6936" s="19" t="s">
        <v>157</v>
      </c>
      <c r="D6936" t="s">
        <v>398</v>
      </c>
      <c r="E6936" s="20">
        <v>20</v>
      </c>
      <c r="F6936" s="20">
        <v>16</v>
      </c>
    </row>
    <row r="6937" spans="1:6" ht="25.5" outlineLevel="2" x14ac:dyDescent="0.2">
      <c r="B6937" s="18" t="s">
        <v>12233</v>
      </c>
      <c r="C6937" s="19" t="s">
        <v>162</v>
      </c>
      <c r="D6937" t="s">
        <v>398</v>
      </c>
      <c r="E6937" s="20">
        <v>2</v>
      </c>
      <c r="F6937" s="20">
        <v>5</v>
      </c>
    </row>
    <row r="6938" spans="1:6" ht="25.5" outlineLevel="2" x14ac:dyDescent="0.2">
      <c r="B6938" s="18" t="s">
        <v>12233</v>
      </c>
      <c r="C6938" s="19" t="s">
        <v>166</v>
      </c>
      <c r="D6938" t="s">
        <v>398</v>
      </c>
      <c r="E6938" s="20">
        <v>1</v>
      </c>
      <c r="F6938" s="20">
        <v>1</v>
      </c>
    </row>
    <row r="6939" spans="1:6" ht="25.5" outlineLevel="2" x14ac:dyDescent="0.2">
      <c r="B6939" s="18" t="s">
        <v>12233</v>
      </c>
      <c r="C6939" s="19" t="s">
        <v>175</v>
      </c>
      <c r="D6939" t="s">
        <v>398</v>
      </c>
      <c r="E6939" s="20">
        <v>6</v>
      </c>
      <c r="F6939" s="20">
        <v>24</v>
      </c>
    </row>
    <row r="6940" spans="1:6" ht="25.5" outlineLevel="1" x14ac:dyDescent="0.2">
      <c r="B6940" s="21" t="s">
        <v>12234</v>
      </c>
      <c r="E6940" s="20">
        <f>SUBTOTAL(9,E6929:E6939)</f>
        <v>1101842</v>
      </c>
      <c r="F6940" s="20">
        <f>SUBTOTAL(9,F6929:F6939)</f>
        <v>6974</v>
      </c>
    </row>
    <row r="6941" spans="1:6" ht="25.5" outlineLevel="2" x14ac:dyDescent="0.2">
      <c r="A6941" t="s">
        <v>3513</v>
      </c>
      <c r="B6941" s="18" t="s">
        <v>12235</v>
      </c>
      <c r="C6941" s="19" t="s">
        <v>42</v>
      </c>
      <c r="D6941" t="s">
        <v>398</v>
      </c>
      <c r="E6941" s="20">
        <v>8777</v>
      </c>
      <c r="F6941" s="20">
        <v>2018</v>
      </c>
    </row>
    <row r="6942" spans="1:6" ht="25.5" outlineLevel="2" x14ac:dyDescent="0.2">
      <c r="B6942" s="18" t="s">
        <v>12235</v>
      </c>
      <c r="C6942" s="19" t="s">
        <v>68</v>
      </c>
      <c r="D6942" t="s">
        <v>398</v>
      </c>
      <c r="E6942" s="20">
        <v>5</v>
      </c>
      <c r="F6942" s="20">
        <v>1</v>
      </c>
    </row>
    <row r="6943" spans="1:6" ht="25.5" outlineLevel="2" x14ac:dyDescent="0.2">
      <c r="B6943" s="18" t="s">
        <v>12235</v>
      </c>
      <c r="C6943" s="19" t="s">
        <v>77</v>
      </c>
      <c r="D6943" t="s">
        <v>398</v>
      </c>
      <c r="E6943" s="20">
        <v>10</v>
      </c>
      <c r="F6943" s="20">
        <v>5</v>
      </c>
    </row>
    <row r="6944" spans="1:6" ht="25.5" outlineLevel="2" x14ac:dyDescent="0.2">
      <c r="B6944" s="18" t="s">
        <v>12235</v>
      </c>
      <c r="C6944" s="19" t="s">
        <v>80</v>
      </c>
      <c r="D6944" t="s">
        <v>398</v>
      </c>
      <c r="E6944" s="20">
        <v>157423</v>
      </c>
      <c r="F6944" s="20">
        <v>1583</v>
      </c>
    </row>
    <row r="6945" spans="1:6" ht="25.5" outlineLevel="2" x14ac:dyDescent="0.2">
      <c r="B6945" s="18" t="s">
        <v>12235</v>
      </c>
      <c r="C6945" s="19" t="s">
        <v>176</v>
      </c>
      <c r="D6945" t="s">
        <v>398</v>
      </c>
      <c r="E6945" s="20">
        <v>13</v>
      </c>
      <c r="F6945" s="20">
        <v>2</v>
      </c>
    </row>
    <row r="6946" spans="1:6" ht="25.5" outlineLevel="1" x14ac:dyDescent="0.2">
      <c r="B6946" s="21" t="s">
        <v>12236</v>
      </c>
      <c r="E6946" s="20">
        <f>SUBTOTAL(9,E6941:E6945)</f>
        <v>166228</v>
      </c>
      <c r="F6946" s="20">
        <f>SUBTOTAL(9,F6941:F6945)</f>
        <v>3609</v>
      </c>
    </row>
    <row r="6947" spans="1:6" ht="25.5" outlineLevel="2" x14ac:dyDescent="0.2">
      <c r="A6947" t="s">
        <v>881</v>
      </c>
      <c r="B6947" s="18" t="s">
        <v>12237</v>
      </c>
      <c r="C6947" s="19" t="s">
        <v>34</v>
      </c>
      <c r="D6947" t="s">
        <v>398</v>
      </c>
      <c r="E6947" s="20">
        <v>14112</v>
      </c>
      <c r="F6947" s="20">
        <v>12</v>
      </c>
    </row>
    <row r="6948" spans="1:6" ht="25.5" outlineLevel="2" x14ac:dyDescent="0.2">
      <c r="B6948" s="18" t="s">
        <v>12237</v>
      </c>
      <c r="C6948" s="19" t="s">
        <v>42</v>
      </c>
      <c r="D6948" t="s">
        <v>398</v>
      </c>
      <c r="E6948" s="20">
        <v>12189620</v>
      </c>
      <c r="F6948" s="20">
        <v>4458</v>
      </c>
    </row>
    <row r="6949" spans="1:6" ht="25.5" outlineLevel="2" x14ac:dyDescent="0.2">
      <c r="B6949" s="18" t="s">
        <v>12237</v>
      </c>
      <c r="C6949" s="19" t="s">
        <v>77</v>
      </c>
      <c r="D6949" t="s">
        <v>398</v>
      </c>
      <c r="E6949" s="20">
        <v>1</v>
      </c>
      <c r="F6949" s="20">
        <v>2</v>
      </c>
    </row>
    <row r="6950" spans="1:6" ht="25.5" outlineLevel="2" x14ac:dyDescent="0.2">
      <c r="B6950" s="18" t="s">
        <v>12237</v>
      </c>
      <c r="C6950" s="19" t="s">
        <v>80</v>
      </c>
      <c r="D6950" t="s">
        <v>398</v>
      </c>
      <c r="E6950" s="20">
        <v>16173407</v>
      </c>
      <c r="F6950" s="20">
        <v>29422</v>
      </c>
    </row>
    <row r="6951" spans="1:6" ht="25.5" outlineLevel="2" x14ac:dyDescent="0.2">
      <c r="B6951" s="18" t="s">
        <v>12237</v>
      </c>
      <c r="C6951" s="19" t="s">
        <v>166</v>
      </c>
      <c r="D6951" t="s">
        <v>398</v>
      </c>
      <c r="E6951" s="20">
        <v>456</v>
      </c>
      <c r="F6951" s="20">
        <v>12</v>
      </c>
    </row>
    <row r="6952" spans="1:6" ht="25.5" outlineLevel="2" x14ac:dyDescent="0.2">
      <c r="B6952" s="18" t="s">
        <v>12237</v>
      </c>
      <c r="C6952" s="19" t="s">
        <v>178</v>
      </c>
      <c r="D6952" t="s">
        <v>398</v>
      </c>
      <c r="E6952" s="20">
        <v>7602</v>
      </c>
      <c r="F6952" s="20">
        <v>98</v>
      </c>
    </row>
    <row r="6953" spans="1:6" ht="25.5" outlineLevel="1" x14ac:dyDescent="0.2">
      <c r="B6953" s="21" t="s">
        <v>12238</v>
      </c>
      <c r="E6953" s="20">
        <f>SUBTOTAL(9,E6947:E6952)</f>
        <v>28385198</v>
      </c>
      <c r="F6953" s="20">
        <f>SUBTOTAL(9,F6947:F6952)</f>
        <v>34004</v>
      </c>
    </row>
    <row r="6954" spans="1:6" outlineLevel="2" x14ac:dyDescent="0.2">
      <c r="A6954" t="s">
        <v>3514</v>
      </c>
      <c r="B6954" s="18" t="s">
        <v>12239</v>
      </c>
      <c r="C6954" s="19" t="s">
        <v>42</v>
      </c>
      <c r="D6954" t="s">
        <v>398</v>
      </c>
      <c r="E6954" s="20">
        <v>7109</v>
      </c>
      <c r="F6954" s="20">
        <v>563</v>
      </c>
    </row>
    <row r="6955" spans="1:6" outlineLevel="2" x14ac:dyDescent="0.2">
      <c r="B6955" s="18" t="s">
        <v>12239</v>
      </c>
      <c r="C6955" s="19" t="s">
        <v>80</v>
      </c>
      <c r="D6955" t="s">
        <v>398</v>
      </c>
      <c r="E6955" s="20">
        <v>3793</v>
      </c>
      <c r="F6955" s="20">
        <v>241</v>
      </c>
    </row>
    <row r="6956" spans="1:6" outlineLevel="2" x14ac:dyDescent="0.2">
      <c r="B6956" s="18" t="s">
        <v>12239</v>
      </c>
      <c r="C6956" s="19" t="s">
        <v>136</v>
      </c>
      <c r="D6956" t="s">
        <v>398</v>
      </c>
      <c r="E6956" s="20">
        <v>2</v>
      </c>
      <c r="F6956" s="20">
        <v>1</v>
      </c>
    </row>
    <row r="6957" spans="1:6" outlineLevel="1" x14ac:dyDescent="0.2">
      <c r="B6957" s="21" t="s">
        <v>12240</v>
      </c>
      <c r="E6957" s="20">
        <f>SUBTOTAL(9,E6954:E6956)</f>
        <v>10904</v>
      </c>
      <c r="F6957" s="20">
        <f>SUBTOTAL(9,F6954:F6956)</f>
        <v>805</v>
      </c>
    </row>
    <row r="6958" spans="1:6" outlineLevel="2" x14ac:dyDescent="0.2">
      <c r="A6958" t="s">
        <v>882</v>
      </c>
      <c r="B6958" s="18" t="s">
        <v>12241</v>
      </c>
      <c r="C6958" s="19" t="s">
        <v>15</v>
      </c>
      <c r="D6958" t="s">
        <v>398</v>
      </c>
      <c r="E6958" s="20">
        <v>1</v>
      </c>
      <c r="F6958" s="20">
        <v>1</v>
      </c>
    </row>
    <row r="6959" spans="1:6" outlineLevel="2" x14ac:dyDescent="0.2">
      <c r="B6959" s="18" t="s">
        <v>12241</v>
      </c>
      <c r="C6959" s="19" t="s">
        <v>20</v>
      </c>
      <c r="D6959" t="s">
        <v>398</v>
      </c>
      <c r="E6959" s="20">
        <v>6</v>
      </c>
      <c r="F6959" s="20">
        <v>39</v>
      </c>
    </row>
    <row r="6960" spans="1:6" outlineLevel="2" x14ac:dyDescent="0.2">
      <c r="B6960" s="18" t="s">
        <v>12241</v>
      </c>
      <c r="C6960" s="19" t="s">
        <v>42</v>
      </c>
      <c r="D6960" t="s">
        <v>398</v>
      </c>
      <c r="E6960" s="20">
        <v>97099</v>
      </c>
      <c r="F6960" s="20">
        <v>2507</v>
      </c>
    </row>
    <row r="6961" spans="2:6" outlineLevel="2" x14ac:dyDescent="0.2">
      <c r="B6961" s="18" t="s">
        <v>12241</v>
      </c>
      <c r="C6961" s="19" t="s">
        <v>65</v>
      </c>
      <c r="D6961" t="s">
        <v>398</v>
      </c>
      <c r="E6961" s="20">
        <v>2</v>
      </c>
      <c r="F6961" s="20">
        <v>48</v>
      </c>
    </row>
    <row r="6962" spans="2:6" outlineLevel="2" x14ac:dyDescent="0.2">
      <c r="B6962" s="18" t="s">
        <v>12241</v>
      </c>
      <c r="C6962" s="19" t="s">
        <v>68</v>
      </c>
      <c r="D6962" t="s">
        <v>398</v>
      </c>
      <c r="E6962" s="20">
        <v>73</v>
      </c>
      <c r="F6962" s="20">
        <v>471</v>
      </c>
    </row>
    <row r="6963" spans="2:6" outlineLevel="2" x14ac:dyDescent="0.2">
      <c r="B6963" s="18" t="s">
        <v>12241</v>
      </c>
      <c r="C6963" s="19" t="s">
        <v>80</v>
      </c>
      <c r="D6963" t="s">
        <v>398</v>
      </c>
      <c r="E6963" s="20">
        <v>1396483</v>
      </c>
      <c r="F6963" s="20">
        <v>9041</v>
      </c>
    </row>
    <row r="6964" spans="2:6" outlineLevel="2" x14ac:dyDescent="0.2">
      <c r="B6964" s="18" t="s">
        <v>12241</v>
      </c>
      <c r="C6964" s="19" t="s">
        <v>86</v>
      </c>
      <c r="D6964" t="s">
        <v>398</v>
      </c>
      <c r="E6964" s="20">
        <v>7</v>
      </c>
      <c r="F6964" s="20">
        <v>1</v>
      </c>
    </row>
    <row r="6965" spans="2:6" outlineLevel="2" x14ac:dyDescent="0.2">
      <c r="B6965" s="18" t="s">
        <v>12241</v>
      </c>
      <c r="C6965" s="19" t="s">
        <v>87</v>
      </c>
      <c r="D6965" t="s">
        <v>398</v>
      </c>
      <c r="E6965" s="20">
        <v>136</v>
      </c>
      <c r="F6965" s="20">
        <v>31</v>
      </c>
    </row>
    <row r="6966" spans="2:6" outlineLevel="2" x14ac:dyDescent="0.2">
      <c r="B6966" s="18" t="s">
        <v>12241</v>
      </c>
      <c r="C6966" s="19" t="s">
        <v>88</v>
      </c>
      <c r="D6966" t="s">
        <v>398</v>
      </c>
      <c r="E6966" s="20">
        <v>3</v>
      </c>
      <c r="F6966" s="20">
        <v>38</v>
      </c>
    </row>
    <row r="6967" spans="2:6" ht="25.5" outlineLevel="2" x14ac:dyDescent="0.2">
      <c r="B6967" s="18" t="s">
        <v>12241</v>
      </c>
      <c r="C6967" s="19" t="s">
        <v>92</v>
      </c>
      <c r="D6967" t="s">
        <v>398</v>
      </c>
      <c r="E6967" s="20">
        <v>6</v>
      </c>
      <c r="F6967" s="20">
        <v>6</v>
      </c>
    </row>
    <row r="6968" spans="2:6" outlineLevel="2" x14ac:dyDescent="0.2">
      <c r="B6968" s="18" t="s">
        <v>12241</v>
      </c>
      <c r="C6968" s="19" t="s">
        <v>107</v>
      </c>
      <c r="D6968" t="s">
        <v>398</v>
      </c>
      <c r="E6968" s="20">
        <v>1</v>
      </c>
      <c r="F6968" s="20">
        <v>11</v>
      </c>
    </row>
    <row r="6969" spans="2:6" outlineLevel="2" x14ac:dyDescent="0.2">
      <c r="B6969" s="18" t="s">
        <v>12241</v>
      </c>
      <c r="C6969" s="19" t="s">
        <v>113</v>
      </c>
      <c r="D6969" t="s">
        <v>398</v>
      </c>
      <c r="E6969" s="20">
        <v>21</v>
      </c>
      <c r="F6969" s="20">
        <v>13</v>
      </c>
    </row>
    <row r="6970" spans="2:6" outlineLevel="2" x14ac:dyDescent="0.2">
      <c r="B6970" s="18" t="s">
        <v>12241</v>
      </c>
      <c r="C6970" s="19" t="s">
        <v>121</v>
      </c>
      <c r="D6970" t="s">
        <v>398</v>
      </c>
      <c r="E6970" s="20">
        <v>2</v>
      </c>
      <c r="F6970" s="20">
        <v>5</v>
      </c>
    </row>
    <row r="6971" spans="2:6" outlineLevel="2" x14ac:dyDescent="0.2">
      <c r="B6971" s="18" t="s">
        <v>12241</v>
      </c>
      <c r="C6971" s="19" t="s">
        <v>136</v>
      </c>
      <c r="D6971" t="s">
        <v>398</v>
      </c>
      <c r="E6971" s="20">
        <v>5</v>
      </c>
      <c r="F6971" s="20">
        <v>69</v>
      </c>
    </row>
    <row r="6972" spans="2:6" outlineLevel="2" x14ac:dyDescent="0.2">
      <c r="B6972" s="18" t="s">
        <v>12241</v>
      </c>
      <c r="C6972" s="19" t="s">
        <v>166</v>
      </c>
      <c r="D6972" t="s">
        <v>398</v>
      </c>
      <c r="E6972" s="20">
        <v>1</v>
      </c>
      <c r="F6972" s="20">
        <v>1</v>
      </c>
    </row>
    <row r="6973" spans="2:6" ht="25.5" outlineLevel="2" x14ac:dyDescent="0.2">
      <c r="B6973" s="18" t="s">
        <v>12241</v>
      </c>
      <c r="C6973" s="19" t="s">
        <v>176</v>
      </c>
      <c r="D6973" t="s">
        <v>398</v>
      </c>
      <c r="E6973" s="20">
        <v>13</v>
      </c>
      <c r="F6973" s="20">
        <v>104</v>
      </c>
    </row>
    <row r="6974" spans="2:6" outlineLevel="2" x14ac:dyDescent="0.2">
      <c r="B6974" s="18" t="s">
        <v>12241</v>
      </c>
      <c r="C6974" s="19" t="s">
        <v>178</v>
      </c>
      <c r="D6974" t="s">
        <v>398</v>
      </c>
      <c r="E6974" s="20">
        <v>113</v>
      </c>
      <c r="F6974" s="20">
        <v>580</v>
      </c>
    </row>
    <row r="6975" spans="2:6" outlineLevel="2" x14ac:dyDescent="0.2">
      <c r="B6975" s="18" t="s">
        <v>12241</v>
      </c>
      <c r="C6975" s="19" t="s">
        <v>184</v>
      </c>
      <c r="D6975" t="s">
        <v>398</v>
      </c>
      <c r="E6975" s="20">
        <v>96</v>
      </c>
      <c r="F6975" s="20">
        <v>35</v>
      </c>
    </row>
    <row r="6976" spans="2:6" ht="25.5" outlineLevel="1" x14ac:dyDescent="0.2">
      <c r="B6976" s="21" t="s">
        <v>12242</v>
      </c>
      <c r="E6976" s="20">
        <f>SUBTOTAL(9,E6958:E6975)</f>
        <v>1494068</v>
      </c>
      <c r="F6976" s="20">
        <f>SUBTOTAL(9,F6958:F6975)</f>
        <v>13001</v>
      </c>
    </row>
    <row r="6977" spans="1:6" outlineLevel="2" x14ac:dyDescent="0.2">
      <c r="A6977" t="s">
        <v>883</v>
      </c>
      <c r="B6977" s="18" t="s">
        <v>12243</v>
      </c>
      <c r="C6977" s="19" t="s">
        <v>15</v>
      </c>
      <c r="D6977" t="s">
        <v>411</v>
      </c>
      <c r="E6977" s="20">
        <v>11</v>
      </c>
      <c r="F6977" s="20">
        <v>2</v>
      </c>
    </row>
    <row r="6978" spans="1:6" outlineLevel="2" x14ac:dyDescent="0.2">
      <c r="B6978" s="18" t="s">
        <v>12243</v>
      </c>
      <c r="C6978" s="19" t="s">
        <v>16</v>
      </c>
      <c r="D6978" t="s">
        <v>411</v>
      </c>
      <c r="E6978" s="20">
        <v>56</v>
      </c>
      <c r="F6978" s="20">
        <v>65</v>
      </c>
    </row>
    <row r="6979" spans="1:6" outlineLevel="2" x14ac:dyDescent="0.2">
      <c r="B6979" s="18" t="s">
        <v>12243</v>
      </c>
      <c r="C6979" s="19" t="s">
        <v>20</v>
      </c>
      <c r="D6979" t="s">
        <v>411</v>
      </c>
      <c r="E6979" s="20">
        <v>57</v>
      </c>
      <c r="F6979" s="20">
        <v>204</v>
      </c>
    </row>
    <row r="6980" spans="1:6" outlineLevel="2" x14ac:dyDescent="0.2">
      <c r="B6980" s="18" t="s">
        <v>12243</v>
      </c>
      <c r="C6980" s="19" t="s">
        <v>23</v>
      </c>
      <c r="D6980" t="s">
        <v>411</v>
      </c>
      <c r="E6980" s="20">
        <v>4</v>
      </c>
      <c r="F6980" s="20">
        <v>2</v>
      </c>
    </row>
    <row r="6981" spans="1:6" outlineLevel="2" x14ac:dyDescent="0.2">
      <c r="B6981" s="18" t="s">
        <v>12243</v>
      </c>
      <c r="C6981" s="19" t="s">
        <v>30</v>
      </c>
      <c r="D6981" t="s">
        <v>411</v>
      </c>
      <c r="E6981" s="20">
        <v>2</v>
      </c>
      <c r="F6981" s="20">
        <v>2</v>
      </c>
    </row>
    <row r="6982" spans="1:6" outlineLevel="2" x14ac:dyDescent="0.2">
      <c r="B6982" s="18" t="s">
        <v>12243</v>
      </c>
      <c r="C6982" s="19" t="s">
        <v>36</v>
      </c>
      <c r="D6982" t="s">
        <v>411</v>
      </c>
      <c r="E6982" s="20">
        <v>19</v>
      </c>
      <c r="F6982" s="20">
        <v>3</v>
      </c>
    </row>
    <row r="6983" spans="1:6" outlineLevel="2" x14ac:dyDescent="0.2">
      <c r="B6983" s="18" t="s">
        <v>12243</v>
      </c>
      <c r="C6983" s="19" t="s">
        <v>42</v>
      </c>
      <c r="D6983" t="s">
        <v>411</v>
      </c>
      <c r="E6983" s="20">
        <v>2904520</v>
      </c>
      <c r="F6983" s="20">
        <v>257907</v>
      </c>
    </row>
    <row r="6984" spans="1:6" outlineLevel="2" x14ac:dyDescent="0.2">
      <c r="B6984" s="18" t="s">
        <v>12243</v>
      </c>
      <c r="C6984" s="19" t="s">
        <v>45</v>
      </c>
      <c r="D6984" t="s">
        <v>411</v>
      </c>
      <c r="E6984" s="20">
        <v>65</v>
      </c>
      <c r="F6984" s="20">
        <v>26</v>
      </c>
    </row>
    <row r="6985" spans="1:6" ht="25.5" outlineLevel="2" x14ac:dyDescent="0.2">
      <c r="B6985" s="18" t="s">
        <v>12243</v>
      </c>
      <c r="C6985" s="19" t="s">
        <v>53</v>
      </c>
      <c r="D6985" t="s">
        <v>411</v>
      </c>
      <c r="E6985" s="20">
        <v>12</v>
      </c>
      <c r="F6985" s="20">
        <v>8</v>
      </c>
    </row>
    <row r="6986" spans="1:6" outlineLevel="2" x14ac:dyDescent="0.2">
      <c r="B6986" s="18" t="s">
        <v>12243</v>
      </c>
      <c r="C6986" s="19" t="s">
        <v>54</v>
      </c>
      <c r="D6986" t="s">
        <v>411</v>
      </c>
      <c r="E6986" s="20">
        <v>42</v>
      </c>
      <c r="F6986" s="20">
        <v>37</v>
      </c>
    </row>
    <row r="6987" spans="1:6" ht="25.5" outlineLevel="2" x14ac:dyDescent="0.2">
      <c r="B6987" s="18" t="s">
        <v>12243</v>
      </c>
      <c r="C6987" s="19" t="s">
        <v>56</v>
      </c>
      <c r="D6987" t="s">
        <v>411</v>
      </c>
      <c r="E6987" s="20">
        <v>105</v>
      </c>
      <c r="F6987" s="20">
        <v>72</v>
      </c>
    </row>
    <row r="6988" spans="1:6" outlineLevel="2" x14ac:dyDescent="0.2">
      <c r="B6988" s="18" t="s">
        <v>12243</v>
      </c>
      <c r="C6988" s="19" t="s">
        <v>65</v>
      </c>
      <c r="D6988" t="s">
        <v>411</v>
      </c>
      <c r="E6988" s="20">
        <v>40547</v>
      </c>
      <c r="F6988" s="20">
        <v>9134</v>
      </c>
    </row>
    <row r="6989" spans="1:6" outlineLevel="2" x14ac:dyDescent="0.2">
      <c r="B6989" s="18" t="s">
        <v>12243</v>
      </c>
      <c r="C6989" s="19" t="s">
        <v>68</v>
      </c>
      <c r="D6989" t="s">
        <v>411</v>
      </c>
      <c r="E6989" s="20">
        <v>5827</v>
      </c>
      <c r="F6989" s="20">
        <v>13539</v>
      </c>
    </row>
    <row r="6990" spans="1:6" outlineLevel="2" x14ac:dyDescent="0.2">
      <c r="B6990" s="18" t="s">
        <v>12243</v>
      </c>
      <c r="C6990" s="19" t="s">
        <v>77</v>
      </c>
      <c r="D6990" t="s">
        <v>411</v>
      </c>
      <c r="E6990" s="20">
        <v>862</v>
      </c>
      <c r="F6990" s="20">
        <v>502</v>
      </c>
    </row>
    <row r="6991" spans="1:6" outlineLevel="2" x14ac:dyDescent="0.2">
      <c r="B6991" s="18" t="s">
        <v>12243</v>
      </c>
      <c r="C6991" s="19" t="s">
        <v>78</v>
      </c>
      <c r="D6991" t="s">
        <v>411</v>
      </c>
      <c r="E6991" s="20">
        <v>9</v>
      </c>
      <c r="F6991" s="20">
        <v>706</v>
      </c>
    </row>
    <row r="6992" spans="1:6" outlineLevel="2" x14ac:dyDescent="0.2">
      <c r="B6992" s="18" t="s">
        <v>12243</v>
      </c>
      <c r="C6992" s="19" t="s">
        <v>80</v>
      </c>
      <c r="D6992" t="s">
        <v>411</v>
      </c>
      <c r="E6992" s="20">
        <v>1217972</v>
      </c>
      <c r="F6992" s="20">
        <v>185639</v>
      </c>
    </row>
    <row r="6993" spans="2:6" outlineLevel="2" x14ac:dyDescent="0.2">
      <c r="B6993" s="18" t="s">
        <v>12243</v>
      </c>
      <c r="C6993" s="19" t="s">
        <v>81</v>
      </c>
      <c r="D6993" t="s">
        <v>411</v>
      </c>
      <c r="E6993" s="20">
        <v>103</v>
      </c>
      <c r="F6993" s="20">
        <v>30</v>
      </c>
    </row>
    <row r="6994" spans="2:6" outlineLevel="2" x14ac:dyDescent="0.2">
      <c r="B6994" s="18" t="s">
        <v>12243</v>
      </c>
      <c r="C6994" s="19" t="s">
        <v>87</v>
      </c>
      <c r="D6994" t="s">
        <v>411</v>
      </c>
      <c r="E6994" s="20">
        <v>40471</v>
      </c>
      <c r="F6994" s="20">
        <v>2955</v>
      </c>
    </row>
    <row r="6995" spans="2:6" outlineLevel="2" x14ac:dyDescent="0.2">
      <c r="B6995" s="18" t="s">
        <v>12243</v>
      </c>
      <c r="C6995" s="19" t="s">
        <v>88</v>
      </c>
      <c r="D6995" t="s">
        <v>411</v>
      </c>
      <c r="E6995" s="20">
        <v>394</v>
      </c>
      <c r="F6995" s="20">
        <v>127</v>
      </c>
    </row>
    <row r="6996" spans="2:6" ht="25.5" outlineLevel="2" x14ac:dyDescent="0.2">
      <c r="B6996" s="18" t="s">
        <v>12243</v>
      </c>
      <c r="C6996" s="19" t="s">
        <v>92</v>
      </c>
      <c r="D6996" t="s">
        <v>411</v>
      </c>
      <c r="E6996" s="20">
        <v>27269</v>
      </c>
      <c r="F6996" s="20">
        <v>5825</v>
      </c>
    </row>
    <row r="6997" spans="2:6" outlineLevel="2" x14ac:dyDescent="0.2">
      <c r="B6997" s="18" t="s">
        <v>12243</v>
      </c>
      <c r="C6997" s="19" t="s">
        <v>97</v>
      </c>
      <c r="D6997" t="s">
        <v>411</v>
      </c>
      <c r="E6997" s="20">
        <v>30</v>
      </c>
      <c r="F6997" s="20">
        <v>4</v>
      </c>
    </row>
    <row r="6998" spans="2:6" outlineLevel="2" x14ac:dyDescent="0.2">
      <c r="B6998" s="18" t="s">
        <v>12243</v>
      </c>
      <c r="C6998" s="19" t="s">
        <v>107</v>
      </c>
      <c r="D6998" t="s">
        <v>411</v>
      </c>
      <c r="E6998" s="20">
        <v>365</v>
      </c>
      <c r="F6998" s="20">
        <v>71</v>
      </c>
    </row>
    <row r="6999" spans="2:6" outlineLevel="2" x14ac:dyDescent="0.2">
      <c r="B6999" s="18" t="s">
        <v>12243</v>
      </c>
      <c r="C6999" s="19" t="s">
        <v>121</v>
      </c>
      <c r="D6999" t="s">
        <v>411</v>
      </c>
      <c r="E6999" s="20">
        <v>40285</v>
      </c>
      <c r="F6999" s="20">
        <v>749</v>
      </c>
    </row>
    <row r="7000" spans="2:6" outlineLevel="2" x14ac:dyDescent="0.2">
      <c r="B7000" s="18" t="s">
        <v>12243</v>
      </c>
      <c r="C7000" s="19" t="s">
        <v>129</v>
      </c>
      <c r="D7000" t="s">
        <v>411</v>
      </c>
      <c r="E7000" s="20">
        <v>2</v>
      </c>
      <c r="F7000" s="20">
        <v>2</v>
      </c>
    </row>
    <row r="7001" spans="2:6" outlineLevel="2" x14ac:dyDescent="0.2">
      <c r="B7001" s="18" t="s">
        <v>12243</v>
      </c>
      <c r="C7001" s="19" t="s">
        <v>135</v>
      </c>
      <c r="D7001" t="s">
        <v>411</v>
      </c>
      <c r="E7001" s="20">
        <v>200</v>
      </c>
      <c r="F7001" s="20">
        <v>500</v>
      </c>
    </row>
    <row r="7002" spans="2:6" outlineLevel="2" x14ac:dyDescent="0.2">
      <c r="B7002" s="18" t="s">
        <v>12243</v>
      </c>
      <c r="C7002" s="19" t="s">
        <v>136</v>
      </c>
      <c r="D7002" t="s">
        <v>411</v>
      </c>
      <c r="E7002" s="20">
        <v>24</v>
      </c>
      <c r="F7002" s="20">
        <v>205</v>
      </c>
    </row>
    <row r="7003" spans="2:6" ht="25.5" outlineLevel="2" x14ac:dyDescent="0.2">
      <c r="B7003" s="18" t="s">
        <v>12243</v>
      </c>
      <c r="C7003" s="19" t="s">
        <v>143</v>
      </c>
      <c r="D7003" t="s">
        <v>411</v>
      </c>
      <c r="E7003" s="20">
        <v>218</v>
      </c>
      <c r="F7003" s="20">
        <v>1660</v>
      </c>
    </row>
    <row r="7004" spans="2:6" outlineLevel="2" x14ac:dyDescent="0.2">
      <c r="B7004" s="18" t="s">
        <v>12243</v>
      </c>
      <c r="C7004" s="19" t="s">
        <v>151</v>
      </c>
      <c r="D7004" t="s">
        <v>411</v>
      </c>
      <c r="E7004" s="20">
        <v>6175</v>
      </c>
      <c r="F7004" s="20">
        <v>31</v>
      </c>
    </row>
    <row r="7005" spans="2:6" outlineLevel="2" x14ac:dyDescent="0.2">
      <c r="B7005" s="18" t="s">
        <v>12243</v>
      </c>
      <c r="C7005" s="19" t="s">
        <v>152</v>
      </c>
      <c r="D7005" t="s">
        <v>411</v>
      </c>
      <c r="E7005" s="20">
        <v>10</v>
      </c>
      <c r="F7005" s="20">
        <v>2</v>
      </c>
    </row>
    <row r="7006" spans="2:6" outlineLevel="2" x14ac:dyDescent="0.2">
      <c r="B7006" s="18" t="s">
        <v>12243</v>
      </c>
      <c r="C7006" s="19" t="s">
        <v>157</v>
      </c>
      <c r="D7006" t="s">
        <v>411</v>
      </c>
      <c r="E7006" s="20">
        <v>32</v>
      </c>
      <c r="F7006" s="20">
        <v>214</v>
      </c>
    </row>
    <row r="7007" spans="2:6" outlineLevel="2" x14ac:dyDescent="0.2">
      <c r="B7007" s="18" t="s">
        <v>12243</v>
      </c>
      <c r="C7007" s="19" t="s">
        <v>161</v>
      </c>
      <c r="D7007" t="s">
        <v>411</v>
      </c>
      <c r="E7007" s="20">
        <v>1</v>
      </c>
      <c r="F7007" s="20">
        <v>4</v>
      </c>
    </row>
    <row r="7008" spans="2:6" outlineLevel="2" x14ac:dyDescent="0.2">
      <c r="B7008" s="18" t="s">
        <v>12243</v>
      </c>
      <c r="C7008" s="19" t="s">
        <v>162</v>
      </c>
      <c r="D7008" t="s">
        <v>411</v>
      </c>
      <c r="E7008" s="20">
        <v>31</v>
      </c>
      <c r="F7008" s="20">
        <v>175</v>
      </c>
    </row>
    <row r="7009" spans="1:6" outlineLevel="2" x14ac:dyDescent="0.2">
      <c r="B7009" s="18" t="s">
        <v>12243</v>
      </c>
      <c r="C7009" s="19" t="s">
        <v>164</v>
      </c>
      <c r="D7009" t="s">
        <v>411</v>
      </c>
      <c r="E7009" s="20">
        <v>4036</v>
      </c>
      <c r="F7009" s="20">
        <v>4850</v>
      </c>
    </row>
    <row r="7010" spans="1:6" outlineLevel="2" x14ac:dyDescent="0.2">
      <c r="B7010" s="18" t="s">
        <v>12243</v>
      </c>
      <c r="C7010" s="19" t="s">
        <v>166</v>
      </c>
      <c r="D7010" t="s">
        <v>411</v>
      </c>
      <c r="E7010" s="20">
        <v>6175</v>
      </c>
      <c r="F7010" s="20">
        <v>2544</v>
      </c>
    </row>
    <row r="7011" spans="1:6" outlineLevel="2" x14ac:dyDescent="0.2">
      <c r="B7011" s="18" t="s">
        <v>12243</v>
      </c>
      <c r="C7011" s="19" t="s">
        <v>171</v>
      </c>
      <c r="D7011" t="s">
        <v>411</v>
      </c>
      <c r="E7011" s="20">
        <v>1208</v>
      </c>
      <c r="F7011" s="20">
        <v>598</v>
      </c>
    </row>
    <row r="7012" spans="1:6" outlineLevel="2" x14ac:dyDescent="0.2">
      <c r="B7012" s="18" t="s">
        <v>12243</v>
      </c>
      <c r="C7012" s="19" t="s">
        <v>174</v>
      </c>
      <c r="D7012" t="s">
        <v>411</v>
      </c>
      <c r="E7012" s="20">
        <v>313</v>
      </c>
      <c r="F7012" s="20">
        <v>170</v>
      </c>
    </row>
    <row r="7013" spans="1:6" ht="25.5" outlineLevel="2" x14ac:dyDescent="0.2">
      <c r="B7013" s="18" t="s">
        <v>12243</v>
      </c>
      <c r="C7013" s="19" t="s">
        <v>175</v>
      </c>
      <c r="D7013" t="s">
        <v>411</v>
      </c>
      <c r="E7013" s="20">
        <v>969</v>
      </c>
      <c r="F7013" s="20">
        <v>247</v>
      </c>
    </row>
    <row r="7014" spans="1:6" ht="25.5" outlineLevel="2" x14ac:dyDescent="0.2">
      <c r="B7014" s="18" t="s">
        <v>12243</v>
      </c>
      <c r="C7014" s="19" t="s">
        <v>176</v>
      </c>
      <c r="D7014" t="s">
        <v>411</v>
      </c>
      <c r="E7014" s="20">
        <v>360</v>
      </c>
      <c r="F7014" s="20">
        <v>658</v>
      </c>
    </row>
    <row r="7015" spans="1:6" outlineLevel="2" x14ac:dyDescent="0.2">
      <c r="B7015" s="18" t="s">
        <v>12243</v>
      </c>
      <c r="C7015" s="19" t="s">
        <v>178</v>
      </c>
      <c r="D7015" t="s">
        <v>411</v>
      </c>
      <c r="E7015" s="20">
        <v>52611</v>
      </c>
      <c r="F7015" s="20">
        <v>5069</v>
      </c>
    </row>
    <row r="7016" spans="1:6" outlineLevel="2" x14ac:dyDescent="0.2">
      <c r="B7016" s="18" t="s">
        <v>12243</v>
      </c>
      <c r="C7016" s="19" t="s">
        <v>182</v>
      </c>
      <c r="D7016" t="s">
        <v>411</v>
      </c>
      <c r="E7016" s="20">
        <v>471</v>
      </c>
      <c r="F7016" s="20">
        <v>943</v>
      </c>
    </row>
    <row r="7017" spans="1:6" outlineLevel="1" x14ac:dyDescent="0.2">
      <c r="B7017" s="21" t="s">
        <v>12244</v>
      </c>
      <c r="E7017" s="20">
        <f>SUBTOTAL(9,E6977:E7016)</f>
        <v>4351863</v>
      </c>
      <c r="F7017" s="20">
        <f>SUBTOTAL(9,F6977:F7016)</f>
        <v>495481</v>
      </c>
    </row>
    <row r="7018" spans="1:6" ht="25.5" outlineLevel="2" x14ac:dyDescent="0.2">
      <c r="A7018" t="s">
        <v>884</v>
      </c>
      <c r="B7018" s="18" t="s">
        <v>12245</v>
      </c>
      <c r="C7018" s="19" t="s">
        <v>42</v>
      </c>
      <c r="D7018" t="s">
        <v>411</v>
      </c>
      <c r="E7018" s="20">
        <v>1363</v>
      </c>
      <c r="F7018" s="20">
        <v>398</v>
      </c>
    </row>
    <row r="7019" spans="1:6" ht="25.5" outlineLevel="2" x14ac:dyDescent="0.2">
      <c r="B7019" s="18" t="s">
        <v>12245</v>
      </c>
      <c r="C7019" s="19" t="s">
        <v>68</v>
      </c>
      <c r="D7019" t="s">
        <v>411</v>
      </c>
      <c r="E7019" s="20">
        <v>5</v>
      </c>
      <c r="F7019" s="20">
        <v>43</v>
      </c>
    </row>
    <row r="7020" spans="1:6" ht="25.5" outlineLevel="2" x14ac:dyDescent="0.2">
      <c r="B7020" s="18" t="s">
        <v>12245</v>
      </c>
      <c r="C7020" s="19" t="s">
        <v>80</v>
      </c>
      <c r="D7020" t="s">
        <v>411</v>
      </c>
      <c r="E7020" s="20">
        <v>155549</v>
      </c>
      <c r="F7020" s="20">
        <v>19371</v>
      </c>
    </row>
    <row r="7021" spans="1:6" ht="25.5" outlineLevel="2" x14ac:dyDescent="0.2">
      <c r="B7021" s="18" t="s">
        <v>12245</v>
      </c>
      <c r="C7021" s="19" t="s">
        <v>121</v>
      </c>
      <c r="D7021" t="s">
        <v>411</v>
      </c>
      <c r="E7021" s="20">
        <v>54000</v>
      </c>
      <c r="F7021" s="20">
        <v>6518</v>
      </c>
    </row>
    <row r="7022" spans="1:6" ht="25.5" outlineLevel="2" x14ac:dyDescent="0.2">
      <c r="B7022" s="18" t="s">
        <v>12245</v>
      </c>
      <c r="C7022" s="19" t="s">
        <v>166</v>
      </c>
      <c r="D7022" t="s">
        <v>411</v>
      </c>
      <c r="E7022" s="20">
        <v>145920</v>
      </c>
      <c r="F7022" s="20">
        <v>26460</v>
      </c>
    </row>
    <row r="7023" spans="1:6" ht="25.5" outlineLevel="2" x14ac:dyDescent="0.2">
      <c r="B7023" s="18" t="s">
        <v>12245</v>
      </c>
      <c r="C7023" s="19" t="s">
        <v>176</v>
      </c>
      <c r="D7023" t="s">
        <v>411</v>
      </c>
      <c r="E7023" s="20">
        <v>3</v>
      </c>
      <c r="F7023" s="20">
        <v>44</v>
      </c>
    </row>
    <row r="7024" spans="1:6" ht="25.5" outlineLevel="1" x14ac:dyDescent="0.2">
      <c r="B7024" s="21" t="s">
        <v>12246</v>
      </c>
      <c r="E7024" s="20">
        <f>SUBTOTAL(9,E7018:E7023)</f>
        <v>356840</v>
      </c>
      <c r="F7024" s="20">
        <f>SUBTOTAL(9,F7018:F7023)</f>
        <v>52834</v>
      </c>
    </row>
    <row r="7025" spans="1:6" outlineLevel="2" x14ac:dyDescent="0.2">
      <c r="A7025" t="s">
        <v>3515</v>
      </c>
      <c r="B7025" s="18" t="s">
        <v>12247</v>
      </c>
      <c r="C7025" s="19" t="s">
        <v>80</v>
      </c>
      <c r="D7025" t="s">
        <v>411</v>
      </c>
      <c r="E7025" s="20">
        <v>63110</v>
      </c>
      <c r="F7025" s="20">
        <v>17412</v>
      </c>
    </row>
    <row r="7026" spans="1:6" outlineLevel="2" x14ac:dyDescent="0.2">
      <c r="B7026" s="18" t="s">
        <v>12247</v>
      </c>
      <c r="C7026" s="19" t="s">
        <v>107</v>
      </c>
      <c r="D7026" t="s">
        <v>411</v>
      </c>
      <c r="E7026" s="20">
        <v>18000</v>
      </c>
      <c r="F7026" s="20">
        <v>3032</v>
      </c>
    </row>
    <row r="7027" spans="1:6" outlineLevel="2" x14ac:dyDescent="0.2">
      <c r="B7027" s="18" t="s">
        <v>12247</v>
      </c>
      <c r="C7027" s="19" t="s">
        <v>166</v>
      </c>
      <c r="D7027" t="s">
        <v>411</v>
      </c>
      <c r="E7027" s="20">
        <v>100000</v>
      </c>
      <c r="F7027" s="20">
        <v>17756</v>
      </c>
    </row>
    <row r="7028" spans="1:6" ht="25.5" outlineLevel="1" x14ac:dyDescent="0.2">
      <c r="B7028" s="21" t="s">
        <v>12248</v>
      </c>
      <c r="E7028" s="20">
        <f>SUBTOTAL(9,E7025:E7027)</f>
        <v>181110</v>
      </c>
      <c r="F7028" s="20">
        <f>SUBTOTAL(9,F7025:F7027)</f>
        <v>38200</v>
      </c>
    </row>
    <row r="7029" spans="1:6" ht="25.5" outlineLevel="2" x14ac:dyDescent="0.2">
      <c r="A7029" t="s">
        <v>3516</v>
      </c>
      <c r="B7029" s="18" t="s">
        <v>12249</v>
      </c>
      <c r="C7029" s="19" t="s">
        <v>80</v>
      </c>
      <c r="D7029" t="s">
        <v>411</v>
      </c>
      <c r="E7029" s="20">
        <v>5005</v>
      </c>
      <c r="F7029" s="20">
        <v>1728</v>
      </c>
    </row>
    <row r="7030" spans="1:6" ht="25.5" outlineLevel="1" x14ac:dyDescent="0.2">
      <c r="B7030" s="21" t="s">
        <v>12250</v>
      </c>
      <c r="E7030" s="20">
        <f>SUBTOTAL(9,E7029:E7029)</f>
        <v>5005</v>
      </c>
      <c r="F7030" s="20">
        <f>SUBTOTAL(9,F7029:F7029)</f>
        <v>1728</v>
      </c>
    </row>
    <row r="7031" spans="1:6" ht="25.5" outlineLevel="2" x14ac:dyDescent="0.2">
      <c r="A7031" t="s">
        <v>3518</v>
      </c>
      <c r="B7031" s="18" t="s">
        <v>12251</v>
      </c>
      <c r="C7031" s="19" t="s">
        <v>42</v>
      </c>
      <c r="D7031" t="s">
        <v>411</v>
      </c>
      <c r="E7031" s="20">
        <v>513</v>
      </c>
      <c r="F7031" s="20">
        <v>44</v>
      </c>
    </row>
    <row r="7032" spans="1:6" ht="25.5" outlineLevel="2" x14ac:dyDescent="0.2">
      <c r="B7032" s="18" t="s">
        <v>12251</v>
      </c>
      <c r="C7032" s="19" t="s">
        <v>80</v>
      </c>
      <c r="D7032" t="s">
        <v>411</v>
      </c>
      <c r="E7032" s="20">
        <v>61080</v>
      </c>
      <c r="F7032" s="20">
        <v>6515</v>
      </c>
    </row>
    <row r="7033" spans="1:6" ht="25.5" outlineLevel="2" x14ac:dyDescent="0.2">
      <c r="B7033" s="18" t="s">
        <v>12251</v>
      </c>
      <c r="C7033" s="19" t="s">
        <v>164</v>
      </c>
      <c r="D7033" t="s">
        <v>411</v>
      </c>
      <c r="E7033" s="20">
        <v>5</v>
      </c>
      <c r="F7033" s="20">
        <v>2</v>
      </c>
    </row>
    <row r="7034" spans="1:6" ht="25.5" outlineLevel="1" x14ac:dyDescent="0.2">
      <c r="B7034" s="21" t="s">
        <v>12252</v>
      </c>
      <c r="E7034" s="20">
        <f>SUBTOTAL(9,E7031:E7033)</f>
        <v>61598</v>
      </c>
      <c r="F7034" s="20">
        <f>SUBTOTAL(9,F7031:F7033)</f>
        <v>6561</v>
      </c>
    </row>
    <row r="7035" spans="1:6" ht="25.5" outlineLevel="2" x14ac:dyDescent="0.2">
      <c r="A7035" t="s">
        <v>3520</v>
      </c>
      <c r="B7035" s="18" t="s">
        <v>12253</v>
      </c>
      <c r="C7035" s="19" t="s">
        <v>30</v>
      </c>
      <c r="D7035" t="s">
        <v>411</v>
      </c>
      <c r="E7035" s="20">
        <v>8</v>
      </c>
      <c r="F7035" s="20">
        <v>93</v>
      </c>
    </row>
    <row r="7036" spans="1:6" ht="25.5" outlineLevel="2" x14ac:dyDescent="0.2">
      <c r="B7036" s="18" t="s">
        <v>12253</v>
      </c>
      <c r="C7036" s="19" t="s">
        <v>42</v>
      </c>
      <c r="D7036" t="s">
        <v>411</v>
      </c>
      <c r="E7036" s="20">
        <v>57</v>
      </c>
      <c r="F7036" s="20">
        <v>225</v>
      </c>
    </row>
    <row r="7037" spans="1:6" ht="25.5" outlineLevel="2" x14ac:dyDescent="0.2">
      <c r="B7037" s="18" t="s">
        <v>12253</v>
      </c>
      <c r="C7037" s="19" t="s">
        <v>80</v>
      </c>
      <c r="D7037" t="s">
        <v>411</v>
      </c>
      <c r="E7037" s="20">
        <v>8020</v>
      </c>
      <c r="F7037" s="20">
        <v>260</v>
      </c>
    </row>
    <row r="7038" spans="1:6" ht="25.5" outlineLevel="2" x14ac:dyDescent="0.2">
      <c r="B7038" s="18" t="s">
        <v>12253</v>
      </c>
      <c r="C7038" s="19" t="s">
        <v>162</v>
      </c>
      <c r="D7038" t="s">
        <v>411</v>
      </c>
      <c r="E7038" s="20">
        <v>1</v>
      </c>
      <c r="F7038" s="20">
        <v>17</v>
      </c>
    </row>
    <row r="7039" spans="1:6" ht="25.5" outlineLevel="1" x14ac:dyDescent="0.2">
      <c r="B7039" s="21" t="s">
        <v>12254</v>
      </c>
      <c r="E7039" s="20">
        <f>SUBTOTAL(9,E7035:E7038)</f>
        <v>8086</v>
      </c>
      <c r="F7039" s="20">
        <f>SUBTOTAL(9,F7035:F7038)</f>
        <v>595</v>
      </c>
    </row>
    <row r="7040" spans="1:6" ht="25.5" outlineLevel="2" x14ac:dyDescent="0.2">
      <c r="A7040" t="s">
        <v>3522</v>
      </c>
      <c r="B7040" s="18" t="s">
        <v>12255</v>
      </c>
      <c r="C7040" s="19" t="s">
        <v>23</v>
      </c>
      <c r="D7040" t="s">
        <v>411</v>
      </c>
      <c r="E7040" s="20">
        <v>30000</v>
      </c>
      <c r="F7040" s="20">
        <v>3312</v>
      </c>
    </row>
    <row r="7041" spans="1:6" ht="25.5" outlineLevel="2" x14ac:dyDescent="0.2">
      <c r="B7041" s="18" t="s">
        <v>12255</v>
      </c>
      <c r="C7041" s="19" t="s">
        <v>68</v>
      </c>
      <c r="D7041" t="s">
        <v>411</v>
      </c>
      <c r="E7041" s="20">
        <v>250</v>
      </c>
      <c r="F7041" s="20">
        <v>81</v>
      </c>
    </row>
    <row r="7042" spans="1:6" ht="25.5" outlineLevel="2" x14ac:dyDescent="0.2">
      <c r="B7042" s="18" t="s">
        <v>12255</v>
      </c>
      <c r="C7042" s="19" t="s">
        <v>80</v>
      </c>
      <c r="D7042" t="s">
        <v>411</v>
      </c>
      <c r="E7042" s="20">
        <v>173829</v>
      </c>
      <c r="F7042" s="20">
        <v>23036</v>
      </c>
    </row>
    <row r="7043" spans="1:6" ht="25.5" outlineLevel="2" x14ac:dyDescent="0.2">
      <c r="B7043" s="18" t="s">
        <v>12255</v>
      </c>
      <c r="C7043" s="19" t="s">
        <v>7066</v>
      </c>
      <c r="D7043" t="s">
        <v>411</v>
      </c>
      <c r="E7043" s="20">
        <v>151200</v>
      </c>
      <c r="F7043" s="20">
        <v>22570</v>
      </c>
    </row>
    <row r="7044" spans="1:6" ht="25.5" outlineLevel="2" x14ac:dyDescent="0.2">
      <c r="B7044" s="18" t="s">
        <v>12255</v>
      </c>
      <c r="C7044" s="19" t="s">
        <v>166</v>
      </c>
      <c r="D7044" t="s">
        <v>411</v>
      </c>
      <c r="E7044" s="20">
        <v>16400</v>
      </c>
      <c r="F7044" s="20">
        <v>2403</v>
      </c>
    </row>
    <row r="7045" spans="1:6" ht="25.5" outlineLevel="1" x14ac:dyDescent="0.2">
      <c r="B7045" s="21" t="s">
        <v>12256</v>
      </c>
      <c r="E7045" s="20">
        <f>SUBTOTAL(9,E7040:E7044)</f>
        <v>371679</v>
      </c>
      <c r="F7045" s="20">
        <f>SUBTOTAL(9,F7040:F7044)</f>
        <v>51402</v>
      </c>
    </row>
    <row r="7046" spans="1:6" ht="25.5" outlineLevel="2" x14ac:dyDescent="0.2">
      <c r="A7046" t="s">
        <v>3524</v>
      </c>
      <c r="B7046" s="18" t="s">
        <v>12257</v>
      </c>
      <c r="C7046" s="19" t="s">
        <v>80</v>
      </c>
      <c r="D7046" t="s">
        <v>411</v>
      </c>
      <c r="E7046" s="20">
        <v>27121</v>
      </c>
      <c r="F7046" s="20">
        <v>5246</v>
      </c>
    </row>
    <row r="7047" spans="1:6" ht="38.25" outlineLevel="1" x14ac:dyDescent="0.2">
      <c r="B7047" s="21" t="s">
        <v>12258</v>
      </c>
      <c r="E7047" s="20">
        <f>SUBTOTAL(9,E7046:E7046)</f>
        <v>27121</v>
      </c>
      <c r="F7047" s="20">
        <f>SUBTOTAL(9,F7046:F7046)</f>
        <v>5246</v>
      </c>
    </row>
    <row r="7048" spans="1:6" ht="25.5" outlineLevel="2" x14ac:dyDescent="0.2">
      <c r="A7048" t="s">
        <v>3526</v>
      </c>
      <c r="B7048" s="18" t="s">
        <v>12259</v>
      </c>
      <c r="C7048" s="19" t="s">
        <v>80</v>
      </c>
      <c r="D7048" t="s">
        <v>411</v>
      </c>
      <c r="E7048" s="20">
        <v>5801</v>
      </c>
      <c r="F7048" s="20">
        <v>1283</v>
      </c>
    </row>
    <row r="7049" spans="1:6" ht="25.5" outlineLevel="1" x14ac:dyDescent="0.2">
      <c r="B7049" s="21" t="s">
        <v>12260</v>
      </c>
      <c r="E7049" s="20">
        <f>SUBTOTAL(9,E7048:E7048)</f>
        <v>5801</v>
      </c>
      <c r="F7049" s="20">
        <f>SUBTOTAL(9,F7048:F7048)</f>
        <v>1283</v>
      </c>
    </row>
    <row r="7050" spans="1:6" outlineLevel="2" x14ac:dyDescent="0.2">
      <c r="A7050" t="s">
        <v>3528</v>
      </c>
      <c r="B7050" s="18" t="s">
        <v>12261</v>
      </c>
      <c r="C7050" s="19" t="s">
        <v>23</v>
      </c>
      <c r="D7050" t="s">
        <v>411</v>
      </c>
      <c r="E7050" s="20">
        <v>20451</v>
      </c>
      <c r="F7050" s="20">
        <v>4565</v>
      </c>
    </row>
    <row r="7051" spans="1:6" outlineLevel="2" x14ac:dyDescent="0.2">
      <c r="B7051" s="18" t="s">
        <v>12261</v>
      </c>
      <c r="C7051" s="19" t="s">
        <v>80</v>
      </c>
      <c r="D7051" t="s">
        <v>411</v>
      </c>
      <c r="E7051" s="20">
        <v>5773</v>
      </c>
      <c r="F7051" s="20">
        <v>1245</v>
      </c>
    </row>
    <row r="7052" spans="1:6" ht="25.5" outlineLevel="1" x14ac:dyDescent="0.2">
      <c r="B7052" s="21" t="s">
        <v>12262</v>
      </c>
      <c r="E7052" s="20">
        <f>SUBTOTAL(9,E7050:E7051)</f>
        <v>26224</v>
      </c>
      <c r="F7052" s="20">
        <f>SUBTOTAL(9,F7050:F7051)</f>
        <v>5810</v>
      </c>
    </row>
    <row r="7053" spans="1:6" ht="25.5" outlineLevel="2" x14ac:dyDescent="0.2">
      <c r="A7053" t="s">
        <v>3529</v>
      </c>
      <c r="B7053" s="18" t="s">
        <v>12263</v>
      </c>
      <c r="C7053" s="19" t="s">
        <v>80</v>
      </c>
      <c r="D7053" t="s">
        <v>411</v>
      </c>
      <c r="E7053" s="20">
        <v>9408</v>
      </c>
      <c r="F7053" s="20">
        <v>1314</v>
      </c>
    </row>
    <row r="7054" spans="1:6" ht="25.5" outlineLevel="1" x14ac:dyDescent="0.2">
      <c r="B7054" s="21" t="s">
        <v>12264</v>
      </c>
      <c r="E7054" s="20">
        <f>SUBTOTAL(9,E7053:E7053)</f>
        <v>9408</v>
      </c>
      <c r="F7054" s="20">
        <f>SUBTOTAL(9,F7053:F7053)</f>
        <v>1314</v>
      </c>
    </row>
    <row r="7055" spans="1:6" ht="25.5" outlineLevel="2" x14ac:dyDescent="0.2">
      <c r="A7055" t="s">
        <v>3530</v>
      </c>
      <c r="B7055" s="18" t="s">
        <v>12265</v>
      </c>
      <c r="C7055" s="19" t="s">
        <v>80</v>
      </c>
      <c r="D7055" t="s">
        <v>411</v>
      </c>
      <c r="E7055" s="20">
        <v>75</v>
      </c>
      <c r="F7055" s="20">
        <v>23</v>
      </c>
    </row>
    <row r="7056" spans="1:6" ht="25.5" outlineLevel="1" x14ac:dyDescent="0.2">
      <c r="B7056" s="21" t="s">
        <v>12266</v>
      </c>
      <c r="E7056" s="20">
        <f>SUBTOTAL(9,E7055:E7055)</f>
        <v>75</v>
      </c>
      <c r="F7056" s="20">
        <f>SUBTOTAL(9,F7055:F7055)</f>
        <v>23</v>
      </c>
    </row>
    <row r="7057" spans="1:6" outlineLevel="2" x14ac:dyDescent="0.2">
      <c r="A7057" t="s">
        <v>3531</v>
      </c>
      <c r="B7057" s="18" t="s">
        <v>12267</v>
      </c>
      <c r="C7057" s="19" t="s">
        <v>80</v>
      </c>
      <c r="D7057" t="s">
        <v>411</v>
      </c>
      <c r="E7057" s="20">
        <v>4172</v>
      </c>
      <c r="F7057" s="20">
        <v>412</v>
      </c>
    </row>
    <row r="7058" spans="1:6" ht="25.5" outlineLevel="1" x14ac:dyDescent="0.2">
      <c r="B7058" s="21" t="s">
        <v>12268</v>
      </c>
      <c r="E7058" s="20">
        <f>SUBTOTAL(9,E7057:E7057)</f>
        <v>4172</v>
      </c>
      <c r="F7058" s="20">
        <f>SUBTOTAL(9,F7057:F7057)</f>
        <v>412</v>
      </c>
    </row>
    <row r="7059" spans="1:6" ht="25.5" outlineLevel="2" x14ac:dyDescent="0.2">
      <c r="A7059" t="s">
        <v>3532</v>
      </c>
      <c r="B7059" s="18" t="s">
        <v>18117</v>
      </c>
      <c r="C7059" s="19" t="s">
        <v>65</v>
      </c>
      <c r="D7059" t="s">
        <v>411</v>
      </c>
      <c r="E7059" s="20">
        <v>67237</v>
      </c>
      <c r="F7059" s="20">
        <v>15502</v>
      </c>
    </row>
    <row r="7060" spans="1:6" ht="25.5" outlineLevel="2" x14ac:dyDescent="0.2">
      <c r="B7060" s="18" t="s">
        <v>18117</v>
      </c>
      <c r="C7060" s="19" t="s">
        <v>80</v>
      </c>
      <c r="D7060" t="s">
        <v>411</v>
      </c>
      <c r="E7060" s="20">
        <v>35</v>
      </c>
      <c r="F7060" s="20">
        <v>14</v>
      </c>
    </row>
    <row r="7061" spans="1:6" ht="25.5" outlineLevel="1" x14ac:dyDescent="0.2">
      <c r="B7061" s="21" t="s">
        <v>18118</v>
      </c>
      <c r="E7061" s="20">
        <f>SUBTOTAL(9,E7059:E7060)</f>
        <v>67272</v>
      </c>
      <c r="F7061" s="20">
        <f>SUBTOTAL(9,F7059:F7060)</f>
        <v>15516</v>
      </c>
    </row>
    <row r="7062" spans="1:6" ht="25.5" outlineLevel="2" x14ac:dyDescent="0.2">
      <c r="A7062" t="s">
        <v>3533</v>
      </c>
      <c r="B7062" s="18" t="s">
        <v>12269</v>
      </c>
      <c r="C7062" s="19" t="s">
        <v>42</v>
      </c>
      <c r="D7062" t="s">
        <v>411</v>
      </c>
      <c r="E7062" s="20">
        <v>2</v>
      </c>
      <c r="F7062" s="20">
        <v>2</v>
      </c>
    </row>
    <row r="7063" spans="1:6" ht="25.5" outlineLevel="2" x14ac:dyDescent="0.2">
      <c r="B7063" s="18" t="s">
        <v>12269</v>
      </c>
      <c r="C7063" s="19" t="s">
        <v>80</v>
      </c>
      <c r="D7063" t="s">
        <v>411</v>
      </c>
      <c r="E7063" s="20">
        <v>125</v>
      </c>
      <c r="F7063" s="20">
        <v>45</v>
      </c>
    </row>
    <row r="7064" spans="1:6" ht="25.5" outlineLevel="1" x14ac:dyDescent="0.2">
      <c r="B7064" s="21" t="s">
        <v>12270</v>
      </c>
      <c r="E7064" s="20">
        <f>SUBTOTAL(9,E7062:E7063)</f>
        <v>127</v>
      </c>
      <c r="F7064" s="20">
        <f>SUBTOTAL(9,F7062:F7063)</f>
        <v>47</v>
      </c>
    </row>
    <row r="7065" spans="1:6" outlineLevel="2" x14ac:dyDescent="0.2">
      <c r="A7065" t="s">
        <v>3534</v>
      </c>
      <c r="B7065" s="18" t="s">
        <v>12271</v>
      </c>
      <c r="C7065" s="19" t="s">
        <v>80</v>
      </c>
      <c r="D7065" t="s">
        <v>411</v>
      </c>
      <c r="E7065" s="20">
        <v>10513</v>
      </c>
      <c r="F7065" s="20">
        <v>1082</v>
      </c>
    </row>
    <row r="7066" spans="1:6" ht="25.5" outlineLevel="1" x14ac:dyDescent="0.2">
      <c r="B7066" s="21" t="s">
        <v>12272</v>
      </c>
      <c r="E7066" s="20">
        <f>SUBTOTAL(9,E7065:E7065)</f>
        <v>10513</v>
      </c>
      <c r="F7066" s="20">
        <f>SUBTOTAL(9,F7065:F7065)</f>
        <v>1082</v>
      </c>
    </row>
    <row r="7067" spans="1:6" ht="25.5" outlineLevel="2" x14ac:dyDescent="0.2">
      <c r="A7067" t="s">
        <v>3535</v>
      </c>
      <c r="B7067" s="18" t="s">
        <v>18119</v>
      </c>
      <c r="C7067" s="19" t="s">
        <v>42</v>
      </c>
      <c r="D7067" t="s">
        <v>411</v>
      </c>
      <c r="E7067" s="20">
        <v>25</v>
      </c>
      <c r="F7067" s="20">
        <v>8</v>
      </c>
    </row>
    <row r="7068" spans="1:6" ht="25.5" outlineLevel="2" x14ac:dyDescent="0.2">
      <c r="B7068" s="18" t="s">
        <v>18119</v>
      </c>
      <c r="C7068" s="19" t="s">
        <v>80</v>
      </c>
      <c r="D7068" t="s">
        <v>411</v>
      </c>
      <c r="E7068" s="20">
        <v>8405</v>
      </c>
      <c r="F7068" s="20">
        <v>2616</v>
      </c>
    </row>
    <row r="7069" spans="1:6" ht="25.5" outlineLevel="1" x14ac:dyDescent="0.2">
      <c r="B7069" s="21" t="s">
        <v>18120</v>
      </c>
      <c r="E7069" s="20">
        <f>SUBTOTAL(9,E7067:E7068)</f>
        <v>8430</v>
      </c>
      <c r="F7069" s="20">
        <f>SUBTOTAL(9,F7067:F7068)</f>
        <v>2624</v>
      </c>
    </row>
    <row r="7070" spans="1:6" ht="25.5" outlineLevel="2" x14ac:dyDescent="0.2">
      <c r="A7070" t="s">
        <v>3536</v>
      </c>
      <c r="B7070" s="18" t="s">
        <v>12273</v>
      </c>
      <c r="C7070" s="19" t="s">
        <v>42</v>
      </c>
      <c r="D7070" t="s">
        <v>411</v>
      </c>
      <c r="E7070" s="20">
        <v>16871</v>
      </c>
      <c r="F7070" s="20">
        <v>2466</v>
      </c>
    </row>
    <row r="7071" spans="1:6" ht="25.5" outlineLevel="2" x14ac:dyDescent="0.2">
      <c r="B7071" s="18" t="s">
        <v>12273</v>
      </c>
      <c r="C7071" s="19" t="s">
        <v>80</v>
      </c>
      <c r="D7071" t="s">
        <v>411</v>
      </c>
      <c r="E7071" s="20">
        <v>247745</v>
      </c>
      <c r="F7071" s="20">
        <v>26432</v>
      </c>
    </row>
    <row r="7072" spans="1:6" ht="25.5" outlineLevel="1" x14ac:dyDescent="0.2">
      <c r="B7072" s="21" t="s">
        <v>12274</v>
      </c>
      <c r="E7072" s="20">
        <f>SUBTOTAL(9,E7070:E7071)</f>
        <v>264616</v>
      </c>
      <c r="F7072" s="20">
        <f>SUBTOTAL(9,F7070:F7071)</f>
        <v>28898</v>
      </c>
    </row>
    <row r="7073" spans="1:6" ht="25.5" outlineLevel="2" x14ac:dyDescent="0.2">
      <c r="A7073" t="s">
        <v>886</v>
      </c>
      <c r="B7073" s="18" t="s">
        <v>18121</v>
      </c>
      <c r="C7073" s="19" t="s">
        <v>42</v>
      </c>
      <c r="D7073" t="s">
        <v>411</v>
      </c>
      <c r="E7073" s="20">
        <v>30002</v>
      </c>
      <c r="F7073" s="20">
        <v>2154</v>
      </c>
    </row>
    <row r="7074" spans="1:6" ht="25.5" outlineLevel="2" x14ac:dyDescent="0.2">
      <c r="B7074" s="18" t="s">
        <v>18121</v>
      </c>
      <c r="C7074" s="19" t="s">
        <v>80</v>
      </c>
      <c r="D7074" t="s">
        <v>411</v>
      </c>
      <c r="E7074" s="20">
        <v>31094</v>
      </c>
      <c r="F7074" s="20">
        <v>1361</v>
      </c>
    </row>
    <row r="7075" spans="1:6" ht="25.5" outlineLevel="1" x14ac:dyDescent="0.2">
      <c r="B7075" s="21" t="s">
        <v>18122</v>
      </c>
      <c r="E7075" s="20">
        <f>SUBTOTAL(9,E7073:E7074)</f>
        <v>61096</v>
      </c>
      <c r="F7075" s="20">
        <f>SUBTOTAL(9,F7073:F7074)</f>
        <v>3515</v>
      </c>
    </row>
    <row r="7076" spans="1:6" ht="25.5" outlineLevel="2" x14ac:dyDescent="0.2">
      <c r="A7076" t="s">
        <v>3538</v>
      </c>
      <c r="B7076" s="18" t="s">
        <v>12275</v>
      </c>
      <c r="C7076" s="19" t="s">
        <v>80</v>
      </c>
      <c r="D7076" t="s">
        <v>411</v>
      </c>
      <c r="E7076" s="20">
        <v>28199</v>
      </c>
      <c r="F7076" s="20">
        <v>5409</v>
      </c>
    </row>
    <row r="7077" spans="1:6" ht="25.5" outlineLevel="1" x14ac:dyDescent="0.2">
      <c r="B7077" s="21" t="s">
        <v>12276</v>
      </c>
      <c r="E7077" s="20">
        <f>SUBTOTAL(9,E7076:E7076)</f>
        <v>28199</v>
      </c>
      <c r="F7077" s="20">
        <f>SUBTOTAL(9,F7076:F7076)</f>
        <v>5409</v>
      </c>
    </row>
    <row r="7078" spans="1:6" ht="25.5" outlineLevel="2" x14ac:dyDescent="0.2">
      <c r="A7078" t="s">
        <v>3540</v>
      </c>
      <c r="B7078" s="18" t="s">
        <v>12277</v>
      </c>
      <c r="C7078" s="19" t="s">
        <v>42</v>
      </c>
      <c r="D7078" t="s">
        <v>411</v>
      </c>
      <c r="E7078" s="20">
        <v>200</v>
      </c>
      <c r="F7078" s="20">
        <v>22</v>
      </c>
    </row>
    <row r="7079" spans="1:6" ht="25.5" outlineLevel="2" x14ac:dyDescent="0.2">
      <c r="B7079" s="18" t="s">
        <v>12277</v>
      </c>
      <c r="C7079" s="19" t="s">
        <v>80</v>
      </c>
      <c r="D7079" t="s">
        <v>411</v>
      </c>
      <c r="E7079" s="20">
        <v>3895</v>
      </c>
      <c r="F7079" s="20">
        <v>596</v>
      </c>
    </row>
    <row r="7080" spans="1:6" ht="25.5" outlineLevel="1" x14ac:dyDescent="0.2">
      <c r="B7080" s="21" t="s">
        <v>12278</v>
      </c>
      <c r="E7080" s="20">
        <f>SUBTOTAL(9,E7078:E7079)</f>
        <v>4095</v>
      </c>
      <c r="F7080" s="20">
        <f>SUBTOTAL(9,F7078:F7079)</f>
        <v>618</v>
      </c>
    </row>
    <row r="7081" spans="1:6" ht="25.5" outlineLevel="2" x14ac:dyDescent="0.2">
      <c r="A7081" t="s">
        <v>3541</v>
      </c>
      <c r="B7081" s="18" t="s">
        <v>12279</v>
      </c>
      <c r="C7081" s="19" t="s">
        <v>42</v>
      </c>
      <c r="D7081" t="s">
        <v>411</v>
      </c>
      <c r="E7081" s="20">
        <v>1723</v>
      </c>
      <c r="F7081" s="20">
        <v>160</v>
      </c>
    </row>
    <row r="7082" spans="1:6" ht="25.5" outlineLevel="2" x14ac:dyDescent="0.2">
      <c r="B7082" s="18" t="s">
        <v>12279</v>
      </c>
      <c r="C7082" s="19" t="s">
        <v>80</v>
      </c>
      <c r="D7082" t="s">
        <v>411</v>
      </c>
      <c r="E7082" s="20">
        <v>212787</v>
      </c>
      <c r="F7082" s="20">
        <v>40243</v>
      </c>
    </row>
    <row r="7083" spans="1:6" ht="38.25" outlineLevel="1" x14ac:dyDescent="0.2">
      <c r="B7083" s="21" t="s">
        <v>12280</v>
      </c>
      <c r="E7083" s="20">
        <f>SUBTOTAL(9,E7081:E7082)</f>
        <v>214510</v>
      </c>
      <c r="F7083" s="20">
        <f>SUBTOTAL(9,F7081:F7082)</f>
        <v>40403</v>
      </c>
    </row>
    <row r="7084" spans="1:6" ht="25.5" outlineLevel="2" x14ac:dyDescent="0.2">
      <c r="A7084" t="s">
        <v>3543</v>
      </c>
      <c r="B7084" s="18" t="s">
        <v>12281</v>
      </c>
      <c r="C7084" s="19" t="s">
        <v>80</v>
      </c>
      <c r="D7084" t="s">
        <v>411</v>
      </c>
      <c r="E7084" s="20">
        <v>41300</v>
      </c>
      <c r="F7084" s="20">
        <v>7148</v>
      </c>
    </row>
    <row r="7085" spans="1:6" ht="38.25" outlineLevel="1" x14ac:dyDescent="0.2">
      <c r="B7085" s="21" t="s">
        <v>12282</v>
      </c>
      <c r="E7085" s="20">
        <f>SUBTOTAL(9,E7084:E7084)</f>
        <v>41300</v>
      </c>
      <c r="F7085" s="20">
        <f>SUBTOTAL(9,F7084:F7084)</f>
        <v>7148</v>
      </c>
    </row>
    <row r="7086" spans="1:6" ht="25.5" outlineLevel="2" x14ac:dyDescent="0.2">
      <c r="A7086" t="s">
        <v>3544</v>
      </c>
      <c r="B7086" s="18" t="s">
        <v>12283</v>
      </c>
      <c r="C7086" s="19" t="s">
        <v>42</v>
      </c>
      <c r="D7086" t="s">
        <v>411</v>
      </c>
      <c r="E7086" s="20">
        <v>50</v>
      </c>
      <c r="F7086" s="20">
        <v>10</v>
      </c>
    </row>
    <row r="7087" spans="1:6" ht="25.5" outlineLevel="2" x14ac:dyDescent="0.2">
      <c r="B7087" s="18" t="s">
        <v>12283</v>
      </c>
      <c r="C7087" s="19" t="s">
        <v>80</v>
      </c>
      <c r="D7087" t="s">
        <v>411</v>
      </c>
      <c r="E7087" s="20">
        <v>63</v>
      </c>
      <c r="F7087" s="20">
        <v>16</v>
      </c>
    </row>
    <row r="7088" spans="1:6" ht="25.5" outlineLevel="2" x14ac:dyDescent="0.2">
      <c r="B7088" s="18" t="s">
        <v>12283</v>
      </c>
      <c r="C7088" s="19" t="s">
        <v>176</v>
      </c>
      <c r="D7088" t="s">
        <v>411</v>
      </c>
      <c r="E7088" s="20">
        <v>10</v>
      </c>
      <c r="F7088" s="20">
        <v>55</v>
      </c>
    </row>
    <row r="7089" spans="1:6" ht="25.5" outlineLevel="1" x14ac:dyDescent="0.2">
      <c r="B7089" s="21" t="s">
        <v>12284</v>
      </c>
      <c r="E7089" s="20">
        <f>SUBTOTAL(9,E7086:E7088)</f>
        <v>123</v>
      </c>
      <c r="F7089" s="20">
        <f>SUBTOTAL(9,F7086:F7088)</f>
        <v>81</v>
      </c>
    </row>
    <row r="7090" spans="1:6" ht="25.5" outlineLevel="2" x14ac:dyDescent="0.2">
      <c r="A7090" t="s">
        <v>3545</v>
      </c>
      <c r="B7090" s="18" t="s">
        <v>12285</v>
      </c>
      <c r="C7090" s="19" t="s">
        <v>23</v>
      </c>
      <c r="D7090" t="s">
        <v>411</v>
      </c>
      <c r="E7090" s="20">
        <v>224</v>
      </c>
      <c r="F7090" s="20">
        <v>1119</v>
      </c>
    </row>
    <row r="7091" spans="1:6" ht="25.5" outlineLevel="2" x14ac:dyDescent="0.2">
      <c r="B7091" s="18" t="s">
        <v>12285</v>
      </c>
      <c r="C7091" s="19" t="s">
        <v>42</v>
      </c>
      <c r="D7091" t="s">
        <v>411</v>
      </c>
      <c r="E7091" s="20">
        <v>4</v>
      </c>
      <c r="F7091" s="20">
        <v>7</v>
      </c>
    </row>
    <row r="7092" spans="1:6" ht="25.5" outlineLevel="2" x14ac:dyDescent="0.2">
      <c r="B7092" s="18" t="s">
        <v>12285</v>
      </c>
      <c r="C7092" s="19" t="s">
        <v>68</v>
      </c>
      <c r="D7092" t="s">
        <v>411</v>
      </c>
      <c r="E7092" s="20">
        <v>5</v>
      </c>
      <c r="F7092" s="20">
        <v>2</v>
      </c>
    </row>
    <row r="7093" spans="1:6" ht="25.5" outlineLevel="2" x14ac:dyDescent="0.2">
      <c r="B7093" s="18" t="s">
        <v>12285</v>
      </c>
      <c r="C7093" s="19" t="s">
        <v>80</v>
      </c>
      <c r="D7093" t="s">
        <v>411</v>
      </c>
      <c r="E7093" s="20">
        <v>5270</v>
      </c>
      <c r="F7093" s="20">
        <v>659</v>
      </c>
    </row>
    <row r="7094" spans="1:6" ht="25.5" outlineLevel="2" x14ac:dyDescent="0.2">
      <c r="B7094" s="18" t="s">
        <v>12285</v>
      </c>
      <c r="C7094" s="19" t="s">
        <v>166</v>
      </c>
      <c r="D7094" t="s">
        <v>411</v>
      </c>
      <c r="E7094" s="20">
        <v>60</v>
      </c>
      <c r="F7094" s="20">
        <v>9</v>
      </c>
    </row>
    <row r="7095" spans="1:6" ht="25.5" outlineLevel="1" x14ac:dyDescent="0.2">
      <c r="B7095" s="21" t="s">
        <v>12286</v>
      </c>
      <c r="E7095" s="20">
        <f>SUBTOTAL(9,E7090:E7094)</f>
        <v>5563</v>
      </c>
      <c r="F7095" s="20">
        <f>SUBTOTAL(9,F7090:F7094)</f>
        <v>1796</v>
      </c>
    </row>
    <row r="7096" spans="1:6" outlineLevel="2" x14ac:dyDescent="0.2">
      <c r="A7096" t="s">
        <v>3546</v>
      </c>
      <c r="B7096" s="18" t="s">
        <v>12287</v>
      </c>
      <c r="C7096" s="19" t="s">
        <v>42</v>
      </c>
      <c r="D7096" t="s">
        <v>411</v>
      </c>
      <c r="E7096" s="20">
        <v>9540</v>
      </c>
      <c r="F7096" s="20">
        <v>994</v>
      </c>
    </row>
    <row r="7097" spans="1:6" outlineLevel="2" x14ac:dyDescent="0.2">
      <c r="B7097" s="18" t="s">
        <v>12287</v>
      </c>
      <c r="C7097" s="19" t="s">
        <v>80</v>
      </c>
      <c r="D7097" t="s">
        <v>411</v>
      </c>
      <c r="E7097" s="20">
        <v>20936</v>
      </c>
      <c r="F7097" s="20">
        <v>1294</v>
      </c>
    </row>
    <row r="7098" spans="1:6" outlineLevel="2" x14ac:dyDescent="0.2">
      <c r="B7098" s="18" t="s">
        <v>12287</v>
      </c>
      <c r="C7098" s="19" t="s">
        <v>107</v>
      </c>
      <c r="D7098" t="s">
        <v>411</v>
      </c>
      <c r="E7098" s="20">
        <v>38900</v>
      </c>
      <c r="F7098" s="20">
        <v>5816</v>
      </c>
    </row>
    <row r="7099" spans="1:6" outlineLevel="2" x14ac:dyDescent="0.2">
      <c r="B7099" s="18" t="s">
        <v>12287</v>
      </c>
      <c r="C7099" s="19" t="s">
        <v>166</v>
      </c>
      <c r="D7099" t="s">
        <v>411</v>
      </c>
      <c r="E7099" s="20">
        <v>53800</v>
      </c>
      <c r="F7099" s="20">
        <v>9829</v>
      </c>
    </row>
    <row r="7100" spans="1:6" outlineLevel="2" x14ac:dyDescent="0.2">
      <c r="B7100" s="18" t="s">
        <v>12287</v>
      </c>
      <c r="C7100" s="19" t="s">
        <v>178</v>
      </c>
      <c r="D7100" t="s">
        <v>411</v>
      </c>
      <c r="E7100" s="20">
        <v>1</v>
      </c>
      <c r="F7100" s="20">
        <v>35</v>
      </c>
    </row>
    <row r="7101" spans="1:6" ht="25.5" outlineLevel="1" x14ac:dyDescent="0.2">
      <c r="B7101" s="21" t="s">
        <v>12288</v>
      </c>
      <c r="E7101" s="20">
        <f>SUBTOTAL(9,E7096:E7100)</f>
        <v>123177</v>
      </c>
      <c r="F7101" s="20">
        <f>SUBTOTAL(9,F7096:F7100)</f>
        <v>17968</v>
      </c>
    </row>
    <row r="7102" spans="1:6" ht="25.5" outlineLevel="2" x14ac:dyDescent="0.2">
      <c r="A7102" t="s">
        <v>3547</v>
      </c>
      <c r="B7102" s="18" t="s">
        <v>12289</v>
      </c>
      <c r="C7102" s="19" t="s">
        <v>42</v>
      </c>
      <c r="D7102" t="s">
        <v>411</v>
      </c>
      <c r="E7102" s="20">
        <v>15593</v>
      </c>
      <c r="F7102" s="20">
        <v>1935</v>
      </c>
    </row>
    <row r="7103" spans="1:6" ht="25.5" outlineLevel="2" x14ac:dyDescent="0.2">
      <c r="B7103" s="18" t="s">
        <v>12289</v>
      </c>
      <c r="C7103" s="19" t="s">
        <v>68</v>
      </c>
      <c r="D7103" t="s">
        <v>411</v>
      </c>
      <c r="E7103" s="20">
        <v>1</v>
      </c>
      <c r="F7103" s="20">
        <v>16</v>
      </c>
    </row>
    <row r="7104" spans="1:6" ht="25.5" outlineLevel="2" x14ac:dyDescent="0.2">
      <c r="B7104" s="18" t="s">
        <v>12289</v>
      </c>
      <c r="C7104" s="19" t="s">
        <v>80</v>
      </c>
      <c r="D7104" t="s">
        <v>411</v>
      </c>
      <c r="E7104" s="20">
        <v>256518</v>
      </c>
      <c r="F7104" s="20">
        <v>46429</v>
      </c>
    </row>
    <row r="7105" spans="1:6" ht="25.5" outlineLevel="2" x14ac:dyDescent="0.2">
      <c r="B7105" s="18" t="s">
        <v>12289</v>
      </c>
      <c r="C7105" s="19" t="s">
        <v>107</v>
      </c>
      <c r="D7105" t="s">
        <v>411</v>
      </c>
      <c r="E7105" s="20">
        <v>3121</v>
      </c>
      <c r="F7105" s="20">
        <v>2270</v>
      </c>
    </row>
    <row r="7106" spans="1:6" ht="25.5" outlineLevel="1" x14ac:dyDescent="0.2">
      <c r="B7106" s="21" t="s">
        <v>12290</v>
      </c>
      <c r="E7106" s="20">
        <f>SUBTOTAL(9,E7102:E7105)</f>
        <v>275233</v>
      </c>
      <c r="F7106" s="20">
        <f>SUBTOTAL(9,F7102:F7105)</f>
        <v>50650</v>
      </c>
    </row>
    <row r="7107" spans="1:6" ht="25.5" outlineLevel="2" x14ac:dyDescent="0.2">
      <c r="A7107" t="s">
        <v>3548</v>
      </c>
      <c r="B7107" s="18" t="s">
        <v>12291</v>
      </c>
      <c r="C7107" s="19" t="s">
        <v>42</v>
      </c>
      <c r="D7107" t="s">
        <v>411</v>
      </c>
      <c r="E7107" s="20">
        <v>2336</v>
      </c>
      <c r="F7107" s="20">
        <v>234</v>
      </c>
    </row>
    <row r="7108" spans="1:6" ht="25.5" outlineLevel="2" x14ac:dyDescent="0.2">
      <c r="B7108" s="18" t="s">
        <v>12291</v>
      </c>
      <c r="C7108" s="19" t="s">
        <v>80</v>
      </c>
      <c r="D7108" t="s">
        <v>411</v>
      </c>
      <c r="E7108" s="20">
        <v>13879</v>
      </c>
      <c r="F7108" s="20">
        <v>2367</v>
      </c>
    </row>
    <row r="7109" spans="1:6" ht="25.5" outlineLevel="2" x14ac:dyDescent="0.2">
      <c r="B7109" s="18" t="s">
        <v>12291</v>
      </c>
      <c r="C7109" s="19" t="s">
        <v>166</v>
      </c>
      <c r="D7109" t="s">
        <v>411</v>
      </c>
      <c r="E7109" s="20">
        <v>35664</v>
      </c>
      <c r="F7109" s="20">
        <v>2026</v>
      </c>
    </row>
    <row r="7110" spans="1:6" ht="25.5" outlineLevel="1" x14ac:dyDescent="0.2">
      <c r="B7110" s="21" t="s">
        <v>12292</v>
      </c>
      <c r="E7110" s="20">
        <f>SUBTOTAL(9,E7107:E7109)</f>
        <v>51879</v>
      </c>
      <c r="F7110" s="20">
        <f>SUBTOTAL(9,F7107:F7109)</f>
        <v>4627</v>
      </c>
    </row>
    <row r="7111" spans="1:6" ht="25.5" outlineLevel="2" x14ac:dyDescent="0.2">
      <c r="A7111" t="s">
        <v>3550</v>
      </c>
      <c r="B7111" s="18" t="s">
        <v>12293</v>
      </c>
      <c r="C7111" s="19" t="s">
        <v>42</v>
      </c>
      <c r="D7111" t="s">
        <v>411</v>
      </c>
      <c r="E7111" s="20">
        <v>4970</v>
      </c>
      <c r="F7111" s="20">
        <v>415</v>
      </c>
    </row>
    <row r="7112" spans="1:6" ht="25.5" outlineLevel="2" x14ac:dyDescent="0.2">
      <c r="B7112" s="18" t="s">
        <v>12293</v>
      </c>
      <c r="C7112" s="19" t="s">
        <v>80</v>
      </c>
      <c r="D7112" t="s">
        <v>411</v>
      </c>
      <c r="E7112" s="20">
        <v>66761</v>
      </c>
      <c r="F7112" s="20">
        <v>13178</v>
      </c>
    </row>
    <row r="7113" spans="1:6" ht="25.5" outlineLevel="2" x14ac:dyDescent="0.2">
      <c r="B7113" s="18" t="s">
        <v>12293</v>
      </c>
      <c r="C7113" s="19" t="s">
        <v>107</v>
      </c>
      <c r="D7113" t="s">
        <v>411</v>
      </c>
      <c r="E7113" s="20">
        <v>4</v>
      </c>
      <c r="F7113" s="20">
        <v>16</v>
      </c>
    </row>
    <row r="7114" spans="1:6" ht="25.5" outlineLevel="1" x14ac:dyDescent="0.2">
      <c r="B7114" s="21" t="s">
        <v>12294</v>
      </c>
      <c r="E7114" s="20">
        <f>SUBTOTAL(9,E7111:E7113)</f>
        <v>71735</v>
      </c>
      <c r="F7114" s="20">
        <f>SUBTOTAL(9,F7111:F7113)</f>
        <v>13609</v>
      </c>
    </row>
    <row r="7115" spans="1:6" ht="25.5" outlineLevel="2" x14ac:dyDescent="0.2">
      <c r="A7115" t="s">
        <v>3552</v>
      </c>
      <c r="B7115" s="18" t="s">
        <v>12295</v>
      </c>
      <c r="C7115" s="19" t="s">
        <v>42</v>
      </c>
      <c r="D7115" t="s">
        <v>411</v>
      </c>
      <c r="E7115" s="20">
        <v>572</v>
      </c>
      <c r="F7115" s="20">
        <v>26</v>
      </c>
    </row>
    <row r="7116" spans="1:6" ht="25.5" outlineLevel="2" x14ac:dyDescent="0.2">
      <c r="B7116" s="18" t="s">
        <v>12295</v>
      </c>
      <c r="C7116" s="19" t="s">
        <v>65</v>
      </c>
      <c r="D7116" t="s">
        <v>411</v>
      </c>
      <c r="E7116" s="20">
        <v>16</v>
      </c>
      <c r="F7116" s="20">
        <v>34</v>
      </c>
    </row>
    <row r="7117" spans="1:6" ht="25.5" outlineLevel="2" x14ac:dyDescent="0.2">
      <c r="B7117" s="18" t="s">
        <v>12295</v>
      </c>
      <c r="C7117" s="19" t="s">
        <v>68</v>
      </c>
      <c r="D7117" t="s">
        <v>411</v>
      </c>
      <c r="E7117" s="20">
        <v>5</v>
      </c>
      <c r="F7117" s="20">
        <v>1</v>
      </c>
    </row>
    <row r="7118" spans="1:6" ht="25.5" outlineLevel="2" x14ac:dyDescent="0.2">
      <c r="B7118" s="18" t="s">
        <v>12295</v>
      </c>
      <c r="C7118" s="19" t="s">
        <v>80</v>
      </c>
      <c r="D7118" t="s">
        <v>411</v>
      </c>
      <c r="E7118" s="20">
        <v>101336</v>
      </c>
      <c r="F7118" s="20">
        <v>16735</v>
      </c>
    </row>
    <row r="7119" spans="1:6" ht="25.5" outlineLevel="1" x14ac:dyDescent="0.2">
      <c r="B7119" s="21" t="s">
        <v>12296</v>
      </c>
      <c r="E7119" s="20">
        <f>SUBTOTAL(9,E7115:E7118)</f>
        <v>101929</v>
      </c>
      <c r="F7119" s="20">
        <f>SUBTOTAL(9,F7115:F7118)</f>
        <v>16796</v>
      </c>
    </row>
    <row r="7120" spans="1:6" ht="25.5" outlineLevel="2" x14ac:dyDescent="0.2">
      <c r="A7120" t="s">
        <v>3554</v>
      </c>
      <c r="B7120" s="18" t="s">
        <v>18123</v>
      </c>
      <c r="C7120" s="19" t="s">
        <v>16</v>
      </c>
      <c r="D7120" t="s">
        <v>411</v>
      </c>
      <c r="E7120" s="20">
        <v>6</v>
      </c>
      <c r="F7120" s="20">
        <v>78</v>
      </c>
    </row>
    <row r="7121" spans="2:6" ht="25.5" outlineLevel="2" x14ac:dyDescent="0.2">
      <c r="B7121" s="18" t="s">
        <v>18123</v>
      </c>
      <c r="C7121" s="19" t="s">
        <v>37</v>
      </c>
      <c r="D7121" t="s">
        <v>411</v>
      </c>
      <c r="E7121" s="20">
        <v>4</v>
      </c>
      <c r="F7121" s="20">
        <v>57</v>
      </c>
    </row>
    <row r="7122" spans="2:6" ht="25.5" outlineLevel="2" x14ac:dyDescent="0.2">
      <c r="B7122" s="18" t="s">
        <v>18123</v>
      </c>
      <c r="C7122" s="19" t="s">
        <v>42</v>
      </c>
      <c r="D7122" t="s">
        <v>411</v>
      </c>
      <c r="E7122" s="20">
        <v>12686</v>
      </c>
      <c r="F7122" s="20">
        <v>2375</v>
      </c>
    </row>
    <row r="7123" spans="2:6" ht="25.5" outlineLevel="2" x14ac:dyDescent="0.2">
      <c r="B7123" s="18" t="s">
        <v>18123</v>
      </c>
      <c r="C7123" s="19" t="s">
        <v>53</v>
      </c>
      <c r="D7123" t="s">
        <v>411</v>
      </c>
      <c r="E7123" s="20">
        <v>3</v>
      </c>
      <c r="F7123" s="20">
        <v>2</v>
      </c>
    </row>
    <row r="7124" spans="2:6" ht="25.5" outlineLevel="2" x14ac:dyDescent="0.2">
      <c r="B7124" s="18" t="s">
        <v>18123</v>
      </c>
      <c r="C7124" s="19" t="s">
        <v>65</v>
      </c>
      <c r="D7124" t="s">
        <v>411</v>
      </c>
      <c r="E7124" s="20">
        <v>3</v>
      </c>
      <c r="F7124" s="20">
        <v>10</v>
      </c>
    </row>
    <row r="7125" spans="2:6" ht="25.5" outlineLevel="2" x14ac:dyDescent="0.2">
      <c r="B7125" s="18" t="s">
        <v>18123</v>
      </c>
      <c r="C7125" s="19" t="s">
        <v>68</v>
      </c>
      <c r="D7125" t="s">
        <v>411</v>
      </c>
      <c r="E7125" s="20">
        <v>5023</v>
      </c>
      <c r="F7125" s="20">
        <v>448</v>
      </c>
    </row>
    <row r="7126" spans="2:6" ht="25.5" outlineLevel="2" x14ac:dyDescent="0.2">
      <c r="B7126" s="18" t="s">
        <v>18123</v>
      </c>
      <c r="C7126" s="19" t="s">
        <v>80</v>
      </c>
      <c r="D7126" t="s">
        <v>411</v>
      </c>
      <c r="E7126" s="20">
        <v>147635</v>
      </c>
      <c r="F7126" s="20">
        <v>33947</v>
      </c>
    </row>
    <row r="7127" spans="2:6" ht="25.5" outlineLevel="2" x14ac:dyDescent="0.2">
      <c r="B7127" s="18" t="s">
        <v>18123</v>
      </c>
      <c r="C7127" s="19" t="s">
        <v>81</v>
      </c>
      <c r="D7127" t="s">
        <v>411</v>
      </c>
      <c r="E7127" s="20">
        <v>5</v>
      </c>
      <c r="F7127" s="20">
        <v>5</v>
      </c>
    </row>
    <row r="7128" spans="2:6" ht="25.5" outlineLevel="2" x14ac:dyDescent="0.2">
      <c r="B7128" s="18" t="s">
        <v>18123</v>
      </c>
      <c r="C7128" s="19" t="s">
        <v>87</v>
      </c>
      <c r="D7128" t="s">
        <v>411</v>
      </c>
      <c r="E7128" s="20">
        <v>2</v>
      </c>
      <c r="F7128" s="20">
        <v>53</v>
      </c>
    </row>
    <row r="7129" spans="2:6" ht="25.5" outlineLevel="2" x14ac:dyDescent="0.2">
      <c r="B7129" s="18" t="s">
        <v>18123</v>
      </c>
      <c r="C7129" s="19" t="s">
        <v>88</v>
      </c>
      <c r="D7129" t="s">
        <v>411</v>
      </c>
      <c r="E7129" s="20">
        <v>610</v>
      </c>
      <c r="F7129" s="20">
        <v>220</v>
      </c>
    </row>
    <row r="7130" spans="2:6" ht="25.5" outlineLevel="2" x14ac:dyDescent="0.2">
      <c r="B7130" s="18" t="s">
        <v>18123</v>
      </c>
      <c r="C7130" s="19" t="s">
        <v>92</v>
      </c>
      <c r="D7130" t="s">
        <v>411</v>
      </c>
      <c r="E7130" s="20">
        <v>510</v>
      </c>
      <c r="F7130" s="20">
        <v>312</v>
      </c>
    </row>
    <row r="7131" spans="2:6" ht="25.5" outlineLevel="2" x14ac:dyDescent="0.2">
      <c r="B7131" s="18" t="s">
        <v>18123</v>
      </c>
      <c r="C7131" s="19" t="s">
        <v>107</v>
      </c>
      <c r="D7131" t="s">
        <v>411</v>
      </c>
      <c r="E7131" s="20">
        <v>758</v>
      </c>
      <c r="F7131" s="20">
        <v>340</v>
      </c>
    </row>
    <row r="7132" spans="2:6" ht="25.5" outlineLevel="2" x14ac:dyDescent="0.2">
      <c r="B7132" s="18" t="s">
        <v>18123</v>
      </c>
      <c r="C7132" s="19" t="s">
        <v>136</v>
      </c>
      <c r="D7132" t="s">
        <v>411</v>
      </c>
      <c r="E7132" s="20">
        <v>3</v>
      </c>
      <c r="F7132" s="20">
        <v>30</v>
      </c>
    </row>
    <row r="7133" spans="2:6" ht="25.5" outlineLevel="2" x14ac:dyDescent="0.2">
      <c r="B7133" s="18" t="s">
        <v>18123</v>
      </c>
      <c r="C7133" s="19" t="s">
        <v>157</v>
      </c>
      <c r="D7133" t="s">
        <v>411</v>
      </c>
      <c r="E7133" s="20">
        <v>3</v>
      </c>
      <c r="F7133" s="20">
        <v>5</v>
      </c>
    </row>
    <row r="7134" spans="2:6" ht="25.5" outlineLevel="2" x14ac:dyDescent="0.2">
      <c r="B7134" s="18" t="s">
        <v>18123</v>
      </c>
      <c r="C7134" s="19" t="s">
        <v>164</v>
      </c>
      <c r="D7134" t="s">
        <v>411</v>
      </c>
      <c r="E7134" s="20">
        <v>21</v>
      </c>
      <c r="F7134" s="20">
        <v>6</v>
      </c>
    </row>
    <row r="7135" spans="2:6" ht="25.5" outlineLevel="2" x14ac:dyDescent="0.2">
      <c r="B7135" s="18" t="s">
        <v>18123</v>
      </c>
      <c r="C7135" s="19" t="s">
        <v>166</v>
      </c>
      <c r="D7135" t="s">
        <v>411</v>
      </c>
      <c r="E7135" s="20">
        <v>130</v>
      </c>
      <c r="F7135" s="20">
        <v>53</v>
      </c>
    </row>
    <row r="7136" spans="2:6" ht="25.5" outlineLevel="2" x14ac:dyDescent="0.2">
      <c r="B7136" s="18" t="s">
        <v>18123</v>
      </c>
      <c r="C7136" s="19" t="s">
        <v>176</v>
      </c>
      <c r="D7136" t="s">
        <v>411</v>
      </c>
      <c r="E7136" s="20">
        <v>9</v>
      </c>
      <c r="F7136" s="20">
        <v>88</v>
      </c>
    </row>
    <row r="7137" spans="1:6" ht="25.5" outlineLevel="2" x14ac:dyDescent="0.2">
      <c r="B7137" s="18" t="s">
        <v>18123</v>
      </c>
      <c r="C7137" s="19" t="s">
        <v>178</v>
      </c>
      <c r="D7137" t="s">
        <v>411</v>
      </c>
      <c r="E7137" s="20">
        <v>38</v>
      </c>
      <c r="F7137" s="20">
        <v>171</v>
      </c>
    </row>
    <row r="7138" spans="1:6" ht="25.5" outlineLevel="1" x14ac:dyDescent="0.2">
      <c r="B7138" s="21" t="s">
        <v>18124</v>
      </c>
      <c r="E7138" s="20">
        <f>SUBTOTAL(9,E7120:E7137)</f>
        <v>167449</v>
      </c>
      <c r="F7138" s="20">
        <f>SUBTOTAL(9,F7120:F7137)</f>
        <v>38200</v>
      </c>
    </row>
    <row r="7139" spans="1:6" ht="25.5" outlineLevel="2" x14ac:dyDescent="0.2">
      <c r="A7139" t="s">
        <v>3556</v>
      </c>
      <c r="B7139" s="18" t="s">
        <v>18125</v>
      </c>
      <c r="C7139" s="19" t="s">
        <v>23</v>
      </c>
      <c r="D7139" t="s">
        <v>411</v>
      </c>
      <c r="E7139" s="20">
        <v>5</v>
      </c>
      <c r="F7139" s="20">
        <v>107</v>
      </c>
    </row>
    <row r="7140" spans="1:6" ht="25.5" outlineLevel="2" x14ac:dyDescent="0.2">
      <c r="B7140" s="18" t="s">
        <v>18125</v>
      </c>
      <c r="C7140" s="19" t="s">
        <v>42</v>
      </c>
      <c r="D7140" t="s">
        <v>411</v>
      </c>
      <c r="E7140" s="20">
        <v>4658</v>
      </c>
      <c r="F7140" s="20">
        <v>1031</v>
      </c>
    </row>
    <row r="7141" spans="1:6" ht="25.5" outlineLevel="2" x14ac:dyDescent="0.2">
      <c r="B7141" s="18" t="s">
        <v>18125</v>
      </c>
      <c r="C7141" s="19" t="s">
        <v>68</v>
      </c>
      <c r="D7141" t="s">
        <v>411</v>
      </c>
      <c r="E7141" s="20">
        <v>5</v>
      </c>
      <c r="F7141" s="20">
        <v>33</v>
      </c>
    </row>
    <row r="7142" spans="1:6" ht="25.5" outlineLevel="2" x14ac:dyDescent="0.2">
      <c r="B7142" s="18" t="s">
        <v>18125</v>
      </c>
      <c r="C7142" s="19" t="s">
        <v>80</v>
      </c>
      <c r="D7142" t="s">
        <v>411</v>
      </c>
      <c r="E7142" s="20">
        <v>28445</v>
      </c>
      <c r="F7142" s="20">
        <v>7601</v>
      </c>
    </row>
    <row r="7143" spans="1:6" ht="25.5" outlineLevel="2" x14ac:dyDescent="0.2">
      <c r="B7143" s="18" t="s">
        <v>18125</v>
      </c>
      <c r="C7143" s="19" t="s">
        <v>81</v>
      </c>
      <c r="D7143" t="s">
        <v>411</v>
      </c>
      <c r="E7143" s="20">
        <v>3</v>
      </c>
      <c r="F7143" s="20">
        <v>2</v>
      </c>
    </row>
    <row r="7144" spans="1:6" ht="25.5" outlineLevel="2" x14ac:dyDescent="0.2">
      <c r="B7144" s="18" t="s">
        <v>18125</v>
      </c>
      <c r="C7144" s="19" t="s">
        <v>87</v>
      </c>
      <c r="D7144" t="s">
        <v>411</v>
      </c>
      <c r="E7144" s="20">
        <v>10</v>
      </c>
      <c r="F7144" s="20">
        <v>36</v>
      </c>
    </row>
    <row r="7145" spans="1:6" ht="25.5" outlineLevel="2" x14ac:dyDescent="0.2">
      <c r="B7145" s="18" t="s">
        <v>18125</v>
      </c>
      <c r="C7145" s="19" t="s">
        <v>88</v>
      </c>
      <c r="D7145" t="s">
        <v>411</v>
      </c>
      <c r="E7145" s="20">
        <v>6572</v>
      </c>
      <c r="F7145" s="20">
        <v>1433</v>
      </c>
    </row>
    <row r="7146" spans="1:6" ht="25.5" outlineLevel="2" x14ac:dyDescent="0.2">
      <c r="B7146" s="18" t="s">
        <v>18125</v>
      </c>
      <c r="C7146" s="19" t="s">
        <v>92</v>
      </c>
      <c r="D7146" t="s">
        <v>411</v>
      </c>
      <c r="E7146" s="20">
        <v>102</v>
      </c>
      <c r="F7146" s="20">
        <v>187</v>
      </c>
    </row>
    <row r="7147" spans="1:6" ht="25.5" outlineLevel="2" x14ac:dyDescent="0.2">
      <c r="B7147" s="18" t="s">
        <v>18125</v>
      </c>
      <c r="C7147" s="19" t="s">
        <v>113</v>
      </c>
      <c r="D7147" t="s">
        <v>411</v>
      </c>
      <c r="E7147" s="20">
        <v>1</v>
      </c>
      <c r="F7147" s="20">
        <v>14</v>
      </c>
    </row>
    <row r="7148" spans="1:6" ht="25.5" outlineLevel="2" x14ac:dyDescent="0.2">
      <c r="B7148" s="18" t="s">
        <v>18125</v>
      </c>
      <c r="C7148" s="19" t="s">
        <v>135</v>
      </c>
      <c r="D7148" t="s">
        <v>411</v>
      </c>
      <c r="E7148" s="20">
        <v>1</v>
      </c>
      <c r="F7148" s="20">
        <v>32</v>
      </c>
    </row>
    <row r="7149" spans="1:6" ht="25.5" outlineLevel="2" x14ac:dyDescent="0.2">
      <c r="B7149" s="18" t="s">
        <v>18125</v>
      </c>
      <c r="C7149" s="19" t="s">
        <v>164</v>
      </c>
      <c r="D7149" t="s">
        <v>411</v>
      </c>
      <c r="E7149" s="20">
        <v>2</v>
      </c>
      <c r="F7149" s="20">
        <v>3</v>
      </c>
    </row>
    <row r="7150" spans="1:6" ht="25.5" outlineLevel="2" x14ac:dyDescent="0.2">
      <c r="B7150" s="18" t="s">
        <v>18125</v>
      </c>
      <c r="C7150" s="19" t="s">
        <v>166</v>
      </c>
      <c r="D7150" t="s">
        <v>411</v>
      </c>
      <c r="E7150" s="20">
        <v>6376</v>
      </c>
      <c r="F7150" s="20">
        <v>1624</v>
      </c>
    </row>
    <row r="7151" spans="1:6" ht="25.5" outlineLevel="2" x14ac:dyDescent="0.2">
      <c r="B7151" s="18" t="s">
        <v>18125</v>
      </c>
      <c r="C7151" s="19" t="s">
        <v>175</v>
      </c>
      <c r="D7151" t="s">
        <v>411</v>
      </c>
      <c r="E7151" s="20">
        <v>3</v>
      </c>
      <c r="F7151" s="20">
        <v>1</v>
      </c>
    </row>
    <row r="7152" spans="1:6" ht="25.5" outlineLevel="2" x14ac:dyDescent="0.2">
      <c r="B7152" s="18" t="s">
        <v>18125</v>
      </c>
      <c r="C7152" s="19" t="s">
        <v>176</v>
      </c>
      <c r="D7152" t="s">
        <v>411</v>
      </c>
      <c r="E7152" s="20">
        <v>5</v>
      </c>
      <c r="F7152" s="20">
        <v>34</v>
      </c>
    </row>
    <row r="7153" spans="1:6" ht="25.5" outlineLevel="2" x14ac:dyDescent="0.2">
      <c r="B7153" s="18" t="s">
        <v>18125</v>
      </c>
      <c r="C7153" s="19" t="s">
        <v>178</v>
      </c>
      <c r="D7153" t="s">
        <v>411</v>
      </c>
      <c r="E7153" s="20">
        <v>16</v>
      </c>
      <c r="F7153" s="20">
        <v>38</v>
      </c>
    </row>
    <row r="7154" spans="1:6" ht="25.5" outlineLevel="1" x14ac:dyDescent="0.2">
      <c r="B7154" s="21" t="s">
        <v>18126</v>
      </c>
      <c r="E7154" s="20">
        <f>SUBTOTAL(9,E7139:E7153)</f>
        <v>46204</v>
      </c>
      <c r="F7154" s="20">
        <f>SUBTOTAL(9,F7139:F7153)</f>
        <v>12176</v>
      </c>
    </row>
    <row r="7155" spans="1:6" ht="38.25" outlineLevel="2" x14ac:dyDescent="0.2">
      <c r="A7155" t="s">
        <v>888</v>
      </c>
      <c r="B7155" s="18" t="s">
        <v>18127</v>
      </c>
      <c r="C7155" s="19" t="s">
        <v>31</v>
      </c>
      <c r="D7155" t="s">
        <v>411</v>
      </c>
      <c r="E7155" s="20">
        <v>15</v>
      </c>
      <c r="F7155" s="20">
        <v>3</v>
      </c>
    </row>
    <row r="7156" spans="1:6" ht="25.5" outlineLevel="2" x14ac:dyDescent="0.2">
      <c r="B7156" s="18" t="s">
        <v>18127</v>
      </c>
      <c r="C7156" s="19" t="s">
        <v>37</v>
      </c>
      <c r="D7156" t="s">
        <v>411</v>
      </c>
      <c r="E7156" s="20">
        <v>1</v>
      </c>
      <c r="F7156" s="20">
        <v>4</v>
      </c>
    </row>
    <row r="7157" spans="1:6" ht="25.5" outlineLevel="2" x14ac:dyDescent="0.2">
      <c r="B7157" s="18" t="s">
        <v>18127</v>
      </c>
      <c r="C7157" s="19" t="s">
        <v>42</v>
      </c>
      <c r="D7157" t="s">
        <v>411</v>
      </c>
      <c r="E7157" s="20">
        <v>9332</v>
      </c>
      <c r="F7157" s="20">
        <v>3127</v>
      </c>
    </row>
    <row r="7158" spans="1:6" ht="25.5" outlineLevel="2" x14ac:dyDescent="0.2">
      <c r="B7158" s="18" t="s">
        <v>18127</v>
      </c>
      <c r="C7158" s="19" t="s">
        <v>68</v>
      </c>
      <c r="D7158" t="s">
        <v>411</v>
      </c>
      <c r="E7158" s="20">
        <v>7</v>
      </c>
      <c r="F7158" s="20">
        <v>22</v>
      </c>
    </row>
    <row r="7159" spans="1:6" ht="25.5" outlineLevel="2" x14ac:dyDescent="0.2">
      <c r="B7159" s="18" t="s">
        <v>18127</v>
      </c>
      <c r="C7159" s="19" t="s">
        <v>80</v>
      </c>
      <c r="D7159" t="s">
        <v>411</v>
      </c>
      <c r="E7159" s="20">
        <v>28398</v>
      </c>
      <c r="F7159" s="20">
        <v>8458</v>
      </c>
    </row>
    <row r="7160" spans="1:6" ht="25.5" outlineLevel="2" x14ac:dyDescent="0.2">
      <c r="B7160" s="18" t="s">
        <v>18127</v>
      </c>
      <c r="C7160" s="19" t="s">
        <v>88</v>
      </c>
      <c r="D7160" t="s">
        <v>411</v>
      </c>
      <c r="E7160" s="20">
        <v>199</v>
      </c>
      <c r="F7160" s="20">
        <v>276</v>
      </c>
    </row>
    <row r="7161" spans="1:6" ht="25.5" outlineLevel="2" x14ac:dyDescent="0.2">
      <c r="B7161" s="18" t="s">
        <v>18127</v>
      </c>
      <c r="C7161" s="19" t="s">
        <v>92</v>
      </c>
      <c r="D7161" t="s">
        <v>411</v>
      </c>
      <c r="E7161" s="20">
        <v>147</v>
      </c>
      <c r="F7161" s="20">
        <v>125</v>
      </c>
    </row>
    <row r="7162" spans="1:6" ht="25.5" outlineLevel="2" x14ac:dyDescent="0.2">
      <c r="B7162" s="18" t="s">
        <v>18127</v>
      </c>
      <c r="C7162" s="19" t="s">
        <v>120</v>
      </c>
      <c r="D7162" t="s">
        <v>411</v>
      </c>
      <c r="E7162" s="20">
        <v>10</v>
      </c>
      <c r="F7162" s="20">
        <v>28</v>
      </c>
    </row>
    <row r="7163" spans="1:6" ht="25.5" outlineLevel="2" x14ac:dyDescent="0.2">
      <c r="B7163" s="18" t="s">
        <v>18127</v>
      </c>
      <c r="C7163" s="19" t="s">
        <v>164</v>
      </c>
      <c r="D7163" t="s">
        <v>411</v>
      </c>
      <c r="E7163" s="20">
        <v>2</v>
      </c>
      <c r="F7163" s="20">
        <v>21</v>
      </c>
    </row>
    <row r="7164" spans="1:6" ht="25.5" outlineLevel="2" x14ac:dyDescent="0.2">
      <c r="B7164" s="18" t="s">
        <v>18127</v>
      </c>
      <c r="C7164" s="19" t="s">
        <v>175</v>
      </c>
      <c r="D7164" t="s">
        <v>411</v>
      </c>
      <c r="E7164" s="20">
        <v>3</v>
      </c>
      <c r="F7164" s="20">
        <v>1</v>
      </c>
    </row>
    <row r="7165" spans="1:6" ht="25.5" outlineLevel="2" x14ac:dyDescent="0.2">
      <c r="B7165" s="18" t="s">
        <v>18127</v>
      </c>
      <c r="C7165" s="19" t="s">
        <v>178</v>
      </c>
      <c r="D7165" t="s">
        <v>411</v>
      </c>
      <c r="E7165" s="20">
        <v>4</v>
      </c>
      <c r="F7165" s="20">
        <v>30</v>
      </c>
    </row>
    <row r="7166" spans="1:6" ht="25.5" outlineLevel="1" x14ac:dyDescent="0.2">
      <c r="B7166" s="21" t="s">
        <v>18128</v>
      </c>
      <c r="E7166" s="20">
        <f>SUBTOTAL(9,E7155:E7165)</f>
        <v>38118</v>
      </c>
      <c r="F7166" s="20">
        <f>SUBTOTAL(9,F7155:F7165)</f>
        <v>12095</v>
      </c>
    </row>
    <row r="7167" spans="1:6" ht="25.5" outlineLevel="2" x14ac:dyDescent="0.2">
      <c r="A7167" t="s">
        <v>3558</v>
      </c>
      <c r="B7167" s="18" t="s">
        <v>12297</v>
      </c>
      <c r="C7167" s="19" t="s">
        <v>42</v>
      </c>
      <c r="D7167" t="s">
        <v>411</v>
      </c>
      <c r="E7167" s="20">
        <v>118</v>
      </c>
      <c r="F7167" s="20">
        <v>120</v>
      </c>
    </row>
    <row r="7168" spans="1:6" ht="25.5" outlineLevel="2" x14ac:dyDescent="0.2">
      <c r="B7168" s="18" t="s">
        <v>12297</v>
      </c>
      <c r="C7168" s="19" t="s">
        <v>68</v>
      </c>
      <c r="D7168" t="s">
        <v>411</v>
      </c>
      <c r="E7168" s="20">
        <v>8</v>
      </c>
      <c r="F7168" s="20">
        <v>99</v>
      </c>
    </row>
    <row r="7169" spans="1:6" ht="25.5" outlineLevel="2" x14ac:dyDescent="0.2">
      <c r="B7169" s="18" t="s">
        <v>12297</v>
      </c>
      <c r="C7169" s="19" t="s">
        <v>80</v>
      </c>
      <c r="D7169" t="s">
        <v>411</v>
      </c>
      <c r="E7169" s="20">
        <v>30218</v>
      </c>
      <c r="F7169" s="20">
        <v>5447</v>
      </c>
    </row>
    <row r="7170" spans="1:6" ht="25.5" outlineLevel="2" x14ac:dyDescent="0.2">
      <c r="B7170" s="18" t="s">
        <v>12297</v>
      </c>
      <c r="C7170" s="19" t="s">
        <v>87</v>
      </c>
      <c r="D7170" t="s">
        <v>411</v>
      </c>
      <c r="E7170" s="20">
        <v>8</v>
      </c>
      <c r="F7170" s="20">
        <v>41</v>
      </c>
    </row>
    <row r="7171" spans="1:6" ht="25.5" outlineLevel="2" x14ac:dyDescent="0.2">
      <c r="B7171" s="18" t="s">
        <v>12297</v>
      </c>
      <c r="C7171" s="19" t="s">
        <v>92</v>
      </c>
      <c r="D7171" t="s">
        <v>411</v>
      </c>
      <c r="E7171" s="20">
        <v>12</v>
      </c>
      <c r="F7171" s="20">
        <v>17</v>
      </c>
    </row>
    <row r="7172" spans="1:6" ht="25.5" outlineLevel="2" x14ac:dyDescent="0.2">
      <c r="B7172" s="18" t="s">
        <v>12297</v>
      </c>
      <c r="C7172" s="19" t="s">
        <v>135</v>
      </c>
      <c r="D7172" t="s">
        <v>411</v>
      </c>
      <c r="E7172" s="20">
        <v>1</v>
      </c>
      <c r="F7172" s="20">
        <v>2</v>
      </c>
    </row>
    <row r="7173" spans="1:6" ht="25.5" outlineLevel="1" x14ac:dyDescent="0.2">
      <c r="B7173" s="21" t="s">
        <v>12298</v>
      </c>
      <c r="E7173" s="20">
        <f>SUBTOTAL(9,E7167:E7172)</f>
        <v>30365</v>
      </c>
      <c r="F7173" s="20">
        <f>SUBTOTAL(9,F7167:F7172)</f>
        <v>5726</v>
      </c>
    </row>
    <row r="7174" spans="1:6" ht="25.5" outlineLevel="2" x14ac:dyDescent="0.2">
      <c r="A7174" t="s">
        <v>3560</v>
      </c>
      <c r="B7174" s="18" t="s">
        <v>18129</v>
      </c>
      <c r="C7174" s="19" t="s">
        <v>42</v>
      </c>
      <c r="D7174" t="s">
        <v>411</v>
      </c>
      <c r="E7174" s="20">
        <v>5465</v>
      </c>
      <c r="F7174" s="20">
        <v>716</v>
      </c>
    </row>
    <row r="7175" spans="1:6" ht="25.5" outlineLevel="2" x14ac:dyDescent="0.2">
      <c r="B7175" s="18" t="s">
        <v>18129</v>
      </c>
      <c r="C7175" s="19" t="s">
        <v>68</v>
      </c>
      <c r="D7175" t="s">
        <v>411</v>
      </c>
      <c r="E7175" s="20">
        <v>10</v>
      </c>
      <c r="F7175" s="20">
        <v>8</v>
      </c>
    </row>
    <row r="7176" spans="1:6" ht="25.5" outlineLevel="2" x14ac:dyDescent="0.2">
      <c r="B7176" s="18" t="s">
        <v>18129</v>
      </c>
      <c r="C7176" s="19" t="s">
        <v>80</v>
      </c>
      <c r="D7176" t="s">
        <v>411</v>
      </c>
      <c r="E7176" s="20">
        <v>4701</v>
      </c>
      <c r="F7176" s="20">
        <v>975</v>
      </c>
    </row>
    <row r="7177" spans="1:6" ht="25.5" outlineLevel="2" x14ac:dyDescent="0.2">
      <c r="B7177" s="18" t="s">
        <v>18129</v>
      </c>
      <c r="C7177" s="19" t="s">
        <v>87</v>
      </c>
      <c r="D7177" t="s">
        <v>411</v>
      </c>
      <c r="E7177" s="20">
        <v>2</v>
      </c>
      <c r="F7177" s="20">
        <v>6</v>
      </c>
    </row>
    <row r="7178" spans="1:6" ht="25.5" outlineLevel="2" x14ac:dyDescent="0.2">
      <c r="B7178" s="18" t="s">
        <v>18129</v>
      </c>
      <c r="C7178" s="19" t="s">
        <v>88</v>
      </c>
      <c r="D7178" t="s">
        <v>411</v>
      </c>
      <c r="E7178" s="20">
        <v>9</v>
      </c>
      <c r="F7178" s="20">
        <v>4</v>
      </c>
    </row>
    <row r="7179" spans="1:6" ht="25.5" outlineLevel="2" x14ac:dyDescent="0.2">
      <c r="B7179" s="18" t="s">
        <v>18129</v>
      </c>
      <c r="C7179" s="19" t="s">
        <v>107</v>
      </c>
      <c r="D7179" t="s">
        <v>411</v>
      </c>
      <c r="E7179" s="20">
        <v>9198</v>
      </c>
      <c r="F7179" s="20">
        <v>2140</v>
      </c>
    </row>
    <row r="7180" spans="1:6" ht="25.5" outlineLevel="2" x14ac:dyDescent="0.2">
      <c r="B7180" s="18" t="s">
        <v>18129</v>
      </c>
      <c r="C7180" s="19" t="s">
        <v>130</v>
      </c>
      <c r="D7180" t="s">
        <v>411</v>
      </c>
      <c r="E7180" s="20">
        <v>8</v>
      </c>
      <c r="F7180" s="20">
        <v>1</v>
      </c>
    </row>
    <row r="7181" spans="1:6" ht="25.5" outlineLevel="2" x14ac:dyDescent="0.2">
      <c r="B7181" s="18" t="s">
        <v>18129</v>
      </c>
      <c r="C7181" s="19" t="s">
        <v>166</v>
      </c>
      <c r="D7181" t="s">
        <v>411</v>
      </c>
      <c r="E7181" s="20">
        <v>4</v>
      </c>
      <c r="F7181" s="20">
        <v>9</v>
      </c>
    </row>
    <row r="7182" spans="1:6" ht="25.5" outlineLevel="2" x14ac:dyDescent="0.2">
      <c r="B7182" s="18" t="s">
        <v>18129</v>
      </c>
      <c r="C7182" s="19" t="s">
        <v>171</v>
      </c>
      <c r="D7182" t="s">
        <v>411</v>
      </c>
      <c r="E7182" s="20">
        <v>11</v>
      </c>
      <c r="F7182" s="20">
        <v>35</v>
      </c>
    </row>
    <row r="7183" spans="1:6" ht="25.5" outlineLevel="2" x14ac:dyDescent="0.2">
      <c r="B7183" s="18" t="s">
        <v>18129</v>
      </c>
      <c r="C7183" s="19" t="s">
        <v>175</v>
      </c>
      <c r="D7183" t="s">
        <v>411</v>
      </c>
      <c r="E7183" s="20">
        <v>3</v>
      </c>
      <c r="F7183" s="20">
        <v>1</v>
      </c>
    </row>
    <row r="7184" spans="1:6" ht="25.5" outlineLevel="2" x14ac:dyDescent="0.2">
      <c r="B7184" s="18" t="s">
        <v>18129</v>
      </c>
      <c r="C7184" s="19" t="s">
        <v>178</v>
      </c>
      <c r="D7184" t="s">
        <v>411</v>
      </c>
      <c r="E7184" s="20">
        <v>2</v>
      </c>
      <c r="F7184" s="20">
        <v>29</v>
      </c>
    </row>
    <row r="7185" spans="1:6" ht="25.5" outlineLevel="1" x14ac:dyDescent="0.2">
      <c r="B7185" s="21" t="s">
        <v>18130</v>
      </c>
      <c r="E7185" s="20">
        <f>SUBTOTAL(9,E7174:E7184)</f>
        <v>19413</v>
      </c>
      <c r="F7185" s="20">
        <f>SUBTOTAL(9,F7174:F7184)</f>
        <v>3924</v>
      </c>
    </row>
    <row r="7186" spans="1:6" ht="25.5" outlineLevel="2" x14ac:dyDescent="0.2">
      <c r="A7186" t="s">
        <v>3562</v>
      </c>
      <c r="B7186" s="18" t="s">
        <v>18131</v>
      </c>
      <c r="C7186" s="19" t="s">
        <v>42</v>
      </c>
      <c r="D7186" t="s">
        <v>411</v>
      </c>
      <c r="E7186" s="20">
        <v>340</v>
      </c>
      <c r="F7186" s="20">
        <v>38</v>
      </c>
    </row>
    <row r="7187" spans="1:6" ht="25.5" outlineLevel="2" x14ac:dyDescent="0.2">
      <c r="B7187" s="18" t="s">
        <v>18131</v>
      </c>
      <c r="C7187" s="19" t="s">
        <v>65</v>
      </c>
      <c r="D7187" t="s">
        <v>411</v>
      </c>
      <c r="E7187" s="20">
        <v>2</v>
      </c>
      <c r="F7187" s="20">
        <v>8</v>
      </c>
    </row>
    <row r="7188" spans="1:6" ht="25.5" outlineLevel="2" x14ac:dyDescent="0.2">
      <c r="B7188" s="18" t="s">
        <v>18131</v>
      </c>
      <c r="C7188" s="19" t="s">
        <v>80</v>
      </c>
      <c r="D7188" t="s">
        <v>411</v>
      </c>
      <c r="E7188" s="20">
        <v>9537</v>
      </c>
      <c r="F7188" s="20">
        <v>3761</v>
      </c>
    </row>
    <row r="7189" spans="1:6" ht="25.5" outlineLevel="2" x14ac:dyDescent="0.2">
      <c r="B7189" s="18" t="s">
        <v>18131</v>
      </c>
      <c r="C7189" s="19" t="s">
        <v>88</v>
      </c>
      <c r="D7189" t="s">
        <v>411</v>
      </c>
      <c r="E7189" s="20">
        <v>2</v>
      </c>
      <c r="F7189" s="20">
        <v>7</v>
      </c>
    </row>
    <row r="7190" spans="1:6" ht="25.5" outlineLevel="2" x14ac:dyDescent="0.2">
      <c r="B7190" s="18" t="s">
        <v>18131</v>
      </c>
      <c r="C7190" s="19" t="s">
        <v>107</v>
      </c>
      <c r="D7190" t="s">
        <v>411</v>
      </c>
      <c r="E7190" s="20">
        <v>1</v>
      </c>
      <c r="F7190" s="20">
        <v>2</v>
      </c>
    </row>
    <row r="7191" spans="1:6" ht="25.5" outlineLevel="2" x14ac:dyDescent="0.2">
      <c r="B7191" s="18" t="s">
        <v>18131</v>
      </c>
      <c r="C7191" s="19" t="s">
        <v>136</v>
      </c>
      <c r="D7191" t="s">
        <v>411</v>
      </c>
      <c r="E7191" s="20">
        <v>2</v>
      </c>
      <c r="F7191" s="20">
        <v>3</v>
      </c>
    </row>
    <row r="7192" spans="1:6" ht="25.5" outlineLevel="2" x14ac:dyDescent="0.2">
      <c r="B7192" s="18" t="s">
        <v>18131</v>
      </c>
      <c r="C7192" s="19" t="s">
        <v>166</v>
      </c>
      <c r="D7192" t="s">
        <v>411</v>
      </c>
      <c r="E7192" s="20">
        <v>2</v>
      </c>
      <c r="F7192" s="20">
        <v>6</v>
      </c>
    </row>
    <row r="7193" spans="1:6" ht="25.5" outlineLevel="2" x14ac:dyDescent="0.2">
      <c r="B7193" s="18" t="s">
        <v>18131</v>
      </c>
      <c r="C7193" s="19" t="s">
        <v>178</v>
      </c>
      <c r="D7193" t="s">
        <v>411</v>
      </c>
      <c r="E7193" s="20">
        <v>1</v>
      </c>
      <c r="F7193" s="20">
        <v>2</v>
      </c>
    </row>
    <row r="7194" spans="1:6" ht="25.5" outlineLevel="1" x14ac:dyDescent="0.2">
      <c r="B7194" s="21" t="s">
        <v>18132</v>
      </c>
      <c r="E7194" s="20">
        <f>SUBTOTAL(9,E7186:E7193)</f>
        <v>9887</v>
      </c>
      <c r="F7194" s="20">
        <f>SUBTOTAL(9,F7186:F7193)</f>
        <v>3827</v>
      </c>
    </row>
    <row r="7195" spans="1:6" ht="25.5" outlineLevel="2" x14ac:dyDescent="0.2">
      <c r="A7195" t="s">
        <v>890</v>
      </c>
      <c r="B7195" s="18" t="s">
        <v>18133</v>
      </c>
      <c r="C7195" s="19" t="s">
        <v>42</v>
      </c>
      <c r="D7195" t="s">
        <v>411</v>
      </c>
      <c r="E7195" s="20">
        <v>5247</v>
      </c>
      <c r="F7195" s="20">
        <v>2549</v>
      </c>
    </row>
    <row r="7196" spans="1:6" ht="25.5" outlineLevel="2" x14ac:dyDescent="0.2">
      <c r="B7196" s="18" t="s">
        <v>18133</v>
      </c>
      <c r="C7196" s="19" t="s">
        <v>53</v>
      </c>
      <c r="D7196" t="s">
        <v>411</v>
      </c>
      <c r="E7196" s="20">
        <v>2</v>
      </c>
      <c r="F7196" s="20">
        <v>1</v>
      </c>
    </row>
    <row r="7197" spans="1:6" ht="25.5" outlineLevel="2" x14ac:dyDescent="0.2">
      <c r="B7197" s="18" t="s">
        <v>18133</v>
      </c>
      <c r="C7197" s="19" t="s">
        <v>65</v>
      </c>
      <c r="D7197" t="s">
        <v>411</v>
      </c>
      <c r="E7197" s="20">
        <v>5</v>
      </c>
      <c r="F7197" s="20">
        <v>5</v>
      </c>
    </row>
    <row r="7198" spans="1:6" ht="25.5" outlineLevel="2" x14ac:dyDescent="0.2">
      <c r="B7198" s="18" t="s">
        <v>18133</v>
      </c>
      <c r="C7198" s="19" t="s">
        <v>68</v>
      </c>
      <c r="D7198" t="s">
        <v>411</v>
      </c>
      <c r="E7198" s="20">
        <v>2</v>
      </c>
      <c r="F7198" s="20">
        <v>52</v>
      </c>
    </row>
    <row r="7199" spans="1:6" ht="25.5" outlineLevel="2" x14ac:dyDescent="0.2">
      <c r="B7199" s="18" t="s">
        <v>18133</v>
      </c>
      <c r="C7199" s="19" t="s">
        <v>80</v>
      </c>
      <c r="D7199" t="s">
        <v>411</v>
      </c>
      <c r="E7199" s="20">
        <v>23681</v>
      </c>
      <c r="F7199" s="20">
        <v>6721</v>
      </c>
    </row>
    <row r="7200" spans="1:6" ht="25.5" outlineLevel="2" x14ac:dyDescent="0.2">
      <c r="B7200" s="18" t="s">
        <v>18133</v>
      </c>
      <c r="C7200" s="19" t="s">
        <v>87</v>
      </c>
      <c r="D7200" t="s">
        <v>411</v>
      </c>
      <c r="E7200" s="20">
        <v>41</v>
      </c>
      <c r="F7200" s="20">
        <v>55</v>
      </c>
    </row>
    <row r="7201" spans="1:6" ht="25.5" outlineLevel="2" x14ac:dyDescent="0.2">
      <c r="B7201" s="18" t="s">
        <v>18133</v>
      </c>
      <c r="C7201" s="19" t="s">
        <v>88</v>
      </c>
      <c r="D7201" t="s">
        <v>411</v>
      </c>
      <c r="E7201" s="20">
        <v>2</v>
      </c>
      <c r="F7201" s="20">
        <v>5</v>
      </c>
    </row>
    <row r="7202" spans="1:6" ht="25.5" outlineLevel="2" x14ac:dyDescent="0.2">
      <c r="B7202" s="18" t="s">
        <v>18133</v>
      </c>
      <c r="C7202" s="19" t="s">
        <v>175</v>
      </c>
      <c r="D7202" t="s">
        <v>411</v>
      </c>
      <c r="E7202" s="20">
        <v>3</v>
      </c>
      <c r="F7202" s="20">
        <v>1</v>
      </c>
    </row>
    <row r="7203" spans="1:6" ht="25.5" outlineLevel="2" x14ac:dyDescent="0.2">
      <c r="B7203" s="18" t="s">
        <v>18133</v>
      </c>
      <c r="C7203" s="19" t="s">
        <v>176</v>
      </c>
      <c r="D7203" t="s">
        <v>411</v>
      </c>
      <c r="E7203" s="20">
        <v>1</v>
      </c>
      <c r="F7203" s="20">
        <v>9</v>
      </c>
    </row>
    <row r="7204" spans="1:6" ht="25.5" outlineLevel="1" x14ac:dyDescent="0.2">
      <c r="B7204" s="21" t="s">
        <v>18134</v>
      </c>
      <c r="E7204" s="20">
        <f>SUBTOTAL(9,E7195:E7203)</f>
        <v>28984</v>
      </c>
      <c r="F7204" s="20">
        <f>SUBTOTAL(9,F7195:F7203)</f>
        <v>9398</v>
      </c>
    </row>
    <row r="7205" spans="1:6" ht="25.5" outlineLevel="2" x14ac:dyDescent="0.2">
      <c r="A7205" t="s">
        <v>3564</v>
      </c>
      <c r="B7205" s="18" t="s">
        <v>18135</v>
      </c>
      <c r="C7205" s="19" t="s">
        <v>42</v>
      </c>
      <c r="D7205" t="s">
        <v>411</v>
      </c>
      <c r="E7205" s="20">
        <v>504</v>
      </c>
      <c r="F7205" s="20">
        <v>105</v>
      </c>
    </row>
    <row r="7206" spans="1:6" ht="25.5" outlineLevel="2" x14ac:dyDescent="0.2">
      <c r="B7206" s="18" t="s">
        <v>18135</v>
      </c>
      <c r="C7206" s="19" t="s">
        <v>54</v>
      </c>
      <c r="D7206" t="s">
        <v>411</v>
      </c>
      <c r="E7206" s="20">
        <v>4</v>
      </c>
      <c r="F7206" s="20">
        <v>21</v>
      </c>
    </row>
    <row r="7207" spans="1:6" ht="25.5" outlineLevel="2" x14ac:dyDescent="0.2">
      <c r="B7207" s="18" t="s">
        <v>18135</v>
      </c>
      <c r="C7207" s="19" t="s">
        <v>68</v>
      </c>
      <c r="D7207" t="s">
        <v>411</v>
      </c>
      <c r="E7207" s="20">
        <v>295</v>
      </c>
      <c r="F7207" s="20">
        <v>845</v>
      </c>
    </row>
    <row r="7208" spans="1:6" ht="25.5" outlineLevel="2" x14ac:dyDescent="0.2">
      <c r="B7208" s="18" t="s">
        <v>18135</v>
      </c>
      <c r="C7208" s="19" t="s">
        <v>78</v>
      </c>
      <c r="D7208" t="s">
        <v>411</v>
      </c>
      <c r="E7208" s="20">
        <v>1</v>
      </c>
      <c r="F7208" s="20">
        <v>4</v>
      </c>
    </row>
    <row r="7209" spans="1:6" ht="25.5" outlineLevel="2" x14ac:dyDescent="0.2">
      <c r="B7209" s="18" t="s">
        <v>18135</v>
      </c>
      <c r="C7209" s="19" t="s">
        <v>80</v>
      </c>
      <c r="D7209" t="s">
        <v>411</v>
      </c>
      <c r="E7209" s="20">
        <v>73016</v>
      </c>
      <c r="F7209" s="20">
        <v>7638</v>
      </c>
    </row>
    <row r="7210" spans="1:6" ht="25.5" outlineLevel="2" x14ac:dyDescent="0.2">
      <c r="B7210" s="18" t="s">
        <v>18135</v>
      </c>
      <c r="C7210" s="19" t="s">
        <v>87</v>
      </c>
      <c r="D7210" t="s">
        <v>411</v>
      </c>
      <c r="E7210" s="20">
        <v>48</v>
      </c>
      <c r="F7210" s="20">
        <v>200</v>
      </c>
    </row>
    <row r="7211" spans="1:6" ht="25.5" outlineLevel="2" x14ac:dyDescent="0.2">
      <c r="B7211" s="18" t="s">
        <v>18135</v>
      </c>
      <c r="C7211" s="19" t="s">
        <v>88</v>
      </c>
      <c r="D7211" t="s">
        <v>411</v>
      </c>
      <c r="E7211" s="20">
        <v>1609</v>
      </c>
      <c r="F7211" s="20">
        <v>1699</v>
      </c>
    </row>
    <row r="7212" spans="1:6" ht="25.5" outlineLevel="2" x14ac:dyDescent="0.2">
      <c r="B7212" s="18" t="s">
        <v>18135</v>
      </c>
      <c r="C7212" s="19" t="s">
        <v>92</v>
      </c>
      <c r="D7212" t="s">
        <v>411</v>
      </c>
      <c r="E7212" s="20">
        <v>92</v>
      </c>
      <c r="F7212" s="20">
        <v>101</v>
      </c>
    </row>
    <row r="7213" spans="1:6" ht="25.5" outlineLevel="2" x14ac:dyDescent="0.2">
      <c r="B7213" s="18" t="s">
        <v>18135</v>
      </c>
      <c r="C7213" s="19" t="s">
        <v>151</v>
      </c>
      <c r="D7213" t="s">
        <v>411</v>
      </c>
      <c r="E7213" s="20">
        <v>1</v>
      </c>
      <c r="F7213" s="20">
        <v>34</v>
      </c>
    </row>
    <row r="7214" spans="1:6" ht="25.5" outlineLevel="2" x14ac:dyDescent="0.2">
      <c r="B7214" s="18" t="s">
        <v>18135</v>
      </c>
      <c r="C7214" s="19" t="s">
        <v>152</v>
      </c>
      <c r="D7214" t="s">
        <v>411</v>
      </c>
      <c r="E7214" s="20">
        <v>7</v>
      </c>
      <c r="F7214" s="20">
        <v>12</v>
      </c>
    </row>
    <row r="7215" spans="1:6" ht="25.5" outlineLevel="2" x14ac:dyDescent="0.2">
      <c r="B7215" s="18" t="s">
        <v>18135</v>
      </c>
      <c r="C7215" s="19" t="s">
        <v>161</v>
      </c>
      <c r="D7215" t="s">
        <v>411</v>
      </c>
      <c r="E7215" s="20">
        <v>1</v>
      </c>
      <c r="F7215" s="20">
        <v>9</v>
      </c>
    </row>
    <row r="7216" spans="1:6" ht="25.5" outlineLevel="2" x14ac:dyDescent="0.2">
      <c r="B7216" s="18" t="s">
        <v>18135</v>
      </c>
      <c r="C7216" s="19" t="s">
        <v>166</v>
      </c>
      <c r="D7216" t="s">
        <v>411</v>
      </c>
      <c r="E7216" s="20">
        <v>486</v>
      </c>
      <c r="F7216" s="20">
        <v>31</v>
      </c>
    </row>
    <row r="7217" spans="1:6" ht="25.5" outlineLevel="2" x14ac:dyDescent="0.2">
      <c r="B7217" s="18" t="s">
        <v>18135</v>
      </c>
      <c r="C7217" s="19" t="s">
        <v>176</v>
      </c>
      <c r="D7217" t="s">
        <v>411</v>
      </c>
      <c r="E7217" s="20">
        <v>5</v>
      </c>
      <c r="F7217" s="20">
        <v>17</v>
      </c>
    </row>
    <row r="7218" spans="1:6" ht="25.5" outlineLevel="2" x14ac:dyDescent="0.2">
      <c r="B7218" s="18" t="s">
        <v>18135</v>
      </c>
      <c r="C7218" s="19" t="s">
        <v>178</v>
      </c>
      <c r="D7218" t="s">
        <v>411</v>
      </c>
      <c r="E7218" s="20">
        <v>4</v>
      </c>
      <c r="F7218" s="20">
        <v>26</v>
      </c>
    </row>
    <row r="7219" spans="1:6" ht="25.5" outlineLevel="1" x14ac:dyDescent="0.2">
      <c r="B7219" s="21" t="s">
        <v>18136</v>
      </c>
      <c r="E7219" s="20">
        <f>SUBTOTAL(9,E7205:E7218)</f>
        <v>76073</v>
      </c>
      <c r="F7219" s="20">
        <f>SUBTOTAL(9,F7205:F7218)</f>
        <v>10742</v>
      </c>
    </row>
    <row r="7220" spans="1:6" ht="25.5" outlineLevel="2" x14ac:dyDescent="0.2">
      <c r="A7220" t="s">
        <v>3566</v>
      </c>
      <c r="B7220" s="18" t="s">
        <v>12299</v>
      </c>
      <c r="C7220" s="19" t="s">
        <v>42</v>
      </c>
      <c r="D7220" t="s">
        <v>398</v>
      </c>
      <c r="E7220" s="20">
        <v>259</v>
      </c>
      <c r="F7220" s="20">
        <v>2879</v>
      </c>
    </row>
    <row r="7221" spans="1:6" ht="25.5" outlineLevel="2" x14ac:dyDescent="0.2">
      <c r="B7221" s="18" t="s">
        <v>12299</v>
      </c>
      <c r="C7221" s="19" t="s">
        <v>80</v>
      </c>
      <c r="D7221" t="s">
        <v>398</v>
      </c>
      <c r="E7221" s="20">
        <v>7420</v>
      </c>
      <c r="F7221" s="20">
        <v>7637</v>
      </c>
    </row>
    <row r="7222" spans="1:6" ht="25.5" outlineLevel="2" x14ac:dyDescent="0.2">
      <c r="B7222" s="18" t="s">
        <v>12299</v>
      </c>
      <c r="C7222" s="19" t="s">
        <v>88</v>
      </c>
      <c r="D7222" t="s">
        <v>398</v>
      </c>
      <c r="E7222" s="20">
        <v>20</v>
      </c>
      <c r="F7222" s="20">
        <v>228</v>
      </c>
    </row>
    <row r="7223" spans="1:6" ht="25.5" outlineLevel="2" x14ac:dyDescent="0.2">
      <c r="B7223" s="18" t="s">
        <v>12299</v>
      </c>
      <c r="C7223" s="19" t="s">
        <v>92</v>
      </c>
      <c r="D7223" t="s">
        <v>398</v>
      </c>
      <c r="E7223" s="20">
        <v>629</v>
      </c>
      <c r="F7223" s="20">
        <v>115</v>
      </c>
    </row>
    <row r="7224" spans="1:6" ht="25.5" outlineLevel="2" x14ac:dyDescent="0.2">
      <c r="B7224" s="18" t="s">
        <v>12299</v>
      </c>
      <c r="C7224" s="19" t="s">
        <v>107</v>
      </c>
      <c r="D7224" t="s">
        <v>398</v>
      </c>
      <c r="E7224" s="20">
        <v>5</v>
      </c>
      <c r="F7224" s="20">
        <v>36</v>
      </c>
    </row>
    <row r="7225" spans="1:6" ht="25.5" outlineLevel="2" x14ac:dyDescent="0.2">
      <c r="B7225" s="18" t="s">
        <v>12299</v>
      </c>
      <c r="C7225" s="19" t="s">
        <v>176</v>
      </c>
      <c r="D7225" t="s">
        <v>398</v>
      </c>
      <c r="E7225" s="20">
        <v>26</v>
      </c>
      <c r="F7225" s="20">
        <v>36</v>
      </c>
    </row>
    <row r="7226" spans="1:6" ht="25.5" outlineLevel="1" x14ac:dyDescent="0.2">
      <c r="B7226" s="21" t="s">
        <v>12300</v>
      </c>
      <c r="E7226" s="20">
        <f>SUBTOTAL(9,E7220:E7225)</f>
        <v>8359</v>
      </c>
      <c r="F7226" s="20">
        <f>SUBTOTAL(9,F7220:F7225)</f>
        <v>10931</v>
      </c>
    </row>
    <row r="7227" spans="1:6" ht="25.5" outlineLevel="2" x14ac:dyDescent="0.2">
      <c r="A7227" t="s">
        <v>3568</v>
      </c>
      <c r="B7227" s="18" t="s">
        <v>12301</v>
      </c>
      <c r="C7227" s="19" t="s">
        <v>42</v>
      </c>
      <c r="D7227" t="s">
        <v>398</v>
      </c>
      <c r="E7227" s="20">
        <v>1221</v>
      </c>
      <c r="F7227" s="20">
        <v>677</v>
      </c>
    </row>
    <row r="7228" spans="1:6" ht="25.5" outlineLevel="2" x14ac:dyDescent="0.2">
      <c r="B7228" s="18" t="s">
        <v>12301</v>
      </c>
      <c r="C7228" s="19" t="s">
        <v>68</v>
      </c>
      <c r="D7228" t="s">
        <v>398</v>
      </c>
      <c r="E7228" s="20">
        <v>15</v>
      </c>
      <c r="F7228" s="20">
        <v>93</v>
      </c>
    </row>
    <row r="7229" spans="1:6" ht="25.5" outlineLevel="2" x14ac:dyDescent="0.2">
      <c r="B7229" s="18" t="s">
        <v>12301</v>
      </c>
      <c r="C7229" s="19" t="s">
        <v>80</v>
      </c>
      <c r="D7229" t="s">
        <v>398</v>
      </c>
      <c r="E7229" s="20">
        <v>7451</v>
      </c>
      <c r="F7229" s="20">
        <v>15746</v>
      </c>
    </row>
    <row r="7230" spans="1:6" ht="25.5" outlineLevel="2" x14ac:dyDescent="0.2">
      <c r="B7230" s="18" t="s">
        <v>12301</v>
      </c>
      <c r="C7230" s="19" t="s">
        <v>81</v>
      </c>
      <c r="D7230" t="s">
        <v>398</v>
      </c>
      <c r="E7230" s="20">
        <v>12</v>
      </c>
      <c r="F7230" s="20">
        <v>3</v>
      </c>
    </row>
    <row r="7231" spans="1:6" ht="25.5" outlineLevel="2" x14ac:dyDescent="0.2">
      <c r="B7231" s="18" t="s">
        <v>12301</v>
      </c>
      <c r="C7231" s="19" t="s">
        <v>87</v>
      </c>
      <c r="D7231" t="s">
        <v>398</v>
      </c>
      <c r="E7231" s="20">
        <v>8</v>
      </c>
      <c r="F7231" s="20">
        <v>81</v>
      </c>
    </row>
    <row r="7232" spans="1:6" ht="25.5" outlineLevel="2" x14ac:dyDescent="0.2">
      <c r="B7232" s="18" t="s">
        <v>12301</v>
      </c>
      <c r="C7232" s="19" t="s">
        <v>88</v>
      </c>
      <c r="D7232" t="s">
        <v>398</v>
      </c>
      <c r="E7232" s="20">
        <v>1</v>
      </c>
      <c r="F7232" s="20">
        <v>5</v>
      </c>
    </row>
    <row r="7233" spans="1:6" ht="25.5" outlineLevel="2" x14ac:dyDescent="0.2">
      <c r="B7233" s="18" t="s">
        <v>12301</v>
      </c>
      <c r="C7233" s="19" t="s">
        <v>92</v>
      </c>
      <c r="D7233" t="s">
        <v>398</v>
      </c>
      <c r="E7233" s="20">
        <v>17</v>
      </c>
      <c r="F7233" s="20">
        <v>5</v>
      </c>
    </row>
    <row r="7234" spans="1:6" ht="25.5" outlineLevel="2" x14ac:dyDescent="0.2">
      <c r="B7234" s="18" t="s">
        <v>12301</v>
      </c>
      <c r="C7234" s="19" t="s">
        <v>113</v>
      </c>
      <c r="D7234" t="s">
        <v>398</v>
      </c>
      <c r="E7234" s="20">
        <v>2</v>
      </c>
      <c r="F7234" s="20">
        <v>10</v>
      </c>
    </row>
    <row r="7235" spans="1:6" ht="25.5" outlineLevel="2" x14ac:dyDescent="0.2">
      <c r="B7235" s="18" t="s">
        <v>12301</v>
      </c>
      <c r="C7235" s="19" t="s">
        <v>151</v>
      </c>
      <c r="D7235" t="s">
        <v>398</v>
      </c>
      <c r="E7235" s="20">
        <v>4</v>
      </c>
      <c r="F7235" s="20">
        <v>3</v>
      </c>
    </row>
    <row r="7236" spans="1:6" ht="25.5" outlineLevel="2" x14ac:dyDescent="0.2">
      <c r="B7236" s="18" t="s">
        <v>12301</v>
      </c>
      <c r="C7236" s="19" t="s">
        <v>162</v>
      </c>
      <c r="D7236" t="s">
        <v>398</v>
      </c>
      <c r="E7236" s="20">
        <v>2</v>
      </c>
      <c r="F7236" s="20">
        <v>21</v>
      </c>
    </row>
    <row r="7237" spans="1:6" ht="25.5" outlineLevel="2" x14ac:dyDescent="0.2">
      <c r="B7237" s="18" t="s">
        <v>12301</v>
      </c>
      <c r="C7237" s="19" t="s">
        <v>166</v>
      </c>
      <c r="D7237" t="s">
        <v>398</v>
      </c>
      <c r="E7237" s="20">
        <v>5985</v>
      </c>
      <c r="F7237" s="20">
        <v>876</v>
      </c>
    </row>
    <row r="7238" spans="1:6" ht="25.5" outlineLevel="1" x14ac:dyDescent="0.2">
      <c r="B7238" s="21" t="s">
        <v>12302</v>
      </c>
      <c r="E7238" s="20">
        <f>SUBTOTAL(9,E7227:E7237)</f>
        <v>14718</v>
      </c>
      <c r="F7238" s="20">
        <f>SUBTOTAL(9,F7227:F7237)</f>
        <v>17520</v>
      </c>
    </row>
    <row r="7239" spans="1:6" ht="25.5" outlineLevel="2" x14ac:dyDescent="0.2">
      <c r="A7239" t="s">
        <v>3570</v>
      </c>
      <c r="B7239" s="18" t="s">
        <v>12303</v>
      </c>
      <c r="C7239" s="19" t="s">
        <v>9</v>
      </c>
      <c r="D7239" t="s">
        <v>398</v>
      </c>
      <c r="E7239" s="20">
        <v>2</v>
      </c>
      <c r="F7239" s="20">
        <v>1</v>
      </c>
    </row>
    <row r="7240" spans="1:6" ht="25.5" outlineLevel="2" x14ac:dyDescent="0.2">
      <c r="B7240" s="18" t="s">
        <v>12303</v>
      </c>
      <c r="C7240" s="19" t="s">
        <v>30</v>
      </c>
      <c r="D7240" t="s">
        <v>398</v>
      </c>
      <c r="E7240" s="20">
        <v>3</v>
      </c>
      <c r="F7240" s="20">
        <v>7</v>
      </c>
    </row>
    <row r="7241" spans="1:6" ht="25.5" outlineLevel="2" x14ac:dyDescent="0.2">
      <c r="B7241" s="18" t="s">
        <v>12303</v>
      </c>
      <c r="C7241" s="19" t="s">
        <v>42</v>
      </c>
      <c r="D7241" t="s">
        <v>398</v>
      </c>
      <c r="E7241" s="20">
        <v>3895</v>
      </c>
      <c r="F7241" s="20">
        <v>2765</v>
      </c>
    </row>
    <row r="7242" spans="1:6" ht="25.5" outlineLevel="2" x14ac:dyDescent="0.2">
      <c r="B7242" s="18" t="s">
        <v>12303</v>
      </c>
      <c r="C7242" s="19" t="s">
        <v>54</v>
      </c>
      <c r="D7242" t="s">
        <v>398</v>
      </c>
      <c r="E7242" s="20">
        <v>2</v>
      </c>
      <c r="F7242" s="20">
        <v>16</v>
      </c>
    </row>
    <row r="7243" spans="1:6" ht="25.5" outlineLevel="2" x14ac:dyDescent="0.2">
      <c r="B7243" s="18" t="s">
        <v>12303</v>
      </c>
      <c r="C7243" s="19" t="s">
        <v>65</v>
      </c>
      <c r="D7243" t="s">
        <v>398</v>
      </c>
      <c r="E7243" s="20">
        <v>34</v>
      </c>
      <c r="F7243" s="20">
        <v>1007</v>
      </c>
    </row>
    <row r="7244" spans="1:6" ht="25.5" outlineLevel="2" x14ac:dyDescent="0.2">
      <c r="B7244" s="18" t="s">
        <v>12303</v>
      </c>
      <c r="C7244" s="19" t="s">
        <v>68</v>
      </c>
      <c r="D7244" t="s">
        <v>398</v>
      </c>
      <c r="E7244" s="20">
        <v>76</v>
      </c>
      <c r="F7244" s="20">
        <v>619</v>
      </c>
    </row>
    <row r="7245" spans="1:6" ht="25.5" outlineLevel="2" x14ac:dyDescent="0.2">
      <c r="B7245" s="18" t="s">
        <v>12303</v>
      </c>
      <c r="C7245" s="19" t="s">
        <v>80</v>
      </c>
      <c r="D7245" t="s">
        <v>398</v>
      </c>
      <c r="E7245" s="20">
        <v>87793</v>
      </c>
      <c r="F7245" s="20">
        <v>41622</v>
      </c>
    </row>
    <row r="7246" spans="1:6" ht="25.5" outlineLevel="2" x14ac:dyDescent="0.2">
      <c r="B7246" s="18" t="s">
        <v>12303</v>
      </c>
      <c r="C7246" s="19" t="s">
        <v>81</v>
      </c>
      <c r="D7246" t="s">
        <v>398</v>
      </c>
      <c r="E7246" s="20">
        <v>5</v>
      </c>
      <c r="F7246" s="20">
        <v>2</v>
      </c>
    </row>
    <row r="7247" spans="1:6" ht="25.5" outlineLevel="2" x14ac:dyDescent="0.2">
      <c r="B7247" s="18" t="s">
        <v>12303</v>
      </c>
      <c r="C7247" s="19" t="s">
        <v>87</v>
      </c>
      <c r="D7247" t="s">
        <v>398</v>
      </c>
      <c r="E7247" s="20">
        <v>127</v>
      </c>
      <c r="F7247" s="20">
        <v>983</v>
      </c>
    </row>
    <row r="7248" spans="1:6" ht="25.5" outlineLevel="2" x14ac:dyDescent="0.2">
      <c r="B7248" s="18" t="s">
        <v>12303</v>
      </c>
      <c r="C7248" s="19" t="s">
        <v>88</v>
      </c>
      <c r="D7248" t="s">
        <v>398</v>
      </c>
      <c r="E7248" s="20">
        <v>323</v>
      </c>
      <c r="F7248" s="20">
        <v>391</v>
      </c>
    </row>
    <row r="7249" spans="1:6" ht="25.5" outlineLevel="2" x14ac:dyDescent="0.2">
      <c r="B7249" s="18" t="s">
        <v>12303</v>
      </c>
      <c r="C7249" s="19" t="s">
        <v>92</v>
      </c>
      <c r="D7249" t="s">
        <v>398</v>
      </c>
      <c r="E7249" s="20">
        <v>421</v>
      </c>
      <c r="F7249" s="20">
        <v>262</v>
      </c>
    </row>
    <row r="7250" spans="1:6" ht="25.5" outlineLevel="2" x14ac:dyDescent="0.2">
      <c r="B7250" s="18" t="s">
        <v>12303</v>
      </c>
      <c r="C7250" s="19" t="s">
        <v>107</v>
      </c>
      <c r="D7250" t="s">
        <v>398</v>
      </c>
      <c r="E7250" s="20">
        <v>6</v>
      </c>
      <c r="F7250" s="20">
        <v>2</v>
      </c>
    </row>
    <row r="7251" spans="1:6" ht="25.5" outlineLevel="2" x14ac:dyDescent="0.2">
      <c r="B7251" s="18" t="s">
        <v>12303</v>
      </c>
      <c r="C7251" s="19" t="s">
        <v>135</v>
      </c>
      <c r="D7251" t="s">
        <v>398</v>
      </c>
      <c r="E7251" s="20">
        <v>15</v>
      </c>
      <c r="F7251" s="20">
        <v>75</v>
      </c>
    </row>
    <row r="7252" spans="1:6" ht="25.5" outlineLevel="2" x14ac:dyDescent="0.2">
      <c r="B7252" s="18" t="s">
        <v>12303</v>
      </c>
      <c r="C7252" s="19" t="s">
        <v>151</v>
      </c>
      <c r="D7252" t="s">
        <v>398</v>
      </c>
      <c r="E7252" s="20">
        <v>2</v>
      </c>
      <c r="F7252" s="20">
        <v>17</v>
      </c>
    </row>
    <row r="7253" spans="1:6" ht="25.5" outlineLevel="2" x14ac:dyDescent="0.2">
      <c r="B7253" s="18" t="s">
        <v>12303</v>
      </c>
      <c r="C7253" s="19" t="s">
        <v>161</v>
      </c>
      <c r="D7253" t="s">
        <v>398</v>
      </c>
      <c r="E7253" s="20">
        <v>21</v>
      </c>
      <c r="F7253" s="20">
        <v>424</v>
      </c>
    </row>
    <row r="7254" spans="1:6" ht="25.5" outlineLevel="2" x14ac:dyDescent="0.2">
      <c r="B7254" s="18" t="s">
        <v>12303</v>
      </c>
      <c r="C7254" s="19" t="s">
        <v>162</v>
      </c>
      <c r="D7254" t="s">
        <v>398</v>
      </c>
      <c r="E7254" s="20">
        <v>6</v>
      </c>
      <c r="F7254" s="20">
        <v>77</v>
      </c>
    </row>
    <row r="7255" spans="1:6" ht="25.5" outlineLevel="2" x14ac:dyDescent="0.2">
      <c r="B7255" s="18" t="s">
        <v>12303</v>
      </c>
      <c r="C7255" s="19" t="s">
        <v>164</v>
      </c>
      <c r="D7255" t="s">
        <v>398</v>
      </c>
      <c r="E7255" s="20">
        <v>132</v>
      </c>
      <c r="F7255" s="20">
        <v>106</v>
      </c>
    </row>
    <row r="7256" spans="1:6" ht="25.5" outlineLevel="2" x14ac:dyDescent="0.2">
      <c r="B7256" s="18" t="s">
        <v>12303</v>
      </c>
      <c r="C7256" s="19" t="s">
        <v>166</v>
      </c>
      <c r="D7256" t="s">
        <v>398</v>
      </c>
      <c r="E7256" s="20">
        <v>144</v>
      </c>
      <c r="F7256" s="20">
        <v>96</v>
      </c>
    </row>
    <row r="7257" spans="1:6" ht="25.5" outlineLevel="2" x14ac:dyDescent="0.2">
      <c r="B7257" s="18" t="s">
        <v>12303</v>
      </c>
      <c r="C7257" s="19" t="s">
        <v>171</v>
      </c>
      <c r="D7257" t="s">
        <v>398</v>
      </c>
      <c r="E7257" s="20">
        <v>1</v>
      </c>
      <c r="F7257" s="20">
        <v>4</v>
      </c>
    </row>
    <row r="7258" spans="1:6" ht="25.5" outlineLevel="2" x14ac:dyDescent="0.2">
      <c r="B7258" s="18" t="s">
        <v>12303</v>
      </c>
      <c r="C7258" s="19" t="s">
        <v>175</v>
      </c>
      <c r="D7258" t="s">
        <v>398</v>
      </c>
      <c r="E7258" s="20">
        <v>11</v>
      </c>
      <c r="F7258" s="20">
        <v>13</v>
      </c>
    </row>
    <row r="7259" spans="1:6" ht="25.5" outlineLevel="2" x14ac:dyDescent="0.2">
      <c r="B7259" s="18" t="s">
        <v>12303</v>
      </c>
      <c r="C7259" s="19" t="s">
        <v>176</v>
      </c>
      <c r="D7259" t="s">
        <v>398</v>
      </c>
      <c r="E7259" s="20">
        <v>41</v>
      </c>
      <c r="F7259" s="20">
        <v>171</v>
      </c>
    </row>
    <row r="7260" spans="1:6" ht="25.5" outlineLevel="2" x14ac:dyDescent="0.2">
      <c r="B7260" s="18" t="s">
        <v>12303</v>
      </c>
      <c r="C7260" s="19" t="s">
        <v>178</v>
      </c>
      <c r="D7260" t="s">
        <v>398</v>
      </c>
      <c r="E7260" s="20">
        <v>74</v>
      </c>
      <c r="F7260" s="20">
        <v>361</v>
      </c>
    </row>
    <row r="7261" spans="1:6" ht="25.5" outlineLevel="1" x14ac:dyDescent="0.2">
      <c r="B7261" s="21" t="s">
        <v>12304</v>
      </c>
      <c r="E7261" s="20">
        <f>SUBTOTAL(9,E7239:E7260)</f>
        <v>93134</v>
      </c>
      <c r="F7261" s="20">
        <f>SUBTOTAL(9,F7239:F7260)</f>
        <v>49021</v>
      </c>
    </row>
    <row r="7262" spans="1:6" ht="25.5" outlineLevel="2" x14ac:dyDescent="0.2">
      <c r="A7262" t="s">
        <v>3571</v>
      </c>
      <c r="B7262" s="18" t="s">
        <v>12305</v>
      </c>
      <c r="C7262" s="19" t="s">
        <v>9</v>
      </c>
      <c r="D7262" t="s">
        <v>398</v>
      </c>
      <c r="E7262" s="20">
        <v>1</v>
      </c>
      <c r="F7262" s="20">
        <v>1</v>
      </c>
    </row>
    <row r="7263" spans="1:6" ht="25.5" outlineLevel="2" x14ac:dyDescent="0.2">
      <c r="B7263" s="18" t="s">
        <v>12305</v>
      </c>
      <c r="C7263" s="19" t="s">
        <v>15</v>
      </c>
      <c r="D7263" t="s">
        <v>398</v>
      </c>
      <c r="E7263" s="20">
        <v>7</v>
      </c>
      <c r="F7263" s="20">
        <v>10</v>
      </c>
    </row>
    <row r="7264" spans="1:6" ht="25.5" outlineLevel="2" x14ac:dyDescent="0.2">
      <c r="B7264" s="18" t="s">
        <v>12305</v>
      </c>
      <c r="C7264" s="19" t="s">
        <v>23</v>
      </c>
      <c r="D7264" t="s">
        <v>398</v>
      </c>
      <c r="E7264" s="20">
        <v>5</v>
      </c>
      <c r="F7264" s="20">
        <v>27</v>
      </c>
    </row>
    <row r="7265" spans="2:6" ht="25.5" outlineLevel="2" x14ac:dyDescent="0.2">
      <c r="B7265" s="18" t="s">
        <v>12305</v>
      </c>
      <c r="C7265" s="19" t="s">
        <v>30</v>
      </c>
      <c r="D7265" t="s">
        <v>398</v>
      </c>
      <c r="E7265" s="20">
        <v>6</v>
      </c>
      <c r="F7265" s="20">
        <v>19</v>
      </c>
    </row>
    <row r="7266" spans="2:6" ht="25.5" outlineLevel="2" x14ac:dyDescent="0.2">
      <c r="B7266" s="18" t="s">
        <v>12305</v>
      </c>
      <c r="C7266" s="19" t="s">
        <v>42</v>
      </c>
      <c r="D7266" t="s">
        <v>398</v>
      </c>
      <c r="E7266" s="20">
        <v>121</v>
      </c>
      <c r="F7266" s="20">
        <v>111</v>
      </c>
    </row>
    <row r="7267" spans="2:6" ht="25.5" outlineLevel="2" x14ac:dyDescent="0.2">
      <c r="B7267" s="18" t="s">
        <v>12305</v>
      </c>
      <c r="C7267" s="19" t="s">
        <v>65</v>
      </c>
      <c r="D7267" t="s">
        <v>398</v>
      </c>
      <c r="E7267" s="20">
        <v>46</v>
      </c>
      <c r="F7267" s="20">
        <v>128</v>
      </c>
    </row>
    <row r="7268" spans="2:6" ht="25.5" outlineLevel="2" x14ac:dyDescent="0.2">
      <c r="B7268" s="18" t="s">
        <v>12305</v>
      </c>
      <c r="C7268" s="19" t="s">
        <v>68</v>
      </c>
      <c r="D7268" t="s">
        <v>398</v>
      </c>
      <c r="E7268" s="20">
        <v>25</v>
      </c>
      <c r="F7268" s="20">
        <v>50</v>
      </c>
    </row>
    <row r="7269" spans="2:6" ht="25.5" outlineLevel="2" x14ac:dyDescent="0.2">
      <c r="B7269" s="18" t="s">
        <v>12305</v>
      </c>
      <c r="C7269" s="19" t="s">
        <v>80</v>
      </c>
      <c r="D7269" t="s">
        <v>398</v>
      </c>
      <c r="E7269" s="20">
        <v>101911</v>
      </c>
      <c r="F7269" s="20">
        <v>29310</v>
      </c>
    </row>
    <row r="7270" spans="2:6" ht="25.5" outlineLevel="2" x14ac:dyDescent="0.2">
      <c r="B7270" s="18" t="s">
        <v>12305</v>
      </c>
      <c r="C7270" s="19" t="s">
        <v>81</v>
      </c>
      <c r="D7270" t="s">
        <v>398</v>
      </c>
      <c r="E7270" s="20">
        <v>16</v>
      </c>
      <c r="F7270" s="20">
        <v>14</v>
      </c>
    </row>
    <row r="7271" spans="2:6" ht="25.5" outlineLevel="2" x14ac:dyDescent="0.2">
      <c r="B7271" s="18" t="s">
        <v>12305</v>
      </c>
      <c r="C7271" s="19" t="s">
        <v>86</v>
      </c>
      <c r="D7271" t="s">
        <v>398</v>
      </c>
      <c r="E7271" s="20">
        <v>36</v>
      </c>
      <c r="F7271" s="20">
        <v>6</v>
      </c>
    </row>
    <row r="7272" spans="2:6" ht="25.5" outlineLevel="2" x14ac:dyDescent="0.2">
      <c r="B7272" s="18" t="s">
        <v>12305</v>
      </c>
      <c r="C7272" s="19" t="s">
        <v>87</v>
      </c>
      <c r="D7272" t="s">
        <v>398</v>
      </c>
      <c r="E7272" s="20">
        <v>29</v>
      </c>
      <c r="F7272" s="20">
        <v>24</v>
      </c>
    </row>
    <row r="7273" spans="2:6" ht="25.5" outlineLevel="2" x14ac:dyDescent="0.2">
      <c r="B7273" s="18" t="s">
        <v>12305</v>
      </c>
      <c r="C7273" s="19" t="s">
        <v>88</v>
      </c>
      <c r="D7273" t="s">
        <v>398</v>
      </c>
      <c r="E7273" s="20">
        <v>702</v>
      </c>
      <c r="F7273" s="20">
        <v>508</v>
      </c>
    </row>
    <row r="7274" spans="2:6" ht="25.5" outlineLevel="2" x14ac:dyDescent="0.2">
      <c r="B7274" s="18" t="s">
        <v>12305</v>
      </c>
      <c r="C7274" s="19" t="s">
        <v>92</v>
      </c>
      <c r="D7274" t="s">
        <v>398</v>
      </c>
      <c r="E7274" s="20">
        <v>5660</v>
      </c>
      <c r="F7274" s="20">
        <v>1545</v>
      </c>
    </row>
    <row r="7275" spans="2:6" ht="25.5" outlineLevel="2" x14ac:dyDescent="0.2">
      <c r="B7275" s="18" t="s">
        <v>12305</v>
      </c>
      <c r="C7275" s="19" t="s">
        <v>135</v>
      </c>
      <c r="D7275" t="s">
        <v>398</v>
      </c>
      <c r="E7275" s="20">
        <v>58</v>
      </c>
      <c r="F7275" s="20">
        <v>48</v>
      </c>
    </row>
    <row r="7276" spans="2:6" ht="25.5" outlineLevel="2" x14ac:dyDescent="0.2">
      <c r="B7276" s="18" t="s">
        <v>12305</v>
      </c>
      <c r="C7276" s="19" t="s">
        <v>142</v>
      </c>
      <c r="D7276" t="s">
        <v>398</v>
      </c>
      <c r="E7276" s="20">
        <v>6</v>
      </c>
      <c r="F7276" s="20">
        <v>11</v>
      </c>
    </row>
    <row r="7277" spans="2:6" ht="25.5" outlineLevel="2" x14ac:dyDescent="0.2">
      <c r="B7277" s="18" t="s">
        <v>12305</v>
      </c>
      <c r="C7277" s="19" t="s">
        <v>161</v>
      </c>
      <c r="D7277" t="s">
        <v>398</v>
      </c>
      <c r="E7277" s="20">
        <v>2</v>
      </c>
      <c r="F7277" s="20">
        <v>20</v>
      </c>
    </row>
    <row r="7278" spans="2:6" ht="25.5" outlineLevel="2" x14ac:dyDescent="0.2">
      <c r="B7278" s="18" t="s">
        <v>12305</v>
      </c>
      <c r="C7278" s="19" t="s">
        <v>164</v>
      </c>
      <c r="D7278" t="s">
        <v>398</v>
      </c>
      <c r="E7278" s="20">
        <v>26</v>
      </c>
      <c r="F7278" s="20">
        <v>13</v>
      </c>
    </row>
    <row r="7279" spans="2:6" ht="25.5" outlineLevel="2" x14ac:dyDescent="0.2">
      <c r="B7279" s="18" t="s">
        <v>12305</v>
      </c>
      <c r="C7279" s="19" t="s">
        <v>166</v>
      </c>
      <c r="D7279" t="s">
        <v>398</v>
      </c>
      <c r="E7279" s="20">
        <v>16</v>
      </c>
      <c r="F7279" s="20">
        <v>17</v>
      </c>
    </row>
    <row r="7280" spans="2:6" ht="25.5" outlineLevel="2" x14ac:dyDescent="0.2">
      <c r="B7280" s="18" t="s">
        <v>12305</v>
      </c>
      <c r="C7280" s="19" t="s">
        <v>171</v>
      </c>
      <c r="D7280" t="s">
        <v>398</v>
      </c>
      <c r="E7280" s="20">
        <v>10</v>
      </c>
      <c r="F7280" s="20">
        <v>5</v>
      </c>
    </row>
    <row r="7281" spans="1:6" ht="25.5" outlineLevel="2" x14ac:dyDescent="0.2">
      <c r="B7281" s="18" t="s">
        <v>12305</v>
      </c>
      <c r="C7281" s="19" t="s">
        <v>176</v>
      </c>
      <c r="D7281" t="s">
        <v>398</v>
      </c>
      <c r="E7281" s="20">
        <v>31</v>
      </c>
      <c r="F7281" s="20">
        <v>170</v>
      </c>
    </row>
    <row r="7282" spans="1:6" ht="25.5" outlineLevel="2" x14ac:dyDescent="0.2">
      <c r="B7282" s="18" t="s">
        <v>12305</v>
      </c>
      <c r="C7282" s="19" t="s">
        <v>178</v>
      </c>
      <c r="D7282" t="s">
        <v>398</v>
      </c>
      <c r="E7282" s="20">
        <v>36</v>
      </c>
      <c r="F7282" s="20">
        <v>61</v>
      </c>
    </row>
    <row r="7283" spans="1:6" ht="25.5" outlineLevel="1" x14ac:dyDescent="0.2">
      <c r="B7283" s="21" t="s">
        <v>12306</v>
      </c>
      <c r="E7283" s="20">
        <f>SUBTOTAL(9,E7262:E7282)</f>
        <v>108750</v>
      </c>
      <c r="F7283" s="20">
        <f>SUBTOTAL(9,F7262:F7282)</f>
        <v>32098</v>
      </c>
    </row>
    <row r="7284" spans="1:6" ht="25.5" outlineLevel="2" x14ac:dyDescent="0.2">
      <c r="A7284" t="s">
        <v>3573</v>
      </c>
      <c r="B7284" s="18" t="s">
        <v>12307</v>
      </c>
      <c r="C7284" s="19" t="s">
        <v>30</v>
      </c>
      <c r="D7284" t="s">
        <v>411</v>
      </c>
      <c r="E7284" s="20">
        <v>1</v>
      </c>
      <c r="F7284" s="20">
        <v>14</v>
      </c>
    </row>
    <row r="7285" spans="1:6" ht="25.5" outlineLevel="2" x14ac:dyDescent="0.2">
      <c r="B7285" s="18" t="s">
        <v>12307</v>
      </c>
      <c r="C7285" s="19" t="s">
        <v>42</v>
      </c>
      <c r="D7285" t="s">
        <v>411</v>
      </c>
      <c r="E7285" s="20">
        <v>1135</v>
      </c>
      <c r="F7285" s="20">
        <v>261</v>
      </c>
    </row>
    <row r="7286" spans="1:6" ht="25.5" outlineLevel="2" x14ac:dyDescent="0.2">
      <c r="B7286" s="18" t="s">
        <v>12307</v>
      </c>
      <c r="C7286" s="19" t="s">
        <v>53</v>
      </c>
      <c r="D7286" t="s">
        <v>411</v>
      </c>
      <c r="E7286" s="20">
        <v>7</v>
      </c>
      <c r="F7286" s="20">
        <v>51</v>
      </c>
    </row>
    <row r="7287" spans="1:6" ht="25.5" outlineLevel="2" x14ac:dyDescent="0.2">
      <c r="B7287" s="18" t="s">
        <v>12307</v>
      </c>
      <c r="C7287" s="19" t="s">
        <v>65</v>
      </c>
      <c r="D7287" t="s">
        <v>411</v>
      </c>
      <c r="E7287" s="20">
        <v>1</v>
      </c>
      <c r="F7287" s="20">
        <v>5</v>
      </c>
    </row>
    <row r="7288" spans="1:6" ht="25.5" outlineLevel="2" x14ac:dyDescent="0.2">
      <c r="B7288" s="18" t="s">
        <v>12307</v>
      </c>
      <c r="C7288" s="19" t="s">
        <v>80</v>
      </c>
      <c r="D7288" t="s">
        <v>411</v>
      </c>
      <c r="E7288" s="20">
        <v>136848</v>
      </c>
      <c r="F7288" s="20">
        <v>36093</v>
      </c>
    </row>
    <row r="7289" spans="1:6" ht="25.5" outlineLevel="2" x14ac:dyDescent="0.2">
      <c r="B7289" s="18" t="s">
        <v>12307</v>
      </c>
      <c r="C7289" s="19" t="s">
        <v>81</v>
      </c>
      <c r="D7289" t="s">
        <v>411</v>
      </c>
      <c r="E7289" s="20">
        <v>11</v>
      </c>
      <c r="F7289" s="20">
        <v>40</v>
      </c>
    </row>
    <row r="7290" spans="1:6" ht="25.5" outlineLevel="2" x14ac:dyDescent="0.2">
      <c r="B7290" s="18" t="s">
        <v>12307</v>
      </c>
      <c r="C7290" s="19" t="s">
        <v>87</v>
      </c>
      <c r="D7290" t="s">
        <v>411</v>
      </c>
      <c r="E7290" s="20">
        <v>11</v>
      </c>
      <c r="F7290" s="20">
        <v>25</v>
      </c>
    </row>
    <row r="7291" spans="1:6" ht="25.5" outlineLevel="2" x14ac:dyDescent="0.2">
      <c r="B7291" s="18" t="s">
        <v>12307</v>
      </c>
      <c r="C7291" s="19" t="s">
        <v>88</v>
      </c>
      <c r="D7291" t="s">
        <v>411</v>
      </c>
      <c r="E7291" s="20">
        <v>7</v>
      </c>
      <c r="F7291" s="20">
        <v>182</v>
      </c>
    </row>
    <row r="7292" spans="1:6" ht="25.5" outlineLevel="2" x14ac:dyDescent="0.2">
      <c r="B7292" s="18" t="s">
        <v>12307</v>
      </c>
      <c r="C7292" s="19" t="s">
        <v>92</v>
      </c>
      <c r="D7292" t="s">
        <v>411</v>
      </c>
      <c r="E7292" s="20">
        <v>4</v>
      </c>
      <c r="F7292" s="20">
        <v>11</v>
      </c>
    </row>
    <row r="7293" spans="1:6" ht="25.5" outlineLevel="2" x14ac:dyDescent="0.2">
      <c r="B7293" s="18" t="s">
        <v>12307</v>
      </c>
      <c r="C7293" s="19" t="s">
        <v>107</v>
      </c>
      <c r="D7293" t="s">
        <v>411</v>
      </c>
      <c r="E7293" s="20">
        <v>2</v>
      </c>
      <c r="F7293" s="20">
        <v>4</v>
      </c>
    </row>
    <row r="7294" spans="1:6" ht="25.5" outlineLevel="2" x14ac:dyDescent="0.2">
      <c r="B7294" s="18" t="s">
        <v>12307</v>
      </c>
      <c r="C7294" s="19" t="s">
        <v>113</v>
      </c>
      <c r="D7294" t="s">
        <v>411</v>
      </c>
      <c r="E7294" s="20">
        <v>1</v>
      </c>
      <c r="F7294" s="20">
        <v>60</v>
      </c>
    </row>
    <row r="7295" spans="1:6" ht="25.5" outlineLevel="2" x14ac:dyDescent="0.2">
      <c r="B7295" s="18" t="s">
        <v>12307</v>
      </c>
      <c r="C7295" s="19" t="s">
        <v>136</v>
      </c>
      <c r="D7295" t="s">
        <v>411</v>
      </c>
      <c r="E7295" s="20">
        <v>3</v>
      </c>
      <c r="F7295" s="20">
        <v>6</v>
      </c>
    </row>
    <row r="7296" spans="1:6" ht="25.5" outlineLevel="2" x14ac:dyDescent="0.2">
      <c r="B7296" s="18" t="s">
        <v>12307</v>
      </c>
      <c r="C7296" s="19" t="s">
        <v>142</v>
      </c>
      <c r="D7296" t="s">
        <v>411</v>
      </c>
      <c r="E7296" s="20">
        <v>5</v>
      </c>
      <c r="F7296" s="20">
        <v>7</v>
      </c>
    </row>
    <row r="7297" spans="1:6" ht="25.5" outlineLevel="2" x14ac:dyDescent="0.2">
      <c r="B7297" s="18" t="s">
        <v>12307</v>
      </c>
      <c r="C7297" s="19" t="s">
        <v>166</v>
      </c>
      <c r="D7297" t="s">
        <v>411</v>
      </c>
      <c r="E7297" s="20">
        <v>1</v>
      </c>
      <c r="F7297" s="20">
        <v>1</v>
      </c>
    </row>
    <row r="7298" spans="1:6" ht="25.5" outlineLevel="2" x14ac:dyDescent="0.2">
      <c r="B7298" s="18" t="s">
        <v>12307</v>
      </c>
      <c r="C7298" s="19" t="s">
        <v>178</v>
      </c>
      <c r="D7298" t="s">
        <v>411</v>
      </c>
      <c r="E7298" s="20">
        <v>10</v>
      </c>
      <c r="F7298" s="20">
        <v>104</v>
      </c>
    </row>
    <row r="7299" spans="1:6" ht="25.5" outlineLevel="1" x14ac:dyDescent="0.2">
      <c r="B7299" s="21" t="s">
        <v>12308</v>
      </c>
      <c r="E7299" s="20">
        <f>SUBTOTAL(9,E7284:E7298)</f>
        <v>138047</v>
      </c>
      <c r="F7299" s="20">
        <f>SUBTOTAL(9,F7284:F7298)</f>
        <v>36864</v>
      </c>
    </row>
    <row r="7300" spans="1:6" ht="25.5" outlineLevel="2" x14ac:dyDescent="0.2">
      <c r="A7300" t="s">
        <v>3575</v>
      </c>
      <c r="B7300" s="18" t="s">
        <v>12309</v>
      </c>
      <c r="C7300" s="19" t="s">
        <v>23</v>
      </c>
      <c r="D7300" t="s">
        <v>398</v>
      </c>
      <c r="E7300" s="20">
        <v>12</v>
      </c>
      <c r="F7300" s="20">
        <v>47</v>
      </c>
    </row>
    <row r="7301" spans="1:6" ht="25.5" outlineLevel="2" x14ac:dyDescent="0.2">
      <c r="B7301" s="18" t="s">
        <v>12309</v>
      </c>
      <c r="C7301" s="19" t="s">
        <v>65</v>
      </c>
      <c r="D7301" t="s">
        <v>398</v>
      </c>
      <c r="E7301" s="20">
        <v>1</v>
      </c>
      <c r="F7301" s="20">
        <v>2</v>
      </c>
    </row>
    <row r="7302" spans="1:6" ht="25.5" outlineLevel="2" x14ac:dyDescent="0.2">
      <c r="B7302" s="18" t="s">
        <v>12309</v>
      </c>
      <c r="C7302" s="19" t="s">
        <v>68</v>
      </c>
      <c r="D7302" t="s">
        <v>398</v>
      </c>
      <c r="E7302" s="20">
        <v>3</v>
      </c>
      <c r="F7302" s="20">
        <v>8</v>
      </c>
    </row>
    <row r="7303" spans="1:6" ht="25.5" outlineLevel="2" x14ac:dyDescent="0.2">
      <c r="B7303" s="18" t="s">
        <v>12309</v>
      </c>
      <c r="C7303" s="19" t="s">
        <v>80</v>
      </c>
      <c r="D7303" t="s">
        <v>398</v>
      </c>
      <c r="E7303" s="20">
        <v>25093</v>
      </c>
      <c r="F7303" s="20">
        <v>5967</v>
      </c>
    </row>
    <row r="7304" spans="1:6" ht="25.5" outlineLevel="2" x14ac:dyDescent="0.2">
      <c r="B7304" s="18" t="s">
        <v>12309</v>
      </c>
      <c r="C7304" s="19" t="s">
        <v>88</v>
      </c>
      <c r="D7304" t="s">
        <v>398</v>
      </c>
      <c r="E7304" s="20">
        <v>14</v>
      </c>
      <c r="F7304" s="20">
        <v>43</v>
      </c>
    </row>
    <row r="7305" spans="1:6" ht="38.25" outlineLevel="1" x14ac:dyDescent="0.2">
      <c r="B7305" s="21" t="s">
        <v>12310</v>
      </c>
      <c r="E7305" s="20">
        <f>SUBTOTAL(9,E7300:E7304)</f>
        <v>25123</v>
      </c>
      <c r="F7305" s="20">
        <f>SUBTOTAL(9,F7300:F7304)</f>
        <v>6067</v>
      </c>
    </row>
    <row r="7306" spans="1:6" ht="25.5" outlineLevel="2" x14ac:dyDescent="0.2">
      <c r="A7306" t="s">
        <v>3577</v>
      </c>
      <c r="B7306" s="18" t="s">
        <v>12311</v>
      </c>
      <c r="C7306" s="19" t="s">
        <v>42</v>
      </c>
      <c r="D7306" t="s">
        <v>398</v>
      </c>
      <c r="E7306" s="20">
        <v>3065</v>
      </c>
      <c r="F7306" s="20">
        <v>69</v>
      </c>
    </row>
    <row r="7307" spans="1:6" ht="25.5" outlineLevel="2" x14ac:dyDescent="0.2">
      <c r="B7307" s="18" t="s">
        <v>12311</v>
      </c>
      <c r="C7307" s="19" t="s">
        <v>68</v>
      </c>
      <c r="D7307" t="s">
        <v>398</v>
      </c>
      <c r="E7307" s="20">
        <v>4</v>
      </c>
      <c r="F7307" s="20">
        <v>45</v>
      </c>
    </row>
    <row r="7308" spans="1:6" ht="25.5" outlineLevel="2" x14ac:dyDescent="0.2">
      <c r="B7308" s="18" t="s">
        <v>12311</v>
      </c>
      <c r="C7308" s="19" t="s">
        <v>80</v>
      </c>
      <c r="D7308" t="s">
        <v>398</v>
      </c>
      <c r="E7308" s="20">
        <v>13782</v>
      </c>
      <c r="F7308" s="20">
        <v>3639</v>
      </c>
    </row>
    <row r="7309" spans="1:6" ht="25.5" outlineLevel="2" x14ac:dyDescent="0.2">
      <c r="B7309" s="18" t="s">
        <v>12311</v>
      </c>
      <c r="C7309" s="19" t="s">
        <v>88</v>
      </c>
      <c r="D7309" t="s">
        <v>398</v>
      </c>
      <c r="E7309" s="20">
        <v>3</v>
      </c>
      <c r="F7309" s="20">
        <v>43</v>
      </c>
    </row>
    <row r="7310" spans="1:6" ht="25.5" outlineLevel="2" x14ac:dyDescent="0.2">
      <c r="B7310" s="18" t="s">
        <v>12311</v>
      </c>
      <c r="C7310" s="19" t="s">
        <v>92</v>
      </c>
      <c r="D7310" t="s">
        <v>398</v>
      </c>
      <c r="E7310" s="20">
        <v>5</v>
      </c>
      <c r="F7310" s="20">
        <v>4</v>
      </c>
    </row>
    <row r="7311" spans="1:6" ht="25.5" outlineLevel="2" x14ac:dyDescent="0.2">
      <c r="B7311" s="18" t="s">
        <v>12311</v>
      </c>
      <c r="C7311" s="19" t="s">
        <v>135</v>
      </c>
      <c r="D7311" t="s">
        <v>398</v>
      </c>
      <c r="E7311" s="20">
        <v>20</v>
      </c>
      <c r="F7311" s="20">
        <v>7</v>
      </c>
    </row>
    <row r="7312" spans="1:6" ht="25.5" outlineLevel="2" x14ac:dyDescent="0.2">
      <c r="B7312" s="18" t="s">
        <v>12311</v>
      </c>
      <c r="C7312" s="19" t="s">
        <v>164</v>
      </c>
      <c r="D7312" t="s">
        <v>398</v>
      </c>
      <c r="E7312" s="20">
        <v>30</v>
      </c>
      <c r="F7312" s="20">
        <v>11</v>
      </c>
    </row>
    <row r="7313" spans="1:6" ht="25.5" outlineLevel="2" x14ac:dyDescent="0.2">
      <c r="B7313" s="18" t="s">
        <v>12311</v>
      </c>
      <c r="C7313" s="19" t="s">
        <v>166</v>
      </c>
      <c r="D7313" t="s">
        <v>398</v>
      </c>
      <c r="E7313" s="20">
        <v>20</v>
      </c>
      <c r="F7313" s="20">
        <v>1</v>
      </c>
    </row>
    <row r="7314" spans="1:6" ht="38.25" outlineLevel="1" x14ac:dyDescent="0.2">
      <c r="B7314" s="21" t="s">
        <v>12312</v>
      </c>
      <c r="E7314" s="20">
        <f>SUBTOTAL(9,E7306:E7313)</f>
        <v>16929</v>
      </c>
      <c r="F7314" s="20">
        <f>SUBTOTAL(9,F7306:F7313)</f>
        <v>3819</v>
      </c>
    </row>
    <row r="7315" spans="1:6" ht="25.5" outlineLevel="2" x14ac:dyDescent="0.2">
      <c r="A7315" t="s">
        <v>3579</v>
      </c>
      <c r="B7315" s="18" t="s">
        <v>12313</v>
      </c>
      <c r="C7315" s="19" t="s">
        <v>65</v>
      </c>
      <c r="D7315" t="s">
        <v>398</v>
      </c>
      <c r="E7315" s="20">
        <v>10</v>
      </c>
      <c r="F7315" s="20">
        <v>59</v>
      </c>
    </row>
    <row r="7316" spans="1:6" ht="25.5" outlineLevel="2" x14ac:dyDescent="0.2">
      <c r="B7316" s="18" t="s">
        <v>12313</v>
      </c>
      <c r="C7316" s="19" t="s">
        <v>68</v>
      </c>
      <c r="D7316" t="s">
        <v>398</v>
      </c>
      <c r="E7316" s="20">
        <v>9</v>
      </c>
      <c r="F7316" s="20">
        <v>190</v>
      </c>
    </row>
    <row r="7317" spans="1:6" ht="25.5" outlineLevel="2" x14ac:dyDescent="0.2">
      <c r="B7317" s="18" t="s">
        <v>12313</v>
      </c>
      <c r="C7317" s="19" t="s">
        <v>80</v>
      </c>
      <c r="D7317" t="s">
        <v>398</v>
      </c>
      <c r="E7317" s="20">
        <v>1998</v>
      </c>
      <c r="F7317" s="20">
        <v>636</v>
      </c>
    </row>
    <row r="7318" spans="1:6" ht="25.5" outlineLevel="2" x14ac:dyDescent="0.2">
      <c r="B7318" s="18" t="s">
        <v>12313</v>
      </c>
      <c r="C7318" s="19" t="s">
        <v>87</v>
      </c>
      <c r="D7318" t="s">
        <v>398</v>
      </c>
      <c r="E7318" s="20">
        <v>5</v>
      </c>
      <c r="F7318" s="20">
        <v>166</v>
      </c>
    </row>
    <row r="7319" spans="1:6" ht="25.5" outlineLevel="2" x14ac:dyDescent="0.2">
      <c r="B7319" s="18" t="s">
        <v>12313</v>
      </c>
      <c r="C7319" s="19" t="s">
        <v>88</v>
      </c>
      <c r="D7319" t="s">
        <v>398</v>
      </c>
      <c r="E7319" s="20">
        <v>123</v>
      </c>
      <c r="F7319" s="20">
        <v>122</v>
      </c>
    </row>
    <row r="7320" spans="1:6" ht="25.5" outlineLevel="2" x14ac:dyDescent="0.2">
      <c r="B7320" s="18" t="s">
        <v>12313</v>
      </c>
      <c r="C7320" s="19" t="s">
        <v>176</v>
      </c>
      <c r="D7320" t="s">
        <v>398</v>
      </c>
      <c r="E7320" s="20">
        <v>2</v>
      </c>
      <c r="F7320" s="20">
        <v>9</v>
      </c>
    </row>
    <row r="7321" spans="1:6" ht="25.5" outlineLevel="2" x14ac:dyDescent="0.2">
      <c r="B7321" s="18" t="s">
        <v>12313</v>
      </c>
      <c r="C7321" s="19" t="s">
        <v>178</v>
      </c>
      <c r="D7321" t="s">
        <v>398</v>
      </c>
      <c r="E7321" s="20">
        <v>4</v>
      </c>
      <c r="F7321" s="20">
        <v>100</v>
      </c>
    </row>
    <row r="7322" spans="1:6" ht="25.5" outlineLevel="1" x14ac:dyDescent="0.2">
      <c r="B7322" s="21" t="s">
        <v>12314</v>
      </c>
      <c r="E7322" s="20">
        <f>SUBTOTAL(9,E7315:E7321)</f>
        <v>2151</v>
      </c>
      <c r="F7322" s="20">
        <f>SUBTOTAL(9,F7315:F7321)</f>
        <v>1282</v>
      </c>
    </row>
    <row r="7323" spans="1:6" ht="25.5" outlineLevel="2" x14ac:dyDescent="0.2">
      <c r="A7323" t="s">
        <v>3581</v>
      </c>
      <c r="B7323" s="18" t="s">
        <v>12315</v>
      </c>
      <c r="C7323" s="19" t="s">
        <v>80</v>
      </c>
      <c r="D7323" t="s">
        <v>398</v>
      </c>
      <c r="E7323" s="20">
        <v>189</v>
      </c>
      <c r="F7323" s="20">
        <v>170</v>
      </c>
    </row>
    <row r="7324" spans="1:6" ht="25.5" outlineLevel="2" x14ac:dyDescent="0.2">
      <c r="B7324" s="18" t="s">
        <v>12315</v>
      </c>
      <c r="C7324" s="19" t="s">
        <v>87</v>
      </c>
      <c r="D7324" t="s">
        <v>398</v>
      </c>
      <c r="E7324" s="20">
        <v>2</v>
      </c>
      <c r="F7324" s="20">
        <v>9</v>
      </c>
    </row>
    <row r="7325" spans="1:6" ht="25.5" outlineLevel="2" x14ac:dyDescent="0.2">
      <c r="B7325" s="18" t="s">
        <v>12315</v>
      </c>
      <c r="C7325" s="19" t="s">
        <v>88</v>
      </c>
      <c r="D7325" t="s">
        <v>398</v>
      </c>
      <c r="E7325" s="20">
        <v>5</v>
      </c>
      <c r="F7325" s="20">
        <v>20</v>
      </c>
    </row>
    <row r="7326" spans="1:6" ht="25.5" outlineLevel="1" x14ac:dyDescent="0.2">
      <c r="B7326" s="21" t="s">
        <v>12316</v>
      </c>
      <c r="E7326" s="20">
        <f>SUBTOTAL(9,E7323:E7325)</f>
        <v>196</v>
      </c>
      <c r="F7326" s="20">
        <f>SUBTOTAL(9,F7323:F7325)</f>
        <v>199</v>
      </c>
    </row>
    <row r="7327" spans="1:6" outlineLevel="2" x14ac:dyDescent="0.2">
      <c r="A7327" t="s">
        <v>3583</v>
      </c>
      <c r="B7327" s="18" t="s">
        <v>12317</v>
      </c>
      <c r="C7327" s="19" t="s">
        <v>9</v>
      </c>
      <c r="D7327" t="s">
        <v>398</v>
      </c>
      <c r="E7327" s="20">
        <v>4</v>
      </c>
      <c r="F7327" s="20">
        <v>5</v>
      </c>
    </row>
    <row r="7328" spans="1:6" outlineLevel="2" x14ac:dyDescent="0.2">
      <c r="B7328" s="18" t="s">
        <v>12317</v>
      </c>
      <c r="C7328" s="19" t="s">
        <v>16</v>
      </c>
      <c r="D7328" t="s">
        <v>398</v>
      </c>
      <c r="E7328" s="20">
        <v>1</v>
      </c>
      <c r="F7328" s="20">
        <v>65</v>
      </c>
    </row>
    <row r="7329" spans="2:6" outlineLevel="2" x14ac:dyDescent="0.2">
      <c r="B7329" s="18" t="s">
        <v>12317</v>
      </c>
      <c r="C7329" s="19" t="s">
        <v>42</v>
      </c>
      <c r="D7329" t="s">
        <v>398</v>
      </c>
      <c r="E7329" s="20">
        <v>1125</v>
      </c>
      <c r="F7329" s="20">
        <v>687</v>
      </c>
    </row>
    <row r="7330" spans="2:6" outlineLevel="2" x14ac:dyDescent="0.2">
      <c r="B7330" s="18" t="s">
        <v>12317</v>
      </c>
      <c r="C7330" s="19" t="s">
        <v>54</v>
      </c>
      <c r="D7330" t="s">
        <v>398</v>
      </c>
      <c r="E7330" s="20">
        <v>5</v>
      </c>
      <c r="F7330" s="20">
        <v>12</v>
      </c>
    </row>
    <row r="7331" spans="2:6" outlineLevel="2" x14ac:dyDescent="0.2">
      <c r="B7331" s="18" t="s">
        <v>12317</v>
      </c>
      <c r="C7331" s="19" t="s">
        <v>65</v>
      </c>
      <c r="D7331" t="s">
        <v>398</v>
      </c>
      <c r="E7331" s="20">
        <v>50</v>
      </c>
      <c r="F7331" s="20">
        <v>73</v>
      </c>
    </row>
    <row r="7332" spans="2:6" outlineLevel="2" x14ac:dyDescent="0.2">
      <c r="B7332" s="18" t="s">
        <v>12317</v>
      </c>
      <c r="C7332" s="19" t="s">
        <v>68</v>
      </c>
      <c r="D7332" t="s">
        <v>398</v>
      </c>
      <c r="E7332" s="20">
        <v>255</v>
      </c>
      <c r="F7332" s="20">
        <v>753</v>
      </c>
    </row>
    <row r="7333" spans="2:6" outlineLevel="2" x14ac:dyDescent="0.2">
      <c r="B7333" s="18" t="s">
        <v>12317</v>
      </c>
      <c r="C7333" s="19" t="s">
        <v>77</v>
      </c>
      <c r="D7333" t="s">
        <v>398</v>
      </c>
      <c r="E7333" s="20">
        <v>5</v>
      </c>
      <c r="F7333" s="20">
        <v>1</v>
      </c>
    </row>
    <row r="7334" spans="2:6" outlineLevel="2" x14ac:dyDescent="0.2">
      <c r="B7334" s="18" t="s">
        <v>12317</v>
      </c>
      <c r="C7334" s="19" t="s">
        <v>80</v>
      </c>
      <c r="D7334" t="s">
        <v>398</v>
      </c>
      <c r="E7334" s="20">
        <v>55030</v>
      </c>
      <c r="F7334" s="20">
        <v>16368</v>
      </c>
    </row>
    <row r="7335" spans="2:6" outlineLevel="2" x14ac:dyDescent="0.2">
      <c r="B7335" s="18" t="s">
        <v>12317</v>
      </c>
      <c r="C7335" s="19" t="s">
        <v>87</v>
      </c>
      <c r="D7335" t="s">
        <v>398</v>
      </c>
      <c r="E7335" s="20">
        <v>220</v>
      </c>
      <c r="F7335" s="20">
        <v>175</v>
      </c>
    </row>
    <row r="7336" spans="2:6" outlineLevel="2" x14ac:dyDescent="0.2">
      <c r="B7336" s="18" t="s">
        <v>12317</v>
      </c>
      <c r="C7336" s="19" t="s">
        <v>88</v>
      </c>
      <c r="D7336" t="s">
        <v>398</v>
      </c>
      <c r="E7336" s="20">
        <v>417</v>
      </c>
      <c r="F7336" s="20">
        <v>354</v>
      </c>
    </row>
    <row r="7337" spans="2:6" ht="25.5" outlineLevel="2" x14ac:dyDescent="0.2">
      <c r="B7337" s="18" t="s">
        <v>12317</v>
      </c>
      <c r="C7337" s="19" t="s">
        <v>92</v>
      </c>
      <c r="D7337" t="s">
        <v>398</v>
      </c>
      <c r="E7337" s="20">
        <v>286</v>
      </c>
      <c r="F7337" s="20">
        <v>181</v>
      </c>
    </row>
    <row r="7338" spans="2:6" outlineLevel="2" x14ac:dyDescent="0.2">
      <c r="B7338" s="18" t="s">
        <v>12317</v>
      </c>
      <c r="C7338" s="19" t="s">
        <v>107</v>
      </c>
      <c r="D7338" t="s">
        <v>398</v>
      </c>
      <c r="E7338" s="20">
        <v>3</v>
      </c>
      <c r="F7338" s="20">
        <v>55</v>
      </c>
    </row>
    <row r="7339" spans="2:6" outlineLevel="2" x14ac:dyDescent="0.2">
      <c r="B7339" s="18" t="s">
        <v>12317</v>
      </c>
      <c r="C7339" s="19" t="s">
        <v>113</v>
      </c>
      <c r="D7339" t="s">
        <v>398</v>
      </c>
      <c r="E7339" s="20">
        <v>1</v>
      </c>
      <c r="F7339" s="20">
        <v>6</v>
      </c>
    </row>
    <row r="7340" spans="2:6" outlineLevel="2" x14ac:dyDescent="0.2">
      <c r="B7340" s="18" t="s">
        <v>12317</v>
      </c>
      <c r="C7340" s="19" t="s">
        <v>136</v>
      </c>
      <c r="D7340" t="s">
        <v>398</v>
      </c>
      <c r="E7340" s="20">
        <v>4</v>
      </c>
      <c r="F7340" s="20">
        <v>3</v>
      </c>
    </row>
    <row r="7341" spans="2:6" outlineLevel="2" x14ac:dyDescent="0.2">
      <c r="B7341" s="18" t="s">
        <v>12317</v>
      </c>
      <c r="C7341" s="19" t="s">
        <v>151</v>
      </c>
      <c r="D7341" t="s">
        <v>398</v>
      </c>
      <c r="E7341" s="20">
        <v>7</v>
      </c>
      <c r="F7341" s="20">
        <v>9</v>
      </c>
    </row>
    <row r="7342" spans="2:6" outlineLevel="2" x14ac:dyDescent="0.2">
      <c r="B7342" s="18" t="s">
        <v>12317</v>
      </c>
      <c r="C7342" s="19" t="s">
        <v>152</v>
      </c>
      <c r="D7342" t="s">
        <v>398</v>
      </c>
      <c r="E7342" s="20">
        <v>50</v>
      </c>
      <c r="F7342" s="20">
        <v>70</v>
      </c>
    </row>
    <row r="7343" spans="2:6" outlineLevel="2" x14ac:dyDescent="0.2">
      <c r="B7343" s="18" t="s">
        <v>12317</v>
      </c>
      <c r="C7343" s="19" t="s">
        <v>161</v>
      </c>
      <c r="D7343" t="s">
        <v>398</v>
      </c>
      <c r="E7343" s="20">
        <v>2</v>
      </c>
      <c r="F7343" s="20">
        <v>7</v>
      </c>
    </row>
    <row r="7344" spans="2:6" outlineLevel="2" x14ac:dyDescent="0.2">
      <c r="B7344" s="18" t="s">
        <v>12317</v>
      </c>
      <c r="C7344" s="19" t="s">
        <v>164</v>
      </c>
      <c r="D7344" t="s">
        <v>398</v>
      </c>
      <c r="E7344" s="20">
        <v>21</v>
      </c>
      <c r="F7344" s="20">
        <v>46</v>
      </c>
    </row>
    <row r="7345" spans="1:6" outlineLevel="2" x14ac:dyDescent="0.2">
      <c r="B7345" s="18" t="s">
        <v>12317</v>
      </c>
      <c r="C7345" s="19" t="s">
        <v>166</v>
      </c>
      <c r="D7345" t="s">
        <v>398</v>
      </c>
      <c r="E7345" s="20">
        <v>567</v>
      </c>
      <c r="F7345" s="20">
        <v>402</v>
      </c>
    </row>
    <row r="7346" spans="1:6" ht="25.5" outlineLevel="2" x14ac:dyDescent="0.2">
      <c r="B7346" s="18" t="s">
        <v>12317</v>
      </c>
      <c r="C7346" s="19" t="s">
        <v>175</v>
      </c>
      <c r="D7346" t="s">
        <v>398</v>
      </c>
      <c r="E7346" s="20">
        <v>8</v>
      </c>
      <c r="F7346" s="20">
        <v>11</v>
      </c>
    </row>
    <row r="7347" spans="1:6" ht="25.5" outlineLevel="2" x14ac:dyDescent="0.2">
      <c r="B7347" s="18" t="s">
        <v>12317</v>
      </c>
      <c r="C7347" s="19" t="s">
        <v>176</v>
      </c>
      <c r="D7347" t="s">
        <v>398</v>
      </c>
      <c r="E7347" s="20">
        <v>30</v>
      </c>
      <c r="F7347" s="20">
        <v>58</v>
      </c>
    </row>
    <row r="7348" spans="1:6" outlineLevel="2" x14ac:dyDescent="0.2">
      <c r="B7348" s="18" t="s">
        <v>12317</v>
      </c>
      <c r="C7348" s="19" t="s">
        <v>178</v>
      </c>
      <c r="D7348" t="s">
        <v>398</v>
      </c>
      <c r="E7348" s="20">
        <v>289</v>
      </c>
      <c r="F7348" s="20">
        <v>152</v>
      </c>
    </row>
    <row r="7349" spans="1:6" ht="25.5" outlineLevel="1" x14ac:dyDescent="0.2">
      <c r="B7349" s="21" t="s">
        <v>12318</v>
      </c>
      <c r="E7349" s="20">
        <f>SUBTOTAL(9,E7327:E7348)</f>
        <v>58380</v>
      </c>
      <c r="F7349" s="20">
        <f>SUBTOTAL(9,F7327:F7348)</f>
        <v>19493</v>
      </c>
    </row>
    <row r="7350" spans="1:6" ht="25.5" outlineLevel="2" x14ac:dyDescent="0.2">
      <c r="A7350" t="s">
        <v>892</v>
      </c>
      <c r="B7350" s="18" t="s">
        <v>12319</v>
      </c>
      <c r="C7350" s="19" t="s">
        <v>20</v>
      </c>
      <c r="D7350" t="s">
        <v>398</v>
      </c>
      <c r="E7350" s="20">
        <v>540</v>
      </c>
      <c r="F7350" s="20">
        <v>265</v>
      </c>
    </row>
    <row r="7351" spans="1:6" ht="25.5" outlineLevel="2" x14ac:dyDescent="0.2">
      <c r="B7351" s="18" t="s">
        <v>12319</v>
      </c>
      <c r="C7351" s="19" t="s">
        <v>30</v>
      </c>
      <c r="D7351" t="s">
        <v>398</v>
      </c>
      <c r="E7351" s="20">
        <v>220</v>
      </c>
      <c r="F7351" s="20">
        <v>2538</v>
      </c>
    </row>
    <row r="7352" spans="1:6" ht="25.5" outlineLevel="2" x14ac:dyDescent="0.2">
      <c r="B7352" s="18" t="s">
        <v>12319</v>
      </c>
      <c r="C7352" s="19" t="s">
        <v>42</v>
      </c>
      <c r="D7352" t="s">
        <v>398</v>
      </c>
      <c r="E7352" s="20">
        <v>15102</v>
      </c>
      <c r="F7352" s="20">
        <v>54619</v>
      </c>
    </row>
    <row r="7353" spans="1:6" ht="25.5" outlineLevel="2" x14ac:dyDescent="0.2">
      <c r="B7353" s="18" t="s">
        <v>12319</v>
      </c>
      <c r="C7353" s="19" t="s">
        <v>65</v>
      </c>
      <c r="D7353" t="s">
        <v>398</v>
      </c>
      <c r="E7353" s="20">
        <v>533</v>
      </c>
      <c r="F7353" s="20">
        <v>5661</v>
      </c>
    </row>
    <row r="7354" spans="1:6" ht="25.5" outlineLevel="2" x14ac:dyDescent="0.2">
      <c r="B7354" s="18" t="s">
        <v>12319</v>
      </c>
      <c r="C7354" s="19" t="s">
        <v>80</v>
      </c>
      <c r="D7354" t="s">
        <v>398</v>
      </c>
      <c r="E7354" s="20">
        <v>110778</v>
      </c>
      <c r="F7354" s="20">
        <v>477203</v>
      </c>
    </row>
    <row r="7355" spans="1:6" ht="25.5" outlineLevel="2" x14ac:dyDescent="0.2">
      <c r="B7355" s="18" t="s">
        <v>12319</v>
      </c>
      <c r="C7355" s="19" t="s">
        <v>81</v>
      </c>
      <c r="D7355" t="s">
        <v>398</v>
      </c>
      <c r="E7355" s="20">
        <v>33364</v>
      </c>
      <c r="F7355" s="20">
        <v>97439</v>
      </c>
    </row>
    <row r="7356" spans="1:6" ht="25.5" outlineLevel="2" x14ac:dyDescent="0.2">
      <c r="B7356" s="18" t="s">
        <v>12319</v>
      </c>
      <c r="C7356" s="19" t="s">
        <v>87</v>
      </c>
      <c r="D7356" t="s">
        <v>398</v>
      </c>
      <c r="E7356" s="20">
        <v>20</v>
      </c>
      <c r="F7356" s="20">
        <v>243</v>
      </c>
    </row>
    <row r="7357" spans="1:6" ht="25.5" outlineLevel="2" x14ac:dyDescent="0.2">
      <c r="B7357" s="18" t="s">
        <v>12319</v>
      </c>
      <c r="C7357" s="19" t="s">
        <v>88</v>
      </c>
      <c r="D7357" t="s">
        <v>398</v>
      </c>
      <c r="E7357" s="20">
        <v>7172</v>
      </c>
      <c r="F7357" s="20">
        <v>41166</v>
      </c>
    </row>
    <row r="7358" spans="1:6" ht="25.5" outlineLevel="2" x14ac:dyDescent="0.2">
      <c r="B7358" s="18" t="s">
        <v>12319</v>
      </c>
      <c r="C7358" s="19" t="s">
        <v>92</v>
      </c>
      <c r="D7358" t="s">
        <v>398</v>
      </c>
      <c r="E7358" s="20">
        <v>4927</v>
      </c>
      <c r="F7358" s="20">
        <v>22154</v>
      </c>
    </row>
    <row r="7359" spans="1:6" ht="25.5" outlineLevel="2" x14ac:dyDescent="0.2">
      <c r="B7359" s="18" t="s">
        <v>12319</v>
      </c>
      <c r="C7359" s="19" t="s">
        <v>135</v>
      </c>
      <c r="D7359" t="s">
        <v>398</v>
      </c>
      <c r="E7359" s="20">
        <v>210</v>
      </c>
      <c r="F7359" s="20">
        <v>713</v>
      </c>
    </row>
    <row r="7360" spans="1:6" ht="25.5" outlineLevel="2" x14ac:dyDescent="0.2">
      <c r="B7360" s="18" t="s">
        <v>12319</v>
      </c>
      <c r="C7360" s="19" t="s">
        <v>136</v>
      </c>
      <c r="D7360" t="s">
        <v>398</v>
      </c>
      <c r="E7360" s="20">
        <v>98</v>
      </c>
      <c r="F7360" s="20">
        <v>1237</v>
      </c>
    </row>
    <row r="7361" spans="1:6" ht="25.5" outlineLevel="2" x14ac:dyDescent="0.2">
      <c r="B7361" s="18" t="s">
        <v>12319</v>
      </c>
      <c r="C7361" s="19" t="s">
        <v>142</v>
      </c>
      <c r="D7361" t="s">
        <v>398</v>
      </c>
      <c r="E7361" s="20">
        <v>70</v>
      </c>
      <c r="F7361" s="20">
        <v>548</v>
      </c>
    </row>
    <row r="7362" spans="1:6" ht="25.5" outlineLevel="2" x14ac:dyDescent="0.2">
      <c r="B7362" s="18" t="s">
        <v>12319</v>
      </c>
      <c r="C7362" s="19" t="s">
        <v>157</v>
      </c>
      <c r="D7362" t="s">
        <v>398</v>
      </c>
      <c r="E7362" s="20">
        <v>151</v>
      </c>
      <c r="F7362" s="20">
        <v>1997</v>
      </c>
    </row>
    <row r="7363" spans="1:6" ht="25.5" outlineLevel="2" x14ac:dyDescent="0.2">
      <c r="B7363" s="18" t="s">
        <v>12319</v>
      </c>
      <c r="C7363" s="19" t="s">
        <v>158</v>
      </c>
      <c r="D7363" t="s">
        <v>398</v>
      </c>
      <c r="E7363" s="20">
        <v>17913</v>
      </c>
      <c r="F7363" s="20">
        <v>17639</v>
      </c>
    </row>
    <row r="7364" spans="1:6" ht="25.5" outlineLevel="2" x14ac:dyDescent="0.2">
      <c r="B7364" s="18" t="s">
        <v>12319</v>
      </c>
      <c r="C7364" s="19" t="s">
        <v>162</v>
      </c>
      <c r="D7364" t="s">
        <v>398</v>
      </c>
      <c r="E7364" s="20">
        <v>50</v>
      </c>
      <c r="F7364" s="20">
        <v>334</v>
      </c>
    </row>
    <row r="7365" spans="1:6" ht="25.5" outlineLevel="2" x14ac:dyDescent="0.2">
      <c r="B7365" s="18" t="s">
        <v>12319</v>
      </c>
      <c r="C7365" s="19" t="s">
        <v>164</v>
      </c>
      <c r="D7365" t="s">
        <v>398</v>
      </c>
      <c r="E7365" s="20">
        <v>1370</v>
      </c>
      <c r="F7365" s="20">
        <v>6054</v>
      </c>
    </row>
    <row r="7366" spans="1:6" ht="25.5" outlineLevel="2" x14ac:dyDescent="0.2">
      <c r="B7366" s="18" t="s">
        <v>12319</v>
      </c>
      <c r="C7366" s="19" t="s">
        <v>166</v>
      </c>
      <c r="D7366" t="s">
        <v>398</v>
      </c>
      <c r="E7366" s="20">
        <v>16158</v>
      </c>
      <c r="F7366" s="20">
        <v>78185</v>
      </c>
    </row>
    <row r="7367" spans="1:6" ht="25.5" outlineLevel="2" x14ac:dyDescent="0.2">
      <c r="B7367" s="18" t="s">
        <v>12319</v>
      </c>
      <c r="C7367" s="19" t="s">
        <v>171</v>
      </c>
      <c r="D7367" t="s">
        <v>398</v>
      </c>
      <c r="E7367" s="20">
        <v>1126</v>
      </c>
      <c r="F7367" s="20">
        <v>5167</v>
      </c>
    </row>
    <row r="7368" spans="1:6" ht="25.5" outlineLevel="2" x14ac:dyDescent="0.2">
      <c r="B7368" s="18" t="s">
        <v>12319</v>
      </c>
      <c r="C7368" s="19" t="s">
        <v>176</v>
      </c>
      <c r="D7368" t="s">
        <v>398</v>
      </c>
      <c r="E7368" s="20">
        <v>570</v>
      </c>
      <c r="F7368" s="20">
        <v>2972</v>
      </c>
    </row>
    <row r="7369" spans="1:6" ht="25.5" outlineLevel="2" x14ac:dyDescent="0.2">
      <c r="B7369" s="18" t="s">
        <v>12319</v>
      </c>
      <c r="C7369" s="19" t="s">
        <v>178</v>
      </c>
      <c r="D7369" t="s">
        <v>398</v>
      </c>
      <c r="E7369" s="20">
        <v>43</v>
      </c>
      <c r="F7369" s="20">
        <v>879</v>
      </c>
    </row>
    <row r="7370" spans="1:6" ht="25.5" outlineLevel="2" x14ac:dyDescent="0.2">
      <c r="B7370" s="18" t="s">
        <v>12319</v>
      </c>
      <c r="C7370" s="19" t="s">
        <v>182</v>
      </c>
      <c r="D7370" t="s">
        <v>398</v>
      </c>
      <c r="E7370" s="20">
        <v>633</v>
      </c>
      <c r="F7370" s="20">
        <v>2866</v>
      </c>
    </row>
    <row r="7371" spans="1:6" ht="25.5" outlineLevel="1" x14ac:dyDescent="0.2">
      <c r="B7371" s="21" t="s">
        <v>12320</v>
      </c>
      <c r="E7371" s="20">
        <f>SUBTOTAL(9,E7350:E7370)</f>
        <v>211048</v>
      </c>
      <c r="F7371" s="20">
        <f>SUBTOTAL(9,F7350:F7370)</f>
        <v>819879</v>
      </c>
    </row>
    <row r="7372" spans="1:6" ht="25.5" outlineLevel="2" x14ac:dyDescent="0.2">
      <c r="A7372" t="s">
        <v>3584</v>
      </c>
      <c r="B7372" s="18" t="s">
        <v>12321</v>
      </c>
      <c r="C7372" s="19" t="s">
        <v>30</v>
      </c>
      <c r="D7372" t="s">
        <v>398</v>
      </c>
      <c r="E7372" s="20">
        <v>20</v>
      </c>
      <c r="F7372" s="20">
        <v>438</v>
      </c>
    </row>
    <row r="7373" spans="1:6" ht="25.5" outlineLevel="2" x14ac:dyDescent="0.2">
      <c r="B7373" s="18" t="s">
        <v>12321</v>
      </c>
      <c r="C7373" s="19" t="s">
        <v>42</v>
      </c>
      <c r="D7373" t="s">
        <v>398</v>
      </c>
      <c r="E7373" s="20">
        <v>6210</v>
      </c>
      <c r="F7373" s="20">
        <v>85438</v>
      </c>
    </row>
    <row r="7374" spans="1:6" ht="25.5" outlineLevel="2" x14ac:dyDescent="0.2">
      <c r="B7374" s="18" t="s">
        <v>12321</v>
      </c>
      <c r="C7374" s="19" t="s">
        <v>65</v>
      </c>
      <c r="D7374" t="s">
        <v>398</v>
      </c>
      <c r="E7374" s="20">
        <v>6</v>
      </c>
      <c r="F7374" s="20">
        <v>219</v>
      </c>
    </row>
    <row r="7375" spans="1:6" ht="25.5" outlineLevel="2" x14ac:dyDescent="0.2">
      <c r="B7375" s="18" t="s">
        <v>12321</v>
      </c>
      <c r="C7375" s="19" t="s">
        <v>80</v>
      </c>
      <c r="D7375" t="s">
        <v>398</v>
      </c>
      <c r="E7375" s="20">
        <v>117457</v>
      </c>
      <c r="F7375" s="20">
        <v>1598411</v>
      </c>
    </row>
    <row r="7376" spans="1:6" ht="25.5" outlineLevel="2" x14ac:dyDescent="0.2">
      <c r="B7376" s="18" t="s">
        <v>12321</v>
      </c>
      <c r="C7376" s="19" t="s">
        <v>81</v>
      </c>
      <c r="D7376" t="s">
        <v>398</v>
      </c>
      <c r="E7376" s="20">
        <v>42</v>
      </c>
      <c r="F7376" s="20">
        <v>848</v>
      </c>
    </row>
    <row r="7377" spans="1:6" ht="25.5" outlineLevel="2" x14ac:dyDescent="0.2">
      <c r="B7377" s="18" t="s">
        <v>12321</v>
      </c>
      <c r="C7377" s="19" t="s">
        <v>136</v>
      </c>
      <c r="D7377" t="s">
        <v>398</v>
      </c>
      <c r="E7377" s="20">
        <v>30</v>
      </c>
      <c r="F7377" s="20">
        <v>344</v>
      </c>
    </row>
    <row r="7378" spans="1:6" ht="25.5" outlineLevel="2" x14ac:dyDescent="0.2">
      <c r="B7378" s="18" t="s">
        <v>12321</v>
      </c>
      <c r="C7378" s="19" t="s">
        <v>151</v>
      </c>
      <c r="D7378" t="s">
        <v>398</v>
      </c>
      <c r="E7378" s="20">
        <v>8</v>
      </c>
      <c r="F7378" s="20">
        <v>19</v>
      </c>
    </row>
    <row r="7379" spans="1:6" ht="25.5" outlineLevel="2" x14ac:dyDescent="0.2">
      <c r="B7379" s="18" t="s">
        <v>12321</v>
      </c>
      <c r="C7379" s="19" t="s">
        <v>157</v>
      </c>
      <c r="D7379" t="s">
        <v>398</v>
      </c>
      <c r="E7379" s="20">
        <v>60</v>
      </c>
      <c r="F7379" s="20">
        <v>2010</v>
      </c>
    </row>
    <row r="7380" spans="1:6" ht="25.5" outlineLevel="2" x14ac:dyDescent="0.2">
      <c r="B7380" s="18" t="s">
        <v>12321</v>
      </c>
      <c r="C7380" s="19" t="s">
        <v>158</v>
      </c>
      <c r="D7380" t="s">
        <v>398</v>
      </c>
      <c r="E7380" s="20">
        <v>80</v>
      </c>
      <c r="F7380" s="20">
        <v>1302</v>
      </c>
    </row>
    <row r="7381" spans="1:6" ht="25.5" outlineLevel="2" x14ac:dyDescent="0.2">
      <c r="B7381" s="18" t="s">
        <v>12321</v>
      </c>
      <c r="C7381" s="19" t="s">
        <v>164</v>
      </c>
      <c r="D7381" t="s">
        <v>398</v>
      </c>
      <c r="E7381" s="20">
        <v>5</v>
      </c>
      <c r="F7381" s="20">
        <v>28</v>
      </c>
    </row>
    <row r="7382" spans="1:6" ht="25.5" outlineLevel="2" x14ac:dyDescent="0.2">
      <c r="B7382" s="18" t="s">
        <v>12321</v>
      </c>
      <c r="C7382" s="19" t="s">
        <v>166</v>
      </c>
      <c r="D7382" t="s">
        <v>398</v>
      </c>
      <c r="E7382" s="20">
        <v>1935</v>
      </c>
      <c r="F7382" s="20">
        <v>16054</v>
      </c>
    </row>
    <row r="7383" spans="1:6" ht="25.5" outlineLevel="2" x14ac:dyDescent="0.2">
      <c r="B7383" s="18" t="s">
        <v>12321</v>
      </c>
      <c r="C7383" s="19" t="s">
        <v>176</v>
      </c>
      <c r="D7383" t="s">
        <v>398</v>
      </c>
      <c r="E7383" s="20">
        <v>8</v>
      </c>
      <c r="F7383" s="20">
        <v>52</v>
      </c>
    </row>
    <row r="7384" spans="1:6" ht="25.5" outlineLevel="2" x14ac:dyDescent="0.2">
      <c r="B7384" s="18" t="s">
        <v>12321</v>
      </c>
      <c r="C7384" s="19" t="s">
        <v>182</v>
      </c>
      <c r="D7384" t="s">
        <v>398</v>
      </c>
      <c r="E7384" s="20">
        <v>2462</v>
      </c>
      <c r="F7384" s="20">
        <v>12175</v>
      </c>
    </row>
    <row r="7385" spans="1:6" ht="25.5" outlineLevel="1" x14ac:dyDescent="0.2">
      <c r="B7385" s="21" t="s">
        <v>12322</v>
      </c>
      <c r="E7385" s="20">
        <f>SUBTOTAL(9,E7372:E7384)</f>
        <v>128323</v>
      </c>
      <c r="F7385" s="20">
        <f>SUBTOTAL(9,F7372:F7384)</f>
        <v>1717338</v>
      </c>
    </row>
    <row r="7386" spans="1:6" ht="25.5" outlineLevel="2" x14ac:dyDescent="0.2">
      <c r="A7386" t="s">
        <v>3586</v>
      </c>
      <c r="B7386" s="18" t="s">
        <v>12323</v>
      </c>
      <c r="C7386" s="19" t="s">
        <v>42</v>
      </c>
      <c r="D7386" t="s">
        <v>398</v>
      </c>
      <c r="E7386" s="20">
        <v>214</v>
      </c>
      <c r="F7386" s="20">
        <v>788</v>
      </c>
    </row>
    <row r="7387" spans="1:6" ht="25.5" outlineLevel="2" x14ac:dyDescent="0.2">
      <c r="B7387" s="18" t="s">
        <v>12323</v>
      </c>
      <c r="C7387" s="19" t="s">
        <v>65</v>
      </c>
      <c r="D7387" t="s">
        <v>398</v>
      </c>
      <c r="E7387" s="20">
        <v>77</v>
      </c>
      <c r="F7387" s="20">
        <v>7805</v>
      </c>
    </row>
    <row r="7388" spans="1:6" ht="25.5" outlineLevel="2" x14ac:dyDescent="0.2">
      <c r="B7388" s="18" t="s">
        <v>12323</v>
      </c>
      <c r="C7388" s="19" t="s">
        <v>80</v>
      </c>
      <c r="D7388" t="s">
        <v>398</v>
      </c>
      <c r="E7388" s="20">
        <v>40</v>
      </c>
      <c r="F7388" s="20">
        <v>72</v>
      </c>
    </row>
    <row r="7389" spans="1:6" ht="25.5" outlineLevel="2" x14ac:dyDescent="0.2">
      <c r="B7389" s="18" t="s">
        <v>12323</v>
      </c>
      <c r="C7389" s="19" t="s">
        <v>88</v>
      </c>
      <c r="D7389" t="s">
        <v>398</v>
      </c>
      <c r="E7389" s="20">
        <v>419</v>
      </c>
      <c r="F7389" s="20">
        <v>1960</v>
      </c>
    </row>
    <row r="7390" spans="1:6" ht="25.5" outlineLevel="2" x14ac:dyDescent="0.2">
      <c r="B7390" s="18" t="s">
        <v>12323</v>
      </c>
      <c r="C7390" s="19" t="s">
        <v>166</v>
      </c>
      <c r="D7390" t="s">
        <v>398</v>
      </c>
      <c r="E7390" s="20">
        <v>680</v>
      </c>
      <c r="F7390" s="20">
        <v>17891</v>
      </c>
    </row>
    <row r="7391" spans="1:6" ht="25.5" outlineLevel="2" x14ac:dyDescent="0.2">
      <c r="B7391" s="18" t="s">
        <v>12323</v>
      </c>
      <c r="C7391" s="19" t="s">
        <v>176</v>
      </c>
      <c r="D7391" t="s">
        <v>398</v>
      </c>
      <c r="E7391" s="20">
        <v>440</v>
      </c>
      <c r="F7391" s="20">
        <v>26568</v>
      </c>
    </row>
    <row r="7392" spans="1:6" ht="25.5" outlineLevel="2" x14ac:dyDescent="0.2">
      <c r="B7392" s="18" t="s">
        <v>12323</v>
      </c>
      <c r="C7392" s="19" t="s">
        <v>178</v>
      </c>
      <c r="D7392" t="s">
        <v>398</v>
      </c>
      <c r="E7392" s="20">
        <v>84</v>
      </c>
      <c r="F7392" s="20">
        <v>7616</v>
      </c>
    </row>
    <row r="7393" spans="1:6" ht="25.5" outlineLevel="1" x14ac:dyDescent="0.2">
      <c r="B7393" s="21" t="s">
        <v>12324</v>
      </c>
      <c r="E7393" s="20">
        <f>SUBTOTAL(9,E7386:E7392)</f>
        <v>1954</v>
      </c>
      <c r="F7393" s="20">
        <f>SUBTOTAL(9,F7386:F7392)</f>
        <v>62700</v>
      </c>
    </row>
    <row r="7394" spans="1:6" ht="25.5" outlineLevel="2" x14ac:dyDescent="0.2">
      <c r="A7394" t="s">
        <v>3587</v>
      </c>
      <c r="B7394" s="18" t="s">
        <v>12325</v>
      </c>
      <c r="C7394" s="19" t="s">
        <v>42</v>
      </c>
      <c r="D7394" t="s">
        <v>398</v>
      </c>
      <c r="E7394" s="20">
        <v>5333</v>
      </c>
      <c r="F7394" s="20">
        <v>5004</v>
      </c>
    </row>
    <row r="7395" spans="1:6" ht="25.5" outlineLevel="2" x14ac:dyDescent="0.2">
      <c r="B7395" s="18" t="s">
        <v>12325</v>
      </c>
      <c r="C7395" s="19" t="s">
        <v>69</v>
      </c>
      <c r="D7395" t="s">
        <v>398</v>
      </c>
      <c r="E7395" s="20">
        <v>2</v>
      </c>
      <c r="F7395" s="20">
        <v>6</v>
      </c>
    </row>
    <row r="7396" spans="1:6" ht="25.5" outlineLevel="2" x14ac:dyDescent="0.2">
      <c r="B7396" s="18" t="s">
        <v>12325</v>
      </c>
      <c r="C7396" s="19" t="s">
        <v>80</v>
      </c>
      <c r="D7396" t="s">
        <v>398</v>
      </c>
      <c r="E7396" s="20">
        <v>167657</v>
      </c>
      <c r="F7396" s="20">
        <v>237657</v>
      </c>
    </row>
    <row r="7397" spans="1:6" ht="25.5" outlineLevel="2" x14ac:dyDescent="0.2">
      <c r="B7397" s="18" t="s">
        <v>12325</v>
      </c>
      <c r="C7397" s="19" t="s">
        <v>81</v>
      </c>
      <c r="D7397" t="s">
        <v>398</v>
      </c>
      <c r="E7397" s="20">
        <v>100</v>
      </c>
      <c r="F7397" s="20">
        <v>124</v>
      </c>
    </row>
    <row r="7398" spans="1:6" ht="25.5" outlineLevel="2" x14ac:dyDescent="0.2">
      <c r="B7398" s="18" t="s">
        <v>12325</v>
      </c>
      <c r="C7398" s="19" t="s">
        <v>88</v>
      </c>
      <c r="D7398" t="s">
        <v>398</v>
      </c>
      <c r="E7398" s="20">
        <v>24</v>
      </c>
      <c r="F7398" s="20">
        <v>225</v>
      </c>
    </row>
    <row r="7399" spans="1:6" ht="25.5" outlineLevel="2" x14ac:dyDescent="0.2">
      <c r="B7399" s="18" t="s">
        <v>12325</v>
      </c>
      <c r="C7399" s="19" t="s">
        <v>107</v>
      </c>
      <c r="D7399" t="s">
        <v>398</v>
      </c>
      <c r="E7399" s="20">
        <v>1610</v>
      </c>
      <c r="F7399" s="20">
        <v>757</v>
      </c>
    </row>
    <row r="7400" spans="1:6" ht="25.5" outlineLevel="2" x14ac:dyDescent="0.2">
      <c r="B7400" s="18" t="s">
        <v>12325</v>
      </c>
      <c r="C7400" s="19" t="s">
        <v>158</v>
      </c>
      <c r="D7400" t="s">
        <v>398</v>
      </c>
      <c r="E7400" s="20">
        <v>1017</v>
      </c>
      <c r="F7400" s="20">
        <v>1264</v>
      </c>
    </row>
    <row r="7401" spans="1:6" ht="25.5" outlineLevel="2" x14ac:dyDescent="0.2">
      <c r="B7401" s="18" t="s">
        <v>12325</v>
      </c>
      <c r="C7401" s="19" t="s">
        <v>164</v>
      </c>
      <c r="D7401" t="s">
        <v>398</v>
      </c>
      <c r="E7401" s="20">
        <v>24</v>
      </c>
      <c r="F7401" s="20">
        <v>115</v>
      </c>
    </row>
    <row r="7402" spans="1:6" ht="25.5" outlineLevel="2" x14ac:dyDescent="0.2">
      <c r="B7402" s="18" t="s">
        <v>12325</v>
      </c>
      <c r="C7402" s="19" t="s">
        <v>166</v>
      </c>
      <c r="D7402" t="s">
        <v>398</v>
      </c>
      <c r="E7402" s="20">
        <v>3954</v>
      </c>
      <c r="F7402" s="20">
        <v>3712</v>
      </c>
    </row>
    <row r="7403" spans="1:6" ht="25.5" outlineLevel="1" x14ac:dyDescent="0.2">
      <c r="B7403" s="21" t="s">
        <v>12326</v>
      </c>
      <c r="E7403" s="20">
        <f>SUBTOTAL(9,E7394:E7402)</f>
        <v>179721</v>
      </c>
      <c r="F7403" s="20">
        <f>SUBTOTAL(9,F7394:F7402)</f>
        <v>248864</v>
      </c>
    </row>
    <row r="7404" spans="1:6" ht="25.5" outlineLevel="2" x14ac:dyDescent="0.2">
      <c r="A7404" t="s">
        <v>3589</v>
      </c>
      <c r="B7404" s="18" t="s">
        <v>12327</v>
      </c>
      <c r="C7404" s="19" t="s">
        <v>42</v>
      </c>
      <c r="D7404" t="s">
        <v>398</v>
      </c>
      <c r="E7404" s="20">
        <v>5605</v>
      </c>
      <c r="F7404" s="20">
        <v>840</v>
      </c>
    </row>
    <row r="7405" spans="1:6" ht="25.5" outlineLevel="2" x14ac:dyDescent="0.2">
      <c r="B7405" s="18" t="s">
        <v>12327</v>
      </c>
      <c r="C7405" s="19" t="s">
        <v>80</v>
      </c>
      <c r="D7405" t="s">
        <v>398</v>
      </c>
      <c r="E7405" s="20">
        <v>677475</v>
      </c>
      <c r="F7405" s="20">
        <v>87970</v>
      </c>
    </row>
    <row r="7406" spans="1:6" ht="25.5" outlineLevel="2" x14ac:dyDescent="0.2">
      <c r="B7406" s="18" t="s">
        <v>12327</v>
      </c>
      <c r="C7406" s="19" t="s">
        <v>158</v>
      </c>
      <c r="D7406" t="s">
        <v>398</v>
      </c>
      <c r="E7406" s="20">
        <v>9000</v>
      </c>
      <c r="F7406" s="20">
        <v>1836</v>
      </c>
    </row>
    <row r="7407" spans="1:6" ht="25.5" outlineLevel="2" x14ac:dyDescent="0.2">
      <c r="B7407" s="18" t="s">
        <v>12327</v>
      </c>
      <c r="C7407" s="19" t="s">
        <v>164</v>
      </c>
      <c r="D7407" t="s">
        <v>398</v>
      </c>
      <c r="E7407" s="20">
        <v>66</v>
      </c>
      <c r="F7407" s="20">
        <v>124</v>
      </c>
    </row>
    <row r="7408" spans="1:6" ht="25.5" outlineLevel="1" x14ac:dyDescent="0.2">
      <c r="B7408" s="21" t="s">
        <v>12328</v>
      </c>
      <c r="E7408" s="20">
        <f>SUBTOTAL(9,E7404:E7407)</f>
        <v>692146</v>
      </c>
      <c r="F7408" s="20">
        <f>SUBTOTAL(9,F7404:F7407)</f>
        <v>90770</v>
      </c>
    </row>
    <row r="7409" spans="1:6" ht="25.5" outlineLevel="2" x14ac:dyDescent="0.2">
      <c r="A7409" t="s">
        <v>3590</v>
      </c>
      <c r="B7409" s="18" t="s">
        <v>12329</v>
      </c>
      <c r="C7409" s="19" t="s">
        <v>42</v>
      </c>
      <c r="D7409" t="s">
        <v>398</v>
      </c>
      <c r="E7409" s="20">
        <v>810</v>
      </c>
      <c r="F7409" s="20">
        <v>3577</v>
      </c>
    </row>
    <row r="7410" spans="1:6" ht="25.5" outlineLevel="2" x14ac:dyDescent="0.2">
      <c r="B7410" s="18" t="s">
        <v>12329</v>
      </c>
      <c r="C7410" s="19" t="s">
        <v>80</v>
      </c>
      <c r="D7410" t="s">
        <v>398</v>
      </c>
      <c r="E7410" s="20">
        <v>23998</v>
      </c>
      <c r="F7410" s="20">
        <v>248728</v>
      </c>
    </row>
    <row r="7411" spans="1:6" ht="25.5" outlineLevel="2" x14ac:dyDescent="0.2">
      <c r="B7411" s="18" t="s">
        <v>12329</v>
      </c>
      <c r="C7411" s="19" t="s">
        <v>143</v>
      </c>
      <c r="D7411" t="s">
        <v>398</v>
      </c>
      <c r="E7411" s="20">
        <v>86</v>
      </c>
      <c r="F7411" s="20">
        <v>1447</v>
      </c>
    </row>
    <row r="7412" spans="1:6" ht="25.5" outlineLevel="2" x14ac:dyDescent="0.2">
      <c r="B7412" s="18" t="s">
        <v>12329</v>
      </c>
      <c r="C7412" s="19" t="s">
        <v>182</v>
      </c>
      <c r="D7412" t="s">
        <v>398</v>
      </c>
      <c r="E7412" s="20">
        <v>100</v>
      </c>
      <c r="F7412" s="20">
        <v>204</v>
      </c>
    </row>
    <row r="7413" spans="1:6" ht="25.5" outlineLevel="1" x14ac:dyDescent="0.2">
      <c r="B7413" s="21" t="s">
        <v>12330</v>
      </c>
      <c r="E7413" s="20">
        <f>SUBTOTAL(9,E7409:E7412)</f>
        <v>24994</v>
      </c>
      <c r="F7413" s="20">
        <f>SUBTOTAL(9,F7409:F7412)</f>
        <v>253956</v>
      </c>
    </row>
    <row r="7414" spans="1:6" ht="25.5" outlineLevel="2" x14ac:dyDescent="0.2">
      <c r="A7414" t="s">
        <v>3592</v>
      </c>
      <c r="B7414" s="18" t="s">
        <v>12331</v>
      </c>
      <c r="C7414" s="19" t="s">
        <v>42</v>
      </c>
      <c r="D7414" t="s">
        <v>398</v>
      </c>
      <c r="E7414" s="20">
        <v>604</v>
      </c>
      <c r="F7414" s="20">
        <v>9248</v>
      </c>
    </row>
    <row r="7415" spans="1:6" ht="25.5" outlineLevel="2" x14ac:dyDescent="0.2">
      <c r="B7415" s="18" t="s">
        <v>12331</v>
      </c>
      <c r="C7415" s="19" t="s">
        <v>53</v>
      </c>
      <c r="D7415" t="s">
        <v>398</v>
      </c>
      <c r="E7415" s="20">
        <v>8</v>
      </c>
      <c r="F7415" s="20">
        <v>437</v>
      </c>
    </row>
    <row r="7416" spans="1:6" ht="25.5" outlineLevel="2" x14ac:dyDescent="0.2">
      <c r="B7416" s="18" t="s">
        <v>12331</v>
      </c>
      <c r="C7416" s="19" t="s">
        <v>80</v>
      </c>
      <c r="D7416" t="s">
        <v>398</v>
      </c>
      <c r="E7416" s="20">
        <v>6364</v>
      </c>
      <c r="F7416" s="20">
        <v>27318</v>
      </c>
    </row>
    <row r="7417" spans="1:6" ht="25.5" outlineLevel="1" x14ac:dyDescent="0.2">
      <c r="B7417" s="21" t="s">
        <v>12332</v>
      </c>
      <c r="E7417" s="20">
        <f>SUBTOTAL(9,E7414:E7416)</f>
        <v>6976</v>
      </c>
      <c r="F7417" s="20">
        <f>SUBTOTAL(9,F7414:F7416)</f>
        <v>37003</v>
      </c>
    </row>
    <row r="7418" spans="1:6" ht="25.5" outlineLevel="2" x14ac:dyDescent="0.2">
      <c r="A7418" t="s">
        <v>3594</v>
      </c>
      <c r="B7418" s="18" t="s">
        <v>12333</v>
      </c>
      <c r="C7418" s="19" t="s">
        <v>42</v>
      </c>
      <c r="D7418" t="s">
        <v>398</v>
      </c>
      <c r="E7418" s="20">
        <v>294</v>
      </c>
      <c r="F7418" s="20">
        <v>7036</v>
      </c>
    </row>
    <row r="7419" spans="1:6" ht="25.5" outlineLevel="2" x14ac:dyDescent="0.2">
      <c r="B7419" s="18" t="s">
        <v>12333</v>
      </c>
      <c r="C7419" s="19" t="s">
        <v>80</v>
      </c>
      <c r="D7419" t="s">
        <v>398</v>
      </c>
      <c r="E7419" s="20">
        <v>555</v>
      </c>
      <c r="F7419" s="20">
        <v>14834</v>
      </c>
    </row>
    <row r="7420" spans="1:6" ht="25.5" outlineLevel="2" x14ac:dyDescent="0.2">
      <c r="B7420" s="18" t="s">
        <v>12333</v>
      </c>
      <c r="C7420" s="19" t="s">
        <v>88</v>
      </c>
      <c r="D7420" t="s">
        <v>398</v>
      </c>
      <c r="E7420" s="20">
        <v>50</v>
      </c>
      <c r="F7420" s="20">
        <v>6256</v>
      </c>
    </row>
    <row r="7421" spans="1:6" ht="25.5" outlineLevel="2" x14ac:dyDescent="0.2">
      <c r="B7421" s="18" t="s">
        <v>12333</v>
      </c>
      <c r="C7421" s="19" t="s">
        <v>158</v>
      </c>
      <c r="D7421" t="s">
        <v>398</v>
      </c>
      <c r="E7421" s="20">
        <v>12</v>
      </c>
      <c r="F7421" s="20">
        <v>51</v>
      </c>
    </row>
    <row r="7422" spans="1:6" ht="25.5" outlineLevel="2" x14ac:dyDescent="0.2">
      <c r="B7422" s="18" t="s">
        <v>12333</v>
      </c>
      <c r="C7422" s="19" t="s">
        <v>166</v>
      </c>
      <c r="D7422" t="s">
        <v>398</v>
      </c>
      <c r="E7422" s="20">
        <v>4</v>
      </c>
      <c r="F7422" s="20">
        <v>253</v>
      </c>
    </row>
    <row r="7423" spans="1:6" ht="25.5" outlineLevel="1" x14ac:dyDescent="0.2">
      <c r="B7423" s="21" t="s">
        <v>12334</v>
      </c>
      <c r="E7423" s="20">
        <f>SUBTOTAL(9,E7418:E7422)</f>
        <v>915</v>
      </c>
      <c r="F7423" s="20">
        <f>SUBTOTAL(9,F7418:F7422)</f>
        <v>28430</v>
      </c>
    </row>
    <row r="7424" spans="1:6" ht="25.5" outlineLevel="2" x14ac:dyDescent="0.2">
      <c r="A7424" t="s">
        <v>3596</v>
      </c>
      <c r="B7424" s="18" t="s">
        <v>12335</v>
      </c>
      <c r="C7424" s="19" t="s">
        <v>42</v>
      </c>
      <c r="D7424" t="s">
        <v>398</v>
      </c>
      <c r="E7424" s="20">
        <v>4250</v>
      </c>
      <c r="F7424" s="20">
        <v>940</v>
      </c>
    </row>
    <row r="7425" spans="1:6" ht="25.5" outlineLevel="2" x14ac:dyDescent="0.2">
      <c r="B7425" s="18" t="s">
        <v>12335</v>
      </c>
      <c r="C7425" s="19" t="s">
        <v>80</v>
      </c>
      <c r="D7425" t="s">
        <v>398</v>
      </c>
      <c r="E7425" s="20">
        <v>2899</v>
      </c>
      <c r="F7425" s="20">
        <v>19297</v>
      </c>
    </row>
    <row r="7426" spans="1:6" ht="25.5" outlineLevel="1" x14ac:dyDescent="0.2">
      <c r="B7426" s="21" t="s">
        <v>12336</v>
      </c>
      <c r="E7426" s="20">
        <f>SUBTOTAL(9,E7424:E7425)</f>
        <v>7149</v>
      </c>
      <c r="F7426" s="20">
        <f>SUBTOTAL(9,F7424:F7425)</f>
        <v>20237</v>
      </c>
    </row>
    <row r="7427" spans="1:6" ht="25.5" outlineLevel="2" x14ac:dyDescent="0.2">
      <c r="A7427" t="s">
        <v>3598</v>
      </c>
      <c r="B7427" s="18" t="s">
        <v>12337</v>
      </c>
      <c r="C7427" s="19" t="s">
        <v>37</v>
      </c>
      <c r="D7427" t="s">
        <v>398</v>
      </c>
      <c r="E7427" s="20">
        <v>4</v>
      </c>
      <c r="F7427" s="20">
        <v>501</v>
      </c>
    </row>
    <row r="7428" spans="1:6" ht="25.5" outlineLevel="2" x14ac:dyDescent="0.2">
      <c r="B7428" s="18" t="s">
        <v>12337</v>
      </c>
      <c r="C7428" s="19" t="s">
        <v>42</v>
      </c>
      <c r="D7428" t="s">
        <v>398</v>
      </c>
      <c r="E7428" s="20">
        <v>70</v>
      </c>
      <c r="F7428" s="20">
        <v>322</v>
      </c>
    </row>
    <row r="7429" spans="1:6" ht="25.5" outlineLevel="2" x14ac:dyDescent="0.2">
      <c r="B7429" s="18" t="s">
        <v>12337</v>
      </c>
      <c r="C7429" s="19" t="s">
        <v>65</v>
      </c>
      <c r="D7429" t="s">
        <v>398</v>
      </c>
      <c r="E7429" s="20">
        <v>7</v>
      </c>
      <c r="F7429" s="20">
        <v>536</v>
      </c>
    </row>
    <row r="7430" spans="1:6" ht="25.5" outlineLevel="2" x14ac:dyDescent="0.2">
      <c r="B7430" s="18" t="s">
        <v>12337</v>
      </c>
      <c r="C7430" s="19" t="s">
        <v>80</v>
      </c>
      <c r="D7430" t="s">
        <v>398</v>
      </c>
      <c r="E7430" s="20">
        <v>12245</v>
      </c>
      <c r="F7430" s="20">
        <v>47374</v>
      </c>
    </row>
    <row r="7431" spans="1:6" ht="25.5" outlineLevel="2" x14ac:dyDescent="0.2">
      <c r="B7431" s="18" t="s">
        <v>12337</v>
      </c>
      <c r="C7431" s="19" t="s">
        <v>166</v>
      </c>
      <c r="D7431" t="s">
        <v>398</v>
      </c>
      <c r="E7431" s="20">
        <v>6</v>
      </c>
      <c r="F7431" s="20">
        <v>102</v>
      </c>
    </row>
    <row r="7432" spans="1:6" ht="25.5" outlineLevel="1" x14ac:dyDescent="0.2">
      <c r="B7432" s="21" t="s">
        <v>12338</v>
      </c>
      <c r="E7432" s="20">
        <f>SUBTOTAL(9,E7427:E7431)</f>
        <v>12332</v>
      </c>
      <c r="F7432" s="20">
        <f>SUBTOTAL(9,F7427:F7431)</f>
        <v>48835</v>
      </c>
    </row>
    <row r="7433" spans="1:6" ht="25.5" outlineLevel="2" x14ac:dyDescent="0.2">
      <c r="A7433" t="s">
        <v>3600</v>
      </c>
      <c r="B7433" s="18" t="s">
        <v>12339</v>
      </c>
      <c r="C7433" s="19" t="s">
        <v>42</v>
      </c>
      <c r="D7433" t="s">
        <v>398</v>
      </c>
      <c r="E7433" s="20">
        <v>268</v>
      </c>
      <c r="F7433" s="20">
        <v>8600</v>
      </c>
    </row>
    <row r="7434" spans="1:6" ht="25.5" outlineLevel="2" x14ac:dyDescent="0.2">
      <c r="B7434" s="18" t="s">
        <v>12339</v>
      </c>
      <c r="C7434" s="19" t="s">
        <v>80</v>
      </c>
      <c r="D7434" t="s">
        <v>398</v>
      </c>
      <c r="E7434" s="20">
        <v>6369</v>
      </c>
      <c r="F7434" s="20">
        <v>79894</v>
      </c>
    </row>
    <row r="7435" spans="1:6" ht="25.5" outlineLevel="2" x14ac:dyDescent="0.2">
      <c r="B7435" s="18" t="s">
        <v>12339</v>
      </c>
      <c r="C7435" s="19" t="s">
        <v>92</v>
      </c>
      <c r="D7435" t="s">
        <v>398</v>
      </c>
      <c r="E7435" s="20">
        <v>104</v>
      </c>
      <c r="F7435" s="20">
        <v>1540</v>
      </c>
    </row>
    <row r="7436" spans="1:6" ht="25.5" outlineLevel="1" x14ac:dyDescent="0.2">
      <c r="B7436" s="21" t="s">
        <v>12340</v>
      </c>
      <c r="E7436" s="20">
        <f>SUBTOTAL(9,E7433:E7435)</f>
        <v>6741</v>
      </c>
      <c r="F7436" s="20">
        <f>SUBTOTAL(9,F7433:F7435)</f>
        <v>90034</v>
      </c>
    </row>
    <row r="7437" spans="1:6" ht="25.5" outlineLevel="2" x14ac:dyDescent="0.2">
      <c r="A7437" t="s">
        <v>3602</v>
      </c>
      <c r="B7437" s="18" t="s">
        <v>12341</v>
      </c>
      <c r="C7437" s="19" t="s">
        <v>42</v>
      </c>
      <c r="D7437" t="s">
        <v>398</v>
      </c>
      <c r="E7437" s="20">
        <v>22</v>
      </c>
      <c r="F7437" s="20">
        <v>658</v>
      </c>
    </row>
    <row r="7438" spans="1:6" ht="25.5" outlineLevel="2" x14ac:dyDescent="0.2">
      <c r="B7438" s="18" t="s">
        <v>12341</v>
      </c>
      <c r="C7438" s="19" t="s">
        <v>80</v>
      </c>
      <c r="D7438" t="s">
        <v>398</v>
      </c>
      <c r="E7438" s="20">
        <v>763</v>
      </c>
      <c r="F7438" s="20">
        <v>21095</v>
      </c>
    </row>
    <row r="7439" spans="1:6" ht="25.5" outlineLevel="1" x14ac:dyDescent="0.2">
      <c r="B7439" s="21" t="s">
        <v>12342</v>
      </c>
      <c r="E7439" s="20">
        <f>SUBTOTAL(9,E7437:E7438)</f>
        <v>785</v>
      </c>
      <c r="F7439" s="20">
        <f>SUBTOTAL(9,F7437:F7438)</f>
        <v>21753</v>
      </c>
    </row>
    <row r="7440" spans="1:6" ht="25.5" outlineLevel="2" x14ac:dyDescent="0.2">
      <c r="A7440" t="s">
        <v>894</v>
      </c>
      <c r="B7440" s="18" t="s">
        <v>12343</v>
      </c>
      <c r="C7440" s="19" t="s">
        <v>42</v>
      </c>
      <c r="D7440" t="s">
        <v>398</v>
      </c>
      <c r="E7440" s="20">
        <v>393</v>
      </c>
      <c r="F7440" s="20">
        <v>1501</v>
      </c>
    </row>
    <row r="7441" spans="1:6" ht="25.5" outlineLevel="2" x14ac:dyDescent="0.2">
      <c r="B7441" s="18" t="s">
        <v>12343</v>
      </c>
      <c r="C7441" s="19" t="s">
        <v>80</v>
      </c>
      <c r="D7441" t="s">
        <v>398</v>
      </c>
      <c r="E7441" s="20">
        <v>3704</v>
      </c>
      <c r="F7441" s="20">
        <v>5793</v>
      </c>
    </row>
    <row r="7442" spans="1:6" ht="25.5" outlineLevel="2" x14ac:dyDescent="0.2">
      <c r="B7442" s="18" t="s">
        <v>12343</v>
      </c>
      <c r="C7442" s="19" t="s">
        <v>158</v>
      </c>
      <c r="D7442" t="s">
        <v>398</v>
      </c>
      <c r="E7442" s="20">
        <v>4</v>
      </c>
      <c r="F7442" s="20">
        <v>286</v>
      </c>
    </row>
    <row r="7443" spans="1:6" ht="25.5" outlineLevel="2" x14ac:dyDescent="0.2">
      <c r="B7443" s="18" t="s">
        <v>12343</v>
      </c>
      <c r="C7443" s="19" t="s">
        <v>164</v>
      </c>
      <c r="D7443" t="s">
        <v>398</v>
      </c>
      <c r="E7443" s="20">
        <v>50</v>
      </c>
      <c r="F7443" s="20">
        <v>12</v>
      </c>
    </row>
    <row r="7444" spans="1:6" ht="25.5" outlineLevel="2" x14ac:dyDescent="0.2">
      <c r="B7444" s="18" t="s">
        <v>12343</v>
      </c>
      <c r="C7444" s="19" t="s">
        <v>166</v>
      </c>
      <c r="D7444" t="s">
        <v>398</v>
      </c>
      <c r="E7444" s="20">
        <v>2</v>
      </c>
      <c r="F7444" s="20">
        <v>7</v>
      </c>
    </row>
    <row r="7445" spans="1:6" ht="25.5" outlineLevel="1" x14ac:dyDescent="0.2">
      <c r="B7445" s="21" t="s">
        <v>12344</v>
      </c>
      <c r="E7445" s="20">
        <f>SUBTOTAL(9,E7440:E7444)</f>
        <v>4153</v>
      </c>
      <c r="F7445" s="20">
        <f>SUBTOTAL(9,F7440:F7444)</f>
        <v>7599</v>
      </c>
    </row>
    <row r="7446" spans="1:6" ht="25.5" outlineLevel="2" x14ac:dyDescent="0.2">
      <c r="A7446" t="s">
        <v>3604</v>
      </c>
      <c r="B7446" s="18" t="s">
        <v>12345</v>
      </c>
      <c r="C7446" s="19" t="s">
        <v>42</v>
      </c>
      <c r="D7446" t="s">
        <v>398</v>
      </c>
      <c r="E7446" s="20">
        <v>1534</v>
      </c>
      <c r="F7446" s="20">
        <v>2256</v>
      </c>
    </row>
    <row r="7447" spans="1:6" ht="25.5" outlineLevel="2" x14ac:dyDescent="0.2">
      <c r="B7447" s="18" t="s">
        <v>12345</v>
      </c>
      <c r="C7447" s="19" t="s">
        <v>65</v>
      </c>
      <c r="D7447" t="s">
        <v>398</v>
      </c>
      <c r="E7447" s="20">
        <v>12</v>
      </c>
      <c r="F7447" s="20">
        <v>116</v>
      </c>
    </row>
    <row r="7448" spans="1:6" ht="25.5" outlineLevel="2" x14ac:dyDescent="0.2">
      <c r="B7448" s="18" t="s">
        <v>12345</v>
      </c>
      <c r="C7448" s="19" t="s">
        <v>80</v>
      </c>
      <c r="D7448" t="s">
        <v>398</v>
      </c>
      <c r="E7448" s="20">
        <v>593</v>
      </c>
      <c r="F7448" s="20">
        <v>313</v>
      </c>
    </row>
    <row r="7449" spans="1:6" ht="25.5" outlineLevel="2" x14ac:dyDescent="0.2">
      <c r="B7449" s="18" t="s">
        <v>12345</v>
      </c>
      <c r="C7449" s="19" t="s">
        <v>92</v>
      </c>
      <c r="D7449" t="s">
        <v>398</v>
      </c>
      <c r="E7449" s="20">
        <v>15</v>
      </c>
      <c r="F7449" s="20">
        <v>143</v>
      </c>
    </row>
    <row r="7450" spans="1:6" ht="25.5" outlineLevel="2" x14ac:dyDescent="0.2">
      <c r="B7450" s="18" t="s">
        <v>12345</v>
      </c>
      <c r="C7450" s="19" t="s">
        <v>166</v>
      </c>
      <c r="D7450" t="s">
        <v>398</v>
      </c>
      <c r="E7450" s="20">
        <v>5</v>
      </c>
      <c r="F7450" s="20">
        <v>40</v>
      </c>
    </row>
    <row r="7451" spans="1:6" ht="25.5" outlineLevel="1" x14ac:dyDescent="0.2">
      <c r="B7451" s="21" t="s">
        <v>12346</v>
      </c>
      <c r="E7451" s="20">
        <f>SUBTOTAL(9,E7446:E7450)</f>
        <v>2159</v>
      </c>
      <c r="F7451" s="20">
        <f>SUBTOTAL(9,F7446:F7450)</f>
        <v>2868</v>
      </c>
    </row>
    <row r="7452" spans="1:6" ht="25.5" outlineLevel="2" x14ac:dyDescent="0.2">
      <c r="A7452" t="s">
        <v>3606</v>
      </c>
      <c r="B7452" s="18" t="s">
        <v>12347</v>
      </c>
      <c r="C7452" s="19" t="s">
        <v>42</v>
      </c>
      <c r="D7452" t="s">
        <v>398</v>
      </c>
      <c r="E7452" s="20">
        <v>284</v>
      </c>
      <c r="F7452" s="20">
        <v>563</v>
      </c>
    </row>
    <row r="7453" spans="1:6" ht="25.5" outlineLevel="2" x14ac:dyDescent="0.2">
      <c r="B7453" s="18" t="s">
        <v>12347</v>
      </c>
      <c r="C7453" s="19" t="s">
        <v>68</v>
      </c>
      <c r="D7453" t="s">
        <v>398</v>
      </c>
      <c r="E7453" s="20">
        <v>1042</v>
      </c>
      <c r="F7453" s="20">
        <v>21</v>
      </c>
    </row>
    <row r="7454" spans="1:6" ht="25.5" outlineLevel="2" x14ac:dyDescent="0.2">
      <c r="B7454" s="18" t="s">
        <v>12347</v>
      </c>
      <c r="C7454" s="19" t="s">
        <v>80</v>
      </c>
      <c r="D7454" t="s">
        <v>398</v>
      </c>
      <c r="E7454" s="20">
        <v>16778</v>
      </c>
      <c r="F7454" s="20">
        <v>3921</v>
      </c>
    </row>
    <row r="7455" spans="1:6" ht="25.5" outlineLevel="2" x14ac:dyDescent="0.2">
      <c r="B7455" s="18" t="s">
        <v>12347</v>
      </c>
      <c r="C7455" s="19" t="s">
        <v>178</v>
      </c>
      <c r="D7455" t="s">
        <v>398</v>
      </c>
      <c r="E7455" s="20">
        <v>2</v>
      </c>
      <c r="F7455" s="20">
        <v>1</v>
      </c>
    </row>
    <row r="7456" spans="1:6" ht="25.5" outlineLevel="1" x14ac:dyDescent="0.2">
      <c r="B7456" s="21" t="s">
        <v>12348</v>
      </c>
      <c r="E7456" s="20">
        <f>SUBTOTAL(9,E7452:E7455)</f>
        <v>18106</v>
      </c>
      <c r="F7456" s="20">
        <f>SUBTOTAL(9,F7452:F7455)</f>
        <v>4506</v>
      </c>
    </row>
    <row r="7457" spans="1:6" ht="25.5" outlineLevel="2" x14ac:dyDescent="0.2">
      <c r="A7457" t="s">
        <v>3607</v>
      </c>
      <c r="B7457" s="18" t="s">
        <v>12349</v>
      </c>
      <c r="C7457" s="19" t="s">
        <v>80</v>
      </c>
      <c r="D7457" t="s">
        <v>398</v>
      </c>
      <c r="E7457" s="20">
        <v>14</v>
      </c>
      <c r="F7457" s="20">
        <v>315</v>
      </c>
    </row>
    <row r="7458" spans="1:6" ht="25.5" outlineLevel="1" x14ac:dyDescent="0.2">
      <c r="B7458" s="21" t="s">
        <v>12350</v>
      </c>
      <c r="E7458" s="20">
        <f>SUBTOTAL(9,E7457:E7457)</f>
        <v>14</v>
      </c>
      <c r="F7458" s="20">
        <f>SUBTOTAL(9,F7457:F7457)</f>
        <v>315</v>
      </c>
    </row>
    <row r="7459" spans="1:6" ht="25.5" outlineLevel="2" x14ac:dyDescent="0.2">
      <c r="A7459" t="s">
        <v>3608</v>
      </c>
      <c r="B7459" s="18" t="s">
        <v>12351</v>
      </c>
      <c r="C7459" s="19" t="s">
        <v>42</v>
      </c>
      <c r="D7459" t="s">
        <v>398</v>
      </c>
      <c r="E7459" s="20">
        <v>130</v>
      </c>
      <c r="F7459" s="20">
        <v>64</v>
      </c>
    </row>
    <row r="7460" spans="1:6" ht="25.5" outlineLevel="2" x14ac:dyDescent="0.2">
      <c r="B7460" s="18" t="s">
        <v>12351</v>
      </c>
      <c r="C7460" s="19" t="s">
        <v>80</v>
      </c>
      <c r="D7460" t="s">
        <v>398</v>
      </c>
      <c r="E7460" s="20">
        <v>10438</v>
      </c>
      <c r="F7460" s="20">
        <v>32518</v>
      </c>
    </row>
    <row r="7461" spans="1:6" ht="25.5" outlineLevel="2" x14ac:dyDescent="0.2">
      <c r="B7461" s="18" t="s">
        <v>12351</v>
      </c>
      <c r="C7461" s="19" t="s">
        <v>166</v>
      </c>
      <c r="D7461" t="s">
        <v>398</v>
      </c>
      <c r="E7461" s="20">
        <v>15</v>
      </c>
      <c r="F7461" s="20">
        <v>325</v>
      </c>
    </row>
    <row r="7462" spans="1:6" ht="25.5" outlineLevel="1" x14ac:dyDescent="0.2">
      <c r="B7462" s="21" t="s">
        <v>12352</v>
      </c>
      <c r="E7462" s="20">
        <f>SUBTOTAL(9,E7459:E7461)</f>
        <v>10583</v>
      </c>
      <c r="F7462" s="20">
        <f>SUBTOTAL(9,F7459:F7461)</f>
        <v>32907</v>
      </c>
    </row>
    <row r="7463" spans="1:6" ht="25.5" outlineLevel="2" x14ac:dyDescent="0.2">
      <c r="A7463" t="s">
        <v>3609</v>
      </c>
      <c r="B7463" s="18" t="s">
        <v>12353</v>
      </c>
      <c r="C7463" s="19" t="s">
        <v>80</v>
      </c>
      <c r="D7463" t="s">
        <v>398</v>
      </c>
      <c r="E7463" s="20">
        <v>1805</v>
      </c>
      <c r="F7463" s="20">
        <v>2539</v>
      </c>
    </row>
    <row r="7464" spans="1:6" ht="25.5" outlineLevel="1" x14ac:dyDescent="0.2">
      <c r="B7464" s="21" t="s">
        <v>12354</v>
      </c>
      <c r="E7464" s="20">
        <f>SUBTOTAL(9,E7463:E7463)</f>
        <v>1805</v>
      </c>
      <c r="F7464" s="20">
        <f>SUBTOTAL(9,F7463:F7463)</f>
        <v>2539</v>
      </c>
    </row>
    <row r="7465" spans="1:6" ht="25.5" outlineLevel="2" x14ac:dyDescent="0.2">
      <c r="A7465" t="s">
        <v>3610</v>
      </c>
      <c r="B7465" s="18" t="s">
        <v>12355</v>
      </c>
      <c r="C7465" s="19" t="s">
        <v>80</v>
      </c>
      <c r="D7465" t="s">
        <v>398</v>
      </c>
      <c r="E7465" s="20">
        <v>147904</v>
      </c>
      <c r="F7465" s="20">
        <v>16866</v>
      </c>
    </row>
    <row r="7466" spans="1:6" ht="25.5" outlineLevel="2" x14ac:dyDescent="0.2">
      <c r="B7466" s="18" t="s">
        <v>12355</v>
      </c>
      <c r="C7466" s="19" t="s">
        <v>164</v>
      </c>
      <c r="D7466" t="s">
        <v>398</v>
      </c>
      <c r="E7466" s="20">
        <v>400</v>
      </c>
      <c r="F7466" s="20">
        <v>45</v>
      </c>
    </row>
    <row r="7467" spans="1:6" ht="25.5" outlineLevel="1" x14ac:dyDescent="0.2">
      <c r="B7467" s="21" t="s">
        <v>12356</v>
      </c>
      <c r="E7467" s="20">
        <f>SUBTOTAL(9,E7465:E7466)</f>
        <v>148304</v>
      </c>
      <c r="F7467" s="20">
        <f>SUBTOTAL(9,F7465:F7466)</f>
        <v>16911</v>
      </c>
    </row>
    <row r="7468" spans="1:6" outlineLevel="2" x14ac:dyDescent="0.2">
      <c r="A7468" t="s">
        <v>896</v>
      </c>
      <c r="B7468" s="18" t="s">
        <v>12357</v>
      </c>
      <c r="C7468" s="19" t="s">
        <v>42</v>
      </c>
      <c r="D7468" t="s">
        <v>398</v>
      </c>
      <c r="E7468" s="20">
        <v>710</v>
      </c>
      <c r="F7468" s="20">
        <v>154</v>
      </c>
    </row>
    <row r="7469" spans="1:6" outlineLevel="2" x14ac:dyDescent="0.2">
      <c r="B7469" s="18" t="s">
        <v>12357</v>
      </c>
      <c r="C7469" s="19" t="s">
        <v>80</v>
      </c>
      <c r="D7469" t="s">
        <v>398</v>
      </c>
      <c r="E7469" s="20">
        <v>12479</v>
      </c>
      <c r="F7469" s="20">
        <v>2973</v>
      </c>
    </row>
    <row r="7470" spans="1:6" outlineLevel="1" x14ac:dyDescent="0.2">
      <c r="B7470" s="21" t="s">
        <v>12358</v>
      </c>
      <c r="E7470" s="20">
        <f>SUBTOTAL(9,E7468:E7469)</f>
        <v>13189</v>
      </c>
      <c r="F7470" s="20">
        <f>SUBTOTAL(9,F7468:F7469)</f>
        <v>3127</v>
      </c>
    </row>
    <row r="7471" spans="1:6" outlineLevel="2" x14ac:dyDescent="0.2">
      <c r="A7471" t="s">
        <v>3611</v>
      </c>
      <c r="B7471" s="18" t="s">
        <v>12359</v>
      </c>
      <c r="C7471" s="19" t="s">
        <v>42</v>
      </c>
      <c r="D7471" t="s">
        <v>398</v>
      </c>
      <c r="E7471" s="20">
        <v>120</v>
      </c>
      <c r="F7471" s="20">
        <v>6</v>
      </c>
    </row>
    <row r="7472" spans="1:6" outlineLevel="2" x14ac:dyDescent="0.2">
      <c r="B7472" s="18" t="s">
        <v>12359</v>
      </c>
      <c r="C7472" s="19" t="s">
        <v>80</v>
      </c>
      <c r="D7472" t="s">
        <v>398</v>
      </c>
      <c r="E7472" s="20">
        <v>509</v>
      </c>
      <c r="F7472" s="20">
        <v>1026</v>
      </c>
    </row>
    <row r="7473" spans="1:6" ht="25.5" outlineLevel="1" x14ac:dyDescent="0.2">
      <c r="B7473" s="21" t="s">
        <v>12360</v>
      </c>
      <c r="E7473" s="20">
        <f>SUBTOTAL(9,E7471:E7472)</f>
        <v>629</v>
      </c>
      <c r="F7473" s="20">
        <f>SUBTOTAL(9,F7471:F7472)</f>
        <v>1032</v>
      </c>
    </row>
    <row r="7474" spans="1:6" ht="25.5" outlineLevel="2" x14ac:dyDescent="0.2">
      <c r="A7474" t="s">
        <v>897</v>
      </c>
      <c r="B7474" s="18" t="s">
        <v>18137</v>
      </c>
      <c r="C7474" s="19" t="s">
        <v>30</v>
      </c>
      <c r="D7474" t="s">
        <v>398</v>
      </c>
      <c r="E7474" s="20">
        <v>100</v>
      </c>
      <c r="F7474" s="20">
        <v>69</v>
      </c>
    </row>
    <row r="7475" spans="1:6" ht="25.5" outlineLevel="2" x14ac:dyDescent="0.2">
      <c r="B7475" s="18" t="s">
        <v>18137</v>
      </c>
      <c r="C7475" s="19" t="s">
        <v>42</v>
      </c>
      <c r="D7475" t="s">
        <v>398</v>
      </c>
      <c r="E7475" s="20">
        <v>5400</v>
      </c>
      <c r="F7475" s="20">
        <v>1830</v>
      </c>
    </row>
    <row r="7476" spans="1:6" ht="25.5" outlineLevel="2" x14ac:dyDescent="0.2">
      <c r="B7476" s="18" t="s">
        <v>18137</v>
      </c>
      <c r="C7476" s="19" t="s">
        <v>80</v>
      </c>
      <c r="D7476" t="s">
        <v>398</v>
      </c>
      <c r="E7476" s="20">
        <v>1142998</v>
      </c>
      <c r="F7476" s="20">
        <v>935240</v>
      </c>
    </row>
    <row r="7477" spans="1:6" ht="25.5" outlineLevel="2" x14ac:dyDescent="0.2">
      <c r="B7477" s="18" t="s">
        <v>18137</v>
      </c>
      <c r="C7477" s="19" t="s">
        <v>157</v>
      </c>
      <c r="D7477" t="s">
        <v>398</v>
      </c>
      <c r="E7477" s="20">
        <v>100</v>
      </c>
      <c r="F7477" s="20">
        <v>123</v>
      </c>
    </row>
    <row r="7478" spans="1:6" ht="25.5" outlineLevel="2" x14ac:dyDescent="0.2">
      <c r="B7478" s="18" t="s">
        <v>18137</v>
      </c>
      <c r="C7478" s="19" t="s">
        <v>164</v>
      </c>
      <c r="D7478" t="s">
        <v>398</v>
      </c>
      <c r="E7478" s="20">
        <v>30</v>
      </c>
      <c r="F7478" s="20">
        <v>10</v>
      </c>
    </row>
    <row r="7479" spans="1:6" ht="25.5" outlineLevel="2" x14ac:dyDescent="0.2">
      <c r="B7479" s="18" t="s">
        <v>18137</v>
      </c>
      <c r="C7479" s="19" t="s">
        <v>166</v>
      </c>
      <c r="D7479" t="s">
        <v>398</v>
      </c>
      <c r="E7479" s="20">
        <v>60</v>
      </c>
      <c r="F7479" s="20">
        <v>66</v>
      </c>
    </row>
    <row r="7480" spans="1:6" ht="25.5" outlineLevel="2" x14ac:dyDescent="0.2">
      <c r="B7480" s="18" t="s">
        <v>18137</v>
      </c>
      <c r="C7480" s="19" t="s">
        <v>178</v>
      </c>
      <c r="D7480" t="s">
        <v>398</v>
      </c>
      <c r="E7480" s="20">
        <v>60</v>
      </c>
      <c r="F7480" s="20">
        <v>14</v>
      </c>
    </row>
    <row r="7481" spans="1:6" ht="25.5" outlineLevel="1" x14ac:dyDescent="0.2">
      <c r="B7481" s="21" t="s">
        <v>18138</v>
      </c>
      <c r="E7481" s="20">
        <f>SUBTOTAL(9,E7474:E7480)</f>
        <v>1148748</v>
      </c>
      <c r="F7481" s="20">
        <f>SUBTOTAL(9,F7474:F7480)</f>
        <v>937352</v>
      </c>
    </row>
    <row r="7482" spans="1:6" ht="25.5" outlineLevel="2" x14ac:dyDescent="0.2">
      <c r="A7482" t="s">
        <v>3612</v>
      </c>
      <c r="B7482" s="18" t="s">
        <v>12361</v>
      </c>
      <c r="C7482" s="19" t="s">
        <v>20</v>
      </c>
      <c r="D7482" t="s">
        <v>398</v>
      </c>
      <c r="E7482" s="20">
        <v>540</v>
      </c>
      <c r="F7482" s="20">
        <v>38</v>
      </c>
    </row>
    <row r="7483" spans="1:6" ht="25.5" outlineLevel="2" x14ac:dyDescent="0.2">
      <c r="B7483" s="18" t="s">
        <v>12361</v>
      </c>
      <c r="C7483" s="19" t="s">
        <v>42</v>
      </c>
      <c r="D7483" t="s">
        <v>398</v>
      </c>
      <c r="E7483" s="20">
        <v>1282</v>
      </c>
      <c r="F7483" s="20">
        <v>1002</v>
      </c>
    </row>
    <row r="7484" spans="1:6" ht="25.5" outlineLevel="2" x14ac:dyDescent="0.2">
      <c r="B7484" s="18" t="s">
        <v>12361</v>
      </c>
      <c r="C7484" s="19" t="s">
        <v>80</v>
      </c>
      <c r="D7484" t="s">
        <v>398</v>
      </c>
      <c r="E7484" s="20">
        <v>319101</v>
      </c>
      <c r="F7484" s="20">
        <v>179083</v>
      </c>
    </row>
    <row r="7485" spans="1:6" ht="25.5" outlineLevel="2" x14ac:dyDescent="0.2">
      <c r="B7485" s="18" t="s">
        <v>12361</v>
      </c>
      <c r="C7485" s="19" t="s">
        <v>87</v>
      </c>
      <c r="D7485" t="s">
        <v>398</v>
      </c>
      <c r="E7485" s="20">
        <v>62</v>
      </c>
      <c r="F7485" s="20">
        <v>201</v>
      </c>
    </row>
    <row r="7486" spans="1:6" ht="25.5" outlineLevel="2" x14ac:dyDescent="0.2">
      <c r="B7486" s="18" t="s">
        <v>12361</v>
      </c>
      <c r="C7486" s="19" t="s">
        <v>88</v>
      </c>
      <c r="D7486" t="s">
        <v>398</v>
      </c>
      <c r="E7486" s="20">
        <v>4</v>
      </c>
      <c r="F7486" s="20">
        <v>33</v>
      </c>
    </row>
    <row r="7487" spans="1:6" ht="25.5" outlineLevel="2" x14ac:dyDescent="0.2">
      <c r="B7487" s="18" t="s">
        <v>12361</v>
      </c>
      <c r="C7487" s="19" t="s">
        <v>92</v>
      </c>
      <c r="D7487" t="s">
        <v>398</v>
      </c>
      <c r="E7487" s="20">
        <v>26</v>
      </c>
      <c r="F7487" s="20">
        <v>45</v>
      </c>
    </row>
    <row r="7488" spans="1:6" ht="25.5" outlineLevel="2" x14ac:dyDescent="0.2">
      <c r="B7488" s="18" t="s">
        <v>12361</v>
      </c>
      <c r="C7488" s="19" t="s">
        <v>148</v>
      </c>
      <c r="D7488" t="s">
        <v>398</v>
      </c>
      <c r="E7488" s="20">
        <v>1</v>
      </c>
      <c r="F7488" s="20">
        <v>2</v>
      </c>
    </row>
    <row r="7489" spans="1:6" ht="25.5" outlineLevel="2" x14ac:dyDescent="0.2">
      <c r="B7489" s="18" t="s">
        <v>12361</v>
      </c>
      <c r="C7489" s="19" t="s">
        <v>166</v>
      </c>
      <c r="D7489" t="s">
        <v>398</v>
      </c>
      <c r="E7489" s="20">
        <v>156</v>
      </c>
      <c r="F7489" s="20">
        <v>266</v>
      </c>
    </row>
    <row r="7490" spans="1:6" ht="25.5" outlineLevel="1" x14ac:dyDescent="0.2">
      <c r="B7490" s="21" t="s">
        <v>12362</v>
      </c>
      <c r="E7490" s="20">
        <f>SUBTOTAL(9,E7482:E7489)</f>
        <v>321172</v>
      </c>
      <c r="F7490" s="20">
        <f>SUBTOTAL(9,F7482:F7489)</f>
        <v>180670</v>
      </c>
    </row>
    <row r="7491" spans="1:6" ht="25.5" outlineLevel="2" x14ac:dyDescent="0.2">
      <c r="A7491" t="s">
        <v>3614</v>
      </c>
      <c r="B7491" s="18" t="s">
        <v>12363</v>
      </c>
      <c r="C7491" s="19" t="s">
        <v>42</v>
      </c>
      <c r="D7491" t="s">
        <v>398</v>
      </c>
      <c r="E7491" s="20">
        <v>14035</v>
      </c>
      <c r="F7491" s="20">
        <v>1252</v>
      </c>
    </row>
    <row r="7492" spans="1:6" ht="25.5" outlineLevel="2" x14ac:dyDescent="0.2">
      <c r="B7492" s="18" t="s">
        <v>12363</v>
      </c>
      <c r="C7492" s="19" t="s">
        <v>80</v>
      </c>
      <c r="D7492" t="s">
        <v>398</v>
      </c>
      <c r="E7492" s="20">
        <v>1119442</v>
      </c>
      <c r="F7492" s="20">
        <v>70304</v>
      </c>
    </row>
    <row r="7493" spans="1:6" ht="25.5" outlineLevel="2" x14ac:dyDescent="0.2">
      <c r="B7493" s="18" t="s">
        <v>12363</v>
      </c>
      <c r="C7493" s="19" t="s">
        <v>158</v>
      </c>
      <c r="D7493" t="s">
        <v>398</v>
      </c>
      <c r="E7493" s="20">
        <v>2000</v>
      </c>
      <c r="F7493" s="20">
        <v>172</v>
      </c>
    </row>
    <row r="7494" spans="1:6" ht="25.5" outlineLevel="2" x14ac:dyDescent="0.2">
      <c r="B7494" s="18" t="s">
        <v>12363</v>
      </c>
      <c r="C7494" s="19" t="s">
        <v>164</v>
      </c>
      <c r="D7494" t="s">
        <v>398</v>
      </c>
      <c r="E7494" s="20">
        <v>430</v>
      </c>
      <c r="F7494" s="20">
        <v>29</v>
      </c>
    </row>
    <row r="7495" spans="1:6" ht="25.5" outlineLevel="2" x14ac:dyDescent="0.2">
      <c r="B7495" s="18" t="s">
        <v>12363</v>
      </c>
      <c r="C7495" s="19" t="s">
        <v>166</v>
      </c>
      <c r="D7495" t="s">
        <v>398</v>
      </c>
      <c r="E7495" s="20">
        <v>20</v>
      </c>
      <c r="F7495" s="20">
        <v>3</v>
      </c>
    </row>
    <row r="7496" spans="1:6" ht="25.5" outlineLevel="1" x14ac:dyDescent="0.2">
      <c r="B7496" s="21" t="s">
        <v>12364</v>
      </c>
      <c r="E7496" s="20">
        <f>SUBTOTAL(9,E7491:E7495)</f>
        <v>1135927</v>
      </c>
      <c r="F7496" s="20">
        <f>SUBTOTAL(9,F7491:F7495)</f>
        <v>71760</v>
      </c>
    </row>
    <row r="7497" spans="1:6" ht="25.5" outlineLevel="2" x14ac:dyDescent="0.2">
      <c r="A7497" t="s">
        <v>3615</v>
      </c>
      <c r="B7497" s="18" t="s">
        <v>12365</v>
      </c>
      <c r="C7497" s="19" t="s">
        <v>42</v>
      </c>
      <c r="D7497" t="s">
        <v>398</v>
      </c>
      <c r="E7497" s="20">
        <v>1130</v>
      </c>
      <c r="F7497" s="20">
        <v>279</v>
      </c>
    </row>
    <row r="7498" spans="1:6" ht="25.5" outlineLevel="2" x14ac:dyDescent="0.2">
      <c r="B7498" s="18" t="s">
        <v>12365</v>
      </c>
      <c r="C7498" s="19" t="s">
        <v>80</v>
      </c>
      <c r="D7498" t="s">
        <v>398</v>
      </c>
      <c r="E7498" s="20">
        <v>35219</v>
      </c>
      <c r="F7498" s="20">
        <v>21078</v>
      </c>
    </row>
    <row r="7499" spans="1:6" ht="25.5" outlineLevel="1" x14ac:dyDescent="0.2">
      <c r="B7499" s="21" t="s">
        <v>12366</v>
      </c>
      <c r="E7499" s="20">
        <f>SUBTOTAL(9,E7497:E7498)</f>
        <v>36349</v>
      </c>
      <c r="F7499" s="20">
        <f>SUBTOTAL(9,F7497:F7498)</f>
        <v>21357</v>
      </c>
    </row>
    <row r="7500" spans="1:6" ht="25.5" outlineLevel="2" x14ac:dyDescent="0.2">
      <c r="A7500" t="s">
        <v>3616</v>
      </c>
      <c r="B7500" s="18" t="s">
        <v>12367</v>
      </c>
      <c r="C7500" s="19" t="s">
        <v>42</v>
      </c>
      <c r="D7500" t="s">
        <v>398</v>
      </c>
      <c r="E7500" s="20">
        <v>4100</v>
      </c>
      <c r="F7500" s="20">
        <v>63</v>
      </c>
    </row>
    <row r="7501" spans="1:6" ht="25.5" outlineLevel="2" x14ac:dyDescent="0.2">
      <c r="B7501" s="18" t="s">
        <v>12367</v>
      </c>
      <c r="C7501" s="19" t="s">
        <v>80</v>
      </c>
      <c r="D7501" t="s">
        <v>398</v>
      </c>
      <c r="E7501" s="20">
        <v>23066</v>
      </c>
      <c r="F7501" s="20">
        <v>3831</v>
      </c>
    </row>
    <row r="7502" spans="1:6" ht="25.5" outlineLevel="1" x14ac:dyDescent="0.2">
      <c r="B7502" s="21" t="s">
        <v>12368</v>
      </c>
      <c r="E7502" s="20">
        <f>SUBTOTAL(9,E7500:E7501)</f>
        <v>27166</v>
      </c>
      <c r="F7502" s="20">
        <f>SUBTOTAL(9,F7500:F7501)</f>
        <v>3894</v>
      </c>
    </row>
    <row r="7503" spans="1:6" outlineLevel="2" x14ac:dyDescent="0.2">
      <c r="A7503" t="s">
        <v>3617</v>
      </c>
      <c r="B7503" s="18" t="s">
        <v>12369</v>
      </c>
      <c r="C7503" s="19" t="s">
        <v>42</v>
      </c>
      <c r="D7503" t="s">
        <v>398</v>
      </c>
      <c r="E7503" s="20">
        <v>125598</v>
      </c>
      <c r="F7503" s="20">
        <v>12103</v>
      </c>
    </row>
    <row r="7504" spans="1:6" outlineLevel="2" x14ac:dyDescent="0.2">
      <c r="B7504" s="18" t="s">
        <v>12369</v>
      </c>
      <c r="C7504" s="19" t="s">
        <v>80</v>
      </c>
      <c r="D7504" t="s">
        <v>398</v>
      </c>
      <c r="E7504" s="20">
        <v>244488</v>
      </c>
      <c r="F7504" s="20">
        <v>41947</v>
      </c>
    </row>
    <row r="7505" spans="1:6" outlineLevel="2" x14ac:dyDescent="0.2">
      <c r="B7505" s="18" t="s">
        <v>12369</v>
      </c>
      <c r="C7505" s="19" t="s">
        <v>87</v>
      </c>
      <c r="D7505" t="s">
        <v>398</v>
      </c>
      <c r="E7505" s="20">
        <v>18</v>
      </c>
      <c r="F7505" s="20">
        <v>130</v>
      </c>
    </row>
    <row r="7506" spans="1:6" outlineLevel="2" x14ac:dyDescent="0.2">
      <c r="B7506" s="18" t="s">
        <v>12369</v>
      </c>
      <c r="C7506" s="19" t="s">
        <v>113</v>
      </c>
      <c r="D7506" t="s">
        <v>398</v>
      </c>
      <c r="E7506" s="20">
        <v>24</v>
      </c>
      <c r="F7506" s="20">
        <v>306</v>
      </c>
    </row>
    <row r="7507" spans="1:6" outlineLevel="2" x14ac:dyDescent="0.2">
      <c r="B7507" s="18" t="s">
        <v>12369</v>
      </c>
      <c r="C7507" s="19" t="s">
        <v>166</v>
      </c>
      <c r="D7507" t="s">
        <v>398</v>
      </c>
      <c r="E7507" s="20">
        <v>60</v>
      </c>
      <c r="F7507" s="20">
        <v>30</v>
      </c>
    </row>
    <row r="7508" spans="1:6" ht="25.5" outlineLevel="1" x14ac:dyDescent="0.2">
      <c r="B7508" s="21" t="s">
        <v>12370</v>
      </c>
      <c r="E7508" s="20">
        <f>SUBTOTAL(9,E7503:E7507)</f>
        <v>370188</v>
      </c>
      <c r="F7508" s="20">
        <f>SUBTOTAL(9,F7503:F7507)</f>
        <v>54516</v>
      </c>
    </row>
    <row r="7509" spans="1:6" outlineLevel="2" x14ac:dyDescent="0.2">
      <c r="A7509" t="s">
        <v>3618</v>
      </c>
      <c r="B7509" s="18" t="s">
        <v>12371</v>
      </c>
      <c r="C7509" s="19" t="s">
        <v>42</v>
      </c>
      <c r="D7509" t="s">
        <v>411</v>
      </c>
      <c r="E7509" s="20">
        <v>378837</v>
      </c>
      <c r="F7509" s="20">
        <v>8220</v>
      </c>
    </row>
    <row r="7510" spans="1:6" outlineLevel="2" x14ac:dyDescent="0.2">
      <c r="B7510" s="18" t="s">
        <v>12371</v>
      </c>
      <c r="C7510" s="19" t="s">
        <v>80</v>
      </c>
      <c r="D7510" t="s">
        <v>411</v>
      </c>
      <c r="E7510" s="20">
        <v>817492</v>
      </c>
      <c r="F7510" s="20">
        <v>195476</v>
      </c>
    </row>
    <row r="7511" spans="1:6" ht="25.5" outlineLevel="2" x14ac:dyDescent="0.2">
      <c r="B7511" s="18" t="s">
        <v>12371</v>
      </c>
      <c r="C7511" s="19" t="s">
        <v>92</v>
      </c>
      <c r="D7511" t="s">
        <v>411</v>
      </c>
      <c r="E7511" s="20">
        <v>1212</v>
      </c>
      <c r="F7511" s="20">
        <v>3591</v>
      </c>
    </row>
    <row r="7512" spans="1:6" outlineLevel="2" x14ac:dyDescent="0.2">
      <c r="B7512" s="18" t="s">
        <v>12371</v>
      </c>
      <c r="C7512" s="19" t="s">
        <v>107</v>
      </c>
      <c r="D7512" t="s">
        <v>411</v>
      </c>
      <c r="E7512" s="20">
        <v>19879</v>
      </c>
      <c r="F7512" s="20">
        <v>17503</v>
      </c>
    </row>
    <row r="7513" spans="1:6" outlineLevel="2" x14ac:dyDescent="0.2">
      <c r="B7513" s="18" t="s">
        <v>12371</v>
      </c>
      <c r="C7513" s="19" t="s">
        <v>121</v>
      </c>
      <c r="D7513" t="s">
        <v>411</v>
      </c>
      <c r="E7513" s="20">
        <v>4990</v>
      </c>
      <c r="F7513" s="20">
        <v>12663</v>
      </c>
    </row>
    <row r="7514" spans="1:6" outlineLevel="2" x14ac:dyDescent="0.2">
      <c r="B7514" s="18" t="s">
        <v>12371</v>
      </c>
      <c r="C7514" s="19" t="s">
        <v>166</v>
      </c>
      <c r="D7514" t="s">
        <v>411</v>
      </c>
      <c r="E7514" s="20">
        <v>2155</v>
      </c>
      <c r="F7514" s="20">
        <v>4334</v>
      </c>
    </row>
    <row r="7515" spans="1:6" outlineLevel="2" x14ac:dyDescent="0.2">
      <c r="B7515" s="18" t="s">
        <v>12371</v>
      </c>
      <c r="C7515" s="19" t="s">
        <v>178</v>
      </c>
      <c r="D7515" t="s">
        <v>411</v>
      </c>
      <c r="E7515" s="20">
        <v>1</v>
      </c>
      <c r="F7515" s="20">
        <v>4</v>
      </c>
    </row>
    <row r="7516" spans="1:6" outlineLevel="1" x14ac:dyDescent="0.2">
      <c r="B7516" s="21" t="s">
        <v>12372</v>
      </c>
      <c r="E7516" s="20">
        <f>SUBTOTAL(9,E7509:E7515)</f>
        <v>1224566</v>
      </c>
      <c r="F7516" s="20">
        <f>SUBTOTAL(9,F7509:F7515)</f>
        <v>241791</v>
      </c>
    </row>
    <row r="7517" spans="1:6" ht="25.5" outlineLevel="2" x14ac:dyDescent="0.2">
      <c r="A7517" t="s">
        <v>3619</v>
      </c>
      <c r="B7517" s="18" t="s">
        <v>12373</v>
      </c>
      <c r="C7517" s="19" t="s">
        <v>42</v>
      </c>
      <c r="D7517" t="s">
        <v>411</v>
      </c>
      <c r="E7517" s="20">
        <v>27496</v>
      </c>
      <c r="F7517" s="20">
        <v>1578</v>
      </c>
    </row>
    <row r="7518" spans="1:6" ht="25.5" outlineLevel="2" x14ac:dyDescent="0.2">
      <c r="B7518" s="18" t="s">
        <v>12373</v>
      </c>
      <c r="C7518" s="19" t="s">
        <v>68</v>
      </c>
      <c r="D7518" t="s">
        <v>411</v>
      </c>
      <c r="E7518" s="20">
        <v>2</v>
      </c>
      <c r="F7518" s="20">
        <v>65</v>
      </c>
    </row>
    <row r="7519" spans="1:6" ht="25.5" outlineLevel="2" x14ac:dyDescent="0.2">
      <c r="B7519" s="18" t="s">
        <v>12373</v>
      </c>
      <c r="C7519" s="19" t="s">
        <v>77</v>
      </c>
      <c r="D7519" t="s">
        <v>411</v>
      </c>
      <c r="E7519" s="20">
        <v>1</v>
      </c>
      <c r="F7519" s="20">
        <v>10</v>
      </c>
    </row>
    <row r="7520" spans="1:6" ht="25.5" outlineLevel="2" x14ac:dyDescent="0.2">
      <c r="B7520" s="18" t="s">
        <v>12373</v>
      </c>
      <c r="C7520" s="19" t="s">
        <v>80</v>
      </c>
      <c r="D7520" t="s">
        <v>411</v>
      </c>
      <c r="E7520" s="20">
        <v>61153</v>
      </c>
      <c r="F7520" s="20">
        <v>4690</v>
      </c>
    </row>
    <row r="7521" spans="1:6" ht="25.5" outlineLevel="2" x14ac:dyDescent="0.2">
      <c r="B7521" s="18" t="s">
        <v>12373</v>
      </c>
      <c r="C7521" s="19" t="s">
        <v>81</v>
      </c>
      <c r="D7521" t="s">
        <v>411</v>
      </c>
      <c r="E7521" s="20">
        <v>78</v>
      </c>
      <c r="F7521" s="20">
        <v>321</v>
      </c>
    </row>
    <row r="7522" spans="1:6" ht="25.5" outlineLevel="2" x14ac:dyDescent="0.2">
      <c r="B7522" s="18" t="s">
        <v>12373</v>
      </c>
      <c r="C7522" s="19" t="s">
        <v>151</v>
      </c>
      <c r="D7522" t="s">
        <v>411</v>
      </c>
      <c r="E7522" s="20">
        <v>105</v>
      </c>
      <c r="F7522" s="20">
        <v>131</v>
      </c>
    </row>
    <row r="7523" spans="1:6" ht="25.5" outlineLevel="2" x14ac:dyDescent="0.2">
      <c r="B7523" s="18" t="s">
        <v>12373</v>
      </c>
      <c r="C7523" s="19" t="s">
        <v>164</v>
      </c>
      <c r="D7523" t="s">
        <v>411</v>
      </c>
      <c r="E7523" s="20">
        <v>1248</v>
      </c>
      <c r="F7523" s="20">
        <v>1387</v>
      </c>
    </row>
    <row r="7524" spans="1:6" ht="25.5" outlineLevel="1" x14ac:dyDescent="0.2">
      <c r="B7524" s="21" t="s">
        <v>12374</v>
      </c>
      <c r="E7524" s="20">
        <f>SUBTOTAL(9,E7517:E7523)</f>
        <v>90083</v>
      </c>
      <c r="F7524" s="20">
        <f>SUBTOTAL(9,F7517:F7523)</f>
        <v>8182</v>
      </c>
    </row>
    <row r="7525" spans="1:6" outlineLevel="2" x14ac:dyDescent="0.2">
      <c r="A7525" t="s">
        <v>3621</v>
      </c>
      <c r="B7525" s="18" t="s">
        <v>12375</v>
      </c>
      <c r="C7525" s="19" t="s">
        <v>42</v>
      </c>
      <c r="D7525" t="s">
        <v>398</v>
      </c>
      <c r="E7525" s="20">
        <v>298150</v>
      </c>
      <c r="F7525" s="20">
        <v>3783</v>
      </c>
    </row>
    <row r="7526" spans="1:6" outlineLevel="2" x14ac:dyDescent="0.2">
      <c r="B7526" s="18" t="s">
        <v>12375</v>
      </c>
      <c r="C7526" s="19" t="s">
        <v>80</v>
      </c>
      <c r="D7526" t="s">
        <v>398</v>
      </c>
      <c r="E7526" s="20">
        <v>12843735</v>
      </c>
      <c r="F7526" s="20">
        <v>133209</v>
      </c>
    </row>
    <row r="7527" spans="1:6" outlineLevel="2" x14ac:dyDescent="0.2">
      <c r="B7527" s="18" t="s">
        <v>12375</v>
      </c>
      <c r="C7527" s="19" t="s">
        <v>81</v>
      </c>
      <c r="D7527" t="s">
        <v>398</v>
      </c>
      <c r="E7527" s="20">
        <v>574400</v>
      </c>
      <c r="F7527" s="20">
        <v>385</v>
      </c>
    </row>
    <row r="7528" spans="1:6" outlineLevel="2" x14ac:dyDescent="0.2">
      <c r="B7528" s="18" t="s">
        <v>12375</v>
      </c>
      <c r="C7528" s="19" t="s">
        <v>107</v>
      </c>
      <c r="D7528" t="s">
        <v>398</v>
      </c>
      <c r="E7528" s="20">
        <v>50425844</v>
      </c>
      <c r="F7528" s="20">
        <v>105408</v>
      </c>
    </row>
    <row r="7529" spans="1:6" outlineLevel="2" x14ac:dyDescent="0.2">
      <c r="B7529" s="18" t="s">
        <v>12375</v>
      </c>
      <c r="C7529" s="19" t="s">
        <v>121</v>
      </c>
      <c r="D7529" t="s">
        <v>398</v>
      </c>
      <c r="E7529" s="20">
        <v>51</v>
      </c>
      <c r="F7529" s="20">
        <v>1120</v>
      </c>
    </row>
    <row r="7530" spans="1:6" outlineLevel="2" x14ac:dyDescent="0.2">
      <c r="B7530" s="18" t="s">
        <v>12375</v>
      </c>
      <c r="C7530" s="19" t="s">
        <v>166</v>
      </c>
      <c r="D7530" t="s">
        <v>398</v>
      </c>
      <c r="E7530" s="20">
        <v>130100</v>
      </c>
      <c r="F7530" s="20">
        <v>1889</v>
      </c>
    </row>
    <row r="7531" spans="1:6" ht="25.5" outlineLevel="1" x14ac:dyDescent="0.2">
      <c r="B7531" s="21" t="s">
        <v>12376</v>
      </c>
      <c r="E7531" s="20">
        <f>SUBTOTAL(9,E7525:E7530)</f>
        <v>64272280</v>
      </c>
      <c r="F7531" s="20">
        <f>SUBTOTAL(9,F7525:F7530)</f>
        <v>245794</v>
      </c>
    </row>
    <row r="7532" spans="1:6" ht="25.5" outlineLevel="2" x14ac:dyDescent="0.2">
      <c r="A7532" t="s">
        <v>3622</v>
      </c>
      <c r="B7532" s="18" t="s">
        <v>12377</v>
      </c>
      <c r="C7532" s="19" t="s">
        <v>42</v>
      </c>
      <c r="D7532" t="s">
        <v>398</v>
      </c>
      <c r="E7532" s="20">
        <v>839108</v>
      </c>
      <c r="F7532" s="20">
        <v>9993</v>
      </c>
    </row>
    <row r="7533" spans="1:6" ht="25.5" outlineLevel="2" x14ac:dyDescent="0.2">
      <c r="B7533" s="18" t="s">
        <v>12377</v>
      </c>
      <c r="C7533" s="19" t="s">
        <v>77</v>
      </c>
      <c r="D7533" t="s">
        <v>398</v>
      </c>
      <c r="E7533" s="20">
        <v>1</v>
      </c>
      <c r="F7533" s="20">
        <v>1</v>
      </c>
    </row>
    <row r="7534" spans="1:6" ht="25.5" outlineLevel="2" x14ac:dyDescent="0.2">
      <c r="B7534" s="18" t="s">
        <v>12377</v>
      </c>
      <c r="C7534" s="19" t="s">
        <v>80</v>
      </c>
      <c r="D7534" t="s">
        <v>398</v>
      </c>
      <c r="E7534" s="20">
        <v>144720</v>
      </c>
      <c r="F7534" s="20">
        <v>4250</v>
      </c>
    </row>
    <row r="7535" spans="1:6" ht="25.5" outlineLevel="2" x14ac:dyDescent="0.2">
      <c r="B7535" s="18" t="s">
        <v>12377</v>
      </c>
      <c r="C7535" s="19" t="s">
        <v>92</v>
      </c>
      <c r="D7535" t="s">
        <v>398</v>
      </c>
      <c r="E7535" s="20">
        <v>2500</v>
      </c>
      <c r="F7535" s="20">
        <v>65</v>
      </c>
    </row>
    <row r="7536" spans="1:6" ht="25.5" outlineLevel="2" x14ac:dyDescent="0.2">
      <c r="B7536" s="18" t="s">
        <v>12377</v>
      </c>
      <c r="C7536" s="19" t="s">
        <v>107</v>
      </c>
      <c r="D7536" t="s">
        <v>398</v>
      </c>
      <c r="E7536" s="20">
        <v>7233000</v>
      </c>
      <c r="F7536" s="20">
        <v>14277</v>
      </c>
    </row>
    <row r="7537" spans="1:6" ht="25.5" outlineLevel="2" x14ac:dyDescent="0.2">
      <c r="B7537" s="18" t="s">
        <v>12377</v>
      </c>
      <c r="C7537" s="19" t="s">
        <v>166</v>
      </c>
      <c r="D7537" t="s">
        <v>398</v>
      </c>
      <c r="E7537" s="20">
        <v>15920</v>
      </c>
      <c r="F7537" s="20">
        <v>322</v>
      </c>
    </row>
    <row r="7538" spans="1:6" ht="25.5" outlineLevel="2" x14ac:dyDescent="0.2">
      <c r="B7538" s="18" t="s">
        <v>12377</v>
      </c>
      <c r="C7538" s="19" t="s">
        <v>176</v>
      </c>
      <c r="D7538" t="s">
        <v>398</v>
      </c>
      <c r="E7538" s="20">
        <v>1</v>
      </c>
      <c r="F7538" s="20">
        <v>4</v>
      </c>
    </row>
    <row r="7539" spans="1:6" ht="25.5" outlineLevel="1" x14ac:dyDescent="0.2">
      <c r="B7539" s="21" t="s">
        <v>12378</v>
      </c>
      <c r="E7539" s="20">
        <f>SUBTOTAL(9,E7532:E7538)</f>
        <v>8235250</v>
      </c>
      <c r="F7539" s="20">
        <f>SUBTOTAL(9,F7532:F7538)</f>
        <v>28912</v>
      </c>
    </row>
    <row r="7540" spans="1:6" ht="25.5" outlineLevel="2" x14ac:dyDescent="0.2">
      <c r="A7540" t="s">
        <v>3624</v>
      </c>
      <c r="B7540" s="18" t="s">
        <v>12379</v>
      </c>
      <c r="C7540" s="19" t="s">
        <v>42</v>
      </c>
      <c r="D7540" t="s">
        <v>398</v>
      </c>
      <c r="E7540" s="20">
        <v>261990</v>
      </c>
      <c r="F7540" s="20">
        <v>3531</v>
      </c>
    </row>
    <row r="7541" spans="1:6" ht="25.5" outlineLevel="2" x14ac:dyDescent="0.2">
      <c r="B7541" s="18" t="s">
        <v>12379</v>
      </c>
      <c r="C7541" s="19" t="s">
        <v>80</v>
      </c>
      <c r="D7541" t="s">
        <v>398</v>
      </c>
      <c r="E7541" s="20">
        <v>15135</v>
      </c>
      <c r="F7541" s="20">
        <v>978</v>
      </c>
    </row>
    <row r="7542" spans="1:6" ht="25.5" outlineLevel="2" x14ac:dyDescent="0.2">
      <c r="B7542" s="18" t="s">
        <v>12379</v>
      </c>
      <c r="C7542" s="19" t="s">
        <v>166</v>
      </c>
      <c r="D7542" t="s">
        <v>398</v>
      </c>
      <c r="E7542" s="20">
        <v>1532</v>
      </c>
      <c r="F7542" s="20">
        <v>4</v>
      </c>
    </row>
    <row r="7543" spans="1:6" ht="25.5" outlineLevel="2" x14ac:dyDescent="0.2">
      <c r="B7543" s="18" t="s">
        <v>12379</v>
      </c>
      <c r="C7543" s="19" t="s">
        <v>178</v>
      </c>
      <c r="D7543" t="s">
        <v>398</v>
      </c>
      <c r="E7543" s="20">
        <v>145</v>
      </c>
      <c r="F7543" s="20">
        <v>18</v>
      </c>
    </row>
    <row r="7544" spans="1:6" ht="25.5" outlineLevel="1" x14ac:dyDescent="0.2">
      <c r="B7544" s="21" t="s">
        <v>12380</v>
      </c>
      <c r="E7544" s="20">
        <f>SUBTOTAL(9,E7540:E7543)</f>
        <v>278802</v>
      </c>
      <c r="F7544" s="20">
        <f>SUBTOTAL(9,F7540:F7543)</f>
        <v>4531</v>
      </c>
    </row>
    <row r="7545" spans="1:6" ht="25.5" outlineLevel="2" x14ac:dyDescent="0.2">
      <c r="A7545" t="s">
        <v>3626</v>
      </c>
      <c r="B7545" s="18" t="s">
        <v>12381</v>
      </c>
      <c r="C7545" s="19" t="s">
        <v>42</v>
      </c>
      <c r="D7545" t="s">
        <v>411</v>
      </c>
      <c r="E7545" s="20">
        <v>64530</v>
      </c>
      <c r="F7545" s="20">
        <v>1682</v>
      </c>
    </row>
    <row r="7546" spans="1:6" ht="25.5" outlineLevel="2" x14ac:dyDescent="0.2">
      <c r="B7546" s="18" t="s">
        <v>12381</v>
      </c>
      <c r="C7546" s="19" t="s">
        <v>80</v>
      </c>
      <c r="D7546" t="s">
        <v>411</v>
      </c>
      <c r="E7546" s="20">
        <v>27852</v>
      </c>
      <c r="F7546" s="20">
        <v>4952</v>
      </c>
    </row>
    <row r="7547" spans="1:6" ht="25.5" outlineLevel="2" x14ac:dyDescent="0.2">
      <c r="B7547" s="18" t="s">
        <v>12381</v>
      </c>
      <c r="C7547" s="19" t="s">
        <v>107</v>
      </c>
      <c r="D7547" t="s">
        <v>411</v>
      </c>
      <c r="E7547" s="20">
        <v>1</v>
      </c>
      <c r="F7547" s="20">
        <v>6</v>
      </c>
    </row>
    <row r="7548" spans="1:6" ht="25.5" outlineLevel="2" x14ac:dyDescent="0.2">
      <c r="B7548" s="18" t="s">
        <v>12381</v>
      </c>
      <c r="C7548" s="19" t="s">
        <v>166</v>
      </c>
      <c r="D7548" t="s">
        <v>411</v>
      </c>
      <c r="E7548" s="20">
        <v>865</v>
      </c>
      <c r="F7548" s="20">
        <v>7</v>
      </c>
    </row>
    <row r="7549" spans="1:6" ht="25.5" outlineLevel="2" x14ac:dyDescent="0.2">
      <c r="B7549" s="18" t="s">
        <v>12381</v>
      </c>
      <c r="C7549" s="19" t="s">
        <v>176</v>
      </c>
      <c r="D7549" t="s">
        <v>411</v>
      </c>
      <c r="E7549" s="20">
        <v>1</v>
      </c>
      <c r="F7549" s="20">
        <v>5</v>
      </c>
    </row>
    <row r="7550" spans="1:6" ht="25.5" outlineLevel="1" x14ac:dyDescent="0.2">
      <c r="B7550" s="21" t="s">
        <v>12382</v>
      </c>
      <c r="E7550" s="20">
        <f>SUBTOTAL(9,E7545:E7549)</f>
        <v>93249</v>
      </c>
      <c r="F7550" s="20">
        <f>SUBTOTAL(9,F7545:F7549)</f>
        <v>6652</v>
      </c>
    </row>
    <row r="7551" spans="1:6" ht="25.5" outlineLevel="2" x14ac:dyDescent="0.2">
      <c r="A7551" t="s">
        <v>3627</v>
      </c>
      <c r="B7551" s="18" t="s">
        <v>12383</v>
      </c>
      <c r="C7551" s="19" t="s">
        <v>16</v>
      </c>
      <c r="D7551" t="s">
        <v>398</v>
      </c>
      <c r="E7551" s="20">
        <v>32</v>
      </c>
      <c r="F7551" s="20">
        <v>10</v>
      </c>
    </row>
    <row r="7552" spans="1:6" ht="25.5" outlineLevel="2" x14ac:dyDescent="0.2">
      <c r="B7552" s="18" t="s">
        <v>12383</v>
      </c>
      <c r="C7552" s="19" t="s">
        <v>42</v>
      </c>
      <c r="D7552" t="s">
        <v>398</v>
      </c>
      <c r="E7552" s="20">
        <v>215995</v>
      </c>
      <c r="F7552" s="20">
        <v>15004</v>
      </c>
    </row>
    <row r="7553" spans="1:6" ht="25.5" outlineLevel="2" x14ac:dyDescent="0.2">
      <c r="B7553" s="18" t="s">
        <v>12383</v>
      </c>
      <c r="C7553" s="19" t="s">
        <v>68</v>
      </c>
      <c r="D7553" t="s">
        <v>398</v>
      </c>
      <c r="E7553" s="20">
        <v>5</v>
      </c>
      <c r="F7553" s="20">
        <v>61</v>
      </c>
    </row>
    <row r="7554" spans="1:6" ht="25.5" outlineLevel="2" x14ac:dyDescent="0.2">
      <c r="B7554" s="18" t="s">
        <v>12383</v>
      </c>
      <c r="C7554" s="19" t="s">
        <v>80</v>
      </c>
      <c r="D7554" t="s">
        <v>398</v>
      </c>
      <c r="E7554" s="20">
        <v>220772</v>
      </c>
      <c r="F7554" s="20">
        <v>19854</v>
      </c>
    </row>
    <row r="7555" spans="1:6" ht="25.5" outlineLevel="2" x14ac:dyDescent="0.2">
      <c r="B7555" s="18" t="s">
        <v>12383</v>
      </c>
      <c r="C7555" s="19" t="s">
        <v>87</v>
      </c>
      <c r="D7555" t="s">
        <v>398</v>
      </c>
      <c r="E7555" s="20">
        <v>2</v>
      </c>
      <c r="F7555" s="20">
        <v>5</v>
      </c>
    </row>
    <row r="7556" spans="1:6" ht="25.5" outlineLevel="2" x14ac:dyDescent="0.2">
      <c r="B7556" s="18" t="s">
        <v>12383</v>
      </c>
      <c r="C7556" s="19" t="s">
        <v>88</v>
      </c>
      <c r="D7556" t="s">
        <v>398</v>
      </c>
      <c r="E7556" s="20">
        <v>1</v>
      </c>
      <c r="F7556" s="20">
        <v>13</v>
      </c>
    </row>
    <row r="7557" spans="1:6" ht="25.5" outlineLevel="2" x14ac:dyDescent="0.2">
      <c r="B7557" s="18" t="s">
        <v>12383</v>
      </c>
      <c r="C7557" s="19" t="s">
        <v>92</v>
      </c>
      <c r="D7557" t="s">
        <v>398</v>
      </c>
      <c r="E7557" s="20">
        <v>5</v>
      </c>
      <c r="F7557" s="20">
        <v>17</v>
      </c>
    </row>
    <row r="7558" spans="1:6" ht="25.5" outlineLevel="2" x14ac:dyDescent="0.2">
      <c r="B7558" s="18" t="s">
        <v>12383</v>
      </c>
      <c r="C7558" s="19" t="s">
        <v>136</v>
      </c>
      <c r="D7558" t="s">
        <v>398</v>
      </c>
      <c r="E7558" s="20">
        <v>8</v>
      </c>
      <c r="F7558" s="20">
        <v>6</v>
      </c>
    </row>
    <row r="7559" spans="1:6" ht="25.5" outlineLevel="2" x14ac:dyDescent="0.2">
      <c r="B7559" s="18" t="s">
        <v>12383</v>
      </c>
      <c r="C7559" s="19" t="s">
        <v>148</v>
      </c>
      <c r="D7559" t="s">
        <v>398</v>
      </c>
      <c r="E7559" s="20">
        <v>4</v>
      </c>
      <c r="F7559" s="20">
        <v>8</v>
      </c>
    </row>
    <row r="7560" spans="1:6" ht="25.5" outlineLevel="2" x14ac:dyDescent="0.2">
      <c r="B7560" s="18" t="s">
        <v>12383</v>
      </c>
      <c r="C7560" s="19" t="s">
        <v>161</v>
      </c>
      <c r="D7560" t="s">
        <v>398</v>
      </c>
      <c r="E7560" s="20">
        <v>3</v>
      </c>
      <c r="F7560" s="20">
        <v>1</v>
      </c>
    </row>
    <row r="7561" spans="1:6" ht="25.5" outlineLevel="2" x14ac:dyDescent="0.2">
      <c r="B7561" s="18" t="s">
        <v>12383</v>
      </c>
      <c r="C7561" s="19" t="s">
        <v>164</v>
      </c>
      <c r="D7561" t="s">
        <v>398</v>
      </c>
      <c r="E7561" s="20">
        <v>2436</v>
      </c>
      <c r="F7561" s="20">
        <v>193</v>
      </c>
    </row>
    <row r="7562" spans="1:6" ht="25.5" outlineLevel="2" x14ac:dyDescent="0.2">
      <c r="B7562" s="18" t="s">
        <v>12383</v>
      </c>
      <c r="C7562" s="19" t="s">
        <v>166</v>
      </c>
      <c r="D7562" t="s">
        <v>398</v>
      </c>
      <c r="E7562" s="20">
        <v>12</v>
      </c>
      <c r="F7562" s="20">
        <v>4</v>
      </c>
    </row>
    <row r="7563" spans="1:6" ht="25.5" outlineLevel="2" x14ac:dyDescent="0.2">
      <c r="B7563" s="18" t="s">
        <v>12383</v>
      </c>
      <c r="C7563" s="19" t="s">
        <v>171</v>
      </c>
      <c r="D7563" t="s">
        <v>398</v>
      </c>
      <c r="E7563" s="20">
        <v>10</v>
      </c>
      <c r="F7563" s="20">
        <v>42</v>
      </c>
    </row>
    <row r="7564" spans="1:6" ht="25.5" outlineLevel="2" x14ac:dyDescent="0.2">
      <c r="B7564" s="18" t="s">
        <v>12383</v>
      </c>
      <c r="C7564" s="19" t="s">
        <v>175</v>
      </c>
      <c r="D7564" t="s">
        <v>398</v>
      </c>
      <c r="E7564" s="20">
        <v>2</v>
      </c>
      <c r="F7564" s="20">
        <v>2</v>
      </c>
    </row>
    <row r="7565" spans="1:6" ht="25.5" outlineLevel="2" x14ac:dyDescent="0.2">
      <c r="B7565" s="18" t="s">
        <v>12383</v>
      </c>
      <c r="C7565" s="19" t="s">
        <v>178</v>
      </c>
      <c r="D7565" t="s">
        <v>398</v>
      </c>
      <c r="E7565" s="20">
        <v>20</v>
      </c>
      <c r="F7565" s="20">
        <v>162</v>
      </c>
    </row>
    <row r="7566" spans="1:6" ht="25.5" outlineLevel="1" x14ac:dyDescent="0.2">
      <c r="B7566" s="21" t="s">
        <v>12384</v>
      </c>
      <c r="E7566" s="20">
        <f>SUBTOTAL(9,E7551:E7565)</f>
        <v>439307</v>
      </c>
      <c r="F7566" s="20">
        <f>SUBTOTAL(9,F7551:F7565)</f>
        <v>35382</v>
      </c>
    </row>
    <row r="7567" spans="1:6" outlineLevel="2" x14ac:dyDescent="0.2">
      <c r="A7567" t="s">
        <v>3629</v>
      </c>
      <c r="B7567" s="18" t="s">
        <v>12385</v>
      </c>
      <c r="C7567" s="19" t="s">
        <v>16</v>
      </c>
      <c r="D7567" t="s">
        <v>398</v>
      </c>
      <c r="E7567" s="20">
        <v>20</v>
      </c>
      <c r="F7567" s="20">
        <v>1</v>
      </c>
    </row>
    <row r="7568" spans="1:6" outlineLevel="2" x14ac:dyDescent="0.2">
      <c r="B7568" s="18" t="s">
        <v>12385</v>
      </c>
      <c r="C7568" s="19" t="s">
        <v>37</v>
      </c>
      <c r="D7568" t="s">
        <v>398</v>
      </c>
      <c r="E7568" s="20">
        <v>1</v>
      </c>
      <c r="F7568" s="20">
        <v>3</v>
      </c>
    </row>
    <row r="7569" spans="1:6" outlineLevel="2" x14ac:dyDescent="0.2">
      <c r="B7569" s="18" t="s">
        <v>12385</v>
      </c>
      <c r="C7569" s="19" t="s">
        <v>42</v>
      </c>
      <c r="D7569" t="s">
        <v>398</v>
      </c>
      <c r="E7569" s="20">
        <v>2678138</v>
      </c>
      <c r="F7569" s="20">
        <v>5243</v>
      </c>
    </row>
    <row r="7570" spans="1:6" outlineLevel="2" x14ac:dyDescent="0.2">
      <c r="B7570" s="18" t="s">
        <v>12385</v>
      </c>
      <c r="C7570" s="19" t="s">
        <v>80</v>
      </c>
      <c r="D7570" t="s">
        <v>398</v>
      </c>
      <c r="E7570" s="20">
        <v>8010939</v>
      </c>
      <c r="F7570" s="20">
        <v>26520</v>
      </c>
    </row>
    <row r="7571" spans="1:6" outlineLevel="2" x14ac:dyDescent="0.2">
      <c r="B7571" s="18" t="s">
        <v>12385</v>
      </c>
      <c r="C7571" s="19" t="s">
        <v>88</v>
      </c>
      <c r="D7571" t="s">
        <v>398</v>
      </c>
      <c r="E7571" s="20">
        <v>12</v>
      </c>
      <c r="F7571" s="20">
        <v>1</v>
      </c>
    </row>
    <row r="7572" spans="1:6" outlineLevel="2" x14ac:dyDescent="0.2">
      <c r="B7572" s="18" t="s">
        <v>12385</v>
      </c>
      <c r="C7572" s="19" t="s">
        <v>148</v>
      </c>
      <c r="D7572" t="s">
        <v>398</v>
      </c>
      <c r="E7572" s="20">
        <v>80</v>
      </c>
      <c r="F7572" s="20">
        <v>2</v>
      </c>
    </row>
    <row r="7573" spans="1:6" outlineLevel="2" x14ac:dyDescent="0.2">
      <c r="B7573" s="18" t="s">
        <v>12385</v>
      </c>
      <c r="C7573" s="19" t="s">
        <v>164</v>
      </c>
      <c r="D7573" t="s">
        <v>398</v>
      </c>
      <c r="E7573" s="20">
        <v>1200</v>
      </c>
      <c r="F7573" s="20">
        <v>138</v>
      </c>
    </row>
    <row r="7574" spans="1:6" outlineLevel="1" x14ac:dyDescent="0.2">
      <c r="B7574" s="21" t="s">
        <v>12386</v>
      </c>
      <c r="E7574" s="20">
        <f>SUBTOTAL(9,E7567:E7573)</f>
        <v>10690390</v>
      </c>
      <c r="F7574" s="20">
        <f>SUBTOTAL(9,F7567:F7573)</f>
        <v>31908</v>
      </c>
    </row>
    <row r="7575" spans="1:6" ht="25.5" outlineLevel="2" x14ac:dyDescent="0.2">
      <c r="A7575" t="s">
        <v>3630</v>
      </c>
      <c r="B7575" s="18" t="s">
        <v>12387</v>
      </c>
      <c r="C7575" s="19" t="s">
        <v>92</v>
      </c>
      <c r="D7575" t="s">
        <v>398</v>
      </c>
      <c r="E7575" s="20">
        <v>25</v>
      </c>
      <c r="F7575" s="20">
        <v>8</v>
      </c>
    </row>
    <row r="7576" spans="1:6" ht="25.5" outlineLevel="2" x14ac:dyDescent="0.2">
      <c r="B7576" s="18" t="s">
        <v>12387</v>
      </c>
      <c r="C7576" s="19" t="s">
        <v>15</v>
      </c>
      <c r="D7576" t="s">
        <v>398</v>
      </c>
      <c r="E7576" s="20">
        <v>58</v>
      </c>
      <c r="F7576" s="20">
        <v>35</v>
      </c>
    </row>
    <row r="7577" spans="1:6" ht="25.5" outlineLevel="2" x14ac:dyDescent="0.2">
      <c r="B7577" s="18" t="s">
        <v>12387</v>
      </c>
      <c r="C7577" s="19" t="s">
        <v>16</v>
      </c>
      <c r="D7577" t="s">
        <v>398</v>
      </c>
      <c r="E7577" s="20">
        <v>13</v>
      </c>
      <c r="F7577" s="20">
        <v>5</v>
      </c>
    </row>
    <row r="7578" spans="1:6" ht="25.5" outlineLevel="2" x14ac:dyDescent="0.2">
      <c r="B7578" s="18" t="s">
        <v>12387</v>
      </c>
      <c r="C7578" s="19" t="s">
        <v>22</v>
      </c>
      <c r="D7578" t="s">
        <v>398</v>
      </c>
      <c r="E7578" s="20">
        <v>70</v>
      </c>
      <c r="F7578" s="20">
        <v>30</v>
      </c>
    </row>
    <row r="7579" spans="1:6" ht="25.5" outlineLevel="2" x14ac:dyDescent="0.2">
      <c r="B7579" s="18" t="s">
        <v>12387</v>
      </c>
      <c r="C7579" s="19" t="s">
        <v>23</v>
      </c>
      <c r="D7579" t="s">
        <v>398</v>
      </c>
      <c r="E7579" s="20">
        <v>111</v>
      </c>
      <c r="F7579" s="20">
        <v>52</v>
      </c>
    </row>
    <row r="7580" spans="1:6" ht="25.5" outlineLevel="2" x14ac:dyDescent="0.2">
      <c r="B7580" s="18" t="s">
        <v>12387</v>
      </c>
      <c r="C7580" s="19" t="s">
        <v>30</v>
      </c>
      <c r="D7580" t="s">
        <v>398</v>
      </c>
      <c r="E7580" s="20">
        <v>61</v>
      </c>
      <c r="F7580" s="20">
        <v>152</v>
      </c>
    </row>
    <row r="7581" spans="1:6" ht="25.5" outlineLevel="2" x14ac:dyDescent="0.2">
      <c r="B7581" s="18" t="s">
        <v>12387</v>
      </c>
      <c r="C7581" s="19" t="s">
        <v>33</v>
      </c>
      <c r="D7581" t="s">
        <v>398</v>
      </c>
      <c r="E7581" s="20">
        <v>16</v>
      </c>
      <c r="F7581" s="20">
        <v>2</v>
      </c>
    </row>
    <row r="7582" spans="1:6" ht="25.5" outlineLevel="2" x14ac:dyDescent="0.2">
      <c r="B7582" s="18" t="s">
        <v>12387</v>
      </c>
      <c r="C7582" s="19" t="s">
        <v>37</v>
      </c>
      <c r="D7582" t="s">
        <v>398</v>
      </c>
      <c r="E7582" s="20">
        <v>52</v>
      </c>
      <c r="F7582" s="20">
        <v>98</v>
      </c>
    </row>
    <row r="7583" spans="1:6" ht="25.5" outlineLevel="2" x14ac:dyDescent="0.2">
      <c r="B7583" s="18" t="s">
        <v>12387</v>
      </c>
      <c r="C7583" s="19" t="s">
        <v>42</v>
      </c>
      <c r="D7583" t="s">
        <v>398</v>
      </c>
      <c r="E7583" s="20">
        <v>882879</v>
      </c>
      <c r="F7583" s="20">
        <v>21979</v>
      </c>
    </row>
    <row r="7584" spans="1:6" ht="25.5" outlineLevel="2" x14ac:dyDescent="0.2">
      <c r="B7584" s="18" t="s">
        <v>12387</v>
      </c>
      <c r="C7584" s="19" t="s">
        <v>53</v>
      </c>
      <c r="D7584" t="s">
        <v>398</v>
      </c>
      <c r="E7584" s="20">
        <v>83</v>
      </c>
      <c r="F7584" s="20">
        <v>164</v>
      </c>
    </row>
    <row r="7585" spans="2:6" ht="25.5" outlineLevel="2" x14ac:dyDescent="0.2">
      <c r="B7585" s="18" t="s">
        <v>12387</v>
      </c>
      <c r="C7585" s="19" t="s">
        <v>54</v>
      </c>
      <c r="D7585" t="s">
        <v>398</v>
      </c>
      <c r="E7585" s="20">
        <v>2756</v>
      </c>
      <c r="F7585" s="20">
        <v>837</v>
      </c>
    </row>
    <row r="7586" spans="2:6" ht="25.5" outlineLevel="2" x14ac:dyDescent="0.2">
      <c r="B7586" s="18" t="s">
        <v>12387</v>
      </c>
      <c r="C7586" s="19" t="s">
        <v>65</v>
      </c>
      <c r="D7586" t="s">
        <v>398</v>
      </c>
      <c r="E7586" s="20">
        <v>838</v>
      </c>
      <c r="F7586" s="20">
        <v>1690</v>
      </c>
    </row>
    <row r="7587" spans="2:6" ht="25.5" outlineLevel="2" x14ac:dyDescent="0.2">
      <c r="B7587" s="18" t="s">
        <v>12387</v>
      </c>
      <c r="C7587" s="19" t="s">
        <v>68</v>
      </c>
      <c r="D7587" t="s">
        <v>398</v>
      </c>
      <c r="E7587" s="20">
        <v>7089</v>
      </c>
      <c r="F7587" s="20">
        <v>13623</v>
      </c>
    </row>
    <row r="7588" spans="2:6" ht="25.5" outlineLevel="2" x14ac:dyDescent="0.2">
      <c r="B7588" s="18" t="s">
        <v>12387</v>
      </c>
      <c r="C7588" s="19" t="s">
        <v>77</v>
      </c>
      <c r="D7588" t="s">
        <v>398</v>
      </c>
      <c r="E7588" s="20">
        <v>22</v>
      </c>
      <c r="F7588" s="20">
        <v>4</v>
      </c>
    </row>
    <row r="7589" spans="2:6" ht="25.5" outlineLevel="2" x14ac:dyDescent="0.2">
      <c r="B7589" s="18" t="s">
        <v>12387</v>
      </c>
      <c r="C7589" s="19" t="s">
        <v>78</v>
      </c>
      <c r="D7589" t="s">
        <v>398</v>
      </c>
      <c r="E7589" s="20">
        <v>86</v>
      </c>
      <c r="F7589" s="20">
        <v>43</v>
      </c>
    </row>
    <row r="7590" spans="2:6" ht="25.5" outlineLevel="2" x14ac:dyDescent="0.2">
      <c r="B7590" s="18" t="s">
        <v>12387</v>
      </c>
      <c r="C7590" s="19" t="s">
        <v>80</v>
      </c>
      <c r="D7590" t="s">
        <v>398</v>
      </c>
      <c r="E7590" s="20">
        <v>7047952</v>
      </c>
      <c r="F7590" s="20">
        <v>150730</v>
      </c>
    </row>
    <row r="7591" spans="2:6" ht="25.5" outlineLevel="2" x14ac:dyDescent="0.2">
      <c r="B7591" s="18" t="s">
        <v>12387</v>
      </c>
      <c r="C7591" s="19" t="s">
        <v>81</v>
      </c>
      <c r="D7591" t="s">
        <v>398</v>
      </c>
      <c r="E7591" s="20">
        <v>736</v>
      </c>
      <c r="F7591" s="20">
        <v>194</v>
      </c>
    </row>
    <row r="7592" spans="2:6" ht="25.5" outlineLevel="2" x14ac:dyDescent="0.2">
      <c r="B7592" s="18" t="s">
        <v>12387</v>
      </c>
      <c r="C7592" s="19" t="s">
        <v>87</v>
      </c>
      <c r="D7592" t="s">
        <v>398</v>
      </c>
      <c r="E7592" s="20">
        <v>4878</v>
      </c>
      <c r="F7592" s="20">
        <v>4318</v>
      </c>
    </row>
    <row r="7593" spans="2:6" ht="25.5" outlineLevel="2" x14ac:dyDescent="0.2">
      <c r="B7593" s="18" t="s">
        <v>12387</v>
      </c>
      <c r="C7593" s="19" t="s">
        <v>88</v>
      </c>
      <c r="D7593" t="s">
        <v>398</v>
      </c>
      <c r="E7593" s="20">
        <v>28607</v>
      </c>
      <c r="F7593" s="20">
        <v>7484</v>
      </c>
    </row>
    <row r="7594" spans="2:6" ht="25.5" outlineLevel="2" x14ac:dyDescent="0.2">
      <c r="B7594" s="18" t="s">
        <v>12387</v>
      </c>
      <c r="C7594" s="19" t="s">
        <v>92</v>
      </c>
      <c r="D7594" t="s">
        <v>398</v>
      </c>
      <c r="E7594" s="20">
        <v>10270</v>
      </c>
      <c r="F7594" s="20">
        <v>4459</v>
      </c>
    </row>
    <row r="7595" spans="2:6" ht="25.5" outlineLevel="2" x14ac:dyDescent="0.2">
      <c r="B7595" s="18" t="s">
        <v>12387</v>
      </c>
      <c r="C7595" s="19" t="s">
        <v>107</v>
      </c>
      <c r="D7595" t="s">
        <v>398</v>
      </c>
      <c r="E7595" s="20">
        <v>1227</v>
      </c>
      <c r="F7595" s="20">
        <v>86</v>
      </c>
    </row>
    <row r="7596" spans="2:6" ht="25.5" outlineLevel="2" x14ac:dyDescent="0.2">
      <c r="B7596" s="18" t="s">
        <v>12387</v>
      </c>
      <c r="C7596" s="19" t="s">
        <v>110</v>
      </c>
      <c r="D7596" t="s">
        <v>398</v>
      </c>
      <c r="E7596" s="20">
        <v>61</v>
      </c>
      <c r="F7596" s="20">
        <v>58</v>
      </c>
    </row>
    <row r="7597" spans="2:6" ht="25.5" outlineLevel="2" x14ac:dyDescent="0.2">
      <c r="B7597" s="18" t="s">
        <v>12387</v>
      </c>
      <c r="C7597" s="19" t="s">
        <v>113</v>
      </c>
      <c r="D7597" t="s">
        <v>398</v>
      </c>
      <c r="E7597" s="20">
        <v>472</v>
      </c>
      <c r="F7597" s="20">
        <v>247</v>
      </c>
    </row>
    <row r="7598" spans="2:6" ht="25.5" outlineLevel="2" x14ac:dyDescent="0.2">
      <c r="B7598" s="18" t="s">
        <v>12387</v>
      </c>
      <c r="C7598" s="19" t="s">
        <v>118</v>
      </c>
      <c r="D7598" t="s">
        <v>398</v>
      </c>
      <c r="E7598" s="20">
        <v>10</v>
      </c>
      <c r="F7598" s="20">
        <v>1</v>
      </c>
    </row>
    <row r="7599" spans="2:6" ht="25.5" outlineLevel="2" x14ac:dyDescent="0.2">
      <c r="B7599" s="18" t="s">
        <v>12387</v>
      </c>
      <c r="C7599" s="19" t="s">
        <v>120</v>
      </c>
      <c r="D7599" t="s">
        <v>398</v>
      </c>
      <c r="E7599" s="20">
        <v>2</v>
      </c>
      <c r="F7599" s="20">
        <v>2</v>
      </c>
    </row>
    <row r="7600" spans="2:6" ht="25.5" outlineLevel="2" x14ac:dyDescent="0.2">
      <c r="B7600" s="18" t="s">
        <v>12387</v>
      </c>
      <c r="C7600" s="19" t="s">
        <v>121</v>
      </c>
      <c r="D7600" t="s">
        <v>398</v>
      </c>
      <c r="E7600" s="20">
        <v>13</v>
      </c>
      <c r="F7600" s="20">
        <v>65</v>
      </c>
    </row>
    <row r="7601" spans="2:6" ht="25.5" outlineLevel="2" x14ac:dyDescent="0.2">
      <c r="B7601" s="18" t="s">
        <v>12387</v>
      </c>
      <c r="C7601" s="19" t="s">
        <v>135</v>
      </c>
      <c r="D7601" t="s">
        <v>398</v>
      </c>
      <c r="E7601" s="20">
        <v>159</v>
      </c>
      <c r="F7601" s="20">
        <v>77</v>
      </c>
    </row>
    <row r="7602" spans="2:6" ht="25.5" outlineLevel="2" x14ac:dyDescent="0.2">
      <c r="B7602" s="18" t="s">
        <v>12387</v>
      </c>
      <c r="C7602" s="19" t="s">
        <v>136</v>
      </c>
      <c r="D7602" t="s">
        <v>398</v>
      </c>
      <c r="E7602" s="20">
        <v>76</v>
      </c>
      <c r="F7602" s="20">
        <v>54</v>
      </c>
    </row>
    <row r="7603" spans="2:6" ht="25.5" outlineLevel="2" x14ac:dyDescent="0.2">
      <c r="B7603" s="18" t="s">
        <v>12387</v>
      </c>
      <c r="C7603" s="19" t="s">
        <v>139</v>
      </c>
      <c r="D7603" t="s">
        <v>398</v>
      </c>
      <c r="E7603" s="20">
        <v>5</v>
      </c>
      <c r="F7603" s="20">
        <v>2</v>
      </c>
    </row>
    <row r="7604" spans="2:6" ht="25.5" outlineLevel="2" x14ac:dyDescent="0.2">
      <c r="B7604" s="18" t="s">
        <v>12387</v>
      </c>
      <c r="C7604" s="19" t="s">
        <v>143</v>
      </c>
      <c r="D7604" t="s">
        <v>398</v>
      </c>
      <c r="E7604" s="20">
        <v>30</v>
      </c>
      <c r="F7604" s="20">
        <v>1</v>
      </c>
    </row>
    <row r="7605" spans="2:6" ht="25.5" outlineLevel="2" x14ac:dyDescent="0.2">
      <c r="B7605" s="18" t="s">
        <v>12387</v>
      </c>
      <c r="C7605" s="19" t="s">
        <v>148</v>
      </c>
      <c r="D7605" t="s">
        <v>398</v>
      </c>
      <c r="E7605" s="20">
        <v>34</v>
      </c>
      <c r="F7605" s="20">
        <v>279</v>
      </c>
    </row>
    <row r="7606" spans="2:6" ht="25.5" outlineLevel="2" x14ac:dyDescent="0.2">
      <c r="B7606" s="18" t="s">
        <v>12387</v>
      </c>
      <c r="C7606" s="19" t="s">
        <v>151</v>
      </c>
      <c r="D7606" t="s">
        <v>398</v>
      </c>
      <c r="E7606" s="20">
        <v>393</v>
      </c>
      <c r="F7606" s="20">
        <v>267</v>
      </c>
    </row>
    <row r="7607" spans="2:6" ht="25.5" outlineLevel="2" x14ac:dyDescent="0.2">
      <c r="B7607" s="18" t="s">
        <v>12387</v>
      </c>
      <c r="C7607" s="19" t="s">
        <v>152</v>
      </c>
      <c r="D7607" t="s">
        <v>398</v>
      </c>
      <c r="E7607" s="20">
        <v>2</v>
      </c>
      <c r="F7607" s="20">
        <v>4</v>
      </c>
    </row>
    <row r="7608" spans="2:6" ht="25.5" outlineLevel="2" x14ac:dyDescent="0.2">
      <c r="B7608" s="18" t="s">
        <v>12387</v>
      </c>
      <c r="C7608" s="19" t="s">
        <v>156</v>
      </c>
      <c r="D7608" t="s">
        <v>398</v>
      </c>
      <c r="E7608" s="20">
        <v>25</v>
      </c>
      <c r="F7608" s="20">
        <v>28</v>
      </c>
    </row>
    <row r="7609" spans="2:6" ht="25.5" outlineLevel="2" x14ac:dyDescent="0.2">
      <c r="B7609" s="18" t="s">
        <v>12387</v>
      </c>
      <c r="C7609" s="19" t="s">
        <v>157</v>
      </c>
      <c r="D7609" t="s">
        <v>398</v>
      </c>
      <c r="E7609" s="20">
        <v>49</v>
      </c>
      <c r="F7609" s="20">
        <v>39</v>
      </c>
    </row>
    <row r="7610" spans="2:6" ht="25.5" outlineLevel="2" x14ac:dyDescent="0.2">
      <c r="B7610" s="18" t="s">
        <v>12387</v>
      </c>
      <c r="C7610" s="19" t="s">
        <v>158</v>
      </c>
      <c r="D7610" t="s">
        <v>398</v>
      </c>
      <c r="E7610" s="20">
        <v>100</v>
      </c>
      <c r="F7610" s="20">
        <v>14</v>
      </c>
    </row>
    <row r="7611" spans="2:6" ht="25.5" outlineLevel="2" x14ac:dyDescent="0.2">
      <c r="B7611" s="18" t="s">
        <v>12387</v>
      </c>
      <c r="C7611" s="19" t="s">
        <v>161</v>
      </c>
      <c r="D7611" t="s">
        <v>398</v>
      </c>
      <c r="E7611" s="20">
        <v>3009</v>
      </c>
      <c r="F7611" s="20">
        <v>4456</v>
      </c>
    </row>
    <row r="7612" spans="2:6" ht="25.5" outlineLevel="2" x14ac:dyDescent="0.2">
      <c r="B7612" s="18" t="s">
        <v>12387</v>
      </c>
      <c r="C7612" s="19" t="s">
        <v>162</v>
      </c>
      <c r="D7612" t="s">
        <v>398</v>
      </c>
      <c r="E7612" s="20">
        <v>41</v>
      </c>
      <c r="F7612" s="20">
        <v>113</v>
      </c>
    </row>
    <row r="7613" spans="2:6" ht="25.5" outlineLevel="2" x14ac:dyDescent="0.2">
      <c r="B7613" s="18" t="s">
        <v>12387</v>
      </c>
      <c r="C7613" s="19" t="s">
        <v>164</v>
      </c>
      <c r="D7613" t="s">
        <v>398</v>
      </c>
      <c r="E7613" s="20">
        <v>28554</v>
      </c>
      <c r="F7613" s="20">
        <v>1175</v>
      </c>
    </row>
    <row r="7614" spans="2:6" ht="25.5" outlineLevel="2" x14ac:dyDescent="0.2">
      <c r="B7614" s="18" t="s">
        <v>12387</v>
      </c>
      <c r="C7614" s="19" t="s">
        <v>166</v>
      </c>
      <c r="D7614" t="s">
        <v>398</v>
      </c>
      <c r="E7614" s="20">
        <v>26254</v>
      </c>
      <c r="F7614" s="20">
        <v>3321</v>
      </c>
    </row>
    <row r="7615" spans="2:6" ht="25.5" outlineLevel="2" x14ac:dyDescent="0.2">
      <c r="B7615" s="18" t="s">
        <v>12387</v>
      </c>
      <c r="C7615" s="19" t="s">
        <v>171</v>
      </c>
      <c r="D7615" t="s">
        <v>398</v>
      </c>
      <c r="E7615" s="20">
        <v>145</v>
      </c>
      <c r="F7615" s="20">
        <v>122</v>
      </c>
    </row>
    <row r="7616" spans="2:6" ht="25.5" outlineLevel="2" x14ac:dyDescent="0.2">
      <c r="B7616" s="18" t="s">
        <v>12387</v>
      </c>
      <c r="C7616" s="19" t="s">
        <v>174</v>
      </c>
      <c r="D7616" t="s">
        <v>398</v>
      </c>
      <c r="E7616" s="20">
        <v>100</v>
      </c>
      <c r="F7616" s="20">
        <v>43</v>
      </c>
    </row>
    <row r="7617" spans="1:6" ht="25.5" outlineLevel="2" x14ac:dyDescent="0.2">
      <c r="B7617" s="18" t="s">
        <v>12387</v>
      </c>
      <c r="C7617" s="19" t="s">
        <v>175</v>
      </c>
      <c r="D7617" t="s">
        <v>398</v>
      </c>
      <c r="E7617" s="20">
        <v>193</v>
      </c>
      <c r="F7617" s="20">
        <v>93</v>
      </c>
    </row>
    <row r="7618" spans="1:6" ht="25.5" outlineLevel="2" x14ac:dyDescent="0.2">
      <c r="B7618" s="18" t="s">
        <v>12387</v>
      </c>
      <c r="C7618" s="19" t="s">
        <v>176</v>
      </c>
      <c r="D7618" t="s">
        <v>398</v>
      </c>
      <c r="E7618" s="20">
        <v>1572</v>
      </c>
      <c r="F7618" s="20">
        <v>1469</v>
      </c>
    </row>
    <row r="7619" spans="1:6" ht="25.5" outlineLevel="2" x14ac:dyDescent="0.2">
      <c r="B7619" s="18" t="s">
        <v>12387</v>
      </c>
      <c r="C7619" s="19" t="s">
        <v>178</v>
      </c>
      <c r="D7619" t="s">
        <v>398</v>
      </c>
      <c r="E7619" s="20">
        <v>2939</v>
      </c>
      <c r="F7619" s="20">
        <v>2883</v>
      </c>
    </row>
    <row r="7620" spans="1:6" ht="25.5" outlineLevel="2" x14ac:dyDescent="0.2">
      <c r="B7620" s="18" t="s">
        <v>12387</v>
      </c>
      <c r="C7620" s="19" t="s">
        <v>182</v>
      </c>
      <c r="D7620" t="s">
        <v>398</v>
      </c>
      <c r="E7620" s="20">
        <v>285</v>
      </c>
      <c r="F7620" s="20">
        <v>116</v>
      </c>
    </row>
    <row r="7621" spans="1:6" ht="25.5" outlineLevel="1" x14ac:dyDescent="0.2">
      <c r="B7621" s="21" t="s">
        <v>12388</v>
      </c>
      <c r="E7621" s="20">
        <f>SUBTOTAL(9,E7575:E7620)</f>
        <v>8052352</v>
      </c>
      <c r="F7621" s="20">
        <f>SUBTOTAL(9,F7575:F7620)</f>
        <v>220922</v>
      </c>
    </row>
    <row r="7622" spans="1:6" ht="25.5" outlineLevel="2" x14ac:dyDescent="0.2">
      <c r="A7622" t="s">
        <v>3631</v>
      </c>
      <c r="B7622" s="18" t="s">
        <v>12389</v>
      </c>
      <c r="C7622" s="19" t="s">
        <v>42</v>
      </c>
      <c r="D7622" t="s">
        <v>398</v>
      </c>
      <c r="E7622" s="20">
        <v>1862</v>
      </c>
      <c r="F7622" s="20">
        <v>316</v>
      </c>
    </row>
    <row r="7623" spans="1:6" ht="25.5" outlineLevel="2" x14ac:dyDescent="0.2">
      <c r="B7623" s="18" t="s">
        <v>12389</v>
      </c>
      <c r="C7623" s="19" t="s">
        <v>80</v>
      </c>
      <c r="D7623" t="s">
        <v>398</v>
      </c>
      <c r="E7623" s="20">
        <v>737</v>
      </c>
      <c r="F7623" s="20">
        <v>126</v>
      </c>
    </row>
    <row r="7624" spans="1:6" ht="25.5" outlineLevel="1" x14ac:dyDescent="0.2">
      <c r="B7624" s="21" t="s">
        <v>12390</v>
      </c>
      <c r="E7624" s="20">
        <f>SUBTOTAL(9,E7622:E7623)</f>
        <v>2599</v>
      </c>
      <c r="F7624" s="20">
        <f>SUBTOTAL(9,F7622:F7623)</f>
        <v>442</v>
      </c>
    </row>
    <row r="7625" spans="1:6" ht="25.5" outlineLevel="2" x14ac:dyDescent="0.2">
      <c r="A7625" t="s">
        <v>3632</v>
      </c>
      <c r="B7625" s="18" t="s">
        <v>12391</v>
      </c>
      <c r="C7625" s="19" t="s">
        <v>42</v>
      </c>
      <c r="D7625" t="s">
        <v>411</v>
      </c>
      <c r="E7625" s="20">
        <v>480153</v>
      </c>
      <c r="F7625" s="20">
        <v>7015</v>
      </c>
    </row>
    <row r="7626" spans="1:6" ht="25.5" outlineLevel="2" x14ac:dyDescent="0.2">
      <c r="B7626" s="18" t="s">
        <v>12391</v>
      </c>
      <c r="C7626" s="19" t="s">
        <v>80</v>
      </c>
      <c r="D7626" t="s">
        <v>411</v>
      </c>
      <c r="E7626" s="20">
        <v>8141</v>
      </c>
      <c r="F7626" s="20">
        <v>1411</v>
      </c>
    </row>
    <row r="7627" spans="1:6" ht="25.5" outlineLevel="2" x14ac:dyDescent="0.2">
      <c r="B7627" s="18" t="s">
        <v>12391</v>
      </c>
      <c r="C7627" s="19" t="s">
        <v>81</v>
      </c>
      <c r="D7627" t="s">
        <v>411</v>
      </c>
      <c r="E7627" s="20">
        <v>9</v>
      </c>
      <c r="F7627" s="20">
        <v>6</v>
      </c>
    </row>
    <row r="7628" spans="1:6" ht="25.5" outlineLevel="1" x14ac:dyDescent="0.2">
      <c r="B7628" s="21" t="s">
        <v>12392</v>
      </c>
      <c r="E7628" s="20">
        <f>SUBTOTAL(9,E7625:E7627)</f>
        <v>488303</v>
      </c>
      <c r="F7628" s="20">
        <f>SUBTOTAL(9,F7625:F7627)</f>
        <v>8432</v>
      </c>
    </row>
    <row r="7629" spans="1:6" ht="25.5" outlineLevel="2" x14ac:dyDescent="0.2">
      <c r="A7629" t="s">
        <v>899</v>
      </c>
      <c r="B7629" s="18" t="s">
        <v>12393</v>
      </c>
      <c r="C7629" s="19" t="s">
        <v>30</v>
      </c>
      <c r="D7629" t="s">
        <v>398</v>
      </c>
      <c r="E7629" s="20">
        <v>3</v>
      </c>
      <c r="F7629" s="20">
        <v>6</v>
      </c>
    </row>
    <row r="7630" spans="1:6" ht="25.5" outlineLevel="2" x14ac:dyDescent="0.2">
      <c r="B7630" s="18" t="s">
        <v>12393</v>
      </c>
      <c r="C7630" s="19" t="s">
        <v>42</v>
      </c>
      <c r="D7630" t="s">
        <v>398</v>
      </c>
      <c r="E7630" s="20">
        <v>498153</v>
      </c>
      <c r="F7630" s="20">
        <v>7649</v>
      </c>
    </row>
    <row r="7631" spans="1:6" ht="25.5" outlineLevel="2" x14ac:dyDescent="0.2">
      <c r="B7631" s="18" t="s">
        <v>12393</v>
      </c>
      <c r="C7631" s="19" t="s">
        <v>53</v>
      </c>
      <c r="D7631" t="s">
        <v>398</v>
      </c>
      <c r="E7631" s="20">
        <v>4</v>
      </c>
      <c r="F7631" s="20">
        <v>38</v>
      </c>
    </row>
    <row r="7632" spans="1:6" ht="25.5" outlineLevel="2" x14ac:dyDescent="0.2">
      <c r="B7632" s="18" t="s">
        <v>12393</v>
      </c>
      <c r="C7632" s="19" t="s">
        <v>54</v>
      </c>
      <c r="D7632" t="s">
        <v>398</v>
      </c>
      <c r="E7632" s="20">
        <v>25</v>
      </c>
      <c r="F7632" s="20">
        <v>90</v>
      </c>
    </row>
    <row r="7633" spans="1:6" ht="25.5" outlineLevel="2" x14ac:dyDescent="0.2">
      <c r="B7633" s="18" t="s">
        <v>12393</v>
      </c>
      <c r="C7633" s="19" t="s">
        <v>64</v>
      </c>
      <c r="D7633" t="s">
        <v>398</v>
      </c>
      <c r="E7633" s="20">
        <v>4</v>
      </c>
      <c r="F7633" s="20">
        <v>3</v>
      </c>
    </row>
    <row r="7634" spans="1:6" ht="25.5" outlineLevel="2" x14ac:dyDescent="0.2">
      <c r="B7634" s="18" t="s">
        <v>12393</v>
      </c>
      <c r="C7634" s="19" t="s">
        <v>80</v>
      </c>
      <c r="D7634" t="s">
        <v>398</v>
      </c>
      <c r="E7634" s="20">
        <v>4712912</v>
      </c>
      <c r="F7634" s="20">
        <v>34049</v>
      </c>
    </row>
    <row r="7635" spans="1:6" ht="25.5" outlineLevel="2" x14ac:dyDescent="0.2">
      <c r="B7635" s="18" t="s">
        <v>12393</v>
      </c>
      <c r="C7635" s="19" t="s">
        <v>81</v>
      </c>
      <c r="D7635" t="s">
        <v>398</v>
      </c>
      <c r="E7635" s="20">
        <v>220</v>
      </c>
      <c r="F7635" s="20">
        <v>154</v>
      </c>
    </row>
    <row r="7636" spans="1:6" ht="25.5" outlineLevel="2" x14ac:dyDescent="0.2">
      <c r="B7636" s="18" t="s">
        <v>12393</v>
      </c>
      <c r="C7636" s="19" t="s">
        <v>86</v>
      </c>
      <c r="D7636" t="s">
        <v>398</v>
      </c>
      <c r="E7636" s="20">
        <v>3</v>
      </c>
      <c r="F7636" s="20">
        <v>51</v>
      </c>
    </row>
    <row r="7637" spans="1:6" ht="25.5" outlineLevel="2" x14ac:dyDescent="0.2">
      <c r="B7637" s="18" t="s">
        <v>12393</v>
      </c>
      <c r="C7637" s="19" t="s">
        <v>88</v>
      </c>
      <c r="D7637" t="s">
        <v>398</v>
      </c>
      <c r="E7637" s="20">
        <v>13</v>
      </c>
      <c r="F7637" s="20">
        <v>5</v>
      </c>
    </row>
    <row r="7638" spans="1:6" ht="25.5" outlineLevel="2" x14ac:dyDescent="0.2">
      <c r="B7638" s="18" t="s">
        <v>12393</v>
      </c>
      <c r="C7638" s="19" t="s">
        <v>92</v>
      </c>
      <c r="D7638" t="s">
        <v>398</v>
      </c>
      <c r="E7638" s="20">
        <v>119</v>
      </c>
      <c r="F7638" s="20">
        <v>1012</v>
      </c>
    </row>
    <row r="7639" spans="1:6" ht="25.5" outlineLevel="2" x14ac:dyDescent="0.2">
      <c r="B7639" s="18" t="s">
        <v>12393</v>
      </c>
      <c r="C7639" s="19" t="s">
        <v>136</v>
      </c>
      <c r="D7639" t="s">
        <v>398</v>
      </c>
      <c r="E7639" s="20">
        <v>20</v>
      </c>
      <c r="F7639" s="20">
        <v>15</v>
      </c>
    </row>
    <row r="7640" spans="1:6" ht="25.5" outlineLevel="2" x14ac:dyDescent="0.2">
      <c r="B7640" s="18" t="s">
        <v>12393</v>
      </c>
      <c r="C7640" s="19" t="s">
        <v>151</v>
      </c>
      <c r="D7640" t="s">
        <v>398</v>
      </c>
      <c r="E7640" s="20">
        <v>20</v>
      </c>
      <c r="F7640" s="20">
        <v>108</v>
      </c>
    </row>
    <row r="7641" spans="1:6" ht="25.5" outlineLevel="2" x14ac:dyDescent="0.2">
      <c r="B7641" s="18" t="s">
        <v>12393</v>
      </c>
      <c r="C7641" s="19" t="s">
        <v>161</v>
      </c>
      <c r="D7641" t="s">
        <v>398</v>
      </c>
      <c r="E7641" s="20">
        <v>2</v>
      </c>
      <c r="F7641" s="20">
        <v>179</v>
      </c>
    </row>
    <row r="7642" spans="1:6" ht="25.5" outlineLevel="2" x14ac:dyDescent="0.2">
      <c r="B7642" s="18" t="s">
        <v>12393</v>
      </c>
      <c r="C7642" s="19" t="s">
        <v>164</v>
      </c>
      <c r="D7642" t="s">
        <v>398</v>
      </c>
      <c r="E7642" s="20">
        <v>2400</v>
      </c>
      <c r="F7642" s="20">
        <v>49</v>
      </c>
    </row>
    <row r="7643" spans="1:6" ht="25.5" outlineLevel="2" x14ac:dyDescent="0.2">
      <c r="B7643" s="18" t="s">
        <v>12393</v>
      </c>
      <c r="C7643" s="19" t="s">
        <v>166</v>
      </c>
      <c r="D7643" t="s">
        <v>398</v>
      </c>
      <c r="E7643" s="20">
        <v>2102</v>
      </c>
      <c r="F7643" s="20">
        <v>218</v>
      </c>
    </row>
    <row r="7644" spans="1:6" ht="25.5" outlineLevel="2" x14ac:dyDescent="0.2">
      <c r="B7644" s="18" t="s">
        <v>12393</v>
      </c>
      <c r="C7644" s="19" t="s">
        <v>178</v>
      </c>
      <c r="D7644" t="s">
        <v>398</v>
      </c>
      <c r="E7644" s="20">
        <v>1</v>
      </c>
      <c r="F7644" s="20">
        <v>20</v>
      </c>
    </row>
    <row r="7645" spans="1:6" ht="25.5" outlineLevel="1" x14ac:dyDescent="0.2">
      <c r="B7645" s="21" t="s">
        <v>12394</v>
      </c>
      <c r="E7645" s="20">
        <f>SUBTOTAL(9,E7629:E7644)</f>
        <v>5216001</v>
      </c>
      <c r="F7645" s="20">
        <f>SUBTOTAL(9,F7629:F7644)</f>
        <v>43646</v>
      </c>
    </row>
    <row r="7646" spans="1:6" outlineLevel="2" x14ac:dyDescent="0.2">
      <c r="A7646" t="s">
        <v>3633</v>
      </c>
      <c r="B7646" s="18" t="s">
        <v>12395</v>
      </c>
      <c r="C7646" s="19" t="s">
        <v>16</v>
      </c>
      <c r="D7646" t="s">
        <v>398</v>
      </c>
      <c r="E7646" s="20">
        <v>8</v>
      </c>
      <c r="F7646" s="20">
        <v>25</v>
      </c>
    </row>
    <row r="7647" spans="1:6" outlineLevel="2" x14ac:dyDescent="0.2">
      <c r="B7647" s="18" t="s">
        <v>12395</v>
      </c>
      <c r="C7647" s="19" t="s">
        <v>42</v>
      </c>
      <c r="D7647" t="s">
        <v>398</v>
      </c>
      <c r="E7647" s="20">
        <v>747648</v>
      </c>
      <c r="F7647" s="20">
        <v>11112</v>
      </c>
    </row>
    <row r="7648" spans="1:6" ht="25.5" outlineLevel="2" x14ac:dyDescent="0.2">
      <c r="B7648" s="18" t="s">
        <v>12395</v>
      </c>
      <c r="C7648" s="19" t="s">
        <v>53</v>
      </c>
      <c r="D7648" t="s">
        <v>398</v>
      </c>
      <c r="E7648" s="20">
        <v>63</v>
      </c>
      <c r="F7648" s="20">
        <v>62</v>
      </c>
    </row>
    <row r="7649" spans="2:6" outlineLevel="2" x14ac:dyDescent="0.2">
      <c r="B7649" s="18" t="s">
        <v>12395</v>
      </c>
      <c r="C7649" s="19" t="s">
        <v>65</v>
      </c>
      <c r="D7649" t="s">
        <v>398</v>
      </c>
      <c r="E7649" s="20">
        <v>108</v>
      </c>
      <c r="F7649" s="20">
        <v>180</v>
      </c>
    </row>
    <row r="7650" spans="2:6" outlineLevel="2" x14ac:dyDescent="0.2">
      <c r="B7650" s="18" t="s">
        <v>12395</v>
      </c>
      <c r="C7650" s="19" t="s">
        <v>68</v>
      </c>
      <c r="D7650" t="s">
        <v>398</v>
      </c>
      <c r="E7650" s="20">
        <v>577</v>
      </c>
      <c r="F7650" s="20">
        <v>492</v>
      </c>
    </row>
    <row r="7651" spans="2:6" outlineLevel="2" x14ac:dyDescent="0.2">
      <c r="B7651" s="18" t="s">
        <v>12395</v>
      </c>
      <c r="C7651" s="19" t="s">
        <v>77</v>
      </c>
      <c r="D7651" t="s">
        <v>398</v>
      </c>
      <c r="E7651" s="20">
        <v>1000</v>
      </c>
      <c r="F7651" s="20">
        <v>7</v>
      </c>
    </row>
    <row r="7652" spans="2:6" outlineLevel="2" x14ac:dyDescent="0.2">
      <c r="B7652" s="18" t="s">
        <v>12395</v>
      </c>
      <c r="C7652" s="19" t="s">
        <v>78</v>
      </c>
      <c r="D7652" t="s">
        <v>398</v>
      </c>
      <c r="E7652" s="20">
        <v>22</v>
      </c>
      <c r="F7652" s="20">
        <v>11</v>
      </c>
    </row>
    <row r="7653" spans="2:6" outlineLevel="2" x14ac:dyDescent="0.2">
      <c r="B7653" s="18" t="s">
        <v>12395</v>
      </c>
      <c r="C7653" s="19" t="s">
        <v>80</v>
      </c>
      <c r="D7653" t="s">
        <v>398</v>
      </c>
      <c r="E7653" s="20">
        <v>1987758</v>
      </c>
      <c r="F7653" s="20">
        <v>28913</v>
      </c>
    </row>
    <row r="7654" spans="2:6" outlineLevel="2" x14ac:dyDescent="0.2">
      <c r="B7654" s="18" t="s">
        <v>12395</v>
      </c>
      <c r="C7654" s="19" t="s">
        <v>81</v>
      </c>
      <c r="D7654" t="s">
        <v>398</v>
      </c>
      <c r="E7654" s="20">
        <v>71</v>
      </c>
      <c r="F7654" s="20">
        <v>26</v>
      </c>
    </row>
    <row r="7655" spans="2:6" outlineLevel="2" x14ac:dyDescent="0.2">
      <c r="B7655" s="18" t="s">
        <v>12395</v>
      </c>
      <c r="C7655" s="19" t="s">
        <v>86</v>
      </c>
      <c r="D7655" t="s">
        <v>398</v>
      </c>
      <c r="E7655" s="20">
        <v>1</v>
      </c>
      <c r="F7655" s="20">
        <v>68</v>
      </c>
    </row>
    <row r="7656" spans="2:6" outlineLevel="2" x14ac:dyDescent="0.2">
      <c r="B7656" s="18" t="s">
        <v>12395</v>
      </c>
      <c r="C7656" s="19" t="s">
        <v>87</v>
      </c>
      <c r="D7656" t="s">
        <v>398</v>
      </c>
      <c r="E7656" s="20">
        <v>52</v>
      </c>
      <c r="F7656" s="20">
        <v>231</v>
      </c>
    </row>
    <row r="7657" spans="2:6" outlineLevel="2" x14ac:dyDescent="0.2">
      <c r="B7657" s="18" t="s">
        <v>12395</v>
      </c>
      <c r="C7657" s="19" t="s">
        <v>88</v>
      </c>
      <c r="D7657" t="s">
        <v>398</v>
      </c>
      <c r="E7657" s="20">
        <v>2140</v>
      </c>
      <c r="F7657" s="20">
        <v>702</v>
      </c>
    </row>
    <row r="7658" spans="2:6" ht="25.5" outlineLevel="2" x14ac:dyDescent="0.2">
      <c r="B7658" s="18" t="s">
        <v>12395</v>
      </c>
      <c r="C7658" s="19" t="s">
        <v>92</v>
      </c>
      <c r="D7658" t="s">
        <v>398</v>
      </c>
      <c r="E7658" s="20">
        <v>1262</v>
      </c>
      <c r="F7658" s="20">
        <v>575</v>
      </c>
    </row>
    <row r="7659" spans="2:6" outlineLevel="2" x14ac:dyDescent="0.2">
      <c r="B7659" s="18" t="s">
        <v>12395</v>
      </c>
      <c r="C7659" s="19" t="s">
        <v>107</v>
      </c>
      <c r="D7659" t="s">
        <v>398</v>
      </c>
      <c r="E7659" s="20">
        <v>774</v>
      </c>
      <c r="F7659" s="20">
        <v>238</v>
      </c>
    </row>
    <row r="7660" spans="2:6" outlineLevel="2" x14ac:dyDescent="0.2">
      <c r="B7660" s="18" t="s">
        <v>12395</v>
      </c>
      <c r="C7660" s="19" t="s">
        <v>135</v>
      </c>
      <c r="D7660" t="s">
        <v>398</v>
      </c>
      <c r="E7660" s="20">
        <v>20</v>
      </c>
      <c r="F7660" s="20">
        <v>11</v>
      </c>
    </row>
    <row r="7661" spans="2:6" outlineLevel="2" x14ac:dyDescent="0.2">
      <c r="B7661" s="18" t="s">
        <v>12395</v>
      </c>
      <c r="C7661" s="19" t="s">
        <v>136</v>
      </c>
      <c r="D7661" t="s">
        <v>398</v>
      </c>
      <c r="E7661" s="20">
        <v>6</v>
      </c>
      <c r="F7661" s="20">
        <v>36</v>
      </c>
    </row>
    <row r="7662" spans="2:6" outlineLevel="2" x14ac:dyDescent="0.2">
      <c r="B7662" s="18" t="s">
        <v>12395</v>
      </c>
      <c r="C7662" s="19" t="s">
        <v>151</v>
      </c>
      <c r="D7662" t="s">
        <v>398</v>
      </c>
      <c r="E7662" s="20">
        <v>105</v>
      </c>
      <c r="F7662" s="20">
        <v>31</v>
      </c>
    </row>
    <row r="7663" spans="2:6" outlineLevel="2" x14ac:dyDescent="0.2">
      <c r="B7663" s="18" t="s">
        <v>12395</v>
      </c>
      <c r="C7663" s="19" t="s">
        <v>152</v>
      </c>
      <c r="D7663" t="s">
        <v>398</v>
      </c>
      <c r="E7663" s="20">
        <v>110</v>
      </c>
      <c r="F7663" s="20">
        <v>92</v>
      </c>
    </row>
    <row r="7664" spans="2:6" outlineLevel="2" x14ac:dyDescent="0.2">
      <c r="B7664" s="18" t="s">
        <v>12395</v>
      </c>
      <c r="C7664" s="19" t="s">
        <v>157</v>
      </c>
      <c r="D7664" t="s">
        <v>398</v>
      </c>
      <c r="E7664" s="20">
        <v>219</v>
      </c>
      <c r="F7664" s="20">
        <v>624</v>
      </c>
    </row>
    <row r="7665" spans="1:6" outlineLevel="2" x14ac:dyDescent="0.2">
      <c r="B7665" s="18" t="s">
        <v>12395</v>
      </c>
      <c r="C7665" s="19" t="s">
        <v>161</v>
      </c>
      <c r="D7665" t="s">
        <v>398</v>
      </c>
      <c r="E7665" s="20">
        <v>8</v>
      </c>
      <c r="F7665" s="20">
        <v>5</v>
      </c>
    </row>
    <row r="7666" spans="1:6" outlineLevel="2" x14ac:dyDescent="0.2">
      <c r="B7666" s="18" t="s">
        <v>12395</v>
      </c>
      <c r="C7666" s="19" t="s">
        <v>164</v>
      </c>
      <c r="D7666" t="s">
        <v>398</v>
      </c>
      <c r="E7666" s="20">
        <v>27557</v>
      </c>
      <c r="F7666" s="20">
        <v>288</v>
      </c>
    </row>
    <row r="7667" spans="1:6" outlineLevel="2" x14ac:dyDescent="0.2">
      <c r="B7667" s="18" t="s">
        <v>12395</v>
      </c>
      <c r="C7667" s="19" t="s">
        <v>166</v>
      </c>
      <c r="D7667" t="s">
        <v>398</v>
      </c>
      <c r="E7667" s="20">
        <v>338641</v>
      </c>
      <c r="F7667" s="20">
        <v>5190</v>
      </c>
    </row>
    <row r="7668" spans="1:6" outlineLevel="2" x14ac:dyDescent="0.2">
      <c r="B7668" s="18" t="s">
        <v>12395</v>
      </c>
      <c r="C7668" s="19" t="s">
        <v>171</v>
      </c>
      <c r="D7668" t="s">
        <v>398</v>
      </c>
      <c r="E7668" s="20">
        <v>11</v>
      </c>
      <c r="F7668" s="20">
        <v>4</v>
      </c>
    </row>
    <row r="7669" spans="1:6" ht="25.5" outlineLevel="2" x14ac:dyDescent="0.2">
      <c r="B7669" s="18" t="s">
        <v>12395</v>
      </c>
      <c r="C7669" s="19" t="s">
        <v>175</v>
      </c>
      <c r="D7669" t="s">
        <v>398</v>
      </c>
      <c r="E7669" s="20">
        <v>167</v>
      </c>
      <c r="F7669" s="20">
        <v>1299</v>
      </c>
    </row>
    <row r="7670" spans="1:6" ht="25.5" outlineLevel="2" x14ac:dyDescent="0.2">
      <c r="B7670" s="18" t="s">
        <v>12395</v>
      </c>
      <c r="C7670" s="19" t="s">
        <v>176</v>
      </c>
      <c r="D7670" t="s">
        <v>398</v>
      </c>
      <c r="E7670" s="20">
        <v>272</v>
      </c>
      <c r="F7670" s="20">
        <v>200</v>
      </c>
    </row>
    <row r="7671" spans="1:6" outlineLevel="2" x14ac:dyDescent="0.2">
      <c r="B7671" s="18" t="s">
        <v>12395</v>
      </c>
      <c r="C7671" s="19" t="s">
        <v>178</v>
      </c>
      <c r="D7671" t="s">
        <v>398</v>
      </c>
      <c r="E7671" s="20">
        <v>2</v>
      </c>
      <c r="F7671" s="20">
        <v>1</v>
      </c>
    </row>
    <row r="7672" spans="1:6" outlineLevel="2" x14ac:dyDescent="0.2">
      <c r="B7672" s="18" t="s">
        <v>12395</v>
      </c>
      <c r="C7672" s="19" t="s">
        <v>182</v>
      </c>
      <c r="D7672" t="s">
        <v>398</v>
      </c>
      <c r="E7672" s="20">
        <v>2700</v>
      </c>
      <c r="F7672" s="20">
        <v>405</v>
      </c>
    </row>
    <row r="7673" spans="1:6" ht="25.5" outlineLevel="1" x14ac:dyDescent="0.2">
      <c r="B7673" s="21" t="s">
        <v>12396</v>
      </c>
      <c r="E7673" s="20">
        <f>SUBTOTAL(9,E7646:E7672)</f>
        <v>3111302</v>
      </c>
      <c r="F7673" s="20">
        <f>SUBTOTAL(9,F7646:F7672)</f>
        <v>50828</v>
      </c>
    </row>
    <row r="7674" spans="1:6" ht="25.5" outlineLevel="2" x14ac:dyDescent="0.2">
      <c r="A7674" t="s">
        <v>900</v>
      </c>
      <c r="B7674" s="18" t="s">
        <v>18139</v>
      </c>
      <c r="C7674" s="19" t="s">
        <v>42</v>
      </c>
      <c r="D7674" t="s">
        <v>398</v>
      </c>
      <c r="E7674" s="20">
        <v>94986</v>
      </c>
      <c r="F7674" s="20">
        <v>228</v>
      </c>
    </row>
    <row r="7675" spans="1:6" ht="25.5" outlineLevel="2" x14ac:dyDescent="0.2">
      <c r="B7675" s="18" t="s">
        <v>18139</v>
      </c>
      <c r="C7675" s="19" t="s">
        <v>80</v>
      </c>
      <c r="D7675" t="s">
        <v>398</v>
      </c>
      <c r="E7675" s="20">
        <v>53037</v>
      </c>
      <c r="F7675" s="20">
        <v>8652</v>
      </c>
    </row>
    <row r="7676" spans="1:6" ht="25.5" outlineLevel="2" x14ac:dyDescent="0.2">
      <c r="B7676" s="18" t="s">
        <v>18139</v>
      </c>
      <c r="C7676" s="19" t="s">
        <v>87</v>
      </c>
      <c r="D7676" t="s">
        <v>398</v>
      </c>
      <c r="E7676" s="20">
        <v>10</v>
      </c>
      <c r="F7676" s="20">
        <v>5</v>
      </c>
    </row>
    <row r="7677" spans="1:6" ht="25.5" outlineLevel="2" x14ac:dyDescent="0.2">
      <c r="B7677" s="18" t="s">
        <v>18139</v>
      </c>
      <c r="C7677" s="19" t="s">
        <v>107</v>
      </c>
      <c r="D7677" t="s">
        <v>398</v>
      </c>
      <c r="E7677" s="20">
        <v>1</v>
      </c>
      <c r="F7677" s="20">
        <v>1</v>
      </c>
    </row>
    <row r="7678" spans="1:6" ht="25.5" outlineLevel="2" x14ac:dyDescent="0.2">
      <c r="B7678" s="18" t="s">
        <v>18139</v>
      </c>
      <c r="C7678" s="19" t="s">
        <v>166</v>
      </c>
      <c r="D7678" t="s">
        <v>398</v>
      </c>
      <c r="E7678" s="20">
        <v>2520</v>
      </c>
      <c r="F7678" s="20">
        <v>297</v>
      </c>
    </row>
    <row r="7679" spans="1:6" ht="25.5" outlineLevel="2" x14ac:dyDescent="0.2">
      <c r="B7679" s="18" t="s">
        <v>18139</v>
      </c>
      <c r="C7679" s="19" t="s">
        <v>178</v>
      </c>
      <c r="D7679" t="s">
        <v>398</v>
      </c>
      <c r="E7679" s="20">
        <v>51</v>
      </c>
      <c r="F7679" s="20">
        <v>43</v>
      </c>
    </row>
    <row r="7680" spans="1:6" ht="25.5" outlineLevel="1" x14ac:dyDescent="0.2">
      <c r="B7680" s="21" t="s">
        <v>18140</v>
      </c>
      <c r="E7680" s="20">
        <f>SUBTOTAL(9,E7674:E7679)</f>
        <v>150605</v>
      </c>
      <c r="F7680" s="20">
        <f>SUBTOTAL(9,F7674:F7679)</f>
        <v>9226</v>
      </c>
    </row>
    <row r="7681" spans="1:6" ht="25.5" outlineLevel="2" x14ac:dyDescent="0.2">
      <c r="A7681" t="s">
        <v>3639</v>
      </c>
      <c r="B7681" s="18" t="s">
        <v>17583</v>
      </c>
      <c r="C7681" s="19" t="s">
        <v>37</v>
      </c>
      <c r="D7681" t="s">
        <v>411</v>
      </c>
      <c r="E7681" s="20">
        <v>179</v>
      </c>
      <c r="F7681" s="20">
        <v>65</v>
      </c>
    </row>
    <row r="7682" spans="1:6" ht="25.5" outlineLevel="2" x14ac:dyDescent="0.2">
      <c r="B7682" s="18" t="s">
        <v>17583</v>
      </c>
      <c r="C7682" s="19" t="s">
        <v>178</v>
      </c>
      <c r="D7682" t="s">
        <v>411</v>
      </c>
      <c r="E7682" s="20">
        <v>199</v>
      </c>
      <c r="F7682" s="20">
        <v>112</v>
      </c>
    </row>
    <row r="7683" spans="1:6" ht="25.5" outlineLevel="1" x14ac:dyDescent="0.2">
      <c r="B7683" s="21" t="s">
        <v>17584</v>
      </c>
      <c r="E7683" s="20">
        <f>SUBTOTAL(9,E7681:E7682)</f>
        <v>378</v>
      </c>
      <c r="F7683" s="20">
        <f>SUBTOTAL(9,F7681:F7682)</f>
        <v>177</v>
      </c>
    </row>
    <row r="7684" spans="1:6" ht="25.5" outlineLevel="2" x14ac:dyDescent="0.2">
      <c r="A7684" t="s">
        <v>3644</v>
      </c>
      <c r="B7684" s="18" t="s">
        <v>12397</v>
      </c>
      <c r="C7684" s="19" t="s">
        <v>80</v>
      </c>
      <c r="D7684" t="s">
        <v>903</v>
      </c>
      <c r="E7684" s="20">
        <v>120</v>
      </c>
      <c r="F7684" s="20">
        <v>69</v>
      </c>
    </row>
    <row r="7685" spans="1:6" ht="25.5" outlineLevel="1" x14ac:dyDescent="0.2">
      <c r="B7685" s="21" t="s">
        <v>12398</v>
      </c>
      <c r="E7685" s="20">
        <f>SUBTOTAL(9,E7684:E7684)</f>
        <v>120</v>
      </c>
      <c r="F7685" s="20">
        <f>SUBTOTAL(9,F7684:F7684)</f>
        <v>69</v>
      </c>
    </row>
    <row r="7686" spans="1:6" ht="25.5" outlineLevel="2" x14ac:dyDescent="0.2">
      <c r="A7686" t="s">
        <v>3647</v>
      </c>
      <c r="B7686" s="18" t="s">
        <v>12399</v>
      </c>
      <c r="C7686" s="19" t="s">
        <v>80</v>
      </c>
      <c r="D7686" t="s">
        <v>903</v>
      </c>
      <c r="E7686" s="20">
        <v>850</v>
      </c>
      <c r="F7686" s="20">
        <v>217</v>
      </c>
    </row>
    <row r="7687" spans="1:6" ht="25.5" outlineLevel="1" x14ac:dyDescent="0.2">
      <c r="B7687" s="21" t="s">
        <v>12400</v>
      </c>
      <c r="E7687" s="20">
        <f>SUBTOTAL(9,E7686:E7686)</f>
        <v>850</v>
      </c>
      <c r="F7687" s="20">
        <f>SUBTOTAL(9,F7686:F7686)</f>
        <v>217</v>
      </c>
    </row>
    <row r="7688" spans="1:6" ht="25.5" outlineLevel="2" x14ac:dyDescent="0.2">
      <c r="A7688" t="s">
        <v>907</v>
      </c>
      <c r="B7688" s="18" t="s">
        <v>12401</v>
      </c>
      <c r="C7688" s="19" t="s">
        <v>80</v>
      </c>
      <c r="D7688" t="s">
        <v>903</v>
      </c>
      <c r="E7688" s="20">
        <v>12</v>
      </c>
      <c r="F7688" s="20">
        <v>4</v>
      </c>
    </row>
    <row r="7689" spans="1:6" ht="25.5" outlineLevel="1" x14ac:dyDescent="0.2">
      <c r="B7689" s="21" t="s">
        <v>12402</v>
      </c>
      <c r="E7689" s="20">
        <f>SUBTOTAL(9,E7688:E7688)</f>
        <v>12</v>
      </c>
      <c r="F7689" s="20">
        <f>SUBTOTAL(9,F7688:F7688)</f>
        <v>4</v>
      </c>
    </row>
    <row r="7690" spans="1:6" ht="25.5" outlineLevel="2" x14ac:dyDescent="0.2">
      <c r="A7690" t="s">
        <v>910</v>
      </c>
      <c r="B7690" s="18" t="s">
        <v>12403</v>
      </c>
      <c r="C7690" s="19" t="s">
        <v>80</v>
      </c>
      <c r="D7690" t="s">
        <v>903</v>
      </c>
      <c r="E7690" s="20">
        <v>1</v>
      </c>
      <c r="F7690" s="20">
        <v>9</v>
      </c>
    </row>
    <row r="7691" spans="1:6" ht="25.5" outlineLevel="1" x14ac:dyDescent="0.2">
      <c r="B7691" s="21" t="s">
        <v>12404</v>
      </c>
      <c r="E7691" s="20">
        <f>SUBTOTAL(9,E7690:E7690)</f>
        <v>1</v>
      </c>
      <c r="F7691" s="20">
        <f>SUBTOTAL(9,F7690:F7690)</f>
        <v>9</v>
      </c>
    </row>
    <row r="7692" spans="1:6" ht="25.5" outlineLevel="2" x14ac:dyDescent="0.2">
      <c r="A7692" t="s">
        <v>3649</v>
      </c>
      <c r="B7692" s="18" t="s">
        <v>12405</v>
      </c>
      <c r="C7692" s="19" t="s">
        <v>80</v>
      </c>
      <c r="D7692" t="s">
        <v>903</v>
      </c>
      <c r="E7692" s="20">
        <v>5</v>
      </c>
      <c r="F7692" s="20">
        <v>1</v>
      </c>
    </row>
    <row r="7693" spans="1:6" ht="25.5" outlineLevel="1" x14ac:dyDescent="0.2">
      <c r="B7693" s="21" t="s">
        <v>12406</v>
      </c>
      <c r="E7693" s="20">
        <f>SUBTOTAL(9,E7692:E7692)</f>
        <v>5</v>
      </c>
      <c r="F7693" s="20">
        <f>SUBTOTAL(9,F7692:F7692)</f>
        <v>1</v>
      </c>
    </row>
    <row r="7694" spans="1:6" ht="25.5" outlineLevel="2" x14ac:dyDescent="0.2">
      <c r="A7694" t="s">
        <v>916</v>
      </c>
      <c r="B7694" s="18" t="s">
        <v>12407</v>
      </c>
      <c r="C7694" s="19" t="s">
        <v>80</v>
      </c>
      <c r="D7694" t="s">
        <v>903</v>
      </c>
      <c r="E7694" s="20">
        <v>6</v>
      </c>
      <c r="F7694" s="20">
        <v>1</v>
      </c>
    </row>
    <row r="7695" spans="1:6" ht="25.5" outlineLevel="1" x14ac:dyDescent="0.2">
      <c r="B7695" s="21" t="s">
        <v>12408</v>
      </c>
      <c r="E7695" s="20">
        <f>SUBTOTAL(9,E7694:E7694)</f>
        <v>6</v>
      </c>
      <c r="F7695" s="20">
        <f>SUBTOTAL(9,F7694:F7694)</f>
        <v>1</v>
      </c>
    </row>
    <row r="7696" spans="1:6" ht="25.5" outlineLevel="2" x14ac:dyDescent="0.2">
      <c r="A7696" t="s">
        <v>3651</v>
      </c>
      <c r="B7696" s="18" t="s">
        <v>18141</v>
      </c>
      <c r="C7696" s="19" t="s">
        <v>80</v>
      </c>
      <c r="D7696" t="s">
        <v>903</v>
      </c>
      <c r="E7696" s="20">
        <v>722</v>
      </c>
      <c r="F7696" s="20">
        <v>673</v>
      </c>
    </row>
    <row r="7697" spans="1:6" ht="25.5" outlineLevel="1" x14ac:dyDescent="0.2">
      <c r="B7697" s="21" t="s">
        <v>18142</v>
      </c>
      <c r="E7697" s="20">
        <f>SUBTOTAL(9,E7696:E7696)</f>
        <v>722</v>
      </c>
      <c r="F7697" s="20">
        <f>SUBTOTAL(9,F7696:F7696)</f>
        <v>673</v>
      </c>
    </row>
    <row r="7698" spans="1:6" ht="25.5" outlineLevel="2" x14ac:dyDescent="0.2">
      <c r="A7698" t="s">
        <v>3653</v>
      </c>
      <c r="B7698" s="18" t="s">
        <v>18143</v>
      </c>
      <c r="C7698" s="19" t="s">
        <v>68</v>
      </c>
      <c r="D7698" t="s">
        <v>903</v>
      </c>
      <c r="E7698" s="20">
        <v>61200</v>
      </c>
      <c r="F7698" s="20">
        <v>5083</v>
      </c>
    </row>
    <row r="7699" spans="1:6" ht="25.5" outlineLevel="2" x14ac:dyDescent="0.2">
      <c r="B7699" s="18" t="s">
        <v>18143</v>
      </c>
      <c r="C7699" s="19" t="s">
        <v>80</v>
      </c>
      <c r="D7699" t="s">
        <v>903</v>
      </c>
      <c r="E7699" s="20">
        <v>505</v>
      </c>
      <c r="F7699" s="20">
        <v>138</v>
      </c>
    </row>
    <row r="7700" spans="1:6" ht="25.5" outlineLevel="1" x14ac:dyDescent="0.2">
      <c r="B7700" s="21" t="s">
        <v>18144</v>
      </c>
      <c r="E7700" s="20">
        <f>SUBTOTAL(9,E7698:E7699)</f>
        <v>61705</v>
      </c>
      <c r="F7700" s="20">
        <f>SUBTOTAL(9,F7698:F7699)</f>
        <v>5221</v>
      </c>
    </row>
    <row r="7701" spans="1:6" ht="25.5" outlineLevel="2" x14ac:dyDescent="0.2">
      <c r="A7701" t="s">
        <v>3654</v>
      </c>
      <c r="B7701" s="18" t="s">
        <v>18145</v>
      </c>
      <c r="C7701" s="19" t="s">
        <v>80</v>
      </c>
      <c r="D7701" t="s">
        <v>903</v>
      </c>
      <c r="E7701" s="20">
        <v>44183</v>
      </c>
      <c r="F7701" s="20">
        <v>5804</v>
      </c>
    </row>
    <row r="7702" spans="1:6" ht="25.5" outlineLevel="1" x14ac:dyDescent="0.2">
      <c r="B7702" s="21" t="s">
        <v>18146</v>
      </c>
      <c r="E7702" s="20">
        <f>SUBTOTAL(9,E7701:E7701)</f>
        <v>44183</v>
      </c>
      <c r="F7702" s="20">
        <f>SUBTOTAL(9,F7701:F7701)</f>
        <v>5804</v>
      </c>
    </row>
    <row r="7703" spans="1:6" ht="25.5" outlineLevel="2" x14ac:dyDescent="0.2">
      <c r="A7703" t="s">
        <v>3656</v>
      </c>
      <c r="B7703" s="18" t="s">
        <v>12409</v>
      </c>
      <c r="C7703" s="19" t="s">
        <v>42</v>
      </c>
      <c r="D7703" t="s">
        <v>411</v>
      </c>
      <c r="E7703" s="20">
        <v>1</v>
      </c>
      <c r="F7703" s="20">
        <v>4</v>
      </c>
    </row>
    <row r="7704" spans="1:6" ht="25.5" outlineLevel="2" x14ac:dyDescent="0.2">
      <c r="B7704" s="18" t="s">
        <v>12409</v>
      </c>
      <c r="C7704" s="19" t="s">
        <v>80</v>
      </c>
      <c r="D7704" t="s">
        <v>411</v>
      </c>
      <c r="E7704" s="20">
        <v>3345</v>
      </c>
      <c r="F7704" s="20">
        <v>861</v>
      </c>
    </row>
    <row r="7705" spans="1:6" ht="25.5" outlineLevel="1" x14ac:dyDescent="0.2">
      <c r="B7705" s="21" t="s">
        <v>12410</v>
      </c>
      <c r="E7705" s="20">
        <f>SUBTOTAL(9,E7703:E7704)</f>
        <v>3346</v>
      </c>
      <c r="F7705" s="20">
        <f>SUBTOTAL(9,F7703:F7704)</f>
        <v>865</v>
      </c>
    </row>
    <row r="7706" spans="1:6" outlineLevel="2" x14ac:dyDescent="0.2">
      <c r="A7706" t="s">
        <v>918</v>
      </c>
      <c r="B7706" s="18" t="s">
        <v>12411</v>
      </c>
      <c r="C7706" s="19" t="s">
        <v>80</v>
      </c>
      <c r="D7706" t="s">
        <v>411</v>
      </c>
      <c r="E7706" s="20">
        <v>3630</v>
      </c>
      <c r="F7706" s="20">
        <v>1221</v>
      </c>
    </row>
    <row r="7707" spans="1:6" ht="25.5" outlineLevel="1" x14ac:dyDescent="0.2">
      <c r="B7707" s="21" t="s">
        <v>12412</v>
      </c>
      <c r="E7707" s="20">
        <f>SUBTOTAL(9,E7706:E7706)</f>
        <v>3630</v>
      </c>
      <c r="F7707" s="20">
        <f>SUBTOTAL(9,F7706:F7706)</f>
        <v>1221</v>
      </c>
    </row>
    <row r="7708" spans="1:6" ht="25.5" outlineLevel="2" x14ac:dyDescent="0.2">
      <c r="A7708" t="s">
        <v>3657</v>
      </c>
      <c r="B7708" s="18" t="s">
        <v>12413</v>
      </c>
      <c r="C7708" s="19" t="s">
        <v>65</v>
      </c>
      <c r="D7708" t="s">
        <v>411</v>
      </c>
      <c r="E7708" s="20">
        <v>2</v>
      </c>
      <c r="F7708" s="20">
        <v>18</v>
      </c>
    </row>
    <row r="7709" spans="1:6" ht="25.5" outlineLevel="2" x14ac:dyDescent="0.2">
      <c r="B7709" s="18" t="s">
        <v>12413</v>
      </c>
      <c r="C7709" s="19" t="s">
        <v>80</v>
      </c>
      <c r="D7709" t="s">
        <v>411</v>
      </c>
      <c r="E7709" s="20">
        <v>191</v>
      </c>
      <c r="F7709" s="20">
        <v>1726</v>
      </c>
    </row>
    <row r="7710" spans="1:6" ht="25.5" outlineLevel="1" x14ac:dyDescent="0.2">
      <c r="B7710" s="21" t="s">
        <v>12414</v>
      </c>
      <c r="E7710" s="20">
        <f>SUBTOTAL(9,E7708:E7709)</f>
        <v>193</v>
      </c>
      <c r="F7710" s="20">
        <f>SUBTOTAL(9,F7708:F7709)</f>
        <v>1744</v>
      </c>
    </row>
    <row r="7711" spans="1:6" ht="25.5" outlineLevel="2" x14ac:dyDescent="0.2">
      <c r="A7711" t="s">
        <v>3659</v>
      </c>
      <c r="B7711" s="18" t="s">
        <v>12415</v>
      </c>
      <c r="C7711" s="19" t="s">
        <v>80</v>
      </c>
      <c r="D7711" t="s">
        <v>411</v>
      </c>
      <c r="E7711" s="20">
        <v>6</v>
      </c>
      <c r="F7711" s="20">
        <v>8</v>
      </c>
    </row>
    <row r="7712" spans="1:6" ht="25.5" outlineLevel="1" x14ac:dyDescent="0.2">
      <c r="B7712" s="21" t="s">
        <v>12416</v>
      </c>
      <c r="E7712" s="20">
        <f>SUBTOTAL(9,E7711:E7711)</f>
        <v>6</v>
      </c>
      <c r="F7712" s="20">
        <f>SUBTOTAL(9,F7711:F7711)</f>
        <v>8</v>
      </c>
    </row>
    <row r="7713" spans="1:6" ht="25.5" outlineLevel="2" x14ac:dyDescent="0.2">
      <c r="A7713" t="s">
        <v>919</v>
      </c>
      <c r="B7713" s="18" t="s">
        <v>12417</v>
      </c>
      <c r="C7713" s="19" t="s">
        <v>80</v>
      </c>
      <c r="D7713" t="s">
        <v>411</v>
      </c>
      <c r="E7713" s="20">
        <v>25159</v>
      </c>
      <c r="F7713" s="20">
        <v>21914</v>
      </c>
    </row>
    <row r="7714" spans="1:6" ht="25.5" outlineLevel="2" x14ac:dyDescent="0.2">
      <c r="B7714" s="18" t="s">
        <v>12417</v>
      </c>
      <c r="C7714" s="19" t="s">
        <v>166</v>
      </c>
      <c r="D7714" t="s">
        <v>411</v>
      </c>
      <c r="E7714" s="20">
        <v>4</v>
      </c>
      <c r="F7714" s="20">
        <v>1</v>
      </c>
    </row>
    <row r="7715" spans="1:6" ht="25.5" outlineLevel="1" x14ac:dyDescent="0.2">
      <c r="B7715" s="21" t="s">
        <v>12418</v>
      </c>
      <c r="E7715" s="20">
        <f>SUBTOTAL(9,E7713:E7714)</f>
        <v>25163</v>
      </c>
      <c r="F7715" s="20">
        <f>SUBTOTAL(9,F7713:F7714)</f>
        <v>21915</v>
      </c>
    </row>
    <row r="7716" spans="1:6" ht="25.5" outlineLevel="2" x14ac:dyDescent="0.2">
      <c r="A7716" t="s">
        <v>3661</v>
      </c>
      <c r="B7716" s="18" t="s">
        <v>12419</v>
      </c>
      <c r="C7716" s="19" t="s">
        <v>80</v>
      </c>
      <c r="D7716" t="s">
        <v>411</v>
      </c>
      <c r="E7716" s="20">
        <v>60347</v>
      </c>
      <c r="F7716" s="20">
        <v>17047</v>
      </c>
    </row>
    <row r="7717" spans="1:6" ht="25.5" outlineLevel="1" x14ac:dyDescent="0.2">
      <c r="B7717" s="21" t="s">
        <v>12420</v>
      </c>
      <c r="E7717" s="20">
        <f>SUBTOTAL(9,E7716:E7716)</f>
        <v>60347</v>
      </c>
      <c r="F7717" s="20">
        <f>SUBTOTAL(9,F7716:F7716)</f>
        <v>17047</v>
      </c>
    </row>
    <row r="7718" spans="1:6" ht="25.5" outlineLevel="2" x14ac:dyDescent="0.2">
      <c r="A7718" t="s">
        <v>3662</v>
      </c>
      <c r="B7718" s="18" t="s">
        <v>12421</v>
      </c>
      <c r="C7718" s="19" t="s">
        <v>77</v>
      </c>
      <c r="D7718" t="s">
        <v>411</v>
      </c>
      <c r="E7718" s="20">
        <v>6</v>
      </c>
      <c r="F7718" s="20">
        <v>204</v>
      </c>
    </row>
    <row r="7719" spans="1:6" ht="25.5" outlineLevel="2" x14ac:dyDescent="0.2">
      <c r="B7719" s="18" t="s">
        <v>12421</v>
      </c>
      <c r="C7719" s="19" t="s">
        <v>80</v>
      </c>
      <c r="D7719" t="s">
        <v>411</v>
      </c>
      <c r="E7719" s="20">
        <v>151829</v>
      </c>
      <c r="F7719" s="20">
        <v>7514</v>
      </c>
    </row>
    <row r="7720" spans="1:6" ht="38.25" outlineLevel="1" x14ac:dyDescent="0.2">
      <c r="B7720" s="21" t="s">
        <v>12422</v>
      </c>
      <c r="E7720" s="20">
        <f>SUBTOTAL(9,E7718:E7719)</f>
        <v>151835</v>
      </c>
      <c r="F7720" s="20">
        <f>SUBTOTAL(9,F7718:F7719)</f>
        <v>7718</v>
      </c>
    </row>
    <row r="7721" spans="1:6" ht="25.5" outlineLevel="2" x14ac:dyDescent="0.2">
      <c r="A7721" t="s">
        <v>921</v>
      </c>
      <c r="B7721" s="18" t="s">
        <v>12423</v>
      </c>
      <c r="C7721" s="19" t="s">
        <v>42</v>
      </c>
      <c r="D7721" t="s">
        <v>411</v>
      </c>
      <c r="E7721" s="20">
        <v>6212</v>
      </c>
      <c r="F7721" s="20">
        <v>1283</v>
      </c>
    </row>
    <row r="7722" spans="1:6" ht="25.5" outlineLevel="2" x14ac:dyDescent="0.2">
      <c r="B7722" s="18" t="s">
        <v>12423</v>
      </c>
      <c r="C7722" s="19" t="s">
        <v>80</v>
      </c>
      <c r="D7722" t="s">
        <v>411</v>
      </c>
      <c r="E7722" s="20">
        <v>49805</v>
      </c>
      <c r="F7722" s="20">
        <v>19469</v>
      </c>
    </row>
    <row r="7723" spans="1:6" ht="25.5" outlineLevel="1" x14ac:dyDescent="0.2">
      <c r="B7723" s="21" t="s">
        <v>12424</v>
      </c>
      <c r="E7723" s="20">
        <f>SUBTOTAL(9,E7721:E7722)</f>
        <v>56017</v>
      </c>
      <c r="F7723" s="20">
        <f>SUBTOTAL(9,F7721:F7722)</f>
        <v>20752</v>
      </c>
    </row>
    <row r="7724" spans="1:6" ht="25.5" outlineLevel="2" x14ac:dyDescent="0.2">
      <c r="A7724" t="s">
        <v>3664</v>
      </c>
      <c r="B7724" s="18" t="s">
        <v>12425</v>
      </c>
      <c r="C7724" s="19" t="s">
        <v>42</v>
      </c>
      <c r="D7724" t="s">
        <v>411</v>
      </c>
      <c r="E7724" s="20">
        <v>4751</v>
      </c>
      <c r="F7724" s="20">
        <v>1954</v>
      </c>
    </row>
    <row r="7725" spans="1:6" ht="25.5" outlineLevel="2" x14ac:dyDescent="0.2">
      <c r="B7725" s="18" t="s">
        <v>12425</v>
      </c>
      <c r="C7725" s="19" t="s">
        <v>80</v>
      </c>
      <c r="D7725" t="s">
        <v>411</v>
      </c>
      <c r="E7725" s="20">
        <v>128506</v>
      </c>
      <c r="F7725" s="20">
        <v>32221</v>
      </c>
    </row>
    <row r="7726" spans="1:6" ht="25.5" outlineLevel="1" x14ac:dyDescent="0.2">
      <c r="B7726" s="21" t="s">
        <v>12426</v>
      </c>
      <c r="E7726" s="20">
        <f>SUBTOTAL(9,E7724:E7725)</f>
        <v>133257</v>
      </c>
      <c r="F7726" s="20">
        <f>SUBTOTAL(9,F7724:F7725)</f>
        <v>34175</v>
      </c>
    </row>
    <row r="7727" spans="1:6" ht="25.5" outlineLevel="2" x14ac:dyDescent="0.2">
      <c r="A7727" t="s">
        <v>3666</v>
      </c>
      <c r="B7727" s="18" t="s">
        <v>12427</v>
      </c>
      <c r="C7727" s="19" t="s">
        <v>42</v>
      </c>
      <c r="D7727" t="s">
        <v>411</v>
      </c>
      <c r="E7727" s="20">
        <v>2136</v>
      </c>
      <c r="F7727" s="20">
        <v>261</v>
      </c>
    </row>
    <row r="7728" spans="1:6" ht="25.5" outlineLevel="2" x14ac:dyDescent="0.2">
      <c r="B7728" s="18" t="s">
        <v>12427</v>
      </c>
      <c r="C7728" s="19" t="s">
        <v>80</v>
      </c>
      <c r="D7728" t="s">
        <v>411</v>
      </c>
      <c r="E7728" s="20">
        <v>2502</v>
      </c>
      <c r="F7728" s="20">
        <v>586</v>
      </c>
    </row>
    <row r="7729" spans="1:6" ht="25.5" outlineLevel="2" x14ac:dyDescent="0.2">
      <c r="B7729" s="18" t="s">
        <v>12427</v>
      </c>
      <c r="C7729" s="19" t="s">
        <v>164</v>
      </c>
      <c r="D7729" t="s">
        <v>411</v>
      </c>
      <c r="E7729" s="20">
        <v>10</v>
      </c>
      <c r="F7729" s="20">
        <v>2</v>
      </c>
    </row>
    <row r="7730" spans="1:6" ht="25.5" outlineLevel="2" x14ac:dyDescent="0.2">
      <c r="B7730" s="18" t="s">
        <v>12427</v>
      </c>
      <c r="C7730" s="19" t="s">
        <v>166</v>
      </c>
      <c r="D7730" t="s">
        <v>411</v>
      </c>
      <c r="E7730" s="20">
        <v>636</v>
      </c>
      <c r="F7730" s="20">
        <v>593</v>
      </c>
    </row>
    <row r="7731" spans="1:6" ht="25.5" outlineLevel="2" x14ac:dyDescent="0.2">
      <c r="B7731" s="18" t="s">
        <v>12427</v>
      </c>
      <c r="C7731" s="19" t="s">
        <v>178</v>
      </c>
      <c r="D7731" t="s">
        <v>411</v>
      </c>
      <c r="E7731" s="20">
        <v>90</v>
      </c>
      <c r="F7731" s="20">
        <v>7</v>
      </c>
    </row>
    <row r="7732" spans="1:6" ht="25.5" outlineLevel="2" x14ac:dyDescent="0.2">
      <c r="B7732" s="18" t="s">
        <v>12427</v>
      </c>
      <c r="C7732" s="19" t="s">
        <v>182</v>
      </c>
      <c r="D7732" t="s">
        <v>411</v>
      </c>
      <c r="E7732" s="20">
        <v>1</v>
      </c>
      <c r="F7732" s="20">
        <v>7</v>
      </c>
    </row>
    <row r="7733" spans="1:6" ht="25.5" outlineLevel="1" x14ac:dyDescent="0.2">
      <c r="B7733" s="21" t="s">
        <v>12428</v>
      </c>
      <c r="E7733" s="20">
        <f>SUBTOTAL(9,E7727:E7732)</f>
        <v>5375</v>
      </c>
      <c r="F7733" s="20">
        <f>SUBTOTAL(9,F7727:F7732)</f>
        <v>1456</v>
      </c>
    </row>
    <row r="7734" spans="1:6" ht="25.5" outlineLevel="2" x14ac:dyDescent="0.2">
      <c r="A7734" t="s">
        <v>3667</v>
      </c>
      <c r="B7734" s="18" t="s">
        <v>18147</v>
      </c>
      <c r="C7734" s="19" t="s">
        <v>42</v>
      </c>
      <c r="D7734" t="s">
        <v>398</v>
      </c>
      <c r="E7734" s="20">
        <v>30451</v>
      </c>
      <c r="F7734" s="20">
        <v>4157</v>
      </c>
    </row>
    <row r="7735" spans="1:6" ht="25.5" outlineLevel="2" x14ac:dyDescent="0.2">
      <c r="B7735" s="18" t="s">
        <v>18147</v>
      </c>
      <c r="C7735" s="19" t="s">
        <v>80</v>
      </c>
      <c r="D7735" t="s">
        <v>398</v>
      </c>
      <c r="E7735" s="20">
        <v>31537</v>
      </c>
      <c r="F7735" s="20">
        <v>1232</v>
      </c>
    </row>
    <row r="7736" spans="1:6" ht="25.5" outlineLevel="2" x14ac:dyDescent="0.2">
      <c r="B7736" s="18" t="s">
        <v>18147</v>
      </c>
      <c r="C7736" s="19" t="s">
        <v>88</v>
      </c>
      <c r="D7736" t="s">
        <v>398</v>
      </c>
      <c r="E7736" s="20">
        <v>20</v>
      </c>
      <c r="F7736" s="20">
        <v>24</v>
      </c>
    </row>
    <row r="7737" spans="1:6" ht="25.5" outlineLevel="2" x14ac:dyDescent="0.2">
      <c r="B7737" s="18" t="s">
        <v>18147</v>
      </c>
      <c r="C7737" s="19" t="s">
        <v>178</v>
      </c>
      <c r="D7737" t="s">
        <v>398</v>
      </c>
      <c r="E7737" s="20">
        <v>240</v>
      </c>
      <c r="F7737" s="20">
        <v>407</v>
      </c>
    </row>
    <row r="7738" spans="1:6" ht="25.5" outlineLevel="2" x14ac:dyDescent="0.2">
      <c r="B7738" s="18" t="s">
        <v>18147</v>
      </c>
      <c r="C7738" s="19" t="s">
        <v>182</v>
      </c>
      <c r="D7738" t="s">
        <v>398</v>
      </c>
      <c r="E7738" s="20">
        <v>5</v>
      </c>
      <c r="F7738" s="20">
        <v>20</v>
      </c>
    </row>
    <row r="7739" spans="1:6" ht="25.5" outlineLevel="1" x14ac:dyDescent="0.2">
      <c r="B7739" s="21" t="s">
        <v>18148</v>
      </c>
      <c r="E7739" s="20">
        <f>SUBTOTAL(9,E7734:E7738)</f>
        <v>62253</v>
      </c>
      <c r="F7739" s="20">
        <f>SUBTOTAL(9,F7734:F7738)</f>
        <v>5840</v>
      </c>
    </row>
    <row r="7740" spans="1:6" ht="25.5" outlineLevel="2" x14ac:dyDescent="0.2">
      <c r="A7740" t="s">
        <v>3668</v>
      </c>
      <c r="B7740" s="18" t="s">
        <v>18149</v>
      </c>
      <c r="C7740" s="19" t="s">
        <v>42</v>
      </c>
      <c r="D7740" t="s">
        <v>398</v>
      </c>
      <c r="E7740" s="20">
        <v>72509</v>
      </c>
      <c r="F7740" s="20">
        <v>141711</v>
      </c>
    </row>
    <row r="7741" spans="1:6" ht="25.5" outlineLevel="2" x14ac:dyDescent="0.2">
      <c r="B7741" s="18" t="s">
        <v>18149</v>
      </c>
      <c r="C7741" s="19" t="s">
        <v>65</v>
      </c>
      <c r="D7741" t="s">
        <v>398</v>
      </c>
      <c r="E7741" s="20">
        <v>1</v>
      </c>
      <c r="F7741" s="20">
        <v>31</v>
      </c>
    </row>
    <row r="7742" spans="1:6" ht="25.5" outlineLevel="2" x14ac:dyDescent="0.2">
      <c r="B7742" s="18" t="s">
        <v>18149</v>
      </c>
      <c r="C7742" s="19" t="s">
        <v>68</v>
      </c>
      <c r="D7742" t="s">
        <v>398</v>
      </c>
      <c r="E7742" s="20">
        <v>2524</v>
      </c>
      <c r="F7742" s="20">
        <v>19</v>
      </c>
    </row>
    <row r="7743" spans="1:6" ht="25.5" outlineLevel="2" x14ac:dyDescent="0.2">
      <c r="B7743" s="18" t="s">
        <v>18149</v>
      </c>
      <c r="C7743" s="19" t="s">
        <v>80</v>
      </c>
      <c r="D7743" t="s">
        <v>398</v>
      </c>
      <c r="E7743" s="20">
        <v>9778</v>
      </c>
      <c r="F7743" s="20">
        <v>5782</v>
      </c>
    </row>
    <row r="7744" spans="1:6" ht="25.5" outlineLevel="2" x14ac:dyDescent="0.2">
      <c r="B7744" s="18" t="s">
        <v>18149</v>
      </c>
      <c r="C7744" s="19" t="s">
        <v>87</v>
      </c>
      <c r="D7744" t="s">
        <v>398</v>
      </c>
      <c r="E7744" s="20">
        <v>8</v>
      </c>
      <c r="F7744" s="20">
        <v>202</v>
      </c>
    </row>
    <row r="7745" spans="1:6" ht="25.5" outlineLevel="2" x14ac:dyDescent="0.2">
      <c r="B7745" s="18" t="s">
        <v>18149</v>
      </c>
      <c r="C7745" s="19" t="s">
        <v>88</v>
      </c>
      <c r="D7745" t="s">
        <v>398</v>
      </c>
      <c r="E7745" s="20">
        <v>2000</v>
      </c>
      <c r="F7745" s="20">
        <v>2</v>
      </c>
    </row>
    <row r="7746" spans="1:6" ht="25.5" outlineLevel="2" x14ac:dyDescent="0.2">
      <c r="B7746" s="18" t="s">
        <v>18149</v>
      </c>
      <c r="C7746" s="19" t="s">
        <v>92</v>
      </c>
      <c r="D7746" t="s">
        <v>398</v>
      </c>
      <c r="E7746" s="20">
        <v>1194</v>
      </c>
      <c r="F7746" s="20">
        <v>429</v>
      </c>
    </row>
    <row r="7747" spans="1:6" ht="25.5" outlineLevel="2" x14ac:dyDescent="0.2">
      <c r="B7747" s="18" t="s">
        <v>18149</v>
      </c>
      <c r="C7747" s="19" t="s">
        <v>162</v>
      </c>
      <c r="D7747" t="s">
        <v>398</v>
      </c>
      <c r="E7747" s="20">
        <v>2</v>
      </c>
      <c r="F7747" s="20">
        <v>50</v>
      </c>
    </row>
    <row r="7748" spans="1:6" ht="25.5" outlineLevel="2" x14ac:dyDescent="0.2">
      <c r="B7748" s="18" t="s">
        <v>18149</v>
      </c>
      <c r="C7748" s="19" t="s">
        <v>164</v>
      </c>
      <c r="D7748" t="s">
        <v>398</v>
      </c>
      <c r="E7748" s="20">
        <v>42</v>
      </c>
      <c r="F7748" s="20">
        <v>19</v>
      </c>
    </row>
    <row r="7749" spans="1:6" ht="25.5" outlineLevel="2" x14ac:dyDescent="0.2">
      <c r="B7749" s="18" t="s">
        <v>18149</v>
      </c>
      <c r="C7749" s="19" t="s">
        <v>178</v>
      </c>
      <c r="D7749" t="s">
        <v>398</v>
      </c>
      <c r="E7749" s="20">
        <v>65</v>
      </c>
      <c r="F7749" s="20">
        <v>936</v>
      </c>
    </row>
    <row r="7750" spans="1:6" ht="25.5" outlineLevel="2" x14ac:dyDescent="0.2">
      <c r="B7750" s="18" t="s">
        <v>18149</v>
      </c>
      <c r="C7750" s="19" t="s">
        <v>182</v>
      </c>
      <c r="D7750" t="s">
        <v>398</v>
      </c>
      <c r="E7750" s="20">
        <v>6</v>
      </c>
      <c r="F7750" s="20">
        <v>26</v>
      </c>
    </row>
    <row r="7751" spans="1:6" ht="25.5" outlineLevel="1" x14ac:dyDescent="0.2">
      <c r="B7751" s="21" t="s">
        <v>18150</v>
      </c>
      <c r="E7751" s="20">
        <f>SUBTOTAL(9,E7740:E7750)</f>
        <v>88129</v>
      </c>
      <c r="F7751" s="20">
        <f>SUBTOTAL(9,F7740:F7750)</f>
        <v>149207</v>
      </c>
    </row>
    <row r="7752" spans="1:6" outlineLevel="2" x14ac:dyDescent="0.2">
      <c r="A7752" t="s">
        <v>923</v>
      </c>
      <c r="B7752" s="18" t="s">
        <v>12429</v>
      </c>
      <c r="C7752" s="19" t="s">
        <v>15</v>
      </c>
      <c r="D7752" t="s">
        <v>398</v>
      </c>
      <c r="E7752" s="20">
        <v>12</v>
      </c>
      <c r="F7752" s="20">
        <v>9</v>
      </c>
    </row>
    <row r="7753" spans="1:6" outlineLevel="2" x14ac:dyDescent="0.2">
      <c r="B7753" s="18" t="s">
        <v>12429</v>
      </c>
      <c r="C7753" s="19" t="s">
        <v>42</v>
      </c>
      <c r="D7753" t="s">
        <v>398</v>
      </c>
      <c r="E7753" s="20">
        <v>116983</v>
      </c>
      <c r="F7753" s="20">
        <v>115047</v>
      </c>
    </row>
    <row r="7754" spans="1:6" outlineLevel="2" x14ac:dyDescent="0.2">
      <c r="B7754" s="18" t="s">
        <v>12429</v>
      </c>
      <c r="C7754" s="19" t="s">
        <v>80</v>
      </c>
      <c r="D7754" t="s">
        <v>398</v>
      </c>
      <c r="E7754" s="20">
        <v>573555</v>
      </c>
      <c r="F7754" s="20">
        <v>8681</v>
      </c>
    </row>
    <row r="7755" spans="1:6" outlineLevel="2" x14ac:dyDescent="0.2">
      <c r="B7755" s="18" t="s">
        <v>12429</v>
      </c>
      <c r="C7755" s="19" t="s">
        <v>85</v>
      </c>
      <c r="D7755" t="s">
        <v>398</v>
      </c>
      <c r="E7755" s="20">
        <v>146</v>
      </c>
      <c r="F7755" s="20">
        <v>7</v>
      </c>
    </row>
    <row r="7756" spans="1:6" outlineLevel="2" x14ac:dyDescent="0.2">
      <c r="B7756" s="18" t="s">
        <v>12429</v>
      </c>
      <c r="C7756" s="19" t="s">
        <v>87</v>
      </c>
      <c r="D7756" t="s">
        <v>398</v>
      </c>
      <c r="E7756" s="20">
        <v>1552</v>
      </c>
      <c r="F7756" s="20">
        <v>12</v>
      </c>
    </row>
    <row r="7757" spans="1:6" outlineLevel="2" x14ac:dyDescent="0.2">
      <c r="B7757" s="18" t="s">
        <v>12429</v>
      </c>
      <c r="C7757" s="19" t="s">
        <v>88</v>
      </c>
      <c r="D7757" t="s">
        <v>398</v>
      </c>
      <c r="E7757" s="20">
        <v>61</v>
      </c>
      <c r="F7757" s="20">
        <v>23</v>
      </c>
    </row>
    <row r="7758" spans="1:6" outlineLevel="2" x14ac:dyDescent="0.2">
      <c r="B7758" s="18" t="s">
        <v>12429</v>
      </c>
      <c r="C7758" s="19" t="s">
        <v>121</v>
      </c>
      <c r="D7758" t="s">
        <v>398</v>
      </c>
      <c r="E7758" s="20">
        <v>172</v>
      </c>
      <c r="F7758" s="20">
        <v>10</v>
      </c>
    </row>
    <row r="7759" spans="1:6" outlineLevel="2" x14ac:dyDescent="0.2">
      <c r="B7759" s="18" t="s">
        <v>12429</v>
      </c>
      <c r="C7759" s="19" t="s">
        <v>139</v>
      </c>
      <c r="D7759" t="s">
        <v>398</v>
      </c>
      <c r="E7759" s="20">
        <v>10</v>
      </c>
      <c r="F7759" s="20">
        <v>1</v>
      </c>
    </row>
    <row r="7760" spans="1:6" outlineLevel="2" x14ac:dyDescent="0.2">
      <c r="B7760" s="18" t="s">
        <v>12429</v>
      </c>
      <c r="C7760" s="19" t="s">
        <v>162</v>
      </c>
      <c r="D7760" t="s">
        <v>398</v>
      </c>
      <c r="E7760" s="20">
        <v>300</v>
      </c>
      <c r="F7760" s="20">
        <v>826</v>
      </c>
    </row>
    <row r="7761" spans="1:6" outlineLevel="2" x14ac:dyDescent="0.2">
      <c r="B7761" s="18" t="s">
        <v>12429</v>
      </c>
      <c r="C7761" s="19" t="s">
        <v>164</v>
      </c>
      <c r="D7761" t="s">
        <v>398</v>
      </c>
      <c r="E7761" s="20">
        <v>125</v>
      </c>
      <c r="F7761" s="20">
        <v>10</v>
      </c>
    </row>
    <row r="7762" spans="1:6" outlineLevel="2" x14ac:dyDescent="0.2">
      <c r="B7762" s="18" t="s">
        <v>12429</v>
      </c>
      <c r="C7762" s="19" t="s">
        <v>166</v>
      </c>
      <c r="D7762" t="s">
        <v>398</v>
      </c>
      <c r="E7762" s="20">
        <v>3576</v>
      </c>
      <c r="F7762" s="20">
        <v>4229</v>
      </c>
    </row>
    <row r="7763" spans="1:6" ht="25.5" outlineLevel="2" x14ac:dyDescent="0.2">
      <c r="B7763" s="18" t="s">
        <v>12429</v>
      </c>
      <c r="C7763" s="19" t="s">
        <v>176</v>
      </c>
      <c r="D7763" t="s">
        <v>398</v>
      </c>
      <c r="E7763" s="20">
        <v>183</v>
      </c>
      <c r="F7763" s="20">
        <v>1</v>
      </c>
    </row>
    <row r="7764" spans="1:6" outlineLevel="2" x14ac:dyDescent="0.2">
      <c r="B7764" s="18" t="s">
        <v>12429</v>
      </c>
      <c r="C7764" s="19" t="s">
        <v>178</v>
      </c>
      <c r="D7764" t="s">
        <v>398</v>
      </c>
      <c r="E7764" s="20">
        <v>3</v>
      </c>
      <c r="F7764" s="20">
        <v>25</v>
      </c>
    </row>
    <row r="7765" spans="1:6" outlineLevel="2" x14ac:dyDescent="0.2">
      <c r="B7765" s="18" t="s">
        <v>12429</v>
      </c>
      <c r="C7765" s="19" t="s">
        <v>182</v>
      </c>
      <c r="D7765" t="s">
        <v>398</v>
      </c>
      <c r="E7765" s="20">
        <v>109</v>
      </c>
      <c r="F7765" s="20">
        <v>127</v>
      </c>
    </row>
    <row r="7766" spans="1:6" outlineLevel="1" x14ac:dyDescent="0.2">
      <c r="B7766" s="21" t="s">
        <v>12430</v>
      </c>
      <c r="E7766" s="20">
        <f>SUBTOTAL(9,E7752:E7765)</f>
        <v>696787</v>
      </c>
      <c r="F7766" s="20">
        <f>SUBTOTAL(9,F7752:F7765)</f>
        <v>129008</v>
      </c>
    </row>
    <row r="7767" spans="1:6" ht="25.5" outlineLevel="2" x14ac:dyDescent="0.2">
      <c r="A7767" t="s">
        <v>924</v>
      </c>
      <c r="B7767" s="18" t="s">
        <v>12431</v>
      </c>
      <c r="C7767" s="19" t="s">
        <v>42</v>
      </c>
      <c r="D7767" t="s">
        <v>398</v>
      </c>
      <c r="E7767" s="20">
        <v>741078</v>
      </c>
      <c r="F7767" s="20">
        <v>17046</v>
      </c>
    </row>
    <row r="7768" spans="1:6" ht="25.5" outlineLevel="2" x14ac:dyDescent="0.2">
      <c r="B7768" s="18" t="s">
        <v>12431</v>
      </c>
      <c r="C7768" s="19" t="s">
        <v>65</v>
      </c>
      <c r="D7768" t="s">
        <v>398</v>
      </c>
      <c r="E7768" s="20">
        <v>3</v>
      </c>
      <c r="F7768" s="20">
        <v>2</v>
      </c>
    </row>
    <row r="7769" spans="1:6" ht="25.5" outlineLevel="2" x14ac:dyDescent="0.2">
      <c r="B7769" s="18" t="s">
        <v>12431</v>
      </c>
      <c r="C7769" s="19" t="s">
        <v>80</v>
      </c>
      <c r="D7769" t="s">
        <v>398</v>
      </c>
      <c r="E7769" s="20">
        <v>13367</v>
      </c>
      <c r="F7769" s="20">
        <v>1472</v>
      </c>
    </row>
    <row r="7770" spans="1:6" ht="25.5" outlineLevel="2" x14ac:dyDescent="0.2">
      <c r="B7770" s="18" t="s">
        <v>12431</v>
      </c>
      <c r="C7770" s="19" t="s">
        <v>92</v>
      </c>
      <c r="D7770" t="s">
        <v>398</v>
      </c>
      <c r="E7770" s="20">
        <v>32</v>
      </c>
      <c r="F7770" s="20">
        <v>14</v>
      </c>
    </row>
    <row r="7771" spans="1:6" ht="25.5" outlineLevel="2" x14ac:dyDescent="0.2">
      <c r="B7771" s="18" t="s">
        <v>12431</v>
      </c>
      <c r="C7771" s="19" t="s">
        <v>151</v>
      </c>
      <c r="D7771" t="s">
        <v>398</v>
      </c>
      <c r="E7771" s="20">
        <v>6</v>
      </c>
      <c r="F7771" s="20">
        <v>4</v>
      </c>
    </row>
    <row r="7772" spans="1:6" ht="25.5" outlineLevel="2" x14ac:dyDescent="0.2">
      <c r="B7772" s="18" t="s">
        <v>12431</v>
      </c>
      <c r="C7772" s="19" t="s">
        <v>157</v>
      </c>
      <c r="D7772" t="s">
        <v>398</v>
      </c>
      <c r="E7772" s="20">
        <v>7</v>
      </c>
      <c r="F7772" s="20">
        <v>12</v>
      </c>
    </row>
    <row r="7773" spans="1:6" ht="25.5" outlineLevel="2" x14ac:dyDescent="0.2">
      <c r="B7773" s="18" t="s">
        <v>12431</v>
      </c>
      <c r="C7773" s="19" t="s">
        <v>178</v>
      </c>
      <c r="D7773" t="s">
        <v>398</v>
      </c>
      <c r="E7773" s="20">
        <v>2</v>
      </c>
      <c r="F7773" s="20">
        <v>10</v>
      </c>
    </row>
    <row r="7774" spans="1:6" ht="25.5" outlineLevel="1" x14ac:dyDescent="0.2">
      <c r="B7774" s="21" t="s">
        <v>12432</v>
      </c>
      <c r="E7774" s="20">
        <f>SUBTOTAL(9,E7767:E7773)</f>
        <v>754495</v>
      </c>
      <c r="F7774" s="20">
        <f>SUBTOTAL(9,F7767:F7773)</f>
        <v>18560</v>
      </c>
    </row>
    <row r="7775" spans="1:6" ht="25.5" outlineLevel="2" x14ac:dyDescent="0.2">
      <c r="A7775" t="s">
        <v>926</v>
      </c>
      <c r="B7775" s="18" t="s">
        <v>12433</v>
      </c>
      <c r="C7775" s="19" t="s">
        <v>15</v>
      </c>
      <c r="D7775" t="s">
        <v>398</v>
      </c>
      <c r="E7775" s="20">
        <v>1</v>
      </c>
      <c r="F7775" s="20">
        <v>1</v>
      </c>
    </row>
    <row r="7776" spans="1:6" ht="25.5" outlineLevel="2" x14ac:dyDescent="0.2">
      <c r="B7776" s="18" t="s">
        <v>12433</v>
      </c>
      <c r="C7776" s="19" t="s">
        <v>19</v>
      </c>
      <c r="D7776" t="s">
        <v>398</v>
      </c>
      <c r="E7776" s="20">
        <v>4</v>
      </c>
      <c r="F7776" s="20">
        <v>1</v>
      </c>
    </row>
    <row r="7777" spans="2:6" ht="25.5" outlineLevel="2" x14ac:dyDescent="0.2">
      <c r="B7777" s="18" t="s">
        <v>12433</v>
      </c>
      <c r="C7777" s="19" t="s">
        <v>37</v>
      </c>
      <c r="D7777" t="s">
        <v>398</v>
      </c>
      <c r="E7777" s="20">
        <v>531</v>
      </c>
      <c r="F7777" s="20">
        <v>29</v>
      </c>
    </row>
    <row r="7778" spans="2:6" ht="25.5" outlineLevel="2" x14ac:dyDescent="0.2">
      <c r="B7778" s="18" t="s">
        <v>12433</v>
      </c>
      <c r="C7778" s="19" t="s">
        <v>42</v>
      </c>
      <c r="D7778" t="s">
        <v>398</v>
      </c>
      <c r="E7778" s="20">
        <v>3024336</v>
      </c>
      <c r="F7778" s="20">
        <v>91356</v>
      </c>
    </row>
    <row r="7779" spans="2:6" ht="25.5" outlineLevel="2" x14ac:dyDescent="0.2">
      <c r="B7779" s="18" t="s">
        <v>12433</v>
      </c>
      <c r="C7779" s="19" t="s">
        <v>68</v>
      </c>
      <c r="D7779" t="s">
        <v>398</v>
      </c>
      <c r="E7779" s="20">
        <v>50</v>
      </c>
      <c r="F7779" s="20">
        <v>29</v>
      </c>
    </row>
    <row r="7780" spans="2:6" ht="25.5" outlineLevel="2" x14ac:dyDescent="0.2">
      <c r="B7780" s="18" t="s">
        <v>12433</v>
      </c>
      <c r="C7780" s="19" t="s">
        <v>77</v>
      </c>
      <c r="D7780" t="s">
        <v>398</v>
      </c>
      <c r="E7780" s="20">
        <v>660</v>
      </c>
      <c r="F7780" s="20">
        <v>494</v>
      </c>
    </row>
    <row r="7781" spans="2:6" ht="25.5" outlineLevel="2" x14ac:dyDescent="0.2">
      <c r="B7781" s="18" t="s">
        <v>12433</v>
      </c>
      <c r="C7781" s="19" t="s">
        <v>80</v>
      </c>
      <c r="D7781" t="s">
        <v>398</v>
      </c>
      <c r="E7781" s="20">
        <v>243689</v>
      </c>
      <c r="F7781" s="20">
        <v>7439</v>
      </c>
    </row>
    <row r="7782" spans="2:6" ht="25.5" outlineLevel="2" x14ac:dyDescent="0.2">
      <c r="B7782" s="18" t="s">
        <v>12433</v>
      </c>
      <c r="C7782" s="19" t="s">
        <v>87</v>
      </c>
      <c r="D7782" t="s">
        <v>398</v>
      </c>
      <c r="E7782" s="20">
        <v>2</v>
      </c>
      <c r="F7782" s="20">
        <v>8</v>
      </c>
    </row>
    <row r="7783" spans="2:6" ht="25.5" outlineLevel="2" x14ac:dyDescent="0.2">
      <c r="B7783" s="18" t="s">
        <v>12433</v>
      </c>
      <c r="C7783" s="19" t="s">
        <v>88</v>
      </c>
      <c r="D7783" t="s">
        <v>398</v>
      </c>
      <c r="E7783" s="20">
        <v>30</v>
      </c>
      <c r="F7783" s="20">
        <v>6</v>
      </c>
    </row>
    <row r="7784" spans="2:6" ht="25.5" outlineLevel="2" x14ac:dyDescent="0.2">
      <c r="B7784" s="18" t="s">
        <v>12433</v>
      </c>
      <c r="C7784" s="19" t="s">
        <v>107</v>
      </c>
      <c r="D7784" t="s">
        <v>398</v>
      </c>
      <c r="E7784" s="20">
        <v>21</v>
      </c>
      <c r="F7784" s="20">
        <v>3</v>
      </c>
    </row>
    <row r="7785" spans="2:6" ht="25.5" outlineLevel="2" x14ac:dyDescent="0.2">
      <c r="B7785" s="18" t="s">
        <v>12433</v>
      </c>
      <c r="C7785" s="19" t="s">
        <v>130</v>
      </c>
      <c r="D7785" t="s">
        <v>398</v>
      </c>
      <c r="E7785" s="20">
        <v>8</v>
      </c>
      <c r="F7785" s="20">
        <v>4</v>
      </c>
    </row>
    <row r="7786" spans="2:6" ht="25.5" outlineLevel="2" x14ac:dyDescent="0.2">
      <c r="B7786" s="18" t="s">
        <v>12433</v>
      </c>
      <c r="C7786" s="19" t="s">
        <v>135</v>
      </c>
      <c r="D7786" t="s">
        <v>398</v>
      </c>
      <c r="E7786" s="20">
        <v>328</v>
      </c>
      <c r="F7786" s="20">
        <v>709</v>
      </c>
    </row>
    <row r="7787" spans="2:6" ht="25.5" outlineLevel="2" x14ac:dyDescent="0.2">
      <c r="B7787" s="18" t="s">
        <v>12433</v>
      </c>
      <c r="C7787" s="19" t="s">
        <v>151</v>
      </c>
      <c r="D7787" t="s">
        <v>398</v>
      </c>
      <c r="E7787" s="20">
        <v>60</v>
      </c>
      <c r="F7787" s="20">
        <v>8</v>
      </c>
    </row>
    <row r="7788" spans="2:6" ht="25.5" outlineLevel="2" x14ac:dyDescent="0.2">
      <c r="B7788" s="18" t="s">
        <v>12433</v>
      </c>
      <c r="C7788" s="19" t="s">
        <v>157</v>
      </c>
      <c r="D7788" t="s">
        <v>398</v>
      </c>
      <c r="E7788" s="20">
        <v>1</v>
      </c>
      <c r="F7788" s="20">
        <v>2</v>
      </c>
    </row>
    <row r="7789" spans="2:6" ht="25.5" outlineLevel="2" x14ac:dyDescent="0.2">
      <c r="B7789" s="18" t="s">
        <v>12433</v>
      </c>
      <c r="C7789" s="19" t="s">
        <v>162</v>
      </c>
      <c r="D7789" t="s">
        <v>398</v>
      </c>
      <c r="E7789" s="20">
        <v>20</v>
      </c>
      <c r="F7789" s="20">
        <v>76</v>
      </c>
    </row>
    <row r="7790" spans="2:6" ht="25.5" outlineLevel="2" x14ac:dyDescent="0.2">
      <c r="B7790" s="18" t="s">
        <v>12433</v>
      </c>
      <c r="C7790" s="19" t="s">
        <v>164</v>
      </c>
      <c r="D7790" t="s">
        <v>398</v>
      </c>
      <c r="E7790" s="20">
        <v>200</v>
      </c>
      <c r="F7790" s="20">
        <v>20</v>
      </c>
    </row>
    <row r="7791" spans="2:6" ht="25.5" outlineLevel="2" x14ac:dyDescent="0.2">
      <c r="B7791" s="18" t="s">
        <v>12433</v>
      </c>
      <c r="C7791" s="19" t="s">
        <v>166</v>
      </c>
      <c r="D7791" t="s">
        <v>398</v>
      </c>
      <c r="E7791" s="20">
        <v>7549</v>
      </c>
      <c r="F7791" s="20">
        <v>1063</v>
      </c>
    </row>
    <row r="7792" spans="2:6" ht="25.5" outlineLevel="2" x14ac:dyDescent="0.2">
      <c r="B7792" s="18" t="s">
        <v>12433</v>
      </c>
      <c r="C7792" s="19" t="s">
        <v>176</v>
      </c>
      <c r="D7792" t="s">
        <v>398</v>
      </c>
      <c r="E7792" s="20">
        <v>29</v>
      </c>
      <c r="F7792" s="20">
        <v>38</v>
      </c>
    </row>
    <row r="7793" spans="1:6" ht="25.5" outlineLevel="2" x14ac:dyDescent="0.2">
      <c r="B7793" s="18" t="s">
        <v>12433</v>
      </c>
      <c r="C7793" s="19" t="s">
        <v>178</v>
      </c>
      <c r="D7793" t="s">
        <v>398</v>
      </c>
      <c r="E7793" s="20">
        <v>3</v>
      </c>
      <c r="F7793" s="20">
        <v>10</v>
      </c>
    </row>
    <row r="7794" spans="1:6" ht="25.5" outlineLevel="2" x14ac:dyDescent="0.2">
      <c r="B7794" s="18" t="s">
        <v>12433</v>
      </c>
      <c r="C7794" s="19" t="s">
        <v>182</v>
      </c>
      <c r="D7794" t="s">
        <v>398</v>
      </c>
      <c r="E7794" s="20">
        <v>5614</v>
      </c>
      <c r="F7794" s="20">
        <v>204</v>
      </c>
    </row>
    <row r="7795" spans="1:6" ht="25.5" outlineLevel="1" x14ac:dyDescent="0.2">
      <c r="B7795" s="21" t="s">
        <v>12434</v>
      </c>
      <c r="E7795" s="20">
        <f>SUBTOTAL(9,E7775:E7794)</f>
        <v>3283136</v>
      </c>
      <c r="F7795" s="20">
        <f>SUBTOTAL(9,F7775:F7794)</f>
        <v>101500</v>
      </c>
    </row>
    <row r="7796" spans="1:6" outlineLevel="2" x14ac:dyDescent="0.2">
      <c r="A7796" t="s">
        <v>928</v>
      </c>
      <c r="B7796" s="18" t="s">
        <v>929</v>
      </c>
      <c r="C7796" s="19" t="s">
        <v>15</v>
      </c>
      <c r="D7796" t="s">
        <v>398</v>
      </c>
      <c r="E7796" s="20">
        <v>134</v>
      </c>
      <c r="F7796" s="20">
        <v>21</v>
      </c>
    </row>
    <row r="7797" spans="1:6" outlineLevel="2" x14ac:dyDescent="0.2">
      <c r="B7797" s="18" t="s">
        <v>929</v>
      </c>
      <c r="C7797" s="19" t="s">
        <v>16</v>
      </c>
      <c r="D7797" t="s">
        <v>398</v>
      </c>
      <c r="E7797" s="20">
        <v>6</v>
      </c>
      <c r="F7797" s="20">
        <v>91</v>
      </c>
    </row>
    <row r="7798" spans="1:6" outlineLevel="2" x14ac:dyDescent="0.2">
      <c r="B7798" s="18" t="s">
        <v>929</v>
      </c>
      <c r="C7798" s="19" t="s">
        <v>20</v>
      </c>
      <c r="D7798" t="s">
        <v>398</v>
      </c>
      <c r="E7798" s="20">
        <v>348</v>
      </c>
      <c r="F7798" s="20">
        <v>345</v>
      </c>
    </row>
    <row r="7799" spans="1:6" outlineLevel="2" x14ac:dyDescent="0.2">
      <c r="B7799" s="18" t="s">
        <v>929</v>
      </c>
      <c r="C7799" s="19" t="s">
        <v>35</v>
      </c>
      <c r="D7799" t="s">
        <v>398</v>
      </c>
      <c r="E7799" s="20">
        <v>13</v>
      </c>
      <c r="F7799" s="20">
        <v>14</v>
      </c>
    </row>
    <row r="7800" spans="1:6" outlineLevel="2" x14ac:dyDescent="0.2">
      <c r="B7800" s="18" t="s">
        <v>929</v>
      </c>
      <c r="C7800" s="19" t="s">
        <v>36</v>
      </c>
      <c r="D7800" t="s">
        <v>398</v>
      </c>
      <c r="E7800" s="20">
        <v>376</v>
      </c>
      <c r="F7800" s="20">
        <v>2</v>
      </c>
    </row>
    <row r="7801" spans="1:6" outlineLevel="2" x14ac:dyDescent="0.2">
      <c r="B7801" s="18" t="s">
        <v>929</v>
      </c>
      <c r="C7801" s="19" t="s">
        <v>42</v>
      </c>
      <c r="D7801" t="s">
        <v>398</v>
      </c>
      <c r="E7801" s="20">
        <v>1211861</v>
      </c>
      <c r="F7801" s="20">
        <v>96155</v>
      </c>
    </row>
    <row r="7802" spans="1:6" outlineLevel="2" x14ac:dyDescent="0.2">
      <c r="B7802" s="18" t="s">
        <v>929</v>
      </c>
      <c r="C7802" s="19" t="s">
        <v>45</v>
      </c>
      <c r="D7802" t="s">
        <v>398</v>
      </c>
      <c r="E7802" s="20">
        <v>11</v>
      </c>
      <c r="F7802" s="20">
        <v>19</v>
      </c>
    </row>
    <row r="7803" spans="1:6" outlineLevel="2" x14ac:dyDescent="0.2">
      <c r="B7803" s="18" t="s">
        <v>929</v>
      </c>
      <c r="C7803" s="19" t="s">
        <v>49</v>
      </c>
      <c r="D7803" t="s">
        <v>398</v>
      </c>
      <c r="E7803" s="20">
        <v>22</v>
      </c>
      <c r="F7803" s="20">
        <v>3</v>
      </c>
    </row>
    <row r="7804" spans="1:6" ht="25.5" outlineLevel="2" x14ac:dyDescent="0.2">
      <c r="B7804" s="18" t="s">
        <v>929</v>
      </c>
      <c r="C7804" s="19" t="s">
        <v>53</v>
      </c>
      <c r="D7804" t="s">
        <v>398</v>
      </c>
      <c r="E7804" s="20">
        <v>108</v>
      </c>
      <c r="F7804" s="20">
        <v>144</v>
      </c>
    </row>
    <row r="7805" spans="1:6" outlineLevel="2" x14ac:dyDescent="0.2">
      <c r="B7805" s="18" t="s">
        <v>929</v>
      </c>
      <c r="C7805" s="19" t="s">
        <v>54</v>
      </c>
      <c r="D7805" t="s">
        <v>398</v>
      </c>
      <c r="E7805" s="20">
        <v>7</v>
      </c>
      <c r="F7805" s="20">
        <v>794</v>
      </c>
    </row>
    <row r="7806" spans="1:6" outlineLevel="2" x14ac:dyDescent="0.2">
      <c r="B7806" s="18" t="s">
        <v>929</v>
      </c>
      <c r="C7806" s="19" t="s">
        <v>65</v>
      </c>
      <c r="D7806" t="s">
        <v>398</v>
      </c>
      <c r="E7806" s="20">
        <v>119</v>
      </c>
      <c r="F7806" s="20">
        <v>175</v>
      </c>
    </row>
    <row r="7807" spans="1:6" outlineLevel="2" x14ac:dyDescent="0.2">
      <c r="B7807" s="18" t="s">
        <v>929</v>
      </c>
      <c r="C7807" s="19" t="s">
        <v>77</v>
      </c>
      <c r="D7807" t="s">
        <v>398</v>
      </c>
      <c r="E7807" s="20">
        <v>532</v>
      </c>
      <c r="F7807" s="20">
        <v>278</v>
      </c>
    </row>
    <row r="7808" spans="1:6" outlineLevel="2" x14ac:dyDescent="0.2">
      <c r="B7808" s="18" t="s">
        <v>929</v>
      </c>
      <c r="C7808" s="19" t="s">
        <v>80</v>
      </c>
      <c r="D7808" t="s">
        <v>398</v>
      </c>
      <c r="E7808" s="20">
        <v>2229296</v>
      </c>
      <c r="F7808" s="20">
        <v>57671</v>
      </c>
    </row>
    <row r="7809" spans="2:6" outlineLevel="2" x14ac:dyDescent="0.2">
      <c r="B7809" s="18" t="s">
        <v>929</v>
      </c>
      <c r="C7809" s="19" t="s">
        <v>81</v>
      </c>
      <c r="D7809" t="s">
        <v>398</v>
      </c>
      <c r="E7809" s="20">
        <v>157</v>
      </c>
      <c r="F7809" s="20">
        <v>43</v>
      </c>
    </row>
    <row r="7810" spans="2:6" outlineLevel="2" x14ac:dyDescent="0.2">
      <c r="B7810" s="18" t="s">
        <v>929</v>
      </c>
      <c r="C7810" s="19" t="s">
        <v>88</v>
      </c>
      <c r="D7810" t="s">
        <v>398</v>
      </c>
      <c r="E7810" s="20">
        <v>9</v>
      </c>
      <c r="F7810" s="20">
        <v>15</v>
      </c>
    </row>
    <row r="7811" spans="2:6" ht="25.5" outlineLevel="2" x14ac:dyDescent="0.2">
      <c r="B7811" s="18" t="s">
        <v>929</v>
      </c>
      <c r="C7811" s="19" t="s">
        <v>92</v>
      </c>
      <c r="D7811" t="s">
        <v>398</v>
      </c>
      <c r="E7811" s="20">
        <v>10</v>
      </c>
      <c r="F7811" s="20">
        <v>38</v>
      </c>
    </row>
    <row r="7812" spans="2:6" outlineLevel="2" x14ac:dyDescent="0.2">
      <c r="B7812" s="18" t="s">
        <v>929</v>
      </c>
      <c r="C7812" s="19" t="s">
        <v>107</v>
      </c>
      <c r="D7812" t="s">
        <v>398</v>
      </c>
      <c r="E7812" s="20">
        <v>525</v>
      </c>
      <c r="F7812" s="20">
        <v>196</v>
      </c>
    </row>
    <row r="7813" spans="2:6" outlineLevel="2" x14ac:dyDescent="0.2">
      <c r="B7813" s="18" t="s">
        <v>929</v>
      </c>
      <c r="C7813" s="19" t="s">
        <v>130</v>
      </c>
      <c r="D7813" t="s">
        <v>398</v>
      </c>
      <c r="E7813" s="20">
        <v>656</v>
      </c>
      <c r="F7813" s="20">
        <v>134</v>
      </c>
    </row>
    <row r="7814" spans="2:6" outlineLevel="2" x14ac:dyDescent="0.2">
      <c r="B7814" s="18" t="s">
        <v>929</v>
      </c>
      <c r="C7814" s="19" t="s">
        <v>135</v>
      </c>
      <c r="D7814" t="s">
        <v>398</v>
      </c>
      <c r="E7814" s="20">
        <v>450</v>
      </c>
      <c r="F7814" s="20">
        <v>29</v>
      </c>
    </row>
    <row r="7815" spans="2:6" outlineLevel="2" x14ac:dyDescent="0.2">
      <c r="B7815" s="18" t="s">
        <v>929</v>
      </c>
      <c r="C7815" s="19" t="s">
        <v>151</v>
      </c>
      <c r="D7815" t="s">
        <v>398</v>
      </c>
      <c r="E7815" s="20">
        <v>448</v>
      </c>
      <c r="F7815" s="20">
        <v>154</v>
      </c>
    </row>
    <row r="7816" spans="2:6" outlineLevel="2" x14ac:dyDescent="0.2">
      <c r="B7816" s="18" t="s">
        <v>929</v>
      </c>
      <c r="C7816" s="19" t="s">
        <v>158</v>
      </c>
      <c r="D7816" t="s">
        <v>398</v>
      </c>
      <c r="E7816" s="20">
        <v>1</v>
      </c>
      <c r="F7816" s="20">
        <v>6</v>
      </c>
    </row>
    <row r="7817" spans="2:6" outlineLevel="2" x14ac:dyDescent="0.2">
      <c r="B7817" s="18" t="s">
        <v>929</v>
      </c>
      <c r="C7817" s="19" t="s">
        <v>162</v>
      </c>
      <c r="D7817" t="s">
        <v>398</v>
      </c>
      <c r="E7817" s="20">
        <v>1</v>
      </c>
      <c r="F7817" s="20">
        <v>4</v>
      </c>
    </row>
    <row r="7818" spans="2:6" outlineLevel="2" x14ac:dyDescent="0.2">
      <c r="B7818" s="18" t="s">
        <v>929</v>
      </c>
      <c r="C7818" s="19" t="s">
        <v>164</v>
      </c>
      <c r="D7818" t="s">
        <v>398</v>
      </c>
      <c r="E7818" s="20">
        <v>1728</v>
      </c>
      <c r="F7818" s="20">
        <v>255</v>
      </c>
    </row>
    <row r="7819" spans="2:6" outlineLevel="2" x14ac:dyDescent="0.2">
      <c r="B7819" s="18" t="s">
        <v>929</v>
      </c>
      <c r="C7819" s="19" t="s">
        <v>166</v>
      </c>
      <c r="D7819" t="s">
        <v>398</v>
      </c>
      <c r="E7819" s="20">
        <v>22052</v>
      </c>
      <c r="F7819" s="20">
        <v>2518</v>
      </c>
    </row>
    <row r="7820" spans="2:6" ht="25.5" outlineLevel="2" x14ac:dyDescent="0.2">
      <c r="B7820" s="18" t="s">
        <v>929</v>
      </c>
      <c r="C7820" s="19" t="s">
        <v>175</v>
      </c>
      <c r="D7820" t="s">
        <v>398</v>
      </c>
      <c r="E7820" s="20">
        <v>37</v>
      </c>
      <c r="F7820" s="20">
        <v>7</v>
      </c>
    </row>
    <row r="7821" spans="2:6" ht="25.5" outlineLevel="2" x14ac:dyDescent="0.2">
      <c r="B7821" s="18" t="s">
        <v>929</v>
      </c>
      <c r="C7821" s="19" t="s">
        <v>176</v>
      </c>
      <c r="D7821" t="s">
        <v>398</v>
      </c>
      <c r="E7821" s="20">
        <v>14</v>
      </c>
      <c r="F7821" s="20">
        <v>21</v>
      </c>
    </row>
    <row r="7822" spans="2:6" outlineLevel="2" x14ac:dyDescent="0.2">
      <c r="B7822" s="18" t="s">
        <v>929</v>
      </c>
      <c r="C7822" s="19" t="s">
        <v>178</v>
      </c>
      <c r="D7822" t="s">
        <v>398</v>
      </c>
      <c r="E7822" s="20">
        <v>862</v>
      </c>
      <c r="F7822" s="20">
        <v>607</v>
      </c>
    </row>
    <row r="7823" spans="2:6" outlineLevel="2" x14ac:dyDescent="0.2">
      <c r="B7823" s="18" t="s">
        <v>929</v>
      </c>
      <c r="C7823" s="19" t="s">
        <v>182</v>
      </c>
      <c r="D7823" t="s">
        <v>398</v>
      </c>
      <c r="E7823" s="20">
        <v>2149</v>
      </c>
      <c r="F7823" s="20">
        <v>3241</v>
      </c>
    </row>
    <row r="7824" spans="2:6" outlineLevel="1" x14ac:dyDescent="0.2">
      <c r="B7824" s="21" t="s">
        <v>1964</v>
      </c>
      <c r="E7824" s="20">
        <f>SUBTOTAL(9,E7796:E7823)</f>
        <v>3471932</v>
      </c>
      <c r="F7824" s="20">
        <f>SUBTOTAL(9,F7796:F7823)</f>
        <v>162980</v>
      </c>
    </row>
    <row r="7825" spans="1:6" ht="25.5" outlineLevel="2" x14ac:dyDescent="0.2">
      <c r="A7825" t="s">
        <v>930</v>
      </c>
      <c r="B7825" s="18" t="s">
        <v>12435</v>
      </c>
      <c r="C7825" s="19" t="s">
        <v>15</v>
      </c>
      <c r="D7825" t="s">
        <v>398</v>
      </c>
      <c r="E7825" s="20">
        <v>30</v>
      </c>
      <c r="F7825" s="20">
        <v>6</v>
      </c>
    </row>
    <row r="7826" spans="1:6" ht="25.5" outlineLevel="2" x14ac:dyDescent="0.2">
      <c r="B7826" s="18" t="s">
        <v>12435</v>
      </c>
      <c r="C7826" s="19" t="s">
        <v>20</v>
      </c>
      <c r="D7826" t="s">
        <v>398</v>
      </c>
      <c r="E7826" s="20">
        <v>200</v>
      </c>
      <c r="F7826" s="20">
        <v>5</v>
      </c>
    </row>
    <row r="7827" spans="1:6" ht="25.5" outlineLevel="2" x14ac:dyDescent="0.2">
      <c r="B7827" s="18" t="s">
        <v>12435</v>
      </c>
      <c r="C7827" s="19" t="s">
        <v>42</v>
      </c>
      <c r="D7827" t="s">
        <v>398</v>
      </c>
      <c r="E7827" s="20">
        <v>131018</v>
      </c>
      <c r="F7827" s="20">
        <v>3524</v>
      </c>
    </row>
    <row r="7828" spans="1:6" ht="38.25" outlineLevel="2" x14ac:dyDescent="0.2">
      <c r="B7828" s="18" t="s">
        <v>12435</v>
      </c>
      <c r="C7828" s="19" t="s">
        <v>44</v>
      </c>
      <c r="D7828" t="s">
        <v>398</v>
      </c>
      <c r="E7828" s="20">
        <v>2004</v>
      </c>
      <c r="F7828" s="20">
        <v>43</v>
      </c>
    </row>
    <row r="7829" spans="1:6" ht="25.5" outlineLevel="2" x14ac:dyDescent="0.2">
      <c r="B7829" s="18" t="s">
        <v>12435</v>
      </c>
      <c r="C7829" s="19" t="s">
        <v>68</v>
      </c>
      <c r="D7829" t="s">
        <v>398</v>
      </c>
      <c r="E7829" s="20">
        <v>16</v>
      </c>
      <c r="F7829" s="20">
        <v>342</v>
      </c>
    </row>
    <row r="7830" spans="1:6" ht="25.5" outlineLevel="2" x14ac:dyDescent="0.2">
      <c r="B7830" s="18" t="s">
        <v>12435</v>
      </c>
      <c r="C7830" s="19" t="s">
        <v>80</v>
      </c>
      <c r="D7830" t="s">
        <v>398</v>
      </c>
      <c r="E7830" s="20">
        <v>197929</v>
      </c>
      <c r="F7830" s="20">
        <v>4604</v>
      </c>
    </row>
    <row r="7831" spans="1:6" ht="25.5" outlineLevel="2" x14ac:dyDescent="0.2">
      <c r="B7831" s="18" t="s">
        <v>12435</v>
      </c>
      <c r="C7831" s="19" t="s">
        <v>87</v>
      </c>
      <c r="D7831" t="s">
        <v>398</v>
      </c>
      <c r="E7831" s="20">
        <v>1</v>
      </c>
      <c r="F7831" s="20">
        <v>13</v>
      </c>
    </row>
    <row r="7832" spans="1:6" ht="25.5" outlineLevel="2" x14ac:dyDescent="0.2">
      <c r="B7832" s="18" t="s">
        <v>12435</v>
      </c>
      <c r="C7832" s="19" t="s">
        <v>92</v>
      </c>
      <c r="D7832" t="s">
        <v>398</v>
      </c>
      <c r="E7832" s="20">
        <v>100</v>
      </c>
      <c r="F7832" s="20">
        <v>44</v>
      </c>
    </row>
    <row r="7833" spans="1:6" ht="25.5" outlineLevel="2" x14ac:dyDescent="0.2">
      <c r="B7833" s="18" t="s">
        <v>12435</v>
      </c>
      <c r="C7833" s="19" t="s">
        <v>130</v>
      </c>
      <c r="D7833" t="s">
        <v>398</v>
      </c>
      <c r="E7833" s="20">
        <v>817</v>
      </c>
      <c r="F7833" s="20">
        <v>124</v>
      </c>
    </row>
    <row r="7834" spans="1:6" ht="25.5" outlineLevel="2" x14ac:dyDescent="0.2">
      <c r="B7834" s="18" t="s">
        <v>12435</v>
      </c>
      <c r="C7834" s="19" t="s">
        <v>164</v>
      </c>
      <c r="D7834" t="s">
        <v>398</v>
      </c>
      <c r="E7834" s="20">
        <v>12</v>
      </c>
      <c r="F7834" s="20">
        <v>18</v>
      </c>
    </row>
    <row r="7835" spans="1:6" ht="25.5" outlineLevel="2" x14ac:dyDescent="0.2">
      <c r="B7835" s="18" t="s">
        <v>12435</v>
      </c>
      <c r="C7835" s="19" t="s">
        <v>166</v>
      </c>
      <c r="D7835" t="s">
        <v>398</v>
      </c>
      <c r="E7835" s="20">
        <v>1286</v>
      </c>
      <c r="F7835" s="20">
        <v>137</v>
      </c>
    </row>
    <row r="7836" spans="1:6" ht="25.5" outlineLevel="2" x14ac:dyDescent="0.2">
      <c r="B7836" s="18" t="s">
        <v>12435</v>
      </c>
      <c r="C7836" s="19" t="s">
        <v>176</v>
      </c>
      <c r="D7836" t="s">
        <v>398</v>
      </c>
      <c r="E7836" s="20">
        <v>1</v>
      </c>
      <c r="F7836" s="20">
        <v>2</v>
      </c>
    </row>
    <row r="7837" spans="1:6" ht="25.5" outlineLevel="2" x14ac:dyDescent="0.2">
      <c r="B7837" s="18" t="s">
        <v>12435</v>
      </c>
      <c r="C7837" s="19" t="s">
        <v>178</v>
      </c>
      <c r="D7837" t="s">
        <v>398</v>
      </c>
      <c r="E7837" s="20">
        <v>3</v>
      </c>
      <c r="F7837" s="20">
        <v>17</v>
      </c>
    </row>
    <row r="7838" spans="1:6" ht="25.5" outlineLevel="2" x14ac:dyDescent="0.2">
      <c r="B7838" s="18" t="s">
        <v>12435</v>
      </c>
      <c r="C7838" s="19" t="s">
        <v>182</v>
      </c>
      <c r="D7838" t="s">
        <v>398</v>
      </c>
      <c r="E7838" s="20">
        <v>30</v>
      </c>
      <c r="F7838" s="20">
        <v>25</v>
      </c>
    </row>
    <row r="7839" spans="1:6" ht="25.5" outlineLevel="1" x14ac:dyDescent="0.2">
      <c r="B7839" s="21" t="s">
        <v>12436</v>
      </c>
      <c r="E7839" s="20">
        <f>SUBTOTAL(9,E7825:E7838)</f>
        <v>333447</v>
      </c>
      <c r="F7839" s="20">
        <f>SUBTOTAL(9,F7825:F7838)</f>
        <v>8904</v>
      </c>
    </row>
    <row r="7840" spans="1:6" ht="25.5" outlineLevel="2" x14ac:dyDescent="0.2">
      <c r="A7840" t="s">
        <v>932</v>
      </c>
      <c r="B7840" s="18" t="s">
        <v>12437</v>
      </c>
      <c r="C7840" s="19" t="s">
        <v>42</v>
      </c>
      <c r="D7840" t="s">
        <v>398</v>
      </c>
      <c r="E7840" s="20">
        <v>346548</v>
      </c>
      <c r="F7840" s="20">
        <v>2494</v>
      </c>
    </row>
    <row r="7841" spans="1:6" ht="25.5" outlineLevel="2" x14ac:dyDescent="0.2">
      <c r="B7841" s="18" t="s">
        <v>12437</v>
      </c>
      <c r="C7841" s="19" t="s">
        <v>80</v>
      </c>
      <c r="D7841" t="s">
        <v>398</v>
      </c>
      <c r="E7841" s="20">
        <v>620419</v>
      </c>
      <c r="F7841" s="20">
        <v>5092</v>
      </c>
    </row>
    <row r="7842" spans="1:6" ht="25.5" outlineLevel="2" x14ac:dyDescent="0.2">
      <c r="B7842" s="18" t="s">
        <v>12437</v>
      </c>
      <c r="C7842" s="19" t="s">
        <v>92</v>
      </c>
      <c r="D7842" t="s">
        <v>398</v>
      </c>
      <c r="E7842" s="20">
        <v>514</v>
      </c>
      <c r="F7842" s="20">
        <v>226</v>
      </c>
    </row>
    <row r="7843" spans="1:6" ht="25.5" outlineLevel="2" x14ac:dyDescent="0.2">
      <c r="B7843" s="18" t="s">
        <v>12437</v>
      </c>
      <c r="C7843" s="19" t="s">
        <v>136</v>
      </c>
      <c r="D7843" t="s">
        <v>398</v>
      </c>
      <c r="E7843" s="20">
        <v>6</v>
      </c>
      <c r="F7843" s="20">
        <v>1</v>
      </c>
    </row>
    <row r="7844" spans="1:6" ht="25.5" outlineLevel="2" x14ac:dyDescent="0.2">
      <c r="B7844" s="18" t="s">
        <v>12437</v>
      </c>
      <c r="C7844" s="19" t="s">
        <v>164</v>
      </c>
      <c r="D7844" t="s">
        <v>398</v>
      </c>
      <c r="E7844" s="20">
        <v>200</v>
      </c>
      <c r="F7844" s="20">
        <v>24</v>
      </c>
    </row>
    <row r="7845" spans="1:6" ht="25.5" outlineLevel="2" x14ac:dyDescent="0.2">
      <c r="B7845" s="18" t="s">
        <v>12437</v>
      </c>
      <c r="C7845" s="19" t="s">
        <v>166</v>
      </c>
      <c r="D7845" t="s">
        <v>398</v>
      </c>
      <c r="E7845" s="20">
        <v>1092</v>
      </c>
      <c r="F7845" s="20">
        <v>47</v>
      </c>
    </row>
    <row r="7846" spans="1:6" ht="25.5" outlineLevel="2" x14ac:dyDescent="0.2">
      <c r="B7846" s="18" t="s">
        <v>12437</v>
      </c>
      <c r="C7846" s="19" t="s">
        <v>182</v>
      </c>
      <c r="D7846" t="s">
        <v>398</v>
      </c>
      <c r="E7846" s="20">
        <v>21</v>
      </c>
      <c r="F7846" s="20">
        <v>9</v>
      </c>
    </row>
    <row r="7847" spans="1:6" ht="25.5" outlineLevel="1" x14ac:dyDescent="0.2">
      <c r="B7847" s="21" t="s">
        <v>12438</v>
      </c>
      <c r="E7847" s="20">
        <f>SUBTOTAL(9,E7840:E7846)</f>
        <v>968800</v>
      </c>
      <c r="F7847" s="20">
        <f>SUBTOTAL(9,F7840:F7846)</f>
        <v>7893</v>
      </c>
    </row>
    <row r="7848" spans="1:6" ht="25.5" outlineLevel="2" x14ac:dyDescent="0.2">
      <c r="A7848" t="s">
        <v>934</v>
      </c>
      <c r="B7848" s="18" t="s">
        <v>12439</v>
      </c>
      <c r="C7848" s="19" t="s">
        <v>16</v>
      </c>
      <c r="D7848" t="s">
        <v>398</v>
      </c>
      <c r="E7848" s="20">
        <v>9</v>
      </c>
      <c r="F7848" s="20">
        <v>18</v>
      </c>
    </row>
    <row r="7849" spans="1:6" ht="25.5" outlineLevel="2" x14ac:dyDescent="0.2">
      <c r="B7849" s="18" t="s">
        <v>12439</v>
      </c>
      <c r="C7849" s="19" t="s">
        <v>20</v>
      </c>
      <c r="D7849" t="s">
        <v>398</v>
      </c>
      <c r="E7849" s="20">
        <v>360</v>
      </c>
      <c r="F7849" s="20">
        <v>9</v>
      </c>
    </row>
    <row r="7850" spans="1:6" ht="25.5" outlineLevel="2" x14ac:dyDescent="0.2">
      <c r="B7850" s="18" t="s">
        <v>12439</v>
      </c>
      <c r="C7850" s="19" t="s">
        <v>36</v>
      </c>
      <c r="D7850" t="s">
        <v>398</v>
      </c>
      <c r="E7850" s="20">
        <v>2430</v>
      </c>
      <c r="F7850" s="20">
        <v>33</v>
      </c>
    </row>
    <row r="7851" spans="1:6" ht="25.5" outlineLevel="2" x14ac:dyDescent="0.2">
      <c r="B7851" s="18" t="s">
        <v>12439</v>
      </c>
      <c r="C7851" s="19" t="s">
        <v>42</v>
      </c>
      <c r="D7851" t="s">
        <v>398</v>
      </c>
      <c r="E7851" s="20">
        <v>719860</v>
      </c>
      <c r="F7851" s="20">
        <v>13536</v>
      </c>
    </row>
    <row r="7852" spans="1:6" ht="25.5" outlineLevel="2" x14ac:dyDescent="0.2">
      <c r="B7852" s="18" t="s">
        <v>12439</v>
      </c>
      <c r="C7852" s="19" t="s">
        <v>68</v>
      </c>
      <c r="D7852" t="s">
        <v>398</v>
      </c>
      <c r="E7852" s="20">
        <v>7</v>
      </c>
      <c r="F7852" s="20">
        <v>21</v>
      </c>
    </row>
    <row r="7853" spans="1:6" ht="25.5" outlineLevel="2" x14ac:dyDescent="0.2">
      <c r="B7853" s="18" t="s">
        <v>12439</v>
      </c>
      <c r="C7853" s="19" t="s">
        <v>77</v>
      </c>
      <c r="D7853" t="s">
        <v>398</v>
      </c>
      <c r="E7853" s="20">
        <v>186</v>
      </c>
      <c r="F7853" s="20">
        <v>208</v>
      </c>
    </row>
    <row r="7854" spans="1:6" ht="25.5" outlineLevel="2" x14ac:dyDescent="0.2">
      <c r="B7854" s="18" t="s">
        <v>12439</v>
      </c>
      <c r="C7854" s="19" t="s">
        <v>80</v>
      </c>
      <c r="D7854" t="s">
        <v>398</v>
      </c>
      <c r="E7854" s="20">
        <v>239250</v>
      </c>
      <c r="F7854" s="20">
        <v>4196</v>
      </c>
    </row>
    <row r="7855" spans="1:6" ht="25.5" outlineLevel="2" x14ac:dyDescent="0.2">
      <c r="B7855" s="18" t="s">
        <v>12439</v>
      </c>
      <c r="C7855" s="19" t="s">
        <v>87</v>
      </c>
      <c r="D7855" t="s">
        <v>398</v>
      </c>
      <c r="E7855" s="20">
        <v>119</v>
      </c>
      <c r="F7855" s="20">
        <v>515</v>
      </c>
    </row>
    <row r="7856" spans="1:6" ht="25.5" outlineLevel="2" x14ac:dyDescent="0.2">
      <c r="B7856" s="18" t="s">
        <v>12439</v>
      </c>
      <c r="C7856" s="19" t="s">
        <v>130</v>
      </c>
      <c r="D7856" t="s">
        <v>398</v>
      </c>
      <c r="E7856" s="20">
        <v>1137</v>
      </c>
      <c r="F7856" s="20">
        <v>76</v>
      </c>
    </row>
    <row r="7857" spans="1:6" ht="25.5" outlineLevel="2" x14ac:dyDescent="0.2">
      <c r="B7857" s="18" t="s">
        <v>12439</v>
      </c>
      <c r="C7857" s="19" t="s">
        <v>162</v>
      </c>
      <c r="D7857" t="s">
        <v>398</v>
      </c>
      <c r="E7857" s="20">
        <v>45</v>
      </c>
      <c r="F7857" s="20">
        <v>184</v>
      </c>
    </row>
    <row r="7858" spans="1:6" ht="25.5" outlineLevel="2" x14ac:dyDescent="0.2">
      <c r="B7858" s="18" t="s">
        <v>12439</v>
      </c>
      <c r="C7858" s="19" t="s">
        <v>164</v>
      </c>
      <c r="D7858" t="s">
        <v>398</v>
      </c>
      <c r="E7858" s="20">
        <v>228</v>
      </c>
      <c r="F7858" s="20">
        <v>37</v>
      </c>
    </row>
    <row r="7859" spans="1:6" ht="25.5" outlineLevel="2" x14ac:dyDescent="0.2">
      <c r="B7859" s="18" t="s">
        <v>12439</v>
      </c>
      <c r="C7859" s="19" t="s">
        <v>166</v>
      </c>
      <c r="D7859" t="s">
        <v>398</v>
      </c>
      <c r="E7859" s="20">
        <v>26005</v>
      </c>
      <c r="F7859" s="20">
        <v>1718</v>
      </c>
    </row>
    <row r="7860" spans="1:6" ht="25.5" outlineLevel="2" x14ac:dyDescent="0.2">
      <c r="B7860" s="18" t="s">
        <v>12439</v>
      </c>
      <c r="C7860" s="19" t="s">
        <v>182</v>
      </c>
      <c r="D7860" t="s">
        <v>398</v>
      </c>
      <c r="E7860" s="20">
        <v>10</v>
      </c>
      <c r="F7860" s="20">
        <v>2</v>
      </c>
    </row>
    <row r="7861" spans="1:6" ht="25.5" outlineLevel="1" x14ac:dyDescent="0.2">
      <c r="B7861" s="21" t="s">
        <v>12440</v>
      </c>
      <c r="E7861" s="20">
        <f>SUBTOTAL(9,E7848:E7860)</f>
        <v>989646</v>
      </c>
      <c r="F7861" s="20">
        <f>SUBTOTAL(9,F7848:F7860)</f>
        <v>20553</v>
      </c>
    </row>
    <row r="7862" spans="1:6" ht="25.5" outlineLevel="2" x14ac:dyDescent="0.2">
      <c r="A7862" t="s">
        <v>3670</v>
      </c>
      <c r="B7862" s="18" t="s">
        <v>12441</v>
      </c>
      <c r="C7862" s="19" t="s">
        <v>23</v>
      </c>
      <c r="D7862" t="s">
        <v>398</v>
      </c>
      <c r="E7862" s="20">
        <v>1</v>
      </c>
      <c r="F7862" s="20">
        <v>13</v>
      </c>
    </row>
    <row r="7863" spans="1:6" ht="25.5" outlineLevel="2" x14ac:dyDescent="0.2">
      <c r="B7863" s="18" t="s">
        <v>12441</v>
      </c>
      <c r="C7863" s="19" t="s">
        <v>29</v>
      </c>
      <c r="D7863" t="s">
        <v>398</v>
      </c>
      <c r="E7863" s="20">
        <v>12</v>
      </c>
      <c r="F7863" s="20">
        <v>5</v>
      </c>
    </row>
    <row r="7864" spans="1:6" ht="25.5" outlineLevel="2" x14ac:dyDescent="0.2">
      <c r="B7864" s="18" t="s">
        <v>12441</v>
      </c>
      <c r="C7864" s="19" t="s">
        <v>42</v>
      </c>
      <c r="D7864" t="s">
        <v>398</v>
      </c>
      <c r="E7864" s="20">
        <v>35109</v>
      </c>
      <c r="F7864" s="20">
        <v>710</v>
      </c>
    </row>
    <row r="7865" spans="1:6" ht="25.5" outlineLevel="2" x14ac:dyDescent="0.2">
      <c r="B7865" s="18" t="s">
        <v>12441</v>
      </c>
      <c r="C7865" s="19" t="s">
        <v>80</v>
      </c>
      <c r="D7865" t="s">
        <v>398</v>
      </c>
      <c r="E7865" s="20">
        <v>44938</v>
      </c>
      <c r="F7865" s="20">
        <v>790</v>
      </c>
    </row>
    <row r="7866" spans="1:6" ht="25.5" outlineLevel="2" x14ac:dyDescent="0.2">
      <c r="B7866" s="18" t="s">
        <v>12441</v>
      </c>
      <c r="C7866" s="19" t="s">
        <v>92</v>
      </c>
      <c r="D7866" t="s">
        <v>398</v>
      </c>
      <c r="E7866" s="20">
        <v>200</v>
      </c>
      <c r="F7866" s="20">
        <v>92</v>
      </c>
    </row>
    <row r="7867" spans="1:6" ht="25.5" outlineLevel="2" x14ac:dyDescent="0.2">
      <c r="B7867" s="18" t="s">
        <v>12441</v>
      </c>
      <c r="C7867" s="19" t="s">
        <v>166</v>
      </c>
      <c r="D7867" t="s">
        <v>398</v>
      </c>
      <c r="E7867" s="20">
        <v>760</v>
      </c>
      <c r="F7867" s="20">
        <v>14</v>
      </c>
    </row>
    <row r="7868" spans="1:6" ht="25.5" outlineLevel="2" x14ac:dyDescent="0.2">
      <c r="B7868" s="18" t="s">
        <v>12441</v>
      </c>
      <c r="C7868" s="19" t="s">
        <v>175</v>
      </c>
      <c r="D7868" t="s">
        <v>398</v>
      </c>
      <c r="E7868" s="20">
        <v>28</v>
      </c>
      <c r="F7868" s="20">
        <v>9</v>
      </c>
    </row>
    <row r="7869" spans="1:6" ht="25.5" outlineLevel="2" x14ac:dyDescent="0.2">
      <c r="B7869" s="18" t="s">
        <v>12441</v>
      </c>
      <c r="C7869" s="19" t="s">
        <v>178</v>
      </c>
      <c r="D7869" t="s">
        <v>398</v>
      </c>
      <c r="E7869" s="20">
        <v>4</v>
      </c>
      <c r="F7869" s="20">
        <v>4</v>
      </c>
    </row>
    <row r="7870" spans="1:6" ht="25.5" outlineLevel="1" x14ac:dyDescent="0.2">
      <c r="B7870" s="21" t="s">
        <v>12442</v>
      </c>
      <c r="E7870" s="20">
        <f>SUBTOTAL(9,E7862:E7869)</f>
        <v>81052</v>
      </c>
      <c r="F7870" s="20">
        <f>SUBTOTAL(9,F7862:F7869)</f>
        <v>1637</v>
      </c>
    </row>
    <row r="7871" spans="1:6" ht="25.5" outlineLevel="2" x14ac:dyDescent="0.2">
      <c r="A7871" t="s">
        <v>935</v>
      </c>
      <c r="B7871" s="18" t="s">
        <v>12443</v>
      </c>
      <c r="C7871" s="19" t="s">
        <v>16</v>
      </c>
      <c r="D7871" t="s">
        <v>398</v>
      </c>
      <c r="E7871" s="20">
        <v>1</v>
      </c>
      <c r="F7871" s="20">
        <v>3</v>
      </c>
    </row>
    <row r="7872" spans="1:6" ht="25.5" outlineLevel="2" x14ac:dyDescent="0.2">
      <c r="B7872" s="18" t="s">
        <v>12443</v>
      </c>
      <c r="C7872" s="19" t="s">
        <v>42</v>
      </c>
      <c r="D7872" t="s">
        <v>398</v>
      </c>
      <c r="E7872" s="20">
        <v>545265</v>
      </c>
      <c r="F7872" s="20">
        <v>12442</v>
      </c>
    </row>
    <row r="7873" spans="1:6" ht="25.5" outlineLevel="2" x14ac:dyDescent="0.2">
      <c r="B7873" s="18" t="s">
        <v>12443</v>
      </c>
      <c r="C7873" s="19" t="s">
        <v>77</v>
      </c>
      <c r="D7873" t="s">
        <v>398</v>
      </c>
      <c r="E7873" s="20">
        <v>155</v>
      </c>
      <c r="F7873" s="20">
        <v>37</v>
      </c>
    </row>
    <row r="7874" spans="1:6" ht="25.5" outlineLevel="2" x14ac:dyDescent="0.2">
      <c r="B7874" s="18" t="s">
        <v>12443</v>
      </c>
      <c r="C7874" s="19" t="s">
        <v>80</v>
      </c>
      <c r="D7874" t="s">
        <v>398</v>
      </c>
      <c r="E7874" s="20">
        <v>12294</v>
      </c>
      <c r="F7874" s="20">
        <v>429</v>
      </c>
    </row>
    <row r="7875" spans="1:6" ht="25.5" outlineLevel="2" x14ac:dyDescent="0.2">
      <c r="B7875" s="18" t="s">
        <v>12443</v>
      </c>
      <c r="C7875" s="19" t="s">
        <v>113</v>
      </c>
      <c r="D7875" t="s">
        <v>398</v>
      </c>
      <c r="E7875" s="20">
        <v>6</v>
      </c>
      <c r="F7875" s="20">
        <v>10</v>
      </c>
    </row>
    <row r="7876" spans="1:6" ht="25.5" outlineLevel="2" x14ac:dyDescent="0.2">
      <c r="B7876" s="18" t="s">
        <v>12443</v>
      </c>
      <c r="C7876" s="19" t="s">
        <v>121</v>
      </c>
      <c r="D7876" t="s">
        <v>398</v>
      </c>
      <c r="E7876" s="20">
        <v>35</v>
      </c>
      <c r="F7876" s="20">
        <v>85</v>
      </c>
    </row>
    <row r="7877" spans="1:6" ht="25.5" outlineLevel="2" x14ac:dyDescent="0.2">
      <c r="B7877" s="18" t="s">
        <v>12443</v>
      </c>
      <c r="C7877" s="19" t="s">
        <v>135</v>
      </c>
      <c r="D7877" t="s">
        <v>398</v>
      </c>
      <c r="E7877" s="20">
        <v>99</v>
      </c>
      <c r="F7877" s="20">
        <v>235</v>
      </c>
    </row>
    <row r="7878" spans="1:6" ht="25.5" outlineLevel="2" x14ac:dyDescent="0.2">
      <c r="B7878" s="18" t="s">
        <v>12443</v>
      </c>
      <c r="C7878" s="19" t="s">
        <v>164</v>
      </c>
      <c r="D7878" t="s">
        <v>398</v>
      </c>
      <c r="E7878" s="20">
        <v>344</v>
      </c>
      <c r="F7878" s="20">
        <v>599</v>
      </c>
    </row>
    <row r="7879" spans="1:6" ht="25.5" outlineLevel="2" x14ac:dyDescent="0.2">
      <c r="B7879" s="18" t="s">
        <v>12443</v>
      </c>
      <c r="C7879" s="19" t="s">
        <v>166</v>
      </c>
      <c r="D7879" t="s">
        <v>398</v>
      </c>
      <c r="E7879" s="20">
        <v>3240</v>
      </c>
      <c r="F7879" s="20">
        <v>10</v>
      </c>
    </row>
    <row r="7880" spans="1:6" ht="25.5" outlineLevel="2" x14ac:dyDescent="0.2">
      <c r="B7880" s="18" t="s">
        <v>12443</v>
      </c>
      <c r="C7880" s="19" t="s">
        <v>178</v>
      </c>
      <c r="D7880" t="s">
        <v>398</v>
      </c>
      <c r="E7880" s="20">
        <v>95</v>
      </c>
      <c r="F7880" s="20">
        <v>96</v>
      </c>
    </row>
    <row r="7881" spans="1:6" ht="25.5" outlineLevel="2" x14ac:dyDescent="0.2">
      <c r="B7881" s="18" t="s">
        <v>12443</v>
      </c>
      <c r="C7881" s="19" t="s">
        <v>182</v>
      </c>
      <c r="D7881" t="s">
        <v>398</v>
      </c>
      <c r="E7881" s="20">
        <v>612</v>
      </c>
      <c r="F7881" s="20">
        <v>1017</v>
      </c>
    </row>
    <row r="7882" spans="1:6" ht="25.5" outlineLevel="1" x14ac:dyDescent="0.2">
      <c r="B7882" s="21" t="s">
        <v>12444</v>
      </c>
      <c r="E7882" s="20">
        <f>SUBTOTAL(9,E7871:E7881)</f>
        <v>562146</v>
      </c>
      <c r="F7882" s="20">
        <f>SUBTOTAL(9,F7871:F7881)</f>
        <v>14963</v>
      </c>
    </row>
    <row r="7883" spans="1:6" ht="25.5" outlineLevel="2" x14ac:dyDescent="0.2">
      <c r="A7883" t="s">
        <v>937</v>
      </c>
      <c r="B7883" s="18" t="s">
        <v>12445</v>
      </c>
      <c r="C7883" s="19" t="s">
        <v>37</v>
      </c>
      <c r="D7883" t="s">
        <v>398</v>
      </c>
      <c r="E7883" s="20">
        <v>1</v>
      </c>
      <c r="F7883" s="20">
        <v>7</v>
      </c>
    </row>
    <row r="7884" spans="1:6" ht="25.5" outlineLevel="2" x14ac:dyDescent="0.2">
      <c r="B7884" s="18" t="s">
        <v>12445</v>
      </c>
      <c r="C7884" s="19" t="s">
        <v>42</v>
      </c>
      <c r="D7884" t="s">
        <v>398</v>
      </c>
      <c r="E7884" s="20">
        <v>1036085</v>
      </c>
      <c r="F7884" s="20">
        <v>31800</v>
      </c>
    </row>
    <row r="7885" spans="1:6" ht="25.5" outlineLevel="2" x14ac:dyDescent="0.2">
      <c r="B7885" s="18" t="s">
        <v>12445</v>
      </c>
      <c r="C7885" s="19" t="s">
        <v>68</v>
      </c>
      <c r="D7885" t="s">
        <v>398</v>
      </c>
      <c r="E7885" s="20">
        <v>1</v>
      </c>
      <c r="F7885" s="20">
        <v>1</v>
      </c>
    </row>
    <row r="7886" spans="1:6" ht="25.5" outlineLevel="2" x14ac:dyDescent="0.2">
      <c r="B7886" s="18" t="s">
        <v>12445</v>
      </c>
      <c r="C7886" s="19" t="s">
        <v>77</v>
      </c>
      <c r="D7886" t="s">
        <v>398</v>
      </c>
      <c r="E7886" s="20">
        <v>16</v>
      </c>
      <c r="F7886" s="20">
        <v>97</v>
      </c>
    </row>
    <row r="7887" spans="1:6" ht="25.5" outlineLevel="2" x14ac:dyDescent="0.2">
      <c r="B7887" s="18" t="s">
        <v>12445</v>
      </c>
      <c r="C7887" s="19" t="s">
        <v>80</v>
      </c>
      <c r="D7887" t="s">
        <v>398</v>
      </c>
      <c r="E7887" s="20">
        <v>222709</v>
      </c>
      <c r="F7887" s="20">
        <v>7590</v>
      </c>
    </row>
    <row r="7888" spans="1:6" ht="25.5" outlineLevel="2" x14ac:dyDescent="0.2">
      <c r="B7888" s="18" t="s">
        <v>12445</v>
      </c>
      <c r="C7888" s="19" t="s">
        <v>85</v>
      </c>
      <c r="D7888" t="s">
        <v>398</v>
      </c>
      <c r="E7888" s="20">
        <v>50</v>
      </c>
      <c r="F7888" s="20">
        <v>1</v>
      </c>
    </row>
    <row r="7889" spans="1:6" ht="25.5" outlineLevel="2" x14ac:dyDescent="0.2">
      <c r="B7889" s="18" t="s">
        <v>12445</v>
      </c>
      <c r="C7889" s="19" t="s">
        <v>92</v>
      </c>
      <c r="D7889" t="s">
        <v>398</v>
      </c>
      <c r="E7889" s="20">
        <v>225</v>
      </c>
      <c r="F7889" s="20">
        <v>103</v>
      </c>
    </row>
    <row r="7890" spans="1:6" ht="25.5" outlineLevel="2" x14ac:dyDescent="0.2">
      <c r="B7890" s="18" t="s">
        <v>12445</v>
      </c>
      <c r="C7890" s="19" t="s">
        <v>135</v>
      </c>
      <c r="D7890" t="s">
        <v>398</v>
      </c>
      <c r="E7890" s="20">
        <v>1</v>
      </c>
      <c r="F7890" s="20">
        <v>7</v>
      </c>
    </row>
    <row r="7891" spans="1:6" ht="25.5" outlineLevel="2" x14ac:dyDescent="0.2">
      <c r="B7891" s="18" t="s">
        <v>12445</v>
      </c>
      <c r="C7891" s="19" t="s">
        <v>151</v>
      </c>
      <c r="D7891" t="s">
        <v>398</v>
      </c>
      <c r="E7891" s="20">
        <v>1640</v>
      </c>
      <c r="F7891" s="20">
        <v>207</v>
      </c>
    </row>
    <row r="7892" spans="1:6" ht="25.5" outlineLevel="2" x14ac:dyDescent="0.2">
      <c r="B7892" s="18" t="s">
        <v>12445</v>
      </c>
      <c r="C7892" s="19" t="s">
        <v>158</v>
      </c>
      <c r="D7892" t="s">
        <v>398</v>
      </c>
      <c r="E7892" s="20">
        <v>6</v>
      </c>
      <c r="F7892" s="20">
        <v>3</v>
      </c>
    </row>
    <row r="7893" spans="1:6" ht="25.5" outlineLevel="2" x14ac:dyDescent="0.2">
      <c r="B7893" s="18" t="s">
        <v>12445</v>
      </c>
      <c r="C7893" s="19" t="s">
        <v>162</v>
      </c>
      <c r="D7893" t="s">
        <v>398</v>
      </c>
      <c r="E7893" s="20">
        <v>357</v>
      </c>
      <c r="F7893" s="20">
        <v>6</v>
      </c>
    </row>
    <row r="7894" spans="1:6" ht="25.5" outlineLevel="2" x14ac:dyDescent="0.2">
      <c r="B7894" s="18" t="s">
        <v>12445</v>
      </c>
      <c r="C7894" s="19" t="s">
        <v>164</v>
      </c>
      <c r="D7894" t="s">
        <v>398</v>
      </c>
      <c r="E7894" s="20">
        <v>1900</v>
      </c>
      <c r="F7894" s="20">
        <v>2406</v>
      </c>
    </row>
    <row r="7895" spans="1:6" ht="25.5" outlineLevel="2" x14ac:dyDescent="0.2">
      <c r="B7895" s="18" t="s">
        <v>12445</v>
      </c>
      <c r="C7895" s="19" t="s">
        <v>166</v>
      </c>
      <c r="D7895" t="s">
        <v>398</v>
      </c>
      <c r="E7895" s="20">
        <v>12293</v>
      </c>
      <c r="F7895" s="20">
        <v>306</v>
      </c>
    </row>
    <row r="7896" spans="1:6" ht="25.5" outlineLevel="2" x14ac:dyDescent="0.2">
      <c r="B7896" s="18" t="s">
        <v>12445</v>
      </c>
      <c r="C7896" s="19" t="s">
        <v>178</v>
      </c>
      <c r="D7896" t="s">
        <v>398</v>
      </c>
      <c r="E7896" s="20">
        <v>18</v>
      </c>
      <c r="F7896" s="20">
        <v>25</v>
      </c>
    </row>
    <row r="7897" spans="1:6" ht="25.5" outlineLevel="2" x14ac:dyDescent="0.2">
      <c r="B7897" s="18" t="s">
        <v>12445</v>
      </c>
      <c r="C7897" s="19" t="s">
        <v>182</v>
      </c>
      <c r="D7897" t="s">
        <v>398</v>
      </c>
      <c r="E7897" s="20">
        <v>13</v>
      </c>
      <c r="F7897" s="20">
        <v>81</v>
      </c>
    </row>
    <row r="7898" spans="1:6" ht="25.5" outlineLevel="1" x14ac:dyDescent="0.2">
      <c r="B7898" s="21" t="s">
        <v>12446</v>
      </c>
      <c r="E7898" s="20">
        <f>SUBTOTAL(9,E7883:E7897)</f>
        <v>1275315</v>
      </c>
      <c r="F7898" s="20">
        <f>SUBTOTAL(9,F7883:F7897)</f>
        <v>42640</v>
      </c>
    </row>
    <row r="7899" spans="1:6" outlineLevel="2" x14ac:dyDescent="0.2">
      <c r="A7899" t="s">
        <v>3671</v>
      </c>
      <c r="B7899" s="18" t="s">
        <v>12447</v>
      </c>
      <c r="C7899" s="19" t="s">
        <v>42</v>
      </c>
      <c r="D7899" t="s">
        <v>411</v>
      </c>
      <c r="E7899" s="20">
        <v>157</v>
      </c>
      <c r="F7899" s="20">
        <v>49</v>
      </c>
    </row>
    <row r="7900" spans="1:6" outlineLevel="2" x14ac:dyDescent="0.2">
      <c r="B7900" s="18" t="s">
        <v>12447</v>
      </c>
      <c r="C7900" s="19" t="s">
        <v>80</v>
      </c>
      <c r="D7900" t="s">
        <v>411</v>
      </c>
      <c r="E7900" s="20">
        <v>3613</v>
      </c>
      <c r="F7900" s="20">
        <v>273</v>
      </c>
    </row>
    <row r="7901" spans="1:6" outlineLevel="2" x14ac:dyDescent="0.2">
      <c r="B7901" s="18" t="s">
        <v>12447</v>
      </c>
      <c r="C7901" s="19" t="s">
        <v>130</v>
      </c>
      <c r="D7901" t="s">
        <v>411</v>
      </c>
      <c r="E7901" s="20">
        <v>104</v>
      </c>
      <c r="F7901" s="20">
        <v>89</v>
      </c>
    </row>
    <row r="7902" spans="1:6" outlineLevel="2" x14ac:dyDescent="0.2">
      <c r="B7902" s="18" t="s">
        <v>12447</v>
      </c>
      <c r="C7902" s="19" t="s">
        <v>166</v>
      </c>
      <c r="D7902" t="s">
        <v>411</v>
      </c>
      <c r="E7902" s="20">
        <v>10</v>
      </c>
      <c r="F7902" s="20">
        <v>8</v>
      </c>
    </row>
    <row r="7903" spans="1:6" outlineLevel="2" x14ac:dyDescent="0.2">
      <c r="B7903" s="18" t="s">
        <v>12447</v>
      </c>
      <c r="C7903" s="19" t="s">
        <v>174</v>
      </c>
      <c r="D7903" t="s">
        <v>411</v>
      </c>
      <c r="E7903" s="20">
        <v>12</v>
      </c>
      <c r="F7903" s="20">
        <v>220</v>
      </c>
    </row>
    <row r="7904" spans="1:6" outlineLevel="2" x14ac:dyDescent="0.2">
      <c r="B7904" s="18" t="s">
        <v>12447</v>
      </c>
      <c r="C7904" s="19" t="s">
        <v>182</v>
      </c>
      <c r="D7904" t="s">
        <v>411</v>
      </c>
      <c r="E7904" s="20">
        <v>12</v>
      </c>
      <c r="F7904" s="20">
        <v>229</v>
      </c>
    </row>
    <row r="7905" spans="1:6" outlineLevel="1" x14ac:dyDescent="0.2">
      <c r="B7905" s="21" t="s">
        <v>12448</v>
      </c>
      <c r="E7905" s="20">
        <f>SUBTOTAL(9,E7899:E7904)</f>
        <v>3908</v>
      </c>
      <c r="F7905" s="20">
        <f>SUBTOTAL(9,F7899:F7904)</f>
        <v>868</v>
      </c>
    </row>
    <row r="7906" spans="1:6" ht="25.5" outlineLevel="2" x14ac:dyDescent="0.2">
      <c r="A7906" t="s">
        <v>3672</v>
      </c>
      <c r="B7906" s="18" t="s">
        <v>12449</v>
      </c>
      <c r="C7906" s="19" t="s">
        <v>9</v>
      </c>
      <c r="D7906" t="s">
        <v>398</v>
      </c>
      <c r="E7906" s="20">
        <v>20</v>
      </c>
      <c r="F7906" s="20">
        <v>2</v>
      </c>
    </row>
    <row r="7907" spans="1:6" ht="25.5" outlineLevel="2" x14ac:dyDescent="0.2">
      <c r="B7907" s="18" t="s">
        <v>12449</v>
      </c>
      <c r="C7907" s="19" t="s">
        <v>42</v>
      </c>
      <c r="D7907" t="s">
        <v>398</v>
      </c>
      <c r="E7907" s="20">
        <v>45719</v>
      </c>
      <c r="F7907" s="20">
        <v>641</v>
      </c>
    </row>
    <row r="7908" spans="1:6" ht="25.5" outlineLevel="2" x14ac:dyDescent="0.2">
      <c r="B7908" s="18" t="s">
        <v>12449</v>
      </c>
      <c r="C7908" s="19" t="s">
        <v>80</v>
      </c>
      <c r="D7908" t="s">
        <v>398</v>
      </c>
      <c r="E7908" s="20">
        <v>53406</v>
      </c>
      <c r="F7908" s="20">
        <v>2429</v>
      </c>
    </row>
    <row r="7909" spans="1:6" ht="25.5" outlineLevel="2" x14ac:dyDescent="0.2">
      <c r="B7909" s="18" t="s">
        <v>12449</v>
      </c>
      <c r="C7909" s="19" t="s">
        <v>81</v>
      </c>
      <c r="D7909" t="s">
        <v>398</v>
      </c>
      <c r="E7909" s="20">
        <v>1</v>
      </c>
      <c r="F7909" s="20">
        <v>5</v>
      </c>
    </row>
    <row r="7910" spans="1:6" ht="25.5" outlineLevel="2" x14ac:dyDescent="0.2">
      <c r="B7910" s="18" t="s">
        <v>12449</v>
      </c>
      <c r="C7910" s="19" t="s">
        <v>87</v>
      </c>
      <c r="D7910" t="s">
        <v>398</v>
      </c>
      <c r="E7910" s="20">
        <v>3</v>
      </c>
      <c r="F7910" s="20">
        <v>40</v>
      </c>
    </row>
    <row r="7911" spans="1:6" ht="25.5" outlineLevel="2" x14ac:dyDescent="0.2">
      <c r="B7911" s="18" t="s">
        <v>12449</v>
      </c>
      <c r="C7911" s="19" t="s">
        <v>92</v>
      </c>
      <c r="D7911" t="s">
        <v>398</v>
      </c>
      <c r="E7911" s="20">
        <v>41</v>
      </c>
      <c r="F7911" s="20">
        <v>8</v>
      </c>
    </row>
    <row r="7912" spans="1:6" ht="25.5" outlineLevel="2" x14ac:dyDescent="0.2">
      <c r="B7912" s="18" t="s">
        <v>12449</v>
      </c>
      <c r="C7912" s="19" t="s">
        <v>130</v>
      </c>
      <c r="D7912" t="s">
        <v>398</v>
      </c>
      <c r="E7912" s="20">
        <v>133</v>
      </c>
      <c r="F7912" s="20">
        <v>32</v>
      </c>
    </row>
    <row r="7913" spans="1:6" ht="25.5" outlineLevel="2" x14ac:dyDescent="0.2">
      <c r="B7913" s="18" t="s">
        <v>12449</v>
      </c>
      <c r="C7913" s="19" t="s">
        <v>166</v>
      </c>
      <c r="D7913" t="s">
        <v>398</v>
      </c>
      <c r="E7913" s="20">
        <v>10880</v>
      </c>
      <c r="F7913" s="20">
        <v>76</v>
      </c>
    </row>
    <row r="7914" spans="1:6" ht="25.5" outlineLevel="2" x14ac:dyDescent="0.2">
      <c r="B7914" s="18" t="s">
        <v>12449</v>
      </c>
      <c r="C7914" s="19" t="s">
        <v>176</v>
      </c>
      <c r="D7914" t="s">
        <v>398</v>
      </c>
      <c r="E7914" s="20">
        <v>2</v>
      </c>
      <c r="F7914" s="20">
        <v>7</v>
      </c>
    </row>
    <row r="7915" spans="1:6" ht="25.5" outlineLevel="2" x14ac:dyDescent="0.2">
      <c r="B7915" s="18" t="s">
        <v>12449</v>
      </c>
      <c r="C7915" s="19" t="s">
        <v>178</v>
      </c>
      <c r="D7915" t="s">
        <v>398</v>
      </c>
      <c r="E7915" s="20">
        <v>114</v>
      </c>
      <c r="F7915" s="20">
        <v>1061</v>
      </c>
    </row>
    <row r="7916" spans="1:6" ht="25.5" outlineLevel="1" x14ac:dyDescent="0.2">
      <c r="B7916" s="21" t="s">
        <v>12450</v>
      </c>
      <c r="E7916" s="20">
        <f>SUBTOTAL(9,E7906:E7915)</f>
        <v>110319</v>
      </c>
      <c r="F7916" s="20">
        <f>SUBTOTAL(9,F7906:F7915)</f>
        <v>4301</v>
      </c>
    </row>
    <row r="7917" spans="1:6" ht="25.5" outlineLevel="2" x14ac:dyDescent="0.2">
      <c r="A7917" t="s">
        <v>3673</v>
      </c>
      <c r="B7917" s="18" t="s">
        <v>12451</v>
      </c>
      <c r="C7917" s="19" t="s">
        <v>42</v>
      </c>
      <c r="D7917" t="s">
        <v>398</v>
      </c>
      <c r="E7917" s="20">
        <v>51705</v>
      </c>
      <c r="F7917" s="20">
        <v>2098</v>
      </c>
    </row>
    <row r="7918" spans="1:6" ht="25.5" outlineLevel="2" x14ac:dyDescent="0.2">
      <c r="B7918" s="18" t="s">
        <v>12451</v>
      </c>
      <c r="C7918" s="19" t="s">
        <v>68</v>
      </c>
      <c r="D7918" t="s">
        <v>398</v>
      </c>
      <c r="E7918" s="20">
        <v>3</v>
      </c>
      <c r="F7918" s="20">
        <v>1</v>
      </c>
    </row>
    <row r="7919" spans="1:6" ht="25.5" outlineLevel="2" x14ac:dyDescent="0.2">
      <c r="B7919" s="18" t="s">
        <v>12451</v>
      </c>
      <c r="C7919" s="19" t="s">
        <v>80</v>
      </c>
      <c r="D7919" t="s">
        <v>398</v>
      </c>
      <c r="E7919" s="20">
        <v>244304</v>
      </c>
      <c r="F7919" s="20">
        <v>9731</v>
      </c>
    </row>
    <row r="7920" spans="1:6" ht="25.5" outlineLevel="2" x14ac:dyDescent="0.2">
      <c r="B7920" s="18" t="s">
        <v>12451</v>
      </c>
      <c r="C7920" s="19" t="s">
        <v>87</v>
      </c>
      <c r="D7920" t="s">
        <v>398</v>
      </c>
      <c r="E7920" s="20">
        <v>350</v>
      </c>
      <c r="F7920" s="20">
        <v>715</v>
      </c>
    </row>
    <row r="7921" spans="1:6" ht="25.5" outlineLevel="2" x14ac:dyDescent="0.2">
      <c r="B7921" s="18" t="s">
        <v>12451</v>
      </c>
      <c r="C7921" s="19" t="s">
        <v>130</v>
      </c>
      <c r="D7921" t="s">
        <v>398</v>
      </c>
      <c r="E7921" s="20">
        <v>87</v>
      </c>
      <c r="F7921" s="20">
        <v>35</v>
      </c>
    </row>
    <row r="7922" spans="1:6" ht="25.5" outlineLevel="2" x14ac:dyDescent="0.2">
      <c r="B7922" s="18" t="s">
        <v>12451</v>
      </c>
      <c r="C7922" s="19" t="s">
        <v>162</v>
      </c>
      <c r="D7922" t="s">
        <v>398</v>
      </c>
      <c r="E7922" s="20">
        <v>10</v>
      </c>
      <c r="F7922" s="20">
        <v>5</v>
      </c>
    </row>
    <row r="7923" spans="1:6" ht="25.5" outlineLevel="1" x14ac:dyDescent="0.2">
      <c r="B7923" s="21" t="s">
        <v>12452</v>
      </c>
      <c r="E7923" s="20">
        <f>SUBTOTAL(9,E7917:E7922)</f>
        <v>296459</v>
      </c>
      <c r="F7923" s="20">
        <f>SUBTOTAL(9,F7917:F7922)</f>
        <v>12585</v>
      </c>
    </row>
    <row r="7924" spans="1:6" ht="25.5" outlineLevel="2" x14ac:dyDescent="0.2">
      <c r="A7924" t="s">
        <v>939</v>
      </c>
      <c r="B7924" s="18" t="s">
        <v>12453</v>
      </c>
      <c r="C7924" s="19" t="s">
        <v>20</v>
      </c>
      <c r="D7924" t="s">
        <v>398</v>
      </c>
      <c r="E7924" s="20">
        <v>246</v>
      </c>
      <c r="F7924" s="20">
        <v>10</v>
      </c>
    </row>
    <row r="7925" spans="1:6" ht="25.5" outlineLevel="2" x14ac:dyDescent="0.2">
      <c r="B7925" s="18" t="s">
        <v>12453</v>
      </c>
      <c r="C7925" s="19" t="s">
        <v>42</v>
      </c>
      <c r="D7925" t="s">
        <v>398</v>
      </c>
      <c r="E7925" s="20">
        <v>4311254</v>
      </c>
      <c r="F7925" s="20">
        <v>61970</v>
      </c>
    </row>
    <row r="7926" spans="1:6" ht="25.5" outlineLevel="2" x14ac:dyDescent="0.2">
      <c r="B7926" s="18" t="s">
        <v>12453</v>
      </c>
      <c r="C7926" s="19" t="s">
        <v>68</v>
      </c>
      <c r="D7926" t="s">
        <v>398</v>
      </c>
      <c r="E7926" s="20">
        <v>18</v>
      </c>
      <c r="F7926" s="20">
        <v>12</v>
      </c>
    </row>
    <row r="7927" spans="1:6" ht="25.5" outlineLevel="2" x14ac:dyDescent="0.2">
      <c r="B7927" s="18" t="s">
        <v>12453</v>
      </c>
      <c r="C7927" s="19" t="s">
        <v>77</v>
      </c>
      <c r="D7927" t="s">
        <v>398</v>
      </c>
      <c r="E7927" s="20">
        <v>143</v>
      </c>
      <c r="F7927" s="20">
        <v>70</v>
      </c>
    </row>
    <row r="7928" spans="1:6" ht="25.5" outlineLevel="2" x14ac:dyDescent="0.2">
      <c r="B7928" s="18" t="s">
        <v>12453</v>
      </c>
      <c r="C7928" s="19" t="s">
        <v>80</v>
      </c>
      <c r="D7928" t="s">
        <v>398</v>
      </c>
      <c r="E7928" s="20">
        <v>490238</v>
      </c>
      <c r="F7928" s="20">
        <v>24074</v>
      </c>
    </row>
    <row r="7929" spans="1:6" ht="25.5" outlineLevel="2" x14ac:dyDescent="0.2">
      <c r="B7929" s="18" t="s">
        <v>12453</v>
      </c>
      <c r="C7929" s="19" t="s">
        <v>81</v>
      </c>
      <c r="D7929" t="s">
        <v>398</v>
      </c>
      <c r="E7929" s="20">
        <v>1500</v>
      </c>
      <c r="F7929" s="20">
        <v>41</v>
      </c>
    </row>
    <row r="7930" spans="1:6" ht="25.5" outlineLevel="2" x14ac:dyDescent="0.2">
      <c r="B7930" s="18" t="s">
        <v>12453</v>
      </c>
      <c r="C7930" s="19" t="s">
        <v>87</v>
      </c>
      <c r="D7930" t="s">
        <v>398</v>
      </c>
      <c r="E7930" s="20">
        <v>286</v>
      </c>
      <c r="F7930" s="20">
        <v>1383</v>
      </c>
    </row>
    <row r="7931" spans="1:6" ht="25.5" outlineLevel="2" x14ac:dyDescent="0.2">
      <c r="B7931" s="18" t="s">
        <v>12453</v>
      </c>
      <c r="C7931" s="19" t="s">
        <v>92</v>
      </c>
      <c r="D7931" t="s">
        <v>398</v>
      </c>
      <c r="E7931" s="20">
        <v>2080</v>
      </c>
      <c r="F7931" s="20">
        <v>204</v>
      </c>
    </row>
    <row r="7932" spans="1:6" ht="25.5" outlineLevel="2" x14ac:dyDescent="0.2">
      <c r="B7932" s="18" t="s">
        <v>12453</v>
      </c>
      <c r="C7932" s="19" t="s">
        <v>107</v>
      </c>
      <c r="D7932" t="s">
        <v>398</v>
      </c>
      <c r="E7932" s="20">
        <v>25</v>
      </c>
      <c r="F7932" s="20">
        <v>11</v>
      </c>
    </row>
    <row r="7933" spans="1:6" ht="25.5" outlineLevel="2" x14ac:dyDescent="0.2">
      <c r="B7933" s="18" t="s">
        <v>12453</v>
      </c>
      <c r="C7933" s="19" t="s">
        <v>130</v>
      </c>
      <c r="D7933" t="s">
        <v>398</v>
      </c>
      <c r="E7933" s="20">
        <v>1724</v>
      </c>
      <c r="F7933" s="20">
        <v>639</v>
      </c>
    </row>
    <row r="7934" spans="1:6" ht="25.5" outlineLevel="2" x14ac:dyDescent="0.2">
      <c r="B7934" s="18" t="s">
        <v>12453</v>
      </c>
      <c r="C7934" s="19" t="s">
        <v>135</v>
      </c>
      <c r="D7934" t="s">
        <v>398</v>
      </c>
      <c r="E7934" s="20">
        <v>4</v>
      </c>
      <c r="F7934" s="20">
        <v>32</v>
      </c>
    </row>
    <row r="7935" spans="1:6" ht="25.5" outlineLevel="2" x14ac:dyDescent="0.2">
      <c r="B7935" s="18" t="s">
        <v>12453</v>
      </c>
      <c r="C7935" s="19" t="s">
        <v>151</v>
      </c>
      <c r="D7935" t="s">
        <v>398</v>
      </c>
      <c r="E7935" s="20">
        <v>240</v>
      </c>
      <c r="F7935" s="20">
        <v>49</v>
      </c>
    </row>
    <row r="7936" spans="1:6" ht="25.5" outlineLevel="2" x14ac:dyDescent="0.2">
      <c r="B7936" s="18" t="s">
        <v>12453</v>
      </c>
      <c r="C7936" s="19" t="s">
        <v>157</v>
      </c>
      <c r="D7936" t="s">
        <v>398</v>
      </c>
      <c r="E7936" s="20">
        <v>204</v>
      </c>
      <c r="F7936" s="20">
        <v>64</v>
      </c>
    </row>
    <row r="7937" spans="1:6" ht="25.5" outlineLevel="2" x14ac:dyDescent="0.2">
      <c r="B7937" s="18" t="s">
        <v>12453</v>
      </c>
      <c r="C7937" s="19" t="s">
        <v>162</v>
      </c>
      <c r="D7937" t="s">
        <v>398</v>
      </c>
      <c r="E7937" s="20">
        <v>90</v>
      </c>
      <c r="F7937" s="20">
        <v>91</v>
      </c>
    </row>
    <row r="7938" spans="1:6" ht="25.5" outlineLevel="2" x14ac:dyDescent="0.2">
      <c r="B7938" s="18" t="s">
        <v>12453</v>
      </c>
      <c r="C7938" s="19" t="s">
        <v>164</v>
      </c>
      <c r="D7938" t="s">
        <v>398</v>
      </c>
      <c r="E7938" s="20">
        <v>3</v>
      </c>
      <c r="F7938" s="20">
        <v>1</v>
      </c>
    </row>
    <row r="7939" spans="1:6" ht="25.5" outlineLevel="2" x14ac:dyDescent="0.2">
      <c r="B7939" s="18" t="s">
        <v>12453</v>
      </c>
      <c r="C7939" s="19" t="s">
        <v>166</v>
      </c>
      <c r="D7939" t="s">
        <v>398</v>
      </c>
      <c r="E7939" s="20">
        <v>11891</v>
      </c>
      <c r="F7939" s="20">
        <v>326</v>
      </c>
    </row>
    <row r="7940" spans="1:6" ht="25.5" outlineLevel="2" x14ac:dyDescent="0.2">
      <c r="B7940" s="18" t="s">
        <v>12453</v>
      </c>
      <c r="C7940" s="19" t="s">
        <v>175</v>
      </c>
      <c r="D7940" t="s">
        <v>398</v>
      </c>
      <c r="E7940" s="20">
        <v>36</v>
      </c>
      <c r="F7940" s="20">
        <v>3</v>
      </c>
    </row>
    <row r="7941" spans="1:6" ht="25.5" outlineLevel="2" x14ac:dyDescent="0.2">
      <c r="B7941" s="18" t="s">
        <v>12453</v>
      </c>
      <c r="C7941" s="19" t="s">
        <v>178</v>
      </c>
      <c r="D7941" t="s">
        <v>398</v>
      </c>
      <c r="E7941" s="20">
        <v>7</v>
      </c>
      <c r="F7941" s="20">
        <v>37</v>
      </c>
    </row>
    <row r="7942" spans="1:6" ht="25.5" outlineLevel="2" x14ac:dyDescent="0.2">
      <c r="B7942" s="18" t="s">
        <v>12453</v>
      </c>
      <c r="C7942" s="19" t="s">
        <v>182</v>
      </c>
      <c r="D7942" t="s">
        <v>398</v>
      </c>
      <c r="E7942" s="20">
        <v>570</v>
      </c>
      <c r="F7942" s="20">
        <v>253</v>
      </c>
    </row>
    <row r="7943" spans="1:6" ht="25.5" outlineLevel="1" x14ac:dyDescent="0.2">
      <c r="B7943" s="21" t="s">
        <v>12454</v>
      </c>
      <c r="E7943" s="20">
        <f>SUBTOTAL(9,E7924:E7942)</f>
        <v>4820559</v>
      </c>
      <c r="F7943" s="20">
        <f>SUBTOTAL(9,F7924:F7942)</f>
        <v>89270</v>
      </c>
    </row>
    <row r="7944" spans="1:6" ht="25.5" outlineLevel="2" x14ac:dyDescent="0.2">
      <c r="A7944" t="s">
        <v>3675</v>
      </c>
      <c r="B7944" s="18" t="s">
        <v>12455</v>
      </c>
      <c r="C7944" s="19" t="s">
        <v>42</v>
      </c>
      <c r="D7944" t="s">
        <v>398</v>
      </c>
      <c r="E7944" s="20">
        <v>101759</v>
      </c>
      <c r="F7944" s="20">
        <v>1481</v>
      </c>
    </row>
    <row r="7945" spans="1:6" ht="25.5" outlineLevel="2" x14ac:dyDescent="0.2">
      <c r="B7945" s="18" t="s">
        <v>12455</v>
      </c>
      <c r="C7945" s="19" t="s">
        <v>80</v>
      </c>
      <c r="D7945" t="s">
        <v>398</v>
      </c>
      <c r="E7945" s="20">
        <v>14771</v>
      </c>
      <c r="F7945" s="20">
        <v>1103</v>
      </c>
    </row>
    <row r="7946" spans="1:6" ht="25.5" outlineLevel="2" x14ac:dyDescent="0.2">
      <c r="B7946" s="18" t="s">
        <v>12455</v>
      </c>
      <c r="C7946" s="19" t="s">
        <v>182</v>
      </c>
      <c r="D7946" t="s">
        <v>398</v>
      </c>
      <c r="E7946" s="20">
        <v>1000</v>
      </c>
      <c r="F7946" s="20">
        <v>1</v>
      </c>
    </row>
    <row r="7947" spans="1:6" ht="25.5" outlineLevel="1" x14ac:dyDescent="0.2">
      <c r="B7947" s="21" t="s">
        <v>12456</v>
      </c>
      <c r="E7947" s="20">
        <f>SUBTOTAL(9,E7944:E7946)</f>
        <v>117530</v>
      </c>
      <c r="F7947" s="20">
        <f>SUBTOTAL(9,F7944:F7946)</f>
        <v>2585</v>
      </c>
    </row>
    <row r="7948" spans="1:6" ht="25.5" outlineLevel="2" x14ac:dyDescent="0.2">
      <c r="A7948" t="s">
        <v>940</v>
      </c>
      <c r="B7948" s="18" t="s">
        <v>12457</v>
      </c>
      <c r="C7948" s="19" t="s">
        <v>42</v>
      </c>
      <c r="D7948" t="s">
        <v>398</v>
      </c>
      <c r="E7948" s="20">
        <v>4704</v>
      </c>
      <c r="F7948" s="20">
        <v>272</v>
      </c>
    </row>
    <row r="7949" spans="1:6" ht="25.5" outlineLevel="2" x14ac:dyDescent="0.2">
      <c r="B7949" s="18" t="s">
        <v>12457</v>
      </c>
      <c r="C7949" s="19" t="s">
        <v>68</v>
      </c>
      <c r="D7949" t="s">
        <v>398</v>
      </c>
      <c r="E7949" s="20">
        <v>31</v>
      </c>
      <c r="F7949" s="20">
        <v>226</v>
      </c>
    </row>
    <row r="7950" spans="1:6" ht="25.5" outlineLevel="2" x14ac:dyDescent="0.2">
      <c r="B7950" s="18" t="s">
        <v>12457</v>
      </c>
      <c r="C7950" s="19" t="s">
        <v>77</v>
      </c>
      <c r="D7950" t="s">
        <v>398</v>
      </c>
      <c r="E7950" s="20">
        <v>1100</v>
      </c>
      <c r="F7950" s="20">
        <v>12</v>
      </c>
    </row>
    <row r="7951" spans="1:6" ht="25.5" outlineLevel="2" x14ac:dyDescent="0.2">
      <c r="B7951" s="18" t="s">
        <v>12457</v>
      </c>
      <c r="C7951" s="19" t="s">
        <v>80</v>
      </c>
      <c r="D7951" t="s">
        <v>398</v>
      </c>
      <c r="E7951" s="20">
        <v>385686</v>
      </c>
      <c r="F7951" s="20">
        <v>4429</v>
      </c>
    </row>
    <row r="7952" spans="1:6" ht="25.5" outlineLevel="2" x14ac:dyDescent="0.2">
      <c r="B7952" s="18" t="s">
        <v>12457</v>
      </c>
      <c r="C7952" s="19" t="s">
        <v>87</v>
      </c>
      <c r="D7952" t="s">
        <v>398</v>
      </c>
      <c r="E7952" s="20">
        <v>1</v>
      </c>
      <c r="F7952" s="20">
        <v>4</v>
      </c>
    </row>
    <row r="7953" spans="1:6" ht="25.5" outlineLevel="2" x14ac:dyDescent="0.2">
      <c r="B7953" s="18" t="s">
        <v>12457</v>
      </c>
      <c r="C7953" s="19" t="s">
        <v>130</v>
      </c>
      <c r="D7953" t="s">
        <v>398</v>
      </c>
      <c r="E7953" s="20">
        <v>141</v>
      </c>
      <c r="F7953" s="20">
        <v>7</v>
      </c>
    </row>
    <row r="7954" spans="1:6" ht="25.5" outlineLevel="2" x14ac:dyDescent="0.2">
      <c r="B7954" s="18" t="s">
        <v>12457</v>
      </c>
      <c r="C7954" s="19" t="s">
        <v>135</v>
      </c>
      <c r="D7954" t="s">
        <v>398</v>
      </c>
      <c r="E7954" s="20">
        <v>415</v>
      </c>
      <c r="F7954" s="20">
        <v>4</v>
      </c>
    </row>
    <row r="7955" spans="1:6" ht="25.5" outlineLevel="2" x14ac:dyDescent="0.2">
      <c r="B7955" s="18" t="s">
        <v>12457</v>
      </c>
      <c r="C7955" s="19" t="s">
        <v>178</v>
      </c>
      <c r="D7955" t="s">
        <v>398</v>
      </c>
      <c r="E7955" s="20">
        <v>6</v>
      </c>
      <c r="F7955" s="20">
        <v>20</v>
      </c>
    </row>
    <row r="7956" spans="1:6" ht="25.5" outlineLevel="2" x14ac:dyDescent="0.2">
      <c r="B7956" s="18" t="s">
        <v>12457</v>
      </c>
      <c r="C7956" s="19" t="s">
        <v>182</v>
      </c>
      <c r="D7956" t="s">
        <v>398</v>
      </c>
      <c r="E7956" s="20">
        <v>3076</v>
      </c>
      <c r="F7956" s="20">
        <v>34</v>
      </c>
    </row>
    <row r="7957" spans="1:6" ht="25.5" outlineLevel="1" x14ac:dyDescent="0.2">
      <c r="B7957" s="21" t="s">
        <v>12458</v>
      </c>
      <c r="E7957" s="20">
        <f>SUBTOTAL(9,E7948:E7956)</f>
        <v>395160</v>
      </c>
      <c r="F7957" s="20">
        <f>SUBTOTAL(9,F7948:F7956)</f>
        <v>5008</v>
      </c>
    </row>
    <row r="7958" spans="1:6" ht="25.5" outlineLevel="2" x14ac:dyDescent="0.2">
      <c r="A7958" t="s">
        <v>3677</v>
      </c>
      <c r="B7958" s="18" t="s">
        <v>12459</v>
      </c>
      <c r="C7958" s="19" t="s">
        <v>80</v>
      </c>
      <c r="D7958" t="s">
        <v>411</v>
      </c>
      <c r="E7958" s="20">
        <v>182</v>
      </c>
      <c r="F7958" s="20">
        <v>66</v>
      </c>
    </row>
    <row r="7959" spans="1:6" ht="25.5" outlineLevel="1" x14ac:dyDescent="0.2">
      <c r="B7959" s="21" t="s">
        <v>12460</v>
      </c>
      <c r="E7959" s="20">
        <f>SUBTOTAL(9,E7958:E7958)</f>
        <v>182</v>
      </c>
      <c r="F7959" s="20">
        <f>SUBTOTAL(9,F7958:F7958)</f>
        <v>66</v>
      </c>
    </row>
    <row r="7960" spans="1:6" outlineLevel="2" x14ac:dyDescent="0.2">
      <c r="A7960" t="s">
        <v>3679</v>
      </c>
      <c r="B7960" s="18" t="s">
        <v>12461</v>
      </c>
      <c r="C7960" s="19" t="s">
        <v>80</v>
      </c>
      <c r="D7960" t="s">
        <v>411</v>
      </c>
      <c r="E7960" s="20">
        <v>20</v>
      </c>
      <c r="F7960" s="20">
        <v>3</v>
      </c>
    </row>
    <row r="7961" spans="1:6" outlineLevel="1" x14ac:dyDescent="0.2">
      <c r="B7961" s="21" t="s">
        <v>12462</v>
      </c>
      <c r="E7961" s="20">
        <f>SUBTOTAL(9,E7960:E7960)</f>
        <v>20</v>
      </c>
      <c r="F7961" s="20">
        <f>SUBTOTAL(9,F7960:F7960)</f>
        <v>3</v>
      </c>
    </row>
    <row r="7962" spans="1:6" ht="25.5" outlineLevel="2" x14ac:dyDescent="0.2">
      <c r="A7962" t="s">
        <v>3680</v>
      </c>
      <c r="B7962" s="18" t="s">
        <v>12463</v>
      </c>
      <c r="C7962" s="19" t="s">
        <v>42</v>
      </c>
      <c r="D7962" t="s">
        <v>411</v>
      </c>
      <c r="E7962" s="20">
        <v>6000</v>
      </c>
      <c r="F7962" s="20">
        <v>76</v>
      </c>
    </row>
    <row r="7963" spans="1:6" ht="25.5" outlineLevel="1" x14ac:dyDescent="0.2">
      <c r="B7963" s="21" t="s">
        <v>12464</v>
      </c>
      <c r="E7963" s="20">
        <f>SUBTOTAL(9,E7962:E7962)</f>
        <v>6000</v>
      </c>
      <c r="F7963" s="20">
        <f>SUBTOTAL(9,F7962:F7962)</f>
        <v>76</v>
      </c>
    </row>
    <row r="7964" spans="1:6" ht="25.5" outlineLevel="2" x14ac:dyDescent="0.2">
      <c r="A7964" t="s">
        <v>3681</v>
      </c>
      <c r="B7964" s="18" t="s">
        <v>12465</v>
      </c>
      <c r="C7964" s="19" t="s">
        <v>80</v>
      </c>
      <c r="D7964" t="s">
        <v>411</v>
      </c>
      <c r="E7964" s="20">
        <v>200</v>
      </c>
      <c r="F7964" s="20">
        <v>36</v>
      </c>
    </row>
    <row r="7965" spans="1:6" ht="25.5" outlineLevel="1" x14ac:dyDescent="0.2">
      <c r="B7965" s="21" t="s">
        <v>12466</v>
      </c>
      <c r="E7965" s="20">
        <f>SUBTOTAL(9,E7964:E7964)</f>
        <v>200</v>
      </c>
      <c r="F7965" s="20">
        <f>SUBTOTAL(9,F7964:F7964)</f>
        <v>36</v>
      </c>
    </row>
    <row r="7966" spans="1:6" outlineLevel="2" x14ac:dyDescent="0.2">
      <c r="A7966" t="s">
        <v>3682</v>
      </c>
      <c r="B7966" s="18" t="s">
        <v>12467</v>
      </c>
      <c r="C7966" s="19" t="s">
        <v>42</v>
      </c>
      <c r="D7966" t="s">
        <v>411</v>
      </c>
      <c r="E7966" s="20">
        <v>3</v>
      </c>
      <c r="F7966" s="20">
        <v>14</v>
      </c>
    </row>
    <row r="7967" spans="1:6" outlineLevel="2" x14ac:dyDescent="0.2">
      <c r="B7967" s="18" t="s">
        <v>12467</v>
      </c>
      <c r="C7967" s="19" t="s">
        <v>164</v>
      </c>
      <c r="D7967" t="s">
        <v>411</v>
      </c>
      <c r="E7967" s="20">
        <v>1</v>
      </c>
      <c r="F7967" s="20">
        <v>7</v>
      </c>
    </row>
    <row r="7968" spans="1:6" outlineLevel="1" x14ac:dyDescent="0.2">
      <c r="B7968" s="21" t="s">
        <v>12468</v>
      </c>
      <c r="E7968" s="20">
        <f>SUBTOTAL(9,E7966:E7967)</f>
        <v>4</v>
      </c>
      <c r="F7968" s="20">
        <f>SUBTOTAL(9,F7966:F7967)</f>
        <v>21</v>
      </c>
    </row>
    <row r="7969" spans="1:6" outlineLevel="2" x14ac:dyDescent="0.2">
      <c r="A7969" t="s">
        <v>3683</v>
      </c>
      <c r="B7969" s="18" t="s">
        <v>12469</v>
      </c>
      <c r="C7969" s="19" t="s">
        <v>37</v>
      </c>
      <c r="D7969" t="s">
        <v>411</v>
      </c>
      <c r="E7969" s="20">
        <v>25</v>
      </c>
      <c r="F7969" s="20">
        <v>29</v>
      </c>
    </row>
    <row r="7970" spans="1:6" outlineLevel="2" x14ac:dyDescent="0.2">
      <c r="B7970" s="18" t="s">
        <v>12469</v>
      </c>
      <c r="C7970" s="19" t="s">
        <v>42</v>
      </c>
      <c r="D7970" t="s">
        <v>411</v>
      </c>
      <c r="E7970" s="20">
        <v>169</v>
      </c>
      <c r="F7970" s="20">
        <v>447</v>
      </c>
    </row>
    <row r="7971" spans="1:6" outlineLevel="1" x14ac:dyDescent="0.2">
      <c r="B7971" s="21" t="s">
        <v>12470</v>
      </c>
      <c r="E7971" s="20">
        <f>SUBTOTAL(9,E7969:E7970)</f>
        <v>194</v>
      </c>
      <c r="F7971" s="20">
        <f>SUBTOTAL(9,F7969:F7970)</f>
        <v>476</v>
      </c>
    </row>
    <row r="7972" spans="1:6" outlineLevel="2" x14ac:dyDescent="0.2">
      <c r="A7972" t="s">
        <v>3684</v>
      </c>
      <c r="B7972" s="18" t="s">
        <v>12471</v>
      </c>
      <c r="C7972" s="19" t="s">
        <v>42</v>
      </c>
      <c r="D7972" t="s">
        <v>411</v>
      </c>
      <c r="E7972" s="20">
        <v>86</v>
      </c>
      <c r="F7972" s="20">
        <v>144</v>
      </c>
    </row>
    <row r="7973" spans="1:6" outlineLevel="2" x14ac:dyDescent="0.2">
      <c r="B7973" s="18" t="s">
        <v>12471</v>
      </c>
      <c r="C7973" s="19" t="s">
        <v>80</v>
      </c>
      <c r="D7973" t="s">
        <v>411</v>
      </c>
      <c r="E7973" s="20">
        <v>73</v>
      </c>
      <c r="F7973" s="20">
        <v>14</v>
      </c>
    </row>
    <row r="7974" spans="1:6" outlineLevel="2" x14ac:dyDescent="0.2">
      <c r="B7974" s="18" t="s">
        <v>12471</v>
      </c>
      <c r="C7974" s="19" t="s">
        <v>87</v>
      </c>
      <c r="D7974" t="s">
        <v>411</v>
      </c>
      <c r="E7974" s="20">
        <v>2</v>
      </c>
      <c r="F7974" s="20">
        <v>23</v>
      </c>
    </row>
    <row r="7975" spans="1:6" outlineLevel="2" x14ac:dyDescent="0.2">
      <c r="B7975" s="18" t="s">
        <v>12471</v>
      </c>
      <c r="C7975" s="19" t="s">
        <v>166</v>
      </c>
      <c r="D7975" t="s">
        <v>411</v>
      </c>
      <c r="E7975" s="20">
        <v>1</v>
      </c>
      <c r="F7975" s="20">
        <v>1</v>
      </c>
    </row>
    <row r="7976" spans="1:6" outlineLevel="1" x14ac:dyDescent="0.2">
      <c r="B7976" s="21" t="s">
        <v>12472</v>
      </c>
      <c r="E7976" s="20">
        <f>SUBTOTAL(9,E7972:E7975)</f>
        <v>162</v>
      </c>
      <c r="F7976" s="20">
        <f>SUBTOTAL(9,F7972:F7975)</f>
        <v>182</v>
      </c>
    </row>
    <row r="7977" spans="1:6" ht="25.5" outlineLevel="2" x14ac:dyDescent="0.2">
      <c r="A7977" t="s">
        <v>3685</v>
      </c>
      <c r="B7977" s="18" t="s">
        <v>12473</v>
      </c>
      <c r="C7977" s="19" t="s">
        <v>80</v>
      </c>
      <c r="D7977" t="s">
        <v>411</v>
      </c>
      <c r="E7977" s="20">
        <v>21186</v>
      </c>
      <c r="F7977" s="20">
        <v>161</v>
      </c>
    </row>
    <row r="7978" spans="1:6" ht="25.5" outlineLevel="1" x14ac:dyDescent="0.2">
      <c r="B7978" s="21" t="s">
        <v>12474</v>
      </c>
      <c r="E7978" s="20">
        <f>SUBTOTAL(9,E7977:E7977)</f>
        <v>21186</v>
      </c>
      <c r="F7978" s="20">
        <f>SUBTOTAL(9,F7977:F7977)</f>
        <v>161</v>
      </c>
    </row>
    <row r="7979" spans="1:6" outlineLevel="2" x14ac:dyDescent="0.2">
      <c r="A7979" t="s">
        <v>3687</v>
      </c>
      <c r="B7979" s="18" t="s">
        <v>12475</v>
      </c>
      <c r="C7979" s="19" t="s">
        <v>80</v>
      </c>
      <c r="D7979" t="s">
        <v>411</v>
      </c>
      <c r="E7979" s="20">
        <v>6955</v>
      </c>
      <c r="F7979" s="20">
        <v>805</v>
      </c>
    </row>
    <row r="7980" spans="1:6" ht="25.5" outlineLevel="1" x14ac:dyDescent="0.2">
      <c r="B7980" s="21" t="s">
        <v>12476</v>
      </c>
      <c r="E7980" s="20">
        <f>SUBTOTAL(9,E7979:E7979)</f>
        <v>6955</v>
      </c>
      <c r="F7980" s="20">
        <f>SUBTOTAL(9,F7979:F7979)</f>
        <v>805</v>
      </c>
    </row>
    <row r="7981" spans="1:6" ht="25.5" outlineLevel="2" x14ac:dyDescent="0.2">
      <c r="A7981" t="s">
        <v>3688</v>
      </c>
      <c r="B7981" s="18" t="s">
        <v>12477</v>
      </c>
      <c r="C7981" s="19" t="s">
        <v>80</v>
      </c>
      <c r="D7981" t="s">
        <v>411</v>
      </c>
      <c r="E7981" s="20">
        <v>10740</v>
      </c>
      <c r="F7981" s="20">
        <v>290</v>
      </c>
    </row>
    <row r="7982" spans="1:6" ht="25.5" outlineLevel="2" x14ac:dyDescent="0.2">
      <c r="B7982" s="18" t="s">
        <v>12477</v>
      </c>
      <c r="C7982" s="19" t="s">
        <v>121</v>
      </c>
      <c r="D7982" t="s">
        <v>411</v>
      </c>
      <c r="E7982" s="20">
        <v>630</v>
      </c>
      <c r="F7982" s="20">
        <v>168</v>
      </c>
    </row>
    <row r="7983" spans="1:6" ht="25.5" outlineLevel="1" x14ac:dyDescent="0.2">
      <c r="B7983" s="21" t="s">
        <v>12478</v>
      </c>
      <c r="E7983" s="20">
        <f>SUBTOTAL(9,E7981:E7982)</f>
        <v>11370</v>
      </c>
      <c r="F7983" s="20">
        <f>SUBTOTAL(9,F7981:F7982)</f>
        <v>458</v>
      </c>
    </row>
    <row r="7984" spans="1:6" outlineLevel="2" x14ac:dyDescent="0.2">
      <c r="A7984" t="s">
        <v>941</v>
      </c>
      <c r="B7984" s="18" t="s">
        <v>12479</v>
      </c>
      <c r="C7984" s="19" t="s">
        <v>80</v>
      </c>
      <c r="D7984" t="s">
        <v>411</v>
      </c>
      <c r="E7984" s="20">
        <v>5134</v>
      </c>
      <c r="F7984" s="20">
        <v>110</v>
      </c>
    </row>
    <row r="7985" spans="1:6" outlineLevel="1" x14ac:dyDescent="0.2">
      <c r="B7985" s="21" t="s">
        <v>12480</v>
      </c>
      <c r="E7985" s="20">
        <f>SUBTOTAL(9,E7984:E7984)</f>
        <v>5134</v>
      </c>
      <c r="F7985" s="20">
        <f>SUBTOTAL(9,F7984:F7984)</f>
        <v>110</v>
      </c>
    </row>
    <row r="7986" spans="1:6" ht="25.5" outlineLevel="2" x14ac:dyDescent="0.2">
      <c r="A7986" t="s">
        <v>3689</v>
      </c>
      <c r="B7986" s="18" t="s">
        <v>18151</v>
      </c>
      <c r="C7986" s="19" t="s">
        <v>42</v>
      </c>
      <c r="D7986" t="s">
        <v>411</v>
      </c>
      <c r="E7986" s="20">
        <v>480</v>
      </c>
      <c r="F7986" s="20">
        <v>56</v>
      </c>
    </row>
    <row r="7987" spans="1:6" ht="25.5" outlineLevel="2" x14ac:dyDescent="0.2">
      <c r="B7987" s="18" t="s">
        <v>18151</v>
      </c>
      <c r="C7987" s="19" t="s">
        <v>80</v>
      </c>
      <c r="D7987" t="s">
        <v>411</v>
      </c>
      <c r="E7987" s="20">
        <v>7674</v>
      </c>
      <c r="F7987" s="20">
        <v>225</v>
      </c>
    </row>
    <row r="7988" spans="1:6" ht="38.25" outlineLevel="2" x14ac:dyDescent="0.2">
      <c r="B7988" s="18" t="s">
        <v>18151</v>
      </c>
      <c r="C7988" s="19" t="s">
        <v>7068</v>
      </c>
      <c r="D7988" t="s">
        <v>411</v>
      </c>
      <c r="E7988" s="20">
        <v>896400</v>
      </c>
      <c r="F7988" s="20">
        <v>44251</v>
      </c>
    </row>
    <row r="7989" spans="1:6" ht="25.5" outlineLevel="1" x14ac:dyDescent="0.2">
      <c r="B7989" s="21" t="s">
        <v>18152</v>
      </c>
      <c r="E7989" s="20">
        <f>SUBTOTAL(9,E7986:E7988)</f>
        <v>904554</v>
      </c>
      <c r="F7989" s="20">
        <f>SUBTOTAL(9,F7986:F7988)</f>
        <v>44532</v>
      </c>
    </row>
    <row r="7990" spans="1:6" ht="25.5" outlineLevel="2" x14ac:dyDescent="0.2">
      <c r="A7990" t="s">
        <v>3690</v>
      </c>
      <c r="B7990" s="18" t="s">
        <v>12481</v>
      </c>
      <c r="C7990" s="19" t="s">
        <v>42</v>
      </c>
      <c r="D7990" t="s">
        <v>411</v>
      </c>
      <c r="E7990" s="20">
        <v>45</v>
      </c>
      <c r="F7990" s="20">
        <v>12</v>
      </c>
    </row>
    <row r="7991" spans="1:6" ht="25.5" outlineLevel="2" x14ac:dyDescent="0.2">
      <c r="B7991" s="18" t="s">
        <v>12481</v>
      </c>
      <c r="C7991" s="19" t="s">
        <v>80</v>
      </c>
      <c r="D7991" t="s">
        <v>411</v>
      </c>
      <c r="E7991" s="20">
        <v>320</v>
      </c>
      <c r="F7991" s="20">
        <v>3</v>
      </c>
    </row>
    <row r="7992" spans="1:6" ht="25.5" outlineLevel="1" x14ac:dyDescent="0.2">
      <c r="B7992" s="21" t="s">
        <v>12482</v>
      </c>
      <c r="E7992" s="20">
        <f>SUBTOTAL(9,E7990:E7991)</f>
        <v>365</v>
      </c>
      <c r="F7992" s="20">
        <f>SUBTOTAL(9,F7990:F7991)</f>
        <v>15</v>
      </c>
    </row>
    <row r="7993" spans="1:6" ht="25.5" outlineLevel="2" x14ac:dyDescent="0.2">
      <c r="A7993" t="s">
        <v>942</v>
      </c>
      <c r="B7993" s="18" t="s">
        <v>12483</v>
      </c>
      <c r="C7993" s="19" t="s">
        <v>42</v>
      </c>
      <c r="D7993" t="s">
        <v>411</v>
      </c>
      <c r="E7993" s="20">
        <v>40893</v>
      </c>
      <c r="F7993" s="20">
        <v>2917</v>
      </c>
    </row>
    <row r="7994" spans="1:6" ht="25.5" outlineLevel="2" x14ac:dyDescent="0.2">
      <c r="B7994" s="18" t="s">
        <v>12483</v>
      </c>
      <c r="C7994" s="19" t="s">
        <v>80</v>
      </c>
      <c r="D7994" t="s">
        <v>411</v>
      </c>
      <c r="E7994" s="20">
        <v>96481</v>
      </c>
      <c r="F7994" s="20">
        <v>4376</v>
      </c>
    </row>
    <row r="7995" spans="1:6" ht="25.5" outlineLevel="1" x14ac:dyDescent="0.2">
      <c r="B7995" s="21" t="s">
        <v>12484</v>
      </c>
      <c r="E7995" s="20">
        <f>SUBTOTAL(9,E7993:E7994)</f>
        <v>137374</v>
      </c>
      <c r="F7995" s="20">
        <f>SUBTOTAL(9,F7993:F7994)</f>
        <v>7293</v>
      </c>
    </row>
    <row r="7996" spans="1:6" ht="25.5" outlineLevel="2" x14ac:dyDescent="0.2">
      <c r="A7996" t="s">
        <v>3691</v>
      </c>
      <c r="B7996" s="18" t="s">
        <v>18153</v>
      </c>
      <c r="C7996" s="19" t="s">
        <v>80</v>
      </c>
      <c r="D7996" t="s">
        <v>711</v>
      </c>
      <c r="E7996" s="20">
        <v>156</v>
      </c>
      <c r="F7996" s="20">
        <v>1</v>
      </c>
    </row>
    <row r="7997" spans="1:6" ht="25.5" outlineLevel="1" x14ac:dyDescent="0.2">
      <c r="B7997" s="21" t="s">
        <v>18154</v>
      </c>
      <c r="E7997" s="20">
        <f>SUBTOTAL(9,E7996:E7996)</f>
        <v>156</v>
      </c>
      <c r="F7997" s="20">
        <f>SUBTOTAL(9,F7996:F7996)</f>
        <v>1</v>
      </c>
    </row>
    <row r="7998" spans="1:6" outlineLevel="2" x14ac:dyDescent="0.2">
      <c r="A7998" t="s">
        <v>3693</v>
      </c>
      <c r="B7998" s="18" t="s">
        <v>12485</v>
      </c>
      <c r="C7998" s="19" t="s">
        <v>80</v>
      </c>
      <c r="D7998" t="s">
        <v>711</v>
      </c>
      <c r="E7998" s="20">
        <v>100</v>
      </c>
      <c r="F7998" s="20">
        <v>9</v>
      </c>
    </row>
    <row r="7999" spans="1:6" ht="25.5" outlineLevel="1" x14ac:dyDescent="0.2">
      <c r="B7999" s="21" t="s">
        <v>12486</v>
      </c>
      <c r="E7999" s="20">
        <f>SUBTOTAL(9,E7998:E7998)</f>
        <v>100</v>
      </c>
      <c r="F7999" s="20">
        <f>SUBTOTAL(9,F7998:F7998)</f>
        <v>9</v>
      </c>
    </row>
    <row r="8000" spans="1:6" ht="25.5" outlineLevel="2" x14ac:dyDescent="0.2">
      <c r="A8000" t="s">
        <v>3694</v>
      </c>
      <c r="B8000" s="18" t="s">
        <v>12487</v>
      </c>
      <c r="C8000" s="19" t="s">
        <v>80</v>
      </c>
      <c r="D8000" t="s">
        <v>711</v>
      </c>
      <c r="E8000" s="20">
        <v>470</v>
      </c>
      <c r="F8000" s="20">
        <v>14</v>
      </c>
    </row>
    <row r="8001" spans="1:6" ht="25.5" outlineLevel="2" x14ac:dyDescent="0.2">
      <c r="B8001" s="18" t="s">
        <v>12487</v>
      </c>
      <c r="C8001" s="19" t="s">
        <v>107</v>
      </c>
      <c r="D8001" t="s">
        <v>711</v>
      </c>
      <c r="E8001" s="20">
        <v>805</v>
      </c>
      <c r="F8001" s="20">
        <v>42343</v>
      </c>
    </row>
    <row r="8002" spans="1:6" ht="25.5" outlineLevel="1" x14ac:dyDescent="0.2">
      <c r="B8002" s="21" t="s">
        <v>12488</v>
      </c>
      <c r="E8002" s="20">
        <f>SUBTOTAL(9,E8000:E8001)</f>
        <v>1275</v>
      </c>
      <c r="F8002" s="20">
        <f>SUBTOTAL(9,F8000:F8001)</f>
        <v>42357</v>
      </c>
    </row>
    <row r="8003" spans="1:6" outlineLevel="2" x14ac:dyDescent="0.2">
      <c r="A8003" t="s">
        <v>3696</v>
      </c>
      <c r="B8003" s="18" t="s">
        <v>12489</v>
      </c>
      <c r="C8003" s="19" t="s">
        <v>73</v>
      </c>
      <c r="D8003" t="s">
        <v>711</v>
      </c>
      <c r="E8003" s="20">
        <v>261</v>
      </c>
      <c r="F8003" s="20">
        <v>16338</v>
      </c>
    </row>
    <row r="8004" spans="1:6" outlineLevel="2" x14ac:dyDescent="0.2">
      <c r="B8004" s="18" t="s">
        <v>12489</v>
      </c>
      <c r="C8004" s="19" t="s">
        <v>80</v>
      </c>
      <c r="D8004" t="s">
        <v>711</v>
      </c>
      <c r="E8004" s="20">
        <v>1781</v>
      </c>
      <c r="F8004" s="20">
        <v>84873</v>
      </c>
    </row>
    <row r="8005" spans="1:6" outlineLevel="2" x14ac:dyDescent="0.2">
      <c r="B8005" s="18" t="s">
        <v>12489</v>
      </c>
      <c r="C8005" s="19" t="s">
        <v>81</v>
      </c>
      <c r="D8005" t="s">
        <v>711</v>
      </c>
      <c r="E8005" s="20">
        <v>111724</v>
      </c>
      <c r="F8005" s="20">
        <v>90411</v>
      </c>
    </row>
    <row r="8006" spans="1:6" ht="38.25" outlineLevel="2" x14ac:dyDescent="0.2">
      <c r="B8006" s="18" t="s">
        <v>12489</v>
      </c>
      <c r="C8006" s="19" t="s">
        <v>7068</v>
      </c>
      <c r="D8006" t="s">
        <v>711</v>
      </c>
      <c r="E8006" s="20">
        <v>377753</v>
      </c>
      <c r="F8006" s="20">
        <v>143435</v>
      </c>
    </row>
    <row r="8007" spans="1:6" outlineLevel="2" x14ac:dyDescent="0.2">
      <c r="B8007" s="18" t="s">
        <v>12489</v>
      </c>
      <c r="C8007" s="19" t="s">
        <v>107</v>
      </c>
      <c r="D8007" t="s">
        <v>711</v>
      </c>
      <c r="E8007" s="20">
        <v>339545</v>
      </c>
      <c r="F8007" s="20">
        <v>927387</v>
      </c>
    </row>
    <row r="8008" spans="1:6" outlineLevel="2" x14ac:dyDescent="0.2">
      <c r="B8008" s="18" t="s">
        <v>12489</v>
      </c>
      <c r="C8008" s="19" t="s">
        <v>119</v>
      </c>
      <c r="D8008" t="s">
        <v>711</v>
      </c>
      <c r="E8008" s="20">
        <v>107</v>
      </c>
      <c r="F8008" s="20">
        <v>6801</v>
      </c>
    </row>
    <row r="8009" spans="1:6" ht="25.5" outlineLevel="2" x14ac:dyDescent="0.2">
      <c r="B8009" s="18" t="s">
        <v>12489</v>
      </c>
      <c r="C8009" s="19" t="s">
        <v>132</v>
      </c>
      <c r="D8009" t="s">
        <v>711</v>
      </c>
      <c r="E8009" s="20">
        <v>299</v>
      </c>
      <c r="F8009" s="20">
        <v>18146</v>
      </c>
    </row>
    <row r="8010" spans="1:6" outlineLevel="2" x14ac:dyDescent="0.2">
      <c r="B8010" s="18" t="s">
        <v>12489</v>
      </c>
      <c r="C8010" s="19" t="s">
        <v>151</v>
      </c>
      <c r="D8010" t="s">
        <v>711</v>
      </c>
      <c r="E8010" s="20">
        <v>222</v>
      </c>
      <c r="F8010" s="20">
        <v>11179</v>
      </c>
    </row>
    <row r="8011" spans="1:6" outlineLevel="2" x14ac:dyDescent="0.2">
      <c r="B8011" s="18" t="s">
        <v>12489</v>
      </c>
      <c r="C8011" s="19" t="s">
        <v>178</v>
      </c>
      <c r="D8011" t="s">
        <v>711</v>
      </c>
      <c r="E8011" s="20">
        <v>66</v>
      </c>
      <c r="F8011" s="20">
        <v>4172</v>
      </c>
    </row>
    <row r="8012" spans="1:6" ht="25.5" outlineLevel="1" x14ac:dyDescent="0.2">
      <c r="B8012" s="21" t="s">
        <v>12490</v>
      </c>
      <c r="E8012" s="20">
        <f>SUBTOTAL(9,E8003:E8011)</f>
        <v>831758</v>
      </c>
      <c r="F8012" s="20">
        <f>SUBTOTAL(9,F8003:F8011)</f>
        <v>1302742</v>
      </c>
    </row>
    <row r="8013" spans="1:6" ht="25.5" outlineLevel="2" x14ac:dyDescent="0.2">
      <c r="A8013" t="s">
        <v>3697</v>
      </c>
      <c r="B8013" s="18" t="s">
        <v>12491</v>
      </c>
      <c r="C8013" s="19" t="s">
        <v>42</v>
      </c>
      <c r="D8013" t="s">
        <v>411</v>
      </c>
      <c r="E8013" s="20">
        <v>1078</v>
      </c>
      <c r="F8013" s="20">
        <v>17</v>
      </c>
    </row>
    <row r="8014" spans="1:6" ht="25.5" outlineLevel="2" x14ac:dyDescent="0.2">
      <c r="B8014" s="18" t="s">
        <v>12491</v>
      </c>
      <c r="C8014" s="19" t="s">
        <v>80</v>
      </c>
      <c r="D8014" t="s">
        <v>411</v>
      </c>
      <c r="E8014" s="20">
        <v>141</v>
      </c>
      <c r="F8014" s="20">
        <v>13</v>
      </c>
    </row>
    <row r="8015" spans="1:6" ht="25.5" outlineLevel="1" x14ac:dyDescent="0.2">
      <c r="B8015" s="21" t="s">
        <v>12492</v>
      </c>
      <c r="E8015" s="20">
        <f>SUBTOTAL(9,E8013:E8014)</f>
        <v>1219</v>
      </c>
      <c r="F8015" s="20">
        <f>SUBTOTAL(9,F8013:F8014)</f>
        <v>30</v>
      </c>
    </row>
    <row r="8016" spans="1:6" ht="25.5" outlineLevel="2" x14ac:dyDescent="0.2">
      <c r="A8016" t="s">
        <v>3699</v>
      </c>
      <c r="B8016" s="18" t="s">
        <v>12493</v>
      </c>
      <c r="C8016" s="19" t="s">
        <v>42</v>
      </c>
      <c r="D8016" t="s">
        <v>411</v>
      </c>
      <c r="E8016" s="20">
        <v>4025</v>
      </c>
      <c r="F8016" s="20">
        <v>209</v>
      </c>
    </row>
    <row r="8017" spans="1:6" ht="25.5" outlineLevel="2" x14ac:dyDescent="0.2">
      <c r="B8017" s="18" t="s">
        <v>12493</v>
      </c>
      <c r="C8017" s="19" t="s">
        <v>53</v>
      </c>
      <c r="D8017" t="s">
        <v>411</v>
      </c>
      <c r="E8017" s="20">
        <v>1</v>
      </c>
      <c r="F8017" s="20">
        <v>2</v>
      </c>
    </row>
    <row r="8018" spans="1:6" ht="25.5" outlineLevel="2" x14ac:dyDescent="0.2">
      <c r="B8018" s="18" t="s">
        <v>12493</v>
      </c>
      <c r="C8018" s="19" t="s">
        <v>80</v>
      </c>
      <c r="D8018" t="s">
        <v>411</v>
      </c>
      <c r="E8018" s="20">
        <v>12765</v>
      </c>
      <c r="F8018" s="20">
        <v>277</v>
      </c>
    </row>
    <row r="8019" spans="1:6" ht="25.5" outlineLevel="1" x14ac:dyDescent="0.2">
      <c r="B8019" s="21" t="s">
        <v>12494</v>
      </c>
      <c r="E8019" s="20">
        <f>SUBTOTAL(9,E8016:E8018)</f>
        <v>16791</v>
      </c>
      <c r="F8019" s="20">
        <f>SUBTOTAL(9,F8016:F8018)</f>
        <v>488</v>
      </c>
    </row>
    <row r="8020" spans="1:6" outlineLevel="2" x14ac:dyDescent="0.2">
      <c r="A8020" t="s">
        <v>3701</v>
      </c>
      <c r="B8020" s="18" t="s">
        <v>12495</v>
      </c>
      <c r="C8020" s="19" t="s">
        <v>80</v>
      </c>
      <c r="D8020" t="s">
        <v>411</v>
      </c>
      <c r="E8020" s="20">
        <v>27085</v>
      </c>
      <c r="F8020" s="20">
        <v>567</v>
      </c>
    </row>
    <row r="8021" spans="1:6" outlineLevel="2" x14ac:dyDescent="0.2">
      <c r="B8021" s="18" t="s">
        <v>12495</v>
      </c>
      <c r="C8021" s="19" t="s">
        <v>182</v>
      </c>
      <c r="D8021" t="s">
        <v>411</v>
      </c>
      <c r="E8021" s="20">
        <v>3000</v>
      </c>
      <c r="F8021" s="20">
        <v>82</v>
      </c>
    </row>
    <row r="8022" spans="1:6" outlineLevel="1" x14ac:dyDescent="0.2">
      <c r="B8022" s="21" t="s">
        <v>12496</v>
      </c>
      <c r="E8022" s="20">
        <f>SUBTOTAL(9,E8020:E8021)</f>
        <v>30085</v>
      </c>
      <c r="F8022" s="20">
        <f>SUBTOTAL(9,F8020:F8021)</f>
        <v>649</v>
      </c>
    </row>
    <row r="8023" spans="1:6" ht="25.5" outlineLevel="2" x14ac:dyDescent="0.2">
      <c r="A8023" t="s">
        <v>3702</v>
      </c>
      <c r="B8023" s="18" t="s">
        <v>12497</v>
      </c>
      <c r="C8023" s="19" t="s">
        <v>37</v>
      </c>
      <c r="D8023" t="s">
        <v>711</v>
      </c>
      <c r="E8023" s="20">
        <v>1677</v>
      </c>
      <c r="F8023" s="20">
        <v>2416</v>
      </c>
    </row>
    <row r="8024" spans="1:6" ht="25.5" outlineLevel="2" x14ac:dyDescent="0.2">
      <c r="B8024" s="18" t="s">
        <v>12497</v>
      </c>
      <c r="C8024" s="19" t="s">
        <v>80</v>
      </c>
      <c r="D8024" t="s">
        <v>711</v>
      </c>
      <c r="E8024" s="20">
        <v>200</v>
      </c>
      <c r="F8024" s="20">
        <v>21</v>
      </c>
    </row>
    <row r="8025" spans="1:6" ht="25.5" outlineLevel="2" x14ac:dyDescent="0.2">
      <c r="B8025" s="18" t="s">
        <v>12497</v>
      </c>
      <c r="C8025" s="19" t="s">
        <v>178</v>
      </c>
      <c r="D8025" t="s">
        <v>711</v>
      </c>
      <c r="E8025" s="20">
        <v>83</v>
      </c>
      <c r="F8025" s="20">
        <v>2272</v>
      </c>
    </row>
    <row r="8026" spans="1:6" ht="25.5" outlineLevel="1" x14ac:dyDescent="0.2">
      <c r="B8026" s="21" t="s">
        <v>12498</v>
      </c>
      <c r="E8026" s="20">
        <f>SUBTOTAL(9,E8023:E8025)</f>
        <v>1960</v>
      </c>
      <c r="F8026" s="20">
        <f>SUBTOTAL(9,F8023:F8025)</f>
        <v>4709</v>
      </c>
    </row>
    <row r="8027" spans="1:6" ht="25.5" outlineLevel="2" x14ac:dyDescent="0.2">
      <c r="A8027" t="s">
        <v>3704</v>
      </c>
      <c r="B8027" s="18" t="s">
        <v>12499</v>
      </c>
      <c r="C8027" s="19" t="s">
        <v>80</v>
      </c>
      <c r="D8027" t="s">
        <v>711</v>
      </c>
      <c r="E8027" s="20">
        <v>3</v>
      </c>
      <c r="F8027" s="20">
        <v>30214</v>
      </c>
    </row>
    <row r="8028" spans="1:6" ht="38.25" outlineLevel="1" x14ac:dyDescent="0.2">
      <c r="B8028" s="21" t="s">
        <v>12500</v>
      </c>
      <c r="E8028" s="20">
        <f>SUBTOTAL(9,E8027:E8027)</f>
        <v>3</v>
      </c>
      <c r="F8028" s="20">
        <f>SUBTOTAL(9,F8027:F8027)</f>
        <v>30214</v>
      </c>
    </row>
    <row r="8029" spans="1:6" ht="25.5" outlineLevel="2" x14ac:dyDescent="0.2">
      <c r="A8029" t="s">
        <v>3706</v>
      </c>
      <c r="B8029" s="18" t="s">
        <v>12501</v>
      </c>
      <c r="C8029" s="19" t="s">
        <v>25</v>
      </c>
      <c r="D8029" t="s">
        <v>711</v>
      </c>
      <c r="E8029" s="20">
        <v>36</v>
      </c>
      <c r="F8029" s="20">
        <v>1838</v>
      </c>
    </row>
    <row r="8030" spans="1:6" ht="25.5" outlineLevel="2" x14ac:dyDescent="0.2">
      <c r="B8030" s="18" t="s">
        <v>12501</v>
      </c>
      <c r="C8030" s="19" t="s">
        <v>80</v>
      </c>
      <c r="D8030" t="s">
        <v>711</v>
      </c>
      <c r="E8030" s="20">
        <v>1020</v>
      </c>
      <c r="F8030" s="20">
        <v>249</v>
      </c>
    </row>
    <row r="8031" spans="1:6" ht="25.5" outlineLevel="2" x14ac:dyDescent="0.2">
      <c r="B8031" s="18" t="s">
        <v>12501</v>
      </c>
      <c r="C8031" s="19" t="s">
        <v>81</v>
      </c>
      <c r="D8031" t="s">
        <v>711</v>
      </c>
      <c r="E8031" s="20">
        <v>496</v>
      </c>
      <c r="F8031" s="20">
        <v>32017</v>
      </c>
    </row>
    <row r="8032" spans="1:6" ht="38.25" outlineLevel="2" x14ac:dyDescent="0.2">
      <c r="B8032" s="18" t="s">
        <v>12501</v>
      </c>
      <c r="C8032" s="19" t="s">
        <v>7068</v>
      </c>
      <c r="D8032" t="s">
        <v>711</v>
      </c>
      <c r="E8032" s="20">
        <v>317</v>
      </c>
      <c r="F8032" s="20">
        <v>19643</v>
      </c>
    </row>
    <row r="8033" spans="1:6" ht="25.5" outlineLevel="2" x14ac:dyDescent="0.2">
      <c r="B8033" s="18" t="s">
        <v>12501</v>
      </c>
      <c r="C8033" s="19" t="s">
        <v>107</v>
      </c>
      <c r="D8033" t="s">
        <v>711</v>
      </c>
      <c r="E8033" s="20">
        <v>76581</v>
      </c>
      <c r="F8033" s="20">
        <v>62785</v>
      </c>
    </row>
    <row r="8034" spans="1:6" ht="25.5" outlineLevel="2" x14ac:dyDescent="0.2">
      <c r="B8034" s="18" t="s">
        <v>12501</v>
      </c>
      <c r="C8034" s="19" t="s">
        <v>119</v>
      </c>
      <c r="D8034" t="s">
        <v>711</v>
      </c>
      <c r="E8034" s="20">
        <v>1759</v>
      </c>
      <c r="F8034" s="20">
        <v>85523</v>
      </c>
    </row>
    <row r="8035" spans="1:6" ht="25.5" outlineLevel="1" x14ac:dyDescent="0.2">
      <c r="B8035" s="21" t="s">
        <v>12502</v>
      </c>
      <c r="E8035" s="20">
        <f>SUBTOTAL(9,E8029:E8034)</f>
        <v>80209</v>
      </c>
      <c r="F8035" s="20">
        <f>SUBTOTAL(9,F8029:F8034)</f>
        <v>202055</v>
      </c>
    </row>
    <row r="8036" spans="1:6" ht="25.5" outlineLevel="2" x14ac:dyDescent="0.2">
      <c r="A8036" t="s">
        <v>3708</v>
      </c>
      <c r="B8036" s="18" t="s">
        <v>12503</v>
      </c>
      <c r="C8036" s="19" t="s">
        <v>35</v>
      </c>
      <c r="D8036" t="s">
        <v>711</v>
      </c>
      <c r="E8036" s="20">
        <v>39</v>
      </c>
      <c r="F8036" s="20">
        <v>1855</v>
      </c>
    </row>
    <row r="8037" spans="1:6" ht="25.5" outlineLevel="2" x14ac:dyDescent="0.2">
      <c r="B8037" s="18" t="s">
        <v>12503</v>
      </c>
      <c r="C8037" s="19" t="s">
        <v>42</v>
      </c>
      <c r="D8037" t="s">
        <v>711</v>
      </c>
      <c r="E8037" s="20">
        <v>27</v>
      </c>
      <c r="F8037" s="20">
        <v>2066</v>
      </c>
    </row>
    <row r="8038" spans="1:6" ht="25.5" outlineLevel="2" x14ac:dyDescent="0.2">
      <c r="B8038" s="18" t="s">
        <v>12503</v>
      </c>
      <c r="C8038" s="19" t="s">
        <v>80</v>
      </c>
      <c r="D8038" t="s">
        <v>711</v>
      </c>
      <c r="E8038" s="20">
        <v>2745</v>
      </c>
      <c r="F8038" s="20">
        <v>755</v>
      </c>
    </row>
    <row r="8039" spans="1:6" ht="25.5" outlineLevel="2" x14ac:dyDescent="0.2">
      <c r="B8039" s="18" t="s">
        <v>12503</v>
      </c>
      <c r="C8039" s="19" t="s">
        <v>81</v>
      </c>
      <c r="D8039" t="s">
        <v>711</v>
      </c>
      <c r="E8039" s="20">
        <v>4645</v>
      </c>
      <c r="F8039" s="20">
        <v>304885</v>
      </c>
    </row>
    <row r="8040" spans="1:6" ht="38.25" outlineLevel="2" x14ac:dyDescent="0.2">
      <c r="B8040" s="18" t="s">
        <v>12503</v>
      </c>
      <c r="C8040" s="19" t="s">
        <v>7068</v>
      </c>
      <c r="D8040" t="s">
        <v>711</v>
      </c>
      <c r="E8040" s="20">
        <v>190</v>
      </c>
      <c r="F8040" s="20">
        <v>11394</v>
      </c>
    </row>
    <row r="8041" spans="1:6" ht="25.5" outlineLevel="2" x14ac:dyDescent="0.2">
      <c r="B8041" s="18" t="s">
        <v>12503</v>
      </c>
      <c r="C8041" s="19" t="s">
        <v>107</v>
      </c>
      <c r="D8041" t="s">
        <v>711</v>
      </c>
      <c r="E8041" s="20">
        <v>2764</v>
      </c>
      <c r="F8041" s="20">
        <v>164970</v>
      </c>
    </row>
    <row r="8042" spans="1:6" ht="25.5" outlineLevel="2" x14ac:dyDescent="0.2">
      <c r="B8042" s="18" t="s">
        <v>12503</v>
      </c>
      <c r="C8042" s="19" t="s">
        <v>119</v>
      </c>
      <c r="D8042" t="s">
        <v>711</v>
      </c>
      <c r="E8042" s="20">
        <v>121191</v>
      </c>
      <c r="F8042" s="20">
        <v>59934</v>
      </c>
    </row>
    <row r="8043" spans="1:6" ht="25.5" outlineLevel="2" x14ac:dyDescent="0.2">
      <c r="B8043" s="18" t="s">
        <v>12503</v>
      </c>
      <c r="C8043" s="19" t="s">
        <v>136</v>
      </c>
      <c r="D8043" t="s">
        <v>711</v>
      </c>
      <c r="E8043" s="20">
        <v>439</v>
      </c>
      <c r="F8043" s="20">
        <v>2069</v>
      </c>
    </row>
    <row r="8044" spans="1:6" ht="25.5" outlineLevel="2" x14ac:dyDescent="0.2">
      <c r="B8044" s="18" t="s">
        <v>12503</v>
      </c>
      <c r="C8044" s="19" t="s">
        <v>178</v>
      </c>
      <c r="D8044" t="s">
        <v>711</v>
      </c>
      <c r="E8044" s="20">
        <v>84</v>
      </c>
      <c r="F8044" s="20">
        <v>2198</v>
      </c>
    </row>
    <row r="8045" spans="1:6" ht="38.25" outlineLevel="1" x14ac:dyDescent="0.2">
      <c r="B8045" s="21" t="s">
        <v>12504</v>
      </c>
      <c r="E8045" s="20">
        <f>SUBTOTAL(9,E8036:E8044)</f>
        <v>132124</v>
      </c>
      <c r="F8045" s="20">
        <f>SUBTOTAL(9,F8036:F8044)</f>
        <v>550126</v>
      </c>
    </row>
    <row r="8046" spans="1:6" ht="25.5" outlineLevel="2" x14ac:dyDescent="0.2">
      <c r="A8046" t="s">
        <v>944</v>
      </c>
      <c r="B8046" s="18" t="s">
        <v>12505</v>
      </c>
      <c r="C8046" s="19" t="s">
        <v>42</v>
      </c>
      <c r="D8046" t="s">
        <v>709</v>
      </c>
      <c r="E8046" s="20">
        <v>232190</v>
      </c>
      <c r="F8046" s="20">
        <v>1834</v>
      </c>
    </row>
    <row r="8047" spans="1:6" ht="25.5" outlineLevel="2" x14ac:dyDescent="0.2">
      <c r="B8047" s="18" t="s">
        <v>12505</v>
      </c>
      <c r="C8047" s="19" t="s">
        <v>80</v>
      </c>
      <c r="D8047" t="s">
        <v>709</v>
      </c>
      <c r="E8047" s="20">
        <v>3105270</v>
      </c>
      <c r="F8047" s="20">
        <v>50403</v>
      </c>
    </row>
    <row r="8048" spans="1:6" ht="25.5" outlineLevel="2" x14ac:dyDescent="0.2">
      <c r="B8048" s="18" t="s">
        <v>12505</v>
      </c>
      <c r="C8048" s="19" t="s">
        <v>119</v>
      </c>
      <c r="D8048" t="s">
        <v>709</v>
      </c>
      <c r="E8048" s="20">
        <v>25368</v>
      </c>
      <c r="F8048" s="20">
        <v>1728</v>
      </c>
    </row>
    <row r="8049" spans="1:6" ht="25.5" outlineLevel="1" x14ac:dyDescent="0.2">
      <c r="B8049" s="21" t="s">
        <v>12506</v>
      </c>
      <c r="E8049" s="20">
        <f>SUBTOTAL(9,E8046:E8048)</f>
        <v>3362828</v>
      </c>
      <c r="F8049" s="20">
        <f>SUBTOTAL(9,F8046:F8048)</f>
        <v>53965</v>
      </c>
    </row>
    <row r="8050" spans="1:6" ht="25.5" outlineLevel="2" x14ac:dyDescent="0.2">
      <c r="A8050" t="s">
        <v>3710</v>
      </c>
      <c r="B8050" s="18" t="s">
        <v>12507</v>
      </c>
      <c r="C8050" s="19" t="s">
        <v>80</v>
      </c>
      <c r="D8050" t="s">
        <v>709</v>
      </c>
      <c r="E8050" s="20">
        <v>3492</v>
      </c>
      <c r="F8050" s="20">
        <v>1626</v>
      </c>
    </row>
    <row r="8051" spans="1:6" ht="38.25" outlineLevel="1" x14ac:dyDescent="0.2">
      <c r="B8051" s="21" t="s">
        <v>12508</v>
      </c>
      <c r="E8051" s="20">
        <f>SUBTOTAL(9,E8050:E8050)</f>
        <v>3492</v>
      </c>
      <c r="F8051" s="20">
        <f>SUBTOTAL(9,F8050:F8050)</f>
        <v>1626</v>
      </c>
    </row>
    <row r="8052" spans="1:6" ht="25.5" outlineLevel="2" x14ac:dyDescent="0.2">
      <c r="A8052" t="s">
        <v>946</v>
      </c>
      <c r="B8052" s="18" t="s">
        <v>12509</v>
      </c>
      <c r="C8052" s="19" t="s">
        <v>42</v>
      </c>
      <c r="D8052" t="s">
        <v>709</v>
      </c>
      <c r="E8052" s="20">
        <v>5974451</v>
      </c>
      <c r="F8052" s="20">
        <v>82190</v>
      </c>
    </row>
    <row r="8053" spans="1:6" ht="25.5" outlineLevel="2" x14ac:dyDescent="0.2">
      <c r="B8053" s="18" t="s">
        <v>12509</v>
      </c>
      <c r="C8053" s="19" t="s">
        <v>80</v>
      </c>
      <c r="D8053" t="s">
        <v>709</v>
      </c>
      <c r="E8053" s="20">
        <v>15548636</v>
      </c>
      <c r="F8053" s="20">
        <v>219710</v>
      </c>
    </row>
    <row r="8054" spans="1:6" ht="25.5" outlineLevel="2" x14ac:dyDescent="0.2">
      <c r="B8054" s="18" t="s">
        <v>12509</v>
      </c>
      <c r="C8054" s="19" t="s">
        <v>119</v>
      </c>
      <c r="D8054" t="s">
        <v>709</v>
      </c>
      <c r="E8054" s="20">
        <v>7527572</v>
      </c>
      <c r="F8054" s="20">
        <v>63847</v>
      </c>
    </row>
    <row r="8055" spans="1:6" ht="25.5" outlineLevel="2" x14ac:dyDescent="0.2">
      <c r="B8055" s="18" t="s">
        <v>12509</v>
      </c>
      <c r="C8055" s="19" t="s">
        <v>182</v>
      </c>
      <c r="D8055" t="s">
        <v>709</v>
      </c>
      <c r="E8055" s="20">
        <v>33</v>
      </c>
      <c r="F8055" s="20">
        <v>1762</v>
      </c>
    </row>
    <row r="8056" spans="1:6" ht="25.5" outlineLevel="1" x14ac:dyDescent="0.2">
      <c r="B8056" s="21" t="s">
        <v>12510</v>
      </c>
      <c r="E8056" s="20">
        <f>SUBTOTAL(9,E8052:E8055)</f>
        <v>29050692</v>
      </c>
      <c r="F8056" s="20">
        <f>SUBTOTAL(9,F8052:F8055)</f>
        <v>367509</v>
      </c>
    </row>
    <row r="8057" spans="1:6" ht="25.5" outlineLevel="2" x14ac:dyDescent="0.2">
      <c r="A8057" t="s">
        <v>948</v>
      </c>
      <c r="B8057" s="18" t="s">
        <v>12511</v>
      </c>
      <c r="C8057" s="19" t="s">
        <v>42</v>
      </c>
      <c r="D8057" t="s">
        <v>709</v>
      </c>
      <c r="E8057" s="20">
        <v>1531979</v>
      </c>
      <c r="F8057" s="20">
        <v>28593</v>
      </c>
    </row>
    <row r="8058" spans="1:6" ht="25.5" outlineLevel="2" x14ac:dyDescent="0.2">
      <c r="B8058" s="18" t="s">
        <v>12511</v>
      </c>
      <c r="C8058" s="19" t="s">
        <v>80</v>
      </c>
      <c r="D8058" t="s">
        <v>709</v>
      </c>
      <c r="E8058" s="20">
        <v>9075531</v>
      </c>
      <c r="F8058" s="20">
        <v>130237</v>
      </c>
    </row>
    <row r="8059" spans="1:6" ht="25.5" outlineLevel="2" x14ac:dyDescent="0.2">
      <c r="B8059" s="18" t="s">
        <v>12511</v>
      </c>
      <c r="C8059" s="19" t="s">
        <v>119</v>
      </c>
      <c r="D8059" t="s">
        <v>709</v>
      </c>
      <c r="E8059" s="20">
        <v>1958423</v>
      </c>
      <c r="F8059" s="20">
        <v>35619</v>
      </c>
    </row>
    <row r="8060" spans="1:6" ht="25.5" outlineLevel="2" x14ac:dyDescent="0.2">
      <c r="B8060" s="18" t="s">
        <v>12511</v>
      </c>
      <c r="C8060" s="19" t="s">
        <v>166</v>
      </c>
      <c r="D8060" t="s">
        <v>709</v>
      </c>
      <c r="E8060" s="20">
        <v>2</v>
      </c>
      <c r="F8060" s="20">
        <v>2</v>
      </c>
    </row>
    <row r="8061" spans="1:6" ht="25.5" outlineLevel="2" x14ac:dyDescent="0.2">
      <c r="B8061" s="18" t="s">
        <v>12511</v>
      </c>
      <c r="C8061" s="19" t="s">
        <v>182</v>
      </c>
      <c r="D8061" t="s">
        <v>709</v>
      </c>
      <c r="E8061" s="20">
        <v>120002</v>
      </c>
      <c r="F8061" s="20">
        <v>2084</v>
      </c>
    </row>
    <row r="8062" spans="1:6" ht="38.25" outlineLevel="1" x14ac:dyDescent="0.2">
      <c r="B8062" s="21" t="s">
        <v>12512</v>
      </c>
      <c r="E8062" s="20">
        <f>SUBTOTAL(9,E8057:E8061)</f>
        <v>12685937</v>
      </c>
      <c r="F8062" s="20">
        <f>SUBTOTAL(9,F8057:F8061)</f>
        <v>196535</v>
      </c>
    </row>
    <row r="8063" spans="1:6" ht="25.5" outlineLevel="2" x14ac:dyDescent="0.2">
      <c r="A8063" t="s">
        <v>3712</v>
      </c>
      <c r="B8063" s="18" t="s">
        <v>12513</v>
      </c>
      <c r="C8063" s="19" t="s">
        <v>80</v>
      </c>
      <c r="D8063" t="s">
        <v>709</v>
      </c>
      <c r="E8063" s="20">
        <v>6706</v>
      </c>
      <c r="F8063" s="20">
        <v>275</v>
      </c>
    </row>
    <row r="8064" spans="1:6" ht="25.5" outlineLevel="1" x14ac:dyDescent="0.2">
      <c r="B8064" s="21" t="s">
        <v>12514</v>
      </c>
      <c r="E8064" s="20">
        <f>SUBTOTAL(9,E8063:E8063)</f>
        <v>6706</v>
      </c>
      <c r="F8064" s="20">
        <f>SUBTOTAL(9,F8063:F8063)</f>
        <v>275</v>
      </c>
    </row>
    <row r="8065" spans="1:6" ht="25.5" outlineLevel="2" x14ac:dyDescent="0.2">
      <c r="A8065" t="s">
        <v>3714</v>
      </c>
      <c r="B8065" s="18" t="s">
        <v>12515</v>
      </c>
      <c r="C8065" s="19" t="s">
        <v>42</v>
      </c>
      <c r="D8065" t="s">
        <v>709</v>
      </c>
      <c r="E8065" s="20">
        <v>2800</v>
      </c>
      <c r="F8065" s="20">
        <v>7513</v>
      </c>
    </row>
    <row r="8066" spans="1:6" ht="25.5" outlineLevel="2" x14ac:dyDescent="0.2">
      <c r="B8066" s="18" t="s">
        <v>12515</v>
      </c>
      <c r="C8066" s="19" t="s">
        <v>80</v>
      </c>
      <c r="D8066" t="s">
        <v>709</v>
      </c>
      <c r="E8066" s="20">
        <v>75576</v>
      </c>
      <c r="F8066" s="20">
        <v>831</v>
      </c>
    </row>
    <row r="8067" spans="1:6" ht="25.5" outlineLevel="1" x14ac:dyDescent="0.2">
      <c r="B8067" s="21" t="s">
        <v>12516</v>
      </c>
      <c r="E8067" s="20">
        <f>SUBTOTAL(9,E8065:E8066)</f>
        <v>78376</v>
      </c>
      <c r="F8067" s="20">
        <f>SUBTOTAL(9,F8065:F8066)</f>
        <v>8344</v>
      </c>
    </row>
    <row r="8068" spans="1:6" outlineLevel="2" x14ac:dyDescent="0.2">
      <c r="A8068" t="s">
        <v>3716</v>
      </c>
      <c r="B8068" s="18" t="s">
        <v>12517</v>
      </c>
      <c r="C8068" s="19" t="s">
        <v>42</v>
      </c>
      <c r="D8068" t="s">
        <v>709</v>
      </c>
      <c r="E8068" s="20">
        <v>67762</v>
      </c>
      <c r="F8068" s="20">
        <v>25990</v>
      </c>
    </row>
    <row r="8069" spans="1:6" outlineLevel="2" x14ac:dyDescent="0.2">
      <c r="B8069" s="18" t="s">
        <v>12517</v>
      </c>
      <c r="C8069" s="19" t="s">
        <v>68</v>
      </c>
      <c r="D8069" t="s">
        <v>709</v>
      </c>
      <c r="E8069" s="20">
        <v>2196</v>
      </c>
      <c r="F8069" s="20">
        <v>946</v>
      </c>
    </row>
    <row r="8070" spans="1:6" outlineLevel="2" x14ac:dyDescent="0.2">
      <c r="B8070" s="18" t="s">
        <v>12517</v>
      </c>
      <c r="C8070" s="19" t="s">
        <v>80</v>
      </c>
      <c r="D8070" t="s">
        <v>709</v>
      </c>
      <c r="E8070" s="20">
        <v>147168</v>
      </c>
      <c r="F8070" s="20">
        <v>43286</v>
      </c>
    </row>
    <row r="8071" spans="1:6" ht="25.5" outlineLevel="2" x14ac:dyDescent="0.2">
      <c r="B8071" s="18" t="s">
        <v>12517</v>
      </c>
      <c r="C8071" s="19" t="s">
        <v>175</v>
      </c>
      <c r="D8071" t="s">
        <v>709</v>
      </c>
      <c r="E8071" s="20">
        <v>55</v>
      </c>
      <c r="F8071" s="20">
        <v>1</v>
      </c>
    </row>
    <row r="8072" spans="1:6" outlineLevel="1" x14ac:dyDescent="0.2">
      <c r="B8072" s="21" t="s">
        <v>12518</v>
      </c>
      <c r="E8072" s="20">
        <f>SUBTOTAL(9,E8068:E8071)</f>
        <v>217181</v>
      </c>
      <c r="F8072" s="20">
        <f>SUBTOTAL(9,F8068:F8071)</f>
        <v>70223</v>
      </c>
    </row>
    <row r="8073" spans="1:6" outlineLevel="2" x14ac:dyDescent="0.2">
      <c r="A8073" t="s">
        <v>3718</v>
      </c>
      <c r="B8073" s="18" t="s">
        <v>12519</v>
      </c>
      <c r="C8073" s="19" t="s">
        <v>42</v>
      </c>
      <c r="D8073" t="s">
        <v>709</v>
      </c>
      <c r="E8073" s="20">
        <v>1170</v>
      </c>
      <c r="F8073" s="20">
        <v>372</v>
      </c>
    </row>
    <row r="8074" spans="1:6" outlineLevel="2" x14ac:dyDescent="0.2">
      <c r="B8074" s="18" t="s">
        <v>12519</v>
      </c>
      <c r="C8074" s="19" t="s">
        <v>68</v>
      </c>
      <c r="D8074" t="s">
        <v>709</v>
      </c>
      <c r="E8074" s="20">
        <v>2</v>
      </c>
      <c r="F8074" s="20">
        <v>9</v>
      </c>
    </row>
    <row r="8075" spans="1:6" outlineLevel="2" x14ac:dyDescent="0.2">
      <c r="B8075" s="18" t="s">
        <v>12519</v>
      </c>
      <c r="C8075" s="19" t="s">
        <v>80</v>
      </c>
      <c r="D8075" t="s">
        <v>709</v>
      </c>
      <c r="E8075" s="20">
        <v>252</v>
      </c>
      <c r="F8075" s="20">
        <v>19</v>
      </c>
    </row>
    <row r="8076" spans="1:6" ht="25.5" outlineLevel="1" x14ac:dyDescent="0.2">
      <c r="B8076" s="21" t="s">
        <v>12520</v>
      </c>
      <c r="E8076" s="20">
        <f>SUBTOTAL(9,E8073:E8075)</f>
        <v>1424</v>
      </c>
      <c r="F8076" s="20">
        <f>SUBTOTAL(9,F8073:F8075)</f>
        <v>400</v>
      </c>
    </row>
    <row r="8077" spans="1:6" ht="25.5" outlineLevel="2" x14ac:dyDescent="0.2">
      <c r="A8077" t="s">
        <v>950</v>
      </c>
      <c r="B8077" s="18" t="s">
        <v>12521</v>
      </c>
      <c r="C8077" s="19" t="s">
        <v>20</v>
      </c>
      <c r="D8077" t="s">
        <v>709</v>
      </c>
      <c r="E8077" s="20">
        <v>1923</v>
      </c>
      <c r="F8077" s="20">
        <v>841</v>
      </c>
    </row>
    <row r="8078" spans="1:6" ht="25.5" outlineLevel="2" x14ac:dyDescent="0.2">
      <c r="B8078" s="18" t="s">
        <v>12521</v>
      </c>
      <c r="C8078" s="19" t="s">
        <v>42</v>
      </c>
      <c r="D8078" t="s">
        <v>709</v>
      </c>
      <c r="E8078" s="20">
        <v>7793</v>
      </c>
      <c r="F8078" s="20">
        <v>3589</v>
      </c>
    </row>
    <row r="8079" spans="1:6" ht="25.5" outlineLevel="2" x14ac:dyDescent="0.2">
      <c r="B8079" s="18" t="s">
        <v>12521</v>
      </c>
      <c r="C8079" s="19" t="s">
        <v>80</v>
      </c>
      <c r="D8079" t="s">
        <v>709</v>
      </c>
      <c r="E8079" s="20">
        <v>11768</v>
      </c>
      <c r="F8079" s="20">
        <v>3591</v>
      </c>
    </row>
    <row r="8080" spans="1:6" ht="25.5" outlineLevel="2" x14ac:dyDescent="0.2">
      <c r="B8080" s="18" t="s">
        <v>12521</v>
      </c>
      <c r="C8080" s="19" t="s">
        <v>88</v>
      </c>
      <c r="D8080" t="s">
        <v>709</v>
      </c>
      <c r="E8080" s="20">
        <v>3</v>
      </c>
      <c r="F8080" s="20">
        <v>172</v>
      </c>
    </row>
    <row r="8081" spans="1:6" ht="25.5" outlineLevel="2" x14ac:dyDescent="0.2">
      <c r="B8081" s="18" t="s">
        <v>12521</v>
      </c>
      <c r="C8081" s="19" t="s">
        <v>183</v>
      </c>
      <c r="D8081" t="s">
        <v>709</v>
      </c>
      <c r="E8081" s="20">
        <v>5</v>
      </c>
      <c r="F8081" s="20">
        <v>2</v>
      </c>
    </row>
    <row r="8082" spans="1:6" ht="25.5" outlineLevel="1" x14ac:dyDescent="0.2">
      <c r="B8082" s="21" t="s">
        <v>12522</v>
      </c>
      <c r="E8082" s="20">
        <f>SUBTOTAL(9,E8077:E8081)</f>
        <v>21492</v>
      </c>
      <c r="F8082" s="20">
        <f>SUBTOTAL(9,F8077:F8081)</f>
        <v>8195</v>
      </c>
    </row>
    <row r="8083" spans="1:6" ht="25.5" outlineLevel="2" x14ac:dyDescent="0.2">
      <c r="A8083" t="s">
        <v>3719</v>
      </c>
      <c r="B8083" s="18" t="s">
        <v>12523</v>
      </c>
      <c r="C8083" s="19" t="s">
        <v>30</v>
      </c>
      <c r="D8083" t="s">
        <v>709</v>
      </c>
      <c r="E8083" s="20">
        <v>5794</v>
      </c>
      <c r="F8083" s="20">
        <v>885</v>
      </c>
    </row>
    <row r="8084" spans="1:6" ht="25.5" outlineLevel="2" x14ac:dyDescent="0.2">
      <c r="B8084" s="18" t="s">
        <v>12523</v>
      </c>
      <c r="C8084" s="19" t="s">
        <v>42</v>
      </c>
      <c r="D8084" t="s">
        <v>709</v>
      </c>
      <c r="E8084" s="20">
        <v>648695</v>
      </c>
      <c r="F8084" s="20">
        <v>78907</v>
      </c>
    </row>
    <row r="8085" spans="1:6" ht="25.5" outlineLevel="2" x14ac:dyDescent="0.2">
      <c r="B8085" s="18" t="s">
        <v>12523</v>
      </c>
      <c r="C8085" s="19" t="s">
        <v>80</v>
      </c>
      <c r="D8085" t="s">
        <v>709</v>
      </c>
      <c r="E8085" s="20">
        <v>107561</v>
      </c>
      <c r="F8085" s="20">
        <v>22845</v>
      </c>
    </row>
    <row r="8086" spans="1:6" ht="25.5" outlineLevel="2" x14ac:dyDescent="0.2">
      <c r="B8086" s="18" t="s">
        <v>12523</v>
      </c>
      <c r="C8086" s="19" t="s">
        <v>142</v>
      </c>
      <c r="D8086" t="s">
        <v>709</v>
      </c>
      <c r="E8086" s="20">
        <v>18</v>
      </c>
      <c r="F8086" s="20">
        <v>1137</v>
      </c>
    </row>
    <row r="8087" spans="1:6" ht="25.5" outlineLevel="2" x14ac:dyDescent="0.2">
      <c r="B8087" s="18" t="s">
        <v>12523</v>
      </c>
      <c r="C8087" s="19" t="s">
        <v>158</v>
      </c>
      <c r="D8087" t="s">
        <v>709</v>
      </c>
      <c r="E8087" s="20">
        <v>3536</v>
      </c>
      <c r="F8087" s="20">
        <v>352</v>
      </c>
    </row>
    <row r="8088" spans="1:6" ht="25.5" outlineLevel="2" x14ac:dyDescent="0.2">
      <c r="B8088" s="18" t="s">
        <v>12523</v>
      </c>
      <c r="C8088" s="19" t="s">
        <v>166</v>
      </c>
      <c r="D8088" t="s">
        <v>709</v>
      </c>
      <c r="E8088" s="20">
        <v>12281</v>
      </c>
      <c r="F8088" s="20">
        <v>2983</v>
      </c>
    </row>
    <row r="8089" spans="1:6" ht="25.5" outlineLevel="1" x14ac:dyDescent="0.2">
      <c r="B8089" s="21" t="s">
        <v>12524</v>
      </c>
      <c r="E8089" s="20">
        <f>SUBTOTAL(9,E8083:E8088)</f>
        <v>777885</v>
      </c>
      <c r="F8089" s="20">
        <f>SUBTOTAL(9,F8083:F8088)</f>
        <v>107109</v>
      </c>
    </row>
    <row r="8090" spans="1:6" ht="25.5" outlineLevel="2" x14ac:dyDescent="0.2">
      <c r="A8090" t="s">
        <v>3721</v>
      </c>
      <c r="B8090" s="18" t="s">
        <v>12525</v>
      </c>
      <c r="C8090" s="19" t="s">
        <v>16</v>
      </c>
      <c r="D8090" t="s">
        <v>709</v>
      </c>
      <c r="E8090" s="20">
        <v>2519</v>
      </c>
      <c r="F8090" s="20">
        <v>2096</v>
      </c>
    </row>
    <row r="8091" spans="1:6" ht="25.5" outlineLevel="2" x14ac:dyDescent="0.2">
      <c r="B8091" s="18" t="s">
        <v>12525</v>
      </c>
      <c r="C8091" s="19" t="s">
        <v>30</v>
      </c>
      <c r="D8091" t="s">
        <v>709</v>
      </c>
      <c r="E8091" s="20">
        <v>3987</v>
      </c>
      <c r="F8091" s="20">
        <v>1302</v>
      </c>
    </row>
    <row r="8092" spans="1:6" ht="25.5" outlineLevel="2" x14ac:dyDescent="0.2">
      <c r="B8092" s="18" t="s">
        <v>12525</v>
      </c>
      <c r="C8092" s="19" t="s">
        <v>42</v>
      </c>
      <c r="D8092" t="s">
        <v>709</v>
      </c>
      <c r="E8092" s="20">
        <v>106051</v>
      </c>
      <c r="F8092" s="20">
        <v>42410</v>
      </c>
    </row>
    <row r="8093" spans="1:6" ht="25.5" outlineLevel="2" x14ac:dyDescent="0.2">
      <c r="B8093" s="18" t="s">
        <v>12525</v>
      </c>
      <c r="C8093" s="19" t="s">
        <v>68</v>
      </c>
      <c r="D8093" t="s">
        <v>709</v>
      </c>
      <c r="E8093" s="20">
        <v>7774</v>
      </c>
      <c r="F8093" s="20">
        <v>4720</v>
      </c>
    </row>
    <row r="8094" spans="1:6" ht="25.5" outlineLevel="2" x14ac:dyDescent="0.2">
      <c r="B8094" s="18" t="s">
        <v>12525</v>
      </c>
      <c r="C8094" s="19" t="s">
        <v>80</v>
      </c>
      <c r="D8094" t="s">
        <v>709</v>
      </c>
      <c r="E8094" s="20">
        <v>40491</v>
      </c>
      <c r="F8094" s="20">
        <v>15909</v>
      </c>
    </row>
    <row r="8095" spans="1:6" ht="25.5" outlineLevel="2" x14ac:dyDescent="0.2">
      <c r="B8095" s="18" t="s">
        <v>12525</v>
      </c>
      <c r="C8095" s="19" t="s">
        <v>158</v>
      </c>
      <c r="D8095" t="s">
        <v>709</v>
      </c>
      <c r="E8095" s="20">
        <v>1741</v>
      </c>
      <c r="F8095" s="20">
        <v>363</v>
      </c>
    </row>
    <row r="8096" spans="1:6" ht="25.5" outlineLevel="2" x14ac:dyDescent="0.2">
      <c r="B8096" s="18" t="s">
        <v>12525</v>
      </c>
      <c r="C8096" s="19" t="s">
        <v>162</v>
      </c>
      <c r="D8096" t="s">
        <v>709</v>
      </c>
      <c r="E8096" s="20">
        <v>5259</v>
      </c>
      <c r="F8096" s="20">
        <v>3570</v>
      </c>
    </row>
    <row r="8097" spans="1:6" ht="25.5" outlineLevel="2" x14ac:dyDescent="0.2">
      <c r="A8097" t="s">
        <v>3723</v>
      </c>
      <c r="B8097" s="18" t="s">
        <v>12525</v>
      </c>
      <c r="C8097" s="19" t="s">
        <v>23</v>
      </c>
      <c r="D8097" t="s">
        <v>709</v>
      </c>
      <c r="E8097" s="20">
        <v>1348</v>
      </c>
      <c r="F8097" s="20">
        <v>325</v>
      </c>
    </row>
    <row r="8098" spans="1:6" ht="25.5" outlineLevel="2" x14ac:dyDescent="0.2">
      <c r="B8098" s="18" t="s">
        <v>12525</v>
      </c>
      <c r="C8098" s="19" t="s">
        <v>30</v>
      </c>
      <c r="D8098" t="s">
        <v>709</v>
      </c>
      <c r="E8098" s="20">
        <v>1933</v>
      </c>
      <c r="F8098" s="20">
        <v>1206</v>
      </c>
    </row>
    <row r="8099" spans="1:6" ht="25.5" outlineLevel="2" x14ac:dyDescent="0.2">
      <c r="B8099" s="18" t="s">
        <v>12525</v>
      </c>
      <c r="C8099" s="19" t="s">
        <v>42</v>
      </c>
      <c r="D8099" t="s">
        <v>709</v>
      </c>
      <c r="E8099" s="20">
        <v>239083</v>
      </c>
      <c r="F8099" s="20">
        <v>43730</v>
      </c>
    </row>
    <row r="8100" spans="1:6" ht="25.5" outlineLevel="2" x14ac:dyDescent="0.2">
      <c r="B8100" s="18" t="s">
        <v>12525</v>
      </c>
      <c r="C8100" s="19" t="s">
        <v>80</v>
      </c>
      <c r="D8100" t="s">
        <v>709</v>
      </c>
      <c r="E8100" s="20">
        <v>15289</v>
      </c>
      <c r="F8100" s="20">
        <v>4748</v>
      </c>
    </row>
    <row r="8101" spans="1:6" ht="25.5" outlineLevel="2" x14ac:dyDescent="0.2">
      <c r="B8101" s="18" t="s">
        <v>12525</v>
      </c>
      <c r="C8101" s="19" t="s">
        <v>107</v>
      </c>
      <c r="D8101" t="s">
        <v>709</v>
      </c>
      <c r="E8101" s="20">
        <v>9049</v>
      </c>
      <c r="F8101" s="20">
        <v>1499</v>
      </c>
    </row>
    <row r="8102" spans="1:6" ht="25.5" outlineLevel="2" x14ac:dyDescent="0.2">
      <c r="B8102" s="18" t="s">
        <v>12525</v>
      </c>
      <c r="C8102" s="19" t="s">
        <v>158</v>
      </c>
      <c r="D8102" t="s">
        <v>709</v>
      </c>
      <c r="E8102" s="20">
        <v>1518</v>
      </c>
      <c r="F8102" s="20">
        <v>714</v>
      </c>
    </row>
    <row r="8103" spans="1:6" ht="25.5" outlineLevel="2" x14ac:dyDescent="0.2">
      <c r="B8103" s="18" t="s">
        <v>12525</v>
      </c>
      <c r="C8103" s="19" t="s">
        <v>166</v>
      </c>
      <c r="D8103" t="s">
        <v>709</v>
      </c>
      <c r="E8103" s="20">
        <v>12776</v>
      </c>
      <c r="F8103" s="20">
        <v>2191</v>
      </c>
    </row>
    <row r="8104" spans="1:6" ht="25.5" outlineLevel="1" x14ac:dyDescent="0.2">
      <c r="B8104" s="21" t="s">
        <v>12526</v>
      </c>
      <c r="E8104" s="20">
        <f>SUBTOTAL(9,E8090:E8103)</f>
        <v>448818</v>
      </c>
      <c r="F8104" s="20">
        <f>SUBTOTAL(9,F8090:F8103)</f>
        <v>124783</v>
      </c>
    </row>
    <row r="8105" spans="1:6" ht="25.5" outlineLevel="2" x14ac:dyDescent="0.2">
      <c r="A8105" t="s">
        <v>3724</v>
      </c>
      <c r="B8105" s="18" t="s">
        <v>12527</v>
      </c>
      <c r="C8105" s="19" t="s">
        <v>23</v>
      </c>
      <c r="D8105" t="s">
        <v>709</v>
      </c>
      <c r="E8105" s="20">
        <v>8280</v>
      </c>
      <c r="F8105" s="20">
        <v>7928</v>
      </c>
    </row>
    <row r="8106" spans="1:6" ht="25.5" outlineLevel="2" x14ac:dyDescent="0.2">
      <c r="B8106" s="18" t="s">
        <v>12527</v>
      </c>
      <c r="C8106" s="19" t="s">
        <v>42</v>
      </c>
      <c r="D8106" t="s">
        <v>709</v>
      </c>
      <c r="E8106" s="20">
        <v>59887</v>
      </c>
      <c r="F8106" s="20">
        <v>10283</v>
      </c>
    </row>
    <row r="8107" spans="1:6" ht="25.5" outlineLevel="2" x14ac:dyDescent="0.2">
      <c r="B8107" s="18" t="s">
        <v>12527</v>
      </c>
      <c r="C8107" s="19" t="s">
        <v>68</v>
      </c>
      <c r="D8107" t="s">
        <v>709</v>
      </c>
      <c r="E8107" s="20">
        <v>37505</v>
      </c>
      <c r="F8107" s="20">
        <v>22518</v>
      </c>
    </row>
    <row r="8108" spans="1:6" ht="25.5" outlineLevel="2" x14ac:dyDescent="0.2">
      <c r="B8108" s="18" t="s">
        <v>12527</v>
      </c>
      <c r="C8108" s="19" t="s">
        <v>80</v>
      </c>
      <c r="D8108" t="s">
        <v>709</v>
      </c>
      <c r="E8108" s="20">
        <v>583</v>
      </c>
      <c r="F8108" s="20">
        <v>484</v>
      </c>
    </row>
    <row r="8109" spans="1:6" ht="25.5" outlineLevel="2" x14ac:dyDescent="0.2">
      <c r="B8109" s="18" t="s">
        <v>12527</v>
      </c>
      <c r="C8109" s="19" t="s">
        <v>107</v>
      </c>
      <c r="D8109" t="s">
        <v>709</v>
      </c>
      <c r="E8109" s="20">
        <v>10506</v>
      </c>
      <c r="F8109" s="20">
        <v>2541</v>
      </c>
    </row>
    <row r="8110" spans="1:6" ht="25.5" outlineLevel="2" x14ac:dyDescent="0.2">
      <c r="A8110" t="s">
        <v>3726</v>
      </c>
      <c r="B8110" s="18" t="s">
        <v>12527</v>
      </c>
      <c r="C8110" s="19" t="s">
        <v>80</v>
      </c>
      <c r="D8110" t="s">
        <v>709</v>
      </c>
      <c r="E8110" s="20">
        <v>5579</v>
      </c>
      <c r="F8110" s="20">
        <v>2231</v>
      </c>
    </row>
    <row r="8111" spans="1:6" ht="25.5" outlineLevel="2" x14ac:dyDescent="0.2">
      <c r="A8111" t="s">
        <v>3727</v>
      </c>
      <c r="B8111" s="18" t="s">
        <v>12527</v>
      </c>
      <c r="C8111" s="19" t="s">
        <v>42</v>
      </c>
      <c r="D8111" t="s">
        <v>709</v>
      </c>
      <c r="E8111" s="20">
        <v>38102</v>
      </c>
      <c r="F8111" s="20">
        <v>5596</v>
      </c>
    </row>
    <row r="8112" spans="1:6" ht="25.5" outlineLevel="2" x14ac:dyDescent="0.2">
      <c r="B8112" s="18" t="s">
        <v>12527</v>
      </c>
      <c r="C8112" s="19" t="s">
        <v>80</v>
      </c>
      <c r="D8112" t="s">
        <v>709</v>
      </c>
      <c r="E8112" s="20">
        <v>9900</v>
      </c>
      <c r="F8112" s="20">
        <v>2210</v>
      </c>
    </row>
    <row r="8113" spans="1:6" ht="25.5" outlineLevel="1" x14ac:dyDescent="0.2">
      <c r="B8113" s="21" t="s">
        <v>12528</v>
      </c>
      <c r="E8113" s="20">
        <f>SUBTOTAL(9,E8105:E8112)</f>
        <v>170342</v>
      </c>
      <c r="F8113" s="20">
        <f>SUBTOTAL(9,F8105:F8112)</f>
        <v>53791</v>
      </c>
    </row>
    <row r="8114" spans="1:6" ht="25.5" outlineLevel="2" x14ac:dyDescent="0.2">
      <c r="A8114" t="s">
        <v>951</v>
      </c>
      <c r="B8114" s="18" t="s">
        <v>12529</v>
      </c>
      <c r="C8114" s="19" t="s">
        <v>42</v>
      </c>
      <c r="D8114" t="s">
        <v>709</v>
      </c>
      <c r="E8114" s="20">
        <v>277147</v>
      </c>
      <c r="F8114" s="20">
        <v>21217</v>
      </c>
    </row>
    <row r="8115" spans="1:6" ht="25.5" outlineLevel="2" x14ac:dyDescent="0.2">
      <c r="B8115" s="18" t="s">
        <v>12529</v>
      </c>
      <c r="C8115" s="19" t="s">
        <v>80</v>
      </c>
      <c r="D8115" t="s">
        <v>709</v>
      </c>
      <c r="E8115" s="20">
        <v>18966</v>
      </c>
      <c r="F8115" s="20">
        <v>6652</v>
      </c>
    </row>
    <row r="8116" spans="1:6" ht="25.5" outlineLevel="1" x14ac:dyDescent="0.2">
      <c r="B8116" s="21" t="s">
        <v>12530</v>
      </c>
      <c r="E8116" s="20">
        <f>SUBTOTAL(9,E8114:E8115)</f>
        <v>296113</v>
      </c>
      <c r="F8116" s="20">
        <f>SUBTOTAL(9,F8114:F8115)</f>
        <v>27869</v>
      </c>
    </row>
    <row r="8117" spans="1:6" ht="25.5" outlineLevel="2" x14ac:dyDescent="0.2">
      <c r="A8117" t="s">
        <v>953</v>
      </c>
      <c r="B8117" s="18" t="s">
        <v>18155</v>
      </c>
      <c r="C8117" s="19" t="s">
        <v>42</v>
      </c>
      <c r="D8117" t="s">
        <v>709</v>
      </c>
      <c r="E8117" s="20">
        <v>38698</v>
      </c>
      <c r="F8117" s="20">
        <v>4537</v>
      </c>
    </row>
    <row r="8118" spans="1:6" ht="25.5" outlineLevel="2" x14ac:dyDescent="0.2">
      <c r="B8118" s="18" t="s">
        <v>18155</v>
      </c>
      <c r="C8118" s="19" t="s">
        <v>80</v>
      </c>
      <c r="D8118" t="s">
        <v>709</v>
      </c>
      <c r="E8118" s="20">
        <v>26659</v>
      </c>
      <c r="F8118" s="20">
        <v>11828</v>
      </c>
    </row>
    <row r="8119" spans="1:6" ht="25.5" outlineLevel="1" x14ac:dyDescent="0.2">
      <c r="B8119" s="21" t="s">
        <v>18156</v>
      </c>
      <c r="E8119" s="20">
        <f>SUBTOTAL(9,E8117:E8118)</f>
        <v>65357</v>
      </c>
      <c r="F8119" s="20">
        <f>SUBTOTAL(9,F8117:F8118)</f>
        <v>16365</v>
      </c>
    </row>
    <row r="8120" spans="1:6" ht="25.5" outlineLevel="2" x14ac:dyDescent="0.2">
      <c r="A8120" t="s">
        <v>955</v>
      </c>
      <c r="B8120" s="18" t="s">
        <v>12531</v>
      </c>
      <c r="C8120" s="19" t="s">
        <v>42</v>
      </c>
      <c r="D8120" t="s">
        <v>709</v>
      </c>
      <c r="E8120" s="20">
        <v>59510</v>
      </c>
      <c r="F8120" s="20">
        <v>16764</v>
      </c>
    </row>
    <row r="8121" spans="1:6" ht="25.5" outlineLevel="2" x14ac:dyDescent="0.2">
      <c r="B8121" s="18" t="s">
        <v>12531</v>
      </c>
      <c r="C8121" s="19" t="s">
        <v>80</v>
      </c>
      <c r="D8121" t="s">
        <v>709</v>
      </c>
      <c r="E8121" s="20">
        <v>13334</v>
      </c>
      <c r="F8121" s="20">
        <v>2532</v>
      </c>
    </row>
    <row r="8122" spans="1:6" ht="25.5" outlineLevel="1" x14ac:dyDescent="0.2">
      <c r="B8122" s="21" t="s">
        <v>12532</v>
      </c>
      <c r="E8122" s="20">
        <f>SUBTOTAL(9,E8120:E8121)</f>
        <v>72844</v>
      </c>
      <c r="F8122" s="20">
        <f>SUBTOTAL(9,F8120:F8121)</f>
        <v>19296</v>
      </c>
    </row>
    <row r="8123" spans="1:6" ht="25.5" outlineLevel="2" x14ac:dyDescent="0.2">
      <c r="A8123" t="s">
        <v>957</v>
      </c>
      <c r="B8123" s="18" t="s">
        <v>12533</v>
      </c>
      <c r="C8123" s="19" t="s">
        <v>42</v>
      </c>
      <c r="D8123" t="s">
        <v>709</v>
      </c>
      <c r="E8123" s="20">
        <v>828208</v>
      </c>
      <c r="F8123" s="20">
        <v>83539</v>
      </c>
    </row>
    <row r="8124" spans="1:6" ht="25.5" outlineLevel="2" x14ac:dyDescent="0.2">
      <c r="B8124" s="18" t="s">
        <v>12533</v>
      </c>
      <c r="C8124" s="19" t="s">
        <v>80</v>
      </c>
      <c r="D8124" t="s">
        <v>709</v>
      </c>
      <c r="E8124" s="20">
        <v>264174</v>
      </c>
      <c r="F8124" s="20">
        <v>49961</v>
      </c>
    </row>
    <row r="8125" spans="1:6" ht="25.5" outlineLevel="1" x14ac:dyDescent="0.2">
      <c r="B8125" s="21" t="s">
        <v>12534</v>
      </c>
      <c r="E8125" s="20">
        <f>SUBTOTAL(9,E8123:E8124)</f>
        <v>1092382</v>
      </c>
      <c r="F8125" s="20">
        <f>SUBTOTAL(9,F8123:F8124)</f>
        <v>133500</v>
      </c>
    </row>
    <row r="8126" spans="1:6" ht="25.5" outlineLevel="2" x14ac:dyDescent="0.2">
      <c r="A8126" t="s">
        <v>958</v>
      </c>
      <c r="B8126" s="18" t="s">
        <v>12535</v>
      </c>
      <c r="C8126" s="19" t="s">
        <v>42</v>
      </c>
      <c r="D8126" t="s">
        <v>709</v>
      </c>
      <c r="E8126" s="20">
        <v>215</v>
      </c>
      <c r="F8126" s="20">
        <v>50</v>
      </c>
    </row>
    <row r="8127" spans="1:6" ht="25.5" outlineLevel="2" x14ac:dyDescent="0.2">
      <c r="B8127" s="18" t="s">
        <v>12535</v>
      </c>
      <c r="C8127" s="19" t="s">
        <v>80</v>
      </c>
      <c r="D8127" t="s">
        <v>709</v>
      </c>
      <c r="E8127" s="20">
        <v>7794</v>
      </c>
      <c r="F8127" s="20">
        <v>2922</v>
      </c>
    </row>
    <row r="8128" spans="1:6" ht="25.5" outlineLevel="1" x14ac:dyDescent="0.2">
      <c r="B8128" s="21" t="s">
        <v>12536</v>
      </c>
      <c r="E8128" s="20">
        <f>SUBTOTAL(9,E8126:E8127)</f>
        <v>8009</v>
      </c>
      <c r="F8128" s="20">
        <f>SUBTOTAL(9,F8126:F8127)</f>
        <v>2972</v>
      </c>
    </row>
    <row r="8129" spans="1:6" ht="25.5" outlineLevel="2" x14ac:dyDescent="0.2">
      <c r="A8129" t="s">
        <v>959</v>
      </c>
      <c r="B8129" s="18" t="s">
        <v>12537</v>
      </c>
      <c r="C8129" s="19" t="s">
        <v>16</v>
      </c>
      <c r="D8129" t="s">
        <v>709</v>
      </c>
      <c r="E8129" s="20">
        <v>2</v>
      </c>
      <c r="F8129" s="20">
        <v>17</v>
      </c>
    </row>
    <row r="8130" spans="1:6" ht="25.5" outlineLevel="2" x14ac:dyDescent="0.2">
      <c r="B8130" s="18" t="s">
        <v>12537</v>
      </c>
      <c r="C8130" s="19" t="s">
        <v>42</v>
      </c>
      <c r="D8130" t="s">
        <v>709</v>
      </c>
      <c r="E8130" s="20">
        <v>235248</v>
      </c>
      <c r="F8130" s="20">
        <v>22815</v>
      </c>
    </row>
    <row r="8131" spans="1:6" ht="25.5" outlineLevel="2" x14ac:dyDescent="0.2">
      <c r="B8131" s="18" t="s">
        <v>12537</v>
      </c>
      <c r="C8131" s="19" t="s">
        <v>80</v>
      </c>
      <c r="D8131" t="s">
        <v>709</v>
      </c>
      <c r="E8131" s="20">
        <v>66933</v>
      </c>
      <c r="F8131" s="20">
        <v>24702</v>
      </c>
    </row>
    <row r="8132" spans="1:6" ht="25.5" outlineLevel="1" x14ac:dyDescent="0.2">
      <c r="B8132" s="21" t="s">
        <v>12538</v>
      </c>
      <c r="E8132" s="20">
        <f>SUBTOTAL(9,E8129:E8131)</f>
        <v>302183</v>
      </c>
      <c r="F8132" s="20">
        <f>SUBTOTAL(9,F8129:F8131)</f>
        <v>47534</v>
      </c>
    </row>
    <row r="8133" spans="1:6" ht="25.5" outlineLevel="2" x14ac:dyDescent="0.2">
      <c r="A8133" t="s">
        <v>3728</v>
      </c>
      <c r="B8133" s="18" t="s">
        <v>12539</v>
      </c>
      <c r="C8133" s="19" t="s">
        <v>80</v>
      </c>
      <c r="D8133" t="s">
        <v>411</v>
      </c>
      <c r="E8133" s="20">
        <v>143622</v>
      </c>
      <c r="F8133" s="20">
        <v>10672</v>
      </c>
    </row>
    <row r="8134" spans="1:6" ht="25.5" outlineLevel="1" x14ac:dyDescent="0.2">
      <c r="B8134" s="21" t="s">
        <v>12540</v>
      </c>
      <c r="E8134" s="20">
        <f>SUBTOTAL(9,E8133:E8133)</f>
        <v>143622</v>
      </c>
      <c r="F8134" s="20">
        <f>SUBTOTAL(9,F8133:F8133)</f>
        <v>10672</v>
      </c>
    </row>
    <row r="8135" spans="1:6" ht="25.5" outlineLevel="2" x14ac:dyDescent="0.2">
      <c r="A8135" t="s">
        <v>960</v>
      </c>
      <c r="B8135" s="18" t="s">
        <v>12541</v>
      </c>
      <c r="C8135" s="19" t="s">
        <v>20</v>
      </c>
      <c r="D8135" t="s">
        <v>411</v>
      </c>
      <c r="E8135" s="20">
        <v>6</v>
      </c>
      <c r="F8135" s="20">
        <v>2</v>
      </c>
    </row>
    <row r="8136" spans="1:6" ht="25.5" outlineLevel="2" x14ac:dyDescent="0.2">
      <c r="B8136" s="18" t="s">
        <v>12541</v>
      </c>
      <c r="C8136" s="19" t="s">
        <v>42</v>
      </c>
      <c r="D8136" t="s">
        <v>411</v>
      </c>
      <c r="E8136" s="20">
        <v>16163</v>
      </c>
      <c r="F8136" s="20">
        <v>1274</v>
      </c>
    </row>
    <row r="8137" spans="1:6" ht="25.5" outlineLevel="2" x14ac:dyDescent="0.2">
      <c r="B8137" s="18" t="s">
        <v>12541</v>
      </c>
      <c r="C8137" s="19" t="s">
        <v>80</v>
      </c>
      <c r="D8137" t="s">
        <v>411</v>
      </c>
      <c r="E8137" s="20">
        <v>188303</v>
      </c>
      <c r="F8137" s="20">
        <v>12263</v>
      </c>
    </row>
    <row r="8138" spans="1:6" ht="25.5" outlineLevel="2" x14ac:dyDescent="0.2">
      <c r="B8138" s="18" t="s">
        <v>12541</v>
      </c>
      <c r="C8138" s="19" t="s">
        <v>166</v>
      </c>
      <c r="D8138" t="s">
        <v>411</v>
      </c>
      <c r="E8138" s="20">
        <v>282</v>
      </c>
      <c r="F8138" s="20">
        <v>222</v>
      </c>
    </row>
    <row r="8139" spans="1:6" ht="25.5" outlineLevel="1" x14ac:dyDescent="0.2">
      <c r="B8139" s="21" t="s">
        <v>12542</v>
      </c>
      <c r="E8139" s="20">
        <f>SUBTOTAL(9,E8135:E8138)</f>
        <v>204754</v>
      </c>
      <c r="F8139" s="20">
        <f>SUBTOTAL(9,F8135:F8138)</f>
        <v>13761</v>
      </c>
    </row>
    <row r="8140" spans="1:6" ht="25.5" outlineLevel="2" x14ac:dyDescent="0.2">
      <c r="A8140" t="s">
        <v>962</v>
      </c>
      <c r="B8140" s="18" t="s">
        <v>12543</v>
      </c>
      <c r="C8140" s="19" t="s">
        <v>16</v>
      </c>
      <c r="D8140" t="s">
        <v>398</v>
      </c>
      <c r="E8140" s="20">
        <v>1</v>
      </c>
      <c r="F8140" s="20">
        <v>79</v>
      </c>
    </row>
    <row r="8141" spans="1:6" ht="25.5" outlineLevel="2" x14ac:dyDescent="0.2">
      <c r="B8141" s="18" t="s">
        <v>12543</v>
      </c>
      <c r="C8141" s="19" t="s">
        <v>23</v>
      </c>
      <c r="D8141" t="s">
        <v>398</v>
      </c>
      <c r="E8141" s="20">
        <v>10</v>
      </c>
      <c r="F8141" s="20">
        <v>18</v>
      </c>
    </row>
    <row r="8142" spans="1:6" ht="25.5" outlineLevel="2" x14ac:dyDescent="0.2">
      <c r="B8142" s="18" t="s">
        <v>12543</v>
      </c>
      <c r="C8142" s="19" t="s">
        <v>42</v>
      </c>
      <c r="D8142" t="s">
        <v>398</v>
      </c>
      <c r="E8142" s="20">
        <v>8479</v>
      </c>
      <c r="F8142" s="20">
        <v>2394</v>
      </c>
    </row>
    <row r="8143" spans="1:6" ht="25.5" outlineLevel="2" x14ac:dyDescent="0.2">
      <c r="B8143" s="18" t="s">
        <v>12543</v>
      </c>
      <c r="C8143" s="19" t="s">
        <v>65</v>
      </c>
      <c r="D8143" t="s">
        <v>398</v>
      </c>
      <c r="E8143" s="20">
        <v>3</v>
      </c>
      <c r="F8143" s="20">
        <v>303</v>
      </c>
    </row>
    <row r="8144" spans="1:6" ht="25.5" outlineLevel="1" x14ac:dyDescent="0.2">
      <c r="B8144" s="21" t="s">
        <v>12544</v>
      </c>
      <c r="E8144" s="20">
        <f>SUBTOTAL(9,E8140:E8143)</f>
        <v>8493</v>
      </c>
      <c r="F8144" s="20">
        <f>SUBTOTAL(9,F8140:F8143)</f>
        <v>2794</v>
      </c>
    </row>
    <row r="8145" spans="1:6" outlineLevel="2" x14ac:dyDescent="0.2">
      <c r="B8145" s="18" t="s">
        <v>12545</v>
      </c>
      <c r="C8145" s="19" t="s">
        <v>80</v>
      </c>
      <c r="D8145" t="s">
        <v>398</v>
      </c>
      <c r="E8145" s="20">
        <v>90334</v>
      </c>
      <c r="F8145" s="20">
        <v>6572</v>
      </c>
    </row>
    <row r="8146" spans="1:6" ht="25.5" outlineLevel="1" x14ac:dyDescent="0.2">
      <c r="B8146" s="21" t="s">
        <v>12546</v>
      </c>
      <c r="E8146" s="20">
        <f>SUBTOTAL(9,E8145:E8145)</f>
        <v>90334</v>
      </c>
      <c r="F8146" s="20">
        <f>SUBTOTAL(9,F8145:F8145)</f>
        <v>6572</v>
      </c>
    </row>
    <row r="8147" spans="1:6" ht="25.5" outlineLevel="2" x14ac:dyDescent="0.2">
      <c r="B8147" s="18" t="s">
        <v>12543</v>
      </c>
      <c r="C8147" s="19" t="s">
        <v>88</v>
      </c>
      <c r="D8147" t="s">
        <v>398</v>
      </c>
      <c r="E8147" s="20">
        <v>11</v>
      </c>
      <c r="F8147" s="20">
        <v>350</v>
      </c>
    </row>
    <row r="8148" spans="1:6" ht="25.5" outlineLevel="2" x14ac:dyDescent="0.2">
      <c r="B8148" s="18" t="s">
        <v>12543</v>
      </c>
      <c r="C8148" s="19" t="s">
        <v>166</v>
      </c>
      <c r="D8148" t="s">
        <v>398</v>
      </c>
      <c r="E8148" s="20">
        <v>254</v>
      </c>
      <c r="F8148" s="20">
        <v>6</v>
      </c>
    </row>
    <row r="8149" spans="1:6" ht="25.5" outlineLevel="1" x14ac:dyDescent="0.2">
      <c r="B8149" s="21" t="s">
        <v>12544</v>
      </c>
      <c r="E8149" s="20">
        <f>SUBTOTAL(9,E8147:E8148)</f>
        <v>265</v>
      </c>
      <c r="F8149" s="20">
        <f>SUBTOTAL(9,F8147:F8148)</f>
        <v>356</v>
      </c>
    </row>
    <row r="8150" spans="1:6" ht="25.5" outlineLevel="2" x14ac:dyDescent="0.2">
      <c r="A8150" t="s">
        <v>963</v>
      </c>
      <c r="B8150" s="18" t="s">
        <v>12547</v>
      </c>
      <c r="C8150" s="19" t="s">
        <v>42</v>
      </c>
      <c r="D8150" t="s">
        <v>398</v>
      </c>
      <c r="E8150" s="20">
        <v>313</v>
      </c>
      <c r="F8150" s="20">
        <v>19</v>
      </c>
    </row>
    <row r="8151" spans="1:6" ht="25.5" outlineLevel="2" x14ac:dyDescent="0.2">
      <c r="B8151" s="18" t="s">
        <v>12547</v>
      </c>
      <c r="C8151" s="19" t="s">
        <v>80</v>
      </c>
      <c r="D8151" t="s">
        <v>398</v>
      </c>
      <c r="E8151" s="20">
        <v>3022</v>
      </c>
      <c r="F8151" s="20">
        <v>5285</v>
      </c>
    </row>
    <row r="8152" spans="1:6" ht="25.5" outlineLevel="2" x14ac:dyDescent="0.2">
      <c r="B8152" s="18" t="s">
        <v>12547</v>
      </c>
      <c r="C8152" s="19" t="s">
        <v>157</v>
      </c>
      <c r="D8152" t="s">
        <v>398</v>
      </c>
      <c r="E8152" s="20">
        <v>11</v>
      </c>
      <c r="F8152" s="20">
        <v>15</v>
      </c>
    </row>
    <row r="8153" spans="1:6" ht="25.5" outlineLevel="2" x14ac:dyDescent="0.2">
      <c r="B8153" s="18" t="s">
        <v>12547</v>
      </c>
      <c r="C8153" s="19" t="s">
        <v>176</v>
      </c>
      <c r="D8153" t="s">
        <v>398</v>
      </c>
      <c r="E8153" s="20">
        <v>1</v>
      </c>
      <c r="F8153" s="20">
        <v>1</v>
      </c>
    </row>
    <row r="8154" spans="1:6" ht="25.5" outlineLevel="1" x14ac:dyDescent="0.2">
      <c r="B8154" s="21" t="s">
        <v>12548</v>
      </c>
      <c r="E8154" s="20">
        <f>SUBTOTAL(9,E8150:E8153)</f>
        <v>3347</v>
      </c>
      <c r="F8154" s="20">
        <f>SUBTOTAL(9,F8150:F8153)</f>
        <v>5320</v>
      </c>
    </row>
    <row r="8155" spans="1:6" ht="25.5" outlineLevel="2" x14ac:dyDescent="0.2">
      <c r="A8155" t="s">
        <v>3730</v>
      </c>
      <c r="B8155" s="18" t="s">
        <v>12549</v>
      </c>
      <c r="C8155" s="19" t="s">
        <v>27</v>
      </c>
      <c r="D8155" t="s">
        <v>411</v>
      </c>
      <c r="E8155" s="20">
        <v>50</v>
      </c>
      <c r="F8155" s="20">
        <v>11</v>
      </c>
    </row>
    <row r="8156" spans="1:6" ht="25.5" outlineLevel="2" x14ac:dyDescent="0.2">
      <c r="B8156" s="18" t="s">
        <v>12549</v>
      </c>
      <c r="C8156" s="19" t="s">
        <v>42</v>
      </c>
      <c r="D8156" t="s">
        <v>411</v>
      </c>
      <c r="E8156" s="20">
        <v>3</v>
      </c>
      <c r="F8156" s="20">
        <v>21</v>
      </c>
    </row>
    <row r="8157" spans="1:6" ht="25.5" outlineLevel="2" x14ac:dyDescent="0.2">
      <c r="B8157" s="18" t="s">
        <v>12549</v>
      </c>
      <c r="C8157" s="19" t="s">
        <v>80</v>
      </c>
      <c r="D8157" t="s">
        <v>411</v>
      </c>
      <c r="E8157" s="20">
        <v>340</v>
      </c>
      <c r="F8157" s="20">
        <v>92</v>
      </c>
    </row>
    <row r="8158" spans="1:6" ht="25.5" outlineLevel="1" x14ac:dyDescent="0.2">
      <c r="B8158" s="21" t="s">
        <v>12550</v>
      </c>
      <c r="E8158" s="20">
        <f>SUBTOTAL(9,E8155:E8157)</f>
        <v>393</v>
      </c>
      <c r="F8158" s="20">
        <f>SUBTOTAL(9,F8155:F8157)</f>
        <v>124</v>
      </c>
    </row>
    <row r="8159" spans="1:6" ht="25.5" outlineLevel="2" x14ac:dyDescent="0.2">
      <c r="A8159" t="s">
        <v>3732</v>
      </c>
      <c r="B8159" s="18" t="s">
        <v>18157</v>
      </c>
      <c r="C8159" s="19" t="s">
        <v>9</v>
      </c>
      <c r="D8159" t="s">
        <v>411</v>
      </c>
      <c r="E8159" s="20">
        <v>400</v>
      </c>
      <c r="F8159" s="20">
        <v>25</v>
      </c>
    </row>
    <row r="8160" spans="1:6" ht="25.5" outlineLevel="2" x14ac:dyDescent="0.2">
      <c r="B8160" s="18" t="s">
        <v>18157</v>
      </c>
      <c r="C8160" s="19" t="s">
        <v>42</v>
      </c>
      <c r="D8160" t="s">
        <v>411</v>
      </c>
      <c r="E8160" s="20">
        <v>3869</v>
      </c>
      <c r="F8160" s="20">
        <v>553</v>
      </c>
    </row>
    <row r="8161" spans="1:6" ht="25.5" outlineLevel="2" x14ac:dyDescent="0.2">
      <c r="B8161" s="18" t="s">
        <v>18157</v>
      </c>
      <c r="C8161" s="19" t="s">
        <v>68</v>
      </c>
      <c r="D8161" t="s">
        <v>411</v>
      </c>
      <c r="E8161" s="20">
        <v>21</v>
      </c>
      <c r="F8161" s="20">
        <v>33</v>
      </c>
    </row>
    <row r="8162" spans="1:6" ht="25.5" outlineLevel="2" x14ac:dyDescent="0.2">
      <c r="B8162" s="18" t="s">
        <v>18157</v>
      </c>
      <c r="C8162" s="19" t="s">
        <v>80</v>
      </c>
      <c r="D8162" t="s">
        <v>411</v>
      </c>
      <c r="E8162" s="20">
        <v>99592</v>
      </c>
      <c r="F8162" s="20">
        <v>4418</v>
      </c>
    </row>
    <row r="8163" spans="1:6" ht="25.5" outlineLevel="2" x14ac:dyDescent="0.2">
      <c r="B8163" s="18" t="s">
        <v>18157</v>
      </c>
      <c r="C8163" s="19" t="s">
        <v>92</v>
      </c>
      <c r="D8163" t="s">
        <v>411</v>
      </c>
      <c r="E8163" s="20">
        <v>40</v>
      </c>
      <c r="F8163" s="20">
        <v>4</v>
      </c>
    </row>
    <row r="8164" spans="1:6" ht="25.5" outlineLevel="2" x14ac:dyDescent="0.2">
      <c r="B8164" s="18" t="s">
        <v>18157</v>
      </c>
      <c r="C8164" s="19" t="s">
        <v>178</v>
      </c>
      <c r="D8164" t="s">
        <v>411</v>
      </c>
      <c r="E8164" s="20">
        <v>5</v>
      </c>
      <c r="F8164" s="20">
        <v>2</v>
      </c>
    </row>
    <row r="8165" spans="1:6" ht="25.5" outlineLevel="1" x14ac:dyDescent="0.2">
      <c r="B8165" s="21" t="s">
        <v>18158</v>
      </c>
      <c r="E8165" s="20">
        <f>SUBTOTAL(9,E8159:E8164)</f>
        <v>103927</v>
      </c>
      <c r="F8165" s="20">
        <f>SUBTOTAL(9,F8159:F8164)</f>
        <v>5035</v>
      </c>
    </row>
    <row r="8166" spans="1:6" ht="25.5" outlineLevel="2" x14ac:dyDescent="0.2">
      <c r="A8166" t="s">
        <v>965</v>
      </c>
      <c r="B8166" s="18" t="s">
        <v>12551</v>
      </c>
      <c r="C8166" s="19" t="s">
        <v>42</v>
      </c>
      <c r="D8166" t="s">
        <v>411</v>
      </c>
      <c r="E8166" s="20">
        <v>145</v>
      </c>
      <c r="F8166" s="20">
        <v>167</v>
      </c>
    </row>
    <row r="8167" spans="1:6" ht="25.5" outlineLevel="2" x14ac:dyDescent="0.2">
      <c r="B8167" s="18" t="s">
        <v>12551</v>
      </c>
      <c r="C8167" s="19" t="s">
        <v>80</v>
      </c>
      <c r="D8167" t="s">
        <v>411</v>
      </c>
      <c r="E8167" s="20">
        <v>21389</v>
      </c>
      <c r="F8167" s="20">
        <v>1916</v>
      </c>
    </row>
    <row r="8168" spans="1:6" ht="25.5" outlineLevel="2" x14ac:dyDescent="0.2">
      <c r="B8168" s="18" t="s">
        <v>12551</v>
      </c>
      <c r="C8168" s="19" t="s">
        <v>136</v>
      </c>
      <c r="D8168" t="s">
        <v>411</v>
      </c>
      <c r="E8168" s="20">
        <v>3721</v>
      </c>
      <c r="F8168" s="20">
        <v>1408</v>
      </c>
    </row>
    <row r="8169" spans="1:6" ht="25.5" outlineLevel="2" x14ac:dyDescent="0.2">
      <c r="B8169" s="18" t="s">
        <v>12551</v>
      </c>
      <c r="C8169" s="19" t="s">
        <v>148</v>
      </c>
      <c r="D8169" t="s">
        <v>411</v>
      </c>
      <c r="E8169" s="20">
        <v>275</v>
      </c>
      <c r="F8169" s="20">
        <v>5</v>
      </c>
    </row>
    <row r="8170" spans="1:6" ht="25.5" outlineLevel="1" x14ac:dyDescent="0.2">
      <c r="B8170" s="21" t="s">
        <v>12552</v>
      </c>
      <c r="E8170" s="20">
        <f>SUBTOTAL(9,E8166:E8169)</f>
        <v>25530</v>
      </c>
      <c r="F8170" s="20">
        <f>SUBTOTAL(9,F8166:F8169)</f>
        <v>3496</v>
      </c>
    </row>
    <row r="8171" spans="1:6" ht="25.5" outlineLevel="2" x14ac:dyDescent="0.2">
      <c r="A8171" t="s">
        <v>966</v>
      </c>
      <c r="B8171" s="18" t="s">
        <v>12553</v>
      </c>
      <c r="C8171" s="19" t="s">
        <v>42</v>
      </c>
      <c r="D8171" t="s">
        <v>411</v>
      </c>
      <c r="E8171" s="20">
        <v>118412</v>
      </c>
      <c r="F8171" s="20">
        <v>26510</v>
      </c>
    </row>
    <row r="8172" spans="1:6" ht="25.5" outlineLevel="2" x14ac:dyDescent="0.2">
      <c r="B8172" s="18" t="s">
        <v>12553</v>
      </c>
      <c r="C8172" s="19" t="s">
        <v>80</v>
      </c>
      <c r="D8172" t="s">
        <v>411</v>
      </c>
      <c r="E8172" s="20">
        <v>1725652</v>
      </c>
      <c r="F8172" s="20">
        <v>160479</v>
      </c>
    </row>
    <row r="8173" spans="1:6" ht="25.5" outlineLevel="2" x14ac:dyDescent="0.2">
      <c r="B8173" s="18" t="s">
        <v>12553</v>
      </c>
      <c r="C8173" s="19" t="s">
        <v>81</v>
      </c>
      <c r="D8173" t="s">
        <v>411</v>
      </c>
      <c r="E8173" s="20">
        <v>31552</v>
      </c>
      <c r="F8173" s="20">
        <v>5282</v>
      </c>
    </row>
    <row r="8174" spans="1:6" ht="25.5" outlineLevel="2" x14ac:dyDescent="0.2">
      <c r="B8174" s="18" t="s">
        <v>12553</v>
      </c>
      <c r="C8174" s="19" t="s">
        <v>107</v>
      </c>
      <c r="D8174" t="s">
        <v>411</v>
      </c>
      <c r="E8174" s="20">
        <v>41622</v>
      </c>
      <c r="F8174" s="20">
        <v>6741</v>
      </c>
    </row>
    <row r="8175" spans="1:6" ht="25.5" outlineLevel="2" x14ac:dyDescent="0.2">
      <c r="B8175" s="18" t="s">
        <v>12553</v>
      </c>
      <c r="C8175" s="19" t="s">
        <v>136</v>
      </c>
      <c r="D8175" t="s">
        <v>411</v>
      </c>
      <c r="E8175" s="20">
        <v>5440</v>
      </c>
      <c r="F8175" s="20">
        <v>2079</v>
      </c>
    </row>
    <row r="8176" spans="1:6" ht="25.5" outlineLevel="2" x14ac:dyDescent="0.2">
      <c r="B8176" s="18" t="s">
        <v>12553</v>
      </c>
      <c r="C8176" s="19" t="s">
        <v>162</v>
      </c>
      <c r="D8176" t="s">
        <v>411</v>
      </c>
      <c r="E8176" s="20">
        <v>250</v>
      </c>
      <c r="F8176" s="20">
        <v>48</v>
      </c>
    </row>
    <row r="8177" spans="1:6" ht="25.5" outlineLevel="1" x14ac:dyDescent="0.2">
      <c r="B8177" s="21" t="s">
        <v>12554</v>
      </c>
      <c r="E8177" s="20">
        <f>SUBTOTAL(9,E8171:E8176)</f>
        <v>1922928</v>
      </c>
      <c r="F8177" s="20">
        <f>SUBTOTAL(9,F8171:F8176)</f>
        <v>201139</v>
      </c>
    </row>
    <row r="8178" spans="1:6" ht="25.5" outlineLevel="2" x14ac:dyDescent="0.2">
      <c r="A8178" t="s">
        <v>3734</v>
      </c>
      <c r="B8178" s="18" t="s">
        <v>12555</v>
      </c>
      <c r="C8178" s="19" t="s">
        <v>42</v>
      </c>
      <c r="D8178" t="s">
        <v>411</v>
      </c>
      <c r="E8178" s="20">
        <v>91200</v>
      </c>
      <c r="F8178" s="20">
        <v>6377</v>
      </c>
    </row>
    <row r="8179" spans="1:6" ht="25.5" outlineLevel="2" x14ac:dyDescent="0.2">
      <c r="B8179" s="18" t="s">
        <v>12555</v>
      </c>
      <c r="C8179" s="19" t="s">
        <v>80</v>
      </c>
      <c r="D8179" t="s">
        <v>411</v>
      </c>
      <c r="E8179" s="20">
        <v>132</v>
      </c>
      <c r="F8179" s="20">
        <v>35</v>
      </c>
    </row>
    <row r="8180" spans="1:6" ht="25.5" outlineLevel="1" x14ac:dyDescent="0.2">
      <c r="B8180" s="21" t="s">
        <v>12556</v>
      </c>
      <c r="E8180" s="20">
        <f>SUBTOTAL(9,E8178:E8179)</f>
        <v>91332</v>
      </c>
      <c r="F8180" s="20">
        <f>SUBTOTAL(9,F8178:F8179)</f>
        <v>6412</v>
      </c>
    </row>
    <row r="8181" spans="1:6" outlineLevel="2" x14ac:dyDescent="0.2">
      <c r="A8181" t="s">
        <v>3735</v>
      </c>
      <c r="B8181" s="18" t="s">
        <v>12557</v>
      </c>
      <c r="C8181" s="19" t="s">
        <v>80</v>
      </c>
      <c r="D8181" t="s">
        <v>411</v>
      </c>
      <c r="E8181" s="20">
        <v>8</v>
      </c>
      <c r="F8181" s="20">
        <v>3</v>
      </c>
    </row>
    <row r="8182" spans="1:6" ht="25.5" outlineLevel="1" x14ac:dyDescent="0.2">
      <c r="B8182" s="21" t="s">
        <v>12558</v>
      </c>
      <c r="E8182" s="20">
        <f>SUBTOTAL(9,E8181:E8181)</f>
        <v>8</v>
      </c>
      <c r="F8182" s="20">
        <f>SUBTOTAL(9,F8181:F8181)</f>
        <v>3</v>
      </c>
    </row>
    <row r="8183" spans="1:6" outlineLevel="2" x14ac:dyDescent="0.2">
      <c r="A8183" t="s">
        <v>3736</v>
      </c>
      <c r="B8183" s="18" t="s">
        <v>12559</v>
      </c>
      <c r="C8183" s="19" t="s">
        <v>23</v>
      </c>
      <c r="D8183" t="s">
        <v>411</v>
      </c>
      <c r="E8183" s="20">
        <v>700</v>
      </c>
      <c r="F8183" s="20">
        <v>96</v>
      </c>
    </row>
    <row r="8184" spans="1:6" outlineLevel="2" x14ac:dyDescent="0.2">
      <c r="B8184" s="18" t="s">
        <v>12559</v>
      </c>
      <c r="C8184" s="19" t="s">
        <v>42</v>
      </c>
      <c r="D8184" t="s">
        <v>411</v>
      </c>
      <c r="E8184" s="20">
        <v>29162</v>
      </c>
      <c r="F8184" s="20">
        <v>3225</v>
      </c>
    </row>
    <row r="8185" spans="1:6" outlineLevel="2" x14ac:dyDescent="0.2">
      <c r="B8185" s="18" t="s">
        <v>12559</v>
      </c>
      <c r="C8185" s="19" t="s">
        <v>80</v>
      </c>
      <c r="D8185" t="s">
        <v>411</v>
      </c>
      <c r="E8185" s="20">
        <v>200</v>
      </c>
      <c r="F8185" s="20">
        <v>6</v>
      </c>
    </row>
    <row r="8186" spans="1:6" outlineLevel="2" x14ac:dyDescent="0.2">
      <c r="B8186" s="18" t="s">
        <v>12559</v>
      </c>
      <c r="C8186" s="19" t="s">
        <v>136</v>
      </c>
      <c r="D8186" t="s">
        <v>411</v>
      </c>
      <c r="E8186" s="20">
        <v>24500</v>
      </c>
      <c r="F8186" s="20">
        <v>2738</v>
      </c>
    </row>
    <row r="8187" spans="1:6" outlineLevel="1" x14ac:dyDescent="0.2">
      <c r="B8187" s="21" t="s">
        <v>12560</v>
      </c>
      <c r="E8187" s="20">
        <f>SUBTOTAL(9,E8183:E8186)</f>
        <v>54562</v>
      </c>
      <c r="F8187" s="20">
        <f>SUBTOTAL(9,F8183:F8186)</f>
        <v>6065</v>
      </c>
    </row>
    <row r="8188" spans="1:6" ht="25.5" outlineLevel="2" x14ac:dyDescent="0.2">
      <c r="A8188" t="s">
        <v>3737</v>
      </c>
      <c r="B8188" s="18" t="s">
        <v>12561</v>
      </c>
      <c r="C8188" s="19" t="s">
        <v>42</v>
      </c>
      <c r="D8188" t="s">
        <v>411</v>
      </c>
      <c r="E8188" s="20">
        <v>347824</v>
      </c>
      <c r="F8188" s="20">
        <v>29184</v>
      </c>
    </row>
    <row r="8189" spans="1:6" ht="25.5" outlineLevel="2" x14ac:dyDescent="0.2">
      <c r="B8189" s="18" t="s">
        <v>12561</v>
      </c>
      <c r="C8189" s="19" t="s">
        <v>80</v>
      </c>
      <c r="D8189" t="s">
        <v>411</v>
      </c>
      <c r="E8189" s="20">
        <v>85430</v>
      </c>
      <c r="F8189" s="20">
        <v>12766</v>
      </c>
    </row>
    <row r="8190" spans="1:6" ht="25.5" outlineLevel="2" x14ac:dyDescent="0.2">
      <c r="B8190" s="18" t="s">
        <v>12561</v>
      </c>
      <c r="C8190" s="19" t="s">
        <v>88</v>
      </c>
      <c r="D8190" t="s">
        <v>411</v>
      </c>
      <c r="E8190" s="20">
        <v>1944</v>
      </c>
      <c r="F8190" s="20">
        <v>234</v>
      </c>
    </row>
    <row r="8191" spans="1:6" ht="25.5" outlineLevel="1" x14ac:dyDescent="0.2">
      <c r="B8191" s="21" t="s">
        <v>12562</v>
      </c>
      <c r="E8191" s="20">
        <f>SUBTOTAL(9,E8188:E8190)</f>
        <v>435198</v>
      </c>
      <c r="F8191" s="20">
        <f>SUBTOTAL(9,F8188:F8190)</f>
        <v>42184</v>
      </c>
    </row>
    <row r="8192" spans="1:6" ht="25.5" outlineLevel="2" x14ac:dyDescent="0.2">
      <c r="A8192" t="s">
        <v>3738</v>
      </c>
      <c r="B8192" s="18" t="s">
        <v>12563</v>
      </c>
      <c r="C8192" s="19" t="s">
        <v>23</v>
      </c>
      <c r="D8192" t="s">
        <v>411</v>
      </c>
      <c r="E8192" s="20">
        <v>25564</v>
      </c>
      <c r="F8192" s="20">
        <v>1787</v>
      </c>
    </row>
    <row r="8193" spans="1:6" ht="25.5" outlineLevel="2" x14ac:dyDescent="0.2">
      <c r="B8193" s="18" t="s">
        <v>12563</v>
      </c>
      <c r="C8193" s="19" t="s">
        <v>42</v>
      </c>
      <c r="D8193" t="s">
        <v>411</v>
      </c>
      <c r="E8193" s="20">
        <v>312437</v>
      </c>
      <c r="F8193" s="20">
        <v>22596</v>
      </c>
    </row>
    <row r="8194" spans="1:6" ht="25.5" outlineLevel="2" x14ac:dyDescent="0.2">
      <c r="B8194" s="18" t="s">
        <v>12563</v>
      </c>
      <c r="C8194" s="19" t="s">
        <v>107</v>
      </c>
      <c r="D8194" t="s">
        <v>411</v>
      </c>
      <c r="E8194" s="20">
        <v>19536</v>
      </c>
      <c r="F8194" s="20">
        <v>2065</v>
      </c>
    </row>
    <row r="8195" spans="1:6" ht="25.5" outlineLevel="2" x14ac:dyDescent="0.2">
      <c r="B8195" s="18" t="s">
        <v>12563</v>
      </c>
      <c r="C8195" s="19" t="s">
        <v>162</v>
      </c>
      <c r="D8195" t="s">
        <v>411</v>
      </c>
      <c r="E8195" s="20">
        <v>72591</v>
      </c>
      <c r="F8195" s="20">
        <v>6409</v>
      </c>
    </row>
    <row r="8196" spans="1:6" ht="25.5" outlineLevel="1" x14ac:dyDescent="0.2">
      <c r="B8196" s="21" t="s">
        <v>12564</v>
      </c>
      <c r="E8196" s="20">
        <f>SUBTOTAL(9,E8192:E8195)</f>
        <v>430128</v>
      </c>
      <c r="F8196" s="20">
        <f>SUBTOTAL(9,F8192:F8195)</f>
        <v>32857</v>
      </c>
    </row>
    <row r="8197" spans="1:6" outlineLevel="2" x14ac:dyDescent="0.2">
      <c r="A8197" t="s">
        <v>3739</v>
      </c>
      <c r="B8197" s="18" t="s">
        <v>12565</v>
      </c>
      <c r="C8197" s="19" t="s">
        <v>42</v>
      </c>
      <c r="D8197" t="s">
        <v>411</v>
      </c>
      <c r="E8197" s="20">
        <v>1964</v>
      </c>
      <c r="F8197" s="20">
        <v>882</v>
      </c>
    </row>
    <row r="8198" spans="1:6" outlineLevel="2" x14ac:dyDescent="0.2">
      <c r="B8198" s="18" t="s">
        <v>12565</v>
      </c>
      <c r="C8198" s="19" t="s">
        <v>68</v>
      </c>
      <c r="D8198" t="s">
        <v>411</v>
      </c>
      <c r="E8198" s="20">
        <v>10980</v>
      </c>
      <c r="F8198" s="20">
        <v>3597</v>
      </c>
    </row>
    <row r="8199" spans="1:6" outlineLevel="2" x14ac:dyDescent="0.2">
      <c r="B8199" s="18" t="s">
        <v>12565</v>
      </c>
      <c r="C8199" s="19" t="s">
        <v>80</v>
      </c>
      <c r="D8199" t="s">
        <v>411</v>
      </c>
      <c r="E8199" s="20">
        <v>432</v>
      </c>
      <c r="F8199" s="20">
        <v>32</v>
      </c>
    </row>
    <row r="8200" spans="1:6" outlineLevel="2" x14ac:dyDescent="0.2">
      <c r="B8200" s="18" t="s">
        <v>12565</v>
      </c>
      <c r="C8200" s="19" t="s">
        <v>88</v>
      </c>
      <c r="D8200" t="s">
        <v>411</v>
      </c>
      <c r="E8200" s="20">
        <v>3946</v>
      </c>
      <c r="F8200" s="20">
        <v>169</v>
      </c>
    </row>
    <row r="8201" spans="1:6" outlineLevel="2" x14ac:dyDescent="0.2">
      <c r="B8201" s="18" t="s">
        <v>12565</v>
      </c>
      <c r="C8201" s="19" t="s">
        <v>107</v>
      </c>
      <c r="D8201" t="s">
        <v>411</v>
      </c>
      <c r="E8201" s="20">
        <v>4</v>
      </c>
      <c r="F8201" s="20">
        <v>1</v>
      </c>
    </row>
    <row r="8202" spans="1:6" outlineLevel="2" x14ac:dyDescent="0.2">
      <c r="B8202" s="18" t="s">
        <v>12565</v>
      </c>
      <c r="C8202" s="19" t="s">
        <v>166</v>
      </c>
      <c r="D8202" t="s">
        <v>411</v>
      </c>
      <c r="E8202" s="20">
        <v>37200</v>
      </c>
      <c r="F8202" s="20">
        <v>3325</v>
      </c>
    </row>
    <row r="8203" spans="1:6" ht="25.5" outlineLevel="1" x14ac:dyDescent="0.2">
      <c r="B8203" s="21" t="s">
        <v>12566</v>
      </c>
      <c r="E8203" s="20">
        <f>SUBTOTAL(9,E8197:E8202)</f>
        <v>54526</v>
      </c>
      <c r="F8203" s="20">
        <f>SUBTOTAL(9,F8197:F8202)</f>
        <v>8006</v>
      </c>
    </row>
    <row r="8204" spans="1:6" ht="25.5" outlineLevel="2" x14ac:dyDescent="0.2">
      <c r="A8204" t="s">
        <v>3740</v>
      </c>
      <c r="B8204" s="18" t="s">
        <v>12567</v>
      </c>
      <c r="C8204" s="19" t="s">
        <v>37</v>
      </c>
      <c r="D8204" t="s">
        <v>411</v>
      </c>
      <c r="E8204" s="20">
        <v>11500</v>
      </c>
      <c r="F8204" s="20">
        <v>997</v>
      </c>
    </row>
    <row r="8205" spans="1:6" ht="25.5" outlineLevel="2" x14ac:dyDescent="0.2">
      <c r="B8205" s="18" t="s">
        <v>12567</v>
      </c>
      <c r="C8205" s="19" t="s">
        <v>42</v>
      </c>
      <c r="D8205" t="s">
        <v>411</v>
      </c>
      <c r="E8205" s="20">
        <v>19333</v>
      </c>
      <c r="F8205" s="20">
        <v>1767</v>
      </c>
    </row>
    <row r="8206" spans="1:6" ht="25.5" outlineLevel="2" x14ac:dyDescent="0.2">
      <c r="B8206" s="18" t="s">
        <v>12567</v>
      </c>
      <c r="C8206" s="19" t="s">
        <v>68</v>
      </c>
      <c r="D8206" t="s">
        <v>411</v>
      </c>
      <c r="E8206" s="20">
        <v>1</v>
      </c>
      <c r="F8206" s="20">
        <v>6331</v>
      </c>
    </row>
    <row r="8207" spans="1:6" ht="25.5" outlineLevel="2" x14ac:dyDescent="0.2">
      <c r="B8207" s="18" t="s">
        <v>12567</v>
      </c>
      <c r="C8207" s="19" t="s">
        <v>80</v>
      </c>
      <c r="D8207" t="s">
        <v>411</v>
      </c>
      <c r="E8207" s="20">
        <v>11478</v>
      </c>
      <c r="F8207" s="20">
        <v>2260</v>
      </c>
    </row>
    <row r="8208" spans="1:6" ht="25.5" outlineLevel="2" x14ac:dyDescent="0.2">
      <c r="B8208" s="18" t="s">
        <v>12567</v>
      </c>
      <c r="C8208" s="19" t="s">
        <v>88</v>
      </c>
      <c r="D8208" t="s">
        <v>411</v>
      </c>
      <c r="E8208" s="20">
        <v>50550</v>
      </c>
      <c r="F8208" s="20">
        <v>3160</v>
      </c>
    </row>
    <row r="8209" spans="1:6" ht="25.5" outlineLevel="2" x14ac:dyDescent="0.2">
      <c r="B8209" s="18" t="s">
        <v>12567</v>
      </c>
      <c r="C8209" s="19" t="s">
        <v>166</v>
      </c>
      <c r="D8209" t="s">
        <v>411</v>
      </c>
      <c r="E8209" s="20">
        <v>37200</v>
      </c>
      <c r="F8209" s="20">
        <v>3391</v>
      </c>
    </row>
    <row r="8210" spans="1:6" ht="25.5" outlineLevel="1" x14ac:dyDescent="0.2">
      <c r="B8210" s="21" t="s">
        <v>12568</v>
      </c>
      <c r="E8210" s="20">
        <f>SUBTOTAL(9,E8204:E8209)</f>
        <v>130062</v>
      </c>
      <c r="F8210" s="20">
        <f>SUBTOTAL(9,F8204:F8209)</f>
        <v>17906</v>
      </c>
    </row>
    <row r="8211" spans="1:6" outlineLevel="2" x14ac:dyDescent="0.2">
      <c r="A8211" t="s">
        <v>967</v>
      </c>
      <c r="B8211" s="18" t="s">
        <v>12569</v>
      </c>
      <c r="C8211" s="19" t="s">
        <v>27</v>
      </c>
      <c r="D8211" t="s">
        <v>411</v>
      </c>
      <c r="E8211" s="20">
        <v>1184</v>
      </c>
      <c r="F8211" s="20">
        <v>75</v>
      </c>
    </row>
    <row r="8212" spans="1:6" outlineLevel="2" x14ac:dyDescent="0.2">
      <c r="B8212" s="18" t="s">
        <v>12569</v>
      </c>
      <c r="C8212" s="19" t="s">
        <v>42</v>
      </c>
      <c r="D8212" t="s">
        <v>411</v>
      </c>
      <c r="E8212" s="20">
        <v>29448</v>
      </c>
      <c r="F8212" s="20">
        <v>3379</v>
      </c>
    </row>
    <row r="8213" spans="1:6" outlineLevel="2" x14ac:dyDescent="0.2">
      <c r="B8213" s="18" t="s">
        <v>12569</v>
      </c>
      <c r="C8213" s="19" t="s">
        <v>80</v>
      </c>
      <c r="D8213" t="s">
        <v>411</v>
      </c>
      <c r="E8213" s="20">
        <v>121066</v>
      </c>
      <c r="F8213" s="20">
        <v>12563</v>
      </c>
    </row>
    <row r="8214" spans="1:6" outlineLevel="2" x14ac:dyDescent="0.2">
      <c r="B8214" s="18" t="s">
        <v>12569</v>
      </c>
      <c r="C8214" s="19" t="s">
        <v>81</v>
      </c>
      <c r="D8214" t="s">
        <v>411</v>
      </c>
      <c r="E8214" s="20">
        <v>24</v>
      </c>
      <c r="F8214" s="20">
        <v>16</v>
      </c>
    </row>
    <row r="8215" spans="1:6" outlineLevel="2" x14ac:dyDescent="0.2">
      <c r="B8215" s="18" t="s">
        <v>12569</v>
      </c>
      <c r="C8215" s="19" t="s">
        <v>162</v>
      </c>
      <c r="D8215" t="s">
        <v>411</v>
      </c>
      <c r="E8215" s="20">
        <v>8</v>
      </c>
      <c r="F8215" s="20">
        <v>4</v>
      </c>
    </row>
    <row r="8216" spans="1:6" ht="25.5" outlineLevel="1" x14ac:dyDescent="0.2">
      <c r="B8216" s="21" t="s">
        <v>12570</v>
      </c>
      <c r="E8216" s="20">
        <f>SUBTOTAL(9,E8211:E8215)</f>
        <v>151730</v>
      </c>
      <c r="F8216" s="20">
        <f>SUBTOTAL(9,F8211:F8215)</f>
        <v>16037</v>
      </c>
    </row>
    <row r="8217" spans="1:6" ht="25.5" outlineLevel="2" x14ac:dyDescent="0.2">
      <c r="A8217" t="s">
        <v>968</v>
      </c>
      <c r="B8217" s="18" t="s">
        <v>12571</v>
      </c>
      <c r="C8217" s="19" t="s">
        <v>42</v>
      </c>
      <c r="D8217" t="s">
        <v>411</v>
      </c>
      <c r="E8217" s="20">
        <v>3247</v>
      </c>
      <c r="F8217" s="20">
        <v>325</v>
      </c>
    </row>
    <row r="8218" spans="1:6" ht="25.5" outlineLevel="2" x14ac:dyDescent="0.2">
      <c r="B8218" s="18" t="s">
        <v>12571</v>
      </c>
      <c r="C8218" s="19" t="s">
        <v>80</v>
      </c>
      <c r="D8218" t="s">
        <v>411</v>
      </c>
      <c r="E8218" s="20">
        <v>13954</v>
      </c>
      <c r="F8218" s="20">
        <v>3320</v>
      </c>
    </row>
    <row r="8219" spans="1:6" ht="25.5" outlineLevel="2" x14ac:dyDescent="0.2">
      <c r="B8219" s="18" t="s">
        <v>12571</v>
      </c>
      <c r="C8219" s="19" t="s">
        <v>166</v>
      </c>
      <c r="D8219" t="s">
        <v>411</v>
      </c>
      <c r="E8219" s="20">
        <v>717</v>
      </c>
      <c r="F8219" s="20">
        <v>42</v>
      </c>
    </row>
    <row r="8220" spans="1:6" ht="25.5" outlineLevel="2" x14ac:dyDescent="0.2">
      <c r="B8220" s="18" t="s">
        <v>12571</v>
      </c>
      <c r="C8220" s="19" t="s">
        <v>178</v>
      </c>
      <c r="D8220" t="s">
        <v>411</v>
      </c>
      <c r="E8220" s="20">
        <v>60</v>
      </c>
      <c r="F8220" s="20">
        <v>16</v>
      </c>
    </row>
    <row r="8221" spans="1:6" ht="25.5" outlineLevel="1" x14ac:dyDescent="0.2">
      <c r="B8221" s="21" t="s">
        <v>12572</v>
      </c>
      <c r="E8221" s="20">
        <f>SUBTOTAL(9,E8217:E8220)</f>
        <v>17978</v>
      </c>
      <c r="F8221" s="20">
        <f>SUBTOTAL(9,F8217:F8220)</f>
        <v>3703</v>
      </c>
    </row>
    <row r="8222" spans="1:6" ht="25.5" outlineLevel="2" x14ac:dyDescent="0.2">
      <c r="A8222" t="s">
        <v>969</v>
      </c>
      <c r="B8222" s="18" t="s">
        <v>12573</v>
      </c>
      <c r="C8222" s="19" t="s">
        <v>42</v>
      </c>
      <c r="D8222" t="s">
        <v>411</v>
      </c>
      <c r="E8222" s="20">
        <v>17363</v>
      </c>
      <c r="F8222" s="20">
        <v>713</v>
      </c>
    </row>
    <row r="8223" spans="1:6" ht="25.5" outlineLevel="2" x14ac:dyDescent="0.2">
      <c r="B8223" s="18" t="s">
        <v>12573</v>
      </c>
      <c r="C8223" s="19" t="s">
        <v>80</v>
      </c>
      <c r="D8223" t="s">
        <v>411</v>
      </c>
      <c r="E8223" s="20">
        <v>97280</v>
      </c>
      <c r="F8223" s="20">
        <v>8922</v>
      </c>
    </row>
    <row r="8224" spans="1:6" ht="25.5" outlineLevel="2" x14ac:dyDescent="0.2">
      <c r="B8224" s="18" t="s">
        <v>12573</v>
      </c>
      <c r="C8224" s="19" t="s">
        <v>121</v>
      </c>
      <c r="D8224" t="s">
        <v>411</v>
      </c>
      <c r="E8224" s="20">
        <v>3</v>
      </c>
      <c r="F8224" s="20">
        <v>20</v>
      </c>
    </row>
    <row r="8225" spans="1:6" ht="25.5" outlineLevel="2" x14ac:dyDescent="0.2">
      <c r="B8225" s="18" t="s">
        <v>12573</v>
      </c>
      <c r="C8225" s="19" t="s">
        <v>166</v>
      </c>
      <c r="D8225" t="s">
        <v>411</v>
      </c>
      <c r="E8225" s="20">
        <v>2</v>
      </c>
      <c r="F8225" s="20">
        <v>2</v>
      </c>
    </row>
    <row r="8226" spans="1:6" ht="25.5" outlineLevel="1" x14ac:dyDescent="0.2">
      <c r="B8226" s="21" t="s">
        <v>12574</v>
      </c>
      <c r="E8226" s="20">
        <f>SUBTOTAL(9,E8222:E8225)</f>
        <v>114648</v>
      </c>
      <c r="F8226" s="20">
        <f>SUBTOTAL(9,F8222:F8225)</f>
        <v>9657</v>
      </c>
    </row>
    <row r="8227" spans="1:6" outlineLevel="2" x14ac:dyDescent="0.2">
      <c r="A8227" t="s">
        <v>971</v>
      </c>
      <c r="B8227" s="18" t="s">
        <v>12575</v>
      </c>
      <c r="C8227" s="19" t="s">
        <v>42</v>
      </c>
      <c r="D8227" t="s">
        <v>411</v>
      </c>
      <c r="E8227" s="20">
        <v>22193</v>
      </c>
      <c r="F8227" s="20">
        <v>1004</v>
      </c>
    </row>
    <row r="8228" spans="1:6" outlineLevel="2" x14ac:dyDescent="0.2">
      <c r="B8228" s="18" t="s">
        <v>12575</v>
      </c>
      <c r="C8228" s="19" t="s">
        <v>80</v>
      </c>
      <c r="D8228" t="s">
        <v>411</v>
      </c>
      <c r="E8228" s="20">
        <v>1082</v>
      </c>
      <c r="F8228" s="20">
        <v>120</v>
      </c>
    </row>
    <row r="8229" spans="1:6" ht="25.5" outlineLevel="2" x14ac:dyDescent="0.2">
      <c r="B8229" s="18" t="s">
        <v>12575</v>
      </c>
      <c r="C8229" s="19" t="s">
        <v>92</v>
      </c>
      <c r="D8229" t="s">
        <v>411</v>
      </c>
      <c r="E8229" s="20">
        <v>49</v>
      </c>
      <c r="F8229" s="20">
        <v>224</v>
      </c>
    </row>
    <row r="8230" spans="1:6" outlineLevel="2" x14ac:dyDescent="0.2">
      <c r="B8230" s="18" t="s">
        <v>12575</v>
      </c>
      <c r="C8230" s="19" t="s">
        <v>166</v>
      </c>
      <c r="D8230" t="s">
        <v>411</v>
      </c>
      <c r="E8230" s="20">
        <v>129</v>
      </c>
      <c r="F8230" s="20">
        <v>30</v>
      </c>
    </row>
    <row r="8231" spans="1:6" ht="25.5" outlineLevel="2" x14ac:dyDescent="0.2">
      <c r="B8231" s="18" t="s">
        <v>12575</v>
      </c>
      <c r="C8231" s="19" t="s">
        <v>175</v>
      </c>
      <c r="D8231" t="s">
        <v>411</v>
      </c>
      <c r="E8231" s="20">
        <v>2</v>
      </c>
      <c r="F8231" s="20">
        <v>2</v>
      </c>
    </row>
    <row r="8232" spans="1:6" outlineLevel="2" x14ac:dyDescent="0.2">
      <c r="B8232" s="18" t="s">
        <v>12575</v>
      </c>
      <c r="C8232" s="19" t="s">
        <v>178</v>
      </c>
      <c r="D8232" t="s">
        <v>411</v>
      </c>
      <c r="E8232" s="20">
        <v>203</v>
      </c>
      <c r="F8232" s="20">
        <v>306</v>
      </c>
    </row>
    <row r="8233" spans="1:6" outlineLevel="1" x14ac:dyDescent="0.2">
      <c r="B8233" s="21" t="s">
        <v>12576</v>
      </c>
      <c r="E8233" s="20">
        <f>SUBTOTAL(9,E8227:E8232)</f>
        <v>23658</v>
      </c>
      <c r="F8233" s="20">
        <f>SUBTOTAL(9,F8227:F8232)</f>
        <v>1686</v>
      </c>
    </row>
    <row r="8234" spans="1:6" ht="25.5" outlineLevel="2" x14ac:dyDescent="0.2">
      <c r="A8234" t="s">
        <v>972</v>
      </c>
      <c r="B8234" s="18" t="s">
        <v>12577</v>
      </c>
      <c r="C8234" s="19" t="s">
        <v>42</v>
      </c>
      <c r="D8234" t="s">
        <v>411</v>
      </c>
      <c r="E8234" s="20">
        <v>90</v>
      </c>
      <c r="F8234" s="20">
        <v>16</v>
      </c>
    </row>
    <row r="8235" spans="1:6" ht="25.5" outlineLevel="2" x14ac:dyDescent="0.2">
      <c r="B8235" s="18" t="s">
        <v>12577</v>
      </c>
      <c r="C8235" s="19" t="s">
        <v>80</v>
      </c>
      <c r="D8235" t="s">
        <v>411</v>
      </c>
      <c r="E8235" s="20">
        <v>20452</v>
      </c>
      <c r="F8235" s="20">
        <v>2573</v>
      </c>
    </row>
    <row r="8236" spans="1:6" ht="25.5" outlineLevel="1" x14ac:dyDescent="0.2">
      <c r="B8236" s="21" t="s">
        <v>12578</v>
      </c>
      <c r="E8236" s="20">
        <f>SUBTOTAL(9,E8234:E8235)</f>
        <v>20542</v>
      </c>
      <c r="F8236" s="20">
        <f>SUBTOTAL(9,F8234:F8235)</f>
        <v>2589</v>
      </c>
    </row>
    <row r="8237" spans="1:6" outlineLevel="2" x14ac:dyDescent="0.2">
      <c r="A8237" t="s">
        <v>3741</v>
      </c>
      <c r="B8237" s="18" t="s">
        <v>12579</v>
      </c>
      <c r="C8237" s="19" t="s">
        <v>80</v>
      </c>
      <c r="D8237" t="s">
        <v>411</v>
      </c>
      <c r="E8237" s="20">
        <v>47879</v>
      </c>
      <c r="F8237" s="20">
        <v>3350</v>
      </c>
    </row>
    <row r="8238" spans="1:6" outlineLevel="1" x14ac:dyDescent="0.2">
      <c r="B8238" s="21" t="s">
        <v>12580</v>
      </c>
      <c r="E8238" s="20">
        <f>SUBTOTAL(9,E8237:E8237)</f>
        <v>47879</v>
      </c>
      <c r="F8238" s="20">
        <f>SUBTOTAL(9,F8237:F8237)</f>
        <v>3350</v>
      </c>
    </row>
    <row r="8239" spans="1:6" outlineLevel="2" x14ac:dyDescent="0.2">
      <c r="A8239" t="s">
        <v>973</v>
      </c>
      <c r="B8239" s="18" t="s">
        <v>12581</v>
      </c>
      <c r="C8239" s="19" t="s">
        <v>42</v>
      </c>
      <c r="D8239" t="s">
        <v>411</v>
      </c>
      <c r="E8239" s="20">
        <v>42601</v>
      </c>
      <c r="F8239" s="20">
        <v>4261</v>
      </c>
    </row>
    <row r="8240" spans="1:6" outlineLevel="2" x14ac:dyDescent="0.2">
      <c r="B8240" s="18" t="s">
        <v>12581</v>
      </c>
      <c r="C8240" s="19" t="s">
        <v>80</v>
      </c>
      <c r="D8240" t="s">
        <v>411</v>
      </c>
      <c r="E8240" s="20">
        <v>369</v>
      </c>
      <c r="F8240" s="20">
        <v>51</v>
      </c>
    </row>
    <row r="8241" spans="1:6" outlineLevel="2" x14ac:dyDescent="0.2">
      <c r="B8241" s="18" t="s">
        <v>12581</v>
      </c>
      <c r="C8241" s="19" t="s">
        <v>107</v>
      </c>
      <c r="D8241" t="s">
        <v>411</v>
      </c>
      <c r="E8241" s="20">
        <v>528</v>
      </c>
      <c r="F8241" s="20">
        <v>19</v>
      </c>
    </row>
    <row r="8242" spans="1:6" outlineLevel="2" x14ac:dyDescent="0.2">
      <c r="B8242" s="18" t="s">
        <v>12581</v>
      </c>
      <c r="C8242" s="19" t="s">
        <v>166</v>
      </c>
      <c r="D8242" t="s">
        <v>411</v>
      </c>
      <c r="E8242" s="20">
        <v>158</v>
      </c>
      <c r="F8242" s="20">
        <v>24</v>
      </c>
    </row>
    <row r="8243" spans="1:6" outlineLevel="1" x14ac:dyDescent="0.2">
      <c r="B8243" s="21" t="s">
        <v>12582</v>
      </c>
      <c r="E8243" s="20">
        <f>SUBTOTAL(9,E8239:E8242)</f>
        <v>43656</v>
      </c>
      <c r="F8243" s="20">
        <f>SUBTOTAL(9,F8239:F8242)</f>
        <v>4355</v>
      </c>
    </row>
    <row r="8244" spans="1:6" outlineLevel="2" x14ac:dyDescent="0.2">
      <c r="A8244" t="s">
        <v>974</v>
      </c>
      <c r="B8244" s="18" t="s">
        <v>12583</v>
      </c>
      <c r="C8244" s="19" t="s">
        <v>42</v>
      </c>
      <c r="D8244" t="s">
        <v>411</v>
      </c>
      <c r="E8244" s="20">
        <v>167734</v>
      </c>
      <c r="F8244" s="20">
        <v>8647</v>
      </c>
    </row>
    <row r="8245" spans="1:6" outlineLevel="2" x14ac:dyDescent="0.2">
      <c r="B8245" s="18" t="s">
        <v>12583</v>
      </c>
      <c r="C8245" s="19" t="s">
        <v>77</v>
      </c>
      <c r="D8245" t="s">
        <v>411</v>
      </c>
      <c r="E8245" s="20">
        <v>35</v>
      </c>
      <c r="F8245" s="20">
        <v>4</v>
      </c>
    </row>
    <row r="8246" spans="1:6" outlineLevel="2" x14ac:dyDescent="0.2">
      <c r="B8246" s="18" t="s">
        <v>12583</v>
      </c>
      <c r="C8246" s="19" t="s">
        <v>80</v>
      </c>
      <c r="D8246" t="s">
        <v>411</v>
      </c>
      <c r="E8246" s="20">
        <v>164292</v>
      </c>
      <c r="F8246" s="20">
        <v>5978</v>
      </c>
    </row>
    <row r="8247" spans="1:6" outlineLevel="2" x14ac:dyDescent="0.2">
      <c r="B8247" s="18" t="s">
        <v>12583</v>
      </c>
      <c r="C8247" s="19" t="s">
        <v>81</v>
      </c>
      <c r="D8247" t="s">
        <v>411</v>
      </c>
      <c r="E8247" s="20">
        <v>44</v>
      </c>
      <c r="F8247" s="20">
        <v>41</v>
      </c>
    </row>
    <row r="8248" spans="1:6" outlineLevel="2" x14ac:dyDescent="0.2">
      <c r="B8248" s="18" t="s">
        <v>12583</v>
      </c>
      <c r="C8248" s="19" t="s">
        <v>87</v>
      </c>
      <c r="D8248" t="s">
        <v>411</v>
      </c>
      <c r="E8248" s="20">
        <v>104</v>
      </c>
      <c r="F8248" s="20">
        <v>5</v>
      </c>
    </row>
    <row r="8249" spans="1:6" ht="25.5" outlineLevel="2" x14ac:dyDescent="0.2">
      <c r="B8249" s="18" t="s">
        <v>12583</v>
      </c>
      <c r="C8249" s="19" t="s">
        <v>92</v>
      </c>
      <c r="D8249" t="s">
        <v>411</v>
      </c>
      <c r="E8249" s="20">
        <v>20</v>
      </c>
      <c r="F8249" s="20">
        <v>3</v>
      </c>
    </row>
    <row r="8250" spans="1:6" outlineLevel="2" x14ac:dyDescent="0.2">
      <c r="B8250" s="18" t="s">
        <v>12583</v>
      </c>
      <c r="C8250" s="19" t="s">
        <v>166</v>
      </c>
      <c r="D8250" t="s">
        <v>411</v>
      </c>
      <c r="E8250" s="20">
        <v>12</v>
      </c>
      <c r="F8250" s="20">
        <v>2</v>
      </c>
    </row>
    <row r="8251" spans="1:6" outlineLevel="2" x14ac:dyDescent="0.2">
      <c r="B8251" s="18" t="s">
        <v>12583</v>
      </c>
      <c r="C8251" s="19" t="s">
        <v>182</v>
      </c>
      <c r="D8251" t="s">
        <v>411</v>
      </c>
      <c r="E8251" s="20">
        <v>5000</v>
      </c>
      <c r="F8251" s="20">
        <v>139</v>
      </c>
    </row>
    <row r="8252" spans="1:6" outlineLevel="1" x14ac:dyDescent="0.2">
      <c r="B8252" s="21" t="s">
        <v>12584</v>
      </c>
      <c r="E8252" s="20">
        <f>SUBTOTAL(9,E8244:E8251)</f>
        <v>337241</v>
      </c>
      <c r="F8252" s="20">
        <f>SUBTOTAL(9,F8244:F8251)</f>
        <v>14819</v>
      </c>
    </row>
    <row r="8253" spans="1:6" outlineLevel="2" x14ac:dyDescent="0.2">
      <c r="A8253" t="s">
        <v>3742</v>
      </c>
      <c r="B8253" s="18" t="s">
        <v>12585</v>
      </c>
      <c r="C8253" s="19" t="s">
        <v>80</v>
      </c>
      <c r="D8253" t="s">
        <v>411</v>
      </c>
      <c r="E8253" s="20">
        <v>88</v>
      </c>
      <c r="F8253" s="20">
        <v>280</v>
      </c>
    </row>
    <row r="8254" spans="1:6" ht="25.5" outlineLevel="1" x14ac:dyDescent="0.2">
      <c r="B8254" s="21" t="s">
        <v>12586</v>
      </c>
      <c r="E8254" s="20">
        <f>SUBTOTAL(9,E8253:E8253)</f>
        <v>88</v>
      </c>
      <c r="F8254" s="20">
        <f>SUBTOTAL(9,F8253:F8253)</f>
        <v>280</v>
      </c>
    </row>
    <row r="8255" spans="1:6" ht="25.5" outlineLevel="2" x14ac:dyDescent="0.2">
      <c r="A8255" t="s">
        <v>3743</v>
      </c>
      <c r="B8255" s="18" t="s">
        <v>18159</v>
      </c>
      <c r="C8255" s="19" t="s">
        <v>68</v>
      </c>
      <c r="D8255" t="s">
        <v>411</v>
      </c>
      <c r="E8255" s="20">
        <v>2</v>
      </c>
      <c r="F8255" s="20">
        <v>2</v>
      </c>
    </row>
    <row r="8256" spans="1:6" ht="25.5" outlineLevel="2" x14ac:dyDescent="0.2">
      <c r="B8256" s="18" t="s">
        <v>18159</v>
      </c>
      <c r="C8256" s="19" t="s">
        <v>80</v>
      </c>
      <c r="D8256" t="s">
        <v>411</v>
      </c>
      <c r="E8256" s="20">
        <v>220</v>
      </c>
      <c r="F8256" s="20">
        <v>69</v>
      </c>
    </row>
    <row r="8257" spans="1:6" ht="25.5" outlineLevel="1" x14ac:dyDescent="0.2">
      <c r="B8257" s="21" t="s">
        <v>18160</v>
      </c>
      <c r="E8257" s="20">
        <f>SUBTOTAL(9,E8255:E8256)</f>
        <v>222</v>
      </c>
      <c r="F8257" s="20">
        <f>SUBTOTAL(9,F8255:F8256)</f>
        <v>71</v>
      </c>
    </row>
    <row r="8258" spans="1:6" ht="25.5" outlineLevel="2" x14ac:dyDescent="0.2">
      <c r="A8258" t="s">
        <v>3745</v>
      </c>
      <c r="B8258" s="18" t="s">
        <v>12587</v>
      </c>
      <c r="C8258" s="19" t="s">
        <v>80</v>
      </c>
      <c r="D8258" t="s">
        <v>411</v>
      </c>
      <c r="E8258" s="20">
        <v>50</v>
      </c>
      <c r="F8258" s="20">
        <v>9</v>
      </c>
    </row>
    <row r="8259" spans="1:6" ht="25.5" outlineLevel="2" x14ac:dyDescent="0.2">
      <c r="B8259" s="18" t="s">
        <v>12587</v>
      </c>
      <c r="C8259" s="19" t="s">
        <v>87</v>
      </c>
      <c r="D8259" t="s">
        <v>411</v>
      </c>
      <c r="E8259" s="20">
        <v>110</v>
      </c>
      <c r="F8259" s="20">
        <v>231</v>
      </c>
    </row>
    <row r="8260" spans="1:6" ht="25.5" outlineLevel="1" x14ac:dyDescent="0.2">
      <c r="B8260" s="21" t="s">
        <v>12588</v>
      </c>
      <c r="E8260" s="20">
        <f>SUBTOTAL(9,E8258:E8259)</f>
        <v>160</v>
      </c>
      <c r="F8260" s="20">
        <f>SUBTOTAL(9,F8258:F8259)</f>
        <v>240</v>
      </c>
    </row>
    <row r="8261" spans="1:6" ht="25.5" outlineLevel="2" x14ac:dyDescent="0.2">
      <c r="A8261" t="s">
        <v>976</v>
      </c>
      <c r="B8261" s="18" t="s">
        <v>12589</v>
      </c>
      <c r="C8261" s="19" t="s">
        <v>80</v>
      </c>
      <c r="D8261" t="s">
        <v>411</v>
      </c>
      <c r="E8261" s="20">
        <v>1000</v>
      </c>
      <c r="F8261" s="20">
        <v>13</v>
      </c>
    </row>
    <row r="8262" spans="1:6" ht="25.5" outlineLevel="2" x14ac:dyDescent="0.2">
      <c r="B8262" s="18" t="s">
        <v>12589</v>
      </c>
      <c r="C8262" s="19" t="s">
        <v>166</v>
      </c>
      <c r="D8262" t="s">
        <v>411</v>
      </c>
      <c r="E8262" s="20">
        <v>4</v>
      </c>
      <c r="F8262" s="20">
        <v>2</v>
      </c>
    </row>
    <row r="8263" spans="1:6" ht="25.5" outlineLevel="1" x14ac:dyDescent="0.2">
      <c r="B8263" s="21" t="s">
        <v>12590</v>
      </c>
      <c r="E8263" s="20">
        <f>SUBTOTAL(9,E8261:E8262)</f>
        <v>1004</v>
      </c>
      <c r="F8263" s="20">
        <f>SUBTOTAL(9,F8261:F8262)</f>
        <v>15</v>
      </c>
    </row>
    <row r="8264" spans="1:6" ht="25.5" outlineLevel="2" x14ac:dyDescent="0.2">
      <c r="A8264" t="s">
        <v>979</v>
      </c>
      <c r="B8264" s="18" t="s">
        <v>12591</v>
      </c>
      <c r="C8264" s="19" t="s">
        <v>80</v>
      </c>
      <c r="D8264" t="s">
        <v>411</v>
      </c>
      <c r="E8264" s="20">
        <v>25546</v>
      </c>
      <c r="F8264" s="20">
        <v>354</v>
      </c>
    </row>
    <row r="8265" spans="1:6" ht="25.5" outlineLevel="1" x14ac:dyDescent="0.2">
      <c r="B8265" s="21" t="s">
        <v>12592</v>
      </c>
      <c r="E8265" s="20">
        <f>SUBTOTAL(9,E8264:E8264)</f>
        <v>25546</v>
      </c>
      <c r="F8265" s="20">
        <f>SUBTOTAL(9,F8264:F8264)</f>
        <v>354</v>
      </c>
    </row>
    <row r="8266" spans="1:6" ht="25.5" outlineLevel="2" x14ac:dyDescent="0.2">
      <c r="A8266" t="s">
        <v>981</v>
      </c>
      <c r="B8266" s="18" t="s">
        <v>12593</v>
      </c>
      <c r="C8266" s="19" t="s">
        <v>42</v>
      </c>
      <c r="D8266" t="s">
        <v>411</v>
      </c>
      <c r="E8266" s="20">
        <v>5</v>
      </c>
      <c r="F8266" s="20">
        <v>1</v>
      </c>
    </row>
    <row r="8267" spans="1:6" ht="25.5" outlineLevel="2" x14ac:dyDescent="0.2">
      <c r="B8267" s="18" t="s">
        <v>12593</v>
      </c>
      <c r="C8267" s="19" t="s">
        <v>80</v>
      </c>
      <c r="D8267" t="s">
        <v>411</v>
      </c>
      <c r="E8267" s="20">
        <v>786</v>
      </c>
      <c r="F8267" s="20">
        <v>16</v>
      </c>
    </row>
    <row r="8268" spans="1:6" ht="25.5" outlineLevel="2" x14ac:dyDescent="0.2">
      <c r="A8268" t="s">
        <v>3746</v>
      </c>
      <c r="B8268" s="18" t="s">
        <v>12593</v>
      </c>
      <c r="C8268" s="19" t="s">
        <v>81</v>
      </c>
      <c r="D8268" t="s">
        <v>411</v>
      </c>
      <c r="E8268" s="20">
        <v>110</v>
      </c>
      <c r="F8268" s="20">
        <v>45</v>
      </c>
    </row>
    <row r="8269" spans="1:6" ht="25.5" outlineLevel="2" x14ac:dyDescent="0.2">
      <c r="A8269" t="s">
        <v>3747</v>
      </c>
      <c r="B8269" s="18" t="s">
        <v>12593</v>
      </c>
      <c r="C8269" s="19" t="s">
        <v>80</v>
      </c>
      <c r="D8269" t="s">
        <v>411</v>
      </c>
      <c r="E8269" s="20">
        <v>600</v>
      </c>
      <c r="F8269" s="20">
        <v>15</v>
      </c>
    </row>
    <row r="8270" spans="1:6" ht="25.5" outlineLevel="1" x14ac:dyDescent="0.2">
      <c r="B8270" s="21" t="s">
        <v>12594</v>
      </c>
      <c r="E8270" s="20">
        <f>SUBTOTAL(9,E8266:E8269)</f>
        <v>1501</v>
      </c>
      <c r="F8270" s="20">
        <f>SUBTOTAL(9,F8266:F8269)</f>
        <v>77</v>
      </c>
    </row>
    <row r="8271" spans="1:6" ht="25.5" outlineLevel="2" x14ac:dyDescent="0.2">
      <c r="A8271" t="s">
        <v>3748</v>
      </c>
      <c r="B8271" s="18" t="s">
        <v>18161</v>
      </c>
      <c r="C8271" s="19" t="s">
        <v>80</v>
      </c>
      <c r="D8271" t="s">
        <v>411</v>
      </c>
      <c r="E8271" s="20">
        <v>1063</v>
      </c>
      <c r="F8271" s="20">
        <v>26</v>
      </c>
    </row>
    <row r="8272" spans="1:6" ht="25.5" outlineLevel="1" x14ac:dyDescent="0.2">
      <c r="B8272" s="21" t="s">
        <v>18162</v>
      </c>
      <c r="E8272" s="20">
        <f>SUBTOTAL(9,E8271:E8271)</f>
        <v>1063</v>
      </c>
      <c r="F8272" s="20">
        <f>SUBTOTAL(9,F8271:F8271)</f>
        <v>26</v>
      </c>
    </row>
    <row r="8273" spans="1:6" ht="25.5" outlineLevel="2" x14ac:dyDescent="0.2">
      <c r="A8273" t="s">
        <v>983</v>
      </c>
      <c r="B8273" s="18" t="s">
        <v>12595</v>
      </c>
      <c r="C8273" s="19" t="s">
        <v>42</v>
      </c>
      <c r="D8273" t="s">
        <v>411</v>
      </c>
      <c r="E8273" s="20">
        <v>240</v>
      </c>
      <c r="F8273" s="20">
        <v>15</v>
      </c>
    </row>
    <row r="8274" spans="1:6" ht="25.5" outlineLevel="2" x14ac:dyDescent="0.2">
      <c r="B8274" s="18" t="s">
        <v>12595</v>
      </c>
      <c r="C8274" s="19" t="s">
        <v>80</v>
      </c>
      <c r="D8274" t="s">
        <v>411</v>
      </c>
      <c r="E8274" s="20">
        <v>1681</v>
      </c>
      <c r="F8274" s="20">
        <v>76</v>
      </c>
    </row>
    <row r="8275" spans="1:6" ht="25.5" outlineLevel="2" x14ac:dyDescent="0.2">
      <c r="B8275" s="18" t="s">
        <v>12595</v>
      </c>
      <c r="C8275" s="19" t="s">
        <v>166</v>
      </c>
      <c r="D8275" t="s">
        <v>411</v>
      </c>
      <c r="E8275" s="20">
        <v>3</v>
      </c>
      <c r="F8275" s="20">
        <v>6</v>
      </c>
    </row>
    <row r="8276" spans="1:6" ht="25.5" outlineLevel="1" x14ac:dyDescent="0.2">
      <c r="B8276" s="21" t="s">
        <v>12596</v>
      </c>
      <c r="E8276" s="20">
        <f>SUBTOTAL(9,E8273:E8275)</f>
        <v>1924</v>
      </c>
      <c r="F8276" s="20">
        <f>SUBTOTAL(9,F8273:F8275)</f>
        <v>97</v>
      </c>
    </row>
    <row r="8277" spans="1:6" ht="25.5" outlineLevel="2" x14ac:dyDescent="0.2">
      <c r="A8277" t="s">
        <v>984</v>
      </c>
      <c r="B8277" s="18" t="s">
        <v>12597</v>
      </c>
      <c r="C8277" s="19" t="s">
        <v>80</v>
      </c>
      <c r="D8277" t="s">
        <v>411</v>
      </c>
      <c r="E8277" s="20">
        <v>360</v>
      </c>
      <c r="F8277" s="20">
        <v>79</v>
      </c>
    </row>
    <row r="8278" spans="1:6" ht="25.5" outlineLevel="1" x14ac:dyDescent="0.2">
      <c r="B8278" s="21" t="s">
        <v>12598</v>
      </c>
      <c r="E8278" s="20">
        <f>SUBTOTAL(9,E8277:E8277)</f>
        <v>360</v>
      </c>
      <c r="F8278" s="20">
        <f>SUBTOTAL(9,F8277:F8277)</f>
        <v>79</v>
      </c>
    </row>
    <row r="8279" spans="1:6" ht="25.5" outlineLevel="2" x14ac:dyDescent="0.2">
      <c r="A8279" t="s">
        <v>985</v>
      </c>
      <c r="B8279" s="18" t="s">
        <v>18163</v>
      </c>
      <c r="C8279" s="19" t="s">
        <v>42</v>
      </c>
      <c r="D8279" t="s">
        <v>411</v>
      </c>
      <c r="E8279" s="20">
        <v>430</v>
      </c>
      <c r="F8279" s="20">
        <v>131</v>
      </c>
    </row>
    <row r="8280" spans="1:6" ht="25.5" outlineLevel="2" x14ac:dyDescent="0.2">
      <c r="B8280" s="18" t="s">
        <v>18163</v>
      </c>
      <c r="C8280" s="19" t="s">
        <v>80</v>
      </c>
      <c r="D8280" t="s">
        <v>411</v>
      </c>
      <c r="E8280" s="20">
        <v>1915</v>
      </c>
      <c r="F8280" s="20">
        <v>59</v>
      </c>
    </row>
    <row r="8281" spans="1:6" ht="25.5" outlineLevel="2" x14ac:dyDescent="0.2">
      <c r="B8281" s="18" t="s">
        <v>18163</v>
      </c>
      <c r="C8281" s="19" t="s">
        <v>166</v>
      </c>
      <c r="D8281" t="s">
        <v>411</v>
      </c>
      <c r="E8281" s="20">
        <v>1</v>
      </c>
      <c r="F8281" s="20">
        <v>1</v>
      </c>
    </row>
    <row r="8282" spans="1:6" ht="25.5" outlineLevel="1" x14ac:dyDescent="0.2">
      <c r="B8282" s="21" t="s">
        <v>18164</v>
      </c>
      <c r="E8282" s="20">
        <f>SUBTOTAL(9,E8279:E8281)</f>
        <v>2346</v>
      </c>
      <c r="F8282" s="20">
        <f>SUBTOTAL(9,F8279:F8281)</f>
        <v>191</v>
      </c>
    </row>
    <row r="8283" spans="1:6" outlineLevel="2" x14ac:dyDescent="0.2">
      <c r="A8283" t="s">
        <v>3749</v>
      </c>
      <c r="B8283" s="18" t="s">
        <v>12599</v>
      </c>
      <c r="C8283" s="19" t="s">
        <v>80</v>
      </c>
      <c r="D8283" t="s">
        <v>411</v>
      </c>
      <c r="E8283" s="20">
        <v>5603</v>
      </c>
      <c r="F8283" s="20">
        <v>616</v>
      </c>
    </row>
    <row r="8284" spans="1:6" outlineLevel="2" x14ac:dyDescent="0.2">
      <c r="B8284" s="18" t="s">
        <v>12599</v>
      </c>
      <c r="C8284" s="19" t="s">
        <v>178</v>
      </c>
      <c r="D8284" t="s">
        <v>411</v>
      </c>
      <c r="E8284" s="20">
        <v>248264</v>
      </c>
      <c r="F8284" s="20">
        <v>20550</v>
      </c>
    </row>
    <row r="8285" spans="1:6" outlineLevel="1" x14ac:dyDescent="0.2">
      <c r="B8285" s="21" t="s">
        <v>12600</v>
      </c>
      <c r="E8285" s="20">
        <f>SUBTOTAL(9,E8283:E8284)</f>
        <v>253867</v>
      </c>
      <c r="F8285" s="20">
        <f>SUBTOTAL(9,F8283:F8284)</f>
        <v>21166</v>
      </c>
    </row>
    <row r="8286" spans="1:6" ht="25.5" outlineLevel="2" x14ac:dyDescent="0.2">
      <c r="A8286" t="s">
        <v>3750</v>
      </c>
      <c r="B8286" s="18" t="s">
        <v>12601</v>
      </c>
      <c r="C8286" s="19" t="s">
        <v>80</v>
      </c>
      <c r="D8286" t="s">
        <v>411</v>
      </c>
      <c r="E8286" s="20">
        <v>1000</v>
      </c>
      <c r="F8286" s="20">
        <v>49</v>
      </c>
    </row>
    <row r="8287" spans="1:6" ht="25.5" outlineLevel="1" x14ac:dyDescent="0.2">
      <c r="B8287" s="21" t="s">
        <v>12602</v>
      </c>
      <c r="E8287" s="20">
        <f>SUBTOTAL(9,E8286:E8286)</f>
        <v>1000</v>
      </c>
      <c r="F8287" s="20">
        <f>SUBTOTAL(9,F8286:F8286)</f>
        <v>49</v>
      </c>
    </row>
    <row r="8288" spans="1:6" ht="25.5" outlineLevel="2" x14ac:dyDescent="0.2">
      <c r="A8288" t="s">
        <v>3752</v>
      </c>
      <c r="B8288" s="18" t="s">
        <v>12603</v>
      </c>
      <c r="C8288" s="19" t="s">
        <v>178</v>
      </c>
      <c r="D8288" t="s">
        <v>411</v>
      </c>
      <c r="E8288" s="20">
        <v>19556</v>
      </c>
      <c r="F8288" s="20">
        <v>2341</v>
      </c>
    </row>
    <row r="8289" spans="1:6" ht="38.25" outlineLevel="1" x14ac:dyDescent="0.2">
      <c r="B8289" s="21" t="s">
        <v>12604</v>
      </c>
      <c r="E8289" s="20">
        <f>SUBTOTAL(9,E8288:E8288)</f>
        <v>19556</v>
      </c>
      <c r="F8289" s="20">
        <f>SUBTOTAL(9,F8288:F8288)</f>
        <v>2341</v>
      </c>
    </row>
    <row r="8290" spans="1:6" ht="25.5" outlineLevel="2" x14ac:dyDescent="0.2">
      <c r="A8290" t="s">
        <v>3754</v>
      </c>
      <c r="B8290" s="18" t="s">
        <v>12605</v>
      </c>
      <c r="C8290" s="19" t="s">
        <v>80</v>
      </c>
      <c r="D8290" t="s">
        <v>411</v>
      </c>
      <c r="E8290" s="20">
        <v>1000</v>
      </c>
      <c r="F8290" s="20">
        <v>49</v>
      </c>
    </row>
    <row r="8291" spans="1:6" ht="25.5" outlineLevel="1" x14ac:dyDescent="0.2">
      <c r="B8291" s="21" t="s">
        <v>12606</v>
      </c>
      <c r="E8291" s="20">
        <f>SUBTOTAL(9,E8290:E8290)</f>
        <v>1000</v>
      </c>
      <c r="F8291" s="20">
        <f>SUBTOTAL(9,F8290:F8290)</f>
        <v>49</v>
      </c>
    </row>
    <row r="8292" spans="1:6" ht="25.5" outlineLevel="2" x14ac:dyDescent="0.2">
      <c r="A8292" t="s">
        <v>3756</v>
      </c>
      <c r="B8292" s="18" t="s">
        <v>12607</v>
      </c>
      <c r="C8292" s="19" t="s">
        <v>80</v>
      </c>
      <c r="D8292" t="s">
        <v>411</v>
      </c>
      <c r="E8292" s="20">
        <v>60</v>
      </c>
      <c r="F8292" s="20">
        <v>23</v>
      </c>
    </row>
    <row r="8293" spans="1:6" ht="25.5" outlineLevel="1" x14ac:dyDescent="0.2">
      <c r="B8293" s="21" t="s">
        <v>12608</v>
      </c>
      <c r="E8293" s="20">
        <f>SUBTOTAL(9,E8292:E8292)</f>
        <v>60</v>
      </c>
      <c r="F8293" s="20">
        <f>SUBTOTAL(9,F8292:F8292)</f>
        <v>23</v>
      </c>
    </row>
    <row r="8294" spans="1:6" ht="25.5" outlineLevel="2" x14ac:dyDescent="0.2">
      <c r="A8294" t="s">
        <v>3758</v>
      </c>
      <c r="B8294" s="18" t="s">
        <v>12609</v>
      </c>
      <c r="C8294" s="19" t="s">
        <v>80</v>
      </c>
      <c r="D8294" t="s">
        <v>411</v>
      </c>
      <c r="E8294" s="20">
        <v>200</v>
      </c>
      <c r="F8294" s="20">
        <v>55</v>
      </c>
    </row>
    <row r="8295" spans="1:6" ht="25.5" outlineLevel="1" x14ac:dyDescent="0.2">
      <c r="B8295" s="21" t="s">
        <v>12610</v>
      </c>
      <c r="E8295" s="20">
        <f>SUBTOTAL(9,E8294:E8294)</f>
        <v>200</v>
      </c>
      <c r="F8295" s="20">
        <f>SUBTOTAL(9,F8294:F8294)</f>
        <v>55</v>
      </c>
    </row>
    <row r="8296" spans="1:6" ht="25.5" outlineLevel="2" x14ac:dyDescent="0.2">
      <c r="A8296" t="s">
        <v>990</v>
      </c>
      <c r="B8296" s="18" t="s">
        <v>12611</v>
      </c>
      <c r="C8296" s="19" t="s">
        <v>15</v>
      </c>
      <c r="D8296" t="s">
        <v>411</v>
      </c>
      <c r="E8296" s="20">
        <v>25200</v>
      </c>
      <c r="F8296" s="20">
        <v>1382</v>
      </c>
    </row>
    <row r="8297" spans="1:6" ht="25.5" outlineLevel="2" x14ac:dyDescent="0.2">
      <c r="B8297" s="18" t="s">
        <v>12611</v>
      </c>
      <c r="C8297" s="19" t="s">
        <v>80</v>
      </c>
      <c r="D8297" t="s">
        <v>411</v>
      </c>
      <c r="E8297" s="20">
        <v>14870</v>
      </c>
      <c r="F8297" s="20">
        <v>329</v>
      </c>
    </row>
    <row r="8298" spans="1:6" ht="25.5" outlineLevel="2" x14ac:dyDescent="0.2">
      <c r="B8298" s="18" t="s">
        <v>12611</v>
      </c>
      <c r="C8298" s="19" t="s">
        <v>123</v>
      </c>
      <c r="D8298" t="s">
        <v>411</v>
      </c>
      <c r="E8298" s="20">
        <v>807070</v>
      </c>
      <c r="F8298" s="20">
        <v>35701</v>
      </c>
    </row>
    <row r="8299" spans="1:6" ht="25.5" outlineLevel="1" x14ac:dyDescent="0.2">
      <c r="B8299" s="21" t="s">
        <v>12612</v>
      </c>
      <c r="E8299" s="20">
        <f>SUBTOTAL(9,E8296:E8298)</f>
        <v>847140</v>
      </c>
      <c r="F8299" s="20">
        <f>SUBTOTAL(9,F8296:F8298)</f>
        <v>37412</v>
      </c>
    </row>
    <row r="8300" spans="1:6" ht="25.5" outlineLevel="2" x14ac:dyDescent="0.2">
      <c r="A8300" t="s">
        <v>3762</v>
      </c>
      <c r="B8300" s="18" t="s">
        <v>12613</v>
      </c>
      <c r="C8300" s="19" t="s">
        <v>92</v>
      </c>
      <c r="D8300" t="s">
        <v>411</v>
      </c>
      <c r="E8300" s="20">
        <v>1915584</v>
      </c>
      <c r="F8300" s="20">
        <v>133552</v>
      </c>
    </row>
    <row r="8301" spans="1:6" outlineLevel="2" x14ac:dyDescent="0.2">
      <c r="B8301" s="18" t="s">
        <v>12613</v>
      </c>
      <c r="C8301" s="19" t="s">
        <v>15</v>
      </c>
      <c r="D8301" t="s">
        <v>411</v>
      </c>
      <c r="E8301" s="20">
        <v>103580</v>
      </c>
      <c r="F8301" s="20">
        <v>6749</v>
      </c>
    </row>
    <row r="8302" spans="1:6" outlineLevel="2" x14ac:dyDescent="0.2">
      <c r="B8302" s="18" t="s">
        <v>12613</v>
      </c>
      <c r="C8302" s="19" t="s">
        <v>42</v>
      </c>
      <c r="D8302" t="s">
        <v>411</v>
      </c>
      <c r="E8302" s="20">
        <v>25887</v>
      </c>
      <c r="F8302" s="20">
        <v>1711</v>
      </c>
    </row>
    <row r="8303" spans="1:6" outlineLevel="2" x14ac:dyDescent="0.2">
      <c r="B8303" s="18" t="s">
        <v>12613</v>
      </c>
      <c r="C8303" s="19" t="s">
        <v>80</v>
      </c>
      <c r="D8303" t="s">
        <v>411</v>
      </c>
      <c r="E8303" s="20">
        <v>3935162</v>
      </c>
      <c r="F8303" s="20">
        <v>219284</v>
      </c>
    </row>
    <row r="8304" spans="1:6" outlineLevel="2" x14ac:dyDescent="0.2">
      <c r="B8304" s="18" t="s">
        <v>12613</v>
      </c>
      <c r="C8304" s="19" t="s">
        <v>81</v>
      </c>
      <c r="D8304" t="s">
        <v>411</v>
      </c>
      <c r="E8304" s="20">
        <v>2335843</v>
      </c>
      <c r="F8304" s="20">
        <v>176013</v>
      </c>
    </row>
    <row r="8305" spans="1:6" ht="25.5" outlineLevel="2" x14ac:dyDescent="0.2">
      <c r="B8305" s="18" t="s">
        <v>12613</v>
      </c>
      <c r="C8305" s="19" t="s">
        <v>92</v>
      </c>
      <c r="D8305" t="s">
        <v>411</v>
      </c>
      <c r="E8305" s="20">
        <v>8907895</v>
      </c>
      <c r="F8305" s="20">
        <v>509635</v>
      </c>
    </row>
    <row r="8306" spans="1:6" outlineLevel="2" x14ac:dyDescent="0.2">
      <c r="B8306" s="18" t="s">
        <v>12613</v>
      </c>
      <c r="C8306" s="19" t="s">
        <v>123</v>
      </c>
      <c r="D8306" t="s">
        <v>411</v>
      </c>
      <c r="E8306" s="20">
        <v>205761</v>
      </c>
      <c r="F8306" s="20">
        <v>14015</v>
      </c>
    </row>
    <row r="8307" spans="1:6" outlineLevel="2" x14ac:dyDescent="0.2">
      <c r="B8307" s="18" t="s">
        <v>12613</v>
      </c>
      <c r="C8307" s="19" t="s">
        <v>151</v>
      </c>
      <c r="D8307" t="s">
        <v>411</v>
      </c>
      <c r="E8307" s="20">
        <v>702888</v>
      </c>
      <c r="F8307" s="20">
        <v>48647</v>
      </c>
    </row>
    <row r="8308" spans="1:6" outlineLevel="2" x14ac:dyDescent="0.2">
      <c r="B8308" s="18" t="s">
        <v>12613</v>
      </c>
      <c r="C8308" s="19" t="s">
        <v>161</v>
      </c>
      <c r="D8308" t="s">
        <v>411</v>
      </c>
      <c r="E8308" s="20">
        <v>50375</v>
      </c>
      <c r="F8308" s="20">
        <v>4614</v>
      </c>
    </row>
    <row r="8309" spans="1:6" ht="25.5" outlineLevel="1" x14ac:dyDescent="0.2">
      <c r="B8309" s="21" t="s">
        <v>12614</v>
      </c>
      <c r="E8309" s="20">
        <f>SUBTOTAL(9,E8300:E8308)</f>
        <v>18182975</v>
      </c>
      <c r="F8309" s="20">
        <f>SUBTOTAL(9,F8300:F8308)</f>
        <v>1114220</v>
      </c>
    </row>
    <row r="8310" spans="1:6" outlineLevel="2" x14ac:dyDescent="0.2">
      <c r="A8310" t="s">
        <v>991</v>
      </c>
      <c r="B8310" s="18" t="s">
        <v>12615</v>
      </c>
      <c r="C8310" s="19" t="s">
        <v>42</v>
      </c>
      <c r="D8310" t="s">
        <v>411</v>
      </c>
      <c r="E8310" s="20">
        <v>1349</v>
      </c>
      <c r="F8310" s="20">
        <v>173</v>
      </c>
    </row>
    <row r="8311" spans="1:6" outlineLevel="2" x14ac:dyDescent="0.2">
      <c r="B8311" s="18" t="s">
        <v>12615</v>
      </c>
      <c r="C8311" s="19" t="s">
        <v>80</v>
      </c>
      <c r="D8311" t="s">
        <v>411</v>
      </c>
      <c r="E8311" s="20">
        <v>52913</v>
      </c>
      <c r="F8311" s="20">
        <v>3803</v>
      </c>
    </row>
    <row r="8312" spans="1:6" outlineLevel="2" x14ac:dyDescent="0.2">
      <c r="B8312" s="18" t="s">
        <v>12615</v>
      </c>
      <c r="C8312" s="19" t="s">
        <v>166</v>
      </c>
      <c r="D8312" t="s">
        <v>411</v>
      </c>
      <c r="E8312" s="20">
        <v>71</v>
      </c>
      <c r="F8312" s="20">
        <v>33</v>
      </c>
    </row>
    <row r="8313" spans="1:6" outlineLevel="2" x14ac:dyDescent="0.2">
      <c r="B8313" s="18" t="s">
        <v>12615</v>
      </c>
      <c r="C8313" s="19" t="s">
        <v>178</v>
      </c>
      <c r="D8313" t="s">
        <v>411</v>
      </c>
      <c r="E8313" s="20">
        <v>20</v>
      </c>
      <c r="F8313" s="20">
        <v>40</v>
      </c>
    </row>
    <row r="8314" spans="1:6" ht="25.5" outlineLevel="1" x14ac:dyDescent="0.2">
      <c r="B8314" s="21" t="s">
        <v>12616</v>
      </c>
      <c r="E8314" s="20">
        <f>SUBTOTAL(9,E8310:E8313)</f>
        <v>54353</v>
      </c>
      <c r="F8314" s="20">
        <f>SUBTOTAL(9,F8310:F8313)</f>
        <v>4049</v>
      </c>
    </row>
    <row r="8315" spans="1:6" ht="25.5" outlineLevel="2" x14ac:dyDescent="0.2">
      <c r="A8315" t="s">
        <v>3763</v>
      </c>
      <c r="B8315" s="18" t="s">
        <v>12617</v>
      </c>
      <c r="C8315" s="19" t="s">
        <v>42</v>
      </c>
      <c r="D8315" t="s">
        <v>411</v>
      </c>
      <c r="E8315" s="20">
        <v>21925</v>
      </c>
      <c r="F8315" s="20">
        <v>2045</v>
      </c>
    </row>
    <row r="8316" spans="1:6" ht="25.5" outlineLevel="2" x14ac:dyDescent="0.2">
      <c r="B8316" s="18" t="s">
        <v>12617</v>
      </c>
      <c r="C8316" s="19" t="s">
        <v>80</v>
      </c>
      <c r="D8316" t="s">
        <v>411</v>
      </c>
      <c r="E8316" s="20">
        <v>20843</v>
      </c>
      <c r="F8316" s="20">
        <v>1982</v>
      </c>
    </row>
    <row r="8317" spans="1:6" ht="25.5" outlineLevel="2" x14ac:dyDescent="0.2">
      <c r="B8317" s="18" t="s">
        <v>12617</v>
      </c>
      <c r="C8317" s="19" t="s">
        <v>178</v>
      </c>
      <c r="D8317" t="s">
        <v>411</v>
      </c>
      <c r="E8317" s="20">
        <v>15</v>
      </c>
      <c r="F8317" s="20">
        <v>130</v>
      </c>
    </row>
    <row r="8318" spans="1:6" ht="25.5" outlineLevel="1" x14ac:dyDescent="0.2">
      <c r="B8318" s="21" t="s">
        <v>12618</v>
      </c>
      <c r="E8318" s="20">
        <f>SUBTOTAL(9,E8315:E8317)</f>
        <v>42783</v>
      </c>
      <c r="F8318" s="20">
        <f>SUBTOTAL(9,F8315:F8317)</f>
        <v>4157</v>
      </c>
    </row>
    <row r="8319" spans="1:6" ht="25.5" outlineLevel="2" x14ac:dyDescent="0.2">
      <c r="A8319" t="s">
        <v>3764</v>
      </c>
      <c r="B8319" s="18" t="s">
        <v>12619</v>
      </c>
      <c r="C8319" s="19" t="s">
        <v>42</v>
      </c>
      <c r="D8319" t="s">
        <v>411</v>
      </c>
      <c r="E8319" s="20">
        <v>551</v>
      </c>
      <c r="F8319" s="20">
        <v>82</v>
      </c>
    </row>
    <row r="8320" spans="1:6" ht="25.5" outlineLevel="2" x14ac:dyDescent="0.2">
      <c r="B8320" s="18" t="s">
        <v>12619</v>
      </c>
      <c r="C8320" s="19" t="s">
        <v>80</v>
      </c>
      <c r="D8320" t="s">
        <v>411</v>
      </c>
      <c r="E8320" s="20">
        <v>1469</v>
      </c>
      <c r="F8320" s="20">
        <v>139</v>
      </c>
    </row>
    <row r="8321" spans="1:6" ht="25.5" outlineLevel="2" x14ac:dyDescent="0.2">
      <c r="B8321" s="18" t="s">
        <v>12619</v>
      </c>
      <c r="C8321" s="19" t="s">
        <v>178</v>
      </c>
      <c r="D8321" t="s">
        <v>411</v>
      </c>
      <c r="E8321" s="20">
        <v>3</v>
      </c>
      <c r="F8321" s="20">
        <v>3</v>
      </c>
    </row>
    <row r="8322" spans="1:6" ht="25.5" outlineLevel="1" x14ac:dyDescent="0.2">
      <c r="B8322" s="21" t="s">
        <v>12620</v>
      </c>
      <c r="E8322" s="20">
        <f>SUBTOTAL(9,E8319:E8321)</f>
        <v>2023</v>
      </c>
      <c r="F8322" s="20">
        <f>SUBTOTAL(9,F8319:F8321)</f>
        <v>224</v>
      </c>
    </row>
    <row r="8323" spans="1:6" ht="25.5" outlineLevel="2" x14ac:dyDescent="0.2">
      <c r="A8323" t="s">
        <v>992</v>
      </c>
      <c r="B8323" s="18" t="s">
        <v>12621</v>
      </c>
      <c r="C8323" s="19" t="s">
        <v>42</v>
      </c>
      <c r="D8323" t="s">
        <v>411</v>
      </c>
      <c r="E8323" s="20">
        <v>88814</v>
      </c>
      <c r="F8323" s="20">
        <v>10767</v>
      </c>
    </row>
    <row r="8324" spans="1:6" ht="25.5" outlineLevel="2" x14ac:dyDescent="0.2">
      <c r="B8324" s="18" t="s">
        <v>12621</v>
      </c>
      <c r="C8324" s="19" t="s">
        <v>65</v>
      </c>
      <c r="D8324" t="s">
        <v>411</v>
      </c>
      <c r="E8324" s="20">
        <v>1</v>
      </c>
      <c r="F8324" s="20">
        <v>4</v>
      </c>
    </row>
    <row r="8325" spans="1:6" ht="25.5" outlineLevel="2" x14ac:dyDescent="0.2">
      <c r="B8325" s="18" t="s">
        <v>12621</v>
      </c>
      <c r="C8325" s="19" t="s">
        <v>68</v>
      </c>
      <c r="D8325" t="s">
        <v>411</v>
      </c>
      <c r="E8325" s="20">
        <v>1</v>
      </c>
      <c r="F8325" s="20">
        <v>4</v>
      </c>
    </row>
    <row r="8326" spans="1:6" ht="25.5" outlineLevel="2" x14ac:dyDescent="0.2">
      <c r="B8326" s="18" t="s">
        <v>12621</v>
      </c>
      <c r="C8326" s="19" t="s">
        <v>80</v>
      </c>
      <c r="D8326" t="s">
        <v>411</v>
      </c>
      <c r="E8326" s="20">
        <v>173178</v>
      </c>
      <c r="F8326" s="20">
        <v>24788</v>
      </c>
    </row>
    <row r="8327" spans="1:6" ht="25.5" outlineLevel="2" x14ac:dyDescent="0.2">
      <c r="B8327" s="18" t="s">
        <v>12621</v>
      </c>
      <c r="C8327" s="19" t="s">
        <v>178</v>
      </c>
      <c r="D8327" t="s">
        <v>411</v>
      </c>
      <c r="E8327" s="20">
        <v>6</v>
      </c>
      <c r="F8327" s="20">
        <v>34</v>
      </c>
    </row>
    <row r="8328" spans="1:6" ht="25.5" outlineLevel="2" x14ac:dyDescent="0.2">
      <c r="B8328" s="18" t="s">
        <v>12621</v>
      </c>
      <c r="C8328" s="19" t="s">
        <v>182</v>
      </c>
      <c r="D8328" t="s">
        <v>411</v>
      </c>
      <c r="E8328" s="20">
        <v>10</v>
      </c>
      <c r="F8328" s="20">
        <v>11</v>
      </c>
    </row>
    <row r="8329" spans="1:6" ht="25.5" outlineLevel="1" x14ac:dyDescent="0.2">
      <c r="B8329" s="21" t="s">
        <v>12622</v>
      </c>
      <c r="E8329" s="20">
        <f>SUBTOTAL(9,E8323:E8328)</f>
        <v>262010</v>
      </c>
      <c r="F8329" s="20">
        <f>SUBTOTAL(9,F8323:F8328)</f>
        <v>35608</v>
      </c>
    </row>
    <row r="8330" spans="1:6" ht="25.5" outlineLevel="2" x14ac:dyDescent="0.2">
      <c r="A8330" t="s">
        <v>3765</v>
      </c>
      <c r="B8330" s="18" t="s">
        <v>12623</v>
      </c>
      <c r="C8330" s="19" t="s">
        <v>42</v>
      </c>
      <c r="D8330" t="s">
        <v>411</v>
      </c>
      <c r="E8330" s="20">
        <v>164160</v>
      </c>
      <c r="F8330" s="20">
        <v>14017</v>
      </c>
    </row>
    <row r="8331" spans="1:6" ht="25.5" outlineLevel="2" x14ac:dyDescent="0.2">
      <c r="B8331" s="18" t="s">
        <v>12623</v>
      </c>
      <c r="C8331" s="19" t="s">
        <v>80</v>
      </c>
      <c r="D8331" t="s">
        <v>411</v>
      </c>
      <c r="E8331" s="20">
        <v>6130350</v>
      </c>
      <c r="F8331" s="20">
        <v>478234</v>
      </c>
    </row>
    <row r="8332" spans="1:6" ht="25.5" outlineLevel="2" x14ac:dyDescent="0.2">
      <c r="B8332" s="18" t="s">
        <v>12623</v>
      </c>
      <c r="C8332" s="19" t="s">
        <v>81</v>
      </c>
      <c r="D8332" t="s">
        <v>411</v>
      </c>
      <c r="E8332" s="20">
        <v>1066267</v>
      </c>
      <c r="F8332" s="20">
        <v>94523</v>
      </c>
    </row>
    <row r="8333" spans="1:6" ht="25.5" outlineLevel="2" x14ac:dyDescent="0.2">
      <c r="B8333" s="18" t="s">
        <v>12623</v>
      </c>
      <c r="C8333" s="19" t="s">
        <v>107</v>
      </c>
      <c r="D8333" t="s">
        <v>411</v>
      </c>
      <c r="E8333" s="20">
        <v>13772</v>
      </c>
      <c r="F8333" s="20">
        <v>1514</v>
      </c>
    </row>
    <row r="8334" spans="1:6" ht="25.5" outlineLevel="2" x14ac:dyDescent="0.2">
      <c r="B8334" s="18" t="s">
        <v>12623</v>
      </c>
      <c r="C8334" s="19" t="s">
        <v>166</v>
      </c>
      <c r="D8334" t="s">
        <v>411</v>
      </c>
      <c r="E8334" s="20">
        <v>931771</v>
      </c>
      <c r="F8334" s="20">
        <v>90888</v>
      </c>
    </row>
    <row r="8335" spans="1:6" ht="25.5" outlineLevel="1" x14ac:dyDescent="0.2">
      <c r="B8335" s="21" t="s">
        <v>12624</v>
      </c>
      <c r="E8335" s="20">
        <f>SUBTOTAL(9,E8330:E8334)</f>
        <v>8306320</v>
      </c>
      <c r="F8335" s="20">
        <f>SUBTOTAL(9,F8330:F8334)</f>
        <v>679176</v>
      </c>
    </row>
    <row r="8336" spans="1:6" ht="25.5" outlineLevel="2" x14ac:dyDescent="0.2">
      <c r="A8336" t="s">
        <v>3767</v>
      </c>
      <c r="B8336" s="18" t="s">
        <v>12625</v>
      </c>
      <c r="C8336" s="19" t="s">
        <v>15</v>
      </c>
      <c r="D8336" t="s">
        <v>411</v>
      </c>
      <c r="E8336" s="20">
        <v>58</v>
      </c>
      <c r="F8336" s="20">
        <v>38</v>
      </c>
    </row>
    <row r="8337" spans="1:6" ht="25.5" outlineLevel="2" x14ac:dyDescent="0.2">
      <c r="B8337" s="18" t="s">
        <v>12625</v>
      </c>
      <c r="C8337" s="19" t="s">
        <v>16</v>
      </c>
      <c r="D8337" t="s">
        <v>411</v>
      </c>
      <c r="E8337" s="20">
        <v>10</v>
      </c>
      <c r="F8337" s="20">
        <v>4</v>
      </c>
    </row>
    <row r="8338" spans="1:6" ht="25.5" outlineLevel="2" x14ac:dyDescent="0.2">
      <c r="B8338" s="18" t="s">
        <v>12625</v>
      </c>
      <c r="C8338" s="19" t="s">
        <v>42</v>
      </c>
      <c r="D8338" t="s">
        <v>411</v>
      </c>
      <c r="E8338" s="20">
        <v>509858</v>
      </c>
      <c r="F8338" s="20">
        <v>45533</v>
      </c>
    </row>
    <row r="8339" spans="1:6" ht="25.5" outlineLevel="2" x14ac:dyDescent="0.2">
      <c r="B8339" s="18" t="s">
        <v>12625</v>
      </c>
      <c r="C8339" s="19" t="s">
        <v>80</v>
      </c>
      <c r="D8339" t="s">
        <v>411</v>
      </c>
      <c r="E8339" s="20">
        <v>4845642</v>
      </c>
      <c r="F8339" s="20">
        <v>405178</v>
      </c>
    </row>
    <row r="8340" spans="1:6" ht="25.5" outlineLevel="2" x14ac:dyDescent="0.2">
      <c r="B8340" s="18" t="s">
        <v>12625</v>
      </c>
      <c r="C8340" s="19" t="s">
        <v>81</v>
      </c>
      <c r="D8340" t="s">
        <v>411</v>
      </c>
      <c r="E8340" s="20">
        <v>1071386</v>
      </c>
      <c r="F8340" s="20">
        <v>97647</v>
      </c>
    </row>
    <row r="8341" spans="1:6" ht="25.5" outlineLevel="2" x14ac:dyDescent="0.2">
      <c r="B8341" s="18" t="s">
        <v>12625</v>
      </c>
      <c r="C8341" s="19" t="s">
        <v>88</v>
      </c>
      <c r="D8341" t="s">
        <v>411</v>
      </c>
      <c r="E8341" s="20">
        <v>1500</v>
      </c>
      <c r="F8341" s="20">
        <v>608</v>
      </c>
    </row>
    <row r="8342" spans="1:6" ht="25.5" outlineLevel="2" x14ac:dyDescent="0.2">
      <c r="B8342" s="18" t="s">
        <v>12625</v>
      </c>
      <c r="C8342" s="19" t="s">
        <v>151</v>
      </c>
      <c r="D8342" t="s">
        <v>411</v>
      </c>
      <c r="E8342" s="20">
        <v>32</v>
      </c>
      <c r="F8342" s="20">
        <v>3</v>
      </c>
    </row>
    <row r="8343" spans="1:6" ht="25.5" outlineLevel="2" x14ac:dyDescent="0.2">
      <c r="B8343" s="18" t="s">
        <v>12625</v>
      </c>
      <c r="C8343" s="19" t="s">
        <v>166</v>
      </c>
      <c r="D8343" t="s">
        <v>411</v>
      </c>
      <c r="E8343" s="20">
        <v>170955</v>
      </c>
      <c r="F8343" s="20">
        <v>15489</v>
      </c>
    </row>
    <row r="8344" spans="1:6" ht="25.5" outlineLevel="1" x14ac:dyDescent="0.2">
      <c r="B8344" s="21" t="s">
        <v>12626</v>
      </c>
      <c r="E8344" s="20">
        <f>SUBTOTAL(9,E8336:E8343)</f>
        <v>6599441</v>
      </c>
      <c r="F8344" s="20">
        <f>SUBTOTAL(9,F8336:F8343)</f>
        <v>564500</v>
      </c>
    </row>
    <row r="8345" spans="1:6" ht="25.5" outlineLevel="2" x14ac:dyDescent="0.2">
      <c r="A8345" t="s">
        <v>993</v>
      </c>
      <c r="B8345" s="18" t="s">
        <v>12627</v>
      </c>
      <c r="C8345" s="19" t="s">
        <v>42</v>
      </c>
      <c r="D8345" t="s">
        <v>411</v>
      </c>
      <c r="E8345" s="20">
        <v>189166</v>
      </c>
      <c r="F8345" s="20">
        <v>16842</v>
      </c>
    </row>
    <row r="8346" spans="1:6" ht="25.5" outlineLevel="2" x14ac:dyDescent="0.2">
      <c r="B8346" s="18" t="s">
        <v>12627</v>
      </c>
      <c r="C8346" s="19" t="s">
        <v>80</v>
      </c>
      <c r="D8346" t="s">
        <v>411</v>
      </c>
      <c r="E8346" s="20">
        <v>15168064</v>
      </c>
      <c r="F8346" s="20">
        <v>1174966</v>
      </c>
    </row>
    <row r="8347" spans="1:6" ht="25.5" outlineLevel="2" x14ac:dyDescent="0.2">
      <c r="B8347" s="18" t="s">
        <v>12627</v>
      </c>
      <c r="C8347" s="19" t="s">
        <v>81</v>
      </c>
      <c r="D8347" t="s">
        <v>411</v>
      </c>
      <c r="E8347" s="20">
        <v>628532</v>
      </c>
      <c r="F8347" s="20">
        <v>55958</v>
      </c>
    </row>
    <row r="8348" spans="1:6" ht="25.5" outlineLevel="2" x14ac:dyDescent="0.2">
      <c r="B8348" s="18" t="s">
        <v>12627</v>
      </c>
      <c r="C8348" s="19" t="s">
        <v>178</v>
      </c>
      <c r="D8348" t="s">
        <v>411</v>
      </c>
      <c r="E8348" s="20">
        <v>3</v>
      </c>
      <c r="F8348" s="20">
        <v>11</v>
      </c>
    </row>
    <row r="8349" spans="1:6" ht="38.25" outlineLevel="1" x14ac:dyDescent="0.2">
      <c r="B8349" s="21" t="s">
        <v>12628</v>
      </c>
      <c r="E8349" s="20">
        <f>SUBTOTAL(9,E8345:E8348)</f>
        <v>15985765</v>
      </c>
      <c r="F8349" s="20">
        <f>SUBTOTAL(9,F8345:F8348)</f>
        <v>1247777</v>
      </c>
    </row>
    <row r="8350" spans="1:6" ht="25.5" outlineLevel="2" x14ac:dyDescent="0.2">
      <c r="A8350" t="s">
        <v>3769</v>
      </c>
      <c r="B8350" s="18" t="s">
        <v>12629</v>
      </c>
      <c r="C8350" s="19" t="s">
        <v>80</v>
      </c>
      <c r="D8350" t="s">
        <v>411</v>
      </c>
      <c r="E8350" s="20">
        <v>155842</v>
      </c>
      <c r="F8350" s="20">
        <v>10150</v>
      </c>
    </row>
    <row r="8351" spans="1:6" ht="25.5" outlineLevel="2" x14ac:dyDescent="0.2">
      <c r="B8351" s="18" t="s">
        <v>12629</v>
      </c>
      <c r="C8351" s="19" t="s">
        <v>182</v>
      </c>
      <c r="D8351" t="s">
        <v>411</v>
      </c>
      <c r="E8351" s="20">
        <v>806</v>
      </c>
      <c r="F8351" s="20">
        <v>23</v>
      </c>
    </row>
    <row r="8352" spans="1:6" ht="25.5" outlineLevel="1" x14ac:dyDescent="0.2">
      <c r="B8352" s="21" t="s">
        <v>12630</v>
      </c>
      <c r="E8352" s="20">
        <f>SUBTOTAL(9,E8350:E8351)</f>
        <v>156648</v>
      </c>
      <c r="F8352" s="20">
        <f>SUBTOTAL(9,F8350:F8351)</f>
        <v>10173</v>
      </c>
    </row>
    <row r="8353" spans="1:6" ht="25.5" outlineLevel="2" x14ac:dyDescent="0.2">
      <c r="A8353" t="s">
        <v>3770</v>
      </c>
      <c r="B8353" s="18" t="s">
        <v>18165</v>
      </c>
      <c r="C8353" s="19" t="s">
        <v>42</v>
      </c>
      <c r="D8353" t="s">
        <v>411</v>
      </c>
      <c r="E8353" s="20">
        <v>88</v>
      </c>
      <c r="F8353" s="20">
        <v>14</v>
      </c>
    </row>
    <row r="8354" spans="1:6" ht="25.5" outlineLevel="2" x14ac:dyDescent="0.2">
      <c r="B8354" s="18" t="s">
        <v>18165</v>
      </c>
      <c r="C8354" s="19" t="s">
        <v>54</v>
      </c>
      <c r="D8354" t="s">
        <v>411</v>
      </c>
      <c r="E8354" s="20">
        <v>40</v>
      </c>
      <c r="F8354" s="20">
        <v>147</v>
      </c>
    </row>
    <row r="8355" spans="1:6" ht="25.5" outlineLevel="2" x14ac:dyDescent="0.2">
      <c r="B8355" s="18" t="s">
        <v>18165</v>
      </c>
      <c r="C8355" s="19" t="s">
        <v>80</v>
      </c>
      <c r="D8355" t="s">
        <v>411</v>
      </c>
      <c r="E8355" s="20">
        <v>68665</v>
      </c>
      <c r="F8355" s="20">
        <v>4895</v>
      </c>
    </row>
    <row r="8356" spans="1:6" ht="25.5" outlineLevel="2" x14ac:dyDescent="0.2">
      <c r="B8356" s="18" t="s">
        <v>18165</v>
      </c>
      <c r="C8356" s="19" t="s">
        <v>178</v>
      </c>
      <c r="D8356" t="s">
        <v>411</v>
      </c>
      <c r="E8356" s="20">
        <v>21</v>
      </c>
      <c r="F8356" s="20">
        <v>67</v>
      </c>
    </row>
    <row r="8357" spans="1:6" ht="25.5" outlineLevel="1" x14ac:dyDescent="0.2">
      <c r="B8357" s="21" t="s">
        <v>18166</v>
      </c>
      <c r="E8357" s="20">
        <f>SUBTOTAL(9,E8353:E8356)</f>
        <v>68814</v>
      </c>
      <c r="F8357" s="20">
        <f>SUBTOTAL(9,F8353:F8356)</f>
        <v>5123</v>
      </c>
    </row>
    <row r="8358" spans="1:6" ht="25.5" outlineLevel="2" x14ac:dyDescent="0.2">
      <c r="A8358" t="s">
        <v>995</v>
      </c>
      <c r="B8358" s="18" t="s">
        <v>12631</v>
      </c>
      <c r="C8358" s="19" t="s">
        <v>42</v>
      </c>
      <c r="D8358" t="s">
        <v>411</v>
      </c>
      <c r="E8358" s="20">
        <v>20</v>
      </c>
      <c r="F8358" s="20">
        <v>3</v>
      </c>
    </row>
    <row r="8359" spans="1:6" ht="25.5" outlineLevel="2" x14ac:dyDescent="0.2">
      <c r="B8359" s="18" t="s">
        <v>12631</v>
      </c>
      <c r="C8359" s="19" t="s">
        <v>80</v>
      </c>
      <c r="D8359" t="s">
        <v>411</v>
      </c>
      <c r="E8359" s="20">
        <v>52152</v>
      </c>
      <c r="F8359" s="20">
        <v>4132</v>
      </c>
    </row>
    <row r="8360" spans="1:6" ht="25.5" outlineLevel="1" x14ac:dyDescent="0.2">
      <c r="B8360" s="21" t="s">
        <v>12632</v>
      </c>
      <c r="E8360" s="20">
        <f>SUBTOTAL(9,E8358:E8359)</f>
        <v>52172</v>
      </c>
      <c r="F8360" s="20">
        <f>SUBTOTAL(9,F8358:F8359)</f>
        <v>4135</v>
      </c>
    </row>
    <row r="8361" spans="1:6" ht="25.5" outlineLevel="2" x14ac:dyDescent="0.2">
      <c r="A8361" t="s">
        <v>3772</v>
      </c>
      <c r="B8361" s="18" t="s">
        <v>12633</v>
      </c>
      <c r="C8361" s="19" t="s">
        <v>42</v>
      </c>
      <c r="D8361" t="s">
        <v>411</v>
      </c>
      <c r="E8361" s="20">
        <v>10532</v>
      </c>
      <c r="F8361" s="20">
        <v>3240</v>
      </c>
    </row>
    <row r="8362" spans="1:6" ht="25.5" outlineLevel="2" x14ac:dyDescent="0.2">
      <c r="B8362" s="18" t="s">
        <v>12633</v>
      </c>
      <c r="C8362" s="19" t="s">
        <v>80</v>
      </c>
      <c r="D8362" t="s">
        <v>411</v>
      </c>
      <c r="E8362" s="20">
        <v>288242</v>
      </c>
      <c r="F8362" s="20">
        <v>19373</v>
      </c>
    </row>
    <row r="8363" spans="1:6" ht="25.5" outlineLevel="2" x14ac:dyDescent="0.2">
      <c r="B8363" s="18" t="s">
        <v>12633</v>
      </c>
      <c r="C8363" s="19" t="s">
        <v>81</v>
      </c>
      <c r="D8363" t="s">
        <v>411</v>
      </c>
      <c r="E8363" s="20">
        <v>1174586</v>
      </c>
      <c r="F8363" s="20">
        <v>103645</v>
      </c>
    </row>
    <row r="8364" spans="1:6" ht="25.5" outlineLevel="1" x14ac:dyDescent="0.2">
      <c r="B8364" s="21" t="s">
        <v>12634</v>
      </c>
      <c r="E8364" s="20">
        <f>SUBTOTAL(9,E8361:E8363)</f>
        <v>1473360</v>
      </c>
      <c r="F8364" s="20">
        <f>SUBTOTAL(9,F8361:F8363)</f>
        <v>126258</v>
      </c>
    </row>
    <row r="8365" spans="1:6" ht="25.5" outlineLevel="2" x14ac:dyDescent="0.2">
      <c r="A8365" t="s">
        <v>3774</v>
      </c>
      <c r="B8365" s="18" t="s">
        <v>18167</v>
      </c>
      <c r="C8365" s="19" t="s">
        <v>20</v>
      </c>
      <c r="D8365" t="s">
        <v>411</v>
      </c>
      <c r="E8365" s="20">
        <v>105682</v>
      </c>
      <c r="F8365" s="20">
        <v>8751</v>
      </c>
    </row>
    <row r="8366" spans="1:6" ht="25.5" outlineLevel="2" x14ac:dyDescent="0.2">
      <c r="B8366" s="18" t="s">
        <v>18167</v>
      </c>
      <c r="C8366" s="19" t="s">
        <v>42</v>
      </c>
      <c r="D8366" t="s">
        <v>411</v>
      </c>
      <c r="E8366" s="20">
        <v>37877</v>
      </c>
      <c r="F8366" s="20">
        <v>4514</v>
      </c>
    </row>
    <row r="8367" spans="1:6" ht="25.5" outlineLevel="2" x14ac:dyDescent="0.2">
      <c r="B8367" s="18" t="s">
        <v>18167</v>
      </c>
      <c r="C8367" s="19" t="s">
        <v>80</v>
      </c>
      <c r="D8367" t="s">
        <v>411</v>
      </c>
      <c r="E8367" s="20">
        <v>246248</v>
      </c>
      <c r="F8367" s="20">
        <v>28841</v>
      </c>
    </row>
    <row r="8368" spans="1:6" ht="25.5" outlineLevel="2" x14ac:dyDescent="0.2">
      <c r="B8368" s="18" t="s">
        <v>18167</v>
      </c>
      <c r="C8368" s="19" t="s">
        <v>88</v>
      </c>
      <c r="D8368" t="s">
        <v>411</v>
      </c>
      <c r="E8368" s="20">
        <v>100</v>
      </c>
      <c r="F8368" s="20">
        <v>105</v>
      </c>
    </row>
    <row r="8369" spans="1:6" ht="25.5" outlineLevel="2" x14ac:dyDescent="0.2">
      <c r="B8369" s="18" t="s">
        <v>18167</v>
      </c>
      <c r="C8369" s="19" t="s">
        <v>92</v>
      </c>
      <c r="D8369" t="s">
        <v>411</v>
      </c>
      <c r="E8369" s="20">
        <v>13</v>
      </c>
      <c r="F8369" s="20">
        <v>7</v>
      </c>
    </row>
    <row r="8370" spans="1:6" ht="25.5" outlineLevel="2" x14ac:dyDescent="0.2">
      <c r="B8370" s="18" t="s">
        <v>18167</v>
      </c>
      <c r="C8370" s="19" t="s">
        <v>107</v>
      </c>
      <c r="D8370" t="s">
        <v>411</v>
      </c>
      <c r="E8370" s="20">
        <v>4</v>
      </c>
      <c r="F8370" s="20">
        <v>1</v>
      </c>
    </row>
    <row r="8371" spans="1:6" ht="25.5" outlineLevel="2" x14ac:dyDescent="0.2">
      <c r="B8371" s="18" t="s">
        <v>18167</v>
      </c>
      <c r="C8371" s="19" t="s">
        <v>166</v>
      </c>
      <c r="D8371" t="s">
        <v>411</v>
      </c>
      <c r="E8371" s="20">
        <v>73</v>
      </c>
      <c r="F8371" s="20">
        <v>22</v>
      </c>
    </row>
    <row r="8372" spans="1:6" ht="25.5" outlineLevel="1" x14ac:dyDescent="0.2">
      <c r="B8372" s="21" t="s">
        <v>18168</v>
      </c>
      <c r="E8372" s="20">
        <f>SUBTOTAL(9,E8365:E8371)</f>
        <v>389997</v>
      </c>
      <c r="F8372" s="20">
        <f>SUBTOTAL(9,F8365:F8371)</f>
        <v>42241</v>
      </c>
    </row>
    <row r="8373" spans="1:6" ht="25.5" outlineLevel="2" x14ac:dyDescent="0.2">
      <c r="A8373" t="s">
        <v>3776</v>
      </c>
      <c r="B8373" s="18" t="s">
        <v>12635</v>
      </c>
      <c r="C8373" s="19" t="s">
        <v>42</v>
      </c>
      <c r="D8373" t="s">
        <v>411</v>
      </c>
      <c r="E8373" s="20">
        <v>49474</v>
      </c>
      <c r="F8373" s="20">
        <v>3427</v>
      </c>
    </row>
    <row r="8374" spans="1:6" ht="25.5" outlineLevel="2" x14ac:dyDescent="0.2">
      <c r="B8374" s="18" t="s">
        <v>12635</v>
      </c>
      <c r="C8374" s="19" t="s">
        <v>80</v>
      </c>
      <c r="D8374" t="s">
        <v>411</v>
      </c>
      <c r="E8374" s="20">
        <v>240143</v>
      </c>
      <c r="F8374" s="20">
        <v>11871</v>
      </c>
    </row>
    <row r="8375" spans="1:6" ht="25.5" outlineLevel="1" x14ac:dyDescent="0.2">
      <c r="B8375" s="21" t="s">
        <v>12636</v>
      </c>
      <c r="E8375" s="20">
        <f>SUBTOTAL(9,E8373:E8374)</f>
        <v>289617</v>
      </c>
      <c r="F8375" s="20">
        <f>SUBTOTAL(9,F8373:F8374)</f>
        <v>15298</v>
      </c>
    </row>
    <row r="8376" spans="1:6" ht="25.5" outlineLevel="2" x14ac:dyDescent="0.2">
      <c r="A8376" t="s">
        <v>3777</v>
      </c>
      <c r="B8376" s="18" t="s">
        <v>18169</v>
      </c>
      <c r="C8376" s="19" t="s">
        <v>80</v>
      </c>
      <c r="D8376" t="s">
        <v>411</v>
      </c>
      <c r="E8376" s="20">
        <v>53244</v>
      </c>
      <c r="F8376" s="20">
        <v>3146</v>
      </c>
    </row>
    <row r="8377" spans="1:6" ht="25.5" outlineLevel="1" x14ac:dyDescent="0.2">
      <c r="B8377" s="21" t="s">
        <v>18170</v>
      </c>
      <c r="E8377" s="20">
        <f>SUBTOTAL(9,E8376:E8376)</f>
        <v>53244</v>
      </c>
      <c r="F8377" s="20">
        <f>SUBTOTAL(9,F8376:F8376)</f>
        <v>3146</v>
      </c>
    </row>
    <row r="8378" spans="1:6" ht="25.5" outlineLevel="2" x14ac:dyDescent="0.2">
      <c r="A8378" t="s">
        <v>3779</v>
      </c>
      <c r="B8378" s="18" t="s">
        <v>12637</v>
      </c>
      <c r="C8378" s="19" t="s">
        <v>42</v>
      </c>
      <c r="D8378" t="s">
        <v>411</v>
      </c>
      <c r="E8378" s="20">
        <v>30</v>
      </c>
      <c r="F8378" s="20">
        <v>6</v>
      </c>
    </row>
    <row r="8379" spans="1:6" ht="25.5" outlineLevel="2" x14ac:dyDescent="0.2">
      <c r="B8379" s="18" t="s">
        <v>12637</v>
      </c>
      <c r="C8379" s="19" t="s">
        <v>80</v>
      </c>
      <c r="D8379" t="s">
        <v>411</v>
      </c>
      <c r="E8379" s="20">
        <v>21708</v>
      </c>
      <c r="F8379" s="20">
        <v>792</v>
      </c>
    </row>
    <row r="8380" spans="1:6" ht="25.5" outlineLevel="1" x14ac:dyDescent="0.2">
      <c r="B8380" s="21" t="s">
        <v>12638</v>
      </c>
      <c r="E8380" s="20">
        <f>SUBTOTAL(9,E8378:E8379)</f>
        <v>21738</v>
      </c>
      <c r="F8380" s="20">
        <f>SUBTOTAL(9,F8378:F8379)</f>
        <v>798</v>
      </c>
    </row>
    <row r="8381" spans="1:6" ht="25.5" outlineLevel="2" x14ac:dyDescent="0.2">
      <c r="A8381" t="s">
        <v>3780</v>
      </c>
      <c r="B8381" s="18" t="s">
        <v>18171</v>
      </c>
      <c r="C8381" s="19" t="s">
        <v>80</v>
      </c>
      <c r="D8381" t="s">
        <v>411</v>
      </c>
      <c r="E8381" s="20">
        <v>2193781</v>
      </c>
      <c r="F8381" s="20">
        <v>93487</v>
      </c>
    </row>
    <row r="8382" spans="1:6" ht="25.5" outlineLevel="1" x14ac:dyDescent="0.2">
      <c r="B8382" s="21" t="s">
        <v>18172</v>
      </c>
      <c r="E8382" s="20">
        <f>SUBTOTAL(9,E8381:E8381)</f>
        <v>2193781</v>
      </c>
      <c r="F8382" s="20">
        <f>SUBTOTAL(9,F8381:F8381)</f>
        <v>93487</v>
      </c>
    </row>
    <row r="8383" spans="1:6" ht="25.5" outlineLevel="2" x14ac:dyDescent="0.2">
      <c r="A8383" t="s">
        <v>3782</v>
      </c>
      <c r="B8383" s="18" t="s">
        <v>18173</v>
      </c>
      <c r="C8383" s="19" t="s">
        <v>80</v>
      </c>
      <c r="D8383" t="s">
        <v>411</v>
      </c>
      <c r="E8383" s="20">
        <v>7944805</v>
      </c>
      <c r="F8383" s="20">
        <v>331744</v>
      </c>
    </row>
    <row r="8384" spans="1:6" ht="25.5" outlineLevel="1" x14ac:dyDescent="0.2">
      <c r="B8384" s="21" t="s">
        <v>18174</v>
      </c>
      <c r="E8384" s="20">
        <f>SUBTOTAL(9,E8383:E8383)</f>
        <v>7944805</v>
      </c>
      <c r="F8384" s="20">
        <f>SUBTOTAL(9,F8383:F8383)</f>
        <v>331744</v>
      </c>
    </row>
    <row r="8385" spans="1:6" ht="25.5" outlineLevel="2" x14ac:dyDescent="0.2">
      <c r="A8385" t="s">
        <v>3783</v>
      </c>
      <c r="B8385" s="18" t="s">
        <v>18175</v>
      </c>
      <c r="C8385" s="19" t="s">
        <v>80</v>
      </c>
      <c r="D8385" t="s">
        <v>411</v>
      </c>
      <c r="E8385" s="20">
        <v>10538647</v>
      </c>
      <c r="F8385" s="20">
        <v>460940</v>
      </c>
    </row>
    <row r="8386" spans="1:6" ht="25.5" outlineLevel="2" x14ac:dyDescent="0.2">
      <c r="B8386" s="18" t="s">
        <v>18175</v>
      </c>
      <c r="C8386" s="19" t="s">
        <v>157</v>
      </c>
      <c r="D8386" t="s">
        <v>411</v>
      </c>
      <c r="E8386" s="20">
        <v>10</v>
      </c>
      <c r="F8386" s="20">
        <v>1</v>
      </c>
    </row>
    <row r="8387" spans="1:6" ht="25.5" outlineLevel="1" x14ac:dyDescent="0.2">
      <c r="B8387" s="21" t="s">
        <v>18176</v>
      </c>
      <c r="E8387" s="20">
        <f>SUBTOTAL(9,E8385:E8386)</f>
        <v>10538657</v>
      </c>
      <c r="F8387" s="20">
        <f>SUBTOTAL(9,F8385:F8386)</f>
        <v>460941</v>
      </c>
    </row>
    <row r="8388" spans="1:6" ht="25.5" outlineLevel="2" x14ac:dyDescent="0.2">
      <c r="A8388" t="s">
        <v>3784</v>
      </c>
      <c r="B8388" s="18" t="s">
        <v>12639</v>
      </c>
      <c r="C8388" s="19" t="s">
        <v>42</v>
      </c>
      <c r="D8388" t="s">
        <v>411</v>
      </c>
      <c r="E8388" s="20">
        <v>480</v>
      </c>
      <c r="F8388" s="20">
        <v>36</v>
      </c>
    </row>
    <row r="8389" spans="1:6" ht="25.5" outlineLevel="2" x14ac:dyDescent="0.2">
      <c r="B8389" s="18" t="s">
        <v>12639</v>
      </c>
      <c r="C8389" s="19" t="s">
        <v>80</v>
      </c>
      <c r="D8389" t="s">
        <v>411</v>
      </c>
      <c r="E8389" s="20">
        <v>70535</v>
      </c>
      <c r="F8389" s="20">
        <v>2538</v>
      </c>
    </row>
    <row r="8390" spans="1:6" ht="25.5" outlineLevel="1" x14ac:dyDescent="0.2">
      <c r="B8390" s="21" t="s">
        <v>12640</v>
      </c>
      <c r="E8390" s="20">
        <f>SUBTOTAL(9,E8388:E8389)</f>
        <v>71015</v>
      </c>
      <c r="F8390" s="20">
        <f>SUBTOTAL(9,F8388:F8389)</f>
        <v>2574</v>
      </c>
    </row>
    <row r="8391" spans="1:6" ht="25.5" outlineLevel="2" x14ac:dyDescent="0.2">
      <c r="A8391" t="s">
        <v>3785</v>
      </c>
      <c r="B8391" s="18" t="s">
        <v>18177</v>
      </c>
      <c r="C8391" s="19" t="s">
        <v>80</v>
      </c>
      <c r="D8391" t="s">
        <v>411</v>
      </c>
      <c r="E8391" s="20">
        <v>600</v>
      </c>
      <c r="F8391" s="20">
        <v>18</v>
      </c>
    </row>
    <row r="8392" spans="1:6" ht="25.5" outlineLevel="1" x14ac:dyDescent="0.2">
      <c r="B8392" s="21" t="s">
        <v>18178</v>
      </c>
      <c r="E8392" s="20">
        <f>SUBTOTAL(9,E8391:E8391)</f>
        <v>600</v>
      </c>
      <c r="F8392" s="20">
        <f>SUBTOTAL(9,F8391:F8391)</f>
        <v>18</v>
      </c>
    </row>
    <row r="8393" spans="1:6" ht="25.5" outlineLevel="2" x14ac:dyDescent="0.2">
      <c r="A8393" t="s">
        <v>3787</v>
      </c>
      <c r="B8393" s="18" t="s">
        <v>18179</v>
      </c>
      <c r="C8393" s="19" t="s">
        <v>80</v>
      </c>
      <c r="D8393" t="s">
        <v>411</v>
      </c>
      <c r="E8393" s="20">
        <v>1482573</v>
      </c>
      <c r="F8393" s="20">
        <v>61792</v>
      </c>
    </row>
    <row r="8394" spans="1:6" ht="25.5" outlineLevel="1" x14ac:dyDescent="0.2">
      <c r="B8394" s="21" t="s">
        <v>18180</v>
      </c>
      <c r="E8394" s="20">
        <f>SUBTOTAL(9,E8393:E8393)</f>
        <v>1482573</v>
      </c>
      <c r="F8394" s="20">
        <f>SUBTOTAL(9,F8393:F8393)</f>
        <v>61792</v>
      </c>
    </row>
    <row r="8395" spans="1:6" ht="25.5" outlineLevel="2" x14ac:dyDescent="0.2">
      <c r="A8395" t="s">
        <v>3788</v>
      </c>
      <c r="B8395" s="18" t="s">
        <v>18181</v>
      </c>
      <c r="C8395" s="19" t="s">
        <v>80</v>
      </c>
      <c r="D8395" t="s">
        <v>411</v>
      </c>
      <c r="E8395" s="20">
        <v>62759</v>
      </c>
      <c r="F8395" s="20">
        <v>3482</v>
      </c>
    </row>
    <row r="8396" spans="1:6" ht="25.5" outlineLevel="1" x14ac:dyDescent="0.2">
      <c r="B8396" s="21" t="s">
        <v>18182</v>
      </c>
      <c r="E8396" s="20">
        <f>SUBTOTAL(9,E8395:E8395)</f>
        <v>62759</v>
      </c>
      <c r="F8396" s="20">
        <f>SUBTOTAL(9,F8395:F8395)</f>
        <v>3482</v>
      </c>
    </row>
    <row r="8397" spans="1:6" outlineLevel="2" x14ac:dyDescent="0.2">
      <c r="A8397" t="s">
        <v>3789</v>
      </c>
      <c r="B8397" s="18" t="s">
        <v>12641</v>
      </c>
      <c r="C8397" s="19" t="s">
        <v>80</v>
      </c>
      <c r="D8397" t="s">
        <v>411</v>
      </c>
      <c r="E8397" s="20">
        <v>1745188</v>
      </c>
      <c r="F8397" s="20">
        <v>84372</v>
      </c>
    </row>
    <row r="8398" spans="1:6" ht="25.5" outlineLevel="1" x14ac:dyDescent="0.2">
      <c r="B8398" s="21" t="s">
        <v>12642</v>
      </c>
      <c r="E8398" s="20">
        <f>SUBTOTAL(9,E8397:E8397)</f>
        <v>1745188</v>
      </c>
      <c r="F8398" s="20">
        <f>SUBTOTAL(9,F8397:F8397)</f>
        <v>84372</v>
      </c>
    </row>
    <row r="8399" spans="1:6" outlineLevel="2" x14ac:dyDescent="0.2">
      <c r="A8399" t="s">
        <v>3790</v>
      </c>
      <c r="B8399" s="18" t="s">
        <v>12643</v>
      </c>
      <c r="C8399" s="19" t="s">
        <v>80</v>
      </c>
      <c r="D8399" t="s">
        <v>411</v>
      </c>
      <c r="E8399" s="20">
        <v>800</v>
      </c>
      <c r="F8399" s="20">
        <v>40</v>
      </c>
    </row>
    <row r="8400" spans="1:6" outlineLevel="1" x14ac:dyDescent="0.2">
      <c r="B8400" s="21" t="s">
        <v>12644</v>
      </c>
      <c r="E8400" s="20">
        <f>SUBTOTAL(9,E8399:E8399)</f>
        <v>800</v>
      </c>
      <c r="F8400" s="20">
        <f>SUBTOTAL(9,F8399:F8399)</f>
        <v>40</v>
      </c>
    </row>
    <row r="8401" spans="1:6" outlineLevel="2" x14ac:dyDescent="0.2">
      <c r="A8401" t="s">
        <v>997</v>
      </c>
      <c r="B8401" s="18" t="s">
        <v>12645</v>
      </c>
      <c r="C8401" s="19" t="s">
        <v>42</v>
      </c>
      <c r="D8401" t="s">
        <v>411</v>
      </c>
      <c r="E8401" s="20">
        <v>36814</v>
      </c>
      <c r="F8401" s="20">
        <v>3004</v>
      </c>
    </row>
    <row r="8402" spans="1:6" outlineLevel="2" x14ac:dyDescent="0.2">
      <c r="B8402" s="18" t="s">
        <v>12645</v>
      </c>
      <c r="C8402" s="19" t="s">
        <v>80</v>
      </c>
      <c r="D8402" t="s">
        <v>411</v>
      </c>
      <c r="E8402" s="20">
        <v>336191</v>
      </c>
      <c r="F8402" s="20">
        <v>18202</v>
      </c>
    </row>
    <row r="8403" spans="1:6" outlineLevel="1" x14ac:dyDescent="0.2">
      <c r="B8403" s="21" t="s">
        <v>12646</v>
      </c>
      <c r="E8403" s="20">
        <f>SUBTOTAL(9,E8401:E8402)</f>
        <v>373005</v>
      </c>
      <c r="F8403" s="20">
        <f>SUBTOTAL(9,F8401:F8402)</f>
        <v>21206</v>
      </c>
    </row>
    <row r="8404" spans="1:6" ht="25.5" outlineLevel="2" x14ac:dyDescent="0.2">
      <c r="A8404" t="s">
        <v>3791</v>
      </c>
      <c r="B8404" s="18" t="s">
        <v>12647</v>
      </c>
      <c r="C8404" s="19" t="s">
        <v>42</v>
      </c>
      <c r="D8404" t="s">
        <v>411</v>
      </c>
      <c r="E8404" s="20">
        <v>1176</v>
      </c>
      <c r="F8404" s="20">
        <v>176</v>
      </c>
    </row>
    <row r="8405" spans="1:6" ht="25.5" outlineLevel="2" x14ac:dyDescent="0.2">
      <c r="B8405" s="18" t="s">
        <v>12647</v>
      </c>
      <c r="C8405" s="19" t="s">
        <v>80</v>
      </c>
      <c r="D8405" t="s">
        <v>411</v>
      </c>
      <c r="E8405" s="20">
        <v>740</v>
      </c>
      <c r="F8405" s="20">
        <v>40</v>
      </c>
    </row>
    <row r="8406" spans="1:6" ht="25.5" outlineLevel="1" x14ac:dyDescent="0.2">
      <c r="B8406" s="21" t="s">
        <v>12648</v>
      </c>
      <c r="E8406" s="20">
        <f>SUBTOTAL(9,E8404:E8405)</f>
        <v>1916</v>
      </c>
      <c r="F8406" s="20">
        <f>SUBTOTAL(9,F8404:F8405)</f>
        <v>216</v>
      </c>
    </row>
    <row r="8407" spans="1:6" ht="25.5" outlineLevel="2" x14ac:dyDescent="0.2">
      <c r="A8407" t="s">
        <v>3793</v>
      </c>
      <c r="B8407" s="18" t="s">
        <v>12649</v>
      </c>
      <c r="C8407" s="19" t="s">
        <v>42</v>
      </c>
      <c r="D8407" t="s">
        <v>411</v>
      </c>
      <c r="E8407" s="20">
        <v>26441</v>
      </c>
      <c r="F8407" s="20">
        <v>1522</v>
      </c>
    </row>
    <row r="8408" spans="1:6" ht="25.5" outlineLevel="2" x14ac:dyDescent="0.2">
      <c r="B8408" s="18" t="s">
        <v>12649</v>
      </c>
      <c r="C8408" s="19" t="s">
        <v>80</v>
      </c>
      <c r="D8408" t="s">
        <v>411</v>
      </c>
      <c r="E8408" s="20">
        <v>587</v>
      </c>
      <c r="F8408" s="20">
        <v>137</v>
      </c>
    </row>
    <row r="8409" spans="1:6" ht="25.5" outlineLevel="2" x14ac:dyDescent="0.2">
      <c r="B8409" s="18" t="s">
        <v>12649</v>
      </c>
      <c r="C8409" s="19" t="s">
        <v>88</v>
      </c>
      <c r="D8409" t="s">
        <v>411</v>
      </c>
      <c r="E8409" s="20">
        <v>2</v>
      </c>
      <c r="F8409" s="20">
        <v>2</v>
      </c>
    </row>
    <row r="8410" spans="1:6" ht="25.5" outlineLevel="1" x14ac:dyDescent="0.2">
      <c r="B8410" s="21" t="s">
        <v>12650</v>
      </c>
      <c r="E8410" s="20">
        <f>SUBTOTAL(9,E8407:E8409)</f>
        <v>27030</v>
      </c>
      <c r="F8410" s="20">
        <f>SUBTOTAL(9,F8407:F8409)</f>
        <v>1661</v>
      </c>
    </row>
    <row r="8411" spans="1:6" ht="25.5" outlineLevel="2" x14ac:dyDescent="0.2">
      <c r="A8411" t="s">
        <v>998</v>
      </c>
      <c r="B8411" s="18" t="s">
        <v>12651</v>
      </c>
      <c r="C8411" s="19" t="s">
        <v>42</v>
      </c>
      <c r="D8411" t="s">
        <v>411</v>
      </c>
      <c r="E8411" s="20">
        <v>561</v>
      </c>
      <c r="F8411" s="20">
        <v>433</v>
      </c>
    </row>
    <row r="8412" spans="1:6" ht="25.5" outlineLevel="2" x14ac:dyDescent="0.2">
      <c r="B8412" s="18" t="s">
        <v>12651</v>
      </c>
      <c r="C8412" s="19" t="s">
        <v>68</v>
      </c>
      <c r="D8412" t="s">
        <v>411</v>
      </c>
      <c r="E8412" s="20">
        <v>20</v>
      </c>
      <c r="F8412" s="20">
        <v>6</v>
      </c>
    </row>
    <row r="8413" spans="1:6" ht="25.5" outlineLevel="2" x14ac:dyDescent="0.2">
      <c r="B8413" s="18" t="s">
        <v>12651</v>
      </c>
      <c r="C8413" s="19" t="s">
        <v>80</v>
      </c>
      <c r="D8413" t="s">
        <v>411</v>
      </c>
      <c r="E8413" s="20">
        <v>6350</v>
      </c>
      <c r="F8413" s="20">
        <v>3497</v>
      </c>
    </row>
    <row r="8414" spans="1:6" ht="25.5" outlineLevel="2" x14ac:dyDescent="0.2">
      <c r="B8414" s="18" t="s">
        <v>12651</v>
      </c>
      <c r="C8414" s="19" t="s">
        <v>87</v>
      </c>
      <c r="D8414" t="s">
        <v>411</v>
      </c>
      <c r="E8414" s="20">
        <v>6</v>
      </c>
      <c r="F8414" s="20">
        <v>61</v>
      </c>
    </row>
    <row r="8415" spans="1:6" ht="25.5" outlineLevel="1" x14ac:dyDescent="0.2">
      <c r="B8415" s="21" t="s">
        <v>12652</v>
      </c>
      <c r="E8415" s="20">
        <f>SUBTOTAL(9,E8411:E8414)</f>
        <v>6937</v>
      </c>
      <c r="F8415" s="20">
        <f>SUBTOTAL(9,F8411:F8414)</f>
        <v>3997</v>
      </c>
    </row>
    <row r="8416" spans="1:6" ht="25.5" outlineLevel="2" x14ac:dyDescent="0.2">
      <c r="A8416" t="s">
        <v>999</v>
      </c>
      <c r="B8416" s="18" t="s">
        <v>12653</v>
      </c>
      <c r="C8416" s="19" t="s">
        <v>42</v>
      </c>
      <c r="D8416" t="s">
        <v>411</v>
      </c>
      <c r="E8416" s="20">
        <v>567</v>
      </c>
      <c r="F8416" s="20">
        <v>59</v>
      </c>
    </row>
    <row r="8417" spans="1:6" ht="25.5" outlineLevel="2" x14ac:dyDescent="0.2">
      <c r="B8417" s="18" t="s">
        <v>12653</v>
      </c>
      <c r="C8417" s="19" t="s">
        <v>80</v>
      </c>
      <c r="D8417" t="s">
        <v>411</v>
      </c>
      <c r="E8417" s="20">
        <v>45183</v>
      </c>
      <c r="F8417" s="20">
        <v>2659</v>
      </c>
    </row>
    <row r="8418" spans="1:6" ht="25.5" outlineLevel="1" x14ac:dyDescent="0.2">
      <c r="B8418" s="21" t="s">
        <v>12654</v>
      </c>
      <c r="E8418" s="20">
        <f>SUBTOTAL(9,E8416:E8417)</f>
        <v>45750</v>
      </c>
      <c r="F8418" s="20">
        <f>SUBTOTAL(9,F8416:F8417)</f>
        <v>2718</v>
      </c>
    </row>
    <row r="8419" spans="1:6" outlineLevel="2" x14ac:dyDescent="0.2">
      <c r="A8419" t="s">
        <v>3794</v>
      </c>
      <c r="B8419" s="18" t="s">
        <v>12655</v>
      </c>
      <c r="C8419" s="19" t="s">
        <v>16</v>
      </c>
      <c r="D8419" t="s">
        <v>411</v>
      </c>
      <c r="E8419" s="20">
        <v>3</v>
      </c>
      <c r="F8419" s="20">
        <v>4</v>
      </c>
    </row>
    <row r="8420" spans="1:6" outlineLevel="2" x14ac:dyDescent="0.2">
      <c r="B8420" s="18" t="s">
        <v>12655</v>
      </c>
      <c r="C8420" s="19" t="s">
        <v>42</v>
      </c>
      <c r="D8420" t="s">
        <v>411</v>
      </c>
      <c r="E8420" s="20">
        <v>460</v>
      </c>
      <c r="F8420" s="20">
        <v>429</v>
      </c>
    </row>
    <row r="8421" spans="1:6" outlineLevel="2" x14ac:dyDescent="0.2">
      <c r="B8421" s="18" t="s">
        <v>12655</v>
      </c>
      <c r="C8421" s="19" t="s">
        <v>80</v>
      </c>
      <c r="D8421" t="s">
        <v>411</v>
      </c>
      <c r="E8421" s="20">
        <v>183556</v>
      </c>
      <c r="F8421" s="20">
        <v>23051</v>
      </c>
    </row>
    <row r="8422" spans="1:6" ht="25.5" outlineLevel="1" x14ac:dyDescent="0.2">
      <c r="B8422" s="21" t="s">
        <v>12656</v>
      </c>
      <c r="E8422" s="20">
        <f>SUBTOTAL(9,E8419:E8421)</f>
        <v>184019</v>
      </c>
      <c r="F8422" s="20">
        <f>SUBTOTAL(9,F8419:F8421)</f>
        <v>23484</v>
      </c>
    </row>
    <row r="8423" spans="1:6" ht="25.5" outlineLevel="2" x14ac:dyDescent="0.2">
      <c r="A8423" t="s">
        <v>3795</v>
      </c>
      <c r="B8423" s="18" t="s">
        <v>12657</v>
      </c>
      <c r="C8423" s="19" t="s">
        <v>42</v>
      </c>
      <c r="D8423" t="s">
        <v>411</v>
      </c>
      <c r="E8423" s="20">
        <v>2068</v>
      </c>
      <c r="F8423" s="20">
        <v>196</v>
      </c>
    </row>
    <row r="8424" spans="1:6" ht="25.5" outlineLevel="2" x14ac:dyDescent="0.2">
      <c r="B8424" s="18" t="s">
        <v>12657</v>
      </c>
      <c r="C8424" s="19" t="s">
        <v>80</v>
      </c>
      <c r="D8424" t="s">
        <v>411</v>
      </c>
      <c r="E8424" s="20">
        <v>6900745</v>
      </c>
      <c r="F8424" s="20">
        <v>359478</v>
      </c>
    </row>
    <row r="8425" spans="1:6" ht="25.5" outlineLevel="1" x14ac:dyDescent="0.2">
      <c r="B8425" s="21" t="s">
        <v>12658</v>
      </c>
      <c r="E8425" s="20">
        <f>SUBTOTAL(9,E8423:E8424)</f>
        <v>6902813</v>
      </c>
      <c r="F8425" s="20">
        <f>SUBTOTAL(9,F8423:F8424)</f>
        <v>359674</v>
      </c>
    </row>
    <row r="8426" spans="1:6" ht="25.5" outlineLevel="2" x14ac:dyDescent="0.2">
      <c r="A8426" t="s">
        <v>3797</v>
      </c>
      <c r="B8426" s="18" t="s">
        <v>12659</v>
      </c>
      <c r="C8426" s="19" t="s">
        <v>42</v>
      </c>
      <c r="D8426" t="s">
        <v>411</v>
      </c>
      <c r="E8426" s="20">
        <v>202</v>
      </c>
      <c r="F8426" s="20">
        <v>27</v>
      </c>
    </row>
    <row r="8427" spans="1:6" ht="25.5" outlineLevel="2" x14ac:dyDescent="0.2">
      <c r="B8427" s="18" t="s">
        <v>12659</v>
      </c>
      <c r="C8427" s="19" t="s">
        <v>80</v>
      </c>
      <c r="D8427" t="s">
        <v>411</v>
      </c>
      <c r="E8427" s="20">
        <v>520759</v>
      </c>
      <c r="F8427" s="20">
        <v>26550</v>
      </c>
    </row>
    <row r="8428" spans="1:6" ht="25.5" outlineLevel="1" x14ac:dyDescent="0.2">
      <c r="B8428" s="21" t="s">
        <v>12660</v>
      </c>
      <c r="E8428" s="20">
        <f>SUBTOTAL(9,E8426:E8427)</f>
        <v>520961</v>
      </c>
      <c r="F8428" s="20">
        <f>SUBTOTAL(9,F8426:F8427)</f>
        <v>26577</v>
      </c>
    </row>
    <row r="8429" spans="1:6" outlineLevel="2" x14ac:dyDescent="0.2">
      <c r="A8429" t="s">
        <v>3798</v>
      </c>
      <c r="B8429" s="18" t="s">
        <v>12661</v>
      </c>
      <c r="C8429" s="19" t="s">
        <v>80</v>
      </c>
      <c r="D8429" t="s">
        <v>411</v>
      </c>
      <c r="E8429" s="20">
        <v>2521</v>
      </c>
      <c r="F8429" s="20">
        <v>744</v>
      </c>
    </row>
    <row r="8430" spans="1:6" ht="25.5" outlineLevel="1" x14ac:dyDescent="0.2">
      <c r="B8430" s="21" t="s">
        <v>12662</v>
      </c>
      <c r="E8430" s="20">
        <f>SUBTOTAL(9,E8429:E8429)</f>
        <v>2521</v>
      </c>
      <c r="F8430" s="20">
        <f>SUBTOTAL(9,F8429:F8429)</f>
        <v>744</v>
      </c>
    </row>
    <row r="8431" spans="1:6" outlineLevel="2" x14ac:dyDescent="0.2">
      <c r="A8431" t="s">
        <v>3799</v>
      </c>
      <c r="B8431" s="18" t="s">
        <v>12663</v>
      </c>
      <c r="C8431" s="19" t="s">
        <v>80</v>
      </c>
      <c r="D8431" t="s">
        <v>411</v>
      </c>
      <c r="E8431" s="20">
        <v>635</v>
      </c>
      <c r="F8431" s="20">
        <v>75</v>
      </c>
    </row>
    <row r="8432" spans="1:6" ht="25.5" outlineLevel="1" x14ac:dyDescent="0.2">
      <c r="B8432" s="21" t="s">
        <v>12664</v>
      </c>
      <c r="E8432" s="20">
        <f>SUBTOTAL(9,E8431:E8431)</f>
        <v>635</v>
      </c>
      <c r="F8432" s="20">
        <f>SUBTOTAL(9,F8431:F8431)</f>
        <v>75</v>
      </c>
    </row>
    <row r="8433" spans="1:6" outlineLevel="2" x14ac:dyDescent="0.2">
      <c r="A8433" t="s">
        <v>3800</v>
      </c>
      <c r="B8433" s="18" t="s">
        <v>12665</v>
      </c>
      <c r="C8433" s="19" t="s">
        <v>80</v>
      </c>
      <c r="D8433" t="s">
        <v>411</v>
      </c>
      <c r="E8433" s="20">
        <v>6481</v>
      </c>
      <c r="F8433" s="20">
        <v>1105</v>
      </c>
    </row>
    <row r="8434" spans="1:6" ht="25.5" outlineLevel="1" x14ac:dyDescent="0.2">
      <c r="B8434" s="21" t="s">
        <v>12666</v>
      </c>
      <c r="E8434" s="20">
        <f>SUBTOTAL(9,E8433:E8433)</f>
        <v>6481</v>
      </c>
      <c r="F8434" s="20">
        <f>SUBTOTAL(9,F8433:F8433)</f>
        <v>1105</v>
      </c>
    </row>
    <row r="8435" spans="1:6" ht="25.5" outlineLevel="2" x14ac:dyDescent="0.2">
      <c r="A8435" t="s">
        <v>3801</v>
      </c>
      <c r="B8435" s="18" t="s">
        <v>12667</v>
      </c>
      <c r="C8435" s="19" t="s">
        <v>42</v>
      </c>
      <c r="D8435" t="s">
        <v>411</v>
      </c>
      <c r="E8435" s="20">
        <v>291</v>
      </c>
      <c r="F8435" s="20">
        <v>131</v>
      </c>
    </row>
    <row r="8436" spans="1:6" ht="25.5" outlineLevel="2" x14ac:dyDescent="0.2">
      <c r="B8436" s="18" t="s">
        <v>12667</v>
      </c>
      <c r="C8436" s="19" t="s">
        <v>80</v>
      </c>
      <c r="D8436" t="s">
        <v>411</v>
      </c>
      <c r="E8436" s="20">
        <v>2893</v>
      </c>
      <c r="F8436" s="20">
        <v>351</v>
      </c>
    </row>
    <row r="8437" spans="1:6" ht="38.25" outlineLevel="1" x14ac:dyDescent="0.2">
      <c r="B8437" s="21" t="s">
        <v>12668</v>
      </c>
      <c r="E8437" s="20">
        <f>SUBTOTAL(9,E8435:E8436)</f>
        <v>3184</v>
      </c>
      <c r="F8437" s="20">
        <f>SUBTOTAL(9,F8435:F8436)</f>
        <v>482</v>
      </c>
    </row>
    <row r="8438" spans="1:6" ht="25.5" outlineLevel="2" x14ac:dyDescent="0.2">
      <c r="A8438" t="s">
        <v>3803</v>
      </c>
      <c r="B8438" s="18" t="s">
        <v>12669</v>
      </c>
      <c r="C8438" s="19" t="s">
        <v>42</v>
      </c>
      <c r="D8438" t="s">
        <v>411</v>
      </c>
      <c r="E8438" s="20">
        <v>148084</v>
      </c>
      <c r="F8438" s="20">
        <v>10329</v>
      </c>
    </row>
    <row r="8439" spans="1:6" ht="25.5" outlineLevel="2" x14ac:dyDescent="0.2">
      <c r="B8439" s="18" t="s">
        <v>12669</v>
      </c>
      <c r="C8439" s="19" t="s">
        <v>80</v>
      </c>
      <c r="D8439" t="s">
        <v>411</v>
      </c>
      <c r="E8439" s="20">
        <v>35653</v>
      </c>
      <c r="F8439" s="20">
        <v>2571</v>
      </c>
    </row>
    <row r="8440" spans="1:6" ht="25.5" outlineLevel="1" x14ac:dyDescent="0.2">
      <c r="B8440" s="21" t="s">
        <v>12670</v>
      </c>
      <c r="E8440" s="20">
        <f>SUBTOTAL(9,E8438:E8439)</f>
        <v>183737</v>
      </c>
      <c r="F8440" s="20">
        <f>SUBTOTAL(9,F8438:F8439)</f>
        <v>12900</v>
      </c>
    </row>
    <row r="8441" spans="1:6" ht="25.5" outlineLevel="2" x14ac:dyDescent="0.2">
      <c r="A8441" t="s">
        <v>3805</v>
      </c>
      <c r="B8441" s="18" t="s">
        <v>12671</v>
      </c>
      <c r="C8441" s="19" t="s">
        <v>42</v>
      </c>
      <c r="D8441" t="s">
        <v>411</v>
      </c>
      <c r="E8441" s="20">
        <v>140</v>
      </c>
      <c r="F8441" s="20">
        <v>17</v>
      </c>
    </row>
    <row r="8442" spans="1:6" ht="25.5" outlineLevel="2" x14ac:dyDescent="0.2">
      <c r="B8442" s="18" t="s">
        <v>12671</v>
      </c>
      <c r="C8442" s="19" t="s">
        <v>80</v>
      </c>
      <c r="D8442" t="s">
        <v>411</v>
      </c>
      <c r="E8442" s="20">
        <v>6762</v>
      </c>
      <c r="F8442" s="20">
        <v>974</v>
      </c>
    </row>
    <row r="8443" spans="1:6" ht="25.5" outlineLevel="1" x14ac:dyDescent="0.2">
      <c r="B8443" s="21" t="s">
        <v>12672</v>
      </c>
      <c r="E8443" s="20">
        <f>SUBTOTAL(9,E8441:E8442)</f>
        <v>6902</v>
      </c>
      <c r="F8443" s="20">
        <f>SUBTOTAL(9,F8441:F8442)</f>
        <v>991</v>
      </c>
    </row>
    <row r="8444" spans="1:6" ht="25.5" outlineLevel="2" x14ac:dyDescent="0.2">
      <c r="A8444" t="s">
        <v>3807</v>
      </c>
      <c r="B8444" s="18" t="s">
        <v>18183</v>
      </c>
      <c r="C8444" s="19" t="s">
        <v>42</v>
      </c>
      <c r="D8444" t="s">
        <v>411</v>
      </c>
      <c r="E8444" s="20">
        <v>1500</v>
      </c>
      <c r="F8444" s="20">
        <v>91</v>
      </c>
    </row>
    <row r="8445" spans="1:6" ht="25.5" outlineLevel="2" x14ac:dyDescent="0.2">
      <c r="B8445" s="18" t="s">
        <v>18183</v>
      </c>
      <c r="C8445" s="19" t="s">
        <v>80</v>
      </c>
      <c r="D8445" t="s">
        <v>411</v>
      </c>
      <c r="E8445" s="20">
        <v>24260</v>
      </c>
      <c r="F8445" s="20">
        <v>2602</v>
      </c>
    </row>
    <row r="8446" spans="1:6" ht="25.5" outlineLevel="1" x14ac:dyDescent="0.2">
      <c r="B8446" s="21" t="s">
        <v>18184</v>
      </c>
      <c r="E8446" s="20">
        <f>SUBTOTAL(9,E8444:E8445)</f>
        <v>25760</v>
      </c>
      <c r="F8446" s="20">
        <f>SUBTOTAL(9,F8444:F8445)</f>
        <v>2693</v>
      </c>
    </row>
    <row r="8447" spans="1:6" ht="25.5" outlineLevel="2" x14ac:dyDescent="0.2">
      <c r="A8447" t="s">
        <v>1000</v>
      </c>
      <c r="B8447" s="18" t="s">
        <v>12673</v>
      </c>
      <c r="C8447" s="19" t="s">
        <v>42</v>
      </c>
      <c r="D8447" t="s">
        <v>411</v>
      </c>
      <c r="E8447" s="20">
        <v>122</v>
      </c>
      <c r="F8447" s="20">
        <v>25</v>
      </c>
    </row>
    <row r="8448" spans="1:6" ht="25.5" outlineLevel="2" x14ac:dyDescent="0.2">
      <c r="B8448" s="18" t="s">
        <v>12673</v>
      </c>
      <c r="C8448" s="19" t="s">
        <v>80</v>
      </c>
      <c r="D8448" t="s">
        <v>411</v>
      </c>
      <c r="E8448" s="20">
        <v>16380</v>
      </c>
      <c r="F8448" s="20">
        <v>1218</v>
      </c>
    </row>
    <row r="8449" spans="1:6" ht="25.5" outlineLevel="1" x14ac:dyDescent="0.2">
      <c r="B8449" s="21" t="s">
        <v>12674</v>
      </c>
      <c r="E8449" s="20">
        <f>SUBTOTAL(9,E8447:E8448)</f>
        <v>16502</v>
      </c>
      <c r="F8449" s="20">
        <f>SUBTOTAL(9,F8447:F8448)</f>
        <v>1243</v>
      </c>
    </row>
    <row r="8450" spans="1:6" outlineLevel="2" x14ac:dyDescent="0.2">
      <c r="A8450" t="s">
        <v>3809</v>
      </c>
      <c r="B8450" s="18" t="s">
        <v>12675</v>
      </c>
      <c r="C8450" s="19" t="s">
        <v>42</v>
      </c>
      <c r="D8450" t="s">
        <v>411</v>
      </c>
      <c r="E8450" s="20">
        <v>199251</v>
      </c>
      <c r="F8450" s="20">
        <v>29800</v>
      </c>
    </row>
    <row r="8451" spans="1:6" outlineLevel="2" x14ac:dyDescent="0.2">
      <c r="B8451" s="18" t="s">
        <v>12675</v>
      </c>
      <c r="C8451" s="19" t="s">
        <v>80</v>
      </c>
      <c r="D8451" t="s">
        <v>411</v>
      </c>
      <c r="E8451" s="20">
        <v>99011</v>
      </c>
      <c r="F8451" s="20">
        <v>8306</v>
      </c>
    </row>
    <row r="8452" spans="1:6" outlineLevel="2" x14ac:dyDescent="0.2">
      <c r="B8452" s="18" t="s">
        <v>12675</v>
      </c>
      <c r="C8452" s="19" t="s">
        <v>81</v>
      </c>
      <c r="D8452" t="s">
        <v>411</v>
      </c>
      <c r="E8452" s="20">
        <v>105635</v>
      </c>
      <c r="F8452" s="20">
        <v>10478</v>
      </c>
    </row>
    <row r="8453" spans="1:6" outlineLevel="2" x14ac:dyDescent="0.2">
      <c r="B8453" s="18" t="s">
        <v>12675</v>
      </c>
      <c r="C8453" s="19" t="s">
        <v>151</v>
      </c>
      <c r="D8453" t="s">
        <v>411</v>
      </c>
      <c r="E8453" s="20">
        <v>55</v>
      </c>
      <c r="F8453" s="20">
        <v>27</v>
      </c>
    </row>
    <row r="8454" spans="1:6" outlineLevel="2" x14ac:dyDescent="0.2">
      <c r="B8454" s="18" t="s">
        <v>12675</v>
      </c>
      <c r="C8454" s="19" t="s">
        <v>166</v>
      </c>
      <c r="D8454" t="s">
        <v>411</v>
      </c>
      <c r="E8454" s="20">
        <v>239787</v>
      </c>
      <c r="F8454" s="20">
        <v>23910</v>
      </c>
    </row>
    <row r="8455" spans="1:6" outlineLevel="2" x14ac:dyDescent="0.2">
      <c r="B8455" s="18" t="s">
        <v>12675</v>
      </c>
      <c r="C8455" s="19" t="s">
        <v>178</v>
      </c>
      <c r="D8455" t="s">
        <v>411</v>
      </c>
      <c r="E8455" s="20">
        <v>1</v>
      </c>
      <c r="F8455" s="20">
        <v>21</v>
      </c>
    </row>
    <row r="8456" spans="1:6" ht="25.5" outlineLevel="1" x14ac:dyDescent="0.2">
      <c r="B8456" s="21" t="s">
        <v>12676</v>
      </c>
      <c r="E8456" s="20">
        <f>SUBTOTAL(9,E8450:E8455)</f>
        <v>643740</v>
      </c>
      <c r="F8456" s="20">
        <f>SUBTOTAL(9,F8450:F8455)</f>
        <v>72542</v>
      </c>
    </row>
    <row r="8457" spans="1:6" ht="25.5" outlineLevel="2" x14ac:dyDescent="0.2">
      <c r="A8457" t="s">
        <v>1002</v>
      </c>
      <c r="B8457" s="18" t="s">
        <v>12677</v>
      </c>
      <c r="C8457" s="19" t="s">
        <v>20</v>
      </c>
      <c r="D8457" t="s">
        <v>411</v>
      </c>
      <c r="E8457" s="20">
        <v>42626</v>
      </c>
      <c r="F8457" s="20">
        <v>6113</v>
      </c>
    </row>
    <row r="8458" spans="1:6" ht="25.5" outlineLevel="2" x14ac:dyDescent="0.2">
      <c r="B8458" s="18" t="s">
        <v>12677</v>
      </c>
      <c r="C8458" s="19" t="s">
        <v>42</v>
      </c>
      <c r="D8458" t="s">
        <v>411</v>
      </c>
      <c r="E8458" s="20">
        <v>119832</v>
      </c>
      <c r="F8458" s="20">
        <v>18780</v>
      </c>
    </row>
    <row r="8459" spans="1:6" ht="25.5" outlineLevel="2" x14ac:dyDescent="0.2">
      <c r="B8459" s="18" t="s">
        <v>12677</v>
      </c>
      <c r="C8459" s="19" t="s">
        <v>80</v>
      </c>
      <c r="D8459" t="s">
        <v>411</v>
      </c>
      <c r="E8459" s="20">
        <v>370974</v>
      </c>
      <c r="F8459" s="20">
        <v>32497</v>
      </c>
    </row>
    <row r="8460" spans="1:6" ht="25.5" outlineLevel="2" x14ac:dyDescent="0.2">
      <c r="B8460" s="18" t="s">
        <v>12677</v>
      </c>
      <c r="C8460" s="19" t="s">
        <v>81</v>
      </c>
      <c r="D8460" t="s">
        <v>411</v>
      </c>
      <c r="E8460" s="20">
        <v>4969</v>
      </c>
      <c r="F8460" s="20">
        <v>923</v>
      </c>
    </row>
    <row r="8461" spans="1:6" ht="25.5" outlineLevel="2" x14ac:dyDescent="0.2">
      <c r="B8461" s="18" t="s">
        <v>12677</v>
      </c>
      <c r="C8461" s="19" t="s">
        <v>151</v>
      </c>
      <c r="D8461" t="s">
        <v>411</v>
      </c>
      <c r="E8461" s="20">
        <v>85</v>
      </c>
      <c r="F8461" s="20">
        <v>16</v>
      </c>
    </row>
    <row r="8462" spans="1:6" ht="25.5" outlineLevel="2" x14ac:dyDescent="0.2">
      <c r="B8462" s="18" t="s">
        <v>12677</v>
      </c>
      <c r="C8462" s="19" t="s">
        <v>166</v>
      </c>
      <c r="D8462" t="s">
        <v>411</v>
      </c>
      <c r="E8462" s="20">
        <v>550</v>
      </c>
      <c r="F8462" s="20">
        <v>494</v>
      </c>
    </row>
    <row r="8463" spans="1:6" ht="25.5" outlineLevel="2" x14ac:dyDescent="0.2">
      <c r="B8463" s="18" t="s">
        <v>12677</v>
      </c>
      <c r="C8463" s="19" t="s">
        <v>178</v>
      </c>
      <c r="D8463" t="s">
        <v>411</v>
      </c>
      <c r="E8463" s="20">
        <v>7</v>
      </c>
      <c r="F8463" s="20">
        <v>110</v>
      </c>
    </row>
    <row r="8464" spans="1:6" ht="25.5" outlineLevel="1" x14ac:dyDescent="0.2">
      <c r="B8464" s="21" t="s">
        <v>12678</v>
      </c>
      <c r="E8464" s="20">
        <f>SUBTOTAL(9,E8457:E8463)</f>
        <v>539043</v>
      </c>
      <c r="F8464" s="20">
        <f>SUBTOTAL(9,F8457:F8463)</f>
        <v>58933</v>
      </c>
    </row>
    <row r="8465" spans="1:6" ht="25.5" outlineLevel="2" x14ac:dyDescent="0.2">
      <c r="A8465" t="s">
        <v>3810</v>
      </c>
      <c r="B8465" s="18" t="s">
        <v>18185</v>
      </c>
      <c r="C8465" s="19" t="s">
        <v>80</v>
      </c>
      <c r="D8465" t="s">
        <v>411</v>
      </c>
      <c r="E8465" s="20">
        <v>245355</v>
      </c>
      <c r="F8465" s="20">
        <v>14720</v>
      </c>
    </row>
    <row r="8466" spans="1:6" ht="25.5" outlineLevel="2" x14ac:dyDescent="0.2">
      <c r="B8466" s="18" t="s">
        <v>18185</v>
      </c>
      <c r="C8466" s="19" t="s">
        <v>88</v>
      </c>
      <c r="D8466" t="s">
        <v>411</v>
      </c>
      <c r="E8466" s="20">
        <v>8</v>
      </c>
      <c r="F8466" s="20">
        <v>69</v>
      </c>
    </row>
    <row r="8467" spans="1:6" ht="25.5" outlineLevel="2" x14ac:dyDescent="0.2">
      <c r="B8467" s="18" t="s">
        <v>18185</v>
      </c>
      <c r="C8467" s="19" t="s">
        <v>176</v>
      </c>
      <c r="D8467" t="s">
        <v>411</v>
      </c>
      <c r="E8467" s="20">
        <v>22</v>
      </c>
      <c r="F8467" s="20">
        <v>64</v>
      </c>
    </row>
    <row r="8468" spans="1:6" ht="25.5" outlineLevel="2" x14ac:dyDescent="0.2">
      <c r="B8468" s="18" t="s">
        <v>18185</v>
      </c>
      <c r="C8468" s="19" t="s">
        <v>178</v>
      </c>
      <c r="D8468" t="s">
        <v>411</v>
      </c>
      <c r="E8468" s="20">
        <v>15</v>
      </c>
      <c r="F8468" s="20">
        <v>2</v>
      </c>
    </row>
    <row r="8469" spans="1:6" ht="25.5" outlineLevel="1" x14ac:dyDescent="0.2">
      <c r="B8469" s="21" t="s">
        <v>18186</v>
      </c>
      <c r="E8469" s="20">
        <f>SUBTOTAL(9,E8465:E8468)</f>
        <v>245400</v>
      </c>
      <c r="F8469" s="20">
        <f>SUBTOTAL(9,F8465:F8468)</f>
        <v>14855</v>
      </c>
    </row>
    <row r="8470" spans="1:6" ht="25.5" outlineLevel="2" x14ac:dyDescent="0.2">
      <c r="A8470" t="s">
        <v>1004</v>
      </c>
      <c r="B8470" s="18" t="s">
        <v>18187</v>
      </c>
      <c r="C8470" s="19" t="s">
        <v>80</v>
      </c>
      <c r="D8470" t="s">
        <v>411</v>
      </c>
      <c r="E8470" s="20">
        <v>1410</v>
      </c>
      <c r="F8470" s="20">
        <v>215</v>
      </c>
    </row>
    <row r="8471" spans="1:6" ht="25.5" outlineLevel="2" x14ac:dyDescent="0.2">
      <c r="B8471" s="18" t="s">
        <v>18187</v>
      </c>
      <c r="C8471" s="19" t="s">
        <v>81</v>
      </c>
      <c r="D8471" t="s">
        <v>411</v>
      </c>
      <c r="E8471" s="20">
        <v>175380</v>
      </c>
      <c r="F8471" s="20">
        <v>15806</v>
      </c>
    </row>
    <row r="8472" spans="1:6" ht="25.5" outlineLevel="2" x14ac:dyDescent="0.2">
      <c r="B8472" s="18" t="s">
        <v>18187</v>
      </c>
      <c r="C8472" s="19" t="s">
        <v>107</v>
      </c>
      <c r="D8472" t="s">
        <v>411</v>
      </c>
      <c r="E8472" s="20">
        <v>13</v>
      </c>
      <c r="F8472" s="20">
        <v>4</v>
      </c>
    </row>
    <row r="8473" spans="1:6" ht="25.5" outlineLevel="1" x14ac:dyDescent="0.2">
      <c r="B8473" s="21" t="s">
        <v>18188</v>
      </c>
      <c r="E8473" s="20">
        <f>SUBTOTAL(9,E8470:E8472)</f>
        <v>176803</v>
      </c>
      <c r="F8473" s="20">
        <f>SUBTOTAL(9,F8470:F8472)</f>
        <v>16025</v>
      </c>
    </row>
    <row r="8474" spans="1:6" ht="25.5" outlineLevel="2" x14ac:dyDescent="0.2">
      <c r="A8474" t="s">
        <v>1006</v>
      </c>
      <c r="B8474" s="18" t="s">
        <v>18189</v>
      </c>
      <c r="C8474" s="19" t="s">
        <v>42</v>
      </c>
      <c r="D8474" t="s">
        <v>411</v>
      </c>
      <c r="E8474" s="20">
        <v>3418362</v>
      </c>
      <c r="F8474" s="20">
        <v>286946</v>
      </c>
    </row>
    <row r="8475" spans="1:6" ht="25.5" outlineLevel="2" x14ac:dyDescent="0.2">
      <c r="B8475" s="18" t="s">
        <v>18189</v>
      </c>
      <c r="C8475" s="19" t="s">
        <v>68</v>
      </c>
      <c r="D8475" t="s">
        <v>411</v>
      </c>
      <c r="E8475" s="20">
        <v>27767</v>
      </c>
      <c r="F8475" s="20">
        <v>2363</v>
      </c>
    </row>
    <row r="8476" spans="1:6" ht="25.5" outlineLevel="2" x14ac:dyDescent="0.2">
      <c r="B8476" s="18" t="s">
        <v>18189</v>
      </c>
      <c r="C8476" s="19" t="s">
        <v>80</v>
      </c>
      <c r="D8476" t="s">
        <v>411</v>
      </c>
      <c r="E8476" s="20">
        <v>1699515</v>
      </c>
      <c r="F8476" s="20">
        <v>113993</v>
      </c>
    </row>
    <row r="8477" spans="1:6" ht="25.5" outlineLevel="2" x14ac:dyDescent="0.2">
      <c r="B8477" s="18" t="s">
        <v>18189</v>
      </c>
      <c r="C8477" s="19" t="s">
        <v>81</v>
      </c>
      <c r="D8477" t="s">
        <v>411</v>
      </c>
      <c r="E8477" s="20">
        <v>952026</v>
      </c>
      <c r="F8477" s="20">
        <v>83044</v>
      </c>
    </row>
    <row r="8478" spans="1:6" ht="25.5" outlineLevel="2" x14ac:dyDescent="0.2">
      <c r="B8478" s="18" t="s">
        <v>18189</v>
      </c>
      <c r="C8478" s="19" t="s">
        <v>92</v>
      </c>
      <c r="D8478" t="s">
        <v>411</v>
      </c>
      <c r="E8478" s="20">
        <v>1132071</v>
      </c>
      <c r="F8478" s="20">
        <v>80669</v>
      </c>
    </row>
    <row r="8479" spans="1:6" ht="25.5" outlineLevel="2" x14ac:dyDescent="0.2">
      <c r="B8479" s="18" t="s">
        <v>18189</v>
      </c>
      <c r="C8479" s="19" t="s">
        <v>166</v>
      </c>
      <c r="D8479" t="s">
        <v>411</v>
      </c>
      <c r="E8479" s="20">
        <v>132971</v>
      </c>
      <c r="F8479" s="20">
        <v>12070</v>
      </c>
    </row>
    <row r="8480" spans="1:6" ht="25.5" outlineLevel="1" x14ac:dyDescent="0.2">
      <c r="B8480" s="21" t="s">
        <v>18190</v>
      </c>
      <c r="E8480" s="20">
        <f>SUBTOTAL(9,E8474:E8479)</f>
        <v>7362712</v>
      </c>
      <c r="F8480" s="20">
        <f>SUBTOTAL(9,F8474:F8479)</f>
        <v>579085</v>
      </c>
    </row>
    <row r="8481" spans="1:6" ht="25.5" outlineLevel="2" x14ac:dyDescent="0.2">
      <c r="A8481" t="s">
        <v>3812</v>
      </c>
      <c r="B8481" s="18" t="s">
        <v>12679</v>
      </c>
      <c r="C8481" s="19" t="s">
        <v>42</v>
      </c>
      <c r="D8481" t="s">
        <v>411</v>
      </c>
      <c r="E8481" s="20">
        <v>2179189</v>
      </c>
      <c r="F8481" s="20">
        <v>181670</v>
      </c>
    </row>
    <row r="8482" spans="1:6" ht="25.5" outlineLevel="2" x14ac:dyDescent="0.2">
      <c r="B8482" s="18" t="s">
        <v>12679</v>
      </c>
      <c r="C8482" s="19" t="s">
        <v>80</v>
      </c>
      <c r="D8482" t="s">
        <v>411</v>
      </c>
      <c r="E8482" s="20">
        <v>140</v>
      </c>
      <c r="F8482" s="20">
        <v>18</v>
      </c>
    </row>
    <row r="8483" spans="1:6" ht="25.5" outlineLevel="2" x14ac:dyDescent="0.2">
      <c r="B8483" s="18" t="s">
        <v>12679</v>
      </c>
      <c r="C8483" s="19" t="s">
        <v>81</v>
      </c>
      <c r="D8483" t="s">
        <v>411</v>
      </c>
      <c r="E8483" s="20">
        <v>2625398</v>
      </c>
      <c r="F8483" s="20">
        <v>231851</v>
      </c>
    </row>
    <row r="8484" spans="1:6" ht="25.5" outlineLevel="2" x14ac:dyDescent="0.2">
      <c r="B8484" s="18" t="s">
        <v>12679</v>
      </c>
      <c r="C8484" s="19" t="s">
        <v>92</v>
      </c>
      <c r="D8484" t="s">
        <v>411</v>
      </c>
      <c r="E8484" s="20">
        <v>266792</v>
      </c>
      <c r="F8484" s="20">
        <v>21227</v>
      </c>
    </row>
    <row r="8485" spans="1:6" ht="25.5" outlineLevel="2" x14ac:dyDescent="0.2">
      <c r="B8485" s="18" t="s">
        <v>12679</v>
      </c>
      <c r="C8485" s="19" t="s">
        <v>166</v>
      </c>
      <c r="D8485" t="s">
        <v>411</v>
      </c>
      <c r="E8485" s="20">
        <v>341238</v>
      </c>
      <c r="F8485" s="20">
        <v>33300</v>
      </c>
    </row>
    <row r="8486" spans="1:6" ht="38.25" outlineLevel="1" x14ac:dyDescent="0.2">
      <c r="B8486" s="21" t="s">
        <v>12680</v>
      </c>
      <c r="E8486" s="20">
        <f>SUBTOTAL(9,E8481:E8485)</f>
        <v>5412757</v>
      </c>
      <c r="F8486" s="20">
        <f>SUBTOTAL(9,F8481:F8485)</f>
        <v>468066</v>
      </c>
    </row>
    <row r="8487" spans="1:6" ht="25.5" outlineLevel="2" x14ac:dyDescent="0.2">
      <c r="A8487" t="s">
        <v>1008</v>
      </c>
      <c r="B8487" s="18" t="s">
        <v>18191</v>
      </c>
      <c r="C8487" s="19" t="s">
        <v>42</v>
      </c>
      <c r="D8487" t="s">
        <v>411</v>
      </c>
      <c r="E8487" s="20">
        <v>184884</v>
      </c>
      <c r="F8487" s="20">
        <v>15731</v>
      </c>
    </row>
    <row r="8488" spans="1:6" ht="25.5" outlineLevel="2" x14ac:dyDescent="0.2">
      <c r="B8488" s="18" t="s">
        <v>18191</v>
      </c>
      <c r="C8488" s="19" t="s">
        <v>80</v>
      </c>
      <c r="D8488" t="s">
        <v>411</v>
      </c>
      <c r="E8488" s="20">
        <v>128550</v>
      </c>
      <c r="F8488" s="20">
        <v>8581</v>
      </c>
    </row>
    <row r="8489" spans="1:6" ht="25.5" outlineLevel="2" x14ac:dyDescent="0.2">
      <c r="B8489" s="18" t="s">
        <v>18191</v>
      </c>
      <c r="C8489" s="19" t="s">
        <v>107</v>
      </c>
      <c r="D8489" t="s">
        <v>411</v>
      </c>
      <c r="E8489" s="20">
        <v>30240</v>
      </c>
      <c r="F8489" s="20">
        <v>2736</v>
      </c>
    </row>
    <row r="8490" spans="1:6" ht="25.5" outlineLevel="1" x14ac:dyDescent="0.2">
      <c r="B8490" s="21" t="s">
        <v>18192</v>
      </c>
      <c r="E8490" s="20">
        <f>SUBTOTAL(9,E8487:E8489)</f>
        <v>343674</v>
      </c>
      <c r="F8490" s="20">
        <f>SUBTOTAL(9,F8487:F8489)</f>
        <v>27048</v>
      </c>
    </row>
    <row r="8491" spans="1:6" ht="25.5" outlineLevel="2" x14ac:dyDescent="0.2">
      <c r="A8491" t="s">
        <v>3814</v>
      </c>
      <c r="B8491" s="18" t="s">
        <v>18193</v>
      </c>
      <c r="C8491" s="19" t="s">
        <v>80</v>
      </c>
      <c r="D8491" t="s">
        <v>411</v>
      </c>
      <c r="E8491" s="20">
        <v>21419</v>
      </c>
      <c r="F8491" s="20">
        <v>967</v>
      </c>
    </row>
    <row r="8492" spans="1:6" ht="25.5" outlineLevel="2" x14ac:dyDescent="0.2">
      <c r="A8492" t="s">
        <v>3816</v>
      </c>
      <c r="B8492" s="18" t="s">
        <v>18193</v>
      </c>
      <c r="C8492" s="19" t="s">
        <v>80</v>
      </c>
      <c r="D8492" t="s">
        <v>411</v>
      </c>
      <c r="E8492" s="20">
        <v>1430</v>
      </c>
      <c r="F8492" s="20">
        <v>78</v>
      </c>
    </row>
    <row r="8493" spans="1:6" ht="38.25" outlineLevel="1" x14ac:dyDescent="0.2">
      <c r="B8493" s="21" t="s">
        <v>18194</v>
      </c>
      <c r="E8493" s="20">
        <f>SUBTOTAL(9,E8491:E8492)</f>
        <v>22849</v>
      </c>
      <c r="F8493" s="20">
        <f>SUBTOTAL(9,F8491:F8492)</f>
        <v>1045</v>
      </c>
    </row>
    <row r="8494" spans="1:6" outlineLevel="2" x14ac:dyDescent="0.2">
      <c r="A8494" t="s">
        <v>1010</v>
      </c>
      <c r="B8494" s="18" t="s">
        <v>12681</v>
      </c>
      <c r="C8494" s="19" t="s">
        <v>42</v>
      </c>
      <c r="D8494" t="s">
        <v>411</v>
      </c>
      <c r="E8494" s="20">
        <v>320</v>
      </c>
      <c r="F8494" s="20">
        <v>30</v>
      </c>
    </row>
    <row r="8495" spans="1:6" outlineLevel="2" x14ac:dyDescent="0.2">
      <c r="B8495" s="18" t="s">
        <v>12681</v>
      </c>
      <c r="C8495" s="19" t="s">
        <v>80</v>
      </c>
      <c r="D8495" t="s">
        <v>411</v>
      </c>
      <c r="E8495" s="20">
        <v>29076</v>
      </c>
      <c r="F8495" s="20">
        <v>1498</v>
      </c>
    </row>
    <row r="8496" spans="1:6" ht="25.5" outlineLevel="1" x14ac:dyDescent="0.2">
      <c r="B8496" s="21" t="s">
        <v>12682</v>
      </c>
      <c r="E8496" s="20">
        <f>SUBTOTAL(9,E8494:E8495)</f>
        <v>29396</v>
      </c>
      <c r="F8496" s="20">
        <f>SUBTOTAL(9,F8494:F8495)</f>
        <v>1528</v>
      </c>
    </row>
    <row r="8497" spans="1:6" outlineLevel="2" x14ac:dyDescent="0.2">
      <c r="A8497" t="s">
        <v>1011</v>
      </c>
      <c r="B8497" s="18" t="s">
        <v>12683</v>
      </c>
      <c r="C8497" s="19" t="s">
        <v>23</v>
      </c>
      <c r="D8497" t="s">
        <v>411</v>
      </c>
      <c r="E8497" s="20">
        <v>7</v>
      </c>
      <c r="F8497" s="20">
        <v>5</v>
      </c>
    </row>
    <row r="8498" spans="1:6" outlineLevel="2" x14ac:dyDescent="0.2">
      <c r="B8498" s="18" t="s">
        <v>12683</v>
      </c>
      <c r="C8498" s="19" t="s">
        <v>42</v>
      </c>
      <c r="D8498" t="s">
        <v>411</v>
      </c>
      <c r="E8498" s="20">
        <v>67268</v>
      </c>
      <c r="F8498" s="20">
        <v>6725</v>
      </c>
    </row>
    <row r="8499" spans="1:6" outlineLevel="2" x14ac:dyDescent="0.2">
      <c r="B8499" s="18" t="s">
        <v>12683</v>
      </c>
      <c r="C8499" s="19" t="s">
        <v>80</v>
      </c>
      <c r="D8499" t="s">
        <v>411</v>
      </c>
      <c r="E8499" s="20">
        <v>852246</v>
      </c>
      <c r="F8499" s="20">
        <v>60037</v>
      </c>
    </row>
    <row r="8500" spans="1:6" outlineLevel="2" x14ac:dyDescent="0.2">
      <c r="B8500" s="18" t="s">
        <v>12683</v>
      </c>
      <c r="C8500" s="19" t="s">
        <v>166</v>
      </c>
      <c r="D8500" t="s">
        <v>411</v>
      </c>
      <c r="E8500" s="20">
        <v>10</v>
      </c>
      <c r="F8500" s="20">
        <v>4</v>
      </c>
    </row>
    <row r="8501" spans="1:6" ht="25.5" outlineLevel="1" x14ac:dyDescent="0.2">
      <c r="B8501" s="21" t="s">
        <v>12684</v>
      </c>
      <c r="E8501" s="20">
        <f>SUBTOTAL(9,E8497:E8500)</f>
        <v>919531</v>
      </c>
      <c r="F8501" s="20">
        <f>SUBTOTAL(9,F8497:F8500)</f>
        <v>66771</v>
      </c>
    </row>
    <row r="8502" spans="1:6" outlineLevel="2" x14ac:dyDescent="0.2">
      <c r="A8502" t="s">
        <v>1012</v>
      </c>
      <c r="B8502" s="18" t="s">
        <v>12685</v>
      </c>
      <c r="C8502" s="19" t="s">
        <v>42</v>
      </c>
      <c r="D8502" t="s">
        <v>411</v>
      </c>
      <c r="E8502" s="20">
        <v>1344</v>
      </c>
      <c r="F8502" s="20">
        <v>194</v>
      </c>
    </row>
    <row r="8503" spans="1:6" outlineLevel="2" x14ac:dyDescent="0.2">
      <c r="B8503" s="18" t="s">
        <v>12685</v>
      </c>
      <c r="C8503" s="19" t="s">
        <v>80</v>
      </c>
      <c r="D8503" t="s">
        <v>411</v>
      </c>
      <c r="E8503" s="20">
        <v>3931830</v>
      </c>
      <c r="F8503" s="20">
        <v>620695</v>
      </c>
    </row>
    <row r="8504" spans="1:6" ht="25.5" outlineLevel="2" x14ac:dyDescent="0.2">
      <c r="B8504" s="18" t="s">
        <v>12685</v>
      </c>
      <c r="C8504" s="19" t="s">
        <v>92</v>
      </c>
      <c r="D8504" t="s">
        <v>411</v>
      </c>
      <c r="E8504" s="20">
        <v>196</v>
      </c>
      <c r="F8504" s="20">
        <v>114</v>
      </c>
    </row>
    <row r="8505" spans="1:6" outlineLevel="2" x14ac:dyDescent="0.2">
      <c r="B8505" s="18" t="s">
        <v>12685</v>
      </c>
      <c r="C8505" s="19" t="s">
        <v>107</v>
      </c>
      <c r="D8505" t="s">
        <v>411</v>
      </c>
      <c r="E8505" s="20">
        <v>480</v>
      </c>
      <c r="F8505" s="20">
        <v>4</v>
      </c>
    </row>
    <row r="8506" spans="1:6" outlineLevel="2" x14ac:dyDescent="0.2">
      <c r="B8506" s="18" t="s">
        <v>12685</v>
      </c>
      <c r="C8506" s="19" t="s">
        <v>178</v>
      </c>
      <c r="D8506" t="s">
        <v>411</v>
      </c>
      <c r="E8506" s="20">
        <v>3391</v>
      </c>
      <c r="F8506" s="20">
        <v>1975</v>
      </c>
    </row>
    <row r="8507" spans="1:6" ht="25.5" outlineLevel="1" x14ac:dyDescent="0.2">
      <c r="B8507" s="21" t="s">
        <v>12686</v>
      </c>
      <c r="E8507" s="20">
        <f>SUBTOTAL(9,E8502:E8506)</f>
        <v>3937241</v>
      </c>
      <c r="F8507" s="20">
        <f>SUBTOTAL(9,F8502:F8506)</f>
        <v>622982</v>
      </c>
    </row>
    <row r="8508" spans="1:6" ht="25.5" outlineLevel="2" x14ac:dyDescent="0.2">
      <c r="A8508" t="s">
        <v>3817</v>
      </c>
      <c r="B8508" s="18" t="s">
        <v>12687</v>
      </c>
      <c r="C8508" s="19" t="s">
        <v>42</v>
      </c>
      <c r="D8508" t="s">
        <v>411</v>
      </c>
      <c r="E8508" s="20">
        <v>1050</v>
      </c>
      <c r="F8508" s="20">
        <v>160</v>
      </c>
    </row>
    <row r="8509" spans="1:6" ht="25.5" outlineLevel="2" x14ac:dyDescent="0.2">
      <c r="B8509" s="18" t="s">
        <v>12687</v>
      </c>
      <c r="C8509" s="19" t="s">
        <v>80</v>
      </c>
      <c r="D8509" t="s">
        <v>411</v>
      </c>
      <c r="E8509" s="20">
        <v>916</v>
      </c>
      <c r="F8509" s="20">
        <v>272</v>
      </c>
    </row>
    <row r="8510" spans="1:6" ht="25.5" outlineLevel="1" x14ac:dyDescent="0.2">
      <c r="B8510" s="21" t="s">
        <v>12688</v>
      </c>
      <c r="E8510" s="20">
        <f>SUBTOTAL(9,E8508:E8509)</f>
        <v>1966</v>
      </c>
      <c r="F8510" s="20">
        <f>SUBTOTAL(9,F8508:F8509)</f>
        <v>432</v>
      </c>
    </row>
    <row r="8511" spans="1:6" outlineLevel="2" x14ac:dyDescent="0.2">
      <c r="A8511" t="s">
        <v>1013</v>
      </c>
      <c r="B8511" s="18" t="s">
        <v>12689</v>
      </c>
      <c r="C8511" s="19" t="s">
        <v>37</v>
      </c>
      <c r="D8511" t="s">
        <v>411</v>
      </c>
      <c r="E8511" s="20">
        <v>160</v>
      </c>
      <c r="F8511" s="20">
        <v>451</v>
      </c>
    </row>
    <row r="8512" spans="1:6" outlineLevel="2" x14ac:dyDescent="0.2">
      <c r="B8512" s="18" t="s">
        <v>12689</v>
      </c>
      <c r="C8512" s="19" t="s">
        <v>42</v>
      </c>
      <c r="D8512" t="s">
        <v>411</v>
      </c>
      <c r="E8512" s="20">
        <v>97835</v>
      </c>
      <c r="F8512" s="20">
        <v>12599</v>
      </c>
    </row>
    <row r="8513" spans="1:6" outlineLevel="2" x14ac:dyDescent="0.2">
      <c r="B8513" s="18" t="s">
        <v>12689</v>
      </c>
      <c r="C8513" s="19" t="s">
        <v>80</v>
      </c>
      <c r="D8513" t="s">
        <v>411</v>
      </c>
      <c r="E8513" s="20">
        <v>202490</v>
      </c>
      <c r="F8513" s="20">
        <v>28548</v>
      </c>
    </row>
    <row r="8514" spans="1:6" outlineLevel="2" x14ac:dyDescent="0.2">
      <c r="B8514" s="18" t="s">
        <v>12689</v>
      </c>
      <c r="C8514" s="19" t="s">
        <v>151</v>
      </c>
      <c r="D8514" t="s">
        <v>411</v>
      </c>
      <c r="E8514" s="20">
        <v>40</v>
      </c>
      <c r="F8514" s="20">
        <v>20</v>
      </c>
    </row>
    <row r="8515" spans="1:6" outlineLevel="2" x14ac:dyDescent="0.2">
      <c r="B8515" s="18" t="s">
        <v>12689</v>
      </c>
      <c r="C8515" s="19" t="s">
        <v>178</v>
      </c>
      <c r="D8515" t="s">
        <v>411</v>
      </c>
      <c r="E8515" s="20">
        <v>25</v>
      </c>
      <c r="F8515" s="20">
        <v>212</v>
      </c>
    </row>
    <row r="8516" spans="1:6" ht="25.5" outlineLevel="1" x14ac:dyDescent="0.2">
      <c r="B8516" s="21" t="s">
        <v>12690</v>
      </c>
      <c r="E8516" s="20">
        <f>SUBTOTAL(9,E8511:E8515)</f>
        <v>300550</v>
      </c>
      <c r="F8516" s="20">
        <f>SUBTOTAL(9,F8511:F8515)</f>
        <v>41830</v>
      </c>
    </row>
    <row r="8517" spans="1:6" ht="25.5" outlineLevel="2" x14ac:dyDescent="0.2">
      <c r="A8517" t="s">
        <v>3818</v>
      </c>
      <c r="B8517" s="18" t="s">
        <v>12691</v>
      </c>
      <c r="C8517" s="19" t="s">
        <v>42</v>
      </c>
      <c r="D8517" t="s">
        <v>411</v>
      </c>
      <c r="E8517" s="20">
        <v>23770</v>
      </c>
      <c r="F8517" s="20">
        <v>2408</v>
      </c>
    </row>
    <row r="8518" spans="1:6" ht="25.5" outlineLevel="2" x14ac:dyDescent="0.2">
      <c r="B8518" s="18" t="s">
        <v>12691</v>
      </c>
      <c r="C8518" s="19" t="s">
        <v>65</v>
      </c>
      <c r="D8518" t="s">
        <v>411</v>
      </c>
      <c r="E8518" s="20">
        <v>6</v>
      </c>
      <c r="F8518" s="20">
        <v>1</v>
      </c>
    </row>
    <row r="8519" spans="1:6" ht="25.5" outlineLevel="2" x14ac:dyDescent="0.2">
      <c r="B8519" s="18" t="s">
        <v>12691</v>
      </c>
      <c r="C8519" s="19" t="s">
        <v>80</v>
      </c>
      <c r="D8519" t="s">
        <v>411</v>
      </c>
      <c r="E8519" s="20">
        <v>156655</v>
      </c>
      <c r="F8519" s="20">
        <v>18842</v>
      </c>
    </row>
    <row r="8520" spans="1:6" ht="25.5" outlineLevel="2" x14ac:dyDescent="0.2">
      <c r="B8520" s="18" t="s">
        <v>12691</v>
      </c>
      <c r="C8520" s="19" t="s">
        <v>175</v>
      </c>
      <c r="D8520" t="s">
        <v>411</v>
      </c>
      <c r="E8520" s="20">
        <v>1</v>
      </c>
      <c r="F8520" s="20">
        <v>1</v>
      </c>
    </row>
    <row r="8521" spans="1:6" ht="25.5" outlineLevel="1" x14ac:dyDescent="0.2">
      <c r="B8521" s="21" t="s">
        <v>12692</v>
      </c>
      <c r="E8521" s="20">
        <f>SUBTOTAL(9,E8517:E8520)</f>
        <v>180432</v>
      </c>
      <c r="F8521" s="20">
        <f>SUBTOTAL(9,F8517:F8520)</f>
        <v>21252</v>
      </c>
    </row>
    <row r="8522" spans="1:6" ht="25.5" outlineLevel="2" x14ac:dyDescent="0.2">
      <c r="A8522" t="s">
        <v>3820</v>
      </c>
      <c r="B8522" s="18" t="s">
        <v>18195</v>
      </c>
      <c r="C8522" s="19" t="s">
        <v>80</v>
      </c>
      <c r="D8522" t="s">
        <v>411</v>
      </c>
      <c r="E8522" s="20">
        <v>8531</v>
      </c>
      <c r="F8522" s="20">
        <v>1087</v>
      </c>
    </row>
    <row r="8523" spans="1:6" ht="38.25" outlineLevel="1" x14ac:dyDescent="0.2">
      <c r="B8523" s="21" t="s">
        <v>18196</v>
      </c>
      <c r="E8523" s="20">
        <f>SUBTOTAL(9,E8522:E8522)</f>
        <v>8531</v>
      </c>
      <c r="F8523" s="20">
        <f>SUBTOTAL(9,F8522:F8522)</f>
        <v>1087</v>
      </c>
    </row>
    <row r="8524" spans="1:6" ht="25.5" outlineLevel="2" x14ac:dyDescent="0.2">
      <c r="A8524" t="s">
        <v>1014</v>
      </c>
      <c r="B8524" s="18" t="s">
        <v>12693</v>
      </c>
      <c r="C8524" s="19" t="s">
        <v>42</v>
      </c>
      <c r="D8524" t="s">
        <v>411</v>
      </c>
      <c r="E8524" s="20">
        <v>3130</v>
      </c>
      <c r="F8524" s="20">
        <v>351</v>
      </c>
    </row>
    <row r="8525" spans="1:6" ht="25.5" outlineLevel="2" x14ac:dyDescent="0.2">
      <c r="B8525" s="18" t="s">
        <v>12693</v>
      </c>
      <c r="C8525" s="19" t="s">
        <v>80</v>
      </c>
      <c r="D8525" t="s">
        <v>411</v>
      </c>
      <c r="E8525" s="20">
        <v>287982</v>
      </c>
      <c r="F8525" s="20">
        <v>70548</v>
      </c>
    </row>
    <row r="8526" spans="1:6" ht="25.5" outlineLevel="2" x14ac:dyDescent="0.2">
      <c r="B8526" s="18" t="s">
        <v>12693</v>
      </c>
      <c r="C8526" s="19" t="s">
        <v>135</v>
      </c>
      <c r="D8526" t="s">
        <v>411</v>
      </c>
      <c r="E8526" s="20">
        <v>6</v>
      </c>
      <c r="F8526" s="20">
        <v>1</v>
      </c>
    </row>
    <row r="8527" spans="1:6" ht="25.5" outlineLevel="1" x14ac:dyDescent="0.2">
      <c r="B8527" s="21" t="s">
        <v>12694</v>
      </c>
      <c r="E8527" s="20">
        <f>SUBTOTAL(9,E8524:E8526)</f>
        <v>291118</v>
      </c>
      <c r="F8527" s="20">
        <f>SUBTOTAL(9,F8524:F8526)</f>
        <v>70900</v>
      </c>
    </row>
    <row r="8528" spans="1:6" ht="25.5" outlineLevel="2" x14ac:dyDescent="0.2">
      <c r="A8528" t="s">
        <v>1016</v>
      </c>
      <c r="B8528" s="18" t="s">
        <v>12695</v>
      </c>
      <c r="C8528" s="19" t="s">
        <v>42</v>
      </c>
      <c r="D8528" t="s">
        <v>411</v>
      </c>
      <c r="E8528" s="20">
        <v>466</v>
      </c>
      <c r="F8528" s="20">
        <v>63</v>
      </c>
    </row>
    <row r="8529" spans="1:6" ht="25.5" outlineLevel="2" x14ac:dyDescent="0.2">
      <c r="B8529" s="18" t="s">
        <v>12695</v>
      </c>
      <c r="C8529" s="19" t="s">
        <v>80</v>
      </c>
      <c r="D8529" t="s">
        <v>411</v>
      </c>
      <c r="E8529" s="20">
        <v>8172</v>
      </c>
      <c r="F8529" s="20">
        <v>755</v>
      </c>
    </row>
    <row r="8530" spans="1:6" ht="25.5" outlineLevel="2" x14ac:dyDescent="0.2">
      <c r="B8530" s="18" t="s">
        <v>12695</v>
      </c>
      <c r="C8530" s="19" t="s">
        <v>139</v>
      </c>
      <c r="D8530" t="s">
        <v>411</v>
      </c>
      <c r="E8530" s="20">
        <v>25</v>
      </c>
      <c r="F8530" s="20">
        <v>6</v>
      </c>
    </row>
    <row r="8531" spans="1:6" ht="25.5" outlineLevel="2" x14ac:dyDescent="0.2">
      <c r="B8531" s="18" t="s">
        <v>12695</v>
      </c>
      <c r="C8531" s="19" t="s">
        <v>176</v>
      </c>
      <c r="D8531" t="s">
        <v>411</v>
      </c>
      <c r="E8531" s="20">
        <v>18</v>
      </c>
      <c r="F8531" s="20">
        <v>42</v>
      </c>
    </row>
    <row r="8532" spans="1:6" ht="25.5" outlineLevel="1" x14ac:dyDescent="0.2">
      <c r="B8532" s="21" t="s">
        <v>12696</v>
      </c>
      <c r="E8532" s="20">
        <f>SUBTOTAL(9,E8528:E8531)</f>
        <v>8681</v>
      </c>
      <c r="F8532" s="20">
        <f>SUBTOTAL(9,F8528:F8531)</f>
        <v>866</v>
      </c>
    </row>
    <row r="8533" spans="1:6" outlineLevel="2" x14ac:dyDescent="0.2">
      <c r="A8533" t="s">
        <v>3822</v>
      </c>
      <c r="B8533" s="18" t="s">
        <v>12697</v>
      </c>
      <c r="C8533" s="19" t="s">
        <v>42</v>
      </c>
      <c r="D8533" t="s">
        <v>411</v>
      </c>
      <c r="E8533" s="20">
        <v>631</v>
      </c>
      <c r="F8533" s="20">
        <v>169</v>
      </c>
    </row>
    <row r="8534" spans="1:6" outlineLevel="2" x14ac:dyDescent="0.2">
      <c r="B8534" s="18" t="s">
        <v>12697</v>
      </c>
      <c r="C8534" s="19" t="s">
        <v>80</v>
      </c>
      <c r="D8534" t="s">
        <v>411</v>
      </c>
      <c r="E8534" s="20">
        <v>11057</v>
      </c>
      <c r="F8534" s="20">
        <v>644</v>
      </c>
    </row>
    <row r="8535" spans="1:6" outlineLevel="1" x14ac:dyDescent="0.2">
      <c r="B8535" s="21" t="s">
        <v>12698</v>
      </c>
      <c r="E8535" s="20">
        <f>SUBTOTAL(9,E8533:E8534)</f>
        <v>11688</v>
      </c>
      <c r="F8535" s="20">
        <f>SUBTOTAL(9,F8533:F8534)</f>
        <v>813</v>
      </c>
    </row>
    <row r="8536" spans="1:6" ht="25.5" outlineLevel="2" x14ac:dyDescent="0.2">
      <c r="A8536" t="s">
        <v>1018</v>
      </c>
      <c r="B8536" s="18" t="s">
        <v>12699</v>
      </c>
      <c r="C8536" s="19" t="s">
        <v>42</v>
      </c>
      <c r="D8536" t="s">
        <v>411</v>
      </c>
      <c r="E8536" s="20">
        <v>10439</v>
      </c>
      <c r="F8536" s="20">
        <v>1112</v>
      </c>
    </row>
    <row r="8537" spans="1:6" ht="25.5" outlineLevel="2" x14ac:dyDescent="0.2">
      <c r="B8537" s="18" t="s">
        <v>12699</v>
      </c>
      <c r="C8537" s="19" t="s">
        <v>80</v>
      </c>
      <c r="D8537" t="s">
        <v>411</v>
      </c>
      <c r="E8537" s="20">
        <v>713629</v>
      </c>
      <c r="F8537" s="20">
        <v>179178</v>
      </c>
    </row>
    <row r="8538" spans="1:6" ht="25.5" outlineLevel="2" x14ac:dyDescent="0.2">
      <c r="B8538" s="18" t="s">
        <v>12699</v>
      </c>
      <c r="C8538" s="19" t="s">
        <v>107</v>
      </c>
      <c r="D8538" t="s">
        <v>411</v>
      </c>
      <c r="E8538" s="20">
        <v>200</v>
      </c>
      <c r="F8538" s="20">
        <v>5</v>
      </c>
    </row>
    <row r="8539" spans="1:6" ht="38.25" outlineLevel="1" x14ac:dyDescent="0.2">
      <c r="B8539" s="21" t="s">
        <v>12700</v>
      </c>
      <c r="E8539" s="20">
        <f>SUBTOTAL(9,E8536:E8538)</f>
        <v>724268</v>
      </c>
      <c r="F8539" s="20">
        <f>SUBTOTAL(9,F8536:F8538)</f>
        <v>180295</v>
      </c>
    </row>
    <row r="8540" spans="1:6" ht="25.5" outlineLevel="2" x14ac:dyDescent="0.2">
      <c r="A8540" t="s">
        <v>3823</v>
      </c>
      <c r="B8540" s="18" t="s">
        <v>12701</v>
      </c>
      <c r="C8540" s="19" t="s">
        <v>80</v>
      </c>
      <c r="D8540" t="s">
        <v>411</v>
      </c>
      <c r="E8540" s="20">
        <v>840</v>
      </c>
      <c r="F8540" s="20">
        <v>653</v>
      </c>
    </row>
    <row r="8541" spans="1:6" ht="25.5" outlineLevel="2" x14ac:dyDescent="0.2">
      <c r="B8541" s="18" t="s">
        <v>12701</v>
      </c>
      <c r="C8541" s="19" t="s">
        <v>87</v>
      </c>
      <c r="D8541" t="s">
        <v>411</v>
      </c>
      <c r="E8541" s="20">
        <v>3</v>
      </c>
      <c r="F8541" s="20">
        <v>10</v>
      </c>
    </row>
    <row r="8542" spans="1:6" ht="25.5" outlineLevel="2" x14ac:dyDescent="0.2">
      <c r="B8542" s="18" t="s">
        <v>12701</v>
      </c>
      <c r="C8542" s="19" t="s">
        <v>164</v>
      </c>
      <c r="D8542" t="s">
        <v>411</v>
      </c>
      <c r="E8542" s="20">
        <v>10</v>
      </c>
      <c r="F8542" s="20">
        <v>18</v>
      </c>
    </row>
    <row r="8543" spans="1:6" ht="25.5" outlineLevel="1" x14ac:dyDescent="0.2">
      <c r="B8543" s="21" t="s">
        <v>12702</v>
      </c>
      <c r="E8543" s="20">
        <f>SUBTOTAL(9,E8540:E8542)</f>
        <v>853</v>
      </c>
      <c r="F8543" s="20">
        <f>SUBTOTAL(9,F8540:F8542)</f>
        <v>681</v>
      </c>
    </row>
    <row r="8544" spans="1:6" ht="25.5" outlineLevel="2" x14ac:dyDescent="0.2">
      <c r="A8544" t="s">
        <v>3824</v>
      </c>
      <c r="B8544" s="18" t="s">
        <v>12703</v>
      </c>
      <c r="C8544" s="19" t="s">
        <v>80</v>
      </c>
      <c r="D8544" t="s">
        <v>411</v>
      </c>
      <c r="E8544" s="20">
        <v>3818</v>
      </c>
      <c r="F8544" s="20">
        <v>934</v>
      </c>
    </row>
    <row r="8545" spans="1:6" ht="25.5" outlineLevel="2" x14ac:dyDescent="0.2">
      <c r="B8545" s="18" t="s">
        <v>12703</v>
      </c>
      <c r="C8545" s="19" t="s">
        <v>81</v>
      </c>
      <c r="D8545" t="s">
        <v>411</v>
      </c>
      <c r="E8545" s="20">
        <v>1290</v>
      </c>
      <c r="F8545" s="20">
        <v>544</v>
      </c>
    </row>
    <row r="8546" spans="1:6" ht="25.5" outlineLevel="1" x14ac:dyDescent="0.2">
      <c r="B8546" s="21" t="s">
        <v>12704</v>
      </c>
      <c r="E8546" s="20">
        <f>SUBTOTAL(9,E8544:E8545)</f>
        <v>5108</v>
      </c>
      <c r="F8546" s="20">
        <f>SUBTOTAL(9,F8544:F8545)</f>
        <v>1478</v>
      </c>
    </row>
    <row r="8547" spans="1:6" ht="25.5" outlineLevel="2" x14ac:dyDescent="0.2">
      <c r="A8547" t="s">
        <v>3825</v>
      </c>
      <c r="B8547" s="18" t="s">
        <v>12705</v>
      </c>
      <c r="C8547" s="19" t="s">
        <v>16</v>
      </c>
      <c r="D8547" t="s">
        <v>411</v>
      </c>
      <c r="E8547" s="20">
        <v>67510</v>
      </c>
      <c r="F8547" s="20">
        <v>15331</v>
      </c>
    </row>
    <row r="8548" spans="1:6" ht="25.5" outlineLevel="2" x14ac:dyDescent="0.2">
      <c r="B8548" s="18" t="s">
        <v>12705</v>
      </c>
      <c r="C8548" s="19" t="s">
        <v>80</v>
      </c>
      <c r="D8548" t="s">
        <v>411</v>
      </c>
      <c r="E8548" s="20">
        <v>545817</v>
      </c>
      <c r="F8548" s="20">
        <v>146397</v>
      </c>
    </row>
    <row r="8549" spans="1:6" ht="25.5" outlineLevel="2" x14ac:dyDescent="0.2">
      <c r="B8549" s="18" t="s">
        <v>12705</v>
      </c>
      <c r="C8549" s="19" t="s">
        <v>81</v>
      </c>
      <c r="D8549" t="s">
        <v>411</v>
      </c>
      <c r="E8549" s="20">
        <v>33054</v>
      </c>
      <c r="F8549" s="20">
        <v>6323</v>
      </c>
    </row>
    <row r="8550" spans="1:6" ht="25.5" outlineLevel="2" x14ac:dyDescent="0.2">
      <c r="B8550" s="18" t="s">
        <v>12705</v>
      </c>
      <c r="C8550" s="19" t="s">
        <v>182</v>
      </c>
      <c r="D8550" t="s">
        <v>411</v>
      </c>
      <c r="E8550" s="20">
        <v>24820</v>
      </c>
      <c r="F8550" s="20">
        <v>4755</v>
      </c>
    </row>
    <row r="8551" spans="1:6" ht="25.5" outlineLevel="1" x14ac:dyDescent="0.2">
      <c r="B8551" s="21" t="s">
        <v>12706</v>
      </c>
      <c r="E8551" s="20">
        <f>SUBTOTAL(9,E8547:E8550)</f>
        <v>671201</v>
      </c>
      <c r="F8551" s="20">
        <f>SUBTOTAL(9,F8547:F8550)</f>
        <v>172806</v>
      </c>
    </row>
    <row r="8552" spans="1:6" outlineLevel="2" x14ac:dyDescent="0.2">
      <c r="A8552" t="s">
        <v>3826</v>
      </c>
      <c r="B8552" s="18" t="s">
        <v>12707</v>
      </c>
      <c r="C8552" s="19" t="s">
        <v>16</v>
      </c>
      <c r="D8552" t="s">
        <v>411</v>
      </c>
      <c r="E8552" s="20">
        <v>162</v>
      </c>
      <c r="F8552" s="20">
        <v>479</v>
      </c>
    </row>
    <row r="8553" spans="1:6" outlineLevel="2" x14ac:dyDescent="0.2">
      <c r="B8553" s="18" t="s">
        <v>12707</v>
      </c>
      <c r="C8553" s="19" t="s">
        <v>42</v>
      </c>
      <c r="D8553" t="s">
        <v>411</v>
      </c>
      <c r="E8553" s="20">
        <v>20</v>
      </c>
      <c r="F8553" s="20">
        <v>8</v>
      </c>
    </row>
    <row r="8554" spans="1:6" outlineLevel="2" x14ac:dyDescent="0.2">
      <c r="B8554" s="18" t="s">
        <v>12707</v>
      </c>
      <c r="C8554" s="19" t="s">
        <v>80</v>
      </c>
      <c r="D8554" t="s">
        <v>411</v>
      </c>
      <c r="E8554" s="20">
        <v>2053</v>
      </c>
      <c r="F8554" s="20">
        <v>282</v>
      </c>
    </row>
    <row r="8555" spans="1:6" outlineLevel="2" x14ac:dyDescent="0.2">
      <c r="B8555" s="18" t="s">
        <v>12707</v>
      </c>
      <c r="C8555" s="19" t="s">
        <v>81</v>
      </c>
      <c r="D8555" t="s">
        <v>411</v>
      </c>
      <c r="E8555" s="20">
        <v>10047</v>
      </c>
      <c r="F8555" s="20">
        <v>3754</v>
      </c>
    </row>
    <row r="8556" spans="1:6" outlineLevel="2" x14ac:dyDescent="0.2">
      <c r="B8556" s="18" t="s">
        <v>12707</v>
      </c>
      <c r="C8556" s="19" t="s">
        <v>107</v>
      </c>
      <c r="D8556" t="s">
        <v>411</v>
      </c>
      <c r="E8556" s="20">
        <v>14</v>
      </c>
      <c r="F8556" s="20">
        <v>10</v>
      </c>
    </row>
    <row r="8557" spans="1:6" outlineLevel="1" x14ac:dyDescent="0.2">
      <c r="B8557" s="21" t="s">
        <v>12708</v>
      </c>
      <c r="E8557" s="20">
        <f>SUBTOTAL(9,E8552:E8556)</f>
        <v>12296</v>
      </c>
      <c r="F8557" s="20">
        <f>SUBTOTAL(9,F8552:F8556)</f>
        <v>4533</v>
      </c>
    </row>
    <row r="8558" spans="1:6" ht="25.5" outlineLevel="2" x14ac:dyDescent="0.2">
      <c r="A8558" t="s">
        <v>1020</v>
      </c>
      <c r="B8558" s="18" t="s">
        <v>12709</v>
      </c>
      <c r="C8558" s="19" t="s">
        <v>23</v>
      </c>
      <c r="D8558" t="s">
        <v>411</v>
      </c>
      <c r="E8558" s="20">
        <v>123</v>
      </c>
      <c r="F8558" s="20">
        <v>82</v>
      </c>
    </row>
    <row r="8559" spans="1:6" ht="25.5" outlineLevel="2" x14ac:dyDescent="0.2">
      <c r="B8559" s="18" t="s">
        <v>12709</v>
      </c>
      <c r="C8559" s="19" t="s">
        <v>33</v>
      </c>
      <c r="D8559" t="s">
        <v>411</v>
      </c>
      <c r="E8559" s="20">
        <v>14</v>
      </c>
      <c r="F8559" s="20">
        <v>1</v>
      </c>
    </row>
    <row r="8560" spans="1:6" ht="25.5" outlineLevel="2" x14ac:dyDescent="0.2">
      <c r="B8560" s="18" t="s">
        <v>12709</v>
      </c>
      <c r="C8560" s="19" t="s">
        <v>42</v>
      </c>
      <c r="D8560" t="s">
        <v>411</v>
      </c>
      <c r="E8560" s="20">
        <v>1227</v>
      </c>
      <c r="F8560" s="20">
        <v>307</v>
      </c>
    </row>
    <row r="8561" spans="1:6" ht="25.5" outlineLevel="2" x14ac:dyDescent="0.2">
      <c r="B8561" s="18" t="s">
        <v>12709</v>
      </c>
      <c r="C8561" s="19" t="s">
        <v>65</v>
      </c>
      <c r="D8561" t="s">
        <v>411</v>
      </c>
      <c r="E8561" s="20">
        <v>4</v>
      </c>
      <c r="F8561" s="20">
        <v>53</v>
      </c>
    </row>
    <row r="8562" spans="1:6" ht="25.5" outlineLevel="2" x14ac:dyDescent="0.2">
      <c r="B8562" s="18" t="s">
        <v>12709</v>
      </c>
      <c r="C8562" s="19" t="s">
        <v>68</v>
      </c>
      <c r="D8562" t="s">
        <v>411</v>
      </c>
      <c r="E8562" s="20">
        <v>1402</v>
      </c>
      <c r="F8562" s="20">
        <v>2272</v>
      </c>
    </row>
    <row r="8563" spans="1:6" ht="25.5" outlineLevel="2" x14ac:dyDescent="0.2">
      <c r="B8563" s="18" t="s">
        <v>12709</v>
      </c>
      <c r="C8563" s="19" t="s">
        <v>77</v>
      </c>
      <c r="D8563" t="s">
        <v>411</v>
      </c>
      <c r="E8563" s="20">
        <v>4</v>
      </c>
      <c r="F8563" s="20">
        <v>1</v>
      </c>
    </row>
    <row r="8564" spans="1:6" ht="25.5" outlineLevel="2" x14ac:dyDescent="0.2">
      <c r="B8564" s="18" t="s">
        <v>12709</v>
      </c>
      <c r="C8564" s="19" t="s">
        <v>80</v>
      </c>
      <c r="D8564" t="s">
        <v>411</v>
      </c>
      <c r="E8564" s="20">
        <v>1149</v>
      </c>
      <c r="F8564" s="20">
        <v>295</v>
      </c>
    </row>
    <row r="8565" spans="1:6" ht="25.5" outlineLevel="2" x14ac:dyDescent="0.2">
      <c r="B8565" s="18" t="s">
        <v>12709</v>
      </c>
      <c r="C8565" s="19" t="s">
        <v>87</v>
      </c>
      <c r="D8565" t="s">
        <v>411</v>
      </c>
      <c r="E8565" s="20">
        <v>105</v>
      </c>
      <c r="F8565" s="20">
        <v>301</v>
      </c>
    </row>
    <row r="8566" spans="1:6" ht="25.5" outlineLevel="2" x14ac:dyDescent="0.2">
      <c r="B8566" s="18" t="s">
        <v>12709</v>
      </c>
      <c r="C8566" s="19" t="s">
        <v>92</v>
      </c>
      <c r="D8566" t="s">
        <v>411</v>
      </c>
      <c r="E8566" s="20">
        <v>472</v>
      </c>
      <c r="F8566" s="20">
        <v>272</v>
      </c>
    </row>
    <row r="8567" spans="1:6" ht="25.5" outlineLevel="2" x14ac:dyDescent="0.2">
      <c r="B8567" s="18" t="s">
        <v>12709</v>
      </c>
      <c r="C8567" s="19" t="s">
        <v>121</v>
      </c>
      <c r="D8567" t="s">
        <v>411</v>
      </c>
      <c r="E8567" s="20">
        <v>595</v>
      </c>
      <c r="F8567" s="20">
        <v>758</v>
      </c>
    </row>
    <row r="8568" spans="1:6" ht="25.5" outlineLevel="1" x14ac:dyDescent="0.2">
      <c r="B8568" s="21" t="s">
        <v>12710</v>
      </c>
      <c r="E8568" s="20">
        <f>SUBTOTAL(9,E8558:E8567)</f>
        <v>5095</v>
      </c>
      <c r="F8568" s="20">
        <f>SUBTOTAL(9,F8558:F8567)</f>
        <v>4342</v>
      </c>
    </row>
    <row r="8569" spans="1:6" ht="25.5" outlineLevel="2" x14ac:dyDescent="0.2">
      <c r="A8569" t="s">
        <v>1022</v>
      </c>
      <c r="B8569" s="18" t="s">
        <v>12711</v>
      </c>
      <c r="C8569" s="19" t="s">
        <v>15</v>
      </c>
      <c r="D8569" t="s">
        <v>411</v>
      </c>
      <c r="E8569" s="20">
        <v>4</v>
      </c>
      <c r="F8569" s="20">
        <v>3</v>
      </c>
    </row>
    <row r="8570" spans="1:6" ht="25.5" outlineLevel="2" x14ac:dyDescent="0.2">
      <c r="B8570" s="18" t="s">
        <v>12711</v>
      </c>
      <c r="C8570" s="19" t="s">
        <v>23</v>
      </c>
      <c r="D8570" t="s">
        <v>411</v>
      </c>
      <c r="E8570" s="20">
        <v>14620</v>
      </c>
      <c r="F8570" s="20">
        <v>1142</v>
      </c>
    </row>
    <row r="8571" spans="1:6" ht="25.5" outlineLevel="2" x14ac:dyDescent="0.2">
      <c r="B8571" s="18" t="s">
        <v>12711</v>
      </c>
      <c r="C8571" s="19" t="s">
        <v>33</v>
      </c>
      <c r="D8571" t="s">
        <v>411</v>
      </c>
      <c r="E8571" s="20">
        <v>55</v>
      </c>
      <c r="F8571" s="20">
        <v>7</v>
      </c>
    </row>
    <row r="8572" spans="1:6" ht="25.5" outlineLevel="2" x14ac:dyDescent="0.2">
      <c r="B8572" s="18" t="s">
        <v>12711</v>
      </c>
      <c r="C8572" s="19" t="s">
        <v>42</v>
      </c>
      <c r="D8572" t="s">
        <v>411</v>
      </c>
      <c r="E8572" s="20">
        <v>2002</v>
      </c>
      <c r="F8572" s="20">
        <v>1169</v>
      </c>
    </row>
    <row r="8573" spans="1:6" ht="25.5" outlineLevel="2" x14ac:dyDescent="0.2">
      <c r="B8573" s="18" t="s">
        <v>12711</v>
      </c>
      <c r="C8573" s="19" t="s">
        <v>68</v>
      </c>
      <c r="D8573" t="s">
        <v>411</v>
      </c>
      <c r="E8573" s="20">
        <v>27</v>
      </c>
      <c r="F8573" s="20">
        <v>167</v>
      </c>
    </row>
    <row r="8574" spans="1:6" ht="25.5" outlineLevel="2" x14ac:dyDescent="0.2">
      <c r="B8574" s="18" t="s">
        <v>12711</v>
      </c>
      <c r="C8574" s="19" t="s">
        <v>80</v>
      </c>
      <c r="D8574" t="s">
        <v>411</v>
      </c>
      <c r="E8574" s="20">
        <v>5841</v>
      </c>
      <c r="F8574" s="20">
        <v>1740</v>
      </c>
    </row>
    <row r="8575" spans="1:6" ht="25.5" outlineLevel="2" x14ac:dyDescent="0.2">
      <c r="B8575" s="18" t="s">
        <v>12711</v>
      </c>
      <c r="C8575" s="19" t="s">
        <v>88</v>
      </c>
      <c r="D8575" t="s">
        <v>411</v>
      </c>
      <c r="E8575" s="20">
        <v>275</v>
      </c>
      <c r="F8575" s="20">
        <v>616</v>
      </c>
    </row>
    <row r="8576" spans="1:6" ht="25.5" outlineLevel="2" x14ac:dyDescent="0.2">
      <c r="B8576" s="18" t="s">
        <v>12711</v>
      </c>
      <c r="C8576" s="19" t="s">
        <v>166</v>
      </c>
      <c r="D8576" t="s">
        <v>411</v>
      </c>
      <c r="E8576" s="20">
        <v>1073</v>
      </c>
      <c r="F8576" s="20">
        <v>228</v>
      </c>
    </row>
    <row r="8577" spans="1:6" ht="38.25" outlineLevel="1" x14ac:dyDescent="0.2">
      <c r="B8577" s="21" t="s">
        <v>12712</v>
      </c>
      <c r="E8577" s="20">
        <f>SUBTOTAL(9,E8569:E8576)</f>
        <v>23897</v>
      </c>
      <c r="F8577" s="20">
        <f>SUBTOTAL(9,F8569:F8576)</f>
        <v>5072</v>
      </c>
    </row>
    <row r="8578" spans="1:6" outlineLevel="2" x14ac:dyDescent="0.2">
      <c r="A8578" t="s">
        <v>3827</v>
      </c>
      <c r="B8578" s="18" t="s">
        <v>12713</v>
      </c>
      <c r="C8578" s="19" t="s">
        <v>42</v>
      </c>
      <c r="D8578" t="s">
        <v>411</v>
      </c>
      <c r="E8578" s="20">
        <v>2953</v>
      </c>
      <c r="F8578" s="20">
        <v>358</v>
      </c>
    </row>
    <row r="8579" spans="1:6" outlineLevel="2" x14ac:dyDescent="0.2">
      <c r="B8579" s="18" t="s">
        <v>12713</v>
      </c>
      <c r="C8579" s="19" t="s">
        <v>80</v>
      </c>
      <c r="D8579" t="s">
        <v>411</v>
      </c>
      <c r="E8579" s="20">
        <v>2981</v>
      </c>
      <c r="F8579" s="20">
        <v>618</v>
      </c>
    </row>
    <row r="8580" spans="1:6" outlineLevel="2" x14ac:dyDescent="0.2">
      <c r="B8580" s="18" t="s">
        <v>12713</v>
      </c>
      <c r="C8580" s="19" t="s">
        <v>88</v>
      </c>
      <c r="D8580" t="s">
        <v>411</v>
      </c>
      <c r="E8580" s="20">
        <v>7452</v>
      </c>
      <c r="F8580" s="20">
        <v>85</v>
      </c>
    </row>
    <row r="8581" spans="1:6" ht="25.5" outlineLevel="2" x14ac:dyDescent="0.2">
      <c r="B8581" s="18" t="s">
        <v>12713</v>
      </c>
      <c r="C8581" s="19" t="s">
        <v>176</v>
      </c>
      <c r="D8581" t="s">
        <v>411</v>
      </c>
      <c r="E8581" s="20">
        <v>47</v>
      </c>
      <c r="F8581" s="20">
        <v>68</v>
      </c>
    </row>
    <row r="8582" spans="1:6" outlineLevel="1" x14ac:dyDescent="0.2">
      <c r="B8582" s="21" t="s">
        <v>12714</v>
      </c>
      <c r="E8582" s="20">
        <f>SUBTOTAL(9,E8578:E8581)</f>
        <v>13433</v>
      </c>
      <c r="F8582" s="20">
        <f>SUBTOTAL(9,F8578:F8581)</f>
        <v>1129</v>
      </c>
    </row>
    <row r="8583" spans="1:6" ht="25.5" outlineLevel="2" x14ac:dyDescent="0.2">
      <c r="A8583" t="s">
        <v>3828</v>
      </c>
      <c r="B8583" s="18" t="s">
        <v>12715</v>
      </c>
      <c r="C8583" s="19" t="s">
        <v>42</v>
      </c>
      <c r="D8583" t="s">
        <v>411</v>
      </c>
      <c r="E8583" s="20">
        <v>17575</v>
      </c>
      <c r="F8583" s="20">
        <v>2858</v>
      </c>
    </row>
    <row r="8584" spans="1:6" ht="25.5" outlineLevel="2" x14ac:dyDescent="0.2">
      <c r="B8584" s="18" t="s">
        <v>12715</v>
      </c>
      <c r="C8584" s="19" t="s">
        <v>80</v>
      </c>
      <c r="D8584" t="s">
        <v>411</v>
      </c>
      <c r="E8584" s="20">
        <v>38995</v>
      </c>
      <c r="F8584" s="20">
        <v>8262</v>
      </c>
    </row>
    <row r="8585" spans="1:6" ht="25.5" outlineLevel="2" x14ac:dyDescent="0.2">
      <c r="B8585" s="18" t="s">
        <v>12715</v>
      </c>
      <c r="C8585" s="19" t="s">
        <v>88</v>
      </c>
      <c r="D8585" t="s">
        <v>411</v>
      </c>
      <c r="E8585" s="20">
        <v>90</v>
      </c>
      <c r="F8585" s="20">
        <v>297</v>
      </c>
    </row>
    <row r="8586" spans="1:6" ht="25.5" outlineLevel="2" x14ac:dyDescent="0.2">
      <c r="B8586" s="18" t="s">
        <v>12715</v>
      </c>
      <c r="C8586" s="19" t="s">
        <v>178</v>
      </c>
      <c r="D8586" t="s">
        <v>411</v>
      </c>
      <c r="E8586" s="20">
        <v>27</v>
      </c>
      <c r="F8586" s="20">
        <v>9</v>
      </c>
    </row>
    <row r="8587" spans="1:6" ht="25.5" outlineLevel="1" x14ac:dyDescent="0.2">
      <c r="B8587" s="21" t="s">
        <v>12716</v>
      </c>
      <c r="E8587" s="20">
        <f>SUBTOTAL(9,E8583:E8586)</f>
        <v>56687</v>
      </c>
      <c r="F8587" s="20">
        <f>SUBTOTAL(9,F8583:F8586)</f>
        <v>11426</v>
      </c>
    </row>
    <row r="8588" spans="1:6" outlineLevel="2" x14ac:dyDescent="0.2">
      <c r="A8588" t="s">
        <v>1024</v>
      </c>
      <c r="B8588" s="18" t="s">
        <v>12717</v>
      </c>
      <c r="C8588" s="19" t="s">
        <v>42</v>
      </c>
      <c r="D8588" t="s">
        <v>411</v>
      </c>
      <c r="E8588" s="20">
        <v>494</v>
      </c>
      <c r="F8588" s="20">
        <v>231</v>
      </c>
    </row>
    <row r="8589" spans="1:6" outlineLevel="2" x14ac:dyDescent="0.2">
      <c r="B8589" s="18" t="s">
        <v>12717</v>
      </c>
      <c r="C8589" s="19" t="s">
        <v>80</v>
      </c>
      <c r="D8589" t="s">
        <v>411</v>
      </c>
      <c r="E8589" s="20">
        <v>62025</v>
      </c>
      <c r="F8589" s="20">
        <v>4338</v>
      </c>
    </row>
    <row r="8590" spans="1:6" outlineLevel="2" x14ac:dyDescent="0.2">
      <c r="B8590" s="18" t="s">
        <v>12717</v>
      </c>
      <c r="C8590" s="19" t="s">
        <v>139</v>
      </c>
      <c r="D8590" t="s">
        <v>411</v>
      </c>
      <c r="E8590" s="20">
        <v>2110</v>
      </c>
      <c r="F8590" s="20">
        <v>35</v>
      </c>
    </row>
    <row r="8591" spans="1:6" outlineLevel="2" x14ac:dyDescent="0.2">
      <c r="B8591" s="18" t="s">
        <v>12717</v>
      </c>
      <c r="C8591" s="19" t="s">
        <v>151</v>
      </c>
      <c r="D8591" t="s">
        <v>411</v>
      </c>
      <c r="E8591" s="20">
        <v>162</v>
      </c>
      <c r="F8591" s="20">
        <v>17</v>
      </c>
    </row>
    <row r="8592" spans="1:6" outlineLevel="2" x14ac:dyDescent="0.2">
      <c r="B8592" s="18" t="s">
        <v>12717</v>
      </c>
      <c r="C8592" s="19" t="s">
        <v>166</v>
      </c>
      <c r="D8592" t="s">
        <v>411</v>
      </c>
      <c r="E8592" s="20">
        <v>11</v>
      </c>
      <c r="F8592" s="20">
        <v>1</v>
      </c>
    </row>
    <row r="8593" spans="1:6" ht="25.5" outlineLevel="2" x14ac:dyDescent="0.2">
      <c r="B8593" s="18" t="s">
        <v>12717</v>
      </c>
      <c r="C8593" s="19" t="s">
        <v>175</v>
      </c>
      <c r="D8593" t="s">
        <v>411</v>
      </c>
      <c r="E8593" s="20">
        <v>552</v>
      </c>
      <c r="F8593" s="20">
        <v>58</v>
      </c>
    </row>
    <row r="8594" spans="1:6" ht="25.5" outlineLevel="1" x14ac:dyDescent="0.2">
      <c r="B8594" s="21" t="s">
        <v>12718</v>
      </c>
      <c r="E8594" s="20">
        <f>SUBTOTAL(9,E8588:E8593)</f>
        <v>65354</v>
      </c>
      <c r="F8594" s="20">
        <f>SUBTOTAL(9,F8588:F8593)</f>
        <v>4680</v>
      </c>
    </row>
    <row r="8595" spans="1:6" ht="25.5" outlineLevel="2" x14ac:dyDescent="0.2">
      <c r="A8595" t="s">
        <v>1025</v>
      </c>
      <c r="B8595" s="18" t="s">
        <v>12719</v>
      </c>
      <c r="C8595" s="19" t="s">
        <v>15</v>
      </c>
      <c r="D8595" t="s">
        <v>411</v>
      </c>
      <c r="E8595" s="20">
        <v>3</v>
      </c>
      <c r="F8595" s="20">
        <v>1</v>
      </c>
    </row>
    <row r="8596" spans="1:6" ht="25.5" outlineLevel="2" x14ac:dyDescent="0.2">
      <c r="B8596" s="18" t="s">
        <v>12719</v>
      </c>
      <c r="C8596" s="19" t="s">
        <v>23</v>
      </c>
      <c r="D8596" t="s">
        <v>411</v>
      </c>
      <c r="E8596" s="20">
        <v>20</v>
      </c>
      <c r="F8596" s="20">
        <v>6</v>
      </c>
    </row>
    <row r="8597" spans="1:6" ht="25.5" outlineLevel="2" x14ac:dyDescent="0.2">
      <c r="B8597" s="18" t="s">
        <v>12719</v>
      </c>
      <c r="C8597" s="19" t="s">
        <v>37</v>
      </c>
      <c r="D8597" t="s">
        <v>411</v>
      </c>
      <c r="E8597" s="20">
        <v>25</v>
      </c>
      <c r="F8597" s="20">
        <v>22</v>
      </c>
    </row>
    <row r="8598" spans="1:6" ht="25.5" outlineLevel="2" x14ac:dyDescent="0.2">
      <c r="B8598" s="18" t="s">
        <v>12719</v>
      </c>
      <c r="C8598" s="19" t="s">
        <v>42</v>
      </c>
      <c r="D8598" t="s">
        <v>411</v>
      </c>
      <c r="E8598" s="20">
        <v>350324</v>
      </c>
      <c r="F8598" s="20">
        <v>721</v>
      </c>
    </row>
    <row r="8599" spans="1:6" ht="25.5" outlineLevel="2" x14ac:dyDescent="0.2">
      <c r="B8599" s="18" t="s">
        <v>12719</v>
      </c>
      <c r="C8599" s="19" t="s">
        <v>80</v>
      </c>
      <c r="D8599" t="s">
        <v>411</v>
      </c>
      <c r="E8599" s="20">
        <v>12303</v>
      </c>
      <c r="F8599" s="20">
        <v>817</v>
      </c>
    </row>
    <row r="8600" spans="1:6" ht="25.5" outlineLevel="2" x14ac:dyDescent="0.2">
      <c r="B8600" s="18" t="s">
        <v>12719</v>
      </c>
      <c r="C8600" s="19" t="s">
        <v>88</v>
      </c>
      <c r="D8600" t="s">
        <v>411</v>
      </c>
      <c r="E8600" s="20">
        <v>17</v>
      </c>
      <c r="F8600" s="20">
        <v>12</v>
      </c>
    </row>
    <row r="8601" spans="1:6" ht="25.5" outlineLevel="2" x14ac:dyDescent="0.2">
      <c r="B8601" s="18" t="s">
        <v>12719</v>
      </c>
      <c r="C8601" s="19" t="s">
        <v>107</v>
      </c>
      <c r="D8601" t="s">
        <v>411</v>
      </c>
      <c r="E8601" s="20">
        <v>1</v>
      </c>
      <c r="F8601" s="20">
        <v>1</v>
      </c>
    </row>
    <row r="8602" spans="1:6" ht="25.5" outlineLevel="2" x14ac:dyDescent="0.2">
      <c r="B8602" s="18" t="s">
        <v>12719</v>
      </c>
      <c r="C8602" s="19" t="s">
        <v>151</v>
      </c>
      <c r="D8602" t="s">
        <v>411</v>
      </c>
      <c r="E8602" s="20">
        <v>54</v>
      </c>
      <c r="F8602" s="20">
        <v>206</v>
      </c>
    </row>
    <row r="8603" spans="1:6" ht="25.5" outlineLevel="2" x14ac:dyDescent="0.2">
      <c r="B8603" s="18" t="s">
        <v>12719</v>
      </c>
      <c r="C8603" s="19" t="s">
        <v>176</v>
      </c>
      <c r="D8603" t="s">
        <v>411</v>
      </c>
      <c r="E8603" s="20">
        <v>2</v>
      </c>
      <c r="F8603" s="20">
        <v>8</v>
      </c>
    </row>
    <row r="8604" spans="1:6" ht="25.5" outlineLevel="1" x14ac:dyDescent="0.2">
      <c r="B8604" s="21" t="s">
        <v>12720</v>
      </c>
      <c r="E8604" s="20">
        <f>SUBTOTAL(9,E8595:E8603)</f>
        <v>362749</v>
      </c>
      <c r="F8604" s="20">
        <f>SUBTOTAL(9,F8595:F8603)</f>
        <v>1794</v>
      </c>
    </row>
    <row r="8605" spans="1:6" ht="25.5" outlineLevel="2" x14ac:dyDescent="0.2">
      <c r="A8605" t="s">
        <v>1027</v>
      </c>
      <c r="B8605" s="18" t="s">
        <v>18197</v>
      </c>
      <c r="C8605" s="19" t="s">
        <v>42</v>
      </c>
      <c r="D8605" t="s">
        <v>411</v>
      </c>
      <c r="E8605" s="20">
        <v>8660</v>
      </c>
      <c r="F8605" s="20">
        <v>361</v>
      </c>
    </row>
    <row r="8606" spans="1:6" ht="25.5" outlineLevel="2" x14ac:dyDescent="0.2">
      <c r="B8606" s="18" t="s">
        <v>18197</v>
      </c>
      <c r="C8606" s="19" t="s">
        <v>80</v>
      </c>
      <c r="D8606" t="s">
        <v>411</v>
      </c>
      <c r="E8606" s="20">
        <v>39257</v>
      </c>
      <c r="F8606" s="20">
        <v>313</v>
      </c>
    </row>
    <row r="8607" spans="1:6" ht="25.5" outlineLevel="2" x14ac:dyDescent="0.2">
      <c r="B8607" s="18" t="s">
        <v>18197</v>
      </c>
      <c r="C8607" s="19" t="s">
        <v>166</v>
      </c>
      <c r="D8607" t="s">
        <v>411</v>
      </c>
      <c r="E8607" s="20">
        <v>1</v>
      </c>
      <c r="F8607" s="20">
        <v>2</v>
      </c>
    </row>
    <row r="8608" spans="1:6" ht="25.5" outlineLevel="2" x14ac:dyDescent="0.2">
      <c r="B8608" s="18" t="s">
        <v>18197</v>
      </c>
      <c r="C8608" s="19" t="s">
        <v>178</v>
      </c>
      <c r="D8608" t="s">
        <v>411</v>
      </c>
      <c r="E8608" s="20">
        <v>28</v>
      </c>
      <c r="F8608" s="20">
        <v>2</v>
      </c>
    </row>
    <row r="8609" spans="1:6" ht="25.5" outlineLevel="1" x14ac:dyDescent="0.2">
      <c r="B8609" s="21" t="s">
        <v>18198</v>
      </c>
      <c r="E8609" s="20">
        <f>SUBTOTAL(9,E8605:E8608)</f>
        <v>47946</v>
      </c>
      <c r="F8609" s="20">
        <f>SUBTOTAL(9,F8605:F8608)</f>
        <v>678</v>
      </c>
    </row>
    <row r="8610" spans="1:6" outlineLevel="2" x14ac:dyDescent="0.2">
      <c r="A8610" t="s">
        <v>1029</v>
      </c>
      <c r="B8610" s="18" t="s">
        <v>12721</v>
      </c>
      <c r="C8610" s="19" t="s">
        <v>42</v>
      </c>
      <c r="D8610" t="s">
        <v>411</v>
      </c>
      <c r="E8610" s="20">
        <v>121467</v>
      </c>
      <c r="F8610" s="20">
        <v>15558</v>
      </c>
    </row>
    <row r="8611" spans="1:6" outlineLevel="2" x14ac:dyDescent="0.2">
      <c r="B8611" s="18" t="s">
        <v>12721</v>
      </c>
      <c r="C8611" s="19" t="s">
        <v>80</v>
      </c>
      <c r="D8611" t="s">
        <v>411</v>
      </c>
      <c r="E8611" s="20">
        <v>31005</v>
      </c>
      <c r="F8611" s="20">
        <v>7692</v>
      </c>
    </row>
    <row r="8612" spans="1:6" outlineLevel="2" x14ac:dyDescent="0.2">
      <c r="B8612" s="18" t="s">
        <v>12721</v>
      </c>
      <c r="C8612" s="19" t="s">
        <v>81</v>
      </c>
      <c r="D8612" t="s">
        <v>411</v>
      </c>
      <c r="E8612" s="20">
        <v>6909</v>
      </c>
      <c r="F8612" s="20">
        <v>1938</v>
      </c>
    </row>
    <row r="8613" spans="1:6" ht="25.5" outlineLevel="2" x14ac:dyDescent="0.2">
      <c r="B8613" s="18" t="s">
        <v>12721</v>
      </c>
      <c r="C8613" s="19" t="s">
        <v>92</v>
      </c>
      <c r="D8613" t="s">
        <v>411</v>
      </c>
      <c r="E8613" s="20">
        <v>1050</v>
      </c>
      <c r="F8613" s="20">
        <v>160</v>
      </c>
    </row>
    <row r="8614" spans="1:6" outlineLevel="2" x14ac:dyDescent="0.2">
      <c r="B8614" s="18" t="s">
        <v>12721</v>
      </c>
      <c r="C8614" s="19" t="s">
        <v>107</v>
      </c>
      <c r="D8614" t="s">
        <v>411</v>
      </c>
      <c r="E8614" s="20">
        <v>44576</v>
      </c>
      <c r="F8614" s="20">
        <v>8726</v>
      </c>
    </row>
    <row r="8615" spans="1:6" outlineLevel="2" x14ac:dyDescent="0.2">
      <c r="B8615" s="18" t="s">
        <v>12721</v>
      </c>
      <c r="C8615" s="19" t="s">
        <v>166</v>
      </c>
      <c r="D8615" t="s">
        <v>411</v>
      </c>
      <c r="E8615" s="20">
        <v>681</v>
      </c>
      <c r="F8615" s="20">
        <v>95</v>
      </c>
    </row>
    <row r="8616" spans="1:6" outlineLevel="2" x14ac:dyDescent="0.2">
      <c r="B8616" s="18" t="s">
        <v>12721</v>
      </c>
      <c r="C8616" s="19" t="s">
        <v>171</v>
      </c>
      <c r="D8616" t="s">
        <v>411</v>
      </c>
      <c r="E8616" s="20">
        <v>1781</v>
      </c>
      <c r="F8616" s="20">
        <v>575</v>
      </c>
    </row>
    <row r="8617" spans="1:6" outlineLevel="1" x14ac:dyDescent="0.2">
      <c r="B8617" s="21" t="s">
        <v>12722</v>
      </c>
      <c r="E8617" s="20">
        <f>SUBTOTAL(9,E8610:E8616)</f>
        <v>207469</v>
      </c>
      <c r="F8617" s="20">
        <f>SUBTOTAL(9,F8610:F8616)</f>
        <v>34744</v>
      </c>
    </row>
    <row r="8618" spans="1:6" ht="25.5" outlineLevel="2" x14ac:dyDescent="0.2">
      <c r="A8618" t="s">
        <v>1030</v>
      </c>
      <c r="B8618" s="18" t="s">
        <v>12723</v>
      </c>
      <c r="C8618" s="19" t="s">
        <v>37</v>
      </c>
      <c r="D8618" t="s">
        <v>411</v>
      </c>
      <c r="E8618" s="20">
        <v>110</v>
      </c>
      <c r="F8618" s="20">
        <v>39</v>
      </c>
    </row>
    <row r="8619" spans="1:6" ht="25.5" outlineLevel="2" x14ac:dyDescent="0.2">
      <c r="B8619" s="18" t="s">
        <v>12723</v>
      </c>
      <c r="C8619" s="19" t="s">
        <v>42</v>
      </c>
      <c r="D8619" t="s">
        <v>411</v>
      </c>
      <c r="E8619" s="20">
        <v>896761</v>
      </c>
      <c r="F8619" s="20">
        <v>25223</v>
      </c>
    </row>
    <row r="8620" spans="1:6" ht="25.5" outlineLevel="2" x14ac:dyDescent="0.2">
      <c r="B8620" s="18" t="s">
        <v>12723</v>
      </c>
      <c r="C8620" s="19" t="s">
        <v>57</v>
      </c>
      <c r="D8620" t="s">
        <v>411</v>
      </c>
      <c r="E8620" s="20">
        <v>30</v>
      </c>
      <c r="F8620" s="20">
        <v>6</v>
      </c>
    </row>
    <row r="8621" spans="1:6" ht="25.5" outlineLevel="2" x14ac:dyDescent="0.2">
      <c r="B8621" s="18" t="s">
        <v>12723</v>
      </c>
      <c r="C8621" s="19" t="s">
        <v>65</v>
      </c>
      <c r="D8621" t="s">
        <v>411</v>
      </c>
      <c r="E8621" s="20">
        <v>2</v>
      </c>
      <c r="F8621" s="20">
        <v>1</v>
      </c>
    </row>
    <row r="8622" spans="1:6" ht="25.5" outlineLevel="2" x14ac:dyDescent="0.2">
      <c r="B8622" s="18" t="s">
        <v>12723</v>
      </c>
      <c r="C8622" s="19" t="s">
        <v>80</v>
      </c>
      <c r="D8622" t="s">
        <v>411</v>
      </c>
      <c r="E8622" s="20">
        <v>127339</v>
      </c>
      <c r="F8622" s="20">
        <v>13651</v>
      </c>
    </row>
    <row r="8623" spans="1:6" ht="25.5" outlineLevel="2" x14ac:dyDescent="0.2">
      <c r="B8623" s="18" t="s">
        <v>12723</v>
      </c>
      <c r="C8623" s="19" t="s">
        <v>81</v>
      </c>
      <c r="D8623" t="s">
        <v>411</v>
      </c>
      <c r="E8623" s="20">
        <v>135627</v>
      </c>
      <c r="F8623" s="20">
        <v>27122</v>
      </c>
    </row>
    <row r="8624" spans="1:6" ht="25.5" outlineLevel="2" x14ac:dyDescent="0.2">
      <c r="B8624" s="18" t="s">
        <v>12723</v>
      </c>
      <c r="C8624" s="19" t="s">
        <v>92</v>
      </c>
      <c r="D8624" t="s">
        <v>411</v>
      </c>
      <c r="E8624" s="20">
        <v>2750</v>
      </c>
      <c r="F8624" s="20">
        <v>106</v>
      </c>
    </row>
    <row r="8625" spans="1:6" ht="25.5" outlineLevel="2" x14ac:dyDescent="0.2">
      <c r="B8625" s="18" t="s">
        <v>12723</v>
      </c>
      <c r="C8625" s="19" t="s">
        <v>107</v>
      </c>
      <c r="D8625" t="s">
        <v>411</v>
      </c>
      <c r="E8625" s="20">
        <v>26013</v>
      </c>
      <c r="F8625" s="20">
        <v>8536</v>
      </c>
    </row>
    <row r="8626" spans="1:6" ht="25.5" outlineLevel="2" x14ac:dyDescent="0.2">
      <c r="B8626" s="18" t="s">
        <v>12723</v>
      </c>
      <c r="C8626" s="19" t="s">
        <v>151</v>
      </c>
      <c r="D8626" t="s">
        <v>411</v>
      </c>
      <c r="E8626" s="20">
        <v>6423</v>
      </c>
      <c r="F8626" s="20">
        <v>876</v>
      </c>
    </row>
    <row r="8627" spans="1:6" ht="25.5" outlineLevel="2" x14ac:dyDescent="0.2">
      <c r="B8627" s="18" t="s">
        <v>12723</v>
      </c>
      <c r="C8627" s="19" t="s">
        <v>164</v>
      </c>
      <c r="D8627" t="s">
        <v>411</v>
      </c>
      <c r="E8627" s="20">
        <v>11623</v>
      </c>
      <c r="F8627" s="20">
        <v>2270</v>
      </c>
    </row>
    <row r="8628" spans="1:6" ht="25.5" outlineLevel="2" x14ac:dyDescent="0.2">
      <c r="B8628" s="18" t="s">
        <v>12723</v>
      </c>
      <c r="C8628" s="19" t="s">
        <v>166</v>
      </c>
      <c r="D8628" t="s">
        <v>411</v>
      </c>
      <c r="E8628" s="20">
        <v>938</v>
      </c>
      <c r="F8628" s="20">
        <v>242</v>
      </c>
    </row>
    <row r="8629" spans="1:6" ht="25.5" outlineLevel="2" x14ac:dyDescent="0.2">
      <c r="B8629" s="18" t="s">
        <v>12723</v>
      </c>
      <c r="C8629" s="19" t="s">
        <v>171</v>
      </c>
      <c r="D8629" t="s">
        <v>411</v>
      </c>
      <c r="E8629" s="20">
        <v>4244</v>
      </c>
      <c r="F8629" s="20">
        <v>1142</v>
      </c>
    </row>
    <row r="8630" spans="1:6" ht="25.5" outlineLevel="2" x14ac:dyDescent="0.2">
      <c r="B8630" s="18" t="s">
        <v>12723</v>
      </c>
      <c r="C8630" s="19" t="s">
        <v>175</v>
      </c>
      <c r="D8630" t="s">
        <v>411</v>
      </c>
      <c r="E8630" s="20">
        <v>8239</v>
      </c>
      <c r="F8630" s="20">
        <v>1489</v>
      </c>
    </row>
    <row r="8631" spans="1:6" ht="25.5" outlineLevel="2" x14ac:dyDescent="0.2">
      <c r="B8631" s="18" t="s">
        <v>12723</v>
      </c>
      <c r="C8631" s="19" t="s">
        <v>176</v>
      </c>
      <c r="D8631" t="s">
        <v>411</v>
      </c>
      <c r="E8631" s="20">
        <v>3129</v>
      </c>
      <c r="F8631" s="20">
        <v>867</v>
      </c>
    </row>
    <row r="8632" spans="1:6" ht="25.5" outlineLevel="2" x14ac:dyDescent="0.2">
      <c r="B8632" s="18" t="s">
        <v>12723</v>
      </c>
      <c r="C8632" s="19" t="s">
        <v>178</v>
      </c>
      <c r="D8632" t="s">
        <v>411</v>
      </c>
      <c r="E8632" s="20">
        <v>512</v>
      </c>
      <c r="F8632" s="20">
        <v>85</v>
      </c>
    </row>
    <row r="8633" spans="1:6" ht="25.5" outlineLevel="1" x14ac:dyDescent="0.2">
      <c r="B8633" s="21" t="s">
        <v>12724</v>
      </c>
      <c r="E8633" s="20">
        <f>SUBTOTAL(9,E8618:E8632)</f>
        <v>1223740</v>
      </c>
      <c r="F8633" s="20">
        <f>SUBTOTAL(9,F8618:F8632)</f>
        <v>81655</v>
      </c>
    </row>
    <row r="8634" spans="1:6" outlineLevel="2" x14ac:dyDescent="0.2">
      <c r="A8634" t="s">
        <v>1032</v>
      </c>
      <c r="B8634" s="18" t="s">
        <v>12725</v>
      </c>
      <c r="C8634" s="19" t="s">
        <v>42</v>
      </c>
      <c r="D8634" t="s">
        <v>411</v>
      </c>
      <c r="E8634" s="20">
        <v>390</v>
      </c>
      <c r="F8634" s="20">
        <v>47</v>
      </c>
    </row>
    <row r="8635" spans="1:6" outlineLevel="2" x14ac:dyDescent="0.2">
      <c r="B8635" s="18" t="s">
        <v>12725</v>
      </c>
      <c r="C8635" s="19" t="s">
        <v>80</v>
      </c>
      <c r="D8635" t="s">
        <v>411</v>
      </c>
      <c r="E8635" s="20">
        <v>1023</v>
      </c>
      <c r="F8635" s="20">
        <v>333</v>
      </c>
    </row>
    <row r="8636" spans="1:6" outlineLevel="2" x14ac:dyDescent="0.2">
      <c r="B8636" s="18" t="s">
        <v>12725</v>
      </c>
      <c r="C8636" s="19" t="s">
        <v>107</v>
      </c>
      <c r="D8636" t="s">
        <v>411</v>
      </c>
      <c r="E8636" s="20">
        <v>9058</v>
      </c>
      <c r="F8636" s="20">
        <v>2226</v>
      </c>
    </row>
    <row r="8637" spans="1:6" ht="25.5" outlineLevel="1" x14ac:dyDescent="0.2">
      <c r="B8637" s="21" t="s">
        <v>12726</v>
      </c>
      <c r="E8637" s="20">
        <f>SUBTOTAL(9,E8634:E8636)</f>
        <v>10471</v>
      </c>
      <c r="F8637" s="20">
        <f>SUBTOTAL(9,F8634:F8636)</f>
        <v>2606</v>
      </c>
    </row>
    <row r="8638" spans="1:6" ht="25.5" outlineLevel="2" x14ac:dyDescent="0.2">
      <c r="A8638" t="s">
        <v>3830</v>
      </c>
      <c r="B8638" s="18" t="s">
        <v>12727</v>
      </c>
      <c r="C8638" s="19" t="s">
        <v>42</v>
      </c>
      <c r="D8638" t="s">
        <v>411</v>
      </c>
      <c r="E8638" s="20">
        <v>22442</v>
      </c>
      <c r="F8638" s="20">
        <v>2874</v>
      </c>
    </row>
    <row r="8639" spans="1:6" ht="25.5" outlineLevel="2" x14ac:dyDescent="0.2">
      <c r="B8639" s="18" t="s">
        <v>12727</v>
      </c>
      <c r="C8639" s="19" t="s">
        <v>80</v>
      </c>
      <c r="D8639" t="s">
        <v>411</v>
      </c>
      <c r="E8639" s="20">
        <v>12688</v>
      </c>
      <c r="F8639" s="20">
        <v>1383</v>
      </c>
    </row>
    <row r="8640" spans="1:6" ht="25.5" outlineLevel="2" x14ac:dyDescent="0.2">
      <c r="B8640" s="18" t="s">
        <v>12727</v>
      </c>
      <c r="C8640" s="19" t="s">
        <v>88</v>
      </c>
      <c r="D8640" t="s">
        <v>411</v>
      </c>
      <c r="E8640" s="20">
        <v>30</v>
      </c>
      <c r="F8640" s="20">
        <v>1</v>
      </c>
    </row>
    <row r="8641" spans="1:6" ht="25.5" outlineLevel="2" x14ac:dyDescent="0.2">
      <c r="B8641" s="18" t="s">
        <v>12727</v>
      </c>
      <c r="C8641" s="19" t="s">
        <v>92</v>
      </c>
      <c r="D8641" t="s">
        <v>411</v>
      </c>
      <c r="E8641" s="20">
        <v>10</v>
      </c>
      <c r="F8641" s="20">
        <v>4</v>
      </c>
    </row>
    <row r="8642" spans="1:6" ht="25.5" outlineLevel="2" x14ac:dyDescent="0.2">
      <c r="B8642" s="18" t="s">
        <v>12727</v>
      </c>
      <c r="C8642" s="19" t="s">
        <v>162</v>
      </c>
      <c r="D8642" t="s">
        <v>411</v>
      </c>
      <c r="E8642" s="20">
        <v>4</v>
      </c>
      <c r="F8642" s="20">
        <v>1</v>
      </c>
    </row>
    <row r="8643" spans="1:6" ht="25.5" outlineLevel="2" x14ac:dyDescent="0.2">
      <c r="B8643" s="18" t="s">
        <v>12727</v>
      </c>
      <c r="C8643" s="19" t="s">
        <v>166</v>
      </c>
      <c r="D8643" t="s">
        <v>411</v>
      </c>
      <c r="E8643" s="20">
        <v>28</v>
      </c>
      <c r="F8643" s="20">
        <v>4</v>
      </c>
    </row>
    <row r="8644" spans="1:6" ht="25.5" outlineLevel="2" x14ac:dyDescent="0.2">
      <c r="B8644" s="18" t="s">
        <v>12727</v>
      </c>
      <c r="C8644" s="19" t="s">
        <v>178</v>
      </c>
      <c r="D8644" t="s">
        <v>411</v>
      </c>
      <c r="E8644" s="20">
        <v>1</v>
      </c>
      <c r="F8644" s="20">
        <v>1</v>
      </c>
    </row>
    <row r="8645" spans="1:6" ht="25.5" outlineLevel="1" x14ac:dyDescent="0.2">
      <c r="B8645" s="21" t="s">
        <v>12728</v>
      </c>
      <c r="E8645" s="20">
        <f>SUBTOTAL(9,E8638:E8644)</f>
        <v>35203</v>
      </c>
      <c r="F8645" s="20">
        <f>SUBTOTAL(9,F8638:F8644)</f>
        <v>4268</v>
      </c>
    </row>
    <row r="8646" spans="1:6" ht="25.5" outlineLevel="2" x14ac:dyDescent="0.2">
      <c r="A8646" t="s">
        <v>1033</v>
      </c>
      <c r="B8646" s="18" t="s">
        <v>12729</v>
      </c>
      <c r="C8646" s="19" t="s">
        <v>42</v>
      </c>
      <c r="D8646" t="s">
        <v>411</v>
      </c>
      <c r="E8646" s="20">
        <v>554464</v>
      </c>
      <c r="F8646" s="20">
        <v>2631</v>
      </c>
    </row>
    <row r="8647" spans="1:6" ht="25.5" outlineLevel="2" x14ac:dyDescent="0.2">
      <c r="B8647" s="18" t="s">
        <v>12729</v>
      </c>
      <c r="C8647" s="19" t="s">
        <v>80</v>
      </c>
      <c r="D8647" t="s">
        <v>411</v>
      </c>
      <c r="E8647" s="20">
        <v>303557</v>
      </c>
      <c r="F8647" s="20">
        <v>42369</v>
      </c>
    </row>
    <row r="8648" spans="1:6" ht="25.5" outlineLevel="2" x14ac:dyDescent="0.2">
      <c r="B8648" s="18" t="s">
        <v>12729</v>
      </c>
      <c r="C8648" s="19" t="s">
        <v>88</v>
      </c>
      <c r="D8648" t="s">
        <v>411</v>
      </c>
      <c r="E8648" s="20">
        <v>38</v>
      </c>
      <c r="F8648" s="20">
        <v>12</v>
      </c>
    </row>
    <row r="8649" spans="1:6" ht="25.5" outlineLevel="2" x14ac:dyDescent="0.2">
      <c r="B8649" s="18" t="s">
        <v>12729</v>
      </c>
      <c r="C8649" s="19" t="s">
        <v>92</v>
      </c>
      <c r="D8649" t="s">
        <v>411</v>
      </c>
      <c r="E8649" s="20">
        <v>1300</v>
      </c>
      <c r="F8649" s="20">
        <v>121</v>
      </c>
    </row>
    <row r="8650" spans="1:6" ht="25.5" outlineLevel="2" x14ac:dyDescent="0.2">
      <c r="B8650" s="18" t="s">
        <v>12729</v>
      </c>
      <c r="C8650" s="19" t="s">
        <v>166</v>
      </c>
      <c r="D8650" t="s">
        <v>411</v>
      </c>
      <c r="E8650" s="20">
        <v>29</v>
      </c>
      <c r="F8650" s="20">
        <v>24</v>
      </c>
    </row>
    <row r="8651" spans="1:6" ht="25.5" outlineLevel="1" x14ac:dyDescent="0.2">
      <c r="B8651" s="21" t="s">
        <v>12730</v>
      </c>
      <c r="E8651" s="20">
        <f>SUBTOTAL(9,E8646:E8650)</f>
        <v>859388</v>
      </c>
      <c r="F8651" s="20">
        <f>SUBTOTAL(9,F8646:F8650)</f>
        <v>45157</v>
      </c>
    </row>
    <row r="8652" spans="1:6" ht="25.5" outlineLevel="2" x14ac:dyDescent="0.2">
      <c r="A8652" t="s">
        <v>1035</v>
      </c>
      <c r="B8652" s="18" t="s">
        <v>12731</v>
      </c>
      <c r="C8652" s="19" t="s">
        <v>15</v>
      </c>
      <c r="D8652" t="s">
        <v>411</v>
      </c>
      <c r="E8652" s="20">
        <v>4</v>
      </c>
      <c r="F8652" s="20">
        <v>24</v>
      </c>
    </row>
    <row r="8653" spans="1:6" ht="25.5" outlineLevel="2" x14ac:dyDescent="0.2">
      <c r="B8653" s="18" t="s">
        <v>12731</v>
      </c>
      <c r="C8653" s="19" t="s">
        <v>42</v>
      </c>
      <c r="D8653" t="s">
        <v>411</v>
      </c>
      <c r="E8653" s="20">
        <v>134253</v>
      </c>
      <c r="F8653" s="20">
        <v>16153</v>
      </c>
    </row>
    <row r="8654" spans="1:6" ht="25.5" outlineLevel="2" x14ac:dyDescent="0.2">
      <c r="B8654" s="18" t="s">
        <v>12731</v>
      </c>
      <c r="C8654" s="19" t="s">
        <v>65</v>
      </c>
      <c r="D8654" t="s">
        <v>411</v>
      </c>
      <c r="E8654" s="20">
        <v>1240</v>
      </c>
      <c r="F8654" s="20">
        <v>344</v>
      </c>
    </row>
    <row r="8655" spans="1:6" ht="25.5" outlineLevel="2" x14ac:dyDescent="0.2">
      <c r="B8655" s="18" t="s">
        <v>12731</v>
      </c>
      <c r="C8655" s="19" t="s">
        <v>68</v>
      </c>
      <c r="D8655" t="s">
        <v>411</v>
      </c>
      <c r="E8655" s="20">
        <v>33</v>
      </c>
      <c r="F8655" s="20">
        <v>153</v>
      </c>
    </row>
    <row r="8656" spans="1:6" ht="25.5" outlineLevel="2" x14ac:dyDescent="0.2">
      <c r="B8656" s="18" t="s">
        <v>12731</v>
      </c>
      <c r="C8656" s="19" t="s">
        <v>80</v>
      </c>
      <c r="D8656" t="s">
        <v>411</v>
      </c>
      <c r="E8656" s="20">
        <v>4189744</v>
      </c>
      <c r="F8656" s="20">
        <v>486310</v>
      </c>
    </row>
    <row r="8657" spans="1:6" ht="25.5" outlineLevel="2" x14ac:dyDescent="0.2">
      <c r="B8657" s="18" t="s">
        <v>12731</v>
      </c>
      <c r="C8657" s="19" t="s">
        <v>84</v>
      </c>
      <c r="D8657" t="s">
        <v>411</v>
      </c>
      <c r="E8657" s="20">
        <v>48</v>
      </c>
      <c r="F8657" s="20">
        <v>119</v>
      </c>
    </row>
    <row r="8658" spans="1:6" ht="25.5" outlineLevel="2" x14ac:dyDescent="0.2">
      <c r="B8658" s="18" t="s">
        <v>12731</v>
      </c>
      <c r="C8658" s="19" t="s">
        <v>92</v>
      </c>
      <c r="D8658" t="s">
        <v>411</v>
      </c>
      <c r="E8658" s="20">
        <v>268</v>
      </c>
      <c r="F8658" s="20">
        <v>8</v>
      </c>
    </row>
    <row r="8659" spans="1:6" ht="25.5" outlineLevel="2" x14ac:dyDescent="0.2">
      <c r="B8659" s="18" t="s">
        <v>12731</v>
      </c>
      <c r="C8659" s="19" t="s">
        <v>107</v>
      </c>
      <c r="D8659" t="s">
        <v>411</v>
      </c>
      <c r="E8659" s="20">
        <v>4923</v>
      </c>
      <c r="F8659" s="20">
        <v>500</v>
      </c>
    </row>
    <row r="8660" spans="1:6" ht="25.5" outlineLevel="2" x14ac:dyDescent="0.2">
      <c r="B8660" s="18" t="s">
        <v>12731</v>
      </c>
      <c r="C8660" s="19" t="s">
        <v>151</v>
      </c>
      <c r="D8660" t="s">
        <v>411</v>
      </c>
      <c r="E8660" s="20">
        <v>763</v>
      </c>
      <c r="F8660" s="20">
        <v>351</v>
      </c>
    </row>
    <row r="8661" spans="1:6" ht="25.5" outlineLevel="2" x14ac:dyDescent="0.2">
      <c r="B8661" s="18" t="s">
        <v>12731</v>
      </c>
      <c r="C8661" s="19" t="s">
        <v>166</v>
      </c>
      <c r="D8661" t="s">
        <v>411</v>
      </c>
      <c r="E8661" s="20">
        <v>108</v>
      </c>
      <c r="F8661" s="20">
        <v>38</v>
      </c>
    </row>
    <row r="8662" spans="1:6" ht="25.5" outlineLevel="2" x14ac:dyDescent="0.2">
      <c r="B8662" s="18" t="s">
        <v>12731</v>
      </c>
      <c r="C8662" s="19" t="s">
        <v>171</v>
      </c>
      <c r="D8662" t="s">
        <v>411</v>
      </c>
      <c r="E8662" s="20">
        <v>3</v>
      </c>
      <c r="F8662" s="20">
        <v>3</v>
      </c>
    </row>
    <row r="8663" spans="1:6" ht="25.5" outlineLevel="2" x14ac:dyDescent="0.2">
      <c r="B8663" s="18" t="s">
        <v>12731</v>
      </c>
      <c r="C8663" s="19" t="s">
        <v>176</v>
      </c>
      <c r="D8663" t="s">
        <v>411</v>
      </c>
      <c r="E8663" s="20">
        <v>1</v>
      </c>
      <c r="F8663" s="20">
        <v>1</v>
      </c>
    </row>
    <row r="8664" spans="1:6" ht="25.5" outlineLevel="2" x14ac:dyDescent="0.2">
      <c r="B8664" s="18" t="s">
        <v>12731</v>
      </c>
      <c r="C8664" s="19" t="s">
        <v>178</v>
      </c>
      <c r="D8664" t="s">
        <v>411</v>
      </c>
      <c r="E8664" s="20">
        <v>20</v>
      </c>
      <c r="F8664" s="20">
        <v>28</v>
      </c>
    </row>
    <row r="8665" spans="1:6" ht="25.5" outlineLevel="1" x14ac:dyDescent="0.2">
      <c r="B8665" s="21" t="s">
        <v>12732</v>
      </c>
      <c r="E8665" s="20">
        <f>SUBTOTAL(9,E8652:E8664)</f>
        <v>4331408</v>
      </c>
      <c r="F8665" s="20">
        <f>SUBTOTAL(9,F8652:F8664)</f>
        <v>504032</v>
      </c>
    </row>
    <row r="8666" spans="1:6" ht="25.5" outlineLevel="2" x14ac:dyDescent="0.2">
      <c r="A8666" t="s">
        <v>1037</v>
      </c>
      <c r="B8666" s="18" t="s">
        <v>12733</v>
      </c>
      <c r="C8666" s="19" t="s">
        <v>9</v>
      </c>
      <c r="D8666" t="s">
        <v>411</v>
      </c>
      <c r="E8666" s="20">
        <v>15</v>
      </c>
      <c r="F8666" s="20">
        <v>1</v>
      </c>
    </row>
    <row r="8667" spans="1:6" ht="25.5" outlineLevel="2" x14ac:dyDescent="0.2">
      <c r="B8667" s="18" t="s">
        <v>12733</v>
      </c>
      <c r="C8667" s="19" t="s">
        <v>20</v>
      </c>
      <c r="D8667" t="s">
        <v>411</v>
      </c>
      <c r="E8667" s="20">
        <v>5</v>
      </c>
      <c r="F8667" s="20">
        <v>2</v>
      </c>
    </row>
    <row r="8668" spans="1:6" ht="25.5" outlineLevel="2" x14ac:dyDescent="0.2">
      <c r="B8668" s="18" t="s">
        <v>12733</v>
      </c>
      <c r="C8668" s="19" t="s">
        <v>42</v>
      </c>
      <c r="D8668" t="s">
        <v>411</v>
      </c>
      <c r="E8668" s="20">
        <v>89573</v>
      </c>
      <c r="F8668" s="20">
        <v>8798</v>
      </c>
    </row>
    <row r="8669" spans="1:6" ht="25.5" outlineLevel="2" x14ac:dyDescent="0.2">
      <c r="B8669" s="18" t="s">
        <v>12733</v>
      </c>
      <c r="C8669" s="19" t="s">
        <v>54</v>
      </c>
      <c r="D8669" t="s">
        <v>411</v>
      </c>
      <c r="E8669" s="20">
        <v>5</v>
      </c>
      <c r="F8669" s="20">
        <v>2</v>
      </c>
    </row>
    <row r="8670" spans="1:6" ht="25.5" outlineLevel="2" x14ac:dyDescent="0.2">
      <c r="B8670" s="18" t="s">
        <v>12733</v>
      </c>
      <c r="C8670" s="19" t="s">
        <v>68</v>
      </c>
      <c r="D8670" t="s">
        <v>411</v>
      </c>
      <c r="E8670" s="20">
        <v>12</v>
      </c>
      <c r="F8670" s="20">
        <v>25</v>
      </c>
    </row>
    <row r="8671" spans="1:6" ht="25.5" outlineLevel="2" x14ac:dyDescent="0.2">
      <c r="B8671" s="18" t="s">
        <v>12733</v>
      </c>
      <c r="C8671" s="19" t="s">
        <v>80</v>
      </c>
      <c r="D8671" t="s">
        <v>411</v>
      </c>
      <c r="E8671" s="20">
        <v>6179441</v>
      </c>
      <c r="F8671" s="20">
        <v>335231</v>
      </c>
    </row>
    <row r="8672" spans="1:6" ht="25.5" outlineLevel="2" x14ac:dyDescent="0.2">
      <c r="B8672" s="18" t="s">
        <v>12733</v>
      </c>
      <c r="C8672" s="19" t="s">
        <v>121</v>
      </c>
      <c r="D8672" t="s">
        <v>411</v>
      </c>
      <c r="E8672" s="20">
        <v>174</v>
      </c>
      <c r="F8672" s="20">
        <v>34</v>
      </c>
    </row>
    <row r="8673" spans="1:6" ht="25.5" outlineLevel="2" x14ac:dyDescent="0.2">
      <c r="B8673" s="18" t="s">
        <v>12733</v>
      </c>
      <c r="C8673" s="19" t="s">
        <v>158</v>
      </c>
      <c r="D8673" t="s">
        <v>411</v>
      </c>
      <c r="E8673" s="20">
        <v>3150</v>
      </c>
      <c r="F8673" s="20">
        <v>1140</v>
      </c>
    </row>
    <row r="8674" spans="1:6" ht="25.5" outlineLevel="2" x14ac:dyDescent="0.2">
      <c r="B8674" s="18" t="s">
        <v>12733</v>
      </c>
      <c r="C8674" s="19" t="s">
        <v>166</v>
      </c>
      <c r="D8674" t="s">
        <v>411</v>
      </c>
      <c r="E8674" s="20">
        <v>13588</v>
      </c>
      <c r="F8674" s="20">
        <v>3259</v>
      </c>
    </row>
    <row r="8675" spans="1:6" ht="25.5" outlineLevel="1" x14ac:dyDescent="0.2">
      <c r="B8675" s="21" t="s">
        <v>12734</v>
      </c>
      <c r="E8675" s="20">
        <f>SUBTOTAL(9,E8666:E8674)</f>
        <v>6285963</v>
      </c>
      <c r="F8675" s="20">
        <f>SUBTOTAL(9,F8666:F8674)</f>
        <v>348492</v>
      </c>
    </row>
    <row r="8676" spans="1:6" ht="25.5" outlineLevel="2" x14ac:dyDescent="0.2">
      <c r="A8676" t="s">
        <v>3831</v>
      </c>
      <c r="B8676" s="18" t="s">
        <v>12735</v>
      </c>
      <c r="C8676" s="19" t="s">
        <v>42</v>
      </c>
      <c r="D8676" t="s">
        <v>411</v>
      </c>
      <c r="E8676" s="20">
        <v>481</v>
      </c>
      <c r="F8676" s="20">
        <v>51</v>
      </c>
    </row>
    <row r="8677" spans="1:6" ht="25.5" outlineLevel="2" x14ac:dyDescent="0.2">
      <c r="B8677" s="18" t="s">
        <v>12735</v>
      </c>
      <c r="C8677" s="19" t="s">
        <v>80</v>
      </c>
      <c r="D8677" t="s">
        <v>411</v>
      </c>
      <c r="E8677" s="20">
        <v>28802</v>
      </c>
      <c r="F8677" s="20">
        <v>1248</v>
      </c>
    </row>
    <row r="8678" spans="1:6" ht="25.5" outlineLevel="2" x14ac:dyDescent="0.2">
      <c r="B8678" s="18" t="s">
        <v>12735</v>
      </c>
      <c r="C8678" s="19" t="s">
        <v>92</v>
      </c>
      <c r="D8678" t="s">
        <v>411</v>
      </c>
      <c r="E8678" s="20">
        <v>1</v>
      </c>
      <c r="F8678" s="20">
        <v>1</v>
      </c>
    </row>
    <row r="8679" spans="1:6" ht="25.5" outlineLevel="2" x14ac:dyDescent="0.2">
      <c r="B8679" s="18" t="s">
        <v>12735</v>
      </c>
      <c r="C8679" s="19" t="s">
        <v>151</v>
      </c>
      <c r="D8679" t="s">
        <v>411</v>
      </c>
      <c r="E8679" s="20">
        <v>5</v>
      </c>
      <c r="F8679" s="20">
        <v>12</v>
      </c>
    </row>
    <row r="8680" spans="1:6" ht="25.5" outlineLevel="2" x14ac:dyDescent="0.2">
      <c r="B8680" s="18" t="s">
        <v>12735</v>
      </c>
      <c r="C8680" s="19" t="s">
        <v>171</v>
      </c>
      <c r="D8680" t="s">
        <v>411</v>
      </c>
      <c r="E8680" s="20">
        <v>7</v>
      </c>
      <c r="F8680" s="20">
        <v>1</v>
      </c>
    </row>
    <row r="8681" spans="1:6" ht="25.5" outlineLevel="1" x14ac:dyDescent="0.2">
      <c r="B8681" s="21" t="s">
        <v>12736</v>
      </c>
      <c r="E8681" s="20">
        <f>SUBTOTAL(9,E8676:E8680)</f>
        <v>29296</v>
      </c>
      <c r="F8681" s="20">
        <f>SUBTOTAL(9,F8676:F8680)</f>
        <v>1313</v>
      </c>
    </row>
    <row r="8682" spans="1:6" ht="25.5" outlineLevel="2" x14ac:dyDescent="0.2">
      <c r="A8682" t="s">
        <v>1039</v>
      </c>
      <c r="B8682" s="18" t="s">
        <v>12737</v>
      </c>
      <c r="C8682" s="19" t="s">
        <v>42</v>
      </c>
      <c r="D8682" t="s">
        <v>411</v>
      </c>
      <c r="E8682" s="20">
        <v>16383</v>
      </c>
      <c r="F8682" s="20">
        <v>2100</v>
      </c>
    </row>
    <row r="8683" spans="1:6" ht="25.5" outlineLevel="2" x14ac:dyDescent="0.2">
      <c r="B8683" s="18" t="s">
        <v>12737</v>
      </c>
      <c r="C8683" s="19" t="s">
        <v>80</v>
      </c>
      <c r="D8683" t="s">
        <v>411</v>
      </c>
      <c r="E8683" s="20">
        <v>201758</v>
      </c>
      <c r="F8683" s="20">
        <v>21462</v>
      </c>
    </row>
    <row r="8684" spans="1:6" ht="25.5" outlineLevel="2" x14ac:dyDescent="0.2">
      <c r="B8684" s="18" t="s">
        <v>12737</v>
      </c>
      <c r="C8684" s="19" t="s">
        <v>87</v>
      </c>
      <c r="D8684" t="s">
        <v>411</v>
      </c>
      <c r="E8684" s="20">
        <v>100</v>
      </c>
      <c r="F8684" s="20">
        <v>25</v>
      </c>
    </row>
    <row r="8685" spans="1:6" ht="25.5" outlineLevel="2" x14ac:dyDescent="0.2">
      <c r="B8685" s="18" t="s">
        <v>12737</v>
      </c>
      <c r="C8685" s="19" t="s">
        <v>88</v>
      </c>
      <c r="D8685" t="s">
        <v>411</v>
      </c>
      <c r="E8685" s="20">
        <v>26</v>
      </c>
      <c r="F8685" s="20">
        <v>3</v>
      </c>
    </row>
    <row r="8686" spans="1:6" ht="25.5" outlineLevel="2" x14ac:dyDescent="0.2">
      <c r="B8686" s="18" t="s">
        <v>12737</v>
      </c>
      <c r="C8686" s="19" t="s">
        <v>92</v>
      </c>
      <c r="D8686" t="s">
        <v>411</v>
      </c>
      <c r="E8686" s="20">
        <v>50</v>
      </c>
      <c r="F8686" s="20">
        <v>50</v>
      </c>
    </row>
    <row r="8687" spans="1:6" ht="25.5" outlineLevel="2" x14ac:dyDescent="0.2">
      <c r="B8687" s="18" t="s">
        <v>12737</v>
      </c>
      <c r="C8687" s="19" t="s">
        <v>107</v>
      </c>
      <c r="D8687" t="s">
        <v>411</v>
      </c>
      <c r="E8687" s="20">
        <v>5500</v>
      </c>
      <c r="F8687" s="20">
        <v>4</v>
      </c>
    </row>
    <row r="8688" spans="1:6" ht="25.5" outlineLevel="2" x14ac:dyDescent="0.2">
      <c r="B8688" s="18" t="s">
        <v>12737</v>
      </c>
      <c r="C8688" s="19" t="s">
        <v>151</v>
      </c>
      <c r="D8688" t="s">
        <v>411</v>
      </c>
      <c r="E8688" s="20">
        <v>3</v>
      </c>
      <c r="F8688" s="20">
        <v>6</v>
      </c>
    </row>
    <row r="8689" spans="1:6" ht="25.5" outlineLevel="2" x14ac:dyDescent="0.2">
      <c r="B8689" s="18" t="s">
        <v>12737</v>
      </c>
      <c r="C8689" s="19" t="s">
        <v>158</v>
      </c>
      <c r="D8689" t="s">
        <v>411</v>
      </c>
      <c r="E8689" s="20">
        <v>25740</v>
      </c>
      <c r="F8689" s="20">
        <v>3235</v>
      </c>
    </row>
    <row r="8690" spans="1:6" ht="25.5" outlineLevel="2" x14ac:dyDescent="0.2">
      <c r="B8690" s="18" t="s">
        <v>12737</v>
      </c>
      <c r="C8690" s="19" t="s">
        <v>162</v>
      </c>
      <c r="D8690" t="s">
        <v>411</v>
      </c>
      <c r="E8690" s="20">
        <v>16</v>
      </c>
      <c r="F8690" s="20">
        <v>24</v>
      </c>
    </row>
    <row r="8691" spans="1:6" ht="25.5" outlineLevel="2" x14ac:dyDescent="0.2">
      <c r="B8691" s="18" t="s">
        <v>12737</v>
      </c>
      <c r="C8691" s="19" t="s">
        <v>164</v>
      </c>
      <c r="D8691" t="s">
        <v>411</v>
      </c>
      <c r="E8691" s="20">
        <v>230</v>
      </c>
      <c r="F8691" s="20">
        <v>75</v>
      </c>
    </row>
    <row r="8692" spans="1:6" ht="25.5" outlineLevel="1" x14ac:dyDescent="0.2">
      <c r="B8692" s="21" t="s">
        <v>12738</v>
      </c>
      <c r="E8692" s="20">
        <f>SUBTOTAL(9,E8682:E8691)</f>
        <v>249806</v>
      </c>
      <c r="F8692" s="20">
        <f>SUBTOTAL(9,F8682:F8691)</f>
        <v>26984</v>
      </c>
    </row>
    <row r="8693" spans="1:6" ht="25.5" outlineLevel="2" x14ac:dyDescent="0.2">
      <c r="A8693" t="s">
        <v>1040</v>
      </c>
      <c r="B8693" s="18" t="s">
        <v>12739</v>
      </c>
      <c r="C8693" s="19" t="s">
        <v>42</v>
      </c>
      <c r="D8693" t="s">
        <v>411</v>
      </c>
      <c r="E8693" s="20">
        <v>10758</v>
      </c>
      <c r="F8693" s="20">
        <v>2088</v>
      </c>
    </row>
    <row r="8694" spans="1:6" ht="25.5" outlineLevel="2" x14ac:dyDescent="0.2">
      <c r="B8694" s="18" t="s">
        <v>12739</v>
      </c>
      <c r="C8694" s="19" t="s">
        <v>77</v>
      </c>
      <c r="D8694" t="s">
        <v>411</v>
      </c>
      <c r="E8694" s="20">
        <v>320</v>
      </c>
      <c r="F8694" s="20">
        <v>114</v>
      </c>
    </row>
    <row r="8695" spans="1:6" ht="25.5" outlineLevel="2" x14ac:dyDescent="0.2">
      <c r="B8695" s="18" t="s">
        <v>12739</v>
      </c>
      <c r="C8695" s="19" t="s">
        <v>80</v>
      </c>
      <c r="D8695" t="s">
        <v>411</v>
      </c>
      <c r="E8695" s="20">
        <v>152871</v>
      </c>
      <c r="F8695" s="20">
        <v>12734</v>
      </c>
    </row>
    <row r="8696" spans="1:6" ht="25.5" outlineLevel="2" x14ac:dyDescent="0.2">
      <c r="B8696" s="18" t="s">
        <v>12739</v>
      </c>
      <c r="C8696" s="19" t="s">
        <v>87</v>
      </c>
      <c r="D8696" t="s">
        <v>411</v>
      </c>
      <c r="E8696" s="20">
        <v>60</v>
      </c>
      <c r="F8696" s="20">
        <v>73</v>
      </c>
    </row>
    <row r="8697" spans="1:6" ht="25.5" outlineLevel="2" x14ac:dyDescent="0.2">
      <c r="B8697" s="18" t="s">
        <v>12739</v>
      </c>
      <c r="C8697" s="19" t="s">
        <v>121</v>
      </c>
      <c r="D8697" t="s">
        <v>411</v>
      </c>
      <c r="E8697" s="20">
        <v>7</v>
      </c>
      <c r="F8697" s="20">
        <v>2</v>
      </c>
    </row>
    <row r="8698" spans="1:6" ht="25.5" outlineLevel="2" x14ac:dyDescent="0.2">
      <c r="B8698" s="18" t="s">
        <v>12739</v>
      </c>
      <c r="C8698" s="19" t="s">
        <v>166</v>
      </c>
      <c r="D8698" t="s">
        <v>411</v>
      </c>
      <c r="E8698" s="20">
        <v>11</v>
      </c>
      <c r="F8698" s="20">
        <v>1</v>
      </c>
    </row>
    <row r="8699" spans="1:6" ht="25.5" outlineLevel="1" x14ac:dyDescent="0.2">
      <c r="B8699" s="21" t="s">
        <v>12740</v>
      </c>
      <c r="E8699" s="20">
        <f>SUBTOTAL(9,E8693:E8698)</f>
        <v>164027</v>
      </c>
      <c r="F8699" s="20">
        <f>SUBTOTAL(9,F8693:F8698)</f>
        <v>15012</v>
      </c>
    </row>
    <row r="8700" spans="1:6" ht="25.5" outlineLevel="2" x14ac:dyDescent="0.2">
      <c r="A8700" t="s">
        <v>1042</v>
      </c>
      <c r="B8700" s="18" t="s">
        <v>12741</v>
      </c>
      <c r="C8700" s="19" t="s">
        <v>32</v>
      </c>
      <c r="D8700" t="s">
        <v>411</v>
      </c>
      <c r="E8700" s="20">
        <v>8</v>
      </c>
      <c r="F8700" s="20">
        <v>5</v>
      </c>
    </row>
    <row r="8701" spans="1:6" ht="25.5" outlineLevel="2" x14ac:dyDescent="0.2">
      <c r="B8701" s="18" t="s">
        <v>12741</v>
      </c>
      <c r="C8701" s="19" t="s">
        <v>42</v>
      </c>
      <c r="D8701" t="s">
        <v>411</v>
      </c>
      <c r="E8701" s="20">
        <v>159167</v>
      </c>
      <c r="F8701" s="20">
        <v>12854</v>
      </c>
    </row>
    <row r="8702" spans="1:6" ht="25.5" outlineLevel="2" x14ac:dyDescent="0.2">
      <c r="B8702" s="18" t="s">
        <v>12741</v>
      </c>
      <c r="C8702" s="19" t="s">
        <v>65</v>
      </c>
      <c r="D8702" t="s">
        <v>411</v>
      </c>
      <c r="E8702" s="20">
        <v>95</v>
      </c>
      <c r="F8702" s="20">
        <v>386</v>
      </c>
    </row>
    <row r="8703" spans="1:6" ht="25.5" outlineLevel="2" x14ac:dyDescent="0.2">
      <c r="B8703" s="18" t="s">
        <v>12741</v>
      </c>
      <c r="C8703" s="19" t="s">
        <v>80</v>
      </c>
      <c r="D8703" t="s">
        <v>411</v>
      </c>
      <c r="E8703" s="20">
        <v>240626</v>
      </c>
      <c r="F8703" s="20">
        <v>20082</v>
      </c>
    </row>
    <row r="8704" spans="1:6" ht="25.5" outlineLevel="2" x14ac:dyDescent="0.2">
      <c r="B8704" s="18" t="s">
        <v>12741</v>
      </c>
      <c r="C8704" s="19" t="s">
        <v>166</v>
      </c>
      <c r="D8704" t="s">
        <v>411</v>
      </c>
      <c r="E8704" s="20">
        <v>7732</v>
      </c>
      <c r="F8704" s="20">
        <v>1101</v>
      </c>
    </row>
    <row r="8705" spans="1:6" ht="25.5" outlineLevel="2" x14ac:dyDescent="0.2">
      <c r="B8705" s="18" t="s">
        <v>12741</v>
      </c>
      <c r="C8705" s="19" t="s">
        <v>178</v>
      </c>
      <c r="D8705" t="s">
        <v>411</v>
      </c>
      <c r="E8705" s="20">
        <v>2</v>
      </c>
      <c r="F8705" s="20">
        <v>10</v>
      </c>
    </row>
    <row r="8706" spans="1:6" ht="25.5" outlineLevel="2" x14ac:dyDescent="0.2">
      <c r="B8706" s="18" t="s">
        <v>12741</v>
      </c>
      <c r="C8706" s="19" t="s">
        <v>182</v>
      </c>
      <c r="D8706" t="s">
        <v>411</v>
      </c>
      <c r="E8706" s="20">
        <v>4</v>
      </c>
      <c r="F8706" s="20">
        <v>44</v>
      </c>
    </row>
    <row r="8707" spans="1:6" ht="25.5" outlineLevel="1" x14ac:dyDescent="0.2">
      <c r="B8707" s="21" t="s">
        <v>12742</v>
      </c>
      <c r="E8707" s="20">
        <f>SUBTOTAL(9,E8700:E8706)</f>
        <v>407634</v>
      </c>
      <c r="F8707" s="20">
        <f>SUBTOTAL(9,F8700:F8706)</f>
        <v>34482</v>
      </c>
    </row>
    <row r="8708" spans="1:6" ht="25.5" outlineLevel="2" x14ac:dyDescent="0.2">
      <c r="A8708" t="s">
        <v>1043</v>
      </c>
      <c r="B8708" s="18" t="s">
        <v>18199</v>
      </c>
      <c r="C8708" s="19" t="s">
        <v>16</v>
      </c>
      <c r="D8708" t="s">
        <v>411</v>
      </c>
      <c r="E8708" s="20">
        <v>7</v>
      </c>
      <c r="F8708" s="20">
        <v>4</v>
      </c>
    </row>
    <row r="8709" spans="1:6" ht="25.5" outlineLevel="2" x14ac:dyDescent="0.2">
      <c r="B8709" s="18" t="s">
        <v>18199</v>
      </c>
      <c r="C8709" s="19" t="s">
        <v>20</v>
      </c>
      <c r="D8709" t="s">
        <v>411</v>
      </c>
      <c r="E8709" s="20">
        <v>11017</v>
      </c>
      <c r="F8709" s="20">
        <v>9907</v>
      </c>
    </row>
    <row r="8710" spans="1:6" ht="25.5" outlineLevel="2" x14ac:dyDescent="0.2">
      <c r="B8710" s="18" t="s">
        <v>18199</v>
      </c>
      <c r="C8710" s="19" t="s">
        <v>42</v>
      </c>
      <c r="D8710" t="s">
        <v>411</v>
      </c>
      <c r="E8710" s="20">
        <v>213498</v>
      </c>
      <c r="F8710" s="20">
        <v>22029</v>
      </c>
    </row>
    <row r="8711" spans="1:6" ht="25.5" outlineLevel="2" x14ac:dyDescent="0.2">
      <c r="B8711" s="18" t="s">
        <v>18199</v>
      </c>
      <c r="C8711" s="19" t="s">
        <v>65</v>
      </c>
      <c r="D8711" t="s">
        <v>411</v>
      </c>
      <c r="E8711" s="20">
        <v>3</v>
      </c>
      <c r="F8711" s="20">
        <v>33</v>
      </c>
    </row>
    <row r="8712" spans="1:6" ht="25.5" outlineLevel="2" x14ac:dyDescent="0.2">
      <c r="B8712" s="18" t="s">
        <v>18199</v>
      </c>
      <c r="C8712" s="19" t="s">
        <v>68</v>
      </c>
      <c r="D8712" t="s">
        <v>411</v>
      </c>
      <c r="E8712" s="20">
        <v>18</v>
      </c>
      <c r="F8712" s="20">
        <v>4</v>
      </c>
    </row>
    <row r="8713" spans="1:6" ht="25.5" outlineLevel="2" x14ac:dyDescent="0.2">
      <c r="B8713" s="18" t="s">
        <v>18199</v>
      </c>
      <c r="C8713" s="19" t="s">
        <v>80</v>
      </c>
      <c r="D8713" t="s">
        <v>411</v>
      </c>
      <c r="E8713" s="20">
        <v>268063</v>
      </c>
      <c r="F8713" s="20">
        <v>37974</v>
      </c>
    </row>
    <row r="8714" spans="1:6" ht="25.5" outlineLevel="2" x14ac:dyDescent="0.2">
      <c r="B8714" s="18" t="s">
        <v>18199</v>
      </c>
      <c r="C8714" s="19" t="s">
        <v>87</v>
      </c>
      <c r="D8714" t="s">
        <v>411</v>
      </c>
      <c r="E8714" s="20">
        <v>300</v>
      </c>
      <c r="F8714" s="20">
        <v>5</v>
      </c>
    </row>
    <row r="8715" spans="1:6" ht="25.5" outlineLevel="2" x14ac:dyDescent="0.2">
      <c r="B8715" s="18" t="s">
        <v>18199</v>
      </c>
      <c r="C8715" s="19" t="s">
        <v>88</v>
      </c>
      <c r="D8715" t="s">
        <v>411</v>
      </c>
      <c r="E8715" s="20">
        <v>2198</v>
      </c>
      <c r="F8715" s="20">
        <v>50</v>
      </c>
    </row>
    <row r="8716" spans="1:6" ht="25.5" outlineLevel="2" x14ac:dyDescent="0.2">
      <c r="B8716" s="18" t="s">
        <v>18199</v>
      </c>
      <c r="C8716" s="19" t="s">
        <v>92</v>
      </c>
      <c r="D8716" t="s">
        <v>411</v>
      </c>
      <c r="E8716" s="20">
        <v>159</v>
      </c>
      <c r="F8716" s="20">
        <v>45</v>
      </c>
    </row>
    <row r="8717" spans="1:6" ht="25.5" outlineLevel="2" x14ac:dyDescent="0.2">
      <c r="B8717" s="18" t="s">
        <v>18199</v>
      </c>
      <c r="C8717" s="19" t="s">
        <v>107</v>
      </c>
      <c r="D8717" t="s">
        <v>411</v>
      </c>
      <c r="E8717" s="20">
        <v>2542</v>
      </c>
      <c r="F8717" s="20">
        <v>317</v>
      </c>
    </row>
    <row r="8718" spans="1:6" ht="25.5" outlineLevel="2" x14ac:dyDescent="0.2">
      <c r="B8718" s="18" t="s">
        <v>18199</v>
      </c>
      <c r="C8718" s="19" t="s">
        <v>135</v>
      </c>
      <c r="D8718" t="s">
        <v>411</v>
      </c>
      <c r="E8718" s="20">
        <v>35</v>
      </c>
      <c r="F8718" s="20">
        <v>1</v>
      </c>
    </row>
    <row r="8719" spans="1:6" ht="25.5" outlineLevel="2" x14ac:dyDescent="0.2">
      <c r="B8719" s="18" t="s">
        <v>18199</v>
      </c>
      <c r="C8719" s="19" t="s">
        <v>139</v>
      </c>
      <c r="D8719" t="s">
        <v>411</v>
      </c>
      <c r="E8719" s="20">
        <v>35</v>
      </c>
      <c r="F8719" s="20">
        <v>18</v>
      </c>
    </row>
    <row r="8720" spans="1:6" ht="25.5" outlineLevel="2" x14ac:dyDescent="0.2">
      <c r="B8720" s="18" t="s">
        <v>18199</v>
      </c>
      <c r="C8720" s="19" t="s">
        <v>151</v>
      </c>
      <c r="D8720" t="s">
        <v>411</v>
      </c>
      <c r="E8720" s="20">
        <v>158</v>
      </c>
      <c r="F8720" s="20">
        <v>56</v>
      </c>
    </row>
    <row r="8721" spans="1:6" ht="25.5" outlineLevel="2" x14ac:dyDescent="0.2">
      <c r="B8721" s="18" t="s">
        <v>18199</v>
      </c>
      <c r="C8721" s="19" t="s">
        <v>166</v>
      </c>
      <c r="D8721" t="s">
        <v>411</v>
      </c>
      <c r="E8721" s="20">
        <v>2144</v>
      </c>
      <c r="F8721" s="20">
        <v>88</v>
      </c>
    </row>
    <row r="8722" spans="1:6" ht="25.5" outlineLevel="2" x14ac:dyDescent="0.2">
      <c r="B8722" s="18" t="s">
        <v>18199</v>
      </c>
      <c r="C8722" s="19" t="s">
        <v>171</v>
      </c>
      <c r="D8722" t="s">
        <v>411</v>
      </c>
      <c r="E8722" s="20">
        <v>1884</v>
      </c>
      <c r="F8722" s="20">
        <v>4794</v>
      </c>
    </row>
    <row r="8723" spans="1:6" ht="25.5" outlineLevel="2" x14ac:dyDescent="0.2">
      <c r="B8723" s="18" t="s">
        <v>18199</v>
      </c>
      <c r="C8723" s="19" t="s">
        <v>178</v>
      </c>
      <c r="D8723" t="s">
        <v>411</v>
      </c>
      <c r="E8723" s="20">
        <v>64</v>
      </c>
      <c r="F8723" s="20">
        <v>23</v>
      </c>
    </row>
    <row r="8724" spans="1:6" ht="38.25" outlineLevel="1" x14ac:dyDescent="0.2">
      <c r="B8724" s="21" t="s">
        <v>18200</v>
      </c>
      <c r="E8724" s="20">
        <f>SUBTOTAL(9,E8708:E8723)</f>
        <v>502125</v>
      </c>
      <c r="F8724" s="20">
        <f>SUBTOTAL(9,F8708:F8723)</f>
        <v>75348</v>
      </c>
    </row>
    <row r="8725" spans="1:6" outlineLevel="2" x14ac:dyDescent="0.2">
      <c r="A8725" t="s">
        <v>1045</v>
      </c>
      <c r="B8725" s="18" t="s">
        <v>12743</v>
      </c>
      <c r="C8725" s="19" t="s">
        <v>42</v>
      </c>
      <c r="D8725" t="s">
        <v>411</v>
      </c>
      <c r="E8725" s="20">
        <v>9688</v>
      </c>
      <c r="F8725" s="20">
        <v>1328</v>
      </c>
    </row>
    <row r="8726" spans="1:6" outlineLevel="2" x14ac:dyDescent="0.2">
      <c r="B8726" s="18" t="s">
        <v>12743</v>
      </c>
      <c r="C8726" s="19" t="s">
        <v>80</v>
      </c>
      <c r="D8726" t="s">
        <v>411</v>
      </c>
      <c r="E8726" s="20">
        <v>85405</v>
      </c>
      <c r="F8726" s="20">
        <v>13642</v>
      </c>
    </row>
    <row r="8727" spans="1:6" outlineLevel="2" x14ac:dyDescent="0.2">
      <c r="B8727" s="18" t="s">
        <v>12743</v>
      </c>
      <c r="C8727" s="19" t="s">
        <v>88</v>
      </c>
      <c r="D8727" t="s">
        <v>411</v>
      </c>
      <c r="E8727" s="20">
        <v>190</v>
      </c>
      <c r="F8727" s="20">
        <v>53</v>
      </c>
    </row>
    <row r="8728" spans="1:6" outlineLevel="2" x14ac:dyDescent="0.2">
      <c r="B8728" s="18" t="s">
        <v>12743</v>
      </c>
      <c r="C8728" s="19" t="s">
        <v>151</v>
      </c>
      <c r="D8728" t="s">
        <v>411</v>
      </c>
      <c r="E8728" s="20">
        <v>4</v>
      </c>
      <c r="F8728" s="20">
        <v>4</v>
      </c>
    </row>
    <row r="8729" spans="1:6" outlineLevel="2" x14ac:dyDescent="0.2">
      <c r="B8729" s="18" t="s">
        <v>12743</v>
      </c>
      <c r="C8729" s="19" t="s">
        <v>158</v>
      </c>
      <c r="D8729" t="s">
        <v>411</v>
      </c>
      <c r="E8729" s="20">
        <v>40</v>
      </c>
      <c r="F8729" s="20">
        <v>20</v>
      </c>
    </row>
    <row r="8730" spans="1:6" outlineLevel="2" x14ac:dyDescent="0.2">
      <c r="B8730" s="18" t="s">
        <v>12743</v>
      </c>
      <c r="C8730" s="19" t="s">
        <v>166</v>
      </c>
      <c r="D8730" t="s">
        <v>411</v>
      </c>
      <c r="E8730" s="20">
        <v>50</v>
      </c>
      <c r="F8730" s="20">
        <v>6</v>
      </c>
    </row>
    <row r="8731" spans="1:6" ht="25.5" outlineLevel="2" x14ac:dyDescent="0.2">
      <c r="B8731" s="18" t="s">
        <v>12743</v>
      </c>
      <c r="C8731" s="19" t="s">
        <v>176</v>
      </c>
      <c r="D8731" t="s">
        <v>411</v>
      </c>
      <c r="E8731" s="20">
        <v>26</v>
      </c>
      <c r="F8731" s="20">
        <v>2</v>
      </c>
    </row>
    <row r="8732" spans="1:6" outlineLevel="2" x14ac:dyDescent="0.2">
      <c r="B8732" s="18" t="s">
        <v>12743</v>
      </c>
      <c r="C8732" s="19" t="s">
        <v>178</v>
      </c>
      <c r="D8732" t="s">
        <v>411</v>
      </c>
      <c r="E8732" s="20">
        <v>63</v>
      </c>
      <c r="F8732" s="20">
        <v>9</v>
      </c>
    </row>
    <row r="8733" spans="1:6" outlineLevel="1" x14ac:dyDescent="0.2">
      <c r="B8733" s="21" t="s">
        <v>12744</v>
      </c>
      <c r="E8733" s="20">
        <f>SUBTOTAL(9,E8725:E8732)</f>
        <v>95466</v>
      </c>
      <c r="F8733" s="20">
        <f>SUBTOTAL(9,F8725:F8732)</f>
        <v>15064</v>
      </c>
    </row>
    <row r="8734" spans="1:6" ht="25.5" outlineLevel="2" x14ac:dyDescent="0.2">
      <c r="A8734" t="s">
        <v>3833</v>
      </c>
      <c r="B8734" s="18" t="s">
        <v>12745</v>
      </c>
      <c r="C8734" s="19" t="s">
        <v>37</v>
      </c>
      <c r="D8734" t="s">
        <v>411</v>
      </c>
      <c r="E8734" s="20">
        <v>1</v>
      </c>
      <c r="F8734" s="20">
        <v>3</v>
      </c>
    </row>
    <row r="8735" spans="1:6" ht="25.5" outlineLevel="2" x14ac:dyDescent="0.2">
      <c r="B8735" s="18" t="s">
        <v>12745</v>
      </c>
      <c r="C8735" s="19" t="s">
        <v>42</v>
      </c>
      <c r="D8735" t="s">
        <v>411</v>
      </c>
      <c r="E8735" s="20">
        <v>71281</v>
      </c>
      <c r="F8735" s="20">
        <v>6138</v>
      </c>
    </row>
    <row r="8736" spans="1:6" ht="25.5" outlineLevel="2" x14ac:dyDescent="0.2">
      <c r="B8736" s="18" t="s">
        <v>12745</v>
      </c>
      <c r="C8736" s="19" t="s">
        <v>68</v>
      </c>
      <c r="D8736" t="s">
        <v>411</v>
      </c>
      <c r="E8736" s="20">
        <v>12</v>
      </c>
      <c r="F8736" s="20">
        <v>13</v>
      </c>
    </row>
    <row r="8737" spans="1:6" ht="25.5" outlineLevel="2" x14ac:dyDescent="0.2">
      <c r="B8737" s="18" t="s">
        <v>12745</v>
      </c>
      <c r="C8737" s="19" t="s">
        <v>80</v>
      </c>
      <c r="D8737" t="s">
        <v>411</v>
      </c>
      <c r="E8737" s="20">
        <v>95148</v>
      </c>
      <c r="F8737" s="20">
        <v>6193</v>
      </c>
    </row>
    <row r="8738" spans="1:6" ht="25.5" outlineLevel="2" x14ac:dyDescent="0.2">
      <c r="B8738" s="18" t="s">
        <v>12745</v>
      </c>
      <c r="C8738" s="19" t="s">
        <v>88</v>
      </c>
      <c r="D8738" t="s">
        <v>411</v>
      </c>
      <c r="E8738" s="20">
        <v>14</v>
      </c>
      <c r="F8738" s="20">
        <v>13</v>
      </c>
    </row>
    <row r="8739" spans="1:6" ht="25.5" outlineLevel="2" x14ac:dyDescent="0.2">
      <c r="B8739" s="18" t="s">
        <v>12745</v>
      </c>
      <c r="C8739" s="19" t="s">
        <v>178</v>
      </c>
      <c r="D8739" t="s">
        <v>411</v>
      </c>
      <c r="E8739" s="20">
        <v>102</v>
      </c>
      <c r="F8739" s="20">
        <v>5</v>
      </c>
    </row>
    <row r="8740" spans="1:6" ht="25.5" outlineLevel="1" x14ac:dyDescent="0.2">
      <c r="B8740" s="21" t="s">
        <v>12746</v>
      </c>
      <c r="E8740" s="20">
        <f>SUBTOTAL(9,E8734:E8739)</f>
        <v>166558</v>
      </c>
      <c r="F8740" s="20">
        <f>SUBTOTAL(9,F8734:F8739)</f>
        <v>12365</v>
      </c>
    </row>
    <row r="8741" spans="1:6" ht="25.5" outlineLevel="2" x14ac:dyDescent="0.2">
      <c r="A8741" t="s">
        <v>3835</v>
      </c>
      <c r="B8741" s="18" t="s">
        <v>12747</v>
      </c>
      <c r="C8741" s="19" t="s">
        <v>42</v>
      </c>
      <c r="D8741" t="s">
        <v>411</v>
      </c>
      <c r="E8741" s="20">
        <v>5480</v>
      </c>
      <c r="F8741" s="20">
        <v>1012</v>
      </c>
    </row>
    <row r="8742" spans="1:6" ht="25.5" outlineLevel="2" x14ac:dyDescent="0.2">
      <c r="B8742" s="18" t="s">
        <v>12747</v>
      </c>
      <c r="C8742" s="19" t="s">
        <v>80</v>
      </c>
      <c r="D8742" t="s">
        <v>411</v>
      </c>
      <c r="E8742" s="20">
        <v>276</v>
      </c>
      <c r="F8742" s="20">
        <v>136</v>
      </c>
    </row>
    <row r="8743" spans="1:6" ht="25.5" outlineLevel="2" x14ac:dyDescent="0.2">
      <c r="B8743" s="18" t="s">
        <v>12747</v>
      </c>
      <c r="C8743" s="19" t="s">
        <v>81</v>
      </c>
      <c r="D8743" t="s">
        <v>411</v>
      </c>
      <c r="E8743" s="20">
        <v>17173</v>
      </c>
      <c r="F8743" s="20">
        <v>2589</v>
      </c>
    </row>
    <row r="8744" spans="1:6" ht="25.5" outlineLevel="1" x14ac:dyDescent="0.2">
      <c r="B8744" s="21" t="s">
        <v>12748</v>
      </c>
      <c r="E8744" s="20">
        <f>SUBTOTAL(9,E8741:E8743)</f>
        <v>22929</v>
      </c>
      <c r="F8744" s="20">
        <f>SUBTOTAL(9,F8741:F8743)</f>
        <v>3737</v>
      </c>
    </row>
    <row r="8745" spans="1:6" ht="25.5" outlineLevel="2" x14ac:dyDescent="0.2">
      <c r="A8745" t="s">
        <v>3837</v>
      </c>
      <c r="B8745" s="18" t="s">
        <v>12749</v>
      </c>
      <c r="C8745" s="19" t="s">
        <v>42</v>
      </c>
      <c r="D8745" t="s">
        <v>411</v>
      </c>
      <c r="E8745" s="20">
        <v>9931</v>
      </c>
      <c r="F8745" s="20">
        <v>1698</v>
      </c>
    </row>
    <row r="8746" spans="1:6" ht="25.5" outlineLevel="2" x14ac:dyDescent="0.2">
      <c r="B8746" s="18" t="s">
        <v>12749</v>
      </c>
      <c r="C8746" s="19" t="s">
        <v>65</v>
      </c>
      <c r="D8746" t="s">
        <v>411</v>
      </c>
      <c r="E8746" s="20">
        <v>17</v>
      </c>
      <c r="F8746" s="20">
        <v>10</v>
      </c>
    </row>
    <row r="8747" spans="1:6" ht="25.5" outlineLevel="2" x14ac:dyDescent="0.2">
      <c r="B8747" s="18" t="s">
        <v>12749</v>
      </c>
      <c r="C8747" s="19" t="s">
        <v>77</v>
      </c>
      <c r="D8747" t="s">
        <v>411</v>
      </c>
      <c r="E8747" s="20">
        <v>15</v>
      </c>
      <c r="F8747" s="20">
        <v>4</v>
      </c>
    </row>
    <row r="8748" spans="1:6" ht="25.5" outlineLevel="2" x14ac:dyDescent="0.2">
      <c r="B8748" s="18" t="s">
        <v>12749</v>
      </c>
      <c r="C8748" s="19" t="s">
        <v>80</v>
      </c>
      <c r="D8748" t="s">
        <v>411</v>
      </c>
      <c r="E8748" s="20">
        <v>11461</v>
      </c>
      <c r="F8748" s="20">
        <v>517</v>
      </c>
    </row>
    <row r="8749" spans="1:6" ht="25.5" outlineLevel="2" x14ac:dyDescent="0.2">
      <c r="B8749" s="18" t="s">
        <v>12749</v>
      </c>
      <c r="C8749" s="19" t="s">
        <v>157</v>
      </c>
      <c r="D8749" t="s">
        <v>411</v>
      </c>
      <c r="E8749" s="20">
        <v>1</v>
      </c>
      <c r="F8749" s="20">
        <v>3</v>
      </c>
    </row>
    <row r="8750" spans="1:6" ht="25.5" outlineLevel="1" x14ac:dyDescent="0.2">
      <c r="B8750" s="21" t="s">
        <v>12750</v>
      </c>
      <c r="E8750" s="20">
        <f>SUBTOTAL(9,E8745:E8749)</f>
        <v>21425</v>
      </c>
      <c r="F8750" s="20">
        <f>SUBTOTAL(9,F8745:F8749)</f>
        <v>2232</v>
      </c>
    </row>
    <row r="8751" spans="1:6" ht="25.5" outlineLevel="2" x14ac:dyDescent="0.2">
      <c r="A8751" t="s">
        <v>1046</v>
      </c>
      <c r="B8751" s="18" t="s">
        <v>12751</v>
      </c>
      <c r="C8751" s="19" t="s">
        <v>42</v>
      </c>
      <c r="D8751" t="s">
        <v>411</v>
      </c>
      <c r="E8751" s="20">
        <v>3382</v>
      </c>
      <c r="F8751" s="20">
        <v>473</v>
      </c>
    </row>
    <row r="8752" spans="1:6" ht="25.5" outlineLevel="2" x14ac:dyDescent="0.2">
      <c r="B8752" s="18" t="s">
        <v>12751</v>
      </c>
      <c r="C8752" s="19" t="s">
        <v>68</v>
      </c>
      <c r="D8752" t="s">
        <v>411</v>
      </c>
      <c r="E8752" s="20">
        <v>34</v>
      </c>
      <c r="F8752" s="20">
        <v>8</v>
      </c>
    </row>
    <row r="8753" spans="1:6" ht="25.5" outlineLevel="2" x14ac:dyDescent="0.2">
      <c r="B8753" s="18" t="s">
        <v>12751</v>
      </c>
      <c r="C8753" s="19" t="s">
        <v>80</v>
      </c>
      <c r="D8753" t="s">
        <v>411</v>
      </c>
      <c r="E8753" s="20">
        <v>2108</v>
      </c>
      <c r="F8753" s="20">
        <v>3097</v>
      </c>
    </row>
    <row r="8754" spans="1:6" ht="25.5" outlineLevel="2" x14ac:dyDescent="0.2">
      <c r="B8754" s="18" t="s">
        <v>12751</v>
      </c>
      <c r="C8754" s="19" t="s">
        <v>148</v>
      </c>
      <c r="D8754" t="s">
        <v>411</v>
      </c>
      <c r="E8754" s="20">
        <v>100</v>
      </c>
      <c r="F8754" s="20">
        <v>2</v>
      </c>
    </row>
    <row r="8755" spans="1:6" ht="25.5" outlineLevel="2" x14ac:dyDescent="0.2">
      <c r="B8755" s="18" t="s">
        <v>12751</v>
      </c>
      <c r="C8755" s="19" t="s">
        <v>175</v>
      </c>
      <c r="D8755" t="s">
        <v>411</v>
      </c>
      <c r="E8755" s="20">
        <v>20</v>
      </c>
      <c r="F8755" s="20">
        <v>8</v>
      </c>
    </row>
    <row r="8756" spans="1:6" ht="25.5" outlineLevel="2" x14ac:dyDescent="0.2">
      <c r="B8756" s="18" t="s">
        <v>12751</v>
      </c>
      <c r="C8756" s="19" t="s">
        <v>176</v>
      </c>
      <c r="D8756" t="s">
        <v>411</v>
      </c>
      <c r="E8756" s="20">
        <v>2</v>
      </c>
      <c r="F8756" s="20">
        <v>9</v>
      </c>
    </row>
    <row r="8757" spans="1:6" ht="25.5" outlineLevel="2" x14ac:dyDescent="0.2">
      <c r="B8757" s="18" t="s">
        <v>12751</v>
      </c>
      <c r="C8757" s="19" t="s">
        <v>182</v>
      </c>
      <c r="D8757" t="s">
        <v>411</v>
      </c>
      <c r="E8757" s="20">
        <v>496</v>
      </c>
      <c r="F8757" s="20">
        <v>14</v>
      </c>
    </row>
    <row r="8758" spans="1:6" ht="25.5" outlineLevel="1" x14ac:dyDescent="0.2">
      <c r="B8758" s="21" t="s">
        <v>12752</v>
      </c>
      <c r="E8758" s="20">
        <f>SUBTOTAL(9,E8751:E8757)</f>
        <v>6142</v>
      </c>
      <c r="F8758" s="20">
        <f>SUBTOTAL(9,F8751:F8757)</f>
        <v>3611</v>
      </c>
    </row>
    <row r="8759" spans="1:6" ht="25.5" outlineLevel="2" x14ac:dyDescent="0.2">
      <c r="A8759" t="s">
        <v>1048</v>
      </c>
      <c r="B8759" s="18" t="s">
        <v>12753</v>
      </c>
      <c r="C8759" s="19" t="s">
        <v>15</v>
      </c>
      <c r="D8759" t="s">
        <v>411</v>
      </c>
      <c r="E8759" s="20">
        <v>200</v>
      </c>
      <c r="F8759" s="20">
        <v>2</v>
      </c>
    </row>
    <row r="8760" spans="1:6" ht="25.5" outlineLevel="2" x14ac:dyDescent="0.2">
      <c r="B8760" s="18" t="s">
        <v>12753</v>
      </c>
      <c r="C8760" s="19" t="s">
        <v>16</v>
      </c>
      <c r="D8760" t="s">
        <v>411</v>
      </c>
      <c r="E8760" s="20">
        <v>2</v>
      </c>
      <c r="F8760" s="20">
        <v>2</v>
      </c>
    </row>
    <row r="8761" spans="1:6" ht="25.5" outlineLevel="2" x14ac:dyDescent="0.2">
      <c r="B8761" s="18" t="s">
        <v>12753</v>
      </c>
      <c r="C8761" s="19" t="s">
        <v>20</v>
      </c>
      <c r="D8761" t="s">
        <v>411</v>
      </c>
      <c r="E8761" s="20">
        <v>260</v>
      </c>
      <c r="F8761" s="20">
        <v>61</v>
      </c>
    </row>
    <row r="8762" spans="1:6" ht="25.5" outlineLevel="2" x14ac:dyDescent="0.2">
      <c r="B8762" s="18" t="s">
        <v>12753</v>
      </c>
      <c r="C8762" s="19" t="s">
        <v>23</v>
      </c>
      <c r="D8762" t="s">
        <v>411</v>
      </c>
      <c r="E8762" s="20">
        <v>52</v>
      </c>
      <c r="F8762" s="20">
        <v>7</v>
      </c>
    </row>
    <row r="8763" spans="1:6" ht="25.5" outlineLevel="2" x14ac:dyDescent="0.2">
      <c r="B8763" s="18" t="s">
        <v>12753</v>
      </c>
      <c r="C8763" s="19" t="s">
        <v>36</v>
      </c>
      <c r="D8763" t="s">
        <v>411</v>
      </c>
      <c r="E8763" s="20">
        <v>30</v>
      </c>
      <c r="F8763" s="20">
        <v>4</v>
      </c>
    </row>
    <row r="8764" spans="1:6" ht="25.5" outlineLevel="2" x14ac:dyDescent="0.2">
      <c r="B8764" s="18" t="s">
        <v>12753</v>
      </c>
      <c r="C8764" s="19" t="s">
        <v>42</v>
      </c>
      <c r="D8764" t="s">
        <v>411</v>
      </c>
      <c r="E8764" s="20">
        <v>88335</v>
      </c>
      <c r="F8764" s="20">
        <v>39454</v>
      </c>
    </row>
    <row r="8765" spans="1:6" ht="25.5" outlineLevel="2" x14ac:dyDescent="0.2">
      <c r="B8765" s="18" t="s">
        <v>12753</v>
      </c>
      <c r="C8765" s="19" t="s">
        <v>54</v>
      </c>
      <c r="D8765" t="s">
        <v>411</v>
      </c>
      <c r="E8765" s="20">
        <v>14</v>
      </c>
      <c r="F8765" s="20">
        <v>94</v>
      </c>
    </row>
    <row r="8766" spans="1:6" ht="25.5" outlineLevel="2" x14ac:dyDescent="0.2">
      <c r="B8766" s="18" t="s">
        <v>12753</v>
      </c>
      <c r="C8766" s="19" t="s">
        <v>65</v>
      </c>
      <c r="D8766" t="s">
        <v>411</v>
      </c>
      <c r="E8766" s="20">
        <v>70</v>
      </c>
      <c r="F8766" s="20">
        <v>612</v>
      </c>
    </row>
    <row r="8767" spans="1:6" ht="25.5" outlineLevel="2" x14ac:dyDescent="0.2">
      <c r="B8767" s="18" t="s">
        <v>12753</v>
      </c>
      <c r="C8767" s="19" t="s">
        <v>68</v>
      </c>
      <c r="D8767" t="s">
        <v>411</v>
      </c>
      <c r="E8767" s="20">
        <v>5347</v>
      </c>
      <c r="F8767" s="20">
        <v>552</v>
      </c>
    </row>
    <row r="8768" spans="1:6" ht="25.5" outlineLevel="2" x14ac:dyDescent="0.2">
      <c r="B8768" s="18" t="s">
        <v>12753</v>
      </c>
      <c r="C8768" s="19" t="s">
        <v>77</v>
      </c>
      <c r="D8768" t="s">
        <v>411</v>
      </c>
      <c r="E8768" s="20">
        <v>4967</v>
      </c>
      <c r="F8768" s="20">
        <v>567</v>
      </c>
    </row>
    <row r="8769" spans="2:6" ht="25.5" outlineLevel="2" x14ac:dyDescent="0.2">
      <c r="B8769" s="18" t="s">
        <v>12753</v>
      </c>
      <c r="C8769" s="19" t="s">
        <v>80</v>
      </c>
      <c r="D8769" t="s">
        <v>411</v>
      </c>
      <c r="E8769" s="20">
        <v>17510306</v>
      </c>
      <c r="F8769" s="20">
        <v>166585</v>
      </c>
    </row>
    <row r="8770" spans="2:6" ht="25.5" outlineLevel="2" x14ac:dyDescent="0.2">
      <c r="B8770" s="18" t="s">
        <v>12753</v>
      </c>
      <c r="C8770" s="19" t="s">
        <v>81</v>
      </c>
      <c r="D8770" t="s">
        <v>411</v>
      </c>
      <c r="E8770" s="20">
        <v>10</v>
      </c>
      <c r="F8770" s="20">
        <v>18</v>
      </c>
    </row>
    <row r="8771" spans="2:6" ht="25.5" outlineLevel="2" x14ac:dyDescent="0.2">
      <c r="B8771" s="18" t="s">
        <v>12753</v>
      </c>
      <c r="C8771" s="19" t="s">
        <v>84</v>
      </c>
      <c r="D8771" t="s">
        <v>411</v>
      </c>
      <c r="E8771" s="20">
        <v>17</v>
      </c>
      <c r="F8771" s="20">
        <v>17</v>
      </c>
    </row>
    <row r="8772" spans="2:6" ht="25.5" outlineLevel="2" x14ac:dyDescent="0.2">
      <c r="B8772" s="18" t="s">
        <v>12753</v>
      </c>
      <c r="C8772" s="19" t="s">
        <v>87</v>
      </c>
      <c r="D8772" t="s">
        <v>411</v>
      </c>
      <c r="E8772" s="20">
        <v>15</v>
      </c>
      <c r="F8772" s="20">
        <v>24</v>
      </c>
    </row>
    <row r="8773" spans="2:6" ht="25.5" outlineLevel="2" x14ac:dyDescent="0.2">
      <c r="B8773" s="18" t="s">
        <v>12753</v>
      </c>
      <c r="C8773" s="19" t="s">
        <v>88</v>
      </c>
      <c r="D8773" t="s">
        <v>411</v>
      </c>
      <c r="E8773" s="20">
        <v>1653</v>
      </c>
      <c r="F8773" s="20">
        <v>28</v>
      </c>
    </row>
    <row r="8774" spans="2:6" ht="25.5" outlineLevel="2" x14ac:dyDescent="0.2">
      <c r="B8774" s="18" t="s">
        <v>12753</v>
      </c>
      <c r="C8774" s="19" t="s">
        <v>107</v>
      </c>
      <c r="D8774" t="s">
        <v>411</v>
      </c>
      <c r="E8774" s="20">
        <v>64974</v>
      </c>
      <c r="F8774" s="20">
        <v>7335</v>
      </c>
    </row>
    <row r="8775" spans="2:6" ht="25.5" outlineLevel="2" x14ac:dyDescent="0.2">
      <c r="B8775" s="18" t="s">
        <v>12753</v>
      </c>
      <c r="C8775" s="19" t="s">
        <v>121</v>
      </c>
      <c r="D8775" t="s">
        <v>411</v>
      </c>
      <c r="E8775" s="20">
        <v>10122</v>
      </c>
      <c r="F8775" s="20">
        <v>34</v>
      </c>
    </row>
    <row r="8776" spans="2:6" ht="25.5" outlineLevel="2" x14ac:dyDescent="0.2">
      <c r="B8776" s="18" t="s">
        <v>12753</v>
      </c>
      <c r="C8776" s="19" t="s">
        <v>129</v>
      </c>
      <c r="D8776" t="s">
        <v>411</v>
      </c>
      <c r="E8776" s="20">
        <v>106500</v>
      </c>
      <c r="F8776" s="20">
        <v>31</v>
      </c>
    </row>
    <row r="8777" spans="2:6" ht="25.5" outlineLevel="2" x14ac:dyDescent="0.2">
      <c r="B8777" s="18" t="s">
        <v>12753</v>
      </c>
      <c r="C8777" s="19" t="s">
        <v>139</v>
      </c>
      <c r="D8777" t="s">
        <v>411</v>
      </c>
      <c r="E8777" s="20">
        <v>610</v>
      </c>
      <c r="F8777" s="20">
        <v>13</v>
      </c>
    </row>
    <row r="8778" spans="2:6" ht="25.5" outlineLevel="2" x14ac:dyDescent="0.2">
      <c r="B8778" s="18" t="s">
        <v>12753</v>
      </c>
      <c r="C8778" s="19" t="s">
        <v>151</v>
      </c>
      <c r="D8778" t="s">
        <v>411</v>
      </c>
      <c r="E8778" s="20">
        <v>14</v>
      </c>
      <c r="F8778" s="20">
        <v>26</v>
      </c>
    </row>
    <row r="8779" spans="2:6" ht="25.5" outlineLevel="2" x14ac:dyDescent="0.2">
      <c r="B8779" s="18" t="s">
        <v>12753</v>
      </c>
      <c r="C8779" s="19" t="s">
        <v>157</v>
      </c>
      <c r="D8779" t="s">
        <v>411</v>
      </c>
      <c r="E8779" s="20">
        <v>5</v>
      </c>
      <c r="F8779" s="20">
        <v>1</v>
      </c>
    </row>
    <row r="8780" spans="2:6" ht="25.5" outlineLevel="2" x14ac:dyDescent="0.2">
      <c r="B8780" s="18" t="s">
        <v>12753</v>
      </c>
      <c r="C8780" s="19" t="s">
        <v>162</v>
      </c>
      <c r="D8780" t="s">
        <v>411</v>
      </c>
      <c r="E8780" s="20">
        <v>1</v>
      </c>
      <c r="F8780" s="20">
        <v>1</v>
      </c>
    </row>
    <row r="8781" spans="2:6" ht="25.5" outlineLevel="2" x14ac:dyDescent="0.2">
      <c r="B8781" s="18" t="s">
        <v>12753</v>
      </c>
      <c r="C8781" s="19" t="s">
        <v>164</v>
      </c>
      <c r="D8781" t="s">
        <v>411</v>
      </c>
      <c r="E8781" s="20">
        <v>1224</v>
      </c>
      <c r="F8781" s="20">
        <v>539</v>
      </c>
    </row>
    <row r="8782" spans="2:6" ht="25.5" outlineLevel="2" x14ac:dyDescent="0.2">
      <c r="B8782" s="18" t="s">
        <v>12753</v>
      </c>
      <c r="C8782" s="19" t="s">
        <v>166</v>
      </c>
      <c r="D8782" t="s">
        <v>411</v>
      </c>
      <c r="E8782" s="20">
        <v>70</v>
      </c>
      <c r="F8782" s="20">
        <v>22</v>
      </c>
    </row>
    <row r="8783" spans="2:6" ht="25.5" outlineLevel="2" x14ac:dyDescent="0.2">
      <c r="B8783" s="18" t="s">
        <v>12753</v>
      </c>
      <c r="C8783" s="19" t="s">
        <v>171</v>
      </c>
      <c r="D8783" t="s">
        <v>411</v>
      </c>
      <c r="E8783" s="20">
        <v>740</v>
      </c>
      <c r="F8783" s="20">
        <v>126</v>
      </c>
    </row>
    <row r="8784" spans="2:6" ht="25.5" outlineLevel="2" x14ac:dyDescent="0.2">
      <c r="B8784" s="18" t="s">
        <v>12753</v>
      </c>
      <c r="C8784" s="19" t="s">
        <v>175</v>
      </c>
      <c r="D8784" t="s">
        <v>411</v>
      </c>
      <c r="E8784" s="20">
        <v>63</v>
      </c>
      <c r="F8784" s="20">
        <v>232</v>
      </c>
    </row>
    <row r="8785" spans="1:6" ht="25.5" outlineLevel="2" x14ac:dyDescent="0.2">
      <c r="B8785" s="18" t="s">
        <v>12753</v>
      </c>
      <c r="C8785" s="19" t="s">
        <v>176</v>
      </c>
      <c r="D8785" t="s">
        <v>411</v>
      </c>
      <c r="E8785" s="20">
        <v>23</v>
      </c>
      <c r="F8785" s="20">
        <v>6</v>
      </c>
    </row>
    <row r="8786" spans="1:6" ht="25.5" outlineLevel="2" x14ac:dyDescent="0.2">
      <c r="B8786" s="18" t="s">
        <v>12753</v>
      </c>
      <c r="C8786" s="19" t="s">
        <v>178</v>
      </c>
      <c r="D8786" t="s">
        <v>411</v>
      </c>
      <c r="E8786" s="20">
        <v>359</v>
      </c>
      <c r="F8786" s="20">
        <v>418</v>
      </c>
    </row>
    <row r="8787" spans="1:6" ht="25.5" outlineLevel="1" x14ac:dyDescent="0.2">
      <c r="B8787" s="21" t="s">
        <v>12754</v>
      </c>
      <c r="E8787" s="20">
        <f>SUBTOTAL(9,E8759:E8786)</f>
        <v>17795983</v>
      </c>
      <c r="F8787" s="20">
        <f>SUBTOTAL(9,F8759:F8786)</f>
        <v>216811</v>
      </c>
    </row>
    <row r="8788" spans="1:6" ht="25.5" outlineLevel="2" x14ac:dyDescent="0.2">
      <c r="A8788" t="s">
        <v>3839</v>
      </c>
      <c r="B8788" s="18" t="s">
        <v>12755</v>
      </c>
      <c r="C8788" s="19" t="s">
        <v>15</v>
      </c>
      <c r="D8788" t="s">
        <v>411</v>
      </c>
      <c r="E8788" s="20">
        <v>1</v>
      </c>
      <c r="F8788" s="20">
        <v>1</v>
      </c>
    </row>
    <row r="8789" spans="1:6" ht="25.5" outlineLevel="2" x14ac:dyDescent="0.2">
      <c r="B8789" s="18" t="s">
        <v>12755</v>
      </c>
      <c r="C8789" s="19" t="s">
        <v>20</v>
      </c>
      <c r="D8789" t="s">
        <v>411</v>
      </c>
      <c r="E8789" s="20">
        <v>5</v>
      </c>
      <c r="F8789" s="20">
        <v>2</v>
      </c>
    </row>
    <row r="8790" spans="1:6" ht="25.5" outlineLevel="2" x14ac:dyDescent="0.2">
      <c r="B8790" s="18" t="s">
        <v>12755</v>
      </c>
      <c r="C8790" s="19" t="s">
        <v>23</v>
      </c>
      <c r="D8790" t="s">
        <v>411</v>
      </c>
      <c r="E8790" s="20">
        <v>7</v>
      </c>
      <c r="F8790" s="20">
        <v>6</v>
      </c>
    </row>
    <row r="8791" spans="1:6" ht="25.5" outlineLevel="2" x14ac:dyDescent="0.2">
      <c r="B8791" s="18" t="s">
        <v>12755</v>
      </c>
      <c r="C8791" s="19" t="s">
        <v>37</v>
      </c>
      <c r="D8791" t="s">
        <v>411</v>
      </c>
      <c r="E8791" s="20">
        <v>14</v>
      </c>
      <c r="F8791" s="20">
        <v>58</v>
      </c>
    </row>
    <row r="8792" spans="1:6" ht="25.5" outlineLevel="2" x14ac:dyDescent="0.2">
      <c r="B8792" s="18" t="s">
        <v>12755</v>
      </c>
      <c r="C8792" s="19" t="s">
        <v>42</v>
      </c>
      <c r="D8792" t="s">
        <v>411</v>
      </c>
      <c r="E8792" s="20">
        <v>8338</v>
      </c>
      <c r="F8792" s="20">
        <v>1525</v>
      </c>
    </row>
    <row r="8793" spans="1:6" ht="25.5" outlineLevel="2" x14ac:dyDescent="0.2">
      <c r="B8793" s="18" t="s">
        <v>12755</v>
      </c>
      <c r="C8793" s="19" t="s">
        <v>54</v>
      </c>
      <c r="D8793" t="s">
        <v>411</v>
      </c>
      <c r="E8793" s="20">
        <v>1</v>
      </c>
      <c r="F8793" s="20">
        <v>1</v>
      </c>
    </row>
    <row r="8794" spans="1:6" ht="25.5" outlineLevel="2" x14ac:dyDescent="0.2">
      <c r="B8794" s="18" t="s">
        <v>12755</v>
      </c>
      <c r="C8794" s="19" t="s">
        <v>65</v>
      </c>
      <c r="D8794" t="s">
        <v>411</v>
      </c>
      <c r="E8794" s="20">
        <v>1</v>
      </c>
      <c r="F8794" s="20">
        <v>3</v>
      </c>
    </row>
    <row r="8795" spans="1:6" ht="25.5" outlineLevel="2" x14ac:dyDescent="0.2">
      <c r="B8795" s="18" t="s">
        <v>12755</v>
      </c>
      <c r="C8795" s="19" t="s">
        <v>68</v>
      </c>
      <c r="D8795" t="s">
        <v>411</v>
      </c>
      <c r="E8795" s="20">
        <v>9</v>
      </c>
      <c r="F8795" s="20">
        <v>3</v>
      </c>
    </row>
    <row r="8796" spans="1:6" ht="25.5" outlineLevel="2" x14ac:dyDescent="0.2">
      <c r="B8796" s="18" t="s">
        <v>12755</v>
      </c>
      <c r="C8796" s="19" t="s">
        <v>77</v>
      </c>
      <c r="D8796" t="s">
        <v>411</v>
      </c>
      <c r="E8796" s="20">
        <v>174</v>
      </c>
      <c r="F8796" s="20">
        <v>65</v>
      </c>
    </row>
    <row r="8797" spans="1:6" ht="25.5" outlineLevel="2" x14ac:dyDescent="0.2">
      <c r="B8797" s="18" t="s">
        <v>12755</v>
      </c>
      <c r="C8797" s="19" t="s">
        <v>80</v>
      </c>
      <c r="D8797" t="s">
        <v>411</v>
      </c>
      <c r="E8797" s="20">
        <v>4096355</v>
      </c>
      <c r="F8797" s="20">
        <v>24132</v>
      </c>
    </row>
    <row r="8798" spans="1:6" ht="25.5" outlineLevel="2" x14ac:dyDescent="0.2">
      <c r="B8798" s="18" t="s">
        <v>12755</v>
      </c>
      <c r="C8798" s="19" t="s">
        <v>87</v>
      </c>
      <c r="D8798" t="s">
        <v>411</v>
      </c>
      <c r="E8798" s="20">
        <v>1</v>
      </c>
      <c r="F8798" s="20">
        <v>2</v>
      </c>
    </row>
    <row r="8799" spans="1:6" ht="25.5" outlineLevel="2" x14ac:dyDescent="0.2">
      <c r="B8799" s="18" t="s">
        <v>12755</v>
      </c>
      <c r="C8799" s="19" t="s">
        <v>88</v>
      </c>
      <c r="D8799" t="s">
        <v>411</v>
      </c>
      <c r="E8799" s="20">
        <v>222</v>
      </c>
      <c r="F8799" s="20">
        <v>146</v>
      </c>
    </row>
    <row r="8800" spans="1:6" ht="25.5" outlineLevel="2" x14ac:dyDescent="0.2">
      <c r="B8800" s="18" t="s">
        <v>12755</v>
      </c>
      <c r="C8800" s="19" t="s">
        <v>92</v>
      </c>
      <c r="D8800" t="s">
        <v>411</v>
      </c>
      <c r="E8800" s="20">
        <v>23</v>
      </c>
      <c r="F8800" s="20">
        <v>5</v>
      </c>
    </row>
    <row r="8801" spans="1:6" ht="25.5" outlineLevel="2" x14ac:dyDescent="0.2">
      <c r="B8801" s="18" t="s">
        <v>12755</v>
      </c>
      <c r="C8801" s="19" t="s">
        <v>123</v>
      </c>
      <c r="D8801" t="s">
        <v>411</v>
      </c>
      <c r="E8801" s="20">
        <v>2</v>
      </c>
      <c r="F8801" s="20">
        <v>2</v>
      </c>
    </row>
    <row r="8802" spans="1:6" ht="25.5" outlineLevel="2" x14ac:dyDescent="0.2">
      <c r="B8802" s="18" t="s">
        <v>12755</v>
      </c>
      <c r="C8802" s="19" t="s">
        <v>137</v>
      </c>
      <c r="D8802" t="s">
        <v>411</v>
      </c>
      <c r="E8802" s="20">
        <v>1</v>
      </c>
      <c r="F8802" s="20">
        <v>1</v>
      </c>
    </row>
    <row r="8803" spans="1:6" ht="25.5" outlineLevel="2" x14ac:dyDescent="0.2">
      <c r="B8803" s="18" t="s">
        <v>12755</v>
      </c>
      <c r="C8803" s="19" t="s">
        <v>151</v>
      </c>
      <c r="D8803" t="s">
        <v>411</v>
      </c>
      <c r="E8803" s="20">
        <v>78</v>
      </c>
      <c r="F8803" s="20">
        <v>47</v>
      </c>
    </row>
    <row r="8804" spans="1:6" ht="25.5" outlineLevel="2" x14ac:dyDescent="0.2">
      <c r="B8804" s="18" t="s">
        <v>12755</v>
      </c>
      <c r="C8804" s="19" t="s">
        <v>162</v>
      </c>
      <c r="D8804" t="s">
        <v>411</v>
      </c>
      <c r="E8804" s="20">
        <v>60</v>
      </c>
      <c r="F8804" s="20">
        <v>1</v>
      </c>
    </row>
    <row r="8805" spans="1:6" ht="25.5" outlineLevel="2" x14ac:dyDescent="0.2">
      <c r="B8805" s="18" t="s">
        <v>12755</v>
      </c>
      <c r="C8805" s="19" t="s">
        <v>166</v>
      </c>
      <c r="D8805" t="s">
        <v>411</v>
      </c>
      <c r="E8805" s="20">
        <v>146</v>
      </c>
      <c r="F8805" s="20">
        <v>102</v>
      </c>
    </row>
    <row r="8806" spans="1:6" ht="25.5" outlineLevel="2" x14ac:dyDescent="0.2">
      <c r="B8806" s="18" t="s">
        <v>12755</v>
      </c>
      <c r="C8806" s="19" t="s">
        <v>175</v>
      </c>
      <c r="D8806" t="s">
        <v>411</v>
      </c>
      <c r="E8806" s="20">
        <v>38</v>
      </c>
      <c r="F8806" s="20">
        <v>4</v>
      </c>
    </row>
    <row r="8807" spans="1:6" ht="25.5" outlineLevel="2" x14ac:dyDescent="0.2">
      <c r="B8807" s="18" t="s">
        <v>12755</v>
      </c>
      <c r="C8807" s="19" t="s">
        <v>176</v>
      </c>
      <c r="D8807" t="s">
        <v>411</v>
      </c>
      <c r="E8807" s="20">
        <v>58</v>
      </c>
      <c r="F8807" s="20">
        <v>56</v>
      </c>
    </row>
    <row r="8808" spans="1:6" ht="25.5" outlineLevel="2" x14ac:dyDescent="0.2">
      <c r="B8808" s="18" t="s">
        <v>12755</v>
      </c>
      <c r="C8808" s="19" t="s">
        <v>178</v>
      </c>
      <c r="D8808" t="s">
        <v>411</v>
      </c>
      <c r="E8808" s="20">
        <v>76</v>
      </c>
      <c r="F8808" s="20">
        <v>62</v>
      </c>
    </row>
    <row r="8809" spans="1:6" ht="25.5" outlineLevel="1" x14ac:dyDescent="0.2">
      <c r="B8809" s="21" t="s">
        <v>12756</v>
      </c>
      <c r="E8809" s="20">
        <f>SUBTOTAL(9,E8788:E8808)</f>
        <v>4105610</v>
      </c>
      <c r="F8809" s="20">
        <f>SUBTOTAL(9,F8788:F8808)</f>
        <v>26224</v>
      </c>
    </row>
    <row r="8810" spans="1:6" ht="25.5" outlineLevel="2" x14ac:dyDescent="0.2">
      <c r="A8810" t="s">
        <v>3840</v>
      </c>
      <c r="B8810" s="18" t="s">
        <v>12757</v>
      </c>
      <c r="C8810" s="19" t="s">
        <v>42</v>
      </c>
      <c r="D8810" t="s">
        <v>411</v>
      </c>
      <c r="E8810" s="20">
        <v>92</v>
      </c>
      <c r="F8810" s="20">
        <v>39</v>
      </c>
    </row>
    <row r="8811" spans="1:6" ht="25.5" outlineLevel="2" x14ac:dyDescent="0.2">
      <c r="B8811" s="18" t="s">
        <v>12757</v>
      </c>
      <c r="C8811" s="19" t="s">
        <v>80</v>
      </c>
      <c r="D8811" t="s">
        <v>411</v>
      </c>
      <c r="E8811" s="20">
        <v>1084548</v>
      </c>
      <c r="F8811" s="20">
        <v>50381</v>
      </c>
    </row>
    <row r="8812" spans="1:6" ht="25.5" outlineLevel="1" x14ac:dyDescent="0.2">
      <c r="B8812" s="21" t="s">
        <v>12758</v>
      </c>
      <c r="E8812" s="20">
        <f>SUBTOTAL(9,E8810:E8811)</f>
        <v>1084640</v>
      </c>
      <c r="F8812" s="20">
        <f>SUBTOTAL(9,F8810:F8811)</f>
        <v>50420</v>
      </c>
    </row>
    <row r="8813" spans="1:6" ht="25.5" outlineLevel="2" x14ac:dyDescent="0.2">
      <c r="A8813" t="s">
        <v>3842</v>
      </c>
      <c r="B8813" s="18" t="s">
        <v>12759</v>
      </c>
      <c r="C8813" s="19" t="s">
        <v>42</v>
      </c>
      <c r="D8813" t="s">
        <v>411</v>
      </c>
      <c r="E8813" s="20">
        <v>6020</v>
      </c>
      <c r="F8813" s="20">
        <v>46</v>
      </c>
    </row>
    <row r="8814" spans="1:6" ht="25.5" outlineLevel="2" x14ac:dyDescent="0.2">
      <c r="B8814" s="18" t="s">
        <v>12759</v>
      </c>
      <c r="C8814" s="19" t="s">
        <v>80</v>
      </c>
      <c r="D8814" t="s">
        <v>411</v>
      </c>
      <c r="E8814" s="20">
        <v>23285</v>
      </c>
      <c r="F8814" s="20">
        <v>2054</v>
      </c>
    </row>
    <row r="8815" spans="1:6" ht="25.5" outlineLevel="1" x14ac:dyDescent="0.2">
      <c r="B8815" s="21" t="s">
        <v>12760</v>
      </c>
      <c r="E8815" s="20">
        <f>SUBTOTAL(9,E8813:E8814)</f>
        <v>29305</v>
      </c>
      <c r="F8815" s="20">
        <f>SUBTOTAL(9,F8813:F8814)</f>
        <v>2100</v>
      </c>
    </row>
    <row r="8816" spans="1:6" outlineLevel="2" x14ac:dyDescent="0.2">
      <c r="A8816" t="s">
        <v>3844</v>
      </c>
      <c r="B8816" s="18" t="s">
        <v>12761</v>
      </c>
      <c r="C8816" s="19" t="s">
        <v>42</v>
      </c>
      <c r="D8816" t="s">
        <v>411</v>
      </c>
      <c r="E8816" s="20">
        <v>1510</v>
      </c>
      <c r="F8816" s="20">
        <v>833</v>
      </c>
    </row>
    <row r="8817" spans="1:6" outlineLevel="2" x14ac:dyDescent="0.2">
      <c r="B8817" s="18" t="s">
        <v>12761</v>
      </c>
      <c r="C8817" s="19" t="s">
        <v>68</v>
      </c>
      <c r="D8817" t="s">
        <v>411</v>
      </c>
      <c r="E8817" s="20">
        <v>171</v>
      </c>
      <c r="F8817" s="20">
        <v>48</v>
      </c>
    </row>
    <row r="8818" spans="1:6" outlineLevel="2" x14ac:dyDescent="0.2">
      <c r="B8818" s="18" t="s">
        <v>12761</v>
      </c>
      <c r="C8818" s="19" t="s">
        <v>80</v>
      </c>
      <c r="D8818" t="s">
        <v>411</v>
      </c>
      <c r="E8818" s="20">
        <v>255</v>
      </c>
      <c r="F8818" s="20">
        <v>176</v>
      </c>
    </row>
    <row r="8819" spans="1:6" outlineLevel="2" x14ac:dyDescent="0.2">
      <c r="B8819" s="18" t="s">
        <v>12761</v>
      </c>
      <c r="C8819" s="19" t="s">
        <v>84</v>
      </c>
      <c r="D8819" t="s">
        <v>411</v>
      </c>
      <c r="E8819" s="20">
        <v>1</v>
      </c>
      <c r="F8819" s="20">
        <v>10</v>
      </c>
    </row>
    <row r="8820" spans="1:6" outlineLevel="2" x14ac:dyDescent="0.2">
      <c r="B8820" s="18" t="s">
        <v>12761</v>
      </c>
      <c r="C8820" s="19" t="s">
        <v>88</v>
      </c>
      <c r="D8820" t="s">
        <v>411</v>
      </c>
      <c r="E8820" s="20">
        <v>17</v>
      </c>
      <c r="F8820" s="20">
        <v>72</v>
      </c>
    </row>
    <row r="8821" spans="1:6" outlineLevel="1" x14ac:dyDescent="0.2">
      <c r="B8821" s="21" t="s">
        <v>12762</v>
      </c>
      <c r="E8821" s="20">
        <f>SUBTOTAL(9,E8816:E8820)</f>
        <v>1954</v>
      </c>
      <c r="F8821" s="20">
        <f>SUBTOTAL(9,F8816:F8820)</f>
        <v>1139</v>
      </c>
    </row>
    <row r="8822" spans="1:6" outlineLevel="2" x14ac:dyDescent="0.2">
      <c r="A8822" t="s">
        <v>3845</v>
      </c>
      <c r="B8822" s="18" t="s">
        <v>12763</v>
      </c>
      <c r="C8822" s="19" t="s">
        <v>37</v>
      </c>
      <c r="D8822" t="s">
        <v>411</v>
      </c>
      <c r="E8822" s="20">
        <v>4</v>
      </c>
      <c r="F8822" s="20">
        <v>5</v>
      </c>
    </row>
    <row r="8823" spans="1:6" outlineLevel="2" x14ac:dyDescent="0.2">
      <c r="B8823" s="18" t="s">
        <v>12763</v>
      </c>
      <c r="C8823" s="19" t="s">
        <v>42</v>
      </c>
      <c r="D8823" t="s">
        <v>411</v>
      </c>
      <c r="E8823" s="20">
        <v>3547</v>
      </c>
      <c r="F8823" s="20">
        <v>1216</v>
      </c>
    </row>
    <row r="8824" spans="1:6" outlineLevel="2" x14ac:dyDescent="0.2">
      <c r="B8824" s="18" t="s">
        <v>12763</v>
      </c>
      <c r="C8824" s="19" t="s">
        <v>68</v>
      </c>
      <c r="D8824" t="s">
        <v>411</v>
      </c>
      <c r="E8824" s="20">
        <v>120</v>
      </c>
      <c r="F8824" s="20">
        <v>544</v>
      </c>
    </row>
    <row r="8825" spans="1:6" outlineLevel="2" x14ac:dyDescent="0.2">
      <c r="B8825" s="18" t="s">
        <v>12763</v>
      </c>
      <c r="C8825" s="19" t="s">
        <v>80</v>
      </c>
      <c r="D8825" t="s">
        <v>411</v>
      </c>
      <c r="E8825" s="20">
        <v>14999</v>
      </c>
      <c r="F8825" s="20">
        <v>5368</v>
      </c>
    </row>
    <row r="8826" spans="1:6" outlineLevel="2" x14ac:dyDescent="0.2">
      <c r="B8826" s="18" t="s">
        <v>12763</v>
      </c>
      <c r="C8826" s="19" t="s">
        <v>88</v>
      </c>
      <c r="D8826" t="s">
        <v>411</v>
      </c>
      <c r="E8826" s="20">
        <v>2</v>
      </c>
      <c r="F8826" s="20">
        <v>15</v>
      </c>
    </row>
    <row r="8827" spans="1:6" outlineLevel="2" x14ac:dyDescent="0.2">
      <c r="B8827" s="18" t="s">
        <v>12763</v>
      </c>
      <c r="C8827" s="19" t="s">
        <v>162</v>
      </c>
      <c r="D8827" t="s">
        <v>411</v>
      </c>
      <c r="E8827" s="20">
        <v>55</v>
      </c>
      <c r="F8827" s="20">
        <v>39</v>
      </c>
    </row>
    <row r="8828" spans="1:6" ht="25.5" outlineLevel="2" x14ac:dyDescent="0.2">
      <c r="B8828" s="18" t="s">
        <v>12763</v>
      </c>
      <c r="C8828" s="19" t="s">
        <v>176</v>
      </c>
      <c r="D8828" t="s">
        <v>411</v>
      </c>
      <c r="E8828" s="20">
        <v>72</v>
      </c>
      <c r="F8828" s="20">
        <v>1230</v>
      </c>
    </row>
    <row r="8829" spans="1:6" outlineLevel="2" x14ac:dyDescent="0.2">
      <c r="B8829" s="18" t="s">
        <v>12763</v>
      </c>
      <c r="C8829" s="19" t="s">
        <v>178</v>
      </c>
      <c r="D8829" t="s">
        <v>411</v>
      </c>
      <c r="E8829" s="20">
        <v>133</v>
      </c>
      <c r="F8829" s="20">
        <v>72</v>
      </c>
    </row>
    <row r="8830" spans="1:6" outlineLevel="2" x14ac:dyDescent="0.2">
      <c r="B8830" s="18" t="s">
        <v>12763</v>
      </c>
      <c r="C8830" s="19" t="s">
        <v>182</v>
      </c>
      <c r="D8830" t="s">
        <v>411</v>
      </c>
      <c r="E8830" s="20">
        <v>6</v>
      </c>
      <c r="F8830" s="20">
        <v>9</v>
      </c>
    </row>
    <row r="8831" spans="1:6" ht="25.5" outlineLevel="1" x14ac:dyDescent="0.2">
      <c r="B8831" s="21" t="s">
        <v>12764</v>
      </c>
      <c r="E8831" s="20">
        <f>SUBTOTAL(9,E8822:E8830)</f>
        <v>18938</v>
      </c>
      <c r="F8831" s="20">
        <f>SUBTOTAL(9,F8822:F8830)</f>
        <v>8498</v>
      </c>
    </row>
    <row r="8832" spans="1:6" ht="25.5" outlineLevel="2" x14ac:dyDescent="0.2">
      <c r="A8832" t="s">
        <v>3846</v>
      </c>
      <c r="B8832" s="18" t="s">
        <v>12765</v>
      </c>
      <c r="C8832" s="19" t="s">
        <v>42</v>
      </c>
      <c r="D8832" t="s">
        <v>411</v>
      </c>
      <c r="E8832" s="20">
        <v>312</v>
      </c>
      <c r="F8832" s="20">
        <v>428</v>
      </c>
    </row>
    <row r="8833" spans="1:6" ht="25.5" outlineLevel="2" x14ac:dyDescent="0.2">
      <c r="B8833" s="18" t="s">
        <v>12765</v>
      </c>
      <c r="C8833" s="19" t="s">
        <v>54</v>
      </c>
      <c r="D8833" t="s">
        <v>411</v>
      </c>
      <c r="E8833" s="20">
        <v>10</v>
      </c>
      <c r="F8833" s="20">
        <v>107</v>
      </c>
    </row>
    <row r="8834" spans="1:6" ht="25.5" outlineLevel="2" x14ac:dyDescent="0.2">
      <c r="B8834" s="18" t="s">
        <v>12765</v>
      </c>
      <c r="C8834" s="19" t="s">
        <v>77</v>
      </c>
      <c r="D8834" t="s">
        <v>411</v>
      </c>
      <c r="E8834" s="20">
        <v>1</v>
      </c>
      <c r="F8834" s="20">
        <v>3</v>
      </c>
    </row>
    <row r="8835" spans="1:6" ht="25.5" outlineLevel="2" x14ac:dyDescent="0.2">
      <c r="B8835" s="18" t="s">
        <v>12765</v>
      </c>
      <c r="C8835" s="19" t="s">
        <v>80</v>
      </c>
      <c r="D8835" t="s">
        <v>411</v>
      </c>
      <c r="E8835" s="20">
        <v>5174</v>
      </c>
      <c r="F8835" s="20">
        <v>2241</v>
      </c>
    </row>
    <row r="8836" spans="1:6" ht="25.5" outlineLevel="2" x14ac:dyDescent="0.2">
      <c r="B8836" s="18" t="s">
        <v>12765</v>
      </c>
      <c r="C8836" s="19" t="s">
        <v>87</v>
      </c>
      <c r="D8836" t="s">
        <v>411</v>
      </c>
      <c r="E8836" s="20">
        <v>90</v>
      </c>
      <c r="F8836" s="20">
        <v>255</v>
      </c>
    </row>
    <row r="8837" spans="1:6" ht="25.5" outlineLevel="2" x14ac:dyDescent="0.2">
      <c r="B8837" s="18" t="s">
        <v>12765</v>
      </c>
      <c r="C8837" s="19" t="s">
        <v>88</v>
      </c>
      <c r="D8837" t="s">
        <v>411</v>
      </c>
      <c r="E8837" s="20">
        <v>7033</v>
      </c>
      <c r="F8837" s="20">
        <v>20011</v>
      </c>
    </row>
    <row r="8838" spans="1:6" ht="25.5" outlineLevel="2" x14ac:dyDescent="0.2">
      <c r="B8838" s="18" t="s">
        <v>12765</v>
      </c>
      <c r="C8838" s="19" t="s">
        <v>92</v>
      </c>
      <c r="D8838" t="s">
        <v>411</v>
      </c>
      <c r="E8838" s="20">
        <v>187</v>
      </c>
      <c r="F8838" s="20">
        <v>536</v>
      </c>
    </row>
    <row r="8839" spans="1:6" ht="25.5" outlineLevel="2" x14ac:dyDescent="0.2">
      <c r="B8839" s="18" t="s">
        <v>12765</v>
      </c>
      <c r="C8839" s="19" t="s">
        <v>107</v>
      </c>
      <c r="D8839" t="s">
        <v>411</v>
      </c>
      <c r="E8839" s="20">
        <v>3329</v>
      </c>
      <c r="F8839" s="20">
        <v>2133</v>
      </c>
    </row>
    <row r="8840" spans="1:6" ht="25.5" outlineLevel="2" x14ac:dyDescent="0.2">
      <c r="B8840" s="18" t="s">
        <v>12765</v>
      </c>
      <c r="C8840" s="19" t="s">
        <v>171</v>
      </c>
      <c r="D8840" t="s">
        <v>411</v>
      </c>
      <c r="E8840" s="20">
        <v>160</v>
      </c>
      <c r="F8840" s="20">
        <v>478</v>
      </c>
    </row>
    <row r="8841" spans="1:6" ht="25.5" outlineLevel="2" x14ac:dyDescent="0.2">
      <c r="B8841" s="18" t="s">
        <v>12765</v>
      </c>
      <c r="C8841" s="19" t="s">
        <v>178</v>
      </c>
      <c r="D8841" t="s">
        <v>411</v>
      </c>
      <c r="E8841" s="20">
        <v>191</v>
      </c>
      <c r="F8841" s="20">
        <v>1377</v>
      </c>
    </row>
    <row r="8842" spans="1:6" ht="25.5" outlineLevel="1" x14ac:dyDescent="0.2">
      <c r="B8842" s="21" t="s">
        <v>12766</v>
      </c>
      <c r="E8842" s="20">
        <f>SUBTOTAL(9,E8832:E8841)</f>
        <v>16487</v>
      </c>
      <c r="F8842" s="20">
        <f>SUBTOTAL(9,F8832:F8841)</f>
        <v>27569</v>
      </c>
    </row>
    <row r="8843" spans="1:6" outlineLevel="2" x14ac:dyDescent="0.2">
      <c r="A8843" t="s">
        <v>1049</v>
      </c>
      <c r="B8843" s="18" t="s">
        <v>12767</v>
      </c>
      <c r="C8843" s="19" t="s">
        <v>42</v>
      </c>
      <c r="D8843" t="s">
        <v>411</v>
      </c>
      <c r="E8843" s="20">
        <v>45847</v>
      </c>
      <c r="F8843" s="20">
        <v>8094</v>
      </c>
    </row>
    <row r="8844" spans="1:6" outlineLevel="2" x14ac:dyDescent="0.2">
      <c r="B8844" s="18" t="s">
        <v>12767</v>
      </c>
      <c r="C8844" s="19" t="s">
        <v>80</v>
      </c>
      <c r="D8844" t="s">
        <v>411</v>
      </c>
      <c r="E8844" s="20">
        <v>19317</v>
      </c>
      <c r="F8844" s="20">
        <v>3479</v>
      </c>
    </row>
    <row r="8845" spans="1:6" outlineLevel="2" x14ac:dyDescent="0.2">
      <c r="B8845" s="18" t="s">
        <v>12767</v>
      </c>
      <c r="C8845" s="19" t="s">
        <v>81</v>
      </c>
      <c r="D8845" t="s">
        <v>411</v>
      </c>
      <c r="E8845" s="20">
        <v>123970</v>
      </c>
      <c r="F8845" s="20">
        <v>17271</v>
      </c>
    </row>
    <row r="8846" spans="1:6" outlineLevel="2" x14ac:dyDescent="0.2">
      <c r="B8846" s="18" t="s">
        <v>12767</v>
      </c>
      <c r="C8846" s="19" t="s">
        <v>107</v>
      </c>
      <c r="D8846" t="s">
        <v>411</v>
      </c>
      <c r="E8846" s="20">
        <v>2370</v>
      </c>
      <c r="F8846" s="20">
        <v>204</v>
      </c>
    </row>
    <row r="8847" spans="1:6" ht="25.5" outlineLevel="1" x14ac:dyDescent="0.2">
      <c r="B8847" s="21" t="s">
        <v>12768</v>
      </c>
      <c r="E8847" s="20">
        <f>SUBTOTAL(9,E8843:E8846)</f>
        <v>191504</v>
      </c>
      <c r="F8847" s="20">
        <f>SUBTOTAL(9,F8843:F8846)</f>
        <v>29048</v>
      </c>
    </row>
    <row r="8848" spans="1:6" ht="25.5" outlineLevel="2" x14ac:dyDescent="0.2">
      <c r="A8848" t="s">
        <v>3848</v>
      </c>
      <c r="B8848" s="18" t="s">
        <v>12769</v>
      </c>
      <c r="C8848" s="19" t="s">
        <v>42</v>
      </c>
      <c r="D8848" t="s">
        <v>411</v>
      </c>
      <c r="E8848" s="20">
        <v>504</v>
      </c>
      <c r="F8848" s="20">
        <v>17</v>
      </c>
    </row>
    <row r="8849" spans="1:6" ht="25.5" outlineLevel="2" x14ac:dyDescent="0.2">
      <c r="B8849" s="18" t="s">
        <v>12769</v>
      </c>
      <c r="C8849" s="19" t="s">
        <v>80</v>
      </c>
      <c r="D8849" t="s">
        <v>411</v>
      </c>
      <c r="E8849" s="20">
        <v>14746</v>
      </c>
      <c r="F8849" s="20">
        <v>1886</v>
      </c>
    </row>
    <row r="8850" spans="1:6" ht="25.5" outlineLevel="2" x14ac:dyDescent="0.2">
      <c r="B8850" s="18" t="s">
        <v>12769</v>
      </c>
      <c r="C8850" s="19" t="s">
        <v>87</v>
      </c>
      <c r="D8850" t="s">
        <v>411</v>
      </c>
      <c r="E8850" s="20">
        <v>20</v>
      </c>
      <c r="F8850" s="20">
        <v>7</v>
      </c>
    </row>
    <row r="8851" spans="1:6" ht="25.5" outlineLevel="2" x14ac:dyDescent="0.2">
      <c r="B8851" s="18" t="s">
        <v>12769</v>
      </c>
      <c r="C8851" s="19" t="s">
        <v>164</v>
      </c>
      <c r="D8851" t="s">
        <v>411</v>
      </c>
      <c r="E8851" s="20">
        <v>2300</v>
      </c>
      <c r="F8851" s="20">
        <v>322</v>
      </c>
    </row>
    <row r="8852" spans="1:6" ht="25.5" outlineLevel="1" x14ac:dyDescent="0.2">
      <c r="B8852" s="21" t="s">
        <v>12770</v>
      </c>
      <c r="E8852" s="20">
        <f>SUBTOTAL(9,E8848:E8851)</f>
        <v>17570</v>
      </c>
      <c r="F8852" s="20">
        <f>SUBTOTAL(9,F8848:F8851)</f>
        <v>2232</v>
      </c>
    </row>
    <row r="8853" spans="1:6" ht="25.5" outlineLevel="2" x14ac:dyDescent="0.2">
      <c r="A8853" t="s">
        <v>1050</v>
      </c>
      <c r="B8853" s="18" t="s">
        <v>12771</v>
      </c>
      <c r="C8853" s="19" t="s">
        <v>42</v>
      </c>
      <c r="D8853" t="s">
        <v>411</v>
      </c>
      <c r="E8853" s="20">
        <v>4779</v>
      </c>
      <c r="F8853" s="20">
        <v>827</v>
      </c>
    </row>
    <row r="8854" spans="1:6" ht="25.5" outlineLevel="2" x14ac:dyDescent="0.2">
      <c r="B8854" s="18" t="s">
        <v>12771</v>
      </c>
      <c r="C8854" s="19" t="s">
        <v>80</v>
      </c>
      <c r="D8854" t="s">
        <v>411</v>
      </c>
      <c r="E8854" s="20">
        <v>365522</v>
      </c>
      <c r="F8854" s="20">
        <v>15939</v>
      </c>
    </row>
    <row r="8855" spans="1:6" ht="25.5" outlineLevel="2" x14ac:dyDescent="0.2">
      <c r="B8855" s="18" t="s">
        <v>12771</v>
      </c>
      <c r="C8855" s="19" t="s">
        <v>107</v>
      </c>
      <c r="D8855" t="s">
        <v>411</v>
      </c>
      <c r="E8855" s="20">
        <v>741</v>
      </c>
      <c r="F8855" s="20">
        <v>339</v>
      </c>
    </row>
    <row r="8856" spans="1:6" ht="25.5" outlineLevel="2" x14ac:dyDescent="0.2">
      <c r="B8856" s="18" t="s">
        <v>12771</v>
      </c>
      <c r="C8856" s="19" t="s">
        <v>166</v>
      </c>
      <c r="D8856" t="s">
        <v>411</v>
      </c>
      <c r="E8856" s="20">
        <v>270</v>
      </c>
      <c r="F8856" s="20">
        <v>12</v>
      </c>
    </row>
    <row r="8857" spans="1:6" ht="25.5" outlineLevel="2" x14ac:dyDescent="0.2">
      <c r="B8857" s="18" t="s">
        <v>12771</v>
      </c>
      <c r="C8857" s="19" t="s">
        <v>175</v>
      </c>
      <c r="D8857" t="s">
        <v>411</v>
      </c>
      <c r="E8857" s="20">
        <v>18</v>
      </c>
      <c r="F8857" s="20">
        <v>2</v>
      </c>
    </row>
    <row r="8858" spans="1:6" ht="25.5" outlineLevel="1" x14ac:dyDescent="0.2">
      <c r="B8858" s="21" t="s">
        <v>12772</v>
      </c>
      <c r="E8858" s="20">
        <f>SUBTOTAL(9,E8853:E8857)</f>
        <v>371330</v>
      </c>
      <c r="F8858" s="20">
        <f>SUBTOTAL(9,F8853:F8857)</f>
        <v>17119</v>
      </c>
    </row>
    <row r="8859" spans="1:6" ht="25.5" outlineLevel="2" x14ac:dyDescent="0.2">
      <c r="A8859" t="s">
        <v>3850</v>
      </c>
      <c r="B8859" s="18" t="s">
        <v>12773</v>
      </c>
      <c r="C8859" s="19" t="s">
        <v>42</v>
      </c>
      <c r="D8859" t="s">
        <v>411</v>
      </c>
      <c r="E8859" s="20">
        <v>49706</v>
      </c>
      <c r="F8859" s="20">
        <v>13246</v>
      </c>
    </row>
    <row r="8860" spans="1:6" ht="25.5" outlineLevel="2" x14ac:dyDescent="0.2">
      <c r="B8860" s="18" t="s">
        <v>12773</v>
      </c>
      <c r="C8860" s="19" t="s">
        <v>68</v>
      </c>
      <c r="D8860" t="s">
        <v>411</v>
      </c>
      <c r="E8860" s="20">
        <v>20</v>
      </c>
      <c r="F8860" s="20">
        <v>27</v>
      </c>
    </row>
    <row r="8861" spans="1:6" ht="25.5" outlineLevel="2" x14ac:dyDescent="0.2">
      <c r="B8861" s="18" t="s">
        <v>12773</v>
      </c>
      <c r="C8861" s="19" t="s">
        <v>80</v>
      </c>
      <c r="D8861" t="s">
        <v>411</v>
      </c>
      <c r="E8861" s="20">
        <v>12515</v>
      </c>
      <c r="F8861" s="20">
        <v>1784</v>
      </c>
    </row>
    <row r="8862" spans="1:6" ht="25.5" outlineLevel="1" x14ac:dyDescent="0.2">
      <c r="B8862" s="21" t="s">
        <v>12774</v>
      </c>
      <c r="E8862" s="20">
        <f>SUBTOTAL(9,E8859:E8861)</f>
        <v>62241</v>
      </c>
      <c r="F8862" s="20">
        <f>SUBTOTAL(9,F8859:F8861)</f>
        <v>15057</v>
      </c>
    </row>
    <row r="8863" spans="1:6" ht="25.5" outlineLevel="2" x14ac:dyDescent="0.2">
      <c r="A8863" t="s">
        <v>1052</v>
      </c>
      <c r="B8863" s="18" t="s">
        <v>12775</v>
      </c>
      <c r="C8863" s="19" t="s">
        <v>16</v>
      </c>
      <c r="D8863" t="s">
        <v>411</v>
      </c>
      <c r="E8863" s="20">
        <v>4</v>
      </c>
      <c r="F8863" s="20">
        <v>1</v>
      </c>
    </row>
    <row r="8864" spans="1:6" ht="25.5" outlineLevel="2" x14ac:dyDescent="0.2">
      <c r="B8864" s="18" t="s">
        <v>12775</v>
      </c>
      <c r="C8864" s="19" t="s">
        <v>37</v>
      </c>
      <c r="D8864" t="s">
        <v>411</v>
      </c>
      <c r="E8864" s="20">
        <v>10</v>
      </c>
      <c r="F8864" s="20">
        <v>90</v>
      </c>
    </row>
    <row r="8865" spans="1:6" ht="25.5" outlineLevel="2" x14ac:dyDescent="0.2">
      <c r="B8865" s="18" t="s">
        <v>12775</v>
      </c>
      <c r="C8865" s="19" t="s">
        <v>42</v>
      </c>
      <c r="D8865" t="s">
        <v>411</v>
      </c>
      <c r="E8865" s="20">
        <v>28595</v>
      </c>
      <c r="F8865" s="20">
        <v>4128</v>
      </c>
    </row>
    <row r="8866" spans="1:6" ht="25.5" outlineLevel="2" x14ac:dyDescent="0.2">
      <c r="B8866" s="18" t="s">
        <v>12775</v>
      </c>
      <c r="C8866" s="19" t="s">
        <v>53</v>
      </c>
      <c r="D8866" t="s">
        <v>411</v>
      </c>
      <c r="E8866" s="20">
        <v>56</v>
      </c>
      <c r="F8866" s="20">
        <v>24</v>
      </c>
    </row>
    <row r="8867" spans="1:6" ht="25.5" outlineLevel="2" x14ac:dyDescent="0.2">
      <c r="B8867" s="18" t="s">
        <v>12775</v>
      </c>
      <c r="C8867" s="19" t="s">
        <v>54</v>
      </c>
      <c r="D8867" t="s">
        <v>411</v>
      </c>
      <c r="E8867" s="20">
        <v>49</v>
      </c>
      <c r="F8867" s="20">
        <v>16</v>
      </c>
    </row>
    <row r="8868" spans="1:6" ht="25.5" outlineLevel="2" x14ac:dyDescent="0.2">
      <c r="B8868" s="18" t="s">
        <v>12775</v>
      </c>
      <c r="C8868" s="19" t="s">
        <v>68</v>
      </c>
      <c r="D8868" t="s">
        <v>411</v>
      </c>
      <c r="E8868" s="20">
        <v>554</v>
      </c>
      <c r="F8868" s="20">
        <v>328</v>
      </c>
    </row>
    <row r="8869" spans="1:6" ht="25.5" outlineLevel="2" x14ac:dyDescent="0.2">
      <c r="B8869" s="18" t="s">
        <v>12775</v>
      </c>
      <c r="C8869" s="19" t="s">
        <v>80</v>
      </c>
      <c r="D8869" t="s">
        <v>411</v>
      </c>
      <c r="E8869" s="20">
        <v>1088125</v>
      </c>
      <c r="F8869" s="20">
        <v>396339</v>
      </c>
    </row>
    <row r="8870" spans="1:6" ht="25.5" outlineLevel="2" x14ac:dyDescent="0.2">
      <c r="B8870" s="18" t="s">
        <v>12775</v>
      </c>
      <c r="C8870" s="19" t="s">
        <v>92</v>
      </c>
      <c r="D8870" t="s">
        <v>411</v>
      </c>
      <c r="E8870" s="20">
        <v>4</v>
      </c>
      <c r="F8870" s="20">
        <v>33</v>
      </c>
    </row>
    <row r="8871" spans="1:6" ht="25.5" outlineLevel="2" x14ac:dyDescent="0.2">
      <c r="B8871" s="18" t="s">
        <v>12775</v>
      </c>
      <c r="C8871" s="19" t="s">
        <v>121</v>
      </c>
      <c r="D8871" t="s">
        <v>411</v>
      </c>
      <c r="E8871" s="20">
        <v>63</v>
      </c>
      <c r="F8871" s="20">
        <v>20</v>
      </c>
    </row>
    <row r="8872" spans="1:6" ht="25.5" outlineLevel="2" x14ac:dyDescent="0.2">
      <c r="B8872" s="18" t="s">
        <v>12775</v>
      </c>
      <c r="C8872" s="19" t="s">
        <v>136</v>
      </c>
      <c r="D8872" t="s">
        <v>411</v>
      </c>
      <c r="E8872" s="20">
        <v>1</v>
      </c>
      <c r="F8872" s="20">
        <v>18</v>
      </c>
    </row>
    <row r="8873" spans="1:6" ht="25.5" outlineLevel="2" x14ac:dyDescent="0.2">
      <c r="B8873" s="18" t="s">
        <v>12775</v>
      </c>
      <c r="C8873" s="19" t="s">
        <v>164</v>
      </c>
      <c r="D8873" t="s">
        <v>411</v>
      </c>
      <c r="E8873" s="20">
        <v>3</v>
      </c>
      <c r="F8873" s="20">
        <v>2</v>
      </c>
    </row>
    <row r="8874" spans="1:6" ht="25.5" outlineLevel="2" x14ac:dyDescent="0.2">
      <c r="B8874" s="18" t="s">
        <v>12775</v>
      </c>
      <c r="C8874" s="19" t="s">
        <v>166</v>
      </c>
      <c r="D8874" t="s">
        <v>411</v>
      </c>
      <c r="E8874" s="20">
        <v>1</v>
      </c>
      <c r="F8874" s="20">
        <v>1</v>
      </c>
    </row>
    <row r="8875" spans="1:6" ht="25.5" outlineLevel="2" x14ac:dyDescent="0.2">
      <c r="B8875" s="18" t="s">
        <v>12775</v>
      </c>
      <c r="C8875" s="19" t="s">
        <v>178</v>
      </c>
      <c r="D8875" t="s">
        <v>411</v>
      </c>
      <c r="E8875" s="20">
        <v>34</v>
      </c>
      <c r="F8875" s="20">
        <v>7</v>
      </c>
    </row>
    <row r="8876" spans="1:6" ht="25.5" outlineLevel="1" x14ac:dyDescent="0.2">
      <c r="B8876" s="21" t="s">
        <v>12776</v>
      </c>
      <c r="E8876" s="20">
        <f>SUBTOTAL(9,E8863:E8875)</f>
        <v>1117499</v>
      </c>
      <c r="F8876" s="20">
        <f>SUBTOTAL(9,F8863:F8875)</f>
        <v>401007</v>
      </c>
    </row>
    <row r="8877" spans="1:6" outlineLevel="2" x14ac:dyDescent="0.2">
      <c r="A8877" t="s">
        <v>1054</v>
      </c>
      <c r="B8877" s="18" t="s">
        <v>12777</v>
      </c>
      <c r="C8877" s="19" t="s">
        <v>15</v>
      </c>
      <c r="D8877" t="s">
        <v>398</v>
      </c>
      <c r="E8877" s="20">
        <v>2</v>
      </c>
      <c r="F8877" s="20">
        <v>88</v>
      </c>
    </row>
    <row r="8878" spans="1:6" outlineLevel="2" x14ac:dyDescent="0.2">
      <c r="B8878" s="18" t="s">
        <v>12777</v>
      </c>
      <c r="C8878" s="19" t="s">
        <v>37</v>
      </c>
      <c r="D8878" t="s">
        <v>398</v>
      </c>
      <c r="E8878" s="20">
        <v>400</v>
      </c>
      <c r="F8878" s="20">
        <v>154</v>
      </c>
    </row>
    <row r="8879" spans="1:6" outlineLevel="2" x14ac:dyDescent="0.2">
      <c r="B8879" s="18" t="s">
        <v>12777</v>
      </c>
      <c r="C8879" s="19" t="s">
        <v>42</v>
      </c>
      <c r="D8879" t="s">
        <v>398</v>
      </c>
      <c r="E8879" s="20">
        <v>46802</v>
      </c>
      <c r="F8879" s="20">
        <v>1919</v>
      </c>
    </row>
    <row r="8880" spans="1:6" outlineLevel="2" x14ac:dyDescent="0.2">
      <c r="B8880" s="18" t="s">
        <v>12777</v>
      </c>
      <c r="C8880" s="19" t="s">
        <v>54</v>
      </c>
      <c r="D8880" t="s">
        <v>398</v>
      </c>
      <c r="E8880" s="20">
        <v>89</v>
      </c>
      <c r="F8880" s="20">
        <v>57</v>
      </c>
    </row>
    <row r="8881" spans="2:6" outlineLevel="1" x14ac:dyDescent="0.2">
      <c r="B8881" s="21" t="s">
        <v>12778</v>
      </c>
      <c r="E8881" s="20">
        <f>SUBTOTAL(9,E8877:E8880)</f>
        <v>47293</v>
      </c>
      <c r="F8881" s="20">
        <f>SUBTOTAL(9,F8877:F8880)</f>
        <v>2218</v>
      </c>
    </row>
    <row r="8882" spans="2:6" ht="38.25" outlineLevel="2" x14ac:dyDescent="0.2">
      <c r="B8882" s="18" t="s">
        <v>12779</v>
      </c>
      <c r="C8882" s="19" t="s">
        <v>65</v>
      </c>
      <c r="D8882" t="s">
        <v>398</v>
      </c>
      <c r="E8882" s="20">
        <v>41</v>
      </c>
      <c r="F8882" s="20">
        <v>21</v>
      </c>
    </row>
    <row r="8883" spans="2:6" ht="38.25" outlineLevel="2" x14ac:dyDescent="0.2">
      <c r="B8883" s="18" t="s">
        <v>12779</v>
      </c>
      <c r="C8883" s="19" t="s">
        <v>68</v>
      </c>
      <c r="D8883" t="s">
        <v>398</v>
      </c>
      <c r="E8883" s="20">
        <v>165</v>
      </c>
      <c r="F8883" s="20">
        <v>113</v>
      </c>
    </row>
    <row r="8884" spans="2:6" ht="38.25" outlineLevel="2" x14ac:dyDescent="0.2">
      <c r="B8884" s="18" t="s">
        <v>12779</v>
      </c>
      <c r="C8884" s="19" t="s">
        <v>77</v>
      </c>
      <c r="D8884" t="s">
        <v>398</v>
      </c>
      <c r="E8884" s="20">
        <v>4</v>
      </c>
      <c r="F8884" s="20">
        <v>22</v>
      </c>
    </row>
    <row r="8885" spans="2:6" ht="38.25" outlineLevel="1" x14ac:dyDescent="0.2">
      <c r="B8885" s="21" t="s">
        <v>12780</v>
      </c>
      <c r="E8885" s="20">
        <f>SUBTOTAL(9,E8882:E8884)</f>
        <v>210</v>
      </c>
      <c r="F8885" s="20">
        <f>SUBTOTAL(9,F8882:F8884)</f>
        <v>156</v>
      </c>
    </row>
    <row r="8886" spans="2:6" outlineLevel="2" x14ac:dyDescent="0.2">
      <c r="B8886" s="18" t="s">
        <v>12777</v>
      </c>
      <c r="C8886" s="19" t="s">
        <v>80</v>
      </c>
      <c r="D8886" t="s">
        <v>398</v>
      </c>
      <c r="E8886" s="20">
        <v>3633132</v>
      </c>
      <c r="F8886" s="20">
        <v>558005</v>
      </c>
    </row>
    <row r="8887" spans="2:6" outlineLevel="1" x14ac:dyDescent="0.2">
      <c r="B8887" s="21" t="s">
        <v>12778</v>
      </c>
      <c r="E8887" s="20">
        <f>SUBTOTAL(9,E8886:E8886)</f>
        <v>3633132</v>
      </c>
      <c r="F8887" s="20">
        <f>SUBTOTAL(9,F8886:F8886)</f>
        <v>558005</v>
      </c>
    </row>
    <row r="8888" spans="2:6" ht="38.25" outlineLevel="2" x14ac:dyDescent="0.2">
      <c r="B8888" s="18" t="s">
        <v>12779</v>
      </c>
      <c r="C8888" s="19" t="s">
        <v>88</v>
      </c>
      <c r="D8888" t="s">
        <v>398</v>
      </c>
      <c r="E8888" s="20">
        <v>30</v>
      </c>
      <c r="F8888" s="20">
        <v>4</v>
      </c>
    </row>
    <row r="8889" spans="2:6" ht="38.25" outlineLevel="1" x14ac:dyDescent="0.2">
      <c r="B8889" s="21" t="s">
        <v>12780</v>
      </c>
      <c r="E8889" s="20">
        <f>SUBTOTAL(9,E8888:E8888)</f>
        <v>30</v>
      </c>
      <c r="F8889" s="20">
        <f>SUBTOTAL(9,F8888:F8888)</f>
        <v>4</v>
      </c>
    </row>
    <row r="8890" spans="2:6" outlineLevel="2" x14ac:dyDescent="0.2">
      <c r="B8890" s="18" t="s">
        <v>12777</v>
      </c>
      <c r="C8890" s="19" t="s">
        <v>107</v>
      </c>
      <c r="D8890" t="s">
        <v>398</v>
      </c>
      <c r="E8890" s="20">
        <v>33</v>
      </c>
      <c r="F8890" s="20">
        <v>10</v>
      </c>
    </row>
    <row r="8891" spans="2:6" outlineLevel="2" x14ac:dyDescent="0.2">
      <c r="B8891" s="18" t="s">
        <v>12777</v>
      </c>
      <c r="C8891" s="19" t="s">
        <v>135</v>
      </c>
      <c r="D8891" t="s">
        <v>398</v>
      </c>
      <c r="E8891" s="20">
        <v>48</v>
      </c>
      <c r="F8891" s="20">
        <v>200</v>
      </c>
    </row>
    <row r="8892" spans="2:6" outlineLevel="2" x14ac:dyDescent="0.2">
      <c r="B8892" s="18" t="s">
        <v>12777</v>
      </c>
      <c r="C8892" s="19" t="s">
        <v>136</v>
      </c>
      <c r="D8892" t="s">
        <v>398</v>
      </c>
      <c r="E8892" s="20">
        <v>15</v>
      </c>
      <c r="F8892" s="20">
        <v>52</v>
      </c>
    </row>
    <row r="8893" spans="2:6" outlineLevel="2" x14ac:dyDescent="0.2">
      <c r="B8893" s="18" t="s">
        <v>12777</v>
      </c>
      <c r="C8893" s="19" t="s">
        <v>148</v>
      </c>
      <c r="D8893" t="s">
        <v>398</v>
      </c>
      <c r="E8893" s="20">
        <v>1865</v>
      </c>
      <c r="F8893" s="20">
        <v>351</v>
      </c>
    </row>
    <row r="8894" spans="2:6" outlineLevel="2" x14ac:dyDescent="0.2">
      <c r="B8894" s="18" t="s">
        <v>12777</v>
      </c>
      <c r="C8894" s="19" t="s">
        <v>151</v>
      </c>
      <c r="D8894" t="s">
        <v>398</v>
      </c>
      <c r="E8894" s="20">
        <v>35</v>
      </c>
      <c r="F8894" s="20">
        <v>20</v>
      </c>
    </row>
    <row r="8895" spans="2:6" outlineLevel="1" x14ac:dyDescent="0.2">
      <c r="B8895" s="21" t="s">
        <v>12778</v>
      </c>
      <c r="E8895" s="20">
        <f>SUBTOTAL(9,E8890:E8894)</f>
        <v>1996</v>
      </c>
      <c r="F8895" s="20">
        <f>SUBTOTAL(9,F8890:F8894)</f>
        <v>633</v>
      </c>
    </row>
    <row r="8896" spans="2:6" ht="38.25" outlineLevel="2" x14ac:dyDescent="0.2">
      <c r="B8896" s="18" t="s">
        <v>12779</v>
      </c>
      <c r="C8896" s="19" t="s">
        <v>154</v>
      </c>
      <c r="D8896" t="s">
        <v>398</v>
      </c>
      <c r="E8896" s="20">
        <v>14</v>
      </c>
      <c r="F8896" s="20">
        <v>12</v>
      </c>
    </row>
    <row r="8897" spans="1:6" ht="38.25" outlineLevel="1" x14ac:dyDescent="0.2">
      <c r="B8897" s="21" t="s">
        <v>12780</v>
      </c>
      <c r="E8897" s="20">
        <f>SUBTOTAL(9,E8896:E8896)</f>
        <v>14</v>
      </c>
      <c r="F8897" s="20">
        <f>SUBTOTAL(9,F8896:F8896)</f>
        <v>12</v>
      </c>
    </row>
    <row r="8898" spans="1:6" outlineLevel="2" x14ac:dyDescent="0.2">
      <c r="B8898" s="18" t="s">
        <v>12777</v>
      </c>
      <c r="C8898" s="19" t="s">
        <v>162</v>
      </c>
      <c r="D8898" t="s">
        <v>398</v>
      </c>
      <c r="E8898" s="20">
        <v>56</v>
      </c>
      <c r="F8898" s="20">
        <v>241</v>
      </c>
    </row>
    <row r="8899" spans="1:6" outlineLevel="2" x14ac:dyDescent="0.2">
      <c r="B8899" s="18" t="s">
        <v>12777</v>
      </c>
      <c r="C8899" s="19" t="s">
        <v>164</v>
      </c>
      <c r="D8899" t="s">
        <v>398</v>
      </c>
      <c r="E8899" s="20">
        <v>1007</v>
      </c>
      <c r="F8899" s="20">
        <v>74</v>
      </c>
    </row>
    <row r="8900" spans="1:6" outlineLevel="2" x14ac:dyDescent="0.2">
      <c r="B8900" s="18" t="s">
        <v>12777</v>
      </c>
      <c r="C8900" s="19" t="s">
        <v>166</v>
      </c>
      <c r="D8900" t="s">
        <v>398</v>
      </c>
      <c r="E8900" s="20">
        <v>955</v>
      </c>
      <c r="F8900" s="20">
        <v>91</v>
      </c>
    </row>
    <row r="8901" spans="1:6" ht="25.5" outlineLevel="2" x14ac:dyDescent="0.2">
      <c r="B8901" s="18" t="s">
        <v>12777</v>
      </c>
      <c r="C8901" s="19" t="s">
        <v>176</v>
      </c>
      <c r="D8901" t="s">
        <v>398</v>
      </c>
      <c r="E8901" s="20">
        <v>116</v>
      </c>
      <c r="F8901" s="20">
        <v>215</v>
      </c>
    </row>
    <row r="8902" spans="1:6" outlineLevel="1" x14ac:dyDescent="0.2">
      <c r="B8902" s="21" t="s">
        <v>12778</v>
      </c>
      <c r="E8902" s="20">
        <f>SUBTOTAL(9,E8898:E8901)</f>
        <v>2134</v>
      </c>
      <c r="F8902" s="20">
        <f>SUBTOTAL(9,F8898:F8901)</f>
        <v>621</v>
      </c>
    </row>
    <row r="8903" spans="1:6" ht="38.25" outlineLevel="2" x14ac:dyDescent="0.2">
      <c r="B8903" s="18" t="s">
        <v>12779</v>
      </c>
      <c r="C8903" s="19" t="s">
        <v>178</v>
      </c>
      <c r="D8903" t="s">
        <v>398</v>
      </c>
      <c r="E8903" s="20">
        <v>1561</v>
      </c>
      <c r="F8903" s="20">
        <v>3930</v>
      </c>
    </row>
    <row r="8904" spans="1:6" ht="38.25" outlineLevel="1" x14ac:dyDescent="0.2">
      <c r="B8904" s="21" t="s">
        <v>12780</v>
      </c>
      <c r="E8904" s="20">
        <f>SUBTOTAL(9,E8903:E8903)</f>
        <v>1561</v>
      </c>
      <c r="F8904" s="20">
        <f>SUBTOTAL(9,F8903:F8903)</f>
        <v>3930</v>
      </c>
    </row>
    <row r="8905" spans="1:6" ht="25.5" outlineLevel="2" x14ac:dyDescent="0.2">
      <c r="A8905" t="s">
        <v>3851</v>
      </c>
      <c r="B8905" s="18" t="s">
        <v>12781</v>
      </c>
      <c r="C8905" s="19" t="s">
        <v>80</v>
      </c>
      <c r="D8905" t="s">
        <v>398</v>
      </c>
      <c r="E8905" s="20">
        <v>2</v>
      </c>
      <c r="F8905" s="20">
        <v>1</v>
      </c>
    </row>
    <row r="8906" spans="1:6" ht="25.5" outlineLevel="2" x14ac:dyDescent="0.2">
      <c r="B8906" s="18" t="s">
        <v>12781</v>
      </c>
      <c r="C8906" s="19" t="s">
        <v>166</v>
      </c>
      <c r="D8906" t="s">
        <v>398</v>
      </c>
      <c r="E8906" s="20">
        <v>5</v>
      </c>
      <c r="F8906" s="20">
        <v>1</v>
      </c>
    </row>
    <row r="8907" spans="1:6" ht="25.5" outlineLevel="1" x14ac:dyDescent="0.2">
      <c r="B8907" s="21" t="s">
        <v>12782</v>
      </c>
      <c r="E8907" s="20">
        <f>SUBTOTAL(9,E8905:E8906)</f>
        <v>7</v>
      </c>
      <c r="F8907" s="20">
        <f>SUBTOTAL(9,F8905:F8906)</f>
        <v>2</v>
      </c>
    </row>
    <row r="8908" spans="1:6" outlineLevel="2" x14ac:dyDescent="0.2">
      <c r="A8908" t="s">
        <v>1055</v>
      </c>
      <c r="B8908" s="18" t="s">
        <v>12783</v>
      </c>
      <c r="C8908" s="19" t="s">
        <v>15</v>
      </c>
      <c r="D8908" t="s">
        <v>398</v>
      </c>
      <c r="E8908" s="20">
        <v>1486</v>
      </c>
      <c r="F8908" s="20">
        <v>121</v>
      </c>
    </row>
    <row r="8909" spans="1:6" outlineLevel="2" x14ac:dyDescent="0.2">
      <c r="B8909" s="18" t="s">
        <v>12783</v>
      </c>
      <c r="C8909" s="19" t="s">
        <v>37</v>
      </c>
      <c r="D8909" t="s">
        <v>398</v>
      </c>
      <c r="E8909" s="20">
        <v>7</v>
      </c>
      <c r="F8909" s="20">
        <v>10</v>
      </c>
    </row>
    <row r="8910" spans="1:6" outlineLevel="2" x14ac:dyDescent="0.2">
      <c r="B8910" s="18" t="s">
        <v>12783</v>
      </c>
      <c r="C8910" s="19" t="s">
        <v>42</v>
      </c>
      <c r="D8910" t="s">
        <v>398</v>
      </c>
      <c r="E8910" s="20">
        <v>26524</v>
      </c>
      <c r="F8910" s="20">
        <v>4219</v>
      </c>
    </row>
    <row r="8911" spans="1:6" outlineLevel="1" x14ac:dyDescent="0.2">
      <c r="B8911" s="21" t="s">
        <v>12784</v>
      </c>
      <c r="E8911" s="20">
        <f>SUBTOTAL(9,E8908:E8910)</f>
        <v>28017</v>
      </c>
      <c r="F8911" s="20">
        <f>SUBTOTAL(9,F8908:F8910)</f>
        <v>4350</v>
      </c>
    </row>
    <row r="8912" spans="1:6" ht="25.5" outlineLevel="2" x14ac:dyDescent="0.2">
      <c r="B8912" s="18" t="s">
        <v>12785</v>
      </c>
      <c r="C8912" s="19" t="s">
        <v>54</v>
      </c>
      <c r="D8912" t="s">
        <v>398</v>
      </c>
      <c r="E8912" s="20">
        <v>10</v>
      </c>
      <c r="F8912" s="20">
        <v>6</v>
      </c>
    </row>
    <row r="8913" spans="2:6" ht="25.5" outlineLevel="1" x14ac:dyDescent="0.2">
      <c r="B8913" s="21" t="s">
        <v>12786</v>
      </c>
      <c r="E8913" s="20">
        <f>SUBTOTAL(9,E8912:E8912)</f>
        <v>10</v>
      </c>
      <c r="F8913" s="20">
        <f>SUBTOTAL(9,F8912:F8912)</f>
        <v>6</v>
      </c>
    </row>
    <row r="8914" spans="2:6" outlineLevel="2" x14ac:dyDescent="0.2">
      <c r="B8914" s="18" t="s">
        <v>12783</v>
      </c>
      <c r="C8914" s="19" t="s">
        <v>65</v>
      </c>
      <c r="D8914" t="s">
        <v>398</v>
      </c>
      <c r="E8914" s="20">
        <v>100</v>
      </c>
      <c r="F8914" s="20">
        <v>60</v>
      </c>
    </row>
    <row r="8915" spans="2:6" outlineLevel="1" x14ac:dyDescent="0.2">
      <c r="B8915" s="21" t="s">
        <v>12784</v>
      </c>
      <c r="E8915" s="20">
        <f>SUBTOTAL(9,E8914:E8914)</f>
        <v>100</v>
      </c>
      <c r="F8915" s="20">
        <f>SUBTOTAL(9,F8914:F8914)</f>
        <v>60</v>
      </c>
    </row>
    <row r="8916" spans="2:6" ht="25.5" outlineLevel="2" x14ac:dyDescent="0.2">
      <c r="B8916" s="18" t="s">
        <v>12785</v>
      </c>
      <c r="C8916" s="19" t="s">
        <v>68</v>
      </c>
      <c r="D8916" t="s">
        <v>398</v>
      </c>
      <c r="E8916" s="20">
        <v>1419</v>
      </c>
      <c r="F8916" s="20">
        <v>640</v>
      </c>
    </row>
    <row r="8917" spans="2:6" ht="25.5" outlineLevel="1" x14ac:dyDescent="0.2">
      <c r="B8917" s="21" t="s">
        <v>12786</v>
      </c>
      <c r="E8917" s="20">
        <f>SUBTOTAL(9,E8916:E8916)</f>
        <v>1419</v>
      </c>
      <c r="F8917" s="20">
        <f>SUBTOTAL(9,F8916:F8916)</f>
        <v>640</v>
      </c>
    </row>
    <row r="8918" spans="2:6" outlineLevel="2" x14ac:dyDescent="0.2">
      <c r="B8918" s="18" t="s">
        <v>12783</v>
      </c>
      <c r="C8918" s="19" t="s">
        <v>77</v>
      </c>
      <c r="D8918" t="s">
        <v>398</v>
      </c>
      <c r="E8918" s="20">
        <v>341</v>
      </c>
      <c r="F8918" s="20">
        <v>157</v>
      </c>
    </row>
    <row r="8919" spans="2:6" outlineLevel="1" x14ac:dyDescent="0.2">
      <c r="B8919" s="21" t="s">
        <v>12784</v>
      </c>
      <c r="E8919" s="20">
        <f>SUBTOTAL(9,E8918:E8918)</f>
        <v>341</v>
      </c>
      <c r="F8919" s="20">
        <f>SUBTOTAL(9,F8918:F8918)</f>
        <v>157</v>
      </c>
    </row>
    <row r="8920" spans="2:6" ht="25.5" outlineLevel="2" x14ac:dyDescent="0.2">
      <c r="B8920" s="18" t="s">
        <v>12785</v>
      </c>
      <c r="C8920" s="19" t="s">
        <v>80</v>
      </c>
      <c r="D8920" t="s">
        <v>398</v>
      </c>
      <c r="E8920" s="20">
        <v>5463919</v>
      </c>
      <c r="F8920" s="20">
        <v>734129</v>
      </c>
    </row>
    <row r="8921" spans="2:6" ht="25.5" outlineLevel="1" x14ac:dyDescent="0.2">
      <c r="B8921" s="21" t="s">
        <v>12786</v>
      </c>
      <c r="E8921" s="20">
        <f>SUBTOTAL(9,E8920:E8920)</f>
        <v>5463919</v>
      </c>
      <c r="F8921" s="20">
        <f>SUBTOTAL(9,F8920:F8920)</f>
        <v>734129</v>
      </c>
    </row>
    <row r="8922" spans="2:6" outlineLevel="2" x14ac:dyDescent="0.2">
      <c r="B8922" s="18" t="s">
        <v>12783</v>
      </c>
      <c r="C8922" s="19" t="s">
        <v>87</v>
      </c>
      <c r="D8922" t="s">
        <v>398</v>
      </c>
      <c r="E8922" s="20">
        <v>706</v>
      </c>
      <c r="F8922" s="20">
        <v>1490</v>
      </c>
    </row>
    <row r="8923" spans="2:6" outlineLevel="1" x14ac:dyDescent="0.2">
      <c r="B8923" s="21" t="s">
        <v>12784</v>
      </c>
      <c r="E8923" s="20">
        <f>SUBTOTAL(9,E8922:E8922)</f>
        <v>706</v>
      </c>
      <c r="F8923" s="20">
        <f>SUBTOTAL(9,F8922:F8922)</f>
        <v>1490</v>
      </c>
    </row>
    <row r="8924" spans="2:6" ht="25.5" outlineLevel="2" x14ac:dyDescent="0.2">
      <c r="B8924" s="18" t="s">
        <v>12785</v>
      </c>
      <c r="C8924" s="19" t="s">
        <v>88</v>
      </c>
      <c r="D8924" t="s">
        <v>398</v>
      </c>
      <c r="E8924" s="20">
        <v>1</v>
      </c>
      <c r="F8924" s="20">
        <v>11</v>
      </c>
    </row>
    <row r="8925" spans="2:6" ht="25.5" outlineLevel="1" x14ac:dyDescent="0.2">
      <c r="B8925" s="21" t="s">
        <v>12786</v>
      </c>
      <c r="E8925" s="20">
        <f>SUBTOTAL(9,E8924:E8924)</f>
        <v>1</v>
      </c>
      <c r="F8925" s="20">
        <f>SUBTOTAL(9,F8924:F8924)</f>
        <v>11</v>
      </c>
    </row>
    <row r="8926" spans="2:6" outlineLevel="2" x14ac:dyDescent="0.2">
      <c r="B8926" s="18" t="s">
        <v>12783</v>
      </c>
      <c r="C8926" s="19" t="s">
        <v>93</v>
      </c>
      <c r="D8926" t="s">
        <v>398</v>
      </c>
      <c r="E8926" s="20">
        <v>125</v>
      </c>
      <c r="F8926" s="20">
        <v>34</v>
      </c>
    </row>
    <row r="8927" spans="2:6" outlineLevel="1" x14ac:dyDescent="0.2">
      <c r="B8927" s="21" t="s">
        <v>12784</v>
      </c>
      <c r="E8927" s="20">
        <f>SUBTOTAL(9,E8926:E8926)</f>
        <v>125</v>
      </c>
      <c r="F8927" s="20">
        <f>SUBTOTAL(9,F8926:F8926)</f>
        <v>34</v>
      </c>
    </row>
    <row r="8928" spans="2:6" ht="25.5" outlineLevel="2" x14ac:dyDescent="0.2">
      <c r="B8928" s="18" t="s">
        <v>12785</v>
      </c>
      <c r="C8928" s="19" t="s">
        <v>97</v>
      </c>
      <c r="D8928" t="s">
        <v>398</v>
      </c>
      <c r="E8928" s="20">
        <v>13</v>
      </c>
      <c r="F8928" s="20">
        <v>14</v>
      </c>
    </row>
    <row r="8929" spans="2:6" ht="25.5" outlineLevel="1" x14ac:dyDescent="0.2">
      <c r="B8929" s="21" t="s">
        <v>12786</v>
      </c>
      <c r="E8929" s="20">
        <f>SUBTOTAL(9,E8928:E8928)</f>
        <v>13</v>
      </c>
      <c r="F8929" s="20">
        <f>SUBTOTAL(9,F8928:F8928)</f>
        <v>14</v>
      </c>
    </row>
    <row r="8930" spans="2:6" outlineLevel="2" x14ac:dyDescent="0.2">
      <c r="B8930" s="18" t="s">
        <v>12783</v>
      </c>
      <c r="C8930" s="19" t="s">
        <v>107</v>
      </c>
      <c r="D8930" t="s">
        <v>398</v>
      </c>
      <c r="E8930" s="20">
        <v>48</v>
      </c>
      <c r="F8930" s="20">
        <v>330</v>
      </c>
    </row>
    <row r="8931" spans="2:6" outlineLevel="2" x14ac:dyDescent="0.2">
      <c r="B8931" s="18" t="s">
        <v>12783</v>
      </c>
      <c r="C8931" s="19" t="s">
        <v>112</v>
      </c>
      <c r="D8931" t="s">
        <v>398</v>
      </c>
      <c r="E8931" s="20">
        <v>4</v>
      </c>
      <c r="F8931" s="20">
        <v>6</v>
      </c>
    </row>
    <row r="8932" spans="2:6" outlineLevel="1" x14ac:dyDescent="0.2">
      <c r="B8932" s="21" t="s">
        <v>12784</v>
      </c>
      <c r="E8932" s="20">
        <f>SUBTOTAL(9,E8930:E8931)</f>
        <v>52</v>
      </c>
      <c r="F8932" s="20">
        <f>SUBTOTAL(9,F8930:F8931)</f>
        <v>336</v>
      </c>
    </row>
    <row r="8933" spans="2:6" ht="25.5" outlineLevel="2" x14ac:dyDescent="0.2">
      <c r="B8933" s="18" t="s">
        <v>12785</v>
      </c>
      <c r="C8933" s="19" t="s">
        <v>121</v>
      </c>
      <c r="D8933" t="s">
        <v>398</v>
      </c>
      <c r="E8933" s="20">
        <v>107</v>
      </c>
      <c r="F8933" s="20">
        <v>17</v>
      </c>
    </row>
    <row r="8934" spans="2:6" ht="25.5" outlineLevel="1" x14ac:dyDescent="0.2">
      <c r="B8934" s="21" t="s">
        <v>12786</v>
      </c>
      <c r="E8934" s="20">
        <f>SUBTOTAL(9,E8933:E8933)</f>
        <v>107</v>
      </c>
      <c r="F8934" s="20">
        <f>SUBTOTAL(9,F8933:F8933)</f>
        <v>17</v>
      </c>
    </row>
    <row r="8935" spans="2:6" outlineLevel="2" x14ac:dyDescent="0.2">
      <c r="B8935" s="18" t="s">
        <v>12783</v>
      </c>
      <c r="C8935" s="19" t="s">
        <v>129</v>
      </c>
      <c r="D8935" t="s">
        <v>398</v>
      </c>
      <c r="E8935" s="20">
        <v>20</v>
      </c>
      <c r="F8935" s="20">
        <v>8</v>
      </c>
    </row>
    <row r="8936" spans="2:6" outlineLevel="1" x14ac:dyDescent="0.2">
      <c r="B8936" s="21" t="s">
        <v>12784</v>
      </c>
      <c r="E8936" s="20">
        <f>SUBTOTAL(9,E8935:E8935)</f>
        <v>20</v>
      </c>
      <c r="F8936" s="20">
        <f>SUBTOTAL(9,F8935:F8935)</f>
        <v>8</v>
      </c>
    </row>
    <row r="8937" spans="2:6" ht="25.5" outlineLevel="2" x14ac:dyDescent="0.2">
      <c r="B8937" s="18" t="s">
        <v>12785</v>
      </c>
      <c r="C8937" s="19" t="s">
        <v>130</v>
      </c>
      <c r="D8937" t="s">
        <v>398</v>
      </c>
      <c r="E8937" s="20">
        <v>8</v>
      </c>
      <c r="F8937" s="20">
        <v>41</v>
      </c>
    </row>
    <row r="8938" spans="2:6" ht="25.5" outlineLevel="1" x14ac:dyDescent="0.2">
      <c r="B8938" s="21" t="s">
        <v>12786</v>
      </c>
      <c r="E8938" s="20">
        <f>SUBTOTAL(9,E8937:E8937)</f>
        <v>8</v>
      </c>
      <c r="F8938" s="20">
        <f>SUBTOTAL(9,F8937:F8937)</f>
        <v>41</v>
      </c>
    </row>
    <row r="8939" spans="2:6" outlineLevel="2" x14ac:dyDescent="0.2">
      <c r="B8939" s="18" t="s">
        <v>12783</v>
      </c>
      <c r="C8939" s="19" t="s">
        <v>135</v>
      </c>
      <c r="D8939" t="s">
        <v>398</v>
      </c>
      <c r="E8939" s="20">
        <v>43</v>
      </c>
      <c r="F8939" s="20">
        <v>19</v>
      </c>
    </row>
    <row r="8940" spans="2:6" outlineLevel="2" x14ac:dyDescent="0.2">
      <c r="B8940" s="18" t="s">
        <v>12783</v>
      </c>
      <c r="C8940" s="19" t="s">
        <v>151</v>
      </c>
      <c r="D8940" t="s">
        <v>398</v>
      </c>
      <c r="E8940" s="20">
        <v>26</v>
      </c>
      <c r="F8940" s="20">
        <v>347</v>
      </c>
    </row>
    <row r="8941" spans="2:6" outlineLevel="2" x14ac:dyDescent="0.2">
      <c r="B8941" s="18" t="s">
        <v>12783</v>
      </c>
      <c r="C8941" s="19" t="s">
        <v>161</v>
      </c>
      <c r="D8941" t="s">
        <v>398</v>
      </c>
      <c r="E8941" s="20">
        <v>20</v>
      </c>
      <c r="F8941" s="20">
        <v>10</v>
      </c>
    </row>
    <row r="8942" spans="2:6" outlineLevel="1" x14ac:dyDescent="0.2">
      <c r="B8942" s="21" t="s">
        <v>12784</v>
      </c>
      <c r="E8942" s="20">
        <f>SUBTOTAL(9,E8939:E8941)</f>
        <v>89</v>
      </c>
      <c r="F8942" s="20">
        <f>SUBTOTAL(9,F8939:F8941)</f>
        <v>376</v>
      </c>
    </row>
    <row r="8943" spans="2:6" ht="25.5" outlineLevel="2" x14ac:dyDescent="0.2">
      <c r="B8943" s="18" t="s">
        <v>12785</v>
      </c>
      <c r="C8943" s="19" t="s">
        <v>162</v>
      </c>
      <c r="D8943" t="s">
        <v>398</v>
      </c>
      <c r="E8943" s="20">
        <v>645</v>
      </c>
      <c r="F8943" s="20">
        <v>118</v>
      </c>
    </row>
    <row r="8944" spans="2:6" ht="25.5" outlineLevel="1" x14ac:dyDescent="0.2">
      <c r="B8944" s="21" t="s">
        <v>12786</v>
      </c>
      <c r="E8944" s="20">
        <f>SUBTOTAL(9,E8943:E8943)</f>
        <v>645</v>
      </c>
      <c r="F8944" s="20">
        <f>SUBTOTAL(9,F8943:F8943)</f>
        <v>118</v>
      </c>
    </row>
    <row r="8945" spans="1:6" outlineLevel="2" x14ac:dyDescent="0.2">
      <c r="B8945" s="18" t="s">
        <v>12783</v>
      </c>
      <c r="C8945" s="19" t="s">
        <v>164</v>
      </c>
      <c r="D8945" t="s">
        <v>398</v>
      </c>
      <c r="E8945" s="20">
        <v>1290</v>
      </c>
      <c r="F8945" s="20">
        <v>112</v>
      </c>
    </row>
    <row r="8946" spans="1:6" outlineLevel="2" x14ac:dyDescent="0.2">
      <c r="B8946" s="18" t="s">
        <v>12783</v>
      </c>
      <c r="C8946" s="19" t="s">
        <v>166</v>
      </c>
      <c r="D8946" t="s">
        <v>398</v>
      </c>
      <c r="E8946" s="20">
        <v>528</v>
      </c>
      <c r="F8946" s="20">
        <v>67</v>
      </c>
    </row>
    <row r="8947" spans="1:6" ht="25.5" outlineLevel="2" x14ac:dyDescent="0.2">
      <c r="B8947" s="18" t="s">
        <v>12783</v>
      </c>
      <c r="C8947" s="19" t="s">
        <v>175</v>
      </c>
      <c r="D8947" t="s">
        <v>398</v>
      </c>
      <c r="E8947" s="20">
        <v>2</v>
      </c>
      <c r="F8947" s="20">
        <v>23</v>
      </c>
    </row>
    <row r="8948" spans="1:6" ht="25.5" outlineLevel="2" x14ac:dyDescent="0.2">
      <c r="B8948" s="18" t="s">
        <v>12783</v>
      </c>
      <c r="C8948" s="19" t="s">
        <v>176</v>
      </c>
      <c r="D8948" t="s">
        <v>398</v>
      </c>
      <c r="E8948" s="20">
        <v>2148</v>
      </c>
      <c r="F8948" s="20">
        <v>1526</v>
      </c>
    </row>
    <row r="8949" spans="1:6" outlineLevel="2" x14ac:dyDescent="0.2">
      <c r="B8949" s="18" t="s">
        <v>12783</v>
      </c>
      <c r="C8949" s="19" t="s">
        <v>178</v>
      </c>
      <c r="D8949" t="s">
        <v>398</v>
      </c>
      <c r="E8949" s="20">
        <v>1548</v>
      </c>
      <c r="F8949" s="20">
        <v>1743</v>
      </c>
    </row>
    <row r="8950" spans="1:6" outlineLevel="2" x14ac:dyDescent="0.2">
      <c r="B8950" s="18" t="s">
        <v>12783</v>
      </c>
      <c r="C8950" s="19" t="s">
        <v>183</v>
      </c>
      <c r="D8950" t="s">
        <v>398</v>
      </c>
      <c r="E8950" s="20">
        <v>10</v>
      </c>
      <c r="F8950" s="20">
        <v>3</v>
      </c>
    </row>
    <row r="8951" spans="1:6" outlineLevel="1" x14ac:dyDescent="0.2">
      <c r="B8951" s="21" t="s">
        <v>12784</v>
      </c>
      <c r="E8951" s="20">
        <f>SUBTOTAL(9,E8945:E8950)</f>
        <v>5526</v>
      </c>
      <c r="F8951" s="20">
        <f>SUBTOTAL(9,F8945:F8950)</f>
        <v>3474</v>
      </c>
    </row>
    <row r="8952" spans="1:6" ht="25.5" outlineLevel="2" x14ac:dyDescent="0.2">
      <c r="A8952" t="s">
        <v>1057</v>
      </c>
      <c r="B8952" s="18" t="s">
        <v>12787</v>
      </c>
      <c r="C8952" s="19" t="s">
        <v>68</v>
      </c>
      <c r="D8952" t="s">
        <v>398</v>
      </c>
      <c r="E8952" s="20">
        <v>20</v>
      </c>
      <c r="F8952" s="20">
        <v>1</v>
      </c>
    </row>
    <row r="8953" spans="1:6" ht="25.5" outlineLevel="2" x14ac:dyDescent="0.2">
      <c r="B8953" s="18" t="s">
        <v>12787</v>
      </c>
      <c r="C8953" s="19" t="s">
        <v>80</v>
      </c>
      <c r="D8953" t="s">
        <v>398</v>
      </c>
      <c r="E8953" s="20">
        <v>3072</v>
      </c>
      <c r="F8953" s="20">
        <v>1044</v>
      </c>
    </row>
    <row r="8954" spans="1:6" ht="25.5" outlineLevel="2" x14ac:dyDescent="0.2">
      <c r="B8954" s="18" t="s">
        <v>12787</v>
      </c>
      <c r="C8954" s="19" t="s">
        <v>175</v>
      </c>
      <c r="D8954" t="s">
        <v>398</v>
      </c>
      <c r="E8954" s="20">
        <v>54</v>
      </c>
      <c r="F8954" s="20">
        <v>383</v>
      </c>
    </row>
    <row r="8955" spans="1:6" ht="25.5" outlineLevel="2" x14ac:dyDescent="0.2">
      <c r="B8955" s="18" t="s">
        <v>12787</v>
      </c>
      <c r="C8955" s="19" t="s">
        <v>178</v>
      </c>
      <c r="D8955" t="s">
        <v>398</v>
      </c>
      <c r="E8955" s="20">
        <v>70</v>
      </c>
      <c r="F8955" s="20">
        <v>16</v>
      </c>
    </row>
    <row r="8956" spans="1:6" ht="38.25" outlineLevel="1" x14ac:dyDescent="0.2">
      <c r="B8956" s="21" t="s">
        <v>12788</v>
      </c>
      <c r="E8956" s="20">
        <f>SUBTOTAL(9,E8952:E8955)</f>
        <v>3216</v>
      </c>
      <c r="F8956" s="20">
        <f>SUBTOTAL(9,F8952:F8955)</f>
        <v>1444</v>
      </c>
    </row>
    <row r="8957" spans="1:6" ht="25.5" outlineLevel="2" x14ac:dyDescent="0.2">
      <c r="A8957" t="s">
        <v>1059</v>
      </c>
      <c r="B8957" s="18" t="s">
        <v>12789</v>
      </c>
      <c r="C8957" s="19" t="s">
        <v>12</v>
      </c>
      <c r="D8957" t="s">
        <v>398</v>
      </c>
      <c r="E8957" s="20">
        <v>4</v>
      </c>
      <c r="F8957" s="20">
        <v>1</v>
      </c>
    </row>
    <row r="8958" spans="1:6" ht="25.5" outlineLevel="2" x14ac:dyDescent="0.2">
      <c r="B8958" s="18" t="s">
        <v>12789</v>
      </c>
      <c r="C8958" s="19" t="s">
        <v>15</v>
      </c>
      <c r="D8958" t="s">
        <v>398</v>
      </c>
      <c r="E8958" s="20">
        <v>1</v>
      </c>
      <c r="F8958" s="20">
        <v>1</v>
      </c>
    </row>
    <row r="8959" spans="1:6" ht="25.5" outlineLevel="2" x14ac:dyDescent="0.2">
      <c r="B8959" s="18" t="s">
        <v>12789</v>
      </c>
      <c r="C8959" s="19" t="s">
        <v>37</v>
      </c>
      <c r="D8959" t="s">
        <v>398</v>
      </c>
      <c r="E8959" s="20">
        <v>2</v>
      </c>
      <c r="F8959" s="20">
        <v>60</v>
      </c>
    </row>
    <row r="8960" spans="1:6" ht="25.5" outlineLevel="2" x14ac:dyDescent="0.2">
      <c r="B8960" s="18" t="s">
        <v>12789</v>
      </c>
      <c r="C8960" s="19" t="s">
        <v>42</v>
      </c>
      <c r="D8960" t="s">
        <v>398</v>
      </c>
      <c r="E8960" s="20">
        <v>62124</v>
      </c>
      <c r="F8960" s="20">
        <v>3158</v>
      </c>
    </row>
    <row r="8961" spans="2:6" ht="25.5" outlineLevel="2" x14ac:dyDescent="0.2">
      <c r="B8961" s="18" t="s">
        <v>12789</v>
      </c>
      <c r="C8961" s="19" t="s">
        <v>54</v>
      </c>
      <c r="D8961" t="s">
        <v>398</v>
      </c>
      <c r="E8961" s="20">
        <v>1500</v>
      </c>
      <c r="F8961" s="20">
        <v>15</v>
      </c>
    </row>
    <row r="8962" spans="2:6" ht="25.5" outlineLevel="2" x14ac:dyDescent="0.2">
      <c r="B8962" s="18" t="s">
        <v>12789</v>
      </c>
      <c r="C8962" s="19" t="s">
        <v>64</v>
      </c>
      <c r="D8962" t="s">
        <v>398</v>
      </c>
      <c r="E8962" s="20">
        <v>2</v>
      </c>
      <c r="F8962" s="20">
        <v>994</v>
      </c>
    </row>
    <row r="8963" spans="2:6" ht="25.5" outlineLevel="2" x14ac:dyDescent="0.2">
      <c r="B8963" s="18" t="s">
        <v>12789</v>
      </c>
      <c r="C8963" s="19" t="s">
        <v>68</v>
      </c>
      <c r="D8963" t="s">
        <v>398</v>
      </c>
      <c r="E8963" s="20">
        <v>1</v>
      </c>
      <c r="F8963" s="20">
        <v>22</v>
      </c>
    </row>
    <row r="8964" spans="2:6" ht="25.5" outlineLevel="2" x14ac:dyDescent="0.2">
      <c r="B8964" s="18" t="s">
        <v>12789</v>
      </c>
      <c r="C8964" s="19" t="s">
        <v>77</v>
      </c>
      <c r="D8964" t="s">
        <v>398</v>
      </c>
      <c r="E8964" s="20">
        <v>7607</v>
      </c>
      <c r="F8964" s="20">
        <v>2522</v>
      </c>
    </row>
    <row r="8965" spans="2:6" ht="25.5" outlineLevel="2" x14ac:dyDescent="0.2">
      <c r="B8965" s="18" t="s">
        <v>12789</v>
      </c>
      <c r="C8965" s="19" t="s">
        <v>80</v>
      </c>
      <c r="D8965" t="s">
        <v>398</v>
      </c>
      <c r="E8965" s="20">
        <v>266812</v>
      </c>
      <c r="F8965" s="20">
        <v>19944</v>
      </c>
    </row>
    <row r="8966" spans="2:6" ht="25.5" outlineLevel="2" x14ac:dyDescent="0.2">
      <c r="B8966" s="18" t="s">
        <v>12789</v>
      </c>
      <c r="C8966" s="19" t="s">
        <v>87</v>
      </c>
      <c r="D8966" t="s">
        <v>398</v>
      </c>
      <c r="E8966" s="20">
        <v>1</v>
      </c>
      <c r="F8966" s="20">
        <v>7</v>
      </c>
    </row>
    <row r="8967" spans="2:6" ht="25.5" outlineLevel="2" x14ac:dyDescent="0.2">
      <c r="B8967" s="18" t="s">
        <v>12789</v>
      </c>
      <c r="C8967" s="19" t="s">
        <v>88</v>
      </c>
      <c r="D8967" t="s">
        <v>398</v>
      </c>
      <c r="E8967" s="20">
        <v>92</v>
      </c>
      <c r="F8967" s="20">
        <v>17</v>
      </c>
    </row>
    <row r="8968" spans="2:6" ht="25.5" outlineLevel="2" x14ac:dyDescent="0.2">
      <c r="B8968" s="18" t="s">
        <v>12789</v>
      </c>
      <c r="C8968" s="19" t="s">
        <v>123</v>
      </c>
      <c r="D8968" t="s">
        <v>398</v>
      </c>
      <c r="E8968" s="20">
        <v>1</v>
      </c>
      <c r="F8968" s="20">
        <v>52</v>
      </c>
    </row>
    <row r="8969" spans="2:6" ht="25.5" outlineLevel="2" x14ac:dyDescent="0.2">
      <c r="B8969" s="18" t="s">
        <v>12789</v>
      </c>
      <c r="C8969" s="19" t="s">
        <v>130</v>
      </c>
      <c r="D8969" t="s">
        <v>398</v>
      </c>
      <c r="E8969" s="20">
        <v>6</v>
      </c>
      <c r="F8969" s="20">
        <v>191</v>
      </c>
    </row>
    <row r="8970" spans="2:6" ht="25.5" outlineLevel="2" x14ac:dyDescent="0.2">
      <c r="B8970" s="18" t="s">
        <v>12789</v>
      </c>
      <c r="C8970" s="19" t="s">
        <v>135</v>
      </c>
      <c r="D8970" t="s">
        <v>398</v>
      </c>
      <c r="E8970" s="20">
        <v>1</v>
      </c>
      <c r="F8970" s="20">
        <v>6</v>
      </c>
    </row>
    <row r="8971" spans="2:6" ht="25.5" outlineLevel="2" x14ac:dyDescent="0.2">
      <c r="B8971" s="18" t="s">
        <v>12789</v>
      </c>
      <c r="C8971" s="19" t="s">
        <v>143</v>
      </c>
      <c r="D8971" t="s">
        <v>398</v>
      </c>
      <c r="E8971" s="20">
        <v>3</v>
      </c>
      <c r="F8971" s="20">
        <v>75</v>
      </c>
    </row>
    <row r="8972" spans="2:6" ht="25.5" outlineLevel="2" x14ac:dyDescent="0.2">
      <c r="B8972" s="18" t="s">
        <v>12789</v>
      </c>
      <c r="C8972" s="19" t="s">
        <v>148</v>
      </c>
      <c r="D8972" t="s">
        <v>398</v>
      </c>
      <c r="E8972" s="20">
        <v>1</v>
      </c>
      <c r="F8972" s="20">
        <v>7</v>
      </c>
    </row>
    <row r="8973" spans="2:6" ht="25.5" outlineLevel="2" x14ac:dyDescent="0.2">
      <c r="B8973" s="18" t="s">
        <v>12789</v>
      </c>
      <c r="C8973" s="19" t="s">
        <v>151</v>
      </c>
      <c r="D8973" t="s">
        <v>398</v>
      </c>
      <c r="E8973" s="20">
        <v>51920</v>
      </c>
      <c r="F8973" s="20">
        <v>7684</v>
      </c>
    </row>
    <row r="8974" spans="2:6" ht="25.5" outlineLevel="2" x14ac:dyDescent="0.2">
      <c r="B8974" s="18" t="s">
        <v>12789</v>
      </c>
      <c r="C8974" s="19" t="s">
        <v>157</v>
      </c>
      <c r="D8974" t="s">
        <v>398</v>
      </c>
      <c r="E8974" s="20">
        <v>6</v>
      </c>
      <c r="F8974" s="20">
        <v>26</v>
      </c>
    </row>
    <row r="8975" spans="2:6" ht="25.5" outlineLevel="2" x14ac:dyDescent="0.2">
      <c r="B8975" s="18" t="s">
        <v>12789</v>
      </c>
      <c r="C8975" s="19" t="s">
        <v>162</v>
      </c>
      <c r="D8975" t="s">
        <v>398</v>
      </c>
      <c r="E8975" s="20">
        <v>62</v>
      </c>
      <c r="F8975" s="20">
        <v>270</v>
      </c>
    </row>
    <row r="8976" spans="2:6" ht="25.5" outlineLevel="2" x14ac:dyDescent="0.2">
      <c r="B8976" s="18" t="s">
        <v>12789</v>
      </c>
      <c r="C8976" s="19" t="s">
        <v>166</v>
      </c>
      <c r="D8976" t="s">
        <v>398</v>
      </c>
      <c r="E8976" s="20">
        <v>9648</v>
      </c>
      <c r="F8976" s="20">
        <v>4420</v>
      </c>
    </row>
    <row r="8977" spans="1:6" ht="25.5" outlineLevel="2" x14ac:dyDescent="0.2">
      <c r="B8977" s="18" t="s">
        <v>12789</v>
      </c>
      <c r="C8977" s="19" t="s">
        <v>175</v>
      </c>
      <c r="D8977" t="s">
        <v>398</v>
      </c>
      <c r="E8977" s="20">
        <v>363</v>
      </c>
      <c r="F8977" s="20">
        <v>4366</v>
      </c>
    </row>
    <row r="8978" spans="1:6" ht="25.5" outlineLevel="2" x14ac:dyDescent="0.2">
      <c r="B8978" s="18" t="s">
        <v>12789</v>
      </c>
      <c r="C8978" s="19" t="s">
        <v>176</v>
      </c>
      <c r="D8978" t="s">
        <v>398</v>
      </c>
      <c r="E8978" s="20">
        <v>1025</v>
      </c>
      <c r="F8978" s="20">
        <v>203</v>
      </c>
    </row>
    <row r="8979" spans="1:6" ht="25.5" outlineLevel="2" x14ac:dyDescent="0.2">
      <c r="B8979" s="18" t="s">
        <v>12789</v>
      </c>
      <c r="C8979" s="19" t="s">
        <v>178</v>
      </c>
      <c r="D8979" t="s">
        <v>398</v>
      </c>
      <c r="E8979" s="20">
        <v>8343</v>
      </c>
      <c r="F8979" s="20">
        <v>2793</v>
      </c>
    </row>
    <row r="8980" spans="1:6" ht="38.25" outlineLevel="1" x14ac:dyDescent="0.2">
      <c r="B8980" s="21" t="s">
        <v>12790</v>
      </c>
      <c r="E8980" s="20">
        <f>SUBTOTAL(9,E8957:E8979)</f>
        <v>409525</v>
      </c>
      <c r="F8980" s="20">
        <f>SUBTOTAL(9,F8957:F8979)</f>
        <v>46834</v>
      </c>
    </row>
    <row r="8981" spans="1:6" ht="25.5" outlineLevel="2" x14ac:dyDescent="0.2">
      <c r="A8981" t="s">
        <v>1061</v>
      </c>
      <c r="B8981" s="18" t="s">
        <v>12791</v>
      </c>
      <c r="C8981" s="19" t="s">
        <v>42</v>
      </c>
      <c r="D8981" t="s">
        <v>398</v>
      </c>
      <c r="E8981" s="20">
        <v>83022</v>
      </c>
      <c r="F8981" s="20">
        <v>625</v>
      </c>
    </row>
    <row r="8982" spans="1:6" ht="25.5" outlineLevel="2" x14ac:dyDescent="0.2">
      <c r="B8982" s="18" t="s">
        <v>12791</v>
      </c>
      <c r="C8982" s="19" t="s">
        <v>80</v>
      </c>
      <c r="D8982" t="s">
        <v>398</v>
      </c>
      <c r="E8982" s="20">
        <v>12397</v>
      </c>
      <c r="F8982" s="20">
        <v>304</v>
      </c>
    </row>
    <row r="8983" spans="1:6" ht="25.5" outlineLevel="2" x14ac:dyDescent="0.2">
      <c r="B8983" s="18" t="s">
        <v>12791</v>
      </c>
      <c r="C8983" s="19" t="s">
        <v>151</v>
      </c>
      <c r="D8983" t="s">
        <v>398</v>
      </c>
      <c r="E8983" s="20">
        <v>2</v>
      </c>
      <c r="F8983" s="20">
        <v>9</v>
      </c>
    </row>
    <row r="8984" spans="1:6" ht="25.5" outlineLevel="1" x14ac:dyDescent="0.2">
      <c r="B8984" s="21" t="s">
        <v>12792</v>
      </c>
      <c r="E8984" s="20">
        <f>SUBTOTAL(9,E8981:E8983)</f>
        <v>95421</v>
      </c>
      <c r="F8984" s="20">
        <f>SUBTOTAL(9,F8981:F8983)</f>
        <v>938</v>
      </c>
    </row>
    <row r="8985" spans="1:6" ht="25.5" outlineLevel="2" x14ac:dyDescent="0.2">
      <c r="A8985" t="s">
        <v>1062</v>
      </c>
      <c r="B8985" s="18" t="s">
        <v>12793</v>
      </c>
      <c r="C8985" s="19" t="s">
        <v>80</v>
      </c>
      <c r="D8985" t="s">
        <v>398</v>
      </c>
      <c r="E8985" s="20">
        <v>12769</v>
      </c>
      <c r="F8985" s="20">
        <v>344</v>
      </c>
    </row>
    <row r="8986" spans="1:6" ht="25.5" outlineLevel="2" x14ac:dyDescent="0.2">
      <c r="B8986" s="18" t="s">
        <v>12793</v>
      </c>
      <c r="C8986" s="19" t="s">
        <v>182</v>
      </c>
      <c r="D8986" t="s">
        <v>398</v>
      </c>
      <c r="E8986" s="20">
        <v>1</v>
      </c>
      <c r="F8986" s="20">
        <v>11</v>
      </c>
    </row>
    <row r="8987" spans="1:6" ht="25.5" outlineLevel="1" x14ac:dyDescent="0.2">
      <c r="B8987" s="21" t="s">
        <v>12794</v>
      </c>
      <c r="E8987" s="20">
        <f>SUBTOTAL(9,E8985:E8986)</f>
        <v>12770</v>
      </c>
      <c r="F8987" s="20">
        <f>SUBTOTAL(9,F8985:F8986)</f>
        <v>355</v>
      </c>
    </row>
    <row r="8988" spans="1:6" ht="25.5" outlineLevel="2" x14ac:dyDescent="0.2">
      <c r="A8988" t="s">
        <v>3853</v>
      </c>
      <c r="B8988" s="18" t="s">
        <v>12795</v>
      </c>
      <c r="C8988" s="19" t="s">
        <v>80</v>
      </c>
      <c r="D8988" t="s">
        <v>398</v>
      </c>
      <c r="E8988" s="20">
        <v>19934</v>
      </c>
      <c r="F8988" s="20">
        <v>1297</v>
      </c>
    </row>
    <row r="8989" spans="1:6" ht="25.5" outlineLevel="1" x14ac:dyDescent="0.2">
      <c r="B8989" s="21" t="s">
        <v>12796</v>
      </c>
      <c r="E8989" s="20">
        <f>SUBTOTAL(9,E8988:E8988)</f>
        <v>19934</v>
      </c>
      <c r="F8989" s="20">
        <f>SUBTOTAL(9,F8988:F8988)</f>
        <v>1297</v>
      </c>
    </row>
    <row r="8990" spans="1:6" ht="25.5" outlineLevel="2" x14ac:dyDescent="0.2">
      <c r="A8990" t="s">
        <v>1064</v>
      </c>
      <c r="B8990" s="18" t="s">
        <v>12797</v>
      </c>
      <c r="C8990" s="19" t="s">
        <v>68</v>
      </c>
      <c r="D8990" t="s">
        <v>398</v>
      </c>
      <c r="E8990" s="20">
        <v>25</v>
      </c>
      <c r="F8990" s="20">
        <v>63</v>
      </c>
    </row>
    <row r="8991" spans="1:6" ht="25.5" outlineLevel="2" x14ac:dyDescent="0.2">
      <c r="B8991" s="18" t="s">
        <v>12797</v>
      </c>
      <c r="C8991" s="19" t="s">
        <v>80</v>
      </c>
      <c r="D8991" t="s">
        <v>398</v>
      </c>
      <c r="E8991" s="20">
        <v>7174</v>
      </c>
      <c r="F8991" s="20">
        <v>306</v>
      </c>
    </row>
    <row r="8992" spans="1:6" ht="25.5" outlineLevel="1" x14ac:dyDescent="0.2">
      <c r="B8992" s="21" t="s">
        <v>12798</v>
      </c>
      <c r="E8992" s="20">
        <f>SUBTOTAL(9,E8990:E8991)</f>
        <v>7199</v>
      </c>
      <c r="F8992" s="20">
        <f>SUBTOTAL(9,F8990:F8991)</f>
        <v>369</v>
      </c>
    </row>
    <row r="8993" spans="1:6" ht="25.5" outlineLevel="2" x14ac:dyDescent="0.2">
      <c r="A8993" t="s">
        <v>3854</v>
      </c>
      <c r="B8993" s="18" t="s">
        <v>12799</v>
      </c>
      <c r="C8993" s="19" t="s">
        <v>42</v>
      </c>
      <c r="D8993" t="s">
        <v>398</v>
      </c>
      <c r="E8993" s="20">
        <v>332</v>
      </c>
      <c r="F8993" s="20">
        <v>9</v>
      </c>
    </row>
    <row r="8994" spans="1:6" ht="25.5" outlineLevel="2" x14ac:dyDescent="0.2">
      <c r="B8994" s="18" t="s">
        <v>12799</v>
      </c>
      <c r="C8994" s="19" t="s">
        <v>68</v>
      </c>
      <c r="D8994" t="s">
        <v>398</v>
      </c>
      <c r="E8994" s="20">
        <v>7</v>
      </c>
      <c r="F8994" s="20">
        <v>108</v>
      </c>
    </row>
    <row r="8995" spans="1:6" ht="25.5" outlineLevel="2" x14ac:dyDescent="0.2">
      <c r="B8995" s="18" t="s">
        <v>12799</v>
      </c>
      <c r="C8995" s="19" t="s">
        <v>80</v>
      </c>
      <c r="D8995" t="s">
        <v>398</v>
      </c>
      <c r="E8995" s="20">
        <v>34805</v>
      </c>
      <c r="F8995" s="20">
        <v>1292</v>
      </c>
    </row>
    <row r="8996" spans="1:6" ht="25.5" outlineLevel="2" x14ac:dyDescent="0.2">
      <c r="B8996" s="18" t="s">
        <v>12799</v>
      </c>
      <c r="C8996" s="19" t="s">
        <v>171</v>
      </c>
      <c r="D8996" t="s">
        <v>398</v>
      </c>
      <c r="E8996" s="20">
        <v>1</v>
      </c>
      <c r="F8996" s="20">
        <v>1</v>
      </c>
    </row>
    <row r="8997" spans="1:6" ht="25.5" outlineLevel="1" x14ac:dyDescent="0.2">
      <c r="B8997" s="21" t="s">
        <v>12800</v>
      </c>
      <c r="E8997" s="20">
        <f>SUBTOTAL(9,E8993:E8996)</f>
        <v>35145</v>
      </c>
      <c r="F8997" s="20">
        <f>SUBTOTAL(9,F8993:F8996)</f>
        <v>1410</v>
      </c>
    </row>
    <row r="8998" spans="1:6" ht="25.5" outlineLevel="2" x14ac:dyDescent="0.2">
      <c r="A8998" t="s">
        <v>3856</v>
      </c>
      <c r="B8998" s="18" t="s">
        <v>18201</v>
      </c>
      <c r="C8998" s="19" t="s">
        <v>42</v>
      </c>
      <c r="D8998" t="s">
        <v>398</v>
      </c>
      <c r="E8998" s="20">
        <v>6</v>
      </c>
      <c r="F8998" s="20">
        <v>17</v>
      </c>
    </row>
    <row r="8999" spans="1:6" ht="25.5" outlineLevel="2" x14ac:dyDescent="0.2">
      <c r="B8999" s="18" t="s">
        <v>18201</v>
      </c>
      <c r="C8999" s="19" t="s">
        <v>80</v>
      </c>
      <c r="D8999" t="s">
        <v>398</v>
      </c>
      <c r="E8999" s="20">
        <v>1995</v>
      </c>
      <c r="F8999" s="20">
        <v>329</v>
      </c>
    </row>
    <row r="9000" spans="1:6" ht="25.5" outlineLevel="1" x14ac:dyDescent="0.2">
      <c r="B9000" s="21" t="s">
        <v>18202</v>
      </c>
      <c r="E9000" s="20">
        <f>SUBTOTAL(9,E8998:E8999)</f>
        <v>2001</v>
      </c>
      <c r="F9000" s="20">
        <f>SUBTOTAL(9,F8998:F8999)</f>
        <v>346</v>
      </c>
    </row>
    <row r="9001" spans="1:6" ht="25.5" outlineLevel="2" x14ac:dyDescent="0.2">
      <c r="A9001" t="s">
        <v>1065</v>
      </c>
      <c r="B9001" s="18" t="s">
        <v>18203</v>
      </c>
      <c r="C9001" s="19" t="s">
        <v>42</v>
      </c>
      <c r="D9001" t="s">
        <v>398</v>
      </c>
      <c r="E9001" s="20">
        <v>31</v>
      </c>
      <c r="F9001" s="20">
        <v>1501</v>
      </c>
    </row>
    <row r="9002" spans="1:6" ht="25.5" outlineLevel="2" x14ac:dyDescent="0.2">
      <c r="B9002" s="18" t="s">
        <v>18203</v>
      </c>
      <c r="C9002" s="19" t="s">
        <v>65</v>
      </c>
      <c r="D9002" t="s">
        <v>398</v>
      </c>
      <c r="E9002" s="20">
        <v>90000</v>
      </c>
      <c r="F9002" s="20">
        <v>27495</v>
      </c>
    </row>
    <row r="9003" spans="1:6" ht="25.5" outlineLevel="1" x14ac:dyDescent="0.2">
      <c r="B9003" s="21" t="s">
        <v>18204</v>
      </c>
      <c r="E9003" s="20">
        <f>SUBTOTAL(9,E9001:E9002)</f>
        <v>90031</v>
      </c>
      <c r="F9003" s="20">
        <f>SUBTOTAL(9,F9001:F9002)</f>
        <v>28996</v>
      </c>
    </row>
    <row r="9004" spans="1:6" ht="25.5" outlineLevel="2" x14ac:dyDescent="0.2">
      <c r="B9004" s="18" t="s">
        <v>12801</v>
      </c>
      <c r="C9004" s="19" t="s">
        <v>80</v>
      </c>
      <c r="D9004" t="s">
        <v>398</v>
      </c>
      <c r="E9004" s="20">
        <v>1278822912</v>
      </c>
      <c r="F9004" s="20">
        <v>538017</v>
      </c>
    </row>
    <row r="9005" spans="1:6" ht="25.5" outlineLevel="2" x14ac:dyDescent="0.2">
      <c r="B9005" s="18" t="s">
        <v>12801</v>
      </c>
      <c r="C9005" s="19" t="s">
        <v>121</v>
      </c>
      <c r="D9005" t="s">
        <v>398</v>
      </c>
      <c r="E9005" s="20">
        <v>444700</v>
      </c>
      <c r="F9005" s="20">
        <v>5477</v>
      </c>
    </row>
    <row r="9006" spans="1:6" ht="25.5" outlineLevel="1" x14ac:dyDescent="0.2">
      <c r="B9006" s="21" t="s">
        <v>12802</v>
      </c>
      <c r="E9006" s="20">
        <f>SUBTOTAL(9,E9004:E9005)</f>
        <v>1279267612</v>
      </c>
      <c r="F9006" s="20">
        <f>SUBTOTAL(9,F9004:F9005)</f>
        <v>543494</v>
      </c>
    </row>
    <row r="9007" spans="1:6" ht="25.5" outlineLevel="2" x14ac:dyDescent="0.2">
      <c r="B9007" s="18" t="s">
        <v>18203</v>
      </c>
      <c r="C9007" s="19" t="s">
        <v>166</v>
      </c>
      <c r="D9007" t="s">
        <v>398</v>
      </c>
      <c r="E9007" s="20">
        <v>98</v>
      </c>
      <c r="F9007" s="20">
        <v>1</v>
      </c>
    </row>
    <row r="9008" spans="1:6" ht="25.5" outlineLevel="1" x14ac:dyDescent="0.2">
      <c r="B9008" s="21" t="s">
        <v>18204</v>
      </c>
      <c r="E9008" s="20">
        <f>SUBTOTAL(9,E9007:E9007)</f>
        <v>98</v>
      </c>
      <c r="F9008" s="20">
        <f>SUBTOTAL(9,F9007:F9007)</f>
        <v>1</v>
      </c>
    </row>
    <row r="9009" spans="1:6" ht="25.5" outlineLevel="2" x14ac:dyDescent="0.2">
      <c r="B9009" s="18" t="s">
        <v>12801</v>
      </c>
      <c r="C9009" s="19" t="s">
        <v>171</v>
      </c>
      <c r="D9009" t="s">
        <v>398</v>
      </c>
      <c r="E9009" s="20">
        <v>25</v>
      </c>
      <c r="F9009" s="20">
        <v>112</v>
      </c>
    </row>
    <row r="9010" spans="1:6" ht="25.5" outlineLevel="1" x14ac:dyDescent="0.2">
      <c r="B9010" s="21" t="s">
        <v>12802</v>
      </c>
      <c r="E9010" s="20">
        <f>SUBTOTAL(9,E9009:E9009)</f>
        <v>25</v>
      </c>
      <c r="F9010" s="20">
        <f>SUBTOTAL(9,F9009:F9009)</f>
        <v>112</v>
      </c>
    </row>
    <row r="9011" spans="1:6" outlineLevel="2" x14ac:dyDescent="0.2">
      <c r="A9011" t="s">
        <v>7069</v>
      </c>
      <c r="B9011" s="18" t="s">
        <v>12803</v>
      </c>
      <c r="C9011" s="19" t="s">
        <v>178</v>
      </c>
      <c r="D9011" t="s">
        <v>398</v>
      </c>
      <c r="E9011" s="20">
        <v>39800</v>
      </c>
      <c r="F9011" s="20">
        <v>280</v>
      </c>
    </row>
    <row r="9012" spans="1:6" ht="25.5" outlineLevel="1" x14ac:dyDescent="0.2">
      <c r="B9012" s="21" t="s">
        <v>12804</v>
      </c>
      <c r="E9012" s="20">
        <f>SUBTOTAL(9,E9011:E9011)</f>
        <v>39800</v>
      </c>
      <c r="F9012" s="20">
        <f>SUBTOTAL(9,F9011:F9011)</f>
        <v>280</v>
      </c>
    </row>
    <row r="9013" spans="1:6" ht="25.5" outlineLevel="2" x14ac:dyDescent="0.2">
      <c r="A9013" t="s">
        <v>3858</v>
      </c>
      <c r="B9013" s="18" t="s">
        <v>18205</v>
      </c>
      <c r="C9013" s="19" t="s">
        <v>42</v>
      </c>
      <c r="D9013" t="s">
        <v>398</v>
      </c>
      <c r="E9013" s="20">
        <v>368210</v>
      </c>
      <c r="F9013" s="20">
        <v>1625</v>
      </c>
    </row>
    <row r="9014" spans="1:6" ht="25.5" outlineLevel="2" x14ac:dyDescent="0.2">
      <c r="B9014" s="18" t="s">
        <v>18205</v>
      </c>
      <c r="C9014" s="19" t="s">
        <v>80</v>
      </c>
      <c r="D9014" t="s">
        <v>398</v>
      </c>
      <c r="E9014" s="20">
        <v>252000</v>
      </c>
      <c r="F9014" s="20">
        <v>432</v>
      </c>
    </row>
    <row r="9015" spans="1:6" ht="25.5" outlineLevel="1" x14ac:dyDescent="0.2">
      <c r="B9015" s="21" t="s">
        <v>18206</v>
      </c>
      <c r="E9015" s="20">
        <f>SUBTOTAL(9,E9013:E9014)</f>
        <v>620210</v>
      </c>
      <c r="F9015" s="20">
        <f>SUBTOTAL(9,F9013:F9014)</f>
        <v>2057</v>
      </c>
    </row>
    <row r="9016" spans="1:6" ht="25.5" outlineLevel="2" x14ac:dyDescent="0.2">
      <c r="A9016" t="s">
        <v>1067</v>
      </c>
      <c r="B9016" s="18" t="s">
        <v>12805</v>
      </c>
      <c r="C9016" s="19" t="s">
        <v>37</v>
      </c>
      <c r="D9016" t="s">
        <v>398</v>
      </c>
      <c r="E9016" s="20">
        <v>23</v>
      </c>
      <c r="F9016" s="20">
        <v>279</v>
      </c>
    </row>
    <row r="9017" spans="1:6" ht="25.5" outlineLevel="2" x14ac:dyDescent="0.2">
      <c r="B9017" s="18" t="s">
        <v>12805</v>
      </c>
      <c r="C9017" s="19" t="s">
        <v>42</v>
      </c>
      <c r="D9017" t="s">
        <v>398</v>
      </c>
      <c r="E9017" s="20">
        <v>231884</v>
      </c>
      <c r="F9017" s="20">
        <v>1274</v>
      </c>
    </row>
    <row r="9018" spans="1:6" ht="25.5" outlineLevel="2" x14ac:dyDescent="0.2">
      <c r="B9018" s="18" t="s">
        <v>12805</v>
      </c>
      <c r="C9018" s="19" t="s">
        <v>78</v>
      </c>
      <c r="D9018" t="s">
        <v>398</v>
      </c>
      <c r="E9018" s="20">
        <v>120</v>
      </c>
      <c r="F9018" s="20">
        <v>61</v>
      </c>
    </row>
    <row r="9019" spans="1:6" ht="25.5" outlineLevel="2" x14ac:dyDescent="0.2">
      <c r="B9019" s="18" t="s">
        <v>12805</v>
      </c>
      <c r="C9019" s="19" t="s">
        <v>80</v>
      </c>
      <c r="D9019" t="s">
        <v>398</v>
      </c>
      <c r="E9019" s="20">
        <v>3185284</v>
      </c>
      <c r="F9019" s="20">
        <v>19590</v>
      </c>
    </row>
    <row r="9020" spans="1:6" ht="25.5" outlineLevel="2" x14ac:dyDescent="0.2">
      <c r="B9020" s="18" t="s">
        <v>12805</v>
      </c>
      <c r="C9020" s="19" t="s">
        <v>87</v>
      </c>
      <c r="D9020" t="s">
        <v>398</v>
      </c>
      <c r="E9020" s="20">
        <v>597</v>
      </c>
      <c r="F9020" s="20">
        <v>4</v>
      </c>
    </row>
    <row r="9021" spans="1:6" ht="25.5" outlineLevel="2" x14ac:dyDescent="0.2">
      <c r="B9021" s="18" t="s">
        <v>12805</v>
      </c>
      <c r="C9021" s="19" t="s">
        <v>135</v>
      </c>
      <c r="D9021" t="s">
        <v>398</v>
      </c>
      <c r="E9021" s="20">
        <v>89</v>
      </c>
      <c r="F9021" s="20">
        <v>53</v>
      </c>
    </row>
    <row r="9022" spans="1:6" ht="25.5" outlineLevel="2" x14ac:dyDescent="0.2">
      <c r="B9022" s="18" t="s">
        <v>12805</v>
      </c>
      <c r="C9022" s="19" t="s">
        <v>164</v>
      </c>
      <c r="D9022" t="s">
        <v>398</v>
      </c>
      <c r="E9022" s="20">
        <v>500</v>
      </c>
      <c r="F9022" s="20">
        <v>13</v>
      </c>
    </row>
    <row r="9023" spans="1:6" ht="25.5" outlineLevel="2" x14ac:dyDescent="0.2">
      <c r="B9023" s="18" t="s">
        <v>12805</v>
      </c>
      <c r="C9023" s="19" t="s">
        <v>178</v>
      </c>
      <c r="D9023" t="s">
        <v>398</v>
      </c>
      <c r="E9023" s="20">
        <v>8</v>
      </c>
      <c r="F9023" s="20">
        <v>11</v>
      </c>
    </row>
    <row r="9024" spans="1:6" ht="25.5" outlineLevel="1" x14ac:dyDescent="0.2">
      <c r="B9024" s="21" t="s">
        <v>12806</v>
      </c>
      <c r="E9024" s="20">
        <f>SUBTOTAL(9,E9016:E9023)</f>
        <v>3418505</v>
      </c>
      <c r="F9024" s="20">
        <f>SUBTOTAL(9,F9016:F9023)</f>
        <v>21285</v>
      </c>
    </row>
    <row r="9025" spans="1:6" ht="25.5" outlineLevel="2" x14ac:dyDescent="0.2">
      <c r="A9025" t="s">
        <v>1069</v>
      </c>
      <c r="B9025" s="18" t="s">
        <v>12807</v>
      </c>
      <c r="C9025" s="19" t="s">
        <v>15</v>
      </c>
      <c r="D9025" t="s">
        <v>398</v>
      </c>
      <c r="E9025" s="20">
        <v>30</v>
      </c>
      <c r="F9025" s="20">
        <v>9</v>
      </c>
    </row>
    <row r="9026" spans="1:6" ht="25.5" outlineLevel="2" x14ac:dyDescent="0.2">
      <c r="B9026" s="18" t="s">
        <v>12807</v>
      </c>
      <c r="C9026" s="19" t="s">
        <v>20</v>
      </c>
      <c r="D9026" t="s">
        <v>398</v>
      </c>
      <c r="E9026" s="20">
        <v>96</v>
      </c>
      <c r="F9026" s="20">
        <v>3</v>
      </c>
    </row>
    <row r="9027" spans="1:6" ht="25.5" outlineLevel="2" x14ac:dyDescent="0.2">
      <c r="B9027" s="18" t="s">
        <v>12807</v>
      </c>
      <c r="C9027" s="19" t="s">
        <v>42</v>
      </c>
      <c r="D9027" t="s">
        <v>398</v>
      </c>
      <c r="E9027" s="20">
        <v>1956</v>
      </c>
      <c r="F9027" s="20">
        <v>175</v>
      </c>
    </row>
    <row r="9028" spans="1:6" ht="25.5" outlineLevel="1" x14ac:dyDescent="0.2">
      <c r="B9028" s="21" t="s">
        <v>12808</v>
      </c>
      <c r="E9028" s="20">
        <f>SUBTOTAL(9,E9025:E9027)</f>
        <v>2082</v>
      </c>
      <c r="F9028" s="20">
        <f>SUBTOTAL(9,F9025:F9027)</f>
        <v>187</v>
      </c>
    </row>
    <row r="9029" spans="1:6" outlineLevel="2" x14ac:dyDescent="0.2">
      <c r="B9029" s="18" t="s">
        <v>12809</v>
      </c>
      <c r="C9029" s="19" t="s">
        <v>68</v>
      </c>
      <c r="D9029" t="s">
        <v>398</v>
      </c>
      <c r="E9029" s="20">
        <v>169</v>
      </c>
      <c r="F9029" s="20">
        <v>51</v>
      </c>
    </row>
    <row r="9030" spans="1:6" outlineLevel="1" x14ac:dyDescent="0.2">
      <c r="B9030" s="21" t="s">
        <v>12810</v>
      </c>
      <c r="E9030" s="20">
        <f>SUBTOTAL(9,E9029:E9029)</f>
        <v>169</v>
      </c>
      <c r="F9030" s="20">
        <f>SUBTOTAL(9,F9029:F9029)</f>
        <v>51</v>
      </c>
    </row>
    <row r="9031" spans="1:6" ht="25.5" outlineLevel="2" x14ac:dyDescent="0.2">
      <c r="B9031" s="18" t="s">
        <v>12807</v>
      </c>
      <c r="C9031" s="19" t="s">
        <v>77</v>
      </c>
      <c r="D9031" t="s">
        <v>398</v>
      </c>
      <c r="E9031" s="20">
        <v>1</v>
      </c>
      <c r="F9031" s="20">
        <v>5</v>
      </c>
    </row>
    <row r="9032" spans="1:6" ht="25.5" outlineLevel="2" x14ac:dyDescent="0.2">
      <c r="B9032" s="18" t="s">
        <v>12807</v>
      </c>
      <c r="C9032" s="19" t="s">
        <v>80</v>
      </c>
      <c r="D9032" t="s">
        <v>398</v>
      </c>
      <c r="E9032" s="20">
        <v>529508</v>
      </c>
      <c r="F9032" s="20">
        <v>3237</v>
      </c>
    </row>
    <row r="9033" spans="1:6" ht="25.5" outlineLevel="2" x14ac:dyDescent="0.2">
      <c r="B9033" s="18" t="s">
        <v>12807</v>
      </c>
      <c r="C9033" s="19" t="s">
        <v>86</v>
      </c>
      <c r="D9033" t="s">
        <v>398</v>
      </c>
      <c r="E9033" s="20">
        <v>1</v>
      </c>
      <c r="F9033" s="20">
        <v>1</v>
      </c>
    </row>
    <row r="9034" spans="1:6" ht="25.5" outlineLevel="2" x14ac:dyDescent="0.2">
      <c r="B9034" s="18" t="s">
        <v>12807</v>
      </c>
      <c r="C9034" s="19" t="s">
        <v>88</v>
      </c>
      <c r="D9034" t="s">
        <v>398</v>
      </c>
      <c r="E9034" s="20">
        <v>744</v>
      </c>
      <c r="F9034" s="20">
        <v>116</v>
      </c>
    </row>
    <row r="9035" spans="1:6" ht="25.5" outlineLevel="2" x14ac:dyDescent="0.2">
      <c r="B9035" s="18" t="s">
        <v>12807</v>
      </c>
      <c r="C9035" s="19" t="s">
        <v>92</v>
      </c>
      <c r="D9035" t="s">
        <v>398</v>
      </c>
      <c r="E9035" s="20">
        <v>2</v>
      </c>
      <c r="F9035" s="20">
        <v>11</v>
      </c>
    </row>
    <row r="9036" spans="1:6" ht="25.5" outlineLevel="2" x14ac:dyDescent="0.2">
      <c r="B9036" s="18" t="s">
        <v>12807</v>
      </c>
      <c r="C9036" s="19" t="s">
        <v>107</v>
      </c>
      <c r="D9036" t="s">
        <v>398</v>
      </c>
      <c r="E9036" s="20">
        <v>161</v>
      </c>
      <c r="F9036" s="20">
        <v>8</v>
      </c>
    </row>
    <row r="9037" spans="1:6" ht="25.5" outlineLevel="2" x14ac:dyDescent="0.2">
      <c r="B9037" s="18" t="s">
        <v>12807</v>
      </c>
      <c r="C9037" s="19" t="s">
        <v>139</v>
      </c>
      <c r="D9037" t="s">
        <v>398</v>
      </c>
      <c r="E9037" s="20">
        <v>250</v>
      </c>
      <c r="F9037" s="20">
        <v>31</v>
      </c>
    </row>
    <row r="9038" spans="1:6" ht="25.5" outlineLevel="2" x14ac:dyDescent="0.2">
      <c r="B9038" s="18" t="s">
        <v>12807</v>
      </c>
      <c r="C9038" s="19" t="s">
        <v>151</v>
      </c>
      <c r="D9038" t="s">
        <v>398</v>
      </c>
      <c r="E9038" s="20">
        <v>1011</v>
      </c>
      <c r="F9038" s="20">
        <v>49</v>
      </c>
    </row>
    <row r="9039" spans="1:6" ht="25.5" outlineLevel="2" x14ac:dyDescent="0.2">
      <c r="B9039" s="18" t="s">
        <v>12807</v>
      </c>
      <c r="C9039" s="19" t="s">
        <v>158</v>
      </c>
      <c r="D9039" t="s">
        <v>398</v>
      </c>
      <c r="E9039" s="20">
        <v>101</v>
      </c>
      <c r="F9039" s="20">
        <v>12</v>
      </c>
    </row>
    <row r="9040" spans="1:6" ht="25.5" outlineLevel="2" x14ac:dyDescent="0.2">
      <c r="B9040" s="18" t="s">
        <v>12807</v>
      </c>
      <c r="C9040" s="19" t="s">
        <v>166</v>
      </c>
      <c r="D9040" t="s">
        <v>398</v>
      </c>
      <c r="E9040" s="20">
        <v>2502</v>
      </c>
      <c r="F9040" s="20">
        <v>88</v>
      </c>
    </row>
    <row r="9041" spans="1:6" ht="25.5" outlineLevel="2" x14ac:dyDescent="0.2">
      <c r="B9041" s="18" t="s">
        <v>12807</v>
      </c>
      <c r="C9041" s="19" t="s">
        <v>171</v>
      </c>
      <c r="D9041" t="s">
        <v>398</v>
      </c>
      <c r="E9041" s="20">
        <v>580</v>
      </c>
      <c r="F9041" s="20">
        <v>29</v>
      </c>
    </row>
    <row r="9042" spans="1:6" ht="25.5" outlineLevel="2" x14ac:dyDescent="0.2">
      <c r="B9042" s="18" t="s">
        <v>12807</v>
      </c>
      <c r="C9042" s="19" t="s">
        <v>175</v>
      </c>
      <c r="D9042" t="s">
        <v>398</v>
      </c>
      <c r="E9042" s="20">
        <v>495</v>
      </c>
      <c r="F9042" s="20">
        <v>70</v>
      </c>
    </row>
    <row r="9043" spans="1:6" ht="25.5" outlineLevel="2" x14ac:dyDescent="0.2">
      <c r="B9043" s="18" t="s">
        <v>12807</v>
      </c>
      <c r="C9043" s="19" t="s">
        <v>178</v>
      </c>
      <c r="D9043" t="s">
        <v>398</v>
      </c>
      <c r="E9043" s="20">
        <v>13</v>
      </c>
      <c r="F9043" s="20">
        <v>24</v>
      </c>
    </row>
    <row r="9044" spans="1:6" ht="25.5" outlineLevel="1" x14ac:dyDescent="0.2">
      <c r="B9044" s="21" t="s">
        <v>12808</v>
      </c>
      <c r="E9044" s="20">
        <f>SUBTOTAL(9,E9031:E9043)</f>
        <v>535369</v>
      </c>
      <c r="F9044" s="20">
        <f>SUBTOTAL(9,F9031:F9043)</f>
        <v>3681</v>
      </c>
    </row>
    <row r="9045" spans="1:6" ht="25.5" outlineLevel="2" x14ac:dyDescent="0.2">
      <c r="A9045" t="s">
        <v>1070</v>
      </c>
      <c r="B9045" s="18" t="s">
        <v>12811</v>
      </c>
      <c r="C9045" s="19" t="s">
        <v>15</v>
      </c>
      <c r="D9045" t="s">
        <v>398</v>
      </c>
      <c r="E9045" s="20">
        <v>918</v>
      </c>
      <c r="F9045" s="20">
        <v>268</v>
      </c>
    </row>
    <row r="9046" spans="1:6" ht="25.5" outlineLevel="2" x14ac:dyDescent="0.2">
      <c r="B9046" s="18" t="s">
        <v>12811</v>
      </c>
      <c r="C9046" s="19" t="s">
        <v>16</v>
      </c>
      <c r="D9046" t="s">
        <v>398</v>
      </c>
      <c r="E9046" s="20">
        <v>2255</v>
      </c>
      <c r="F9046" s="20">
        <v>185</v>
      </c>
    </row>
    <row r="9047" spans="1:6" ht="25.5" outlineLevel="2" x14ac:dyDescent="0.2">
      <c r="B9047" s="18" t="s">
        <v>12811</v>
      </c>
      <c r="C9047" s="19" t="s">
        <v>20</v>
      </c>
      <c r="D9047" t="s">
        <v>398</v>
      </c>
      <c r="E9047" s="20">
        <v>160005</v>
      </c>
      <c r="F9047" s="20">
        <v>382</v>
      </c>
    </row>
    <row r="9048" spans="1:6" ht="25.5" outlineLevel="2" x14ac:dyDescent="0.2">
      <c r="B9048" s="18" t="s">
        <v>12811</v>
      </c>
      <c r="C9048" s="19" t="s">
        <v>23</v>
      </c>
      <c r="D9048" t="s">
        <v>398</v>
      </c>
      <c r="E9048" s="20">
        <v>571</v>
      </c>
      <c r="F9048" s="20">
        <v>22</v>
      </c>
    </row>
    <row r="9049" spans="1:6" ht="25.5" outlineLevel="2" x14ac:dyDescent="0.2">
      <c r="B9049" s="18" t="s">
        <v>12811</v>
      </c>
      <c r="C9049" s="19" t="s">
        <v>30</v>
      </c>
      <c r="D9049" t="s">
        <v>398</v>
      </c>
      <c r="E9049" s="20">
        <v>8</v>
      </c>
      <c r="F9049" s="20">
        <v>39</v>
      </c>
    </row>
    <row r="9050" spans="1:6" ht="25.5" outlineLevel="2" x14ac:dyDescent="0.2">
      <c r="B9050" s="18" t="s">
        <v>12811</v>
      </c>
      <c r="C9050" s="19" t="s">
        <v>37</v>
      </c>
      <c r="D9050" t="s">
        <v>398</v>
      </c>
      <c r="E9050" s="20">
        <v>136</v>
      </c>
      <c r="F9050" s="20">
        <v>117</v>
      </c>
    </row>
    <row r="9051" spans="1:6" ht="25.5" outlineLevel="2" x14ac:dyDescent="0.2">
      <c r="B9051" s="18" t="s">
        <v>12811</v>
      </c>
      <c r="C9051" s="19" t="s">
        <v>41</v>
      </c>
      <c r="D9051" t="s">
        <v>398</v>
      </c>
      <c r="E9051" s="20">
        <v>1</v>
      </c>
      <c r="F9051" s="20">
        <v>7</v>
      </c>
    </row>
    <row r="9052" spans="1:6" ht="25.5" outlineLevel="2" x14ac:dyDescent="0.2">
      <c r="B9052" s="18" t="s">
        <v>12811</v>
      </c>
      <c r="C9052" s="19" t="s">
        <v>42</v>
      </c>
      <c r="D9052" t="s">
        <v>398</v>
      </c>
      <c r="E9052" s="20">
        <v>280378</v>
      </c>
      <c r="F9052" s="20">
        <v>7867</v>
      </c>
    </row>
    <row r="9053" spans="1:6" ht="25.5" outlineLevel="2" x14ac:dyDescent="0.2">
      <c r="B9053" s="18" t="s">
        <v>12811</v>
      </c>
      <c r="C9053" s="19" t="s">
        <v>53</v>
      </c>
      <c r="D9053" t="s">
        <v>398</v>
      </c>
      <c r="E9053" s="20">
        <v>65</v>
      </c>
      <c r="F9053" s="20">
        <v>19</v>
      </c>
    </row>
    <row r="9054" spans="1:6" ht="25.5" outlineLevel="2" x14ac:dyDescent="0.2">
      <c r="B9054" s="18" t="s">
        <v>12811</v>
      </c>
      <c r="C9054" s="19" t="s">
        <v>54</v>
      </c>
      <c r="D9054" t="s">
        <v>398</v>
      </c>
      <c r="E9054" s="20">
        <v>125</v>
      </c>
      <c r="F9054" s="20">
        <v>58</v>
      </c>
    </row>
    <row r="9055" spans="1:6" ht="25.5" outlineLevel="2" x14ac:dyDescent="0.2">
      <c r="B9055" s="18" t="s">
        <v>12811</v>
      </c>
      <c r="C9055" s="19" t="s">
        <v>64</v>
      </c>
      <c r="D9055" t="s">
        <v>398</v>
      </c>
      <c r="E9055" s="20">
        <v>220</v>
      </c>
      <c r="F9055" s="20">
        <v>9</v>
      </c>
    </row>
    <row r="9056" spans="1:6" ht="25.5" outlineLevel="2" x14ac:dyDescent="0.2">
      <c r="B9056" s="18" t="s">
        <v>12811</v>
      </c>
      <c r="C9056" s="19" t="s">
        <v>65</v>
      </c>
      <c r="D9056" t="s">
        <v>398</v>
      </c>
      <c r="E9056" s="20">
        <v>4506</v>
      </c>
      <c r="F9056" s="20">
        <v>205</v>
      </c>
    </row>
    <row r="9057" spans="2:6" ht="25.5" outlineLevel="2" x14ac:dyDescent="0.2">
      <c r="B9057" s="18" t="s">
        <v>12811</v>
      </c>
      <c r="C9057" s="19" t="s">
        <v>68</v>
      </c>
      <c r="D9057" t="s">
        <v>398</v>
      </c>
      <c r="E9057" s="20">
        <v>8522</v>
      </c>
      <c r="F9057" s="20">
        <v>625</v>
      </c>
    </row>
    <row r="9058" spans="2:6" ht="25.5" outlineLevel="2" x14ac:dyDescent="0.2">
      <c r="B9058" s="18" t="s">
        <v>12811</v>
      </c>
      <c r="C9058" s="19" t="s">
        <v>74</v>
      </c>
      <c r="D9058" t="s">
        <v>398</v>
      </c>
      <c r="E9058" s="20">
        <v>12000</v>
      </c>
      <c r="F9058" s="20">
        <v>88</v>
      </c>
    </row>
    <row r="9059" spans="2:6" ht="25.5" outlineLevel="2" x14ac:dyDescent="0.2">
      <c r="B9059" s="18" t="s">
        <v>12811</v>
      </c>
      <c r="C9059" s="19" t="s">
        <v>77</v>
      </c>
      <c r="D9059" t="s">
        <v>398</v>
      </c>
      <c r="E9059" s="20">
        <v>2555</v>
      </c>
      <c r="F9059" s="20">
        <v>88</v>
      </c>
    </row>
    <row r="9060" spans="2:6" ht="25.5" outlineLevel="2" x14ac:dyDescent="0.2">
      <c r="B9060" s="18" t="s">
        <v>12811</v>
      </c>
      <c r="C9060" s="19" t="s">
        <v>78</v>
      </c>
      <c r="D9060" t="s">
        <v>398</v>
      </c>
      <c r="E9060" s="20">
        <v>121</v>
      </c>
      <c r="F9060" s="20">
        <v>1</v>
      </c>
    </row>
    <row r="9061" spans="2:6" ht="25.5" outlineLevel="2" x14ac:dyDescent="0.2">
      <c r="B9061" s="18" t="s">
        <v>12811</v>
      </c>
      <c r="C9061" s="19" t="s">
        <v>80</v>
      </c>
      <c r="D9061" t="s">
        <v>398</v>
      </c>
      <c r="E9061" s="20">
        <v>6630599</v>
      </c>
      <c r="F9061" s="20">
        <v>70256</v>
      </c>
    </row>
    <row r="9062" spans="2:6" ht="25.5" outlineLevel="2" x14ac:dyDescent="0.2">
      <c r="B9062" s="18" t="s">
        <v>12811</v>
      </c>
      <c r="C9062" s="19" t="s">
        <v>81</v>
      </c>
      <c r="D9062" t="s">
        <v>398</v>
      </c>
      <c r="E9062" s="20">
        <v>9006</v>
      </c>
      <c r="F9062" s="20">
        <v>13</v>
      </c>
    </row>
    <row r="9063" spans="2:6" ht="25.5" outlineLevel="2" x14ac:dyDescent="0.2">
      <c r="B9063" s="18" t="s">
        <v>12811</v>
      </c>
      <c r="C9063" s="19" t="s">
        <v>84</v>
      </c>
      <c r="D9063" t="s">
        <v>398</v>
      </c>
      <c r="E9063" s="20">
        <v>2</v>
      </c>
      <c r="F9063" s="20">
        <v>1</v>
      </c>
    </row>
    <row r="9064" spans="2:6" ht="25.5" outlineLevel="2" x14ac:dyDescent="0.2">
      <c r="B9064" s="18" t="s">
        <v>12811</v>
      </c>
      <c r="C9064" s="19" t="s">
        <v>87</v>
      </c>
      <c r="D9064" t="s">
        <v>398</v>
      </c>
      <c r="E9064" s="20">
        <v>612</v>
      </c>
      <c r="F9064" s="20">
        <v>102</v>
      </c>
    </row>
    <row r="9065" spans="2:6" ht="25.5" outlineLevel="2" x14ac:dyDescent="0.2">
      <c r="B9065" s="18" t="s">
        <v>12811</v>
      </c>
      <c r="C9065" s="19" t="s">
        <v>88</v>
      </c>
      <c r="D9065" t="s">
        <v>398</v>
      </c>
      <c r="E9065" s="20">
        <v>23858</v>
      </c>
      <c r="F9065" s="20">
        <v>839</v>
      </c>
    </row>
    <row r="9066" spans="2:6" ht="25.5" outlineLevel="2" x14ac:dyDescent="0.2">
      <c r="B9066" s="18" t="s">
        <v>12811</v>
      </c>
      <c r="C9066" s="19" t="s">
        <v>92</v>
      </c>
      <c r="D9066" t="s">
        <v>398</v>
      </c>
      <c r="E9066" s="20">
        <v>3735</v>
      </c>
      <c r="F9066" s="20">
        <v>1203</v>
      </c>
    </row>
    <row r="9067" spans="2:6" ht="25.5" outlineLevel="2" x14ac:dyDescent="0.2">
      <c r="B9067" s="18" t="s">
        <v>12811</v>
      </c>
      <c r="C9067" s="19" t="s">
        <v>107</v>
      </c>
      <c r="D9067" t="s">
        <v>398</v>
      </c>
      <c r="E9067" s="20">
        <v>25991</v>
      </c>
      <c r="F9067" s="20">
        <v>151</v>
      </c>
    </row>
    <row r="9068" spans="2:6" ht="25.5" outlineLevel="2" x14ac:dyDescent="0.2">
      <c r="B9068" s="18" t="s">
        <v>12811</v>
      </c>
      <c r="C9068" s="19" t="s">
        <v>121</v>
      </c>
      <c r="D9068" t="s">
        <v>398</v>
      </c>
      <c r="E9068" s="20">
        <v>6881</v>
      </c>
      <c r="F9068" s="20">
        <v>149</v>
      </c>
    </row>
    <row r="9069" spans="2:6" ht="25.5" outlineLevel="2" x14ac:dyDescent="0.2">
      <c r="B9069" s="18" t="s">
        <v>12811</v>
      </c>
      <c r="C9069" s="19" t="s">
        <v>123</v>
      </c>
      <c r="D9069" t="s">
        <v>398</v>
      </c>
      <c r="E9069" s="20">
        <v>5</v>
      </c>
      <c r="F9069" s="20">
        <v>1</v>
      </c>
    </row>
    <row r="9070" spans="2:6" ht="25.5" outlineLevel="2" x14ac:dyDescent="0.2">
      <c r="B9070" s="18" t="s">
        <v>12811</v>
      </c>
      <c r="C9070" s="19" t="s">
        <v>130</v>
      </c>
      <c r="D9070" t="s">
        <v>398</v>
      </c>
      <c r="E9070" s="20">
        <v>345</v>
      </c>
      <c r="F9070" s="20">
        <v>63</v>
      </c>
    </row>
    <row r="9071" spans="2:6" ht="25.5" outlineLevel="2" x14ac:dyDescent="0.2">
      <c r="B9071" s="18" t="s">
        <v>12811</v>
      </c>
      <c r="C9071" s="19" t="s">
        <v>132</v>
      </c>
      <c r="D9071" t="s">
        <v>398</v>
      </c>
      <c r="E9071" s="20">
        <v>2</v>
      </c>
      <c r="F9071" s="20">
        <v>175</v>
      </c>
    </row>
    <row r="9072" spans="2:6" ht="25.5" outlineLevel="2" x14ac:dyDescent="0.2">
      <c r="B9072" s="18" t="s">
        <v>12811</v>
      </c>
      <c r="C9072" s="19" t="s">
        <v>135</v>
      </c>
      <c r="D9072" t="s">
        <v>398</v>
      </c>
      <c r="E9072" s="20">
        <v>5608</v>
      </c>
      <c r="F9072" s="20">
        <v>85</v>
      </c>
    </row>
    <row r="9073" spans="2:6" ht="25.5" outlineLevel="2" x14ac:dyDescent="0.2">
      <c r="B9073" s="18" t="s">
        <v>12811</v>
      </c>
      <c r="C9073" s="19" t="s">
        <v>136</v>
      </c>
      <c r="D9073" t="s">
        <v>398</v>
      </c>
      <c r="E9073" s="20">
        <v>595</v>
      </c>
      <c r="F9073" s="20">
        <v>89</v>
      </c>
    </row>
    <row r="9074" spans="2:6" ht="25.5" outlineLevel="2" x14ac:dyDescent="0.2">
      <c r="B9074" s="18" t="s">
        <v>12811</v>
      </c>
      <c r="C9074" s="19" t="s">
        <v>137</v>
      </c>
      <c r="D9074" t="s">
        <v>398</v>
      </c>
      <c r="E9074" s="20">
        <v>7</v>
      </c>
      <c r="F9074" s="20">
        <v>2</v>
      </c>
    </row>
    <row r="9075" spans="2:6" ht="25.5" outlineLevel="2" x14ac:dyDescent="0.2">
      <c r="B9075" s="18" t="s">
        <v>12811</v>
      </c>
      <c r="C9075" s="19" t="s">
        <v>139</v>
      </c>
      <c r="D9075" t="s">
        <v>398</v>
      </c>
      <c r="E9075" s="20">
        <v>1121147</v>
      </c>
      <c r="F9075" s="20">
        <v>386</v>
      </c>
    </row>
    <row r="9076" spans="2:6" ht="25.5" outlineLevel="2" x14ac:dyDescent="0.2">
      <c r="B9076" s="18" t="s">
        <v>12811</v>
      </c>
      <c r="C9076" s="19" t="s">
        <v>143</v>
      </c>
      <c r="D9076" t="s">
        <v>398</v>
      </c>
      <c r="E9076" s="20">
        <v>2</v>
      </c>
      <c r="F9076" s="20">
        <v>2</v>
      </c>
    </row>
    <row r="9077" spans="2:6" ht="25.5" outlineLevel="2" x14ac:dyDescent="0.2">
      <c r="B9077" s="18" t="s">
        <v>12811</v>
      </c>
      <c r="C9077" s="19" t="s">
        <v>148</v>
      </c>
      <c r="D9077" t="s">
        <v>398</v>
      </c>
      <c r="E9077" s="20">
        <v>130</v>
      </c>
      <c r="F9077" s="20">
        <v>7</v>
      </c>
    </row>
    <row r="9078" spans="2:6" ht="25.5" outlineLevel="2" x14ac:dyDescent="0.2">
      <c r="B9078" s="18" t="s">
        <v>12811</v>
      </c>
      <c r="C9078" s="19" t="s">
        <v>151</v>
      </c>
      <c r="D9078" t="s">
        <v>398</v>
      </c>
      <c r="E9078" s="20">
        <v>21595</v>
      </c>
      <c r="F9078" s="20">
        <v>1073</v>
      </c>
    </row>
    <row r="9079" spans="2:6" ht="25.5" outlineLevel="2" x14ac:dyDescent="0.2">
      <c r="B9079" s="18" t="s">
        <v>12811</v>
      </c>
      <c r="C9079" s="19" t="s">
        <v>156</v>
      </c>
      <c r="D9079" t="s">
        <v>398</v>
      </c>
      <c r="E9079" s="20">
        <v>2</v>
      </c>
      <c r="F9079" s="20">
        <v>14</v>
      </c>
    </row>
    <row r="9080" spans="2:6" ht="25.5" outlineLevel="2" x14ac:dyDescent="0.2">
      <c r="B9080" s="18" t="s">
        <v>12811</v>
      </c>
      <c r="C9080" s="19" t="s">
        <v>157</v>
      </c>
      <c r="D9080" t="s">
        <v>398</v>
      </c>
      <c r="E9080" s="20">
        <v>46</v>
      </c>
      <c r="F9080" s="20">
        <v>6</v>
      </c>
    </row>
    <row r="9081" spans="2:6" ht="25.5" outlineLevel="2" x14ac:dyDescent="0.2">
      <c r="B9081" s="18" t="s">
        <v>12811</v>
      </c>
      <c r="C9081" s="19" t="s">
        <v>158</v>
      </c>
      <c r="D9081" t="s">
        <v>398</v>
      </c>
      <c r="E9081" s="20">
        <v>1147</v>
      </c>
      <c r="F9081" s="20">
        <v>55</v>
      </c>
    </row>
    <row r="9082" spans="2:6" ht="25.5" outlineLevel="2" x14ac:dyDescent="0.2">
      <c r="B9082" s="18" t="s">
        <v>12811</v>
      </c>
      <c r="C9082" s="19" t="s">
        <v>161</v>
      </c>
      <c r="D9082" t="s">
        <v>398</v>
      </c>
      <c r="E9082" s="20">
        <v>3</v>
      </c>
      <c r="F9082" s="20">
        <v>4</v>
      </c>
    </row>
    <row r="9083" spans="2:6" ht="25.5" outlineLevel="2" x14ac:dyDescent="0.2">
      <c r="B9083" s="18" t="s">
        <v>12811</v>
      </c>
      <c r="C9083" s="19" t="s">
        <v>162</v>
      </c>
      <c r="D9083" t="s">
        <v>398</v>
      </c>
      <c r="E9083" s="20">
        <v>1157</v>
      </c>
      <c r="F9083" s="20">
        <v>735</v>
      </c>
    </row>
    <row r="9084" spans="2:6" ht="25.5" outlineLevel="2" x14ac:dyDescent="0.2">
      <c r="B9084" s="18" t="s">
        <v>12811</v>
      </c>
      <c r="C9084" s="19" t="s">
        <v>164</v>
      </c>
      <c r="D9084" t="s">
        <v>398</v>
      </c>
      <c r="E9084" s="20">
        <v>2520</v>
      </c>
      <c r="F9084" s="20">
        <v>169</v>
      </c>
    </row>
    <row r="9085" spans="2:6" ht="25.5" outlineLevel="2" x14ac:dyDescent="0.2">
      <c r="B9085" s="18" t="s">
        <v>12811</v>
      </c>
      <c r="C9085" s="19" t="s">
        <v>166</v>
      </c>
      <c r="D9085" t="s">
        <v>398</v>
      </c>
      <c r="E9085" s="20">
        <v>66198</v>
      </c>
      <c r="F9085" s="20">
        <v>876</v>
      </c>
    </row>
    <row r="9086" spans="2:6" ht="25.5" outlineLevel="2" x14ac:dyDescent="0.2">
      <c r="B9086" s="18" t="s">
        <v>12811</v>
      </c>
      <c r="C9086" s="19" t="s">
        <v>171</v>
      </c>
      <c r="D9086" t="s">
        <v>398</v>
      </c>
      <c r="E9086" s="20">
        <v>2275</v>
      </c>
      <c r="F9086" s="20">
        <v>219</v>
      </c>
    </row>
    <row r="9087" spans="2:6" ht="25.5" outlineLevel="2" x14ac:dyDescent="0.2">
      <c r="B9087" s="18" t="s">
        <v>12811</v>
      </c>
      <c r="C9087" s="19" t="s">
        <v>175</v>
      </c>
      <c r="D9087" t="s">
        <v>398</v>
      </c>
      <c r="E9087" s="20">
        <v>56530</v>
      </c>
      <c r="F9087" s="20">
        <v>393</v>
      </c>
    </row>
    <row r="9088" spans="2:6" ht="25.5" outlineLevel="2" x14ac:dyDescent="0.2">
      <c r="B9088" s="18" t="s">
        <v>12811</v>
      </c>
      <c r="C9088" s="19" t="s">
        <v>176</v>
      </c>
      <c r="D9088" t="s">
        <v>398</v>
      </c>
      <c r="E9088" s="20">
        <v>9695</v>
      </c>
      <c r="F9088" s="20">
        <v>747</v>
      </c>
    </row>
    <row r="9089" spans="1:6" ht="25.5" outlineLevel="2" x14ac:dyDescent="0.2">
      <c r="B9089" s="18" t="s">
        <v>12811</v>
      </c>
      <c r="C9089" s="19" t="s">
        <v>178</v>
      </c>
      <c r="D9089" t="s">
        <v>398</v>
      </c>
      <c r="E9089" s="20">
        <v>3749</v>
      </c>
      <c r="F9089" s="20">
        <v>599</v>
      </c>
    </row>
    <row r="9090" spans="1:6" ht="25.5" outlineLevel="2" x14ac:dyDescent="0.2">
      <c r="B9090" s="18" t="s">
        <v>12811</v>
      </c>
      <c r="C9090" s="19" t="s">
        <v>182</v>
      </c>
      <c r="D9090" t="s">
        <v>398</v>
      </c>
      <c r="E9090" s="20">
        <v>1177</v>
      </c>
      <c r="F9090" s="20">
        <v>85</v>
      </c>
    </row>
    <row r="9091" spans="1:6" ht="38.25" outlineLevel="1" x14ac:dyDescent="0.2">
      <c r="B9091" s="21" t="s">
        <v>12812</v>
      </c>
      <c r="E9091" s="20">
        <f>SUBTOTAL(9,E9045:E9090)</f>
        <v>8467005</v>
      </c>
      <c r="F9091" s="20">
        <f>SUBTOTAL(9,F9045:F9090)</f>
        <v>88479</v>
      </c>
    </row>
    <row r="9092" spans="1:6" outlineLevel="2" x14ac:dyDescent="0.2">
      <c r="A9092" t="s">
        <v>1072</v>
      </c>
      <c r="B9092" s="18" t="s">
        <v>12813</v>
      </c>
      <c r="C9092" s="19" t="s">
        <v>42</v>
      </c>
      <c r="D9092" t="s">
        <v>398</v>
      </c>
      <c r="E9092" s="20">
        <v>85878</v>
      </c>
      <c r="F9092" s="20">
        <v>1016</v>
      </c>
    </row>
    <row r="9093" spans="1:6" outlineLevel="2" x14ac:dyDescent="0.2">
      <c r="B9093" s="18" t="s">
        <v>12813</v>
      </c>
      <c r="C9093" s="19" t="s">
        <v>80</v>
      </c>
      <c r="D9093" t="s">
        <v>398</v>
      </c>
      <c r="E9093" s="20">
        <v>2444890</v>
      </c>
      <c r="F9093" s="20">
        <v>7999</v>
      </c>
    </row>
    <row r="9094" spans="1:6" outlineLevel="2" x14ac:dyDescent="0.2">
      <c r="B9094" s="18" t="s">
        <v>12813</v>
      </c>
      <c r="C9094" s="19" t="s">
        <v>161</v>
      </c>
      <c r="D9094" t="s">
        <v>398</v>
      </c>
      <c r="E9094" s="20">
        <v>1</v>
      </c>
      <c r="F9094" s="20">
        <v>1</v>
      </c>
    </row>
    <row r="9095" spans="1:6" outlineLevel="2" x14ac:dyDescent="0.2">
      <c r="B9095" s="18" t="s">
        <v>12813</v>
      </c>
      <c r="C9095" s="19" t="s">
        <v>166</v>
      </c>
      <c r="D9095" t="s">
        <v>398</v>
      </c>
      <c r="E9095" s="20">
        <v>8166</v>
      </c>
      <c r="F9095" s="20">
        <v>635</v>
      </c>
    </row>
    <row r="9096" spans="1:6" outlineLevel="2" x14ac:dyDescent="0.2">
      <c r="B9096" s="18" t="s">
        <v>12813</v>
      </c>
      <c r="C9096" s="19" t="s">
        <v>178</v>
      </c>
      <c r="D9096" t="s">
        <v>398</v>
      </c>
      <c r="E9096" s="20">
        <v>21</v>
      </c>
      <c r="F9096" s="20">
        <v>7</v>
      </c>
    </row>
    <row r="9097" spans="1:6" ht="25.5" outlineLevel="1" x14ac:dyDescent="0.2">
      <c r="B9097" s="21" t="s">
        <v>12814</v>
      </c>
      <c r="E9097" s="20">
        <f>SUBTOTAL(9,E9092:E9096)</f>
        <v>2538956</v>
      </c>
      <c r="F9097" s="20">
        <f>SUBTOTAL(9,F9092:F9096)</f>
        <v>9658</v>
      </c>
    </row>
    <row r="9098" spans="1:6" outlineLevel="2" x14ac:dyDescent="0.2">
      <c r="A9098" t="s">
        <v>1073</v>
      </c>
      <c r="B9098" s="18" t="s">
        <v>12815</v>
      </c>
      <c r="C9098" s="19" t="s">
        <v>16</v>
      </c>
      <c r="D9098" t="s">
        <v>398</v>
      </c>
      <c r="E9098" s="20">
        <v>401</v>
      </c>
      <c r="F9098" s="20">
        <v>61</v>
      </c>
    </row>
    <row r="9099" spans="1:6" outlineLevel="2" x14ac:dyDescent="0.2">
      <c r="B9099" s="18" t="s">
        <v>12815</v>
      </c>
      <c r="C9099" s="19" t="s">
        <v>23</v>
      </c>
      <c r="D9099" t="s">
        <v>398</v>
      </c>
      <c r="E9099" s="20">
        <v>574</v>
      </c>
      <c r="F9099" s="20">
        <v>6</v>
      </c>
    </row>
    <row r="9100" spans="1:6" outlineLevel="2" x14ac:dyDescent="0.2">
      <c r="B9100" s="18" t="s">
        <v>12815</v>
      </c>
      <c r="C9100" s="19" t="s">
        <v>37</v>
      </c>
      <c r="D9100" t="s">
        <v>398</v>
      </c>
      <c r="E9100" s="20">
        <v>102</v>
      </c>
      <c r="F9100" s="20">
        <v>22</v>
      </c>
    </row>
    <row r="9101" spans="1:6" outlineLevel="2" x14ac:dyDescent="0.2">
      <c r="B9101" s="18" t="s">
        <v>12815</v>
      </c>
      <c r="C9101" s="19" t="s">
        <v>42</v>
      </c>
      <c r="D9101" t="s">
        <v>398</v>
      </c>
      <c r="E9101" s="20">
        <v>3175509</v>
      </c>
      <c r="F9101" s="20">
        <v>8306</v>
      </c>
    </row>
    <row r="9102" spans="1:6" ht="25.5" outlineLevel="2" x14ac:dyDescent="0.2">
      <c r="B9102" s="18" t="s">
        <v>12815</v>
      </c>
      <c r="C9102" s="19" t="s">
        <v>53</v>
      </c>
      <c r="D9102" t="s">
        <v>398</v>
      </c>
      <c r="E9102" s="20">
        <v>14</v>
      </c>
      <c r="F9102" s="20">
        <v>5</v>
      </c>
    </row>
    <row r="9103" spans="1:6" outlineLevel="2" x14ac:dyDescent="0.2">
      <c r="B9103" s="18" t="s">
        <v>12815</v>
      </c>
      <c r="C9103" s="19" t="s">
        <v>54</v>
      </c>
      <c r="D9103" t="s">
        <v>398</v>
      </c>
      <c r="E9103" s="20">
        <v>50</v>
      </c>
      <c r="F9103" s="20">
        <v>1</v>
      </c>
    </row>
    <row r="9104" spans="1:6" outlineLevel="2" x14ac:dyDescent="0.2">
      <c r="B9104" s="18" t="s">
        <v>12815</v>
      </c>
      <c r="C9104" s="19" t="s">
        <v>68</v>
      </c>
      <c r="D9104" t="s">
        <v>398</v>
      </c>
      <c r="E9104" s="20">
        <v>24</v>
      </c>
      <c r="F9104" s="20">
        <v>43</v>
      </c>
    </row>
    <row r="9105" spans="1:6" outlineLevel="2" x14ac:dyDescent="0.2">
      <c r="B9105" s="18" t="s">
        <v>12815</v>
      </c>
      <c r="C9105" s="19" t="s">
        <v>77</v>
      </c>
      <c r="D9105" t="s">
        <v>398</v>
      </c>
      <c r="E9105" s="20">
        <v>1</v>
      </c>
      <c r="F9105" s="20">
        <v>6</v>
      </c>
    </row>
    <row r="9106" spans="1:6" outlineLevel="2" x14ac:dyDescent="0.2">
      <c r="B9106" s="18" t="s">
        <v>12815</v>
      </c>
      <c r="C9106" s="19" t="s">
        <v>80</v>
      </c>
      <c r="D9106" t="s">
        <v>398</v>
      </c>
      <c r="E9106" s="20">
        <v>425973824</v>
      </c>
      <c r="F9106" s="20">
        <v>218576</v>
      </c>
    </row>
    <row r="9107" spans="1:6" ht="25.5" outlineLevel="2" x14ac:dyDescent="0.2">
      <c r="B9107" s="18" t="s">
        <v>12815</v>
      </c>
      <c r="C9107" s="19" t="s">
        <v>92</v>
      </c>
      <c r="D9107" t="s">
        <v>398</v>
      </c>
      <c r="E9107" s="20">
        <v>30</v>
      </c>
      <c r="F9107" s="20">
        <v>30</v>
      </c>
    </row>
    <row r="9108" spans="1:6" outlineLevel="2" x14ac:dyDescent="0.2">
      <c r="B9108" s="18" t="s">
        <v>12815</v>
      </c>
      <c r="C9108" s="19" t="s">
        <v>107</v>
      </c>
      <c r="D9108" t="s">
        <v>398</v>
      </c>
      <c r="E9108" s="20">
        <v>580</v>
      </c>
      <c r="F9108" s="20">
        <v>252</v>
      </c>
    </row>
    <row r="9109" spans="1:6" outlineLevel="2" x14ac:dyDescent="0.2">
      <c r="B9109" s="18" t="s">
        <v>12815</v>
      </c>
      <c r="C9109" s="19" t="s">
        <v>157</v>
      </c>
      <c r="D9109" t="s">
        <v>398</v>
      </c>
      <c r="E9109" s="20">
        <v>1</v>
      </c>
      <c r="F9109" s="20">
        <v>3</v>
      </c>
    </row>
    <row r="9110" spans="1:6" outlineLevel="2" x14ac:dyDescent="0.2">
      <c r="B9110" s="18" t="s">
        <v>12815</v>
      </c>
      <c r="C9110" s="19" t="s">
        <v>162</v>
      </c>
      <c r="D9110" t="s">
        <v>398</v>
      </c>
      <c r="E9110" s="20">
        <v>5</v>
      </c>
      <c r="F9110" s="20">
        <v>35</v>
      </c>
    </row>
    <row r="9111" spans="1:6" outlineLevel="2" x14ac:dyDescent="0.2">
      <c r="B9111" s="18" t="s">
        <v>12815</v>
      </c>
      <c r="C9111" s="19" t="s">
        <v>171</v>
      </c>
      <c r="D9111" t="s">
        <v>398</v>
      </c>
      <c r="E9111" s="20">
        <v>1</v>
      </c>
      <c r="F9111" s="20">
        <v>1</v>
      </c>
    </row>
    <row r="9112" spans="1:6" ht="25.5" outlineLevel="2" x14ac:dyDescent="0.2">
      <c r="B9112" s="18" t="s">
        <v>12815</v>
      </c>
      <c r="C9112" s="19" t="s">
        <v>175</v>
      </c>
      <c r="D9112" t="s">
        <v>398</v>
      </c>
      <c r="E9112" s="20">
        <v>4876</v>
      </c>
      <c r="F9112" s="20">
        <v>39</v>
      </c>
    </row>
    <row r="9113" spans="1:6" ht="25.5" outlineLevel="2" x14ac:dyDescent="0.2">
      <c r="B9113" s="18" t="s">
        <v>12815</v>
      </c>
      <c r="C9113" s="19" t="s">
        <v>176</v>
      </c>
      <c r="D9113" t="s">
        <v>398</v>
      </c>
      <c r="E9113" s="20">
        <v>13568</v>
      </c>
      <c r="F9113" s="20">
        <v>851</v>
      </c>
    </row>
    <row r="9114" spans="1:6" outlineLevel="2" x14ac:dyDescent="0.2">
      <c r="B9114" s="18" t="s">
        <v>12815</v>
      </c>
      <c r="C9114" s="19" t="s">
        <v>178</v>
      </c>
      <c r="D9114" t="s">
        <v>398</v>
      </c>
      <c r="E9114" s="20">
        <v>8</v>
      </c>
      <c r="F9114" s="20">
        <v>298</v>
      </c>
    </row>
    <row r="9115" spans="1:6" outlineLevel="1" x14ac:dyDescent="0.2">
      <c r="B9115" s="21" t="s">
        <v>12816</v>
      </c>
      <c r="E9115" s="20">
        <f>SUBTOTAL(9,E9098:E9114)</f>
        <v>429169568</v>
      </c>
      <c r="F9115" s="20">
        <f>SUBTOTAL(9,F9098:F9114)</f>
        <v>228535</v>
      </c>
    </row>
    <row r="9116" spans="1:6" outlineLevel="2" x14ac:dyDescent="0.2">
      <c r="A9116" t="s">
        <v>1074</v>
      </c>
      <c r="B9116" s="18" t="s">
        <v>12817</v>
      </c>
      <c r="C9116" s="19" t="s">
        <v>42</v>
      </c>
      <c r="D9116" t="s">
        <v>411</v>
      </c>
      <c r="E9116" s="20">
        <v>521</v>
      </c>
      <c r="F9116" s="20">
        <v>12</v>
      </c>
    </row>
    <row r="9117" spans="1:6" outlineLevel="2" x14ac:dyDescent="0.2">
      <c r="B9117" s="18" t="s">
        <v>12817</v>
      </c>
      <c r="C9117" s="19" t="s">
        <v>80</v>
      </c>
      <c r="D9117" t="s">
        <v>411</v>
      </c>
      <c r="E9117" s="20">
        <v>40</v>
      </c>
      <c r="F9117" s="20">
        <v>4</v>
      </c>
    </row>
    <row r="9118" spans="1:6" ht="25.5" outlineLevel="1" x14ac:dyDescent="0.2">
      <c r="B9118" s="21" t="s">
        <v>12818</v>
      </c>
      <c r="E9118" s="20">
        <f>SUBTOTAL(9,E9116:E9117)</f>
        <v>561</v>
      </c>
      <c r="F9118" s="20">
        <f>SUBTOTAL(9,F9116:F9117)</f>
        <v>16</v>
      </c>
    </row>
    <row r="9119" spans="1:6" outlineLevel="2" x14ac:dyDescent="0.2">
      <c r="A9119" t="s">
        <v>3859</v>
      </c>
      <c r="B9119" s="18" t="s">
        <v>12819</v>
      </c>
      <c r="C9119" s="19" t="s">
        <v>80</v>
      </c>
      <c r="D9119" t="s">
        <v>411</v>
      </c>
      <c r="E9119" s="20">
        <v>10984</v>
      </c>
      <c r="F9119" s="20">
        <v>20841</v>
      </c>
    </row>
    <row r="9120" spans="1:6" outlineLevel="1" x14ac:dyDescent="0.2">
      <c r="B9120" s="21" t="s">
        <v>12820</v>
      </c>
      <c r="E9120" s="20">
        <f>SUBTOTAL(9,E9119:E9119)</f>
        <v>10984</v>
      </c>
      <c r="F9120" s="20">
        <f>SUBTOTAL(9,F9119:F9119)</f>
        <v>20841</v>
      </c>
    </row>
    <row r="9121" spans="1:6" ht="25.5" outlineLevel="2" x14ac:dyDescent="0.2">
      <c r="A9121" t="s">
        <v>3860</v>
      </c>
      <c r="B9121" s="18" t="s">
        <v>18207</v>
      </c>
      <c r="C9121" s="19" t="s">
        <v>42</v>
      </c>
      <c r="D9121" t="s">
        <v>411</v>
      </c>
      <c r="E9121" s="20">
        <v>1500</v>
      </c>
      <c r="F9121" s="20">
        <v>161</v>
      </c>
    </row>
    <row r="9122" spans="1:6" ht="25.5" outlineLevel="1" x14ac:dyDescent="0.2">
      <c r="B9122" s="21" t="s">
        <v>18208</v>
      </c>
      <c r="E9122" s="20">
        <f>SUBTOTAL(9,E9121:E9121)</f>
        <v>1500</v>
      </c>
      <c r="F9122" s="20">
        <f>SUBTOTAL(9,F9121:F9121)</f>
        <v>161</v>
      </c>
    </row>
    <row r="9123" spans="1:6" ht="25.5" outlineLevel="2" x14ac:dyDescent="0.2">
      <c r="A9123" t="s">
        <v>3862</v>
      </c>
      <c r="B9123" s="18" t="s">
        <v>18209</v>
      </c>
      <c r="C9123" s="19" t="s">
        <v>42</v>
      </c>
      <c r="D9123" t="s">
        <v>411</v>
      </c>
      <c r="E9123" s="20">
        <v>89034</v>
      </c>
      <c r="F9123" s="20">
        <v>229531</v>
      </c>
    </row>
    <row r="9124" spans="1:6" ht="25.5" outlineLevel="2" x14ac:dyDescent="0.2">
      <c r="B9124" s="18" t="s">
        <v>18209</v>
      </c>
      <c r="C9124" s="19" t="s">
        <v>88</v>
      </c>
      <c r="D9124" t="s">
        <v>411</v>
      </c>
      <c r="E9124" s="20">
        <v>69</v>
      </c>
      <c r="F9124" s="20">
        <v>444</v>
      </c>
    </row>
    <row r="9125" spans="1:6" ht="25.5" outlineLevel="2" x14ac:dyDescent="0.2">
      <c r="B9125" s="18" t="s">
        <v>18209</v>
      </c>
      <c r="C9125" s="19" t="s">
        <v>134</v>
      </c>
      <c r="D9125" t="s">
        <v>411</v>
      </c>
      <c r="E9125" s="20">
        <v>221</v>
      </c>
      <c r="F9125" s="20">
        <v>1390</v>
      </c>
    </row>
    <row r="9126" spans="1:6" ht="25.5" outlineLevel="1" x14ac:dyDescent="0.2">
      <c r="B9126" s="21" t="s">
        <v>18210</v>
      </c>
      <c r="E9126" s="20">
        <f>SUBTOTAL(9,E9123:E9125)</f>
        <v>89324</v>
      </c>
      <c r="F9126" s="20">
        <f>SUBTOTAL(9,F9123:F9125)</f>
        <v>231365</v>
      </c>
    </row>
    <row r="9127" spans="1:6" ht="25.5" outlineLevel="2" x14ac:dyDescent="0.2">
      <c r="A9127" t="s">
        <v>3864</v>
      </c>
      <c r="B9127" s="18" t="s">
        <v>12821</v>
      </c>
      <c r="C9127" s="19" t="s">
        <v>42</v>
      </c>
      <c r="D9127" t="s">
        <v>411</v>
      </c>
      <c r="E9127" s="20">
        <v>138002</v>
      </c>
      <c r="F9127" s="20">
        <v>356652</v>
      </c>
    </row>
    <row r="9128" spans="1:6" ht="25.5" outlineLevel="2" x14ac:dyDescent="0.2">
      <c r="B9128" s="18" t="s">
        <v>12821</v>
      </c>
      <c r="C9128" s="19" t="s">
        <v>80</v>
      </c>
      <c r="D9128" t="s">
        <v>411</v>
      </c>
      <c r="E9128" s="20">
        <v>13</v>
      </c>
      <c r="F9128" s="20">
        <v>1</v>
      </c>
    </row>
    <row r="9129" spans="1:6" ht="25.5" outlineLevel="2" x14ac:dyDescent="0.2">
      <c r="B9129" s="18" t="s">
        <v>12821</v>
      </c>
      <c r="C9129" s="19" t="s">
        <v>162</v>
      </c>
      <c r="D9129" t="s">
        <v>411</v>
      </c>
      <c r="E9129" s="20">
        <v>6</v>
      </c>
      <c r="F9129" s="20">
        <v>4</v>
      </c>
    </row>
    <row r="9130" spans="1:6" ht="25.5" outlineLevel="1" x14ac:dyDescent="0.2">
      <c r="B9130" s="21" t="s">
        <v>12822</v>
      </c>
      <c r="E9130" s="20">
        <f>SUBTOTAL(9,E9127:E9129)</f>
        <v>138021</v>
      </c>
      <c r="F9130" s="20">
        <f>SUBTOTAL(9,F9127:F9129)</f>
        <v>356657</v>
      </c>
    </row>
    <row r="9131" spans="1:6" ht="25.5" outlineLevel="2" x14ac:dyDescent="0.2">
      <c r="A9131" t="s">
        <v>3865</v>
      </c>
      <c r="B9131" s="18" t="s">
        <v>12823</v>
      </c>
      <c r="C9131" s="19" t="s">
        <v>42</v>
      </c>
      <c r="D9131" t="s">
        <v>411</v>
      </c>
      <c r="E9131" s="20">
        <v>7120</v>
      </c>
      <c r="F9131" s="20">
        <v>17559</v>
      </c>
    </row>
    <row r="9132" spans="1:6" ht="25.5" outlineLevel="2" x14ac:dyDescent="0.2">
      <c r="B9132" s="18" t="s">
        <v>12823</v>
      </c>
      <c r="C9132" s="19" t="s">
        <v>80</v>
      </c>
      <c r="D9132" t="s">
        <v>411</v>
      </c>
      <c r="E9132" s="20">
        <v>4</v>
      </c>
      <c r="F9132" s="20">
        <v>9</v>
      </c>
    </row>
    <row r="9133" spans="1:6" ht="25.5" outlineLevel="2" x14ac:dyDescent="0.2">
      <c r="B9133" s="18" t="s">
        <v>12823</v>
      </c>
      <c r="C9133" s="19" t="s">
        <v>87</v>
      </c>
      <c r="D9133" t="s">
        <v>411</v>
      </c>
      <c r="E9133" s="20">
        <v>261</v>
      </c>
      <c r="F9133" s="20">
        <v>1469</v>
      </c>
    </row>
    <row r="9134" spans="1:6" ht="25.5" outlineLevel="1" x14ac:dyDescent="0.2">
      <c r="B9134" s="21" t="s">
        <v>12824</v>
      </c>
      <c r="E9134" s="20">
        <f>SUBTOTAL(9,E9131:E9133)</f>
        <v>7385</v>
      </c>
      <c r="F9134" s="20">
        <f>SUBTOTAL(9,F9131:F9133)</f>
        <v>19037</v>
      </c>
    </row>
    <row r="9135" spans="1:6" outlineLevel="2" x14ac:dyDescent="0.2">
      <c r="A9135" t="s">
        <v>3867</v>
      </c>
      <c r="B9135" s="18" t="s">
        <v>12825</v>
      </c>
      <c r="C9135" s="19" t="s">
        <v>42</v>
      </c>
      <c r="D9135" t="s">
        <v>851</v>
      </c>
      <c r="E9135" s="20">
        <v>2</v>
      </c>
      <c r="F9135" s="20">
        <v>1</v>
      </c>
    </row>
    <row r="9136" spans="1:6" outlineLevel="2" x14ac:dyDescent="0.2">
      <c r="B9136" s="18" t="s">
        <v>12825</v>
      </c>
      <c r="C9136" s="19" t="s">
        <v>65</v>
      </c>
      <c r="D9136" t="s">
        <v>851</v>
      </c>
      <c r="E9136" s="20">
        <v>359</v>
      </c>
      <c r="F9136" s="20">
        <v>72</v>
      </c>
    </row>
    <row r="9137" spans="1:6" outlineLevel="2" x14ac:dyDescent="0.2">
      <c r="B9137" s="18" t="s">
        <v>12825</v>
      </c>
      <c r="C9137" s="19" t="s">
        <v>80</v>
      </c>
      <c r="D9137" t="s">
        <v>851</v>
      </c>
      <c r="E9137" s="20">
        <v>10</v>
      </c>
      <c r="F9137" s="20">
        <v>1</v>
      </c>
    </row>
    <row r="9138" spans="1:6" ht="25.5" outlineLevel="2" x14ac:dyDescent="0.2">
      <c r="B9138" s="18" t="s">
        <v>12825</v>
      </c>
      <c r="C9138" s="19" t="s">
        <v>176</v>
      </c>
      <c r="D9138" t="s">
        <v>851</v>
      </c>
      <c r="E9138" s="20">
        <v>12</v>
      </c>
      <c r="F9138" s="20">
        <v>10</v>
      </c>
    </row>
    <row r="9139" spans="1:6" outlineLevel="1" x14ac:dyDescent="0.2">
      <c r="B9139" s="21" t="s">
        <v>12826</v>
      </c>
      <c r="E9139" s="20">
        <f>SUBTOTAL(9,E9135:E9138)</f>
        <v>383</v>
      </c>
      <c r="F9139" s="20">
        <f>SUBTOTAL(9,F9135:F9138)</f>
        <v>84</v>
      </c>
    </row>
    <row r="9140" spans="1:6" ht="25.5" outlineLevel="2" x14ac:dyDescent="0.2">
      <c r="A9140" t="s">
        <v>3868</v>
      </c>
      <c r="B9140" s="18" t="s">
        <v>12827</v>
      </c>
      <c r="C9140" s="19" t="s">
        <v>42</v>
      </c>
      <c r="D9140" t="s">
        <v>851</v>
      </c>
      <c r="E9140" s="20">
        <v>9958</v>
      </c>
      <c r="F9140" s="20">
        <v>2778</v>
      </c>
    </row>
    <row r="9141" spans="1:6" ht="25.5" outlineLevel="2" x14ac:dyDescent="0.2">
      <c r="B9141" s="18" t="s">
        <v>12827</v>
      </c>
      <c r="C9141" s="19" t="s">
        <v>65</v>
      </c>
      <c r="D9141" t="s">
        <v>851</v>
      </c>
      <c r="E9141" s="20">
        <v>7631</v>
      </c>
      <c r="F9141" s="20">
        <v>25671</v>
      </c>
    </row>
    <row r="9142" spans="1:6" ht="25.5" outlineLevel="2" x14ac:dyDescent="0.2">
      <c r="B9142" s="18" t="s">
        <v>12827</v>
      </c>
      <c r="C9142" s="19" t="s">
        <v>80</v>
      </c>
      <c r="D9142" t="s">
        <v>851</v>
      </c>
      <c r="E9142" s="20">
        <v>2003</v>
      </c>
      <c r="F9142" s="20">
        <v>68</v>
      </c>
    </row>
    <row r="9143" spans="1:6" ht="25.5" outlineLevel="2" x14ac:dyDescent="0.2">
      <c r="B9143" s="18" t="s">
        <v>12827</v>
      </c>
      <c r="C9143" s="19" t="s">
        <v>87</v>
      </c>
      <c r="D9143" t="s">
        <v>851</v>
      </c>
      <c r="E9143" s="20">
        <v>295</v>
      </c>
      <c r="F9143" s="20">
        <v>20</v>
      </c>
    </row>
    <row r="9144" spans="1:6" ht="25.5" outlineLevel="2" x14ac:dyDescent="0.2">
      <c r="B9144" s="18" t="s">
        <v>12827</v>
      </c>
      <c r="C9144" s="19" t="s">
        <v>176</v>
      </c>
      <c r="D9144" t="s">
        <v>851</v>
      </c>
      <c r="E9144" s="20">
        <v>25</v>
      </c>
      <c r="F9144" s="20">
        <v>168</v>
      </c>
    </row>
    <row r="9145" spans="1:6" ht="38.25" outlineLevel="1" x14ac:dyDescent="0.2">
      <c r="B9145" s="21" t="s">
        <v>12828</v>
      </c>
      <c r="E9145" s="20">
        <f>SUBTOTAL(9,E9140:E9144)</f>
        <v>19912</v>
      </c>
      <c r="F9145" s="20">
        <f>SUBTOTAL(9,F9140:F9144)</f>
        <v>28705</v>
      </c>
    </row>
    <row r="9146" spans="1:6" ht="25.5" outlineLevel="2" x14ac:dyDescent="0.2">
      <c r="A9146" t="s">
        <v>3870</v>
      </c>
      <c r="B9146" s="18" t="s">
        <v>12829</v>
      </c>
      <c r="C9146" s="19" t="s">
        <v>42</v>
      </c>
      <c r="D9146" t="s">
        <v>851</v>
      </c>
      <c r="E9146" s="20">
        <v>437055</v>
      </c>
      <c r="F9146" s="20">
        <v>25536</v>
      </c>
    </row>
    <row r="9147" spans="1:6" ht="25.5" outlineLevel="2" x14ac:dyDescent="0.2">
      <c r="B9147" s="18" t="s">
        <v>12829</v>
      </c>
      <c r="C9147" s="19" t="s">
        <v>65</v>
      </c>
      <c r="D9147" t="s">
        <v>851</v>
      </c>
      <c r="E9147" s="20">
        <v>3</v>
      </c>
      <c r="F9147" s="20">
        <v>2</v>
      </c>
    </row>
    <row r="9148" spans="1:6" ht="25.5" outlineLevel="2" x14ac:dyDescent="0.2">
      <c r="B9148" s="18" t="s">
        <v>12829</v>
      </c>
      <c r="C9148" s="19" t="s">
        <v>80</v>
      </c>
      <c r="D9148" t="s">
        <v>851</v>
      </c>
      <c r="E9148" s="20">
        <v>4060</v>
      </c>
      <c r="F9148" s="20">
        <v>168</v>
      </c>
    </row>
    <row r="9149" spans="1:6" ht="25.5" outlineLevel="2" x14ac:dyDescent="0.2">
      <c r="B9149" s="18" t="s">
        <v>12829</v>
      </c>
      <c r="C9149" s="19" t="s">
        <v>87</v>
      </c>
      <c r="D9149" t="s">
        <v>851</v>
      </c>
      <c r="E9149" s="20">
        <v>3</v>
      </c>
      <c r="F9149" s="20">
        <v>4</v>
      </c>
    </row>
    <row r="9150" spans="1:6" ht="25.5" outlineLevel="2" x14ac:dyDescent="0.2">
      <c r="B9150" s="18" t="s">
        <v>12829</v>
      </c>
      <c r="C9150" s="19" t="s">
        <v>121</v>
      </c>
      <c r="D9150" t="s">
        <v>851</v>
      </c>
      <c r="E9150" s="20">
        <v>102</v>
      </c>
      <c r="F9150" s="20">
        <v>10</v>
      </c>
    </row>
    <row r="9151" spans="1:6" ht="25.5" outlineLevel="2" x14ac:dyDescent="0.2">
      <c r="B9151" s="18" t="s">
        <v>12829</v>
      </c>
      <c r="C9151" s="19" t="s">
        <v>178</v>
      </c>
      <c r="D9151" t="s">
        <v>851</v>
      </c>
      <c r="E9151" s="20">
        <v>30</v>
      </c>
      <c r="F9151" s="20">
        <v>17</v>
      </c>
    </row>
    <row r="9152" spans="1:6" ht="25.5" outlineLevel="2" x14ac:dyDescent="0.2">
      <c r="B9152" s="18" t="s">
        <v>12829</v>
      </c>
      <c r="C9152" s="19" t="s">
        <v>182</v>
      </c>
      <c r="D9152" t="s">
        <v>851</v>
      </c>
      <c r="E9152" s="20">
        <v>110</v>
      </c>
      <c r="F9152" s="20">
        <v>5</v>
      </c>
    </row>
    <row r="9153" spans="1:6" ht="25.5" outlineLevel="1" x14ac:dyDescent="0.2">
      <c r="B9153" s="21" t="s">
        <v>12830</v>
      </c>
      <c r="E9153" s="20">
        <f>SUBTOTAL(9,E9146:E9152)</f>
        <v>441363</v>
      </c>
      <c r="F9153" s="20">
        <f>SUBTOTAL(9,F9146:F9152)</f>
        <v>25742</v>
      </c>
    </row>
    <row r="9154" spans="1:6" outlineLevel="2" x14ac:dyDescent="0.2">
      <c r="A9154" t="s">
        <v>3872</v>
      </c>
      <c r="B9154" s="18" t="s">
        <v>9868</v>
      </c>
      <c r="C9154" s="19" t="s">
        <v>80</v>
      </c>
      <c r="D9154" t="s">
        <v>411</v>
      </c>
      <c r="E9154" s="20">
        <v>5</v>
      </c>
      <c r="F9154" s="20">
        <v>2</v>
      </c>
    </row>
    <row r="9155" spans="1:6" ht="25.5" outlineLevel="1" x14ac:dyDescent="0.2">
      <c r="B9155" s="21" t="s">
        <v>9869</v>
      </c>
      <c r="E9155" s="20">
        <f>SUBTOTAL(9,E9154:E9154)</f>
        <v>5</v>
      </c>
      <c r="F9155" s="20">
        <f>SUBTOTAL(9,F9154:F9154)</f>
        <v>2</v>
      </c>
    </row>
    <row r="9156" spans="1:6" ht="25.5" outlineLevel="2" x14ac:dyDescent="0.2">
      <c r="A9156" t="s">
        <v>3873</v>
      </c>
      <c r="B9156" s="18" t="s">
        <v>12831</v>
      </c>
      <c r="C9156" s="19" t="s">
        <v>42</v>
      </c>
      <c r="D9156" t="s">
        <v>411</v>
      </c>
      <c r="E9156" s="20">
        <v>660</v>
      </c>
      <c r="F9156" s="20">
        <v>84</v>
      </c>
    </row>
    <row r="9157" spans="1:6" ht="25.5" outlineLevel="2" x14ac:dyDescent="0.2">
      <c r="B9157" s="18" t="s">
        <v>12831</v>
      </c>
      <c r="C9157" s="19" t="s">
        <v>80</v>
      </c>
      <c r="D9157" t="s">
        <v>411</v>
      </c>
      <c r="E9157" s="20">
        <v>78000</v>
      </c>
      <c r="F9157" s="20">
        <v>14522</v>
      </c>
    </row>
    <row r="9158" spans="1:6" ht="25.5" outlineLevel="1" x14ac:dyDescent="0.2">
      <c r="B9158" s="21" t="s">
        <v>12832</v>
      </c>
      <c r="E9158" s="20">
        <f>SUBTOTAL(9,E9156:E9157)</f>
        <v>78660</v>
      </c>
      <c r="F9158" s="20">
        <f>SUBTOTAL(9,F9156:F9157)</f>
        <v>14606</v>
      </c>
    </row>
    <row r="9159" spans="1:6" ht="25.5" outlineLevel="2" x14ac:dyDescent="0.2">
      <c r="A9159" t="s">
        <v>3874</v>
      </c>
      <c r="B9159" s="18" t="s">
        <v>18211</v>
      </c>
      <c r="C9159" s="19" t="s">
        <v>42</v>
      </c>
      <c r="D9159" t="s">
        <v>411</v>
      </c>
      <c r="E9159" s="20">
        <v>550</v>
      </c>
      <c r="F9159" s="20">
        <v>7815</v>
      </c>
    </row>
    <row r="9160" spans="1:6" ht="25.5" outlineLevel="2" x14ac:dyDescent="0.2">
      <c r="B9160" s="18" t="s">
        <v>18211</v>
      </c>
      <c r="C9160" s="19" t="s">
        <v>80</v>
      </c>
      <c r="D9160" t="s">
        <v>411</v>
      </c>
      <c r="E9160" s="20">
        <v>216</v>
      </c>
      <c r="F9160" s="20">
        <v>16</v>
      </c>
    </row>
    <row r="9161" spans="1:6" ht="25.5" outlineLevel="2" x14ac:dyDescent="0.2">
      <c r="B9161" s="18" t="s">
        <v>18211</v>
      </c>
      <c r="C9161" s="19" t="s">
        <v>123</v>
      </c>
      <c r="D9161" t="s">
        <v>411</v>
      </c>
      <c r="E9161" s="20">
        <v>1389864</v>
      </c>
      <c r="F9161" s="20">
        <v>738809</v>
      </c>
    </row>
    <row r="9162" spans="1:6" ht="25.5" outlineLevel="2" x14ac:dyDescent="0.2">
      <c r="B9162" s="18" t="s">
        <v>18211</v>
      </c>
      <c r="C9162" s="19" t="s">
        <v>156</v>
      </c>
      <c r="D9162" t="s">
        <v>411</v>
      </c>
      <c r="E9162" s="20">
        <v>271</v>
      </c>
      <c r="F9162" s="20">
        <v>732</v>
      </c>
    </row>
    <row r="9163" spans="1:6" ht="25.5" outlineLevel="2" x14ac:dyDescent="0.2">
      <c r="B9163" s="18" t="s">
        <v>18211</v>
      </c>
      <c r="C9163" s="19" t="s">
        <v>176</v>
      </c>
      <c r="D9163" t="s">
        <v>411</v>
      </c>
      <c r="E9163" s="20">
        <v>82369</v>
      </c>
      <c r="F9163" s="20">
        <v>28716</v>
      </c>
    </row>
    <row r="9164" spans="1:6" ht="25.5" outlineLevel="1" x14ac:dyDescent="0.2">
      <c r="B9164" s="21" t="s">
        <v>18212</v>
      </c>
      <c r="E9164" s="20">
        <f>SUBTOTAL(9,E9159:E9163)</f>
        <v>1473270</v>
      </c>
      <c r="F9164" s="20">
        <f>SUBTOTAL(9,F9159:F9163)</f>
        <v>776088</v>
      </c>
    </row>
    <row r="9165" spans="1:6" ht="25.5" outlineLevel="2" x14ac:dyDescent="0.2">
      <c r="A9165" t="s">
        <v>3875</v>
      </c>
      <c r="B9165" s="18" t="s">
        <v>12833</v>
      </c>
      <c r="C9165" s="19" t="s">
        <v>42</v>
      </c>
      <c r="D9165" t="s">
        <v>411</v>
      </c>
      <c r="E9165" s="20">
        <v>1507203</v>
      </c>
      <c r="F9165" s="20">
        <v>415007</v>
      </c>
    </row>
    <row r="9166" spans="1:6" ht="25.5" outlineLevel="2" x14ac:dyDescent="0.2">
      <c r="B9166" s="18" t="s">
        <v>12833</v>
      </c>
      <c r="C9166" s="19" t="s">
        <v>123</v>
      </c>
      <c r="D9166" t="s">
        <v>411</v>
      </c>
      <c r="E9166" s="20">
        <v>255624</v>
      </c>
      <c r="F9166" s="20">
        <v>159351</v>
      </c>
    </row>
    <row r="9167" spans="1:6" ht="38.25" outlineLevel="1" x14ac:dyDescent="0.2">
      <c r="B9167" s="21" t="s">
        <v>12834</v>
      </c>
      <c r="E9167" s="20">
        <f>SUBTOTAL(9,E9165:E9166)</f>
        <v>1762827</v>
      </c>
      <c r="F9167" s="20">
        <f>SUBTOTAL(9,F9165:F9166)</f>
        <v>574358</v>
      </c>
    </row>
    <row r="9168" spans="1:6" ht="25.5" outlineLevel="2" x14ac:dyDescent="0.2">
      <c r="A9168" t="s">
        <v>3877</v>
      </c>
      <c r="B9168" s="18" t="s">
        <v>18213</v>
      </c>
      <c r="C9168" s="19" t="s">
        <v>80</v>
      </c>
      <c r="D9168" t="s">
        <v>411</v>
      </c>
      <c r="E9168" s="20">
        <v>2245</v>
      </c>
      <c r="F9168" s="20">
        <v>3131</v>
      </c>
    </row>
    <row r="9169" spans="1:6" ht="25.5" outlineLevel="1" x14ac:dyDescent="0.2">
      <c r="B9169" s="21" t="s">
        <v>18214</v>
      </c>
      <c r="E9169" s="20">
        <f>SUBTOTAL(9,E9168:E9168)</f>
        <v>2245</v>
      </c>
      <c r="F9169" s="20">
        <f>SUBTOTAL(9,F9168:F9168)</f>
        <v>3131</v>
      </c>
    </row>
    <row r="9170" spans="1:6" ht="25.5" outlineLevel="2" x14ac:dyDescent="0.2">
      <c r="A9170" t="s">
        <v>3879</v>
      </c>
      <c r="B9170" s="18" t="s">
        <v>12835</v>
      </c>
      <c r="C9170" s="19" t="s">
        <v>42</v>
      </c>
      <c r="D9170" t="s">
        <v>411</v>
      </c>
      <c r="E9170" s="20">
        <v>12002</v>
      </c>
      <c r="F9170" s="20">
        <v>3014</v>
      </c>
    </row>
    <row r="9171" spans="1:6" ht="25.5" outlineLevel="1" x14ac:dyDescent="0.2">
      <c r="B9171" s="21" t="s">
        <v>12836</v>
      </c>
      <c r="E9171" s="20">
        <f>SUBTOTAL(9,E9170:E9170)</f>
        <v>12002</v>
      </c>
      <c r="F9171" s="20">
        <f>SUBTOTAL(9,F9170:F9170)</f>
        <v>3014</v>
      </c>
    </row>
    <row r="9172" spans="1:6" ht="25.5" outlineLevel="2" x14ac:dyDescent="0.2">
      <c r="A9172" t="s">
        <v>1076</v>
      </c>
      <c r="B9172" s="18" t="s">
        <v>12837</v>
      </c>
      <c r="C9172" s="19" t="s">
        <v>42</v>
      </c>
      <c r="D9172" t="s">
        <v>411</v>
      </c>
      <c r="E9172" s="20">
        <v>2720</v>
      </c>
      <c r="F9172" s="20">
        <v>22144</v>
      </c>
    </row>
    <row r="9173" spans="1:6" ht="25.5" outlineLevel="1" x14ac:dyDescent="0.2">
      <c r="B9173" s="21" t="s">
        <v>12838</v>
      </c>
      <c r="E9173" s="20">
        <f>SUBTOTAL(9,E9172:E9172)</f>
        <v>2720</v>
      </c>
      <c r="F9173" s="20">
        <f>SUBTOTAL(9,F9172:F9172)</f>
        <v>22144</v>
      </c>
    </row>
    <row r="9174" spans="1:6" outlineLevel="2" x14ac:dyDescent="0.2">
      <c r="A9174" t="s">
        <v>3880</v>
      </c>
      <c r="B9174" s="18" t="s">
        <v>12839</v>
      </c>
      <c r="C9174" s="19" t="s">
        <v>80</v>
      </c>
      <c r="D9174" t="s">
        <v>411</v>
      </c>
      <c r="E9174" s="20">
        <v>530</v>
      </c>
      <c r="F9174" s="20">
        <v>48</v>
      </c>
    </row>
    <row r="9175" spans="1:6" outlineLevel="1" x14ac:dyDescent="0.2">
      <c r="B9175" s="21" t="s">
        <v>12840</v>
      </c>
      <c r="E9175" s="20">
        <f>SUBTOTAL(9,E9174:E9174)</f>
        <v>530</v>
      </c>
      <c r="F9175" s="20">
        <f>SUBTOTAL(9,F9174:F9174)</f>
        <v>48</v>
      </c>
    </row>
    <row r="9176" spans="1:6" ht="25.5" outlineLevel="2" x14ac:dyDescent="0.2">
      <c r="A9176" t="s">
        <v>3881</v>
      </c>
      <c r="B9176" s="18" t="s">
        <v>12841</v>
      </c>
      <c r="C9176" s="19" t="s">
        <v>80</v>
      </c>
      <c r="D9176" t="s">
        <v>411</v>
      </c>
      <c r="E9176" s="20">
        <v>381</v>
      </c>
      <c r="F9176" s="20">
        <v>146</v>
      </c>
    </row>
    <row r="9177" spans="1:6" ht="25.5" outlineLevel="1" x14ac:dyDescent="0.2">
      <c r="B9177" s="21" t="s">
        <v>12842</v>
      </c>
      <c r="E9177" s="20">
        <f>SUBTOTAL(9,E9176:E9176)</f>
        <v>381</v>
      </c>
      <c r="F9177" s="20">
        <f>SUBTOTAL(9,F9176:F9176)</f>
        <v>146</v>
      </c>
    </row>
    <row r="9178" spans="1:6" ht="25.5" outlineLevel="2" x14ac:dyDescent="0.2">
      <c r="A9178" t="s">
        <v>3882</v>
      </c>
      <c r="B9178" s="18" t="s">
        <v>12843</v>
      </c>
      <c r="C9178" s="19" t="s">
        <v>42</v>
      </c>
      <c r="D9178" t="s">
        <v>411</v>
      </c>
      <c r="E9178" s="20">
        <v>8</v>
      </c>
      <c r="F9178" s="20">
        <v>12</v>
      </c>
    </row>
    <row r="9179" spans="1:6" ht="25.5" outlineLevel="2" x14ac:dyDescent="0.2">
      <c r="B9179" s="18" t="s">
        <v>12843</v>
      </c>
      <c r="C9179" s="19" t="s">
        <v>80</v>
      </c>
      <c r="D9179" t="s">
        <v>411</v>
      </c>
      <c r="E9179" s="20">
        <v>1</v>
      </c>
      <c r="F9179" s="20">
        <v>1</v>
      </c>
    </row>
    <row r="9180" spans="1:6" ht="25.5" outlineLevel="1" x14ac:dyDescent="0.2">
      <c r="B9180" s="21" t="s">
        <v>12844</v>
      </c>
      <c r="E9180" s="20">
        <f>SUBTOTAL(9,E9178:E9179)</f>
        <v>9</v>
      </c>
      <c r="F9180" s="20">
        <f>SUBTOTAL(9,F9178:F9179)</f>
        <v>13</v>
      </c>
    </row>
    <row r="9181" spans="1:6" ht="25.5" outlineLevel="2" x14ac:dyDescent="0.2">
      <c r="A9181" t="s">
        <v>3884</v>
      </c>
      <c r="B9181" s="18" t="s">
        <v>12845</v>
      </c>
      <c r="C9181" s="19" t="s">
        <v>166</v>
      </c>
      <c r="D9181" t="s">
        <v>411</v>
      </c>
      <c r="E9181" s="20">
        <v>6</v>
      </c>
      <c r="F9181" s="20">
        <v>9</v>
      </c>
    </row>
    <row r="9182" spans="1:6" ht="25.5" outlineLevel="1" x14ac:dyDescent="0.2">
      <c r="B9182" s="21" t="s">
        <v>12846</v>
      </c>
      <c r="E9182" s="20">
        <f>SUBTOTAL(9,E9181:E9181)</f>
        <v>6</v>
      </c>
      <c r="F9182" s="20">
        <f>SUBTOTAL(9,F9181:F9181)</f>
        <v>9</v>
      </c>
    </row>
    <row r="9183" spans="1:6" ht="25.5" outlineLevel="2" x14ac:dyDescent="0.2">
      <c r="A9183" t="s">
        <v>3885</v>
      </c>
      <c r="B9183" s="18" t="s">
        <v>12847</v>
      </c>
      <c r="C9183" s="19" t="s">
        <v>42</v>
      </c>
      <c r="D9183" t="s">
        <v>411</v>
      </c>
      <c r="E9183" s="20">
        <v>107</v>
      </c>
      <c r="F9183" s="20">
        <v>1600</v>
      </c>
    </row>
    <row r="9184" spans="1:6" ht="25.5" outlineLevel="1" x14ac:dyDescent="0.2">
      <c r="B9184" s="21" t="s">
        <v>12848</v>
      </c>
      <c r="E9184" s="20">
        <f>SUBTOTAL(9,E9183:E9183)</f>
        <v>107</v>
      </c>
      <c r="F9184" s="20">
        <f>SUBTOTAL(9,F9183:F9183)</f>
        <v>1600</v>
      </c>
    </row>
    <row r="9185" spans="1:6" outlineLevel="2" x14ac:dyDescent="0.2">
      <c r="A9185" t="s">
        <v>3886</v>
      </c>
      <c r="B9185" s="18" t="s">
        <v>12849</v>
      </c>
      <c r="C9185" s="19" t="s">
        <v>42</v>
      </c>
      <c r="D9185" t="s">
        <v>411</v>
      </c>
      <c r="E9185" s="20">
        <v>18</v>
      </c>
      <c r="F9185" s="20">
        <v>30</v>
      </c>
    </row>
    <row r="9186" spans="1:6" outlineLevel="2" x14ac:dyDescent="0.2">
      <c r="B9186" s="18" t="s">
        <v>12849</v>
      </c>
      <c r="C9186" s="19" t="s">
        <v>80</v>
      </c>
      <c r="D9186" t="s">
        <v>411</v>
      </c>
      <c r="E9186" s="20">
        <v>12</v>
      </c>
      <c r="F9186" s="20">
        <v>2</v>
      </c>
    </row>
    <row r="9187" spans="1:6" outlineLevel="2" x14ac:dyDescent="0.2">
      <c r="B9187" s="18" t="s">
        <v>12849</v>
      </c>
      <c r="C9187" s="19" t="s">
        <v>166</v>
      </c>
      <c r="D9187" t="s">
        <v>411</v>
      </c>
      <c r="E9187" s="20">
        <v>5</v>
      </c>
      <c r="F9187" s="20">
        <v>1</v>
      </c>
    </row>
    <row r="9188" spans="1:6" outlineLevel="1" x14ac:dyDescent="0.2">
      <c r="B9188" s="21" t="s">
        <v>12850</v>
      </c>
      <c r="E9188" s="20">
        <f>SUBTOTAL(9,E9185:E9187)</f>
        <v>35</v>
      </c>
      <c r="F9188" s="20">
        <f>SUBTOTAL(9,F9185:F9187)</f>
        <v>33</v>
      </c>
    </row>
    <row r="9189" spans="1:6" ht="25.5" outlineLevel="2" x14ac:dyDescent="0.2">
      <c r="A9189" t="s">
        <v>1077</v>
      </c>
      <c r="B9189" s="18" t="s">
        <v>18215</v>
      </c>
      <c r="C9189" s="19" t="s">
        <v>23</v>
      </c>
      <c r="D9189" t="s">
        <v>411</v>
      </c>
      <c r="E9189" s="20">
        <v>9</v>
      </c>
      <c r="F9189" s="20">
        <v>16</v>
      </c>
    </row>
    <row r="9190" spans="1:6" ht="25.5" outlineLevel="2" x14ac:dyDescent="0.2">
      <c r="B9190" s="18" t="s">
        <v>18215</v>
      </c>
      <c r="C9190" s="19" t="s">
        <v>42</v>
      </c>
      <c r="D9190" t="s">
        <v>411</v>
      </c>
      <c r="E9190" s="20">
        <v>3</v>
      </c>
      <c r="F9190" s="20">
        <v>14</v>
      </c>
    </row>
    <row r="9191" spans="1:6" ht="25.5" outlineLevel="2" x14ac:dyDescent="0.2">
      <c r="B9191" s="18" t="s">
        <v>18215</v>
      </c>
      <c r="C9191" s="19" t="s">
        <v>68</v>
      </c>
      <c r="D9191" t="s">
        <v>411</v>
      </c>
      <c r="E9191" s="20">
        <v>20</v>
      </c>
      <c r="F9191" s="20">
        <v>17</v>
      </c>
    </row>
    <row r="9192" spans="1:6" ht="25.5" outlineLevel="2" x14ac:dyDescent="0.2">
      <c r="B9192" s="18" t="s">
        <v>18215</v>
      </c>
      <c r="C9192" s="19" t="s">
        <v>80</v>
      </c>
      <c r="D9192" t="s">
        <v>411</v>
      </c>
      <c r="E9192" s="20">
        <v>3</v>
      </c>
      <c r="F9192" s="20">
        <v>1</v>
      </c>
    </row>
    <row r="9193" spans="1:6" ht="25.5" outlineLevel="1" x14ac:dyDescent="0.2">
      <c r="B9193" s="21" t="s">
        <v>18216</v>
      </c>
      <c r="E9193" s="20">
        <f>SUBTOTAL(9,E9189:E9192)</f>
        <v>35</v>
      </c>
      <c r="F9193" s="20">
        <f>SUBTOTAL(9,F9189:F9192)</f>
        <v>48</v>
      </c>
    </row>
    <row r="9194" spans="1:6" ht="25.5" outlineLevel="2" x14ac:dyDescent="0.2">
      <c r="A9194" t="s">
        <v>3887</v>
      </c>
      <c r="B9194" s="18" t="s">
        <v>12851</v>
      </c>
      <c r="C9194" s="19" t="s">
        <v>42</v>
      </c>
      <c r="D9194" t="s">
        <v>411</v>
      </c>
      <c r="E9194" s="20">
        <v>17205</v>
      </c>
      <c r="F9194" s="20">
        <v>50894</v>
      </c>
    </row>
    <row r="9195" spans="1:6" ht="38.25" outlineLevel="1" x14ac:dyDescent="0.2">
      <c r="B9195" s="21" t="s">
        <v>12852</v>
      </c>
      <c r="E9195" s="20">
        <f>SUBTOTAL(9,E9194:E9194)</f>
        <v>17205</v>
      </c>
      <c r="F9195" s="20">
        <f>SUBTOTAL(9,F9194:F9194)</f>
        <v>50894</v>
      </c>
    </row>
    <row r="9196" spans="1:6" ht="25.5" outlineLevel="2" x14ac:dyDescent="0.2">
      <c r="A9196" t="s">
        <v>3889</v>
      </c>
      <c r="B9196" s="18" t="s">
        <v>12853</v>
      </c>
      <c r="C9196" s="19" t="s">
        <v>42</v>
      </c>
      <c r="D9196" t="s">
        <v>411</v>
      </c>
      <c r="E9196" s="20">
        <v>2727</v>
      </c>
      <c r="F9196" s="20">
        <v>23789</v>
      </c>
    </row>
    <row r="9197" spans="1:6" ht="25.5" outlineLevel="1" x14ac:dyDescent="0.2">
      <c r="B9197" s="21" t="s">
        <v>12854</v>
      </c>
      <c r="E9197" s="20">
        <f>SUBTOTAL(9,E9196:E9196)</f>
        <v>2727</v>
      </c>
      <c r="F9197" s="20">
        <f>SUBTOTAL(9,F9196:F9196)</f>
        <v>23789</v>
      </c>
    </row>
    <row r="9198" spans="1:6" outlineLevel="2" x14ac:dyDescent="0.2">
      <c r="A9198" t="s">
        <v>7070</v>
      </c>
      <c r="B9198" s="18" t="s">
        <v>12855</v>
      </c>
      <c r="C9198" s="19" t="s">
        <v>42</v>
      </c>
      <c r="D9198" t="s">
        <v>411</v>
      </c>
      <c r="E9198" s="20">
        <v>75</v>
      </c>
      <c r="F9198" s="20">
        <v>1286</v>
      </c>
    </row>
    <row r="9199" spans="1:6" outlineLevel="2" x14ac:dyDescent="0.2">
      <c r="B9199" s="18" t="s">
        <v>12855</v>
      </c>
      <c r="C9199" s="19" t="s">
        <v>116</v>
      </c>
      <c r="D9199" t="s">
        <v>411</v>
      </c>
      <c r="E9199" s="20">
        <v>375</v>
      </c>
      <c r="F9199" s="20">
        <v>4089</v>
      </c>
    </row>
    <row r="9200" spans="1:6" ht="25.5" outlineLevel="1" x14ac:dyDescent="0.2">
      <c r="B9200" s="21" t="s">
        <v>12856</v>
      </c>
      <c r="E9200" s="20">
        <f>SUBTOTAL(9,E9198:E9199)</f>
        <v>450</v>
      </c>
      <c r="F9200" s="20">
        <f>SUBTOTAL(9,F9198:F9199)</f>
        <v>5375</v>
      </c>
    </row>
    <row r="9201" spans="1:6" ht="25.5" outlineLevel="2" x14ac:dyDescent="0.2">
      <c r="A9201" t="s">
        <v>3890</v>
      </c>
      <c r="B9201" s="18" t="s">
        <v>12857</v>
      </c>
      <c r="C9201" s="19" t="s">
        <v>42</v>
      </c>
      <c r="D9201" t="s">
        <v>411</v>
      </c>
      <c r="E9201" s="20">
        <v>30127</v>
      </c>
      <c r="F9201" s="20">
        <v>88892</v>
      </c>
    </row>
    <row r="9202" spans="1:6" ht="25.5" outlineLevel="2" x14ac:dyDescent="0.2">
      <c r="B9202" s="18" t="s">
        <v>12857</v>
      </c>
      <c r="C9202" s="19" t="s">
        <v>80</v>
      </c>
      <c r="D9202" t="s">
        <v>411</v>
      </c>
      <c r="E9202" s="20">
        <v>54975</v>
      </c>
      <c r="F9202" s="20">
        <v>10301</v>
      </c>
    </row>
    <row r="9203" spans="1:6" ht="25.5" outlineLevel="2" x14ac:dyDescent="0.2">
      <c r="B9203" s="18" t="s">
        <v>12857</v>
      </c>
      <c r="C9203" s="19" t="s">
        <v>87</v>
      </c>
      <c r="D9203" t="s">
        <v>411</v>
      </c>
      <c r="E9203" s="20">
        <v>30</v>
      </c>
      <c r="F9203" s="20">
        <v>260</v>
      </c>
    </row>
    <row r="9204" spans="1:6" ht="25.5" outlineLevel="2" x14ac:dyDescent="0.2">
      <c r="B9204" s="18" t="s">
        <v>12857</v>
      </c>
      <c r="C9204" s="19" t="s">
        <v>116</v>
      </c>
      <c r="D9204" t="s">
        <v>411</v>
      </c>
      <c r="E9204" s="20">
        <v>30</v>
      </c>
      <c r="F9204" s="20">
        <v>438</v>
      </c>
    </row>
    <row r="9205" spans="1:6" ht="25.5" outlineLevel="2" x14ac:dyDescent="0.2">
      <c r="B9205" s="18" t="s">
        <v>12857</v>
      </c>
      <c r="C9205" s="19" t="s">
        <v>162</v>
      </c>
      <c r="D9205" t="s">
        <v>411</v>
      </c>
      <c r="E9205" s="20">
        <v>6</v>
      </c>
      <c r="F9205" s="20">
        <v>10</v>
      </c>
    </row>
    <row r="9206" spans="1:6" ht="25.5" outlineLevel="2" x14ac:dyDescent="0.2">
      <c r="B9206" s="18" t="s">
        <v>12857</v>
      </c>
      <c r="C9206" s="19" t="s">
        <v>176</v>
      </c>
      <c r="D9206" t="s">
        <v>411</v>
      </c>
      <c r="E9206" s="20">
        <v>1</v>
      </c>
      <c r="F9206" s="20">
        <v>2</v>
      </c>
    </row>
    <row r="9207" spans="1:6" ht="25.5" outlineLevel="1" x14ac:dyDescent="0.2">
      <c r="B9207" s="21" t="s">
        <v>12858</v>
      </c>
      <c r="E9207" s="20">
        <f>SUBTOTAL(9,E9201:E9206)</f>
        <v>85169</v>
      </c>
      <c r="F9207" s="20">
        <f>SUBTOTAL(9,F9201:F9206)</f>
        <v>99903</v>
      </c>
    </row>
    <row r="9208" spans="1:6" ht="25.5" outlineLevel="2" x14ac:dyDescent="0.2">
      <c r="A9208" t="s">
        <v>3892</v>
      </c>
      <c r="B9208" s="18" t="s">
        <v>12859</v>
      </c>
      <c r="C9208" s="19" t="s">
        <v>42</v>
      </c>
      <c r="D9208" t="s">
        <v>411</v>
      </c>
      <c r="E9208" s="20">
        <v>14841</v>
      </c>
      <c r="F9208" s="20">
        <v>50431</v>
      </c>
    </row>
    <row r="9209" spans="1:6" ht="25.5" outlineLevel="2" x14ac:dyDescent="0.2">
      <c r="B9209" s="18" t="s">
        <v>12859</v>
      </c>
      <c r="C9209" s="19" t="s">
        <v>80</v>
      </c>
      <c r="D9209" t="s">
        <v>411</v>
      </c>
      <c r="E9209" s="20">
        <v>9565</v>
      </c>
      <c r="F9209" s="20">
        <v>2675</v>
      </c>
    </row>
    <row r="9210" spans="1:6" ht="25.5" outlineLevel="2" x14ac:dyDescent="0.2">
      <c r="B9210" s="18" t="s">
        <v>12859</v>
      </c>
      <c r="C9210" s="19" t="s">
        <v>87</v>
      </c>
      <c r="D9210" t="s">
        <v>411</v>
      </c>
      <c r="E9210" s="20">
        <v>1225</v>
      </c>
      <c r="F9210" s="20">
        <v>3912</v>
      </c>
    </row>
    <row r="9211" spans="1:6" ht="25.5" outlineLevel="2" x14ac:dyDescent="0.2">
      <c r="B9211" s="18" t="s">
        <v>12859</v>
      </c>
      <c r="C9211" s="19" t="s">
        <v>166</v>
      </c>
      <c r="D9211" t="s">
        <v>411</v>
      </c>
      <c r="E9211" s="20">
        <v>10</v>
      </c>
      <c r="F9211" s="20">
        <v>8</v>
      </c>
    </row>
    <row r="9212" spans="1:6" ht="25.5" outlineLevel="1" x14ac:dyDescent="0.2">
      <c r="B9212" s="21" t="s">
        <v>12860</v>
      </c>
      <c r="E9212" s="20">
        <f>SUBTOTAL(9,E9208:E9211)</f>
        <v>25641</v>
      </c>
      <c r="F9212" s="20">
        <f>SUBTOTAL(9,F9208:F9211)</f>
        <v>57026</v>
      </c>
    </row>
    <row r="9213" spans="1:6" ht="25.5" outlineLevel="2" x14ac:dyDescent="0.2">
      <c r="A9213" t="s">
        <v>3894</v>
      </c>
      <c r="B9213" s="18" t="s">
        <v>12861</v>
      </c>
      <c r="C9213" s="19" t="s">
        <v>42</v>
      </c>
      <c r="D9213" t="s">
        <v>411</v>
      </c>
      <c r="E9213" s="20">
        <v>22162</v>
      </c>
      <c r="F9213" s="20">
        <v>83523</v>
      </c>
    </row>
    <row r="9214" spans="1:6" ht="25.5" outlineLevel="2" x14ac:dyDescent="0.2">
      <c r="B9214" s="18" t="s">
        <v>12861</v>
      </c>
      <c r="C9214" s="19" t="s">
        <v>80</v>
      </c>
      <c r="D9214" t="s">
        <v>411</v>
      </c>
      <c r="E9214" s="20">
        <v>42356</v>
      </c>
      <c r="F9214" s="20">
        <v>55453</v>
      </c>
    </row>
    <row r="9215" spans="1:6" ht="25.5" outlineLevel="2" x14ac:dyDescent="0.2">
      <c r="B9215" s="18" t="s">
        <v>12861</v>
      </c>
      <c r="C9215" s="19" t="s">
        <v>87</v>
      </c>
      <c r="D9215" t="s">
        <v>411</v>
      </c>
      <c r="E9215" s="20">
        <v>2206</v>
      </c>
      <c r="F9215" s="20">
        <v>9488</v>
      </c>
    </row>
    <row r="9216" spans="1:6" ht="25.5" outlineLevel="2" x14ac:dyDescent="0.2">
      <c r="B9216" s="18" t="s">
        <v>12861</v>
      </c>
      <c r="C9216" s="19" t="s">
        <v>134</v>
      </c>
      <c r="D9216" t="s">
        <v>411</v>
      </c>
      <c r="E9216" s="20">
        <v>137</v>
      </c>
      <c r="F9216" s="20">
        <v>883</v>
      </c>
    </row>
    <row r="9217" spans="1:6" ht="25.5" outlineLevel="2" x14ac:dyDescent="0.2">
      <c r="B9217" s="18" t="s">
        <v>12861</v>
      </c>
      <c r="C9217" s="19" t="s">
        <v>176</v>
      </c>
      <c r="D9217" t="s">
        <v>411</v>
      </c>
      <c r="E9217" s="20">
        <v>29</v>
      </c>
      <c r="F9217" s="20">
        <v>235</v>
      </c>
    </row>
    <row r="9218" spans="1:6" ht="25.5" outlineLevel="2" x14ac:dyDescent="0.2">
      <c r="B9218" s="18" t="s">
        <v>12861</v>
      </c>
      <c r="C9218" s="19" t="s">
        <v>178</v>
      </c>
      <c r="D9218" t="s">
        <v>411</v>
      </c>
      <c r="E9218" s="20">
        <v>1</v>
      </c>
      <c r="F9218" s="20">
        <v>1</v>
      </c>
    </row>
    <row r="9219" spans="1:6" ht="25.5" outlineLevel="1" x14ac:dyDescent="0.2">
      <c r="B9219" s="21" t="s">
        <v>12862</v>
      </c>
      <c r="E9219" s="20">
        <f>SUBTOTAL(9,E9213:E9218)</f>
        <v>66891</v>
      </c>
      <c r="F9219" s="20">
        <f>SUBTOTAL(9,F9213:F9218)</f>
        <v>149583</v>
      </c>
    </row>
    <row r="9220" spans="1:6" ht="25.5" outlineLevel="2" x14ac:dyDescent="0.2">
      <c r="A9220" t="s">
        <v>3896</v>
      </c>
      <c r="B9220" s="18" t="s">
        <v>12863</v>
      </c>
      <c r="C9220" s="19" t="s">
        <v>42</v>
      </c>
      <c r="D9220" t="s">
        <v>411</v>
      </c>
      <c r="E9220" s="20">
        <v>2269</v>
      </c>
      <c r="F9220" s="20">
        <v>11852</v>
      </c>
    </row>
    <row r="9221" spans="1:6" ht="25.5" outlineLevel="2" x14ac:dyDescent="0.2">
      <c r="B9221" s="18" t="s">
        <v>12863</v>
      </c>
      <c r="C9221" s="19" t="s">
        <v>77</v>
      </c>
      <c r="D9221" t="s">
        <v>411</v>
      </c>
      <c r="E9221" s="20">
        <v>2</v>
      </c>
      <c r="F9221" s="20">
        <v>3</v>
      </c>
    </row>
    <row r="9222" spans="1:6" ht="25.5" outlineLevel="2" x14ac:dyDescent="0.2">
      <c r="B9222" s="18" t="s">
        <v>12863</v>
      </c>
      <c r="C9222" s="19" t="s">
        <v>80</v>
      </c>
      <c r="D9222" t="s">
        <v>411</v>
      </c>
      <c r="E9222" s="20">
        <v>6525</v>
      </c>
      <c r="F9222" s="20">
        <v>4711</v>
      </c>
    </row>
    <row r="9223" spans="1:6" ht="25.5" outlineLevel="2" x14ac:dyDescent="0.2">
      <c r="B9223" s="18" t="s">
        <v>12863</v>
      </c>
      <c r="C9223" s="19" t="s">
        <v>87</v>
      </c>
      <c r="D9223" t="s">
        <v>411</v>
      </c>
      <c r="E9223" s="20">
        <v>284</v>
      </c>
      <c r="F9223" s="20">
        <v>1073</v>
      </c>
    </row>
    <row r="9224" spans="1:6" ht="25.5" outlineLevel="2" x14ac:dyDescent="0.2">
      <c r="B9224" s="18" t="s">
        <v>12863</v>
      </c>
      <c r="C9224" s="19" t="s">
        <v>88</v>
      </c>
      <c r="D9224" t="s">
        <v>411</v>
      </c>
      <c r="E9224" s="20">
        <v>28</v>
      </c>
      <c r="F9224" s="20">
        <v>21</v>
      </c>
    </row>
    <row r="9225" spans="1:6" ht="25.5" outlineLevel="1" x14ac:dyDescent="0.2">
      <c r="B9225" s="21" t="s">
        <v>12864</v>
      </c>
      <c r="E9225" s="20">
        <f>SUBTOTAL(9,E9220:E9224)</f>
        <v>9108</v>
      </c>
      <c r="F9225" s="20">
        <f>SUBTOTAL(9,F9220:F9224)</f>
        <v>17660</v>
      </c>
    </row>
    <row r="9226" spans="1:6" ht="25.5" outlineLevel="2" x14ac:dyDescent="0.2">
      <c r="A9226" t="s">
        <v>3898</v>
      </c>
      <c r="B9226" s="18" t="s">
        <v>12865</v>
      </c>
      <c r="C9226" s="19" t="s">
        <v>23</v>
      </c>
      <c r="D9226" t="s">
        <v>411</v>
      </c>
      <c r="E9226" s="20">
        <v>1388</v>
      </c>
      <c r="F9226" s="20">
        <v>849</v>
      </c>
    </row>
    <row r="9227" spans="1:6" ht="25.5" outlineLevel="2" x14ac:dyDescent="0.2">
      <c r="B9227" s="18" t="s">
        <v>12865</v>
      </c>
      <c r="C9227" s="19" t="s">
        <v>42</v>
      </c>
      <c r="D9227" t="s">
        <v>411</v>
      </c>
      <c r="E9227" s="20">
        <v>40652</v>
      </c>
      <c r="F9227" s="20">
        <v>483873</v>
      </c>
    </row>
    <row r="9228" spans="1:6" ht="25.5" outlineLevel="2" x14ac:dyDescent="0.2">
      <c r="B9228" s="18" t="s">
        <v>12865</v>
      </c>
      <c r="C9228" s="19" t="s">
        <v>77</v>
      </c>
      <c r="D9228" t="s">
        <v>411</v>
      </c>
      <c r="E9228" s="20">
        <v>282</v>
      </c>
      <c r="F9228" s="20">
        <v>3792</v>
      </c>
    </row>
    <row r="9229" spans="1:6" ht="25.5" outlineLevel="2" x14ac:dyDescent="0.2">
      <c r="B9229" s="18" t="s">
        <v>12865</v>
      </c>
      <c r="C9229" s="19" t="s">
        <v>87</v>
      </c>
      <c r="D9229" t="s">
        <v>411</v>
      </c>
      <c r="E9229" s="20">
        <v>127</v>
      </c>
      <c r="F9229" s="20">
        <v>1597</v>
      </c>
    </row>
    <row r="9230" spans="1:6" ht="25.5" outlineLevel="2" x14ac:dyDescent="0.2">
      <c r="B9230" s="18" t="s">
        <v>12865</v>
      </c>
      <c r="C9230" s="19" t="s">
        <v>116</v>
      </c>
      <c r="D9230" t="s">
        <v>411</v>
      </c>
      <c r="E9230" s="20">
        <v>175</v>
      </c>
      <c r="F9230" s="20">
        <v>2520</v>
      </c>
    </row>
    <row r="9231" spans="1:6" ht="25.5" outlineLevel="2" x14ac:dyDescent="0.2">
      <c r="B9231" s="18" t="s">
        <v>12865</v>
      </c>
      <c r="C9231" s="19" t="s">
        <v>176</v>
      </c>
      <c r="D9231" t="s">
        <v>411</v>
      </c>
      <c r="E9231" s="20">
        <v>24</v>
      </c>
      <c r="F9231" s="20">
        <v>620</v>
      </c>
    </row>
    <row r="9232" spans="1:6" ht="25.5" outlineLevel="1" x14ac:dyDescent="0.2">
      <c r="B9232" s="21" t="s">
        <v>12866</v>
      </c>
      <c r="E9232" s="20">
        <f>SUBTOTAL(9,E9226:E9231)</f>
        <v>42648</v>
      </c>
      <c r="F9232" s="20">
        <f>SUBTOTAL(9,F9226:F9231)</f>
        <v>493251</v>
      </c>
    </row>
    <row r="9233" spans="1:6" ht="25.5" outlineLevel="2" x14ac:dyDescent="0.2">
      <c r="A9233" t="s">
        <v>3900</v>
      </c>
      <c r="B9233" s="18" t="s">
        <v>12867</v>
      </c>
      <c r="C9233" s="19" t="s">
        <v>42</v>
      </c>
      <c r="D9233" t="s">
        <v>411</v>
      </c>
      <c r="E9233" s="20">
        <v>57884</v>
      </c>
      <c r="F9233" s="20">
        <v>728076</v>
      </c>
    </row>
    <row r="9234" spans="1:6" ht="25.5" outlineLevel="2" x14ac:dyDescent="0.2">
      <c r="B9234" s="18" t="s">
        <v>12867</v>
      </c>
      <c r="C9234" s="19" t="s">
        <v>77</v>
      </c>
      <c r="D9234" t="s">
        <v>411</v>
      </c>
      <c r="E9234" s="20">
        <v>3</v>
      </c>
      <c r="F9234" s="20">
        <v>8</v>
      </c>
    </row>
    <row r="9235" spans="1:6" ht="25.5" outlineLevel="2" x14ac:dyDescent="0.2">
      <c r="B9235" s="18" t="s">
        <v>12867</v>
      </c>
      <c r="C9235" s="19" t="s">
        <v>80</v>
      </c>
      <c r="D9235" t="s">
        <v>411</v>
      </c>
      <c r="E9235" s="20">
        <v>201</v>
      </c>
      <c r="F9235" s="20">
        <v>1033</v>
      </c>
    </row>
    <row r="9236" spans="1:6" ht="25.5" outlineLevel="2" x14ac:dyDescent="0.2">
      <c r="B9236" s="18" t="s">
        <v>12867</v>
      </c>
      <c r="C9236" s="19" t="s">
        <v>87</v>
      </c>
      <c r="D9236" t="s">
        <v>411</v>
      </c>
      <c r="E9236" s="20">
        <v>320</v>
      </c>
      <c r="F9236" s="20">
        <v>3872</v>
      </c>
    </row>
    <row r="9237" spans="1:6" ht="25.5" outlineLevel="2" x14ac:dyDescent="0.2">
      <c r="B9237" s="18" t="s">
        <v>12867</v>
      </c>
      <c r="C9237" s="19" t="s">
        <v>134</v>
      </c>
      <c r="D9237" t="s">
        <v>411</v>
      </c>
      <c r="E9237" s="20">
        <v>187</v>
      </c>
      <c r="F9237" s="20">
        <v>1023</v>
      </c>
    </row>
    <row r="9238" spans="1:6" ht="25.5" outlineLevel="2" x14ac:dyDescent="0.2">
      <c r="B9238" s="18" t="s">
        <v>12867</v>
      </c>
      <c r="C9238" s="19" t="s">
        <v>166</v>
      </c>
      <c r="D9238" t="s">
        <v>411</v>
      </c>
      <c r="E9238" s="20">
        <v>3</v>
      </c>
      <c r="F9238" s="20">
        <v>1</v>
      </c>
    </row>
    <row r="9239" spans="1:6" ht="25.5" outlineLevel="2" x14ac:dyDescent="0.2">
      <c r="B9239" s="18" t="s">
        <v>12867</v>
      </c>
      <c r="C9239" s="19" t="s">
        <v>176</v>
      </c>
      <c r="D9239" t="s">
        <v>411</v>
      </c>
      <c r="E9239" s="20">
        <v>38</v>
      </c>
      <c r="F9239" s="20">
        <v>962</v>
      </c>
    </row>
    <row r="9240" spans="1:6" ht="25.5" outlineLevel="1" x14ac:dyDescent="0.2">
      <c r="B9240" s="21" t="s">
        <v>12868</v>
      </c>
      <c r="E9240" s="20">
        <f>SUBTOTAL(9,E9233:E9239)</f>
        <v>58636</v>
      </c>
      <c r="F9240" s="20">
        <f>SUBTOTAL(9,F9233:F9239)</f>
        <v>734975</v>
      </c>
    </row>
    <row r="9241" spans="1:6" ht="25.5" outlineLevel="2" x14ac:dyDescent="0.2">
      <c r="A9241" t="s">
        <v>3902</v>
      </c>
      <c r="B9241" s="18" t="s">
        <v>12869</v>
      </c>
      <c r="C9241" s="19" t="s">
        <v>42</v>
      </c>
      <c r="D9241" t="s">
        <v>411</v>
      </c>
      <c r="E9241" s="20">
        <v>83763</v>
      </c>
      <c r="F9241" s="20">
        <v>82624</v>
      </c>
    </row>
    <row r="9242" spans="1:6" ht="25.5" outlineLevel="2" x14ac:dyDescent="0.2">
      <c r="B9242" s="18" t="s">
        <v>12869</v>
      </c>
      <c r="C9242" s="19" t="s">
        <v>80</v>
      </c>
      <c r="D9242" t="s">
        <v>411</v>
      </c>
      <c r="E9242" s="20">
        <v>36678</v>
      </c>
      <c r="F9242" s="20">
        <v>13918</v>
      </c>
    </row>
    <row r="9243" spans="1:6" ht="25.5" outlineLevel="2" x14ac:dyDescent="0.2">
      <c r="B9243" s="18" t="s">
        <v>12869</v>
      </c>
      <c r="C9243" s="19" t="s">
        <v>87</v>
      </c>
      <c r="D9243" t="s">
        <v>411</v>
      </c>
      <c r="E9243" s="20">
        <v>1225</v>
      </c>
      <c r="F9243" s="20">
        <v>6551</v>
      </c>
    </row>
    <row r="9244" spans="1:6" ht="25.5" outlineLevel="2" x14ac:dyDescent="0.2">
      <c r="B9244" s="18" t="s">
        <v>12869</v>
      </c>
      <c r="C9244" s="19" t="s">
        <v>166</v>
      </c>
      <c r="D9244" t="s">
        <v>411</v>
      </c>
      <c r="E9244" s="20">
        <v>2</v>
      </c>
      <c r="F9244" s="20">
        <v>2</v>
      </c>
    </row>
    <row r="9245" spans="1:6" ht="25.5" outlineLevel="2" x14ac:dyDescent="0.2">
      <c r="B9245" s="18" t="s">
        <v>12869</v>
      </c>
      <c r="C9245" s="19" t="s">
        <v>178</v>
      </c>
      <c r="D9245" t="s">
        <v>411</v>
      </c>
      <c r="E9245" s="20">
        <v>19</v>
      </c>
      <c r="F9245" s="20">
        <v>9</v>
      </c>
    </row>
    <row r="9246" spans="1:6" ht="25.5" outlineLevel="1" x14ac:dyDescent="0.2">
      <c r="B9246" s="21" t="s">
        <v>12870</v>
      </c>
      <c r="E9246" s="20">
        <f>SUBTOTAL(9,E9241:E9245)</f>
        <v>121687</v>
      </c>
      <c r="F9246" s="20">
        <f>SUBTOTAL(9,F9241:F9245)</f>
        <v>103104</v>
      </c>
    </row>
    <row r="9247" spans="1:6" ht="25.5" outlineLevel="2" x14ac:dyDescent="0.2">
      <c r="A9247" t="s">
        <v>3904</v>
      </c>
      <c r="B9247" s="18" t="s">
        <v>12871</v>
      </c>
      <c r="C9247" s="19" t="s">
        <v>42</v>
      </c>
      <c r="D9247" t="s">
        <v>411</v>
      </c>
      <c r="E9247" s="20">
        <v>85954</v>
      </c>
      <c r="F9247" s="20">
        <v>81876</v>
      </c>
    </row>
    <row r="9248" spans="1:6" ht="25.5" outlineLevel="2" x14ac:dyDescent="0.2">
      <c r="B9248" s="18" t="s">
        <v>12871</v>
      </c>
      <c r="C9248" s="19" t="s">
        <v>65</v>
      </c>
      <c r="D9248" t="s">
        <v>411</v>
      </c>
      <c r="E9248" s="20">
        <v>1</v>
      </c>
      <c r="F9248" s="20">
        <v>2</v>
      </c>
    </row>
    <row r="9249" spans="1:6" ht="25.5" outlineLevel="2" x14ac:dyDescent="0.2">
      <c r="B9249" s="18" t="s">
        <v>12871</v>
      </c>
      <c r="C9249" s="19" t="s">
        <v>80</v>
      </c>
      <c r="D9249" t="s">
        <v>411</v>
      </c>
      <c r="E9249" s="20">
        <v>5681</v>
      </c>
      <c r="F9249" s="20">
        <v>5510</v>
      </c>
    </row>
    <row r="9250" spans="1:6" ht="25.5" outlineLevel="2" x14ac:dyDescent="0.2">
      <c r="B9250" s="18" t="s">
        <v>12871</v>
      </c>
      <c r="C9250" s="19" t="s">
        <v>1156</v>
      </c>
      <c r="D9250" t="s">
        <v>411</v>
      </c>
      <c r="E9250" s="20">
        <v>3</v>
      </c>
      <c r="F9250" s="20">
        <v>3</v>
      </c>
    </row>
    <row r="9251" spans="1:6" ht="25.5" outlineLevel="2" x14ac:dyDescent="0.2">
      <c r="B9251" s="18" t="s">
        <v>12871</v>
      </c>
      <c r="C9251" s="19" t="s">
        <v>178</v>
      </c>
      <c r="D9251" t="s">
        <v>411</v>
      </c>
      <c r="E9251" s="20">
        <v>6</v>
      </c>
      <c r="F9251" s="20">
        <v>6</v>
      </c>
    </row>
    <row r="9252" spans="1:6" ht="25.5" outlineLevel="1" x14ac:dyDescent="0.2">
      <c r="B9252" s="21" t="s">
        <v>12872</v>
      </c>
      <c r="E9252" s="20">
        <f>SUBTOTAL(9,E9247:E9251)</f>
        <v>91645</v>
      </c>
      <c r="F9252" s="20">
        <f>SUBTOTAL(9,F9247:F9251)</f>
        <v>87397</v>
      </c>
    </row>
    <row r="9253" spans="1:6" ht="25.5" outlineLevel="2" x14ac:dyDescent="0.2">
      <c r="A9253" t="s">
        <v>3906</v>
      </c>
      <c r="B9253" s="18" t="s">
        <v>12873</v>
      </c>
      <c r="C9253" s="19" t="s">
        <v>42</v>
      </c>
      <c r="D9253" t="s">
        <v>411</v>
      </c>
      <c r="E9253" s="20">
        <v>56</v>
      </c>
      <c r="F9253" s="20">
        <v>187</v>
      </c>
    </row>
    <row r="9254" spans="1:6" ht="25.5" outlineLevel="2" x14ac:dyDescent="0.2">
      <c r="B9254" s="18" t="s">
        <v>12873</v>
      </c>
      <c r="C9254" s="19" t="s">
        <v>80</v>
      </c>
      <c r="D9254" t="s">
        <v>411</v>
      </c>
      <c r="E9254" s="20">
        <v>30</v>
      </c>
      <c r="F9254" s="20">
        <v>9</v>
      </c>
    </row>
    <row r="9255" spans="1:6" ht="25.5" outlineLevel="1" x14ac:dyDescent="0.2">
      <c r="B9255" s="21" t="s">
        <v>12874</v>
      </c>
      <c r="E9255" s="20">
        <f>SUBTOTAL(9,E9253:E9254)</f>
        <v>86</v>
      </c>
      <c r="F9255" s="20">
        <f>SUBTOTAL(9,F9253:F9254)</f>
        <v>196</v>
      </c>
    </row>
    <row r="9256" spans="1:6" ht="25.5" outlineLevel="2" x14ac:dyDescent="0.2">
      <c r="A9256" t="s">
        <v>3908</v>
      </c>
      <c r="B9256" s="18" t="s">
        <v>12875</v>
      </c>
      <c r="C9256" s="19" t="s">
        <v>42</v>
      </c>
      <c r="D9256" t="s">
        <v>851</v>
      </c>
      <c r="E9256" s="20">
        <v>790</v>
      </c>
      <c r="F9256" s="20">
        <v>43</v>
      </c>
    </row>
    <row r="9257" spans="1:6" ht="25.5" outlineLevel="2" x14ac:dyDescent="0.2">
      <c r="B9257" s="18" t="s">
        <v>12875</v>
      </c>
      <c r="C9257" s="19" t="s">
        <v>87</v>
      </c>
      <c r="D9257" t="s">
        <v>851</v>
      </c>
      <c r="E9257" s="20">
        <v>21</v>
      </c>
      <c r="F9257" s="20">
        <v>65</v>
      </c>
    </row>
    <row r="9258" spans="1:6" ht="25.5" outlineLevel="2" x14ac:dyDescent="0.2">
      <c r="B9258" s="18" t="s">
        <v>12875</v>
      </c>
      <c r="C9258" s="19" t="s">
        <v>176</v>
      </c>
      <c r="D9258" t="s">
        <v>851</v>
      </c>
      <c r="E9258" s="20">
        <v>50</v>
      </c>
      <c r="F9258" s="20">
        <v>90</v>
      </c>
    </row>
    <row r="9259" spans="1:6" ht="25.5" outlineLevel="1" x14ac:dyDescent="0.2">
      <c r="B9259" s="21" t="s">
        <v>12876</v>
      </c>
      <c r="E9259" s="20">
        <f>SUBTOTAL(9,E9256:E9258)</f>
        <v>861</v>
      </c>
      <c r="F9259" s="20">
        <f>SUBTOTAL(9,F9256:F9258)</f>
        <v>198</v>
      </c>
    </row>
    <row r="9260" spans="1:6" ht="25.5" outlineLevel="2" x14ac:dyDescent="0.2">
      <c r="A9260" t="s">
        <v>3910</v>
      </c>
      <c r="B9260" s="18" t="s">
        <v>12877</v>
      </c>
      <c r="C9260" s="19" t="s">
        <v>42</v>
      </c>
      <c r="D9260" t="s">
        <v>851</v>
      </c>
      <c r="E9260" s="20">
        <v>311</v>
      </c>
      <c r="F9260" s="20">
        <v>165</v>
      </c>
    </row>
    <row r="9261" spans="1:6" ht="25.5" outlineLevel="2" x14ac:dyDescent="0.2">
      <c r="B9261" s="18" t="s">
        <v>12877</v>
      </c>
      <c r="C9261" s="19" t="s">
        <v>80</v>
      </c>
      <c r="D9261" t="s">
        <v>851</v>
      </c>
      <c r="E9261" s="20">
        <v>887</v>
      </c>
      <c r="F9261" s="20">
        <v>281</v>
      </c>
    </row>
    <row r="9262" spans="1:6" ht="25.5" outlineLevel="2" x14ac:dyDescent="0.2">
      <c r="B9262" s="18" t="s">
        <v>12877</v>
      </c>
      <c r="C9262" s="19" t="s">
        <v>87</v>
      </c>
      <c r="D9262" t="s">
        <v>851</v>
      </c>
      <c r="E9262" s="20">
        <v>90</v>
      </c>
      <c r="F9262" s="20">
        <v>40</v>
      </c>
    </row>
    <row r="9263" spans="1:6" ht="25.5" outlineLevel="2" x14ac:dyDescent="0.2">
      <c r="B9263" s="18" t="s">
        <v>12877</v>
      </c>
      <c r="C9263" s="19" t="s">
        <v>176</v>
      </c>
      <c r="D9263" t="s">
        <v>851</v>
      </c>
      <c r="E9263" s="20">
        <v>68</v>
      </c>
      <c r="F9263" s="20">
        <v>145</v>
      </c>
    </row>
    <row r="9264" spans="1:6" ht="25.5" outlineLevel="1" x14ac:dyDescent="0.2">
      <c r="B9264" s="21" t="s">
        <v>12878</v>
      </c>
      <c r="E9264" s="20">
        <f>SUBTOTAL(9,E9260:E9263)</f>
        <v>1356</v>
      </c>
      <c r="F9264" s="20">
        <f>SUBTOTAL(9,F9260:F9263)</f>
        <v>631</v>
      </c>
    </row>
    <row r="9265" spans="1:6" ht="25.5" outlineLevel="2" x14ac:dyDescent="0.2">
      <c r="A9265" t="s">
        <v>3912</v>
      </c>
      <c r="B9265" s="18" t="s">
        <v>12879</v>
      </c>
      <c r="C9265" s="19" t="s">
        <v>80</v>
      </c>
      <c r="D9265" t="s">
        <v>851</v>
      </c>
      <c r="E9265" s="20">
        <v>2814</v>
      </c>
      <c r="F9265" s="20">
        <v>379</v>
      </c>
    </row>
    <row r="9266" spans="1:6" ht="25.5" outlineLevel="1" x14ac:dyDescent="0.2">
      <c r="B9266" s="21" t="s">
        <v>12880</v>
      </c>
      <c r="E9266" s="20">
        <f>SUBTOTAL(9,E9265:E9265)</f>
        <v>2814</v>
      </c>
      <c r="F9266" s="20">
        <f>SUBTOTAL(9,F9265:F9265)</f>
        <v>379</v>
      </c>
    </row>
    <row r="9267" spans="1:6" ht="25.5" outlineLevel="2" x14ac:dyDescent="0.2">
      <c r="A9267" t="s">
        <v>3914</v>
      </c>
      <c r="B9267" s="18" t="s">
        <v>12881</v>
      </c>
      <c r="C9267" s="19" t="s">
        <v>42</v>
      </c>
      <c r="D9267" t="s">
        <v>851</v>
      </c>
      <c r="E9267" s="20">
        <v>6</v>
      </c>
      <c r="F9267" s="20">
        <v>1</v>
      </c>
    </row>
    <row r="9268" spans="1:6" ht="25.5" outlineLevel="2" x14ac:dyDescent="0.2">
      <c r="B9268" s="18" t="s">
        <v>12881</v>
      </c>
      <c r="C9268" s="19" t="s">
        <v>80</v>
      </c>
      <c r="D9268" t="s">
        <v>851</v>
      </c>
      <c r="E9268" s="20">
        <v>884</v>
      </c>
      <c r="F9268" s="20">
        <v>802</v>
      </c>
    </row>
    <row r="9269" spans="1:6" ht="25.5" outlineLevel="2" x14ac:dyDescent="0.2">
      <c r="B9269" s="18" t="s">
        <v>12881</v>
      </c>
      <c r="C9269" s="19" t="s">
        <v>176</v>
      </c>
      <c r="D9269" t="s">
        <v>851</v>
      </c>
      <c r="E9269" s="20">
        <v>5</v>
      </c>
      <c r="F9269" s="20">
        <v>1</v>
      </c>
    </row>
    <row r="9270" spans="1:6" ht="25.5" outlineLevel="1" x14ac:dyDescent="0.2">
      <c r="B9270" s="21" t="s">
        <v>12882</v>
      </c>
      <c r="E9270" s="20">
        <f>SUBTOTAL(9,E9267:E9269)</f>
        <v>895</v>
      </c>
      <c r="F9270" s="20">
        <f>SUBTOTAL(9,F9267:F9269)</f>
        <v>804</v>
      </c>
    </row>
    <row r="9271" spans="1:6" ht="25.5" outlineLevel="2" x14ac:dyDescent="0.2">
      <c r="A9271" t="s">
        <v>3916</v>
      </c>
      <c r="B9271" s="18" t="s">
        <v>12883</v>
      </c>
      <c r="C9271" s="19" t="s">
        <v>80</v>
      </c>
      <c r="D9271" t="s">
        <v>851</v>
      </c>
      <c r="E9271" s="20">
        <v>1436</v>
      </c>
      <c r="F9271" s="20">
        <v>359</v>
      </c>
    </row>
    <row r="9272" spans="1:6" ht="25.5" outlineLevel="2" x14ac:dyDescent="0.2">
      <c r="B9272" s="18" t="s">
        <v>12883</v>
      </c>
      <c r="C9272" s="19" t="s">
        <v>87</v>
      </c>
      <c r="D9272" t="s">
        <v>851</v>
      </c>
      <c r="E9272" s="20">
        <v>123</v>
      </c>
      <c r="F9272" s="20">
        <v>300</v>
      </c>
    </row>
    <row r="9273" spans="1:6" ht="25.5" outlineLevel="2" x14ac:dyDescent="0.2">
      <c r="B9273" s="18" t="s">
        <v>12883</v>
      </c>
      <c r="C9273" s="19" t="s">
        <v>92</v>
      </c>
      <c r="D9273" t="s">
        <v>851</v>
      </c>
      <c r="E9273" s="20">
        <v>2997</v>
      </c>
      <c r="F9273" s="20">
        <v>760</v>
      </c>
    </row>
    <row r="9274" spans="1:6" ht="25.5" outlineLevel="2" x14ac:dyDescent="0.2">
      <c r="B9274" s="18" t="s">
        <v>12883</v>
      </c>
      <c r="C9274" s="19" t="s">
        <v>121</v>
      </c>
      <c r="D9274" t="s">
        <v>851</v>
      </c>
      <c r="E9274" s="20">
        <v>27</v>
      </c>
      <c r="F9274" s="20">
        <v>3</v>
      </c>
    </row>
    <row r="9275" spans="1:6" ht="25.5" outlineLevel="2" x14ac:dyDescent="0.2">
      <c r="B9275" s="18" t="s">
        <v>12883</v>
      </c>
      <c r="C9275" s="19" t="s">
        <v>176</v>
      </c>
      <c r="D9275" t="s">
        <v>851</v>
      </c>
      <c r="E9275" s="20">
        <v>48</v>
      </c>
      <c r="F9275" s="20">
        <v>171</v>
      </c>
    </row>
    <row r="9276" spans="1:6" ht="25.5" outlineLevel="1" x14ac:dyDescent="0.2">
      <c r="B9276" s="21" t="s">
        <v>12884</v>
      </c>
      <c r="E9276" s="20">
        <f>SUBTOTAL(9,E9271:E9275)</f>
        <v>4631</v>
      </c>
      <c r="F9276" s="20">
        <f>SUBTOTAL(9,F9271:F9275)</f>
        <v>1593</v>
      </c>
    </row>
    <row r="9277" spans="1:6" ht="25.5" outlineLevel="2" x14ac:dyDescent="0.2">
      <c r="A9277" t="s">
        <v>3918</v>
      </c>
      <c r="B9277" s="18" t="s">
        <v>12885</v>
      </c>
      <c r="C9277" s="19" t="s">
        <v>15</v>
      </c>
      <c r="D9277" t="s">
        <v>851</v>
      </c>
      <c r="E9277" s="20">
        <v>1833</v>
      </c>
      <c r="F9277" s="20">
        <v>945</v>
      </c>
    </row>
    <row r="9278" spans="1:6" ht="25.5" outlineLevel="2" x14ac:dyDescent="0.2">
      <c r="B9278" s="18" t="s">
        <v>12885</v>
      </c>
      <c r="C9278" s="19" t="s">
        <v>80</v>
      </c>
      <c r="D9278" t="s">
        <v>851</v>
      </c>
      <c r="E9278" s="20">
        <v>5694</v>
      </c>
      <c r="F9278" s="20">
        <v>712</v>
      </c>
    </row>
    <row r="9279" spans="1:6" ht="25.5" outlineLevel="2" x14ac:dyDescent="0.2">
      <c r="B9279" s="18" t="s">
        <v>12885</v>
      </c>
      <c r="C9279" s="19" t="s">
        <v>87</v>
      </c>
      <c r="D9279" t="s">
        <v>851</v>
      </c>
      <c r="E9279" s="20">
        <v>1731</v>
      </c>
      <c r="F9279" s="20">
        <v>3670</v>
      </c>
    </row>
    <row r="9280" spans="1:6" ht="25.5" outlineLevel="2" x14ac:dyDescent="0.2">
      <c r="B9280" s="18" t="s">
        <v>12885</v>
      </c>
      <c r="C9280" s="19" t="s">
        <v>176</v>
      </c>
      <c r="D9280" t="s">
        <v>851</v>
      </c>
      <c r="E9280" s="20">
        <v>133</v>
      </c>
      <c r="F9280" s="20">
        <v>139</v>
      </c>
    </row>
    <row r="9281" spans="1:6" ht="25.5" outlineLevel="2" x14ac:dyDescent="0.2">
      <c r="A9281" t="s">
        <v>3920</v>
      </c>
      <c r="B9281" s="18" t="s">
        <v>12885</v>
      </c>
      <c r="C9281" s="19" t="s">
        <v>42</v>
      </c>
      <c r="D9281" t="s">
        <v>851</v>
      </c>
      <c r="E9281" s="20">
        <v>60</v>
      </c>
      <c r="F9281" s="20">
        <v>24</v>
      </c>
    </row>
    <row r="9282" spans="1:6" ht="25.5" outlineLevel="2" x14ac:dyDescent="0.2">
      <c r="B9282" s="18" t="s">
        <v>12885</v>
      </c>
      <c r="C9282" s="19" t="s">
        <v>80</v>
      </c>
      <c r="D9282" t="s">
        <v>851</v>
      </c>
      <c r="E9282" s="20">
        <v>250171</v>
      </c>
      <c r="F9282" s="20">
        <v>35602</v>
      </c>
    </row>
    <row r="9283" spans="1:6" ht="25.5" outlineLevel="2" x14ac:dyDescent="0.2">
      <c r="B9283" s="18" t="s">
        <v>12885</v>
      </c>
      <c r="C9283" s="19" t="s">
        <v>87</v>
      </c>
      <c r="D9283" t="s">
        <v>851</v>
      </c>
      <c r="E9283" s="20">
        <v>2005</v>
      </c>
      <c r="F9283" s="20">
        <v>4601</v>
      </c>
    </row>
    <row r="9284" spans="1:6" ht="25.5" outlineLevel="2" x14ac:dyDescent="0.2">
      <c r="B9284" s="18" t="s">
        <v>12885</v>
      </c>
      <c r="C9284" s="19" t="s">
        <v>176</v>
      </c>
      <c r="D9284" t="s">
        <v>851</v>
      </c>
      <c r="E9284" s="20">
        <v>278</v>
      </c>
      <c r="F9284" s="20">
        <v>626</v>
      </c>
    </row>
    <row r="9285" spans="1:6" ht="25.5" outlineLevel="2" x14ac:dyDescent="0.2">
      <c r="B9285" s="18" t="s">
        <v>12885</v>
      </c>
      <c r="C9285" s="19" t="s">
        <v>178</v>
      </c>
      <c r="D9285" t="s">
        <v>851</v>
      </c>
      <c r="E9285" s="20">
        <v>6</v>
      </c>
      <c r="F9285" s="20">
        <v>5</v>
      </c>
    </row>
    <row r="9286" spans="1:6" ht="25.5" outlineLevel="1" x14ac:dyDescent="0.2">
      <c r="B9286" s="21" t="s">
        <v>12886</v>
      </c>
      <c r="E9286" s="20">
        <f>SUBTOTAL(9,E9277:E9285)</f>
        <v>261911</v>
      </c>
      <c r="F9286" s="20">
        <f>SUBTOTAL(9,F9277:F9285)</f>
        <v>46324</v>
      </c>
    </row>
    <row r="9287" spans="1:6" ht="25.5" outlineLevel="2" x14ac:dyDescent="0.2">
      <c r="A9287" t="s">
        <v>3921</v>
      </c>
      <c r="B9287" s="18" t="s">
        <v>12887</v>
      </c>
      <c r="C9287" s="19" t="s">
        <v>42</v>
      </c>
      <c r="D9287" t="s">
        <v>851</v>
      </c>
      <c r="E9287" s="20">
        <v>12730</v>
      </c>
      <c r="F9287" s="20">
        <v>409</v>
      </c>
    </row>
    <row r="9288" spans="1:6" ht="25.5" outlineLevel="1" x14ac:dyDescent="0.2">
      <c r="B9288" s="21" t="s">
        <v>12888</v>
      </c>
      <c r="E9288" s="20">
        <f>SUBTOTAL(9,E9287:E9287)</f>
        <v>12730</v>
      </c>
      <c r="F9288" s="20">
        <f>SUBTOTAL(9,F9287:F9287)</f>
        <v>409</v>
      </c>
    </row>
    <row r="9289" spans="1:6" ht="25.5" outlineLevel="2" x14ac:dyDescent="0.2">
      <c r="A9289" t="s">
        <v>7071</v>
      </c>
      <c r="B9289" s="18" t="s">
        <v>12889</v>
      </c>
      <c r="C9289" s="19" t="s">
        <v>80</v>
      </c>
      <c r="D9289" t="s">
        <v>851</v>
      </c>
      <c r="E9289" s="20">
        <v>6171</v>
      </c>
      <c r="F9289" s="20">
        <v>1273</v>
      </c>
    </row>
    <row r="9290" spans="1:6" ht="25.5" outlineLevel="1" x14ac:dyDescent="0.2">
      <c r="B9290" s="21" t="s">
        <v>12890</v>
      </c>
      <c r="E9290" s="20">
        <f>SUBTOTAL(9,E9289:E9289)</f>
        <v>6171</v>
      </c>
      <c r="F9290" s="20">
        <f>SUBTOTAL(9,F9289:F9289)</f>
        <v>1273</v>
      </c>
    </row>
    <row r="9291" spans="1:6" ht="25.5" outlineLevel="2" x14ac:dyDescent="0.2">
      <c r="A9291" t="s">
        <v>3923</v>
      </c>
      <c r="B9291" s="18" t="s">
        <v>12891</v>
      </c>
      <c r="C9291" s="19" t="s">
        <v>80</v>
      </c>
      <c r="D9291" t="s">
        <v>851</v>
      </c>
      <c r="E9291" s="20">
        <v>115606</v>
      </c>
      <c r="F9291" s="20">
        <v>19861</v>
      </c>
    </row>
    <row r="9292" spans="1:6" ht="25.5" outlineLevel="2" x14ac:dyDescent="0.2">
      <c r="B9292" s="18" t="s">
        <v>12891</v>
      </c>
      <c r="C9292" s="19" t="s">
        <v>87</v>
      </c>
      <c r="D9292" t="s">
        <v>851</v>
      </c>
      <c r="E9292" s="20">
        <v>103</v>
      </c>
      <c r="F9292" s="20">
        <v>267</v>
      </c>
    </row>
    <row r="9293" spans="1:6" ht="25.5" outlineLevel="1" x14ac:dyDescent="0.2">
      <c r="B9293" s="21" t="s">
        <v>12892</v>
      </c>
      <c r="E9293" s="20">
        <f>SUBTOTAL(9,E9291:E9292)</f>
        <v>115709</v>
      </c>
      <c r="F9293" s="20">
        <f>SUBTOTAL(9,F9291:F9292)</f>
        <v>20128</v>
      </c>
    </row>
    <row r="9294" spans="1:6" outlineLevel="2" x14ac:dyDescent="0.2">
      <c r="A9294" t="s">
        <v>1078</v>
      </c>
      <c r="B9294" s="18" t="s">
        <v>12893</v>
      </c>
      <c r="C9294" s="19" t="s">
        <v>42</v>
      </c>
      <c r="D9294" t="s">
        <v>411</v>
      </c>
      <c r="E9294" s="20">
        <v>119</v>
      </c>
      <c r="F9294" s="20">
        <v>13</v>
      </c>
    </row>
    <row r="9295" spans="1:6" outlineLevel="2" x14ac:dyDescent="0.2">
      <c r="B9295" s="18" t="s">
        <v>12893</v>
      </c>
      <c r="C9295" s="19" t="s">
        <v>80</v>
      </c>
      <c r="D9295" t="s">
        <v>411</v>
      </c>
      <c r="E9295" s="20">
        <v>517129</v>
      </c>
      <c r="F9295" s="20">
        <v>68871</v>
      </c>
    </row>
    <row r="9296" spans="1:6" ht="25.5" outlineLevel="2" x14ac:dyDescent="0.2">
      <c r="B9296" s="18" t="s">
        <v>12893</v>
      </c>
      <c r="C9296" s="19" t="s">
        <v>175</v>
      </c>
      <c r="D9296" t="s">
        <v>411</v>
      </c>
      <c r="E9296" s="20">
        <v>360</v>
      </c>
      <c r="F9296" s="20">
        <v>67</v>
      </c>
    </row>
    <row r="9297" spans="1:6" ht="25.5" outlineLevel="1" x14ac:dyDescent="0.2">
      <c r="B9297" s="21" t="s">
        <v>12894</v>
      </c>
      <c r="E9297" s="20">
        <f>SUBTOTAL(9,E9294:E9296)</f>
        <v>517608</v>
      </c>
      <c r="F9297" s="20">
        <f>SUBTOTAL(9,F9294:F9296)</f>
        <v>68951</v>
      </c>
    </row>
    <row r="9298" spans="1:6" outlineLevel="2" x14ac:dyDescent="0.2">
      <c r="A9298" t="s">
        <v>3925</v>
      </c>
      <c r="B9298" s="18" t="s">
        <v>12895</v>
      </c>
      <c r="C9298" s="19" t="s">
        <v>42</v>
      </c>
      <c r="D9298" t="s">
        <v>411</v>
      </c>
      <c r="E9298" s="20">
        <v>485</v>
      </c>
      <c r="F9298" s="20">
        <v>79</v>
      </c>
    </row>
    <row r="9299" spans="1:6" outlineLevel="2" x14ac:dyDescent="0.2">
      <c r="B9299" s="18" t="s">
        <v>12895</v>
      </c>
      <c r="C9299" s="19" t="s">
        <v>80</v>
      </c>
      <c r="D9299" t="s">
        <v>411</v>
      </c>
      <c r="E9299" s="20">
        <v>506</v>
      </c>
      <c r="F9299" s="20">
        <v>32</v>
      </c>
    </row>
    <row r="9300" spans="1:6" ht="25.5" outlineLevel="1" x14ac:dyDescent="0.2">
      <c r="B9300" s="21" t="s">
        <v>12896</v>
      </c>
      <c r="E9300" s="20">
        <f>SUBTOTAL(9,E9298:E9299)</f>
        <v>991</v>
      </c>
      <c r="F9300" s="20">
        <f>SUBTOTAL(9,F9298:F9299)</f>
        <v>111</v>
      </c>
    </row>
    <row r="9301" spans="1:6" outlineLevel="2" x14ac:dyDescent="0.2">
      <c r="A9301" t="s">
        <v>3926</v>
      </c>
      <c r="B9301" s="18" t="s">
        <v>12897</v>
      </c>
      <c r="C9301" s="19" t="s">
        <v>80</v>
      </c>
      <c r="D9301" t="s">
        <v>411</v>
      </c>
      <c r="E9301" s="20">
        <v>33365</v>
      </c>
      <c r="F9301" s="20">
        <v>1221</v>
      </c>
    </row>
    <row r="9302" spans="1:6" outlineLevel="1" x14ac:dyDescent="0.2">
      <c r="B9302" s="21" t="s">
        <v>12898</v>
      </c>
      <c r="E9302" s="20">
        <f>SUBTOTAL(9,E9301:E9301)</f>
        <v>33365</v>
      </c>
      <c r="F9302" s="20">
        <f>SUBTOTAL(9,F9301:F9301)</f>
        <v>1221</v>
      </c>
    </row>
    <row r="9303" spans="1:6" outlineLevel="2" x14ac:dyDescent="0.2">
      <c r="A9303" t="s">
        <v>1079</v>
      </c>
      <c r="B9303" s="18" t="s">
        <v>12899</v>
      </c>
      <c r="C9303" s="19" t="s">
        <v>20</v>
      </c>
      <c r="D9303" t="s">
        <v>411</v>
      </c>
      <c r="E9303" s="20">
        <v>3195000</v>
      </c>
      <c r="F9303" s="20">
        <v>75439</v>
      </c>
    </row>
    <row r="9304" spans="1:6" outlineLevel="2" x14ac:dyDescent="0.2">
      <c r="B9304" s="18" t="s">
        <v>12899</v>
      </c>
      <c r="C9304" s="19" t="s">
        <v>80</v>
      </c>
      <c r="D9304" t="s">
        <v>411</v>
      </c>
      <c r="E9304" s="20">
        <v>1374486</v>
      </c>
      <c r="F9304" s="20">
        <v>44472</v>
      </c>
    </row>
    <row r="9305" spans="1:6" outlineLevel="1" x14ac:dyDescent="0.2">
      <c r="B9305" s="21" t="s">
        <v>12900</v>
      </c>
      <c r="E9305" s="20">
        <f>SUBTOTAL(9,E9303:E9304)</f>
        <v>4569486</v>
      </c>
      <c r="F9305" s="20">
        <f>SUBTOTAL(9,F9303:F9304)</f>
        <v>119911</v>
      </c>
    </row>
    <row r="9306" spans="1:6" outlineLevel="2" x14ac:dyDescent="0.2">
      <c r="A9306" t="s">
        <v>3927</v>
      </c>
      <c r="B9306" s="18" t="s">
        <v>12901</v>
      </c>
      <c r="C9306" s="19" t="s">
        <v>80</v>
      </c>
      <c r="D9306" t="s">
        <v>411</v>
      </c>
      <c r="E9306" s="20">
        <v>47006</v>
      </c>
      <c r="F9306" s="20">
        <v>3943</v>
      </c>
    </row>
    <row r="9307" spans="1:6" outlineLevel="2" x14ac:dyDescent="0.2">
      <c r="B9307" s="18" t="s">
        <v>12901</v>
      </c>
      <c r="C9307" s="19" t="s">
        <v>130</v>
      </c>
      <c r="D9307" t="s">
        <v>411</v>
      </c>
      <c r="E9307" s="20">
        <v>11001</v>
      </c>
      <c r="F9307" s="20">
        <v>1367</v>
      </c>
    </row>
    <row r="9308" spans="1:6" outlineLevel="1" x14ac:dyDescent="0.2">
      <c r="B9308" s="21" t="s">
        <v>12902</v>
      </c>
      <c r="E9308" s="20">
        <f>SUBTOTAL(9,E9306:E9307)</f>
        <v>58007</v>
      </c>
      <c r="F9308" s="20">
        <f>SUBTOTAL(9,F9306:F9307)</f>
        <v>5310</v>
      </c>
    </row>
    <row r="9309" spans="1:6" ht="25.5" outlineLevel="2" x14ac:dyDescent="0.2">
      <c r="A9309" t="s">
        <v>3928</v>
      </c>
      <c r="B9309" s="18" t="s">
        <v>12903</v>
      </c>
      <c r="C9309" s="19" t="s">
        <v>42</v>
      </c>
      <c r="D9309" t="s">
        <v>411</v>
      </c>
      <c r="E9309" s="20">
        <v>1457</v>
      </c>
      <c r="F9309" s="20">
        <v>513</v>
      </c>
    </row>
    <row r="9310" spans="1:6" ht="25.5" outlineLevel="2" x14ac:dyDescent="0.2">
      <c r="B9310" s="18" t="s">
        <v>12903</v>
      </c>
      <c r="C9310" s="19" t="s">
        <v>68</v>
      </c>
      <c r="D9310" t="s">
        <v>411</v>
      </c>
      <c r="E9310" s="20">
        <v>5</v>
      </c>
      <c r="F9310" s="20">
        <v>2</v>
      </c>
    </row>
    <row r="9311" spans="1:6" ht="25.5" outlineLevel="2" x14ac:dyDescent="0.2">
      <c r="B9311" s="18" t="s">
        <v>12903</v>
      </c>
      <c r="C9311" s="19" t="s">
        <v>80</v>
      </c>
      <c r="D9311" t="s">
        <v>411</v>
      </c>
      <c r="E9311" s="20">
        <v>1637</v>
      </c>
      <c r="F9311" s="20">
        <v>258</v>
      </c>
    </row>
    <row r="9312" spans="1:6" ht="25.5" outlineLevel="2" x14ac:dyDescent="0.2">
      <c r="B9312" s="18" t="s">
        <v>12903</v>
      </c>
      <c r="C9312" s="19" t="s">
        <v>166</v>
      </c>
      <c r="D9312" t="s">
        <v>411</v>
      </c>
      <c r="E9312" s="20">
        <v>355</v>
      </c>
      <c r="F9312" s="20">
        <v>68</v>
      </c>
    </row>
    <row r="9313" spans="1:6" ht="25.5" outlineLevel="1" x14ac:dyDescent="0.2">
      <c r="B9313" s="21" t="s">
        <v>12904</v>
      </c>
      <c r="E9313" s="20">
        <f>SUBTOTAL(9,E9309:E9312)</f>
        <v>3454</v>
      </c>
      <c r="F9313" s="20">
        <f>SUBTOTAL(9,F9309:F9312)</f>
        <v>841</v>
      </c>
    </row>
    <row r="9314" spans="1:6" ht="25.5" outlineLevel="2" x14ac:dyDescent="0.2">
      <c r="A9314" t="s">
        <v>3930</v>
      </c>
      <c r="B9314" s="18" t="s">
        <v>12905</v>
      </c>
      <c r="C9314" s="19" t="s">
        <v>42</v>
      </c>
      <c r="D9314" t="s">
        <v>411</v>
      </c>
      <c r="E9314" s="20">
        <v>19153</v>
      </c>
      <c r="F9314" s="20">
        <v>3416</v>
      </c>
    </row>
    <row r="9315" spans="1:6" ht="25.5" outlineLevel="2" x14ac:dyDescent="0.2">
      <c r="B9315" s="18" t="s">
        <v>12905</v>
      </c>
      <c r="C9315" s="19" t="s">
        <v>80</v>
      </c>
      <c r="D9315" t="s">
        <v>411</v>
      </c>
      <c r="E9315" s="20">
        <v>7295</v>
      </c>
      <c r="F9315" s="20">
        <v>1118</v>
      </c>
    </row>
    <row r="9316" spans="1:6" ht="25.5" outlineLevel="2" x14ac:dyDescent="0.2">
      <c r="B9316" s="18" t="s">
        <v>12905</v>
      </c>
      <c r="C9316" s="19" t="s">
        <v>166</v>
      </c>
      <c r="D9316" t="s">
        <v>411</v>
      </c>
      <c r="E9316" s="20">
        <v>209</v>
      </c>
      <c r="F9316" s="20">
        <v>36</v>
      </c>
    </row>
    <row r="9317" spans="1:6" ht="25.5" outlineLevel="1" x14ac:dyDescent="0.2">
      <c r="B9317" s="21" t="s">
        <v>12906</v>
      </c>
      <c r="E9317" s="20">
        <f>SUBTOTAL(9,E9314:E9316)</f>
        <v>26657</v>
      </c>
      <c r="F9317" s="20">
        <f>SUBTOTAL(9,F9314:F9316)</f>
        <v>4570</v>
      </c>
    </row>
    <row r="9318" spans="1:6" ht="25.5" outlineLevel="2" x14ac:dyDescent="0.2">
      <c r="A9318" t="s">
        <v>1080</v>
      </c>
      <c r="B9318" s="18" t="s">
        <v>12907</v>
      </c>
      <c r="C9318" s="19" t="s">
        <v>42</v>
      </c>
      <c r="D9318" t="s">
        <v>411</v>
      </c>
      <c r="E9318" s="20">
        <v>23532</v>
      </c>
      <c r="F9318" s="20">
        <v>5295</v>
      </c>
    </row>
    <row r="9319" spans="1:6" ht="25.5" outlineLevel="2" x14ac:dyDescent="0.2">
      <c r="B9319" s="18" t="s">
        <v>12907</v>
      </c>
      <c r="C9319" s="19" t="s">
        <v>80</v>
      </c>
      <c r="D9319" t="s">
        <v>411</v>
      </c>
      <c r="E9319" s="20">
        <v>13242</v>
      </c>
      <c r="F9319" s="20">
        <v>2112</v>
      </c>
    </row>
    <row r="9320" spans="1:6" ht="25.5" outlineLevel="2" x14ac:dyDescent="0.2">
      <c r="B9320" s="18" t="s">
        <v>12907</v>
      </c>
      <c r="C9320" s="19" t="s">
        <v>166</v>
      </c>
      <c r="D9320" t="s">
        <v>411</v>
      </c>
      <c r="E9320" s="20">
        <v>1624</v>
      </c>
      <c r="F9320" s="20">
        <v>112</v>
      </c>
    </row>
    <row r="9321" spans="1:6" ht="25.5" outlineLevel="1" x14ac:dyDescent="0.2">
      <c r="B9321" s="21" t="s">
        <v>12908</v>
      </c>
      <c r="E9321" s="20">
        <f>SUBTOTAL(9,E9318:E9320)</f>
        <v>38398</v>
      </c>
      <c r="F9321" s="20">
        <f>SUBTOTAL(9,F9318:F9320)</f>
        <v>7519</v>
      </c>
    </row>
    <row r="9322" spans="1:6" ht="25.5" outlineLevel="2" x14ac:dyDescent="0.2">
      <c r="A9322" t="s">
        <v>3932</v>
      </c>
      <c r="B9322" s="18" t="s">
        <v>12909</v>
      </c>
      <c r="C9322" s="19" t="s">
        <v>42</v>
      </c>
      <c r="D9322" t="s">
        <v>411</v>
      </c>
      <c r="E9322" s="20">
        <v>9167</v>
      </c>
      <c r="F9322" s="20">
        <v>3626</v>
      </c>
    </row>
    <row r="9323" spans="1:6" ht="25.5" outlineLevel="2" x14ac:dyDescent="0.2">
      <c r="B9323" s="18" t="s">
        <v>12909</v>
      </c>
      <c r="C9323" s="19" t="s">
        <v>77</v>
      </c>
      <c r="D9323" t="s">
        <v>411</v>
      </c>
      <c r="E9323" s="20">
        <v>20</v>
      </c>
      <c r="F9323" s="20">
        <v>24</v>
      </c>
    </row>
    <row r="9324" spans="1:6" ht="25.5" outlineLevel="2" x14ac:dyDescent="0.2">
      <c r="B9324" s="18" t="s">
        <v>12909</v>
      </c>
      <c r="C9324" s="19" t="s">
        <v>80</v>
      </c>
      <c r="D9324" t="s">
        <v>411</v>
      </c>
      <c r="E9324" s="20">
        <v>381859</v>
      </c>
      <c r="F9324" s="20">
        <v>91290</v>
      </c>
    </row>
    <row r="9325" spans="1:6" ht="25.5" outlineLevel="2" x14ac:dyDescent="0.2">
      <c r="B9325" s="18" t="s">
        <v>12909</v>
      </c>
      <c r="C9325" s="19" t="s">
        <v>87</v>
      </c>
      <c r="D9325" t="s">
        <v>411</v>
      </c>
      <c r="E9325" s="20">
        <v>438</v>
      </c>
      <c r="F9325" s="20">
        <v>926</v>
      </c>
    </row>
    <row r="9326" spans="1:6" ht="25.5" outlineLevel="1" x14ac:dyDescent="0.2">
      <c r="B9326" s="21" t="s">
        <v>12910</v>
      </c>
      <c r="E9326" s="20">
        <f>SUBTOTAL(9,E9322:E9325)</f>
        <v>391484</v>
      </c>
      <c r="F9326" s="20">
        <f>SUBTOTAL(9,F9322:F9325)</f>
        <v>95866</v>
      </c>
    </row>
    <row r="9327" spans="1:6" ht="25.5" outlineLevel="2" x14ac:dyDescent="0.2">
      <c r="A9327" t="s">
        <v>3934</v>
      </c>
      <c r="B9327" s="18" t="s">
        <v>12911</v>
      </c>
      <c r="C9327" s="19" t="s">
        <v>80</v>
      </c>
      <c r="D9327" t="s">
        <v>411</v>
      </c>
      <c r="E9327" s="20">
        <v>263722</v>
      </c>
      <c r="F9327" s="20">
        <v>70883</v>
      </c>
    </row>
    <row r="9328" spans="1:6" ht="25.5" outlineLevel="1" x14ac:dyDescent="0.2">
      <c r="B9328" s="21" t="s">
        <v>12912</v>
      </c>
      <c r="E9328" s="20">
        <f>SUBTOTAL(9,E9327:E9327)</f>
        <v>263722</v>
      </c>
      <c r="F9328" s="20">
        <f>SUBTOTAL(9,F9327:F9327)</f>
        <v>70883</v>
      </c>
    </row>
    <row r="9329" spans="1:6" ht="25.5" outlineLevel="2" x14ac:dyDescent="0.2">
      <c r="A9329" t="s">
        <v>3936</v>
      </c>
      <c r="B9329" s="18" t="s">
        <v>12913</v>
      </c>
      <c r="C9329" s="19" t="s">
        <v>80</v>
      </c>
      <c r="D9329" t="s">
        <v>411</v>
      </c>
      <c r="E9329" s="20">
        <v>871860</v>
      </c>
      <c r="F9329" s="20">
        <v>240234</v>
      </c>
    </row>
    <row r="9330" spans="1:6" ht="25.5" outlineLevel="1" x14ac:dyDescent="0.2">
      <c r="B9330" s="21" t="s">
        <v>12914</v>
      </c>
      <c r="E9330" s="20">
        <f>SUBTOTAL(9,E9329:E9329)</f>
        <v>871860</v>
      </c>
      <c r="F9330" s="20">
        <f>SUBTOTAL(9,F9329:F9329)</f>
        <v>240234</v>
      </c>
    </row>
    <row r="9331" spans="1:6" ht="25.5" outlineLevel="2" x14ac:dyDescent="0.2">
      <c r="A9331" t="s">
        <v>3938</v>
      </c>
      <c r="B9331" s="18" t="s">
        <v>12915</v>
      </c>
      <c r="C9331" s="19" t="s">
        <v>80</v>
      </c>
      <c r="D9331" t="s">
        <v>411</v>
      </c>
      <c r="E9331" s="20">
        <v>4082</v>
      </c>
      <c r="F9331" s="20">
        <v>1254</v>
      </c>
    </row>
    <row r="9332" spans="1:6" ht="25.5" outlineLevel="1" x14ac:dyDescent="0.2">
      <c r="B9332" s="21" t="s">
        <v>12916</v>
      </c>
      <c r="E9332" s="20">
        <f>SUBTOTAL(9,E9331:E9331)</f>
        <v>4082</v>
      </c>
      <c r="F9332" s="20">
        <f>SUBTOTAL(9,F9331:F9331)</f>
        <v>1254</v>
      </c>
    </row>
    <row r="9333" spans="1:6" ht="25.5" outlineLevel="2" x14ac:dyDescent="0.2">
      <c r="A9333" t="s">
        <v>3940</v>
      </c>
      <c r="B9333" s="18" t="s">
        <v>12917</v>
      </c>
      <c r="C9333" s="19" t="s">
        <v>80</v>
      </c>
      <c r="D9333" t="s">
        <v>411</v>
      </c>
      <c r="E9333" s="20">
        <v>10582</v>
      </c>
      <c r="F9333" s="20">
        <v>1737</v>
      </c>
    </row>
    <row r="9334" spans="1:6" ht="25.5" outlineLevel="2" x14ac:dyDescent="0.2">
      <c r="B9334" s="18" t="s">
        <v>12917</v>
      </c>
      <c r="C9334" s="19" t="s">
        <v>87</v>
      </c>
      <c r="D9334" t="s">
        <v>411</v>
      </c>
      <c r="E9334" s="20">
        <v>297</v>
      </c>
      <c r="F9334" s="20">
        <v>807</v>
      </c>
    </row>
    <row r="9335" spans="1:6" ht="25.5" outlineLevel="1" x14ac:dyDescent="0.2">
      <c r="B9335" s="21" t="s">
        <v>12918</v>
      </c>
      <c r="E9335" s="20">
        <f>SUBTOTAL(9,E9333:E9334)</f>
        <v>10879</v>
      </c>
      <c r="F9335" s="20">
        <f>SUBTOTAL(9,F9333:F9334)</f>
        <v>2544</v>
      </c>
    </row>
    <row r="9336" spans="1:6" ht="25.5" outlineLevel="2" x14ac:dyDescent="0.2">
      <c r="A9336" t="s">
        <v>3942</v>
      </c>
      <c r="B9336" s="18" t="s">
        <v>12919</v>
      </c>
      <c r="C9336" s="19" t="s">
        <v>80</v>
      </c>
      <c r="D9336" t="s">
        <v>411</v>
      </c>
      <c r="E9336" s="20">
        <v>314</v>
      </c>
      <c r="F9336" s="20">
        <v>34</v>
      </c>
    </row>
    <row r="9337" spans="1:6" ht="25.5" outlineLevel="1" x14ac:dyDescent="0.2">
      <c r="B9337" s="21" t="s">
        <v>12920</v>
      </c>
      <c r="E9337" s="20">
        <f>SUBTOTAL(9,E9336:E9336)</f>
        <v>314</v>
      </c>
      <c r="F9337" s="20">
        <f>SUBTOTAL(9,F9336:F9336)</f>
        <v>34</v>
      </c>
    </row>
    <row r="9338" spans="1:6" ht="25.5" outlineLevel="2" x14ac:dyDescent="0.2">
      <c r="A9338" t="s">
        <v>3944</v>
      </c>
      <c r="B9338" s="18" t="s">
        <v>12921</v>
      </c>
      <c r="C9338" s="19" t="s">
        <v>80</v>
      </c>
      <c r="D9338" t="s">
        <v>411</v>
      </c>
      <c r="E9338" s="20">
        <v>20662</v>
      </c>
      <c r="F9338" s="20">
        <v>3747</v>
      </c>
    </row>
    <row r="9339" spans="1:6" ht="25.5" outlineLevel="1" x14ac:dyDescent="0.2">
      <c r="B9339" s="21" t="s">
        <v>12922</v>
      </c>
      <c r="E9339" s="20">
        <f>SUBTOTAL(9,E9338:E9338)</f>
        <v>20662</v>
      </c>
      <c r="F9339" s="20">
        <f>SUBTOTAL(9,F9338:F9338)</f>
        <v>3747</v>
      </c>
    </row>
    <row r="9340" spans="1:6" ht="25.5" outlineLevel="2" x14ac:dyDescent="0.2">
      <c r="A9340" t="s">
        <v>3946</v>
      </c>
      <c r="B9340" s="18" t="s">
        <v>12923</v>
      </c>
      <c r="C9340" s="19" t="s">
        <v>42</v>
      </c>
      <c r="D9340" t="s">
        <v>411</v>
      </c>
      <c r="E9340" s="20">
        <v>886</v>
      </c>
      <c r="F9340" s="20">
        <v>2123</v>
      </c>
    </row>
    <row r="9341" spans="1:6" ht="25.5" outlineLevel="2" x14ac:dyDescent="0.2">
      <c r="B9341" s="18" t="s">
        <v>12923</v>
      </c>
      <c r="C9341" s="19" t="s">
        <v>77</v>
      </c>
      <c r="D9341" t="s">
        <v>411</v>
      </c>
      <c r="E9341" s="20">
        <v>535</v>
      </c>
      <c r="F9341" s="20">
        <v>1027</v>
      </c>
    </row>
    <row r="9342" spans="1:6" ht="25.5" outlineLevel="2" x14ac:dyDescent="0.2">
      <c r="B9342" s="18" t="s">
        <v>12923</v>
      </c>
      <c r="C9342" s="19" t="s">
        <v>80</v>
      </c>
      <c r="D9342" t="s">
        <v>411</v>
      </c>
      <c r="E9342" s="20">
        <v>27508</v>
      </c>
      <c r="F9342" s="20">
        <v>12556</v>
      </c>
    </row>
    <row r="9343" spans="1:6" ht="25.5" outlineLevel="1" x14ac:dyDescent="0.2">
      <c r="B9343" s="21" t="s">
        <v>12924</v>
      </c>
      <c r="E9343" s="20">
        <f>SUBTOTAL(9,E9340:E9342)</f>
        <v>28929</v>
      </c>
      <c r="F9343" s="20">
        <f>SUBTOTAL(9,F9340:F9342)</f>
        <v>15706</v>
      </c>
    </row>
    <row r="9344" spans="1:6" ht="25.5" outlineLevel="2" x14ac:dyDescent="0.2">
      <c r="A9344" t="s">
        <v>3948</v>
      </c>
      <c r="B9344" s="18" t="s">
        <v>12925</v>
      </c>
      <c r="C9344" s="19" t="s">
        <v>42</v>
      </c>
      <c r="D9344" t="s">
        <v>411</v>
      </c>
      <c r="E9344" s="20">
        <v>15</v>
      </c>
      <c r="F9344" s="20">
        <v>50</v>
      </c>
    </row>
    <row r="9345" spans="1:6" ht="25.5" outlineLevel="2" x14ac:dyDescent="0.2">
      <c r="B9345" s="18" t="s">
        <v>12925</v>
      </c>
      <c r="C9345" s="19" t="s">
        <v>80</v>
      </c>
      <c r="D9345" t="s">
        <v>411</v>
      </c>
      <c r="E9345" s="20">
        <v>4016</v>
      </c>
      <c r="F9345" s="20">
        <v>936</v>
      </c>
    </row>
    <row r="9346" spans="1:6" ht="25.5" outlineLevel="1" x14ac:dyDescent="0.2">
      <c r="B9346" s="21" t="s">
        <v>12926</v>
      </c>
      <c r="E9346" s="20">
        <f>SUBTOTAL(9,E9344:E9345)</f>
        <v>4031</v>
      </c>
      <c r="F9346" s="20">
        <f>SUBTOTAL(9,F9344:F9345)</f>
        <v>986</v>
      </c>
    </row>
    <row r="9347" spans="1:6" ht="25.5" outlineLevel="2" x14ac:dyDescent="0.2">
      <c r="A9347" t="s">
        <v>3950</v>
      </c>
      <c r="B9347" s="18" t="s">
        <v>12927</v>
      </c>
      <c r="C9347" s="19" t="s">
        <v>80</v>
      </c>
      <c r="D9347" t="s">
        <v>411</v>
      </c>
      <c r="E9347" s="20">
        <v>100</v>
      </c>
      <c r="F9347" s="20">
        <v>14</v>
      </c>
    </row>
    <row r="9348" spans="1:6" ht="25.5" outlineLevel="1" x14ac:dyDescent="0.2">
      <c r="B9348" s="21" t="s">
        <v>12928</v>
      </c>
      <c r="E9348" s="20">
        <f>SUBTOTAL(9,E9347:E9347)</f>
        <v>100</v>
      </c>
      <c r="F9348" s="20">
        <f>SUBTOTAL(9,F9347:F9347)</f>
        <v>14</v>
      </c>
    </row>
    <row r="9349" spans="1:6" ht="25.5" outlineLevel="2" x14ac:dyDescent="0.2">
      <c r="A9349" t="s">
        <v>3952</v>
      </c>
      <c r="B9349" s="18" t="s">
        <v>12929</v>
      </c>
      <c r="C9349" s="19" t="s">
        <v>42</v>
      </c>
      <c r="D9349" t="s">
        <v>411</v>
      </c>
      <c r="E9349" s="20">
        <v>615</v>
      </c>
      <c r="F9349" s="20">
        <v>137</v>
      </c>
    </row>
    <row r="9350" spans="1:6" ht="25.5" outlineLevel="1" x14ac:dyDescent="0.2">
      <c r="B9350" s="21" t="s">
        <v>12930</v>
      </c>
      <c r="E9350" s="20">
        <f>SUBTOTAL(9,E9349:E9349)</f>
        <v>615</v>
      </c>
      <c r="F9350" s="20">
        <f>SUBTOTAL(9,F9349:F9349)</f>
        <v>137</v>
      </c>
    </row>
    <row r="9351" spans="1:6" ht="25.5" outlineLevel="2" x14ac:dyDescent="0.2">
      <c r="A9351" t="s">
        <v>3954</v>
      </c>
      <c r="B9351" s="18" t="s">
        <v>12931</v>
      </c>
      <c r="C9351" s="19" t="s">
        <v>42</v>
      </c>
      <c r="D9351" t="s">
        <v>411</v>
      </c>
      <c r="E9351" s="20">
        <v>1760</v>
      </c>
      <c r="F9351" s="20">
        <v>284</v>
      </c>
    </row>
    <row r="9352" spans="1:6" ht="25.5" outlineLevel="2" x14ac:dyDescent="0.2">
      <c r="B9352" s="18" t="s">
        <v>12931</v>
      </c>
      <c r="C9352" s="19" t="s">
        <v>80</v>
      </c>
      <c r="D9352" t="s">
        <v>411</v>
      </c>
      <c r="E9352" s="20">
        <v>1894471</v>
      </c>
      <c r="F9352" s="20">
        <v>514880</v>
      </c>
    </row>
    <row r="9353" spans="1:6" ht="25.5" outlineLevel="1" x14ac:dyDescent="0.2">
      <c r="B9353" s="21" t="s">
        <v>12932</v>
      </c>
      <c r="E9353" s="20">
        <f>SUBTOTAL(9,E9351:E9352)</f>
        <v>1896231</v>
      </c>
      <c r="F9353" s="20">
        <f>SUBTOTAL(9,F9351:F9352)</f>
        <v>515164</v>
      </c>
    </row>
    <row r="9354" spans="1:6" ht="25.5" outlineLevel="2" x14ac:dyDescent="0.2">
      <c r="A9354" t="s">
        <v>3956</v>
      </c>
      <c r="B9354" s="18" t="s">
        <v>12933</v>
      </c>
      <c r="C9354" s="19" t="s">
        <v>42</v>
      </c>
      <c r="D9354" t="s">
        <v>411</v>
      </c>
      <c r="E9354" s="20">
        <v>2490</v>
      </c>
      <c r="F9354" s="20">
        <v>7678</v>
      </c>
    </row>
    <row r="9355" spans="1:6" ht="25.5" outlineLevel="2" x14ac:dyDescent="0.2">
      <c r="B9355" s="18" t="s">
        <v>12933</v>
      </c>
      <c r="C9355" s="19" t="s">
        <v>80</v>
      </c>
      <c r="D9355" t="s">
        <v>411</v>
      </c>
      <c r="E9355" s="20">
        <v>370</v>
      </c>
      <c r="F9355" s="20">
        <v>66</v>
      </c>
    </row>
    <row r="9356" spans="1:6" ht="25.5" outlineLevel="2" x14ac:dyDescent="0.2">
      <c r="B9356" s="18" t="s">
        <v>12933</v>
      </c>
      <c r="C9356" s="19" t="s">
        <v>87</v>
      </c>
      <c r="D9356" t="s">
        <v>411</v>
      </c>
      <c r="E9356" s="20">
        <v>34</v>
      </c>
      <c r="F9356" s="20">
        <v>39</v>
      </c>
    </row>
    <row r="9357" spans="1:6" ht="25.5" outlineLevel="2" x14ac:dyDescent="0.2">
      <c r="B9357" s="18" t="s">
        <v>12933</v>
      </c>
      <c r="C9357" s="19" t="s">
        <v>178</v>
      </c>
      <c r="D9357" t="s">
        <v>411</v>
      </c>
      <c r="E9357" s="20">
        <v>20</v>
      </c>
      <c r="F9357" s="20">
        <v>41</v>
      </c>
    </row>
    <row r="9358" spans="1:6" ht="25.5" outlineLevel="1" x14ac:dyDescent="0.2">
      <c r="B9358" s="21" t="s">
        <v>12934</v>
      </c>
      <c r="E9358" s="20">
        <f>SUBTOTAL(9,E9354:E9357)</f>
        <v>2914</v>
      </c>
      <c r="F9358" s="20">
        <f>SUBTOTAL(9,F9354:F9357)</f>
        <v>7824</v>
      </c>
    </row>
    <row r="9359" spans="1:6" ht="25.5" outlineLevel="2" x14ac:dyDescent="0.2">
      <c r="A9359" t="s">
        <v>7072</v>
      </c>
      <c r="B9359" s="18" t="s">
        <v>12935</v>
      </c>
      <c r="C9359" s="19" t="s">
        <v>42</v>
      </c>
      <c r="D9359" t="s">
        <v>411</v>
      </c>
      <c r="E9359" s="20">
        <v>60</v>
      </c>
      <c r="F9359" s="20">
        <v>117</v>
      </c>
    </row>
    <row r="9360" spans="1:6" ht="25.5" outlineLevel="1" x14ac:dyDescent="0.2">
      <c r="B9360" s="21" t="s">
        <v>12936</v>
      </c>
      <c r="E9360" s="20">
        <f>SUBTOTAL(9,E9359:E9359)</f>
        <v>60</v>
      </c>
      <c r="F9360" s="20">
        <f>SUBTOTAL(9,F9359:F9359)</f>
        <v>117</v>
      </c>
    </row>
    <row r="9361" spans="1:6" ht="25.5" outlineLevel="2" x14ac:dyDescent="0.2">
      <c r="A9361" t="s">
        <v>3958</v>
      </c>
      <c r="B9361" s="18" t="s">
        <v>12937</v>
      </c>
      <c r="C9361" s="19" t="s">
        <v>80</v>
      </c>
      <c r="D9361" t="s">
        <v>411</v>
      </c>
      <c r="E9361" s="20">
        <v>14440</v>
      </c>
      <c r="F9361" s="20">
        <v>5513</v>
      </c>
    </row>
    <row r="9362" spans="1:6" ht="25.5" outlineLevel="1" x14ac:dyDescent="0.2">
      <c r="B9362" s="21" t="s">
        <v>12938</v>
      </c>
      <c r="E9362" s="20">
        <f>SUBTOTAL(9,E9361:E9361)</f>
        <v>14440</v>
      </c>
      <c r="F9362" s="20">
        <f>SUBTOTAL(9,F9361:F9361)</f>
        <v>5513</v>
      </c>
    </row>
    <row r="9363" spans="1:6" ht="25.5" outlineLevel="2" x14ac:dyDescent="0.2">
      <c r="A9363" t="s">
        <v>3960</v>
      </c>
      <c r="B9363" s="18" t="s">
        <v>12939</v>
      </c>
      <c r="C9363" s="19" t="s">
        <v>42</v>
      </c>
      <c r="D9363" t="s">
        <v>411</v>
      </c>
      <c r="E9363" s="20">
        <v>86</v>
      </c>
      <c r="F9363" s="20">
        <v>621</v>
      </c>
    </row>
    <row r="9364" spans="1:6" ht="25.5" outlineLevel="1" x14ac:dyDescent="0.2">
      <c r="B9364" s="21" t="s">
        <v>12940</v>
      </c>
      <c r="E9364" s="20">
        <f>SUBTOTAL(9,E9363:E9363)</f>
        <v>86</v>
      </c>
      <c r="F9364" s="20">
        <f>SUBTOTAL(9,F9363:F9363)</f>
        <v>621</v>
      </c>
    </row>
    <row r="9365" spans="1:6" ht="25.5" outlineLevel="2" x14ac:dyDescent="0.2">
      <c r="A9365" t="s">
        <v>3962</v>
      </c>
      <c r="B9365" s="18" t="s">
        <v>12941</v>
      </c>
      <c r="C9365" s="19" t="s">
        <v>80</v>
      </c>
      <c r="D9365" t="s">
        <v>411</v>
      </c>
      <c r="E9365" s="20">
        <v>309886</v>
      </c>
      <c r="F9365" s="20">
        <v>84815</v>
      </c>
    </row>
    <row r="9366" spans="1:6" ht="25.5" outlineLevel="1" x14ac:dyDescent="0.2">
      <c r="B9366" s="21" t="s">
        <v>12942</v>
      </c>
      <c r="E9366" s="20">
        <f>SUBTOTAL(9,E9365:E9365)</f>
        <v>309886</v>
      </c>
      <c r="F9366" s="20">
        <f>SUBTOTAL(9,F9365:F9365)</f>
        <v>84815</v>
      </c>
    </row>
    <row r="9367" spans="1:6" ht="25.5" outlineLevel="2" x14ac:dyDescent="0.2">
      <c r="A9367" t="s">
        <v>3964</v>
      </c>
      <c r="B9367" s="18" t="s">
        <v>12943</v>
      </c>
      <c r="C9367" s="19" t="s">
        <v>42</v>
      </c>
      <c r="D9367" t="s">
        <v>411</v>
      </c>
      <c r="E9367" s="20">
        <v>15</v>
      </c>
      <c r="F9367" s="20">
        <v>36</v>
      </c>
    </row>
    <row r="9368" spans="1:6" ht="25.5" outlineLevel="2" x14ac:dyDescent="0.2">
      <c r="B9368" s="18" t="s">
        <v>12943</v>
      </c>
      <c r="C9368" s="19" t="s">
        <v>80</v>
      </c>
      <c r="D9368" t="s">
        <v>411</v>
      </c>
      <c r="E9368" s="20">
        <v>30</v>
      </c>
      <c r="F9368" s="20">
        <v>7</v>
      </c>
    </row>
    <row r="9369" spans="1:6" ht="25.5" outlineLevel="1" x14ac:dyDescent="0.2">
      <c r="B9369" s="21" t="s">
        <v>12944</v>
      </c>
      <c r="E9369" s="20">
        <f>SUBTOTAL(9,E9367:E9368)</f>
        <v>45</v>
      </c>
      <c r="F9369" s="20">
        <f>SUBTOTAL(9,F9367:F9368)</f>
        <v>43</v>
      </c>
    </row>
    <row r="9370" spans="1:6" ht="25.5" outlineLevel="2" x14ac:dyDescent="0.2">
      <c r="A9370" t="s">
        <v>3968</v>
      </c>
      <c r="B9370" s="18" t="s">
        <v>12945</v>
      </c>
      <c r="C9370" s="19" t="s">
        <v>42</v>
      </c>
      <c r="D9370" t="s">
        <v>411</v>
      </c>
      <c r="E9370" s="20">
        <v>100</v>
      </c>
      <c r="F9370" s="20">
        <v>61</v>
      </c>
    </row>
    <row r="9371" spans="1:6" ht="25.5" outlineLevel="1" x14ac:dyDescent="0.2">
      <c r="B9371" s="21" t="s">
        <v>12946</v>
      </c>
      <c r="E9371" s="20">
        <f>SUBTOTAL(9,E9370:E9370)</f>
        <v>100</v>
      </c>
      <c r="F9371" s="20">
        <f>SUBTOTAL(9,F9370:F9370)</f>
        <v>61</v>
      </c>
    </row>
    <row r="9372" spans="1:6" ht="25.5" outlineLevel="2" x14ac:dyDescent="0.2">
      <c r="A9372" t="s">
        <v>3970</v>
      </c>
      <c r="B9372" s="18" t="s">
        <v>12947</v>
      </c>
      <c r="C9372" s="19" t="s">
        <v>80</v>
      </c>
      <c r="D9372" t="s">
        <v>411</v>
      </c>
      <c r="E9372" s="20">
        <v>37</v>
      </c>
      <c r="F9372" s="20">
        <v>4</v>
      </c>
    </row>
    <row r="9373" spans="1:6" ht="25.5" outlineLevel="2" x14ac:dyDescent="0.2">
      <c r="B9373" s="18" t="s">
        <v>12947</v>
      </c>
      <c r="C9373" s="19" t="s">
        <v>87</v>
      </c>
      <c r="D9373" t="s">
        <v>411</v>
      </c>
      <c r="E9373" s="20">
        <v>4</v>
      </c>
      <c r="F9373" s="20">
        <v>7</v>
      </c>
    </row>
    <row r="9374" spans="1:6" ht="25.5" outlineLevel="1" x14ac:dyDescent="0.2">
      <c r="B9374" s="21" t="s">
        <v>12948</v>
      </c>
      <c r="E9374" s="20">
        <f>SUBTOTAL(9,E9372:E9373)</f>
        <v>41</v>
      </c>
      <c r="F9374" s="20">
        <f>SUBTOTAL(9,F9372:F9373)</f>
        <v>11</v>
      </c>
    </row>
    <row r="9375" spans="1:6" ht="25.5" outlineLevel="2" x14ac:dyDescent="0.2">
      <c r="A9375" t="s">
        <v>3972</v>
      </c>
      <c r="B9375" s="18" t="s">
        <v>12949</v>
      </c>
      <c r="C9375" s="19" t="s">
        <v>42</v>
      </c>
      <c r="D9375" t="s">
        <v>411</v>
      </c>
      <c r="E9375" s="20">
        <v>350</v>
      </c>
      <c r="F9375" s="20">
        <v>828</v>
      </c>
    </row>
    <row r="9376" spans="1:6" ht="25.5" outlineLevel="2" x14ac:dyDescent="0.2">
      <c r="B9376" s="18" t="s">
        <v>12949</v>
      </c>
      <c r="C9376" s="19" t="s">
        <v>80</v>
      </c>
      <c r="D9376" t="s">
        <v>411</v>
      </c>
      <c r="E9376" s="20">
        <v>1424</v>
      </c>
      <c r="F9376" s="20">
        <v>175</v>
      </c>
    </row>
    <row r="9377" spans="1:6" ht="25.5" outlineLevel="2" x14ac:dyDescent="0.2">
      <c r="B9377" s="18" t="s">
        <v>12949</v>
      </c>
      <c r="C9377" s="19" t="s">
        <v>87</v>
      </c>
      <c r="D9377" t="s">
        <v>411</v>
      </c>
      <c r="E9377" s="20">
        <v>50</v>
      </c>
      <c r="F9377" s="20">
        <v>269</v>
      </c>
    </row>
    <row r="9378" spans="1:6" ht="25.5" outlineLevel="1" x14ac:dyDescent="0.2">
      <c r="B9378" s="21" t="s">
        <v>12950</v>
      </c>
      <c r="E9378" s="20">
        <f>SUBTOTAL(9,E9375:E9377)</f>
        <v>1824</v>
      </c>
      <c r="F9378" s="20">
        <f>SUBTOTAL(9,F9375:F9377)</f>
        <v>1272</v>
      </c>
    </row>
    <row r="9379" spans="1:6" ht="25.5" outlineLevel="2" x14ac:dyDescent="0.2">
      <c r="A9379" t="s">
        <v>1081</v>
      </c>
      <c r="B9379" s="18" t="s">
        <v>12951</v>
      </c>
      <c r="C9379" s="19" t="s">
        <v>42</v>
      </c>
      <c r="D9379" t="s">
        <v>411</v>
      </c>
      <c r="E9379" s="20">
        <v>1</v>
      </c>
      <c r="F9379" s="20">
        <v>4</v>
      </c>
    </row>
    <row r="9380" spans="1:6" ht="25.5" outlineLevel="2" x14ac:dyDescent="0.2">
      <c r="B9380" s="18" t="s">
        <v>12951</v>
      </c>
      <c r="C9380" s="19" t="s">
        <v>80</v>
      </c>
      <c r="D9380" t="s">
        <v>411</v>
      </c>
      <c r="E9380" s="20">
        <v>120</v>
      </c>
      <c r="F9380" s="20">
        <v>13</v>
      </c>
    </row>
    <row r="9381" spans="1:6" ht="25.5" outlineLevel="1" x14ac:dyDescent="0.2">
      <c r="B9381" s="21" t="s">
        <v>12952</v>
      </c>
      <c r="E9381" s="20">
        <f>SUBTOTAL(9,E9379:E9380)</f>
        <v>121</v>
      </c>
      <c r="F9381" s="20">
        <f>SUBTOTAL(9,F9379:F9380)</f>
        <v>17</v>
      </c>
    </row>
    <row r="9382" spans="1:6" ht="25.5" outlineLevel="2" x14ac:dyDescent="0.2">
      <c r="A9382" t="s">
        <v>3974</v>
      </c>
      <c r="B9382" s="18" t="s">
        <v>12953</v>
      </c>
      <c r="C9382" s="19" t="s">
        <v>42</v>
      </c>
      <c r="D9382" t="s">
        <v>411</v>
      </c>
      <c r="E9382" s="20">
        <v>5</v>
      </c>
      <c r="F9382" s="20">
        <v>12</v>
      </c>
    </row>
    <row r="9383" spans="1:6" ht="25.5" outlineLevel="1" x14ac:dyDescent="0.2">
      <c r="B9383" s="21" t="s">
        <v>12954</v>
      </c>
      <c r="E9383" s="20">
        <f>SUBTOTAL(9,E9382:E9382)</f>
        <v>5</v>
      </c>
      <c r="F9383" s="20">
        <f>SUBTOTAL(9,F9382:F9382)</f>
        <v>12</v>
      </c>
    </row>
    <row r="9384" spans="1:6" ht="25.5" outlineLevel="2" x14ac:dyDescent="0.2">
      <c r="A9384" t="s">
        <v>3976</v>
      </c>
      <c r="B9384" s="18" t="s">
        <v>12955</v>
      </c>
      <c r="C9384" s="19" t="s">
        <v>42</v>
      </c>
      <c r="D9384" t="s">
        <v>411</v>
      </c>
      <c r="E9384" s="20">
        <v>6000</v>
      </c>
      <c r="F9384" s="20">
        <v>14477</v>
      </c>
    </row>
    <row r="9385" spans="1:6" ht="25.5" outlineLevel="1" x14ac:dyDescent="0.2">
      <c r="B9385" s="21" t="s">
        <v>12956</v>
      </c>
      <c r="E9385" s="20">
        <f>SUBTOTAL(9,E9384:E9384)</f>
        <v>6000</v>
      </c>
      <c r="F9385" s="20">
        <f>SUBTOTAL(9,F9384:F9384)</f>
        <v>14477</v>
      </c>
    </row>
    <row r="9386" spans="1:6" ht="25.5" outlineLevel="2" x14ac:dyDescent="0.2">
      <c r="A9386" t="s">
        <v>3978</v>
      </c>
      <c r="B9386" s="18" t="s">
        <v>12957</v>
      </c>
      <c r="C9386" s="19" t="s">
        <v>42</v>
      </c>
      <c r="D9386" t="s">
        <v>411</v>
      </c>
      <c r="E9386" s="20">
        <v>6</v>
      </c>
      <c r="F9386" s="20">
        <v>24</v>
      </c>
    </row>
    <row r="9387" spans="1:6" ht="25.5" outlineLevel="2" x14ac:dyDescent="0.2">
      <c r="B9387" s="18" t="s">
        <v>12957</v>
      </c>
      <c r="C9387" s="19" t="s">
        <v>80</v>
      </c>
      <c r="D9387" t="s">
        <v>411</v>
      </c>
      <c r="E9387" s="20">
        <v>54</v>
      </c>
      <c r="F9387" s="20">
        <v>9</v>
      </c>
    </row>
    <row r="9388" spans="1:6" ht="25.5" outlineLevel="1" x14ac:dyDescent="0.2">
      <c r="B9388" s="21" t="s">
        <v>12958</v>
      </c>
      <c r="E9388" s="20">
        <f>SUBTOTAL(9,E9386:E9387)</f>
        <v>60</v>
      </c>
      <c r="F9388" s="20">
        <f>SUBTOTAL(9,F9386:F9387)</f>
        <v>33</v>
      </c>
    </row>
    <row r="9389" spans="1:6" ht="25.5" outlineLevel="2" x14ac:dyDescent="0.2">
      <c r="A9389" t="s">
        <v>3979</v>
      </c>
      <c r="B9389" s="18" t="s">
        <v>12959</v>
      </c>
      <c r="C9389" s="19" t="s">
        <v>42</v>
      </c>
      <c r="D9389" t="s">
        <v>411</v>
      </c>
      <c r="E9389" s="20">
        <v>41</v>
      </c>
      <c r="F9389" s="20">
        <v>160</v>
      </c>
    </row>
    <row r="9390" spans="1:6" ht="25.5" outlineLevel="1" x14ac:dyDescent="0.2">
      <c r="B9390" s="21" t="s">
        <v>12960</v>
      </c>
      <c r="E9390" s="20">
        <f>SUBTOTAL(9,E9389:E9389)</f>
        <v>41</v>
      </c>
      <c r="F9390" s="20">
        <f>SUBTOTAL(9,F9389:F9389)</f>
        <v>160</v>
      </c>
    </row>
    <row r="9391" spans="1:6" ht="25.5" outlineLevel="2" x14ac:dyDescent="0.2">
      <c r="A9391" t="s">
        <v>3981</v>
      </c>
      <c r="B9391" s="18" t="s">
        <v>12961</v>
      </c>
      <c r="C9391" s="19" t="s">
        <v>42</v>
      </c>
      <c r="D9391" t="s">
        <v>411</v>
      </c>
      <c r="E9391" s="20">
        <v>100</v>
      </c>
      <c r="F9391" s="20">
        <v>232</v>
      </c>
    </row>
    <row r="9392" spans="1:6" ht="25.5" outlineLevel="2" x14ac:dyDescent="0.2">
      <c r="B9392" s="18" t="s">
        <v>12961</v>
      </c>
      <c r="C9392" s="19" t="s">
        <v>80</v>
      </c>
      <c r="D9392" t="s">
        <v>411</v>
      </c>
      <c r="E9392" s="20">
        <v>110</v>
      </c>
      <c r="F9392" s="20">
        <v>18</v>
      </c>
    </row>
    <row r="9393" spans="1:6" ht="25.5" outlineLevel="1" x14ac:dyDescent="0.2">
      <c r="B9393" s="21" t="s">
        <v>12962</v>
      </c>
      <c r="E9393" s="20">
        <f>SUBTOTAL(9,E9391:E9392)</f>
        <v>210</v>
      </c>
      <c r="F9393" s="20">
        <f>SUBTOTAL(9,F9391:F9392)</f>
        <v>250</v>
      </c>
    </row>
    <row r="9394" spans="1:6" ht="25.5" outlineLevel="2" x14ac:dyDescent="0.2">
      <c r="A9394" t="s">
        <v>1083</v>
      </c>
      <c r="B9394" s="18" t="s">
        <v>12963</v>
      </c>
      <c r="C9394" s="19" t="s">
        <v>80</v>
      </c>
      <c r="D9394" t="s">
        <v>411</v>
      </c>
      <c r="E9394" s="20">
        <v>140</v>
      </c>
      <c r="F9394" s="20">
        <v>25</v>
      </c>
    </row>
    <row r="9395" spans="1:6" ht="25.5" outlineLevel="1" x14ac:dyDescent="0.2">
      <c r="B9395" s="21" t="s">
        <v>12964</v>
      </c>
      <c r="E9395" s="20">
        <f>SUBTOTAL(9,E9394:E9394)</f>
        <v>140</v>
      </c>
      <c r="F9395" s="20">
        <f>SUBTOTAL(9,F9394:F9394)</f>
        <v>25</v>
      </c>
    </row>
    <row r="9396" spans="1:6" ht="25.5" outlineLevel="2" x14ac:dyDescent="0.2">
      <c r="A9396" t="s">
        <v>3983</v>
      </c>
      <c r="B9396" s="18" t="s">
        <v>12965</v>
      </c>
      <c r="C9396" s="19" t="s">
        <v>42</v>
      </c>
      <c r="D9396" t="s">
        <v>411</v>
      </c>
      <c r="E9396" s="20">
        <v>80</v>
      </c>
      <c r="F9396" s="20">
        <v>165</v>
      </c>
    </row>
    <row r="9397" spans="1:6" ht="25.5" outlineLevel="1" x14ac:dyDescent="0.2">
      <c r="B9397" s="21" t="s">
        <v>12966</v>
      </c>
      <c r="E9397" s="20">
        <f>SUBTOTAL(9,E9396:E9396)</f>
        <v>80</v>
      </c>
      <c r="F9397" s="20">
        <f>SUBTOTAL(9,F9396:F9396)</f>
        <v>165</v>
      </c>
    </row>
    <row r="9398" spans="1:6" ht="25.5" outlineLevel="2" x14ac:dyDescent="0.2">
      <c r="A9398" t="s">
        <v>3985</v>
      </c>
      <c r="B9398" s="18" t="s">
        <v>12967</v>
      </c>
      <c r="C9398" s="19" t="s">
        <v>42</v>
      </c>
      <c r="D9398" t="s">
        <v>411</v>
      </c>
      <c r="E9398" s="20">
        <v>23</v>
      </c>
      <c r="F9398" s="20">
        <v>10</v>
      </c>
    </row>
    <row r="9399" spans="1:6" ht="25.5" outlineLevel="2" x14ac:dyDescent="0.2">
      <c r="B9399" s="18" t="s">
        <v>12967</v>
      </c>
      <c r="C9399" s="19" t="s">
        <v>80</v>
      </c>
      <c r="D9399" t="s">
        <v>411</v>
      </c>
      <c r="E9399" s="20">
        <v>87</v>
      </c>
      <c r="F9399" s="20">
        <v>12</v>
      </c>
    </row>
    <row r="9400" spans="1:6" ht="25.5" outlineLevel="1" x14ac:dyDescent="0.2">
      <c r="B9400" s="21" t="s">
        <v>12968</v>
      </c>
      <c r="E9400" s="20">
        <f>SUBTOTAL(9,E9398:E9399)</f>
        <v>110</v>
      </c>
      <c r="F9400" s="20">
        <f>SUBTOTAL(9,F9398:F9399)</f>
        <v>22</v>
      </c>
    </row>
    <row r="9401" spans="1:6" ht="25.5" outlineLevel="2" x14ac:dyDescent="0.2">
      <c r="A9401" t="s">
        <v>3987</v>
      </c>
      <c r="B9401" s="18" t="s">
        <v>12969</v>
      </c>
      <c r="C9401" s="19" t="s">
        <v>42</v>
      </c>
      <c r="D9401" t="s">
        <v>411</v>
      </c>
      <c r="E9401" s="20">
        <v>155</v>
      </c>
      <c r="F9401" s="20">
        <v>208</v>
      </c>
    </row>
    <row r="9402" spans="1:6" ht="25.5" outlineLevel="1" x14ac:dyDescent="0.2">
      <c r="B9402" s="21" t="s">
        <v>12970</v>
      </c>
      <c r="E9402" s="20">
        <f>SUBTOTAL(9,E9401:E9401)</f>
        <v>155</v>
      </c>
      <c r="F9402" s="20">
        <f>SUBTOTAL(9,F9401:F9401)</f>
        <v>208</v>
      </c>
    </row>
    <row r="9403" spans="1:6" ht="25.5" outlineLevel="2" x14ac:dyDescent="0.2">
      <c r="A9403" t="s">
        <v>3989</v>
      </c>
      <c r="B9403" s="18" t="s">
        <v>12971</v>
      </c>
      <c r="C9403" s="19" t="s">
        <v>42</v>
      </c>
      <c r="D9403" t="s">
        <v>411</v>
      </c>
      <c r="E9403" s="20">
        <v>4</v>
      </c>
      <c r="F9403" s="20">
        <v>1</v>
      </c>
    </row>
    <row r="9404" spans="1:6" ht="25.5" outlineLevel="2" x14ac:dyDescent="0.2">
      <c r="B9404" s="18" t="s">
        <v>12971</v>
      </c>
      <c r="C9404" s="19" t="s">
        <v>80</v>
      </c>
      <c r="D9404" t="s">
        <v>411</v>
      </c>
      <c r="E9404" s="20">
        <v>22</v>
      </c>
      <c r="F9404" s="20">
        <v>1</v>
      </c>
    </row>
    <row r="9405" spans="1:6" ht="25.5" outlineLevel="1" x14ac:dyDescent="0.2">
      <c r="B9405" s="21" t="s">
        <v>12972</v>
      </c>
      <c r="E9405" s="20">
        <f>SUBTOTAL(9,E9403:E9404)</f>
        <v>26</v>
      </c>
      <c r="F9405" s="20">
        <f>SUBTOTAL(9,F9403:F9404)</f>
        <v>2</v>
      </c>
    </row>
    <row r="9406" spans="1:6" ht="25.5" outlineLevel="2" x14ac:dyDescent="0.2">
      <c r="A9406" t="s">
        <v>3991</v>
      </c>
      <c r="B9406" s="18" t="s">
        <v>12973</v>
      </c>
      <c r="C9406" s="19" t="s">
        <v>42</v>
      </c>
      <c r="D9406" t="s">
        <v>411</v>
      </c>
      <c r="E9406" s="20">
        <v>420</v>
      </c>
      <c r="F9406" s="20">
        <v>340</v>
      </c>
    </row>
    <row r="9407" spans="1:6" ht="25.5" outlineLevel="2" x14ac:dyDescent="0.2">
      <c r="B9407" s="18" t="s">
        <v>12973</v>
      </c>
      <c r="C9407" s="19" t="s">
        <v>80</v>
      </c>
      <c r="D9407" t="s">
        <v>411</v>
      </c>
      <c r="E9407" s="20">
        <v>12</v>
      </c>
      <c r="F9407" s="20">
        <v>2</v>
      </c>
    </row>
    <row r="9408" spans="1:6" ht="25.5" outlineLevel="1" x14ac:dyDescent="0.2">
      <c r="B9408" s="21" t="s">
        <v>12974</v>
      </c>
      <c r="E9408" s="20">
        <f>SUBTOTAL(9,E9406:E9407)</f>
        <v>432</v>
      </c>
      <c r="F9408" s="20">
        <f>SUBTOTAL(9,F9406:F9407)</f>
        <v>342</v>
      </c>
    </row>
    <row r="9409" spans="1:6" ht="25.5" outlineLevel="2" x14ac:dyDescent="0.2">
      <c r="A9409" t="s">
        <v>3993</v>
      </c>
      <c r="B9409" s="18" t="s">
        <v>12975</v>
      </c>
      <c r="C9409" s="19" t="s">
        <v>80</v>
      </c>
      <c r="D9409" t="s">
        <v>411</v>
      </c>
      <c r="E9409" s="20">
        <v>16</v>
      </c>
      <c r="F9409" s="20">
        <v>2</v>
      </c>
    </row>
    <row r="9410" spans="1:6" ht="25.5" outlineLevel="1" x14ac:dyDescent="0.2">
      <c r="B9410" s="21" t="s">
        <v>12976</v>
      </c>
      <c r="E9410" s="20">
        <f>SUBTOTAL(9,E9409:E9409)</f>
        <v>16</v>
      </c>
      <c r="F9410" s="20">
        <f>SUBTOTAL(9,F9409:F9409)</f>
        <v>2</v>
      </c>
    </row>
    <row r="9411" spans="1:6" ht="25.5" outlineLevel="2" x14ac:dyDescent="0.2">
      <c r="A9411" t="s">
        <v>7073</v>
      </c>
      <c r="B9411" s="18" t="s">
        <v>12977</v>
      </c>
      <c r="C9411" s="19" t="s">
        <v>42</v>
      </c>
      <c r="D9411" t="s">
        <v>411</v>
      </c>
      <c r="E9411" s="20">
        <v>103</v>
      </c>
      <c r="F9411" s="20">
        <v>188</v>
      </c>
    </row>
    <row r="9412" spans="1:6" ht="25.5" outlineLevel="1" x14ac:dyDescent="0.2">
      <c r="B9412" s="21" t="s">
        <v>12978</v>
      </c>
      <c r="E9412" s="20">
        <f>SUBTOTAL(9,E9411:E9411)</f>
        <v>103</v>
      </c>
      <c r="F9412" s="20">
        <f>SUBTOTAL(9,F9411:F9411)</f>
        <v>188</v>
      </c>
    </row>
    <row r="9413" spans="1:6" ht="25.5" outlineLevel="2" x14ac:dyDescent="0.2">
      <c r="A9413" t="s">
        <v>3995</v>
      </c>
      <c r="B9413" s="18" t="s">
        <v>12979</v>
      </c>
      <c r="C9413" s="19" t="s">
        <v>42</v>
      </c>
      <c r="D9413" t="s">
        <v>411</v>
      </c>
      <c r="E9413" s="20">
        <v>27</v>
      </c>
      <c r="F9413" s="20">
        <v>40</v>
      </c>
    </row>
    <row r="9414" spans="1:6" ht="25.5" outlineLevel="2" x14ac:dyDescent="0.2">
      <c r="B9414" s="18" t="s">
        <v>12979</v>
      </c>
      <c r="C9414" s="19" t="s">
        <v>80</v>
      </c>
      <c r="D9414" t="s">
        <v>411</v>
      </c>
      <c r="E9414" s="20">
        <v>225</v>
      </c>
      <c r="F9414" s="20">
        <v>53</v>
      </c>
    </row>
    <row r="9415" spans="1:6" ht="25.5" outlineLevel="2" x14ac:dyDescent="0.2">
      <c r="B9415" s="18" t="s">
        <v>12979</v>
      </c>
      <c r="C9415" s="19" t="s">
        <v>87</v>
      </c>
      <c r="D9415" t="s">
        <v>411</v>
      </c>
      <c r="E9415" s="20">
        <v>23</v>
      </c>
      <c r="F9415" s="20">
        <v>20</v>
      </c>
    </row>
    <row r="9416" spans="1:6" ht="25.5" outlineLevel="1" x14ac:dyDescent="0.2">
      <c r="B9416" s="21" t="s">
        <v>12980</v>
      </c>
      <c r="E9416" s="20">
        <f>SUBTOTAL(9,E9413:E9415)</f>
        <v>275</v>
      </c>
      <c r="F9416" s="20">
        <f>SUBTOTAL(9,F9413:F9415)</f>
        <v>113</v>
      </c>
    </row>
    <row r="9417" spans="1:6" ht="25.5" outlineLevel="2" x14ac:dyDescent="0.2">
      <c r="A9417" t="s">
        <v>3997</v>
      </c>
      <c r="B9417" s="18" t="s">
        <v>12981</v>
      </c>
      <c r="C9417" s="19" t="s">
        <v>42</v>
      </c>
      <c r="D9417" t="s">
        <v>411</v>
      </c>
      <c r="E9417" s="20">
        <v>17</v>
      </c>
      <c r="F9417" s="20">
        <v>2</v>
      </c>
    </row>
    <row r="9418" spans="1:6" ht="25.5" outlineLevel="2" x14ac:dyDescent="0.2">
      <c r="B9418" s="18" t="s">
        <v>12981</v>
      </c>
      <c r="C9418" s="19" t="s">
        <v>80</v>
      </c>
      <c r="D9418" t="s">
        <v>411</v>
      </c>
      <c r="E9418" s="20">
        <v>165</v>
      </c>
      <c r="F9418" s="20">
        <v>25</v>
      </c>
    </row>
    <row r="9419" spans="1:6" ht="25.5" outlineLevel="2" x14ac:dyDescent="0.2">
      <c r="B9419" s="18" t="s">
        <v>12981</v>
      </c>
      <c r="C9419" s="19" t="s">
        <v>87</v>
      </c>
      <c r="D9419" t="s">
        <v>411</v>
      </c>
      <c r="E9419" s="20">
        <v>44</v>
      </c>
      <c r="F9419" s="20">
        <v>153</v>
      </c>
    </row>
    <row r="9420" spans="1:6" ht="25.5" outlineLevel="1" x14ac:dyDescent="0.2">
      <c r="B9420" s="21" t="s">
        <v>12982</v>
      </c>
      <c r="E9420" s="20">
        <f>SUBTOTAL(9,E9417:E9419)</f>
        <v>226</v>
      </c>
      <c r="F9420" s="20">
        <f>SUBTOTAL(9,F9417:F9419)</f>
        <v>180</v>
      </c>
    </row>
    <row r="9421" spans="1:6" ht="25.5" outlineLevel="2" x14ac:dyDescent="0.2">
      <c r="A9421" t="s">
        <v>3999</v>
      </c>
      <c r="B9421" s="18" t="s">
        <v>18217</v>
      </c>
      <c r="C9421" s="19" t="s">
        <v>42</v>
      </c>
      <c r="D9421" t="s">
        <v>411</v>
      </c>
      <c r="E9421" s="20">
        <v>260</v>
      </c>
      <c r="F9421" s="20">
        <v>98</v>
      </c>
    </row>
    <row r="9422" spans="1:6" ht="25.5" outlineLevel="2" x14ac:dyDescent="0.2">
      <c r="B9422" s="18" t="s">
        <v>18217</v>
      </c>
      <c r="C9422" s="19" t="s">
        <v>77</v>
      </c>
      <c r="D9422" t="s">
        <v>411</v>
      </c>
      <c r="E9422" s="20">
        <v>9</v>
      </c>
      <c r="F9422" s="20">
        <v>16</v>
      </c>
    </row>
    <row r="9423" spans="1:6" ht="25.5" outlineLevel="2" x14ac:dyDescent="0.2">
      <c r="B9423" s="18" t="s">
        <v>18217</v>
      </c>
      <c r="C9423" s="19" t="s">
        <v>80</v>
      </c>
      <c r="D9423" t="s">
        <v>411</v>
      </c>
      <c r="E9423" s="20">
        <v>1182430</v>
      </c>
      <c r="F9423" s="20">
        <v>218544</v>
      </c>
    </row>
    <row r="9424" spans="1:6" ht="25.5" outlineLevel="2" x14ac:dyDescent="0.2">
      <c r="B9424" s="18" t="s">
        <v>18217</v>
      </c>
      <c r="C9424" s="19" t="s">
        <v>166</v>
      </c>
      <c r="D9424" t="s">
        <v>411</v>
      </c>
      <c r="E9424" s="20">
        <v>8</v>
      </c>
      <c r="F9424" s="20">
        <v>63</v>
      </c>
    </row>
    <row r="9425" spans="1:6" ht="25.5" outlineLevel="1" x14ac:dyDescent="0.2">
      <c r="B9425" s="21" t="s">
        <v>18218</v>
      </c>
      <c r="E9425" s="20">
        <f>SUBTOTAL(9,E9421:E9424)</f>
        <v>1182707</v>
      </c>
      <c r="F9425" s="20">
        <f>SUBTOTAL(9,F9421:F9424)</f>
        <v>218721</v>
      </c>
    </row>
    <row r="9426" spans="1:6" ht="25.5" outlineLevel="2" x14ac:dyDescent="0.2">
      <c r="A9426" t="s">
        <v>4001</v>
      </c>
      <c r="B9426" s="18" t="s">
        <v>18219</v>
      </c>
      <c r="C9426" s="19" t="s">
        <v>42</v>
      </c>
      <c r="D9426" t="s">
        <v>411</v>
      </c>
      <c r="E9426" s="20">
        <v>44</v>
      </c>
      <c r="F9426" s="20">
        <v>66</v>
      </c>
    </row>
    <row r="9427" spans="1:6" ht="25.5" outlineLevel="2" x14ac:dyDescent="0.2">
      <c r="B9427" s="18" t="s">
        <v>18219</v>
      </c>
      <c r="C9427" s="19" t="s">
        <v>80</v>
      </c>
      <c r="D9427" t="s">
        <v>411</v>
      </c>
      <c r="E9427" s="20">
        <v>471503</v>
      </c>
      <c r="F9427" s="20">
        <v>153447</v>
      </c>
    </row>
    <row r="9428" spans="1:6" ht="25.5" outlineLevel="2" x14ac:dyDescent="0.2">
      <c r="B9428" s="18" t="s">
        <v>18219</v>
      </c>
      <c r="C9428" s="19" t="s">
        <v>87</v>
      </c>
      <c r="D9428" t="s">
        <v>411</v>
      </c>
      <c r="E9428" s="20">
        <v>22</v>
      </c>
      <c r="F9428" s="20">
        <v>39</v>
      </c>
    </row>
    <row r="9429" spans="1:6" ht="25.5" outlineLevel="2" x14ac:dyDescent="0.2">
      <c r="B9429" s="18" t="s">
        <v>18219</v>
      </c>
      <c r="C9429" s="19" t="s">
        <v>178</v>
      </c>
      <c r="D9429" t="s">
        <v>411</v>
      </c>
      <c r="E9429" s="20">
        <v>1</v>
      </c>
      <c r="F9429" s="20">
        <v>1</v>
      </c>
    </row>
    <row r="9430" spans="1:6" ht="25.5" outlineLevel="1" x14ac:dyDescent="0.2">
      <c r="B9430" s="21" t="s">
        <v>18220</v>
      </c>
      <c r="E9430" s="20">
        <f>SUBTOTAL(9,E9426:E9429)</f>
        <v>471570</v>
      </c>
      <c r="F9430" s="20">
        <f>SUBTOTAL(9,F9426:F9429)</f>
        <v>153553</v>
      </c>
    </row>
    <row r="9431" spans="1:6" ht="25.5" outlineLevel="2" x14ac:dyDescent="0.2">
      <c r="A9431" t="s">
        <v>4003</v>
      </c>
      <c r="B9431" s="18" t="s">
        <v>12983</v>
      </c>
      <c r="C9431" s="19" t="s">
        <v>42</v>
      </c>
      <c r="D9431" t="s">
        <v>851</v>
      </c>
      <c r="E9431" s="20">
        <v>102</v>
      </c>
      <c r="F9431" s="20">
        <v>7</v>
      </c>
    </row>
    <row r="9432" spans="1:6" ht="25.5" outlineLevel="2" x14ac:dyDescent="0.2">
      <c r="B9432" s="18" t="s">
        <v>12983</v>
      </c>
      <c r="C9432" s="19" t="s">
        <v>88</v>
      </c>
      <c r="D9432" t="s">
        <v>851</v>
      </c>
      <c r="E9432" s="20">
        <v>20</v>
      </c>
      <c r="F9432" s="20">
        <v>16</v>
      </c>
    </row>
    <row r="9433" spans="1:6" ht="25.5" outlineLevel="2" x14ac:dyDescent="0.2">
      <c r="B9433" s="18" t="s">
        <v>12983</v>
      </c>
      <c r="C9433" s="19" t="s">
        <v>182</v>
      </c>
      <c r="D9433" t="s">
        <v>851</v>
      </c>
      <c r="E9433" s="20">
        <v>13929</v>
      </c>
      <c r="F9433" s="20">
        <v>382</v>
      </c>
    </row>
    <row r="9434" spans="1:6" ht="25.5" outlineLevel="1" x14ac:dyDescent="0.2">
      <c r="B9434" s="21" t="s">
        <v>12984</v>
      </c>
      <c r="E9434" s="20">
        <f>SUBTOTAL(9,E9431:E9433)</f>
        <v>14051</v>
      </c>
      <c r="F9434" s="20">
        <f>SUBTOTAL(9,F9431:F9433)</f>
        <v>405</v>
      </c>
    </row>
    <row r="9435" spans="1:6" ht="25.5" outlineLevel="2" x14ac:dyDescent="0.2">
      <c r="A9435" t="s">
        <v>7074</v>
      </c>
      <c r="B9435" s="18" t="s">
        <v>12985</v>
      </c>
      <c r="C9435" s="19" t="s">
        <v>80</v>
      </c>
      <c r="D9435" t="s">
        <v>851</v>
      </c>
      <c r="E9435" s="20">
        <v>1200</v>
      </c>
      <c r="F9435" s="20">
        <v>399</v>
      </c>
    </row>
    <row r="9436" spans="1:6" ht="25.5" outlineLevel="1" x14ac:dyDescent="0.2">
      <c r="B9436" s="21" t="s">
        <v>12986</v>
      </c>
      <c r="E9436" s="20">
        <f>SUBTOTAL(9,E9435:E9435)</f>
        <v>1200</v>
      </c>
      <c r="F9436" s="20">
        <f>SUBTOTAL(9,F9435:F9435)</f>
        <v>399</v>
      </c>
    </row>
    <row r="9437" spans="1:6" ht="25.5" outlineLevel="2" x14ac:dyDescent="0.2">
      <c r="A9437" t="s">
        <v>4005</v>
      </c>
      <c r="B9437" s="18" t="s">
        <v>12987</v>
      </c>
      <c r="C9437" s="19" t="s">
        <v>20</v>
      </c>
      <c r="D9437" t="s">
        <v>851</v>
      </c>
      <c r="E9437" s="20">
        <v>15</v>
      </c>
      <c r="F9437" s="20">
        <v>4</v>
      </c>
    </row>
    <row r="9438" spans="1:6" ht="25.5" outlineLevel="2" x14ac:dyDescent="0.2">
      <c r="B9438" s="18" t="s">
        <v>12987</v>
      </c>
      <c r="C9438" s="19" t="s">
        <v>42</v>
      </c>
      <c r="D9438" t="s">
        <v>851</v>
      </c>
      <c r="E9438" s="20">
        <v>5609</v>
      </c>
      <c r="F9438" s="20">
        <v>250</v>
      </c>
    </row>
    <row r="9439" spans="1:6" ht="25.5" outlineLevel="2" x14ac:dyDescent="0.2">
      <c r="B9439" s="18" t="s">
        <v>12987</v>
      </c>
      <c r="C9439" s="19" t="s">
        <v>80</v>
      </c>
      <c r="D9439" t="s">
        <v>851</v>
      </c>
      <c r="E9439" s="20">
        <v>6</v>
      </c>
      <c r="F9439" s="20">
        <v>1</v>
      </c>
    </row>
    <row r="9440" spans="1:6" ht="25.5" outlineLevel="2" x14ac:dyDescent="0.2">
      <c r="B9440" s="18" t="s">
        <v>12987</v>
      </c>
      <c r="C9440" s="19" t="s">
        <v>121</v>
      </c>
      <c r="D9440" t="s">
        <v>851</v>
      </c>
      <c r="E9440" s="20">
        <v>60</v>
      </c>
      <c r="F9440" s="20">
        <v>3</v>
      </c>
    </row>
    <row r="9441" spans="1:6" ht="25.5" outlineLevel="2" x14ac:dyDescent="0.2">
      <c r="B9441" s="18" t="s">
        <v>12987</v>
      </c>
      <c r="C9441" s="19" t="s">
        <v>166</v>
      </c>
      <c r="D9441" t="s">
        <v>851</v>
      </c>
      <c r="E9441" s="20">
        <v>1011</v>
      </c>
      <c r="F9441" s="20">
        <v>101</v>
      </c>
    </row>
    <row r="9442" spans="1:6" ht="25.5" outlineLevel="1" x14ac:dyDescent="0.2">
      <c r="B9442" s="21" t="s">
        <v>12988</v>
      </c>
      <c r="E9442" s="20">
        <f>SUBTOTAL(9,E9437:E9441)</f>
        <v>6701</v>
      </c>
      <c r="F9442" s="20">
        <f>SUBTOTAL(9,F9437:F9441)</f>
        <v>359</v>
      </c>
    </row>
    <row r="9443" spans="1:6" ht="25.5" outlineLevel="2" x14ac:dyDescent="0.2">
      <c r="A9443" t="s">
        <v>4007</v>
      </c>
      <c r="B9443" s="18" t="s">
        <v>12989</v>
      </c>
      <c r="C9443" s="19" t="s">
        <v>42</v>
      </c>
      <c r="D9443" t="s">
        <v>851</v>
      </c>
      <c r="E9443" s="20">
        <v>7450</v>
      </c>
      <c r="F9443" s="20">
        <v>242</v>
      </c>
    </row>
    <row r="9444" spans="1:6" ht="25.5" outlineLevel="1" x14ac:dyDescent="0.2">
      <c r="B9444" s="21" t="s">
        <v>12990</v>
      </c>
      <c r="E9444" s="20">
        <f>SUBTOTAL(9,E9443:E9443)</f>
        <v>7450</v>
      </c>
      <c r="F9444" s="20">
        <f>SUBTOTAL(9,F9443:F9443)</f>
        <v>242</v>
      </c>
    </row>
    <row r="9445" spans="1:6" ht="25.5" outlineLevel="2" x14ac:dyDescent="0.2">
      <c r="A9445" t="s">
        <v>7075</v>
      </c>
      <c r="B9445" s="18" t="s">
        <v>12991</v>
      </c>
      <c r="C9445" s="19" t="s">
        <v>42</v>
      </c>
      <c r="D9445" t="s">
        <v>851</v>
      </c>
      <c r="E9445" s="20">
        <v>7655</v>
      </c>
      <c r="F9445" s="20">
        <v>1592</v>
      </c>
    </row>
    <row r="9446" spans="1:6" ht="25.5" outlineLevel="1" x14ac:dyDescent="0.2">
      <c r="B9446" s="21" t="s">
        <v>12992</v>
      </c>
      <c r="E9446" s="20">
        <f>SUBTOTAL(9,E9445:E9445)</f>
        <v>7655</v>
      </c>
      <c r="F9446" s="20">
        <f>SUBTOTAL(9,F9445:F9445)</f>
        <v>1592</v>
      </c>
    </row>
    <row r="9447" spans="1:6" ht="25.5" outlineLevel="2" x14ac:dyDescent="0.2">
      <c r="A9447" t="s">
        <v>4009</v>
      </c>
      <c r="B9447" s="18" t="s">
        <v>18221</v>
      </c>
      <c r="C9447" s="19" t="s">
        <v>80</v>
      </c>
      <c r="D9447" t="s">
        <v>851</v>
      </c>
      <c r="E9447" s="20">
        <v>500</v>
      </c>
      <c r="F9447" s="20">
        <v>11</v>
      </c>
    </row>
    <row r="9448" spans="1:6" ht="25.5" outlineLevel="2" x14ac:dyDescent="0.2">
      <c r="B9448" s="18" t="s">
        <v>18221</v>
      </c>
      <c r="C9448" s="19" t="s">
        <v>166</v>
      </c>
      <c r="D9448" t="s">
        <v>851</v>
      </c>
      <c r="E9448" s="20">
        <v>110</v>
      </c>
      <c r="F9448" s="20">
        <v>6</v>
      </c>
    </row>
    <row r="9449" spans="1:6" ht="25.5" outlineLevel="1" x14ac:dyDescent="0.2">
      <c r="B9449" s="21" t="s">
        <v>18222</v>
      </c>
      <c r="E9449" s="20">
        <f>SUBTOTAL(9,E9447:E9448)</f>
        <v>610</v>
      </c>
      <c r="F9449" s="20">
        <f>SUBTOTAL(9,F9447:F9448)</f>
        <v>17</v>
      </c>
    </row>
    <row r="9450" spans="1:6" ht="25.5" outlineLevel="2" x14ac:dyDescent="0.2">
      <c r="A9450" t="s">
        <v>4011</v>
      </c>
      <c r="B9450" s="18" t="s">
        <v>12993</v>
      </c>
      <c r="C9450" s="19" t="s">
        <v>42</v>
      </c>
      <c r="D9450" t="s">
        <v>851</v>
      </c>
      <c r="E9450" s="20">
        <v>281912</v>
      </c>
      <c r="F9450" s="20">
        <v>15019</v>
      </c>
    </row>
    <row r="9451" spans="1:6" ht="25.5" outlineLevel="2" x14ac:dyDescent="0.2">
      <c r="B9451" s="18" t="s">
        <v>12993</v>
      </c>
      <c r="C9451" s="19" t="s">
        <v>80</v>
      </c>
      <c r="D9451" t="s">
        <v>851</v>
      </c>
      <c r="E9451" s="20">
        <v>633</v>
      </c>
      <c r="F9451" s="20">
        <v>273</v>
      </c>
    </row>
    <row r="9452" spans="1:6" ht="25.5" outlineLevel="2" x14ac:dyDescent="0.2">
      <c r="B9452" s="18" t="s">
        <v>12993</v>
      </c>
      <c r="C9452" s="19" t="s">
        <v>87</v>
      </c>
      <c r="D9452" t="s">
        <v>851</v>
      </c>
      <c r="E9452" s="20">
        <v>622</v>
      </c>
      <c r="F9452" s="20">
        <v>173</v>
      </c>
    </row>
    <row r="9453" spans="1:6" ht="25.5" outlineLevel="2" x14ac:dyDescent="0.2">
      <c r="B9453" s="18" t="s">
        <v>12993</v>
      </c>
      <c r="C9453" s="19" t="s">
        <v>166</v>
      </c>
      <c r="D9453" t="s">
        <v>851</v>
      </c>
      <c r="E9453" s="20">
        <v>14921</v>
      </c>
      <c r="F9453" s="20">
        <v>2381</v>
      </c>
    </row>
    <row r="9454" spans="1:6" ht="25.5" outlineLevel="2" x14ac:dyDescent="0.2">
      <c r="B9454" s="18" t="s">
        <v>12993</v>
      </c>
      <c r="C9454" s="19" t="s">
        <v>176</v>
      </c>
      <c r="D9454" t="s">
        <v>851</v>
      </c>
      <c r="E9454" s="20">
        <v>500</v>
      </c>
      <c r="F9454" s="20">
        <v>61</v>
      </c>
    </row>
    <row r="9455" spans="1:6" ht="25.5" outlineLevel="1" x14ac:dyDescent="0.2">
      <c r="B9455" s="21" t="s">
        <v>12994</v>
      </c>
      <c r="E9455" s="20">
        <f>SUBTOTAL(9,E9450:E9454)</f>
        <v>298588</v>
      </c>
      <c r="F9455" s="20">
        <f>SUBTOTAL(9,F9450:F9454)</f>
        <v>17907</v>
      </c>
    </row>
    <row r="9456" spans="1:6" ht="25.5" outlineLevel="2" x14ac:dyDescent="0.2">
      <c r="A9456" t="s">
        <v>4013</v>
      </c>
      <c r="B9456" s="18" t="s">
        <v>12995</v>
      </c>
      <c r="C9456" s="19" t="s">
        <v>42</v>
      </c>
      <c r="D9456" t="s">
        <v>851</v>
      </c>
      <c r="E9456" s="20">
        <v>3306</v>
      </c>
      <c r="F9456" s="20">
        <v>108</v>
      </c>
    </row>
    <row r="9457" spans="1:6" ht="25.5" outlineLevel="2" x14ac:dyDescent="0.2">
      <c r="B9457" s="18" t="s">
        <v>12995</v>
      </c>
      <c r="C9457" s="19" t="s">
        <v>87</v>
      </c>
      <c r="D9457" t="s">
        <v>851</v>
      </c>
      <c r="E9457" s="20">
        <v>215</v>
      </c>
      <c r="F9457" s="20">
        <v>94</v>
      </c>
    </row>
    <row r="9458" spans="1:6" ht="25.5" outlineLevel="2" x14ac:dyDescent="0.2">
      <c r="B9458" s="18" t="s">
        <v>12995</v>
      </c>
      <c r="C9458" s="19" t="s">
        <v>178</v>
      </c>
      <c r="D9458" t="s">
        <v>851</v>
      </c>
      <c r="E9458" s="20">
        <v>1</v>
      </c>
      <c r="F9458" s="20">
        <v>3</v>
      </c>
    </row>
    <row r="9459" spans="1:6" ht="25.5" outlineLevel="1" x14ac:dyDescent="0.2">
      <c r="B9459" s="21" t="s">
        <v>12996</v>
      </c>
      <c r="E9459" s="20">
        <f>SUBTOTAL(9,E9456:E9458)</f>
        <v>3522</v>
      </c>
      <c r="F9459" s="20">
        <f>SUBTOTAL(9,F9456:F9458)</f>
        <v>205</v>
      </c>
    </row>
    <row r="9460" spans="1:6" ht="25.5" outlineLevel="2" x14ac:dyDescent="0.2">
      <c r="A9460" t="s">
        <v>4015</v>
      </c>
      <c r="B9460" s="18" t="s">
        <v>12997</v>
      </c>
      <c r="C9460" s="19" t="s">
        <v>42</v>
      </c>
      <c r="D9460" t="s">
        <v>851</v>
      </c>
      <c r="E9460" s="20">
        <v>57555</v>
      </c>
      <c r="F9460" s="20">
        <v>11448</v>
      </c>
    </row>
    <row r="9461" spans="1:6" ht="25.5" outlineLevel="1" x14ac:dyDescent="0.2">
      <c r="B9461" s="21" t="s">
        <v>12998</v>
      </c>
      <c r="E9461" s="20">
        <f>SUBTOTAL(9,E9460:E9460)</f>
        <v>57555</v>
      </c>
      <c r="F9461" s="20">
        <f>SUBTOTAL(9,F9460:F9460)</f>
        <v>11448</v>
      </c>
    </row>
    <row r="9462" spans="1:6" ht="25.5" outlineLevel="2" x14ac:dyDescent="0.2">
      <c r="A9462" t="s">
        <v>4017</v>
      </c>
      <c r="B9462" s="18" t="s">
        <v>12999</v>
      </c>
      <c r="C9462" s="19" t="s">
        <v>42</v>
      </c>
      <c r="D9462" t="s">
        <v>851</v>
      </c>
      <c r="E9462" s="20">
        <v>4511893</v>
      </c>
      <c r="F9462" s="20">
        <v>140310</v>
      </c>
    </row>
    <row r="9463" spans="1:6" ht="25.5" outlineLevel="2" x14ac:dyDescent="0.2">
      <c r="B9463" s="18" t="s">
        <v>12999</v>
      </c>
      <c r="C9463" s="19" t="s">
        <v>80</v>
      </c>
      <c r="D9463" t="s">
        <v>851</v>
      </c>
      <c r="E9463" s="20">
        <v>24</v>
      </c>
      <c r="F9463" s="20">
        <v>3</v>
      </c>
    </row>
    <row r="9464" spans="1:6" ht="25.5" outlineLevel="2" x14ac:dyDescent="0.2">
      <c r="B9464" s="18" t="s">
        <v>12999</v>
      </c>
      <c r="C9464" s="19" t="s">
        <v>88</v>
      </c>
      <c r="D9464" t="s">
        <v>851</v>
      </c>
      <c r="E9464" s="20">
        <v>68525</v>
      </c>
      <c r="F9464" s="20">
        <v>2068</v>
      </c>
    </row>
    <row r="9465" spans="1:6" ht="25.5" outlineLevel="1" x14ac:dyDescent="0.2">
      <c r="B9465" s="21" t="s">
        <v>13000</v>
      </c>
      <c r="E9465" s="20">
        <f>SUBTOTAL(9,E9462:E9464)</f>
        <v>4580442</v>
      </c>
      <c r="F9465" s="20">
        <f>SUBTOTAL(9,F9462:F9464)</f>
        <v>142381</v>
      </c>
    </row>
    <row r="9466" spans="1:6" ht="25.5" outlineLevel="2" x14ac:dyDescent="0.2">
      <c r="A9466" t="s">
        <v>4019</v>
      </c>
      <c r="B9466" s="18" t="s">
        <v>13001</v>
      </c>
      <c r="C9466" s="19" t="s">
        <v>80</v>
      </c>
      <c r="D9466" t="s">
        <v>851</v>
      </c>
      <c r="E9466" s="20">
        <v>5</v>
      </c>
      <c r="F9466" s="20">
        <v>1</v>
      </c>
    </row>
    <row r="9467" spans="1:6" ht="25.5" outlineLevel="1" x14ac:dyDescent="0.2">
      <c r="B9467" s="21" t="s">
        <v>13002</v>
      </c>
      <c r="E9467" s="20">
        <f>SUBTOTAL(9,E9466:E9466)</f>
        <v>5</v>
      </c>
      <c r="F9467" s="20">
        <f>SUBTOTAL(9,F9466:F9466)</f>
        <v>1</v>
      </c>
    </row>
    <row r="9468" spans="1:6" ht="25.5" outlineLevel="2" x14ac:dyDescent="0.2">
      <c r="A9468" t="s">
        <v>4021</v>
      </c>
      <c r="B9468" s="18" t="s">
        <v>13003</v>
      </c>
      <c r="C9468" s="19" t="s">
        <v>42</v>
      </c>
      <c r="D9468" t="s">
        <v>851</v>
      </c>
      <c r="E9468" s="20">
        <v>1333</v>
      </c>
      <c r="F9468" s="20">
        <v>516</v>
      </c>
    </row>
    <row r="9469" spans="1:6" ht="25.5" outlineLevel="2" x14ac:dyDescent="0.2">
      <c r="B9469" s="18" t="s">
        <v>13003</v>
      </c>
      <c r="C9469" s="19" t="s">
        <v>80</v>
      </c>
      <c r="D9469" t="s">
        <v>851</v>
      </c>
      <c r="E9469" s="20">
        <v>30478</v>
      </c>
      <c r="F9469" s="20">
        <v>5914</v>
      </c>
    </row>
    <row r="9470" spans="1:6" ht="25.5" outlineLevel="1" x14ac:dyDescent="0.2">
      <c r="B9470" s="21" t="s">
        <v>13004</v>
      </c>
      <c r="E9470" s="20">
        <f>SUBTOTAL(9,E9468:E9469)</f>
        <v>31811</v>
      </c>
      <c r="F9470" s="20">
        <f>SUBTOTAL(9,F9468:F9469)</f>
        <v>6430</v>
      </c>
    </row>
    <row r="9471" spans="1:6" ht="25.5" outlineLevel="2" x14ac:dyDescent="0.2">
      <c r="A9471" t="s">
        <v>4023</v>
      </c>
      <c r="B9471" s="18" t="s">
        <v>18223</v>
      </c>
      <c r="C9471" s="19" t="s">
        <v>20</v>
      </c>
      <c r="D9471" t="s">
        <v>851</v>
      </c>
      <c r="E9471" s="20">
        <v>4638</v>
      </c>
      <c r="F9471" s="20">
        <v>424</v>
      </c>
    </row>
    <row r="9472" spans="1:6" ht="25.5" outlineLevel="2" x14ac:dyDescent="0.2">
      <c r="B9472" s="18" t="s">
        <v>18223</v>
      </c>
      <c r="C9472" s="19" t="s">
        <v>42</v>
      </c>
      <c r="D9472" t="s">
        <v>851</v>
      </c>
      <c r="E9472" s="20">
        <v>12463</v>
      </c>
      <c r="F9472" s="20">
        <v>1819</v>
      </c>
    </row>
    <row r="9473" spans="1:6" ht="25.5" outlineLevel="2" x14ac:dyDescent="0.2">
      <c r="B9473" s="18" t="s">
        <v>18223</v>
      </c>
      <c r="C9473" s="19" t="s">
        <v>137</v>
      </c>
      <c r="D9473" t="s">
        <v>851</v>
      </c>
      <c r="E9473" s="20">
        <v>50</v>
      </c>
      <c r="F9473" s="20">
        <v>50</v>
      </c>
    </row>
    <row r="9474" spans="1:6" ht="25.5" outlineLevel="1" x14ac:dyDescent="0.2">
      <c r="B9474" s="21" t="s">
        <v>18224</v>
      </c>
      <c r="E9474" s="20">
        <f>SUBTOTAL(9,E9471:E9473)</f>
        <v>17151</v>
      </c>
      <c r="F9474" s="20">
        <f>SUBTOTAL(9,F9471:F9473)</f>
        <v>2293</v>
      </c>
    </row>
    <row r="9475" spans="1:6" ht="25.5" outlineLevel="2" x14ac:dyDescent="0.2">
      <c r="A9475" t="s">
        <v>1084</v>
      </c>
      <c r="B9475" s="18" t="s">
        <v>13005</v>
      </c>
      <c r="C9475" s="19" t="s">
        <v>42</v>
      </c>
      <c r="D9475" t="s">
        <v>851</v>
      </c>
      <c r="E9475" s="20">
        <v>1177</v>
      </c>
      <c r="F9475" s="20">
        <v>172</v>
      </c>
    </row>
    <row r="9476" spans="1:6" ht="25.5" outlineLevel="1" x14ac:dyDescent="0.2">
      <c r="B9476" s="21" t="s">
        <v>13006</v>
      </c>
      <c r="E9476" s="20">
        <f>SUBTOTAL(9,E9475:E9475)</f>
        <v>1177</v>
      </c>
      <c r="F9476" s="20">
        <f>SUBTOTAL(9,F9475:F9475)</f>
        <v>172</v>
      </c>
    </row>
    <row r="9477" spans="1:6" ht="25.5" outlineLevel="2" x14ac:dyDescent="0.2">
      <c r="A9477" t="s">
        <v>7076</v>
      </c>
      <c r="B9477" s="18" t="s">
        <v>13007</v>
      </c>
      <c r="C9477" s="19" t="s">
        <v>88</v>
      </c>
      <c r="D9477" t="s">
        <v>851</v>
      </c>
      <c r="E9477" s="20">
        <v>429</v>
      </c>
      <c r="F9477" s="20">
        <v>126</v>
      </c>
    </row>
    <row r="9478" spans="1:6" ht="25.5" outlineLevel="1" x14ac:dyDescent="0.2">
      <c r="B9478" s="21" t="s">
        <v>13008</v>
      </c>
      <c r="E9478" s="20">
        <f>SUBTOTAL(9,E9477:E9477)</f>
        <v>429</v>
      </c>
      <c r="F9478" s="20">
        <f>SUBTOTAL(9,F9477:F9477)</f>
        <v>126</v>
      </c>
    </row>
    <row r="9479" spans="1:6" ht="25.5" outlineLevel="2" x14ac:dyDescent="0.2">
      <c r="A9479" t="s">
        <v>4025</v>
      </c>
      <c r="B9479" s="18" t="s">
        <v>13009</v>
      </c>
      <c r="C9479" s="19" t="s">
        <v>42</v>
      </c>
      <c r="D9479" t="s">
        <v>851</v>
      </c>
      <c r="E9479" s="20">
        <v>37413</v>
      </c>
      <c r="F9479" s="20">
        <v>1197</v>
      </c>
    </row>
    <row r="9480" spans="1:6" ht="25.5" outlineLevel="2" x14ac:dyDescent="0.2">
      <c r="B9480" s="18" t="s">
        <v>13009</v>
      </c>
      <c r="C9480" s="19" t="s">
        <v>53</v>
      </c>
      <c r="D9480" t="s">
        <v>851</v>
      </c>
      <c r="E9480" s="20">
        <v>25</v>
      </c>
      <c r="F9480" s="20">
        <v>27</v>
      </c>
    </row>
    <row r="9481" spans="1:6" ht="25.5" outlineLevel="1" x14ac:dyDescent="0.2">
      <c r="B9481" s="21" t="s">
        <v>13010</v>
      </c>
      <c r="E9481" s="20">
        <f>SUBTOTAL(9,E9479:E9480)</f>
        <v>37438</v>
      </c>
      <c r="F9481" s="20">
        <f>SUBTOTAL(9,F9479:F9480)</f>
        <v>1224</v>
      </c>
    </row>
    <row r="9482" spans="1:6" ht="25.5" outlineLevel="2" x14ac:dyDescent="0.2">
      <c r="A9482" t="s">
        <v>4027</v>
      </c>
      <c r="B9482" s="18" t="s">
        <v>13011</v>
      </c>
      <c r="C9482" s="19" t="s">
        <v>42</v>
      </c>
      <c r="D9482" t="s">
        <v>851</v>
      </c>
      <c r="E9482" s="20">
        <v>165531</v>
      </c>
      <c r="F9482" s="20">
        <v>7346</v>
      </c>
    </row>
    <row r="9483" spans="1:6" ht="25.5" outlineLevel="2" x14ac:dyDescent="0.2">
      <c r="B9483" s="18" t="s">
        <v>13011</v>
      </c>
      <c r="C9483" s="19" t="s">
        <v>53</v>
      </c>
      <c r="D9483" t="s">
        <v>851</v>
      </c>
      <c r="E9483" s="20">
        <v>74</v>
      </c>
      <c r="F9483" s="20">
        <v>90</v>
      </c>
    </row>
    <row r="9484" spans="1:6" ht="25.5" outlineLevel="2" x14ac:dyDescent="0.2">
      <c r="B9484" s="18" t="s">
        <v>13011</v>
      </c>
      <c r="C9484" s="19" t="s">
        <v>87</v>
      </c>
      <c r="D9484" t="s">
        <v>851</v>
      </c>
      <c r="E9484" s="20">
        <v>1</v>
      </c>
      <c r="F9484" s="20">
        <v>1</v>
      </c>
    </row>
    <row r="9485" spans="1:6" ht="25.5" outlineLevel="2" x14ac:dyDescent="0.2">
      <c r="B9485" s="18" t="s">
        <v>13011</v>
      </c>
      <c r="C9485" s="19" t="s">
        <v>88</v>
      </c>
      <c r="D9485" t="s">
        <v>851</v>
      </c>
      <c r="E9485" s="20">
        <v>220</v>
      </c>
      <c r="F9485" s="20">
        <v>65</v>
      </c>
    </row>
    <row r="9486" spans="1:6" ht="25.5" outlineLevel="1" x14ac:dyDescent="0.2">
      <c r="B9486" s="21" t="s">
        <v>13012</v>
      </c>
      <c r="E9486" s="20">
        <f>SUBTOTAL(9,E9482:E9485)</f>
        <v>165826</v>
      </c>
      <c r="F9486" s="20">
        <f>SUBTOTAL(9,F9482:F9485)</f>
        <v>7502</v>
      </c>
    </row>
    <row r="9487" spans="1:6" ht="25.5" outlineLevel="2" x14ac:dyDescent="0.2">
      <c r="A9487" t="s">
        <v>4029</v>
      </c>
      <c r="B9487" s="18" t="s">
        <v>13013</v>
      </c>
      <c r="C9487" s="19" t="s">
        <v>42</v>
      </c>
      <c r="D9487" t="s">
        <v>851</v>
      </c>
      <c r="E9487" s="20">
        <v>43012</v>
      </c>
      <c r="F9487" s="20">
        <v>1584</v>
      </c>
    </row>
    <row r="9488" spans="1:6" ht="25.5" outlineLevel="2" x14ac:dyDescent="0.2">
      <c r="B9488" s="18" t="s">
        <v>13013</v>
      </c>
      <c r="C9488" s="19" t="s">
        <v>156</v>
      </c>
      <c r="D9488" t="s">
        <v>851</v>
      </c>
      <c r="E9488" s="20">
        <v>5</v>
      </c>
      <c r="F9488" s="20">
        <v>17</v>
      </c>
    </row>
    <row r="9489" spans="1:6" ht="25.5" outlineLevel="2" x14ac:dyDescent="0.2">
      <c r="B9489" s="18" t="s">
        <v>13013</v>
      </c>
      <c r="C9489" s="19" t="s">
        <v>166</v>
      </c>
      <c r="D9489" t="s">
        <v>851</v>
      </c>
      <c r="E9489" s="20">
        <v>195</v>
      </c>
      <c r="F9489" s="20">
        <v>58</v>
      </c>
    </row>
    <row r="9490" spans="1:6" ht="25.5" outlineLevel="1" x14ac:dyDescent="0.2">
      <c r="B9490" s="21" t="s">
        <v>13014</v>
      </c>
      <c r="E9490" s="20">
        <f>SUBTOTAL(9,E9487:E9489)</f>
        <v>43212</v>
      </c>
      <c r="F9490" s="20">
        <f>SUBTOTAL(9,F9487:F9489)</f>
        <v>1659</v>
      </c>
    </row>
    <row r="9491" spans="1:6" ht="25.5" outlineLevel="2" x14ac:dyDescent="0.2">
      <c r="A9491" t="s">
        <v>4031</v>
      </c>
      <c r="B9491" s="18" t="s">
        <v>13015</v>
      </c>
      <c r="C9491" s="19" t="s">
        <v>42</v>
      </c>
      <c r="D9491" t="s">
        <v>851</v>
      </c>
      <c r="E9491" s="20">
        <v>9000</v>
      </c>
      <c r="F9491" s="20">
        <v>1407</v>
      </c>
    </row>
    <row r="9492" spans="1:6" ht="25.5" outlineLevel="2" x14ac:dyDescent="0.2">
      <c r="B9492" s="18" t="s">
        <v>13015</v>
      </c>
      <c r="C9492" s="19" t="s">
        <v>166</v>
      </c>
      <c r="D9492" t="s">
        <v>851</v>
      </c>
      <c r="E9492" s="20">
        <v>252</v>
      </c>
      <c r="F9492" s="20">
        <v>28</v>
      </c>
    </row>
    <row r="9493" spans="1:6" ht="25.5" outlineLevel="1" x14ac:dyDescent="0.2">
      <c r="B9493" s="21" t="s">
        <v>13016</v>
      </c>
      <c r="E9493" s="20">
        <f>SUBTOTAL(9,E9491:E9492)</f>
        <v>9252</v>
      </c>
      <c r="F9493" s="20">
        <f>SUBTOTAL(9,F9491:F9492)</f>
        <v>1435</v>
      </c>
    </row>
    <row r="9494" spans="1:6" ht="25.5" outlineLevel="2" x14ac:dyDescent="0.2">
      <c r="A9494" t="s">
        <v>4033</v>
      </c>
      <c r="B9494" s="18" t="s">
        <v>13017</v>
      </c>
      <c r="C9494" s="19" t="s">
        <v>42</v>
      </c>
      <c r="D9494" t="s">
        <v>851</v>
      </c>
      <c r="E9494" s="20">
        <v>32261</v>
      </c>
      <c r="F9494" s="20">
        <v>1086</v>
      </c>
    </row>
    <row r="9495" spans="1:6" ht="25.5" outlineLevel="1" x14ac:dyDescent="0.2">
      <c r="B9495" s="21" t="s">
        <v>13018</v>
      </c>
      <c r="E9495" s="20">
        <f>SUBTOTAL(9,E9494:E9494)</f>
        <v>32261</v>
      </c>
      <c r="F9495" s="20">
        <f>SUBTOTAL(9,F9494:F9494)</f>
        <v>1086</v>
      </c>
    </row>
    <row r="9496" spans="1:6" ht="25.5" outlineLevel="2" x14ac:dyDescent="0.2">
      <c r="A9496" t="s">
        <v>4035</v>
      </c>
      <c r="B9496" s="18" t="s">
        <v>13019</v>
      </c>
      <c r="C9496" s="19" t="s">
        <v>80</v>
      </c>
      <c r="D9496" t="s">
        <v>851</v>
      </c>
      <c r="E9496" s="20">
        <v>485</v>
      </c>
      <c r="F9496" s="20">
        <v>19</v>
      </c>
    </row>
    <row r="9497" spans="1:6" ht="25.5" outlineLevel="1" x14ac:dyDescent="0.2">
      <c r="B9497" s="21" t="s">
        <v>13020</v>
      </c>
      <c r="E9497" s="20">
        <f>SUBTOTAL(9,E9496:E9496)</f>
        <v>485</v>
      </c>
      <c r="F9497" s="20">
        <f>SUBTOTAL(9,F9496:F9496)</f>
        <v>19</v>
      </c>
    </row>
    <row r="9498" spans="1:6" ht="25.5" outlineLevel="2" x14ac:dyDescent="0.2">
      <c r="A9498" t="s">
        <v>4037</v>
      </c>
      <c r="B9498" s="18" t="s">
        <v>13021</v>
      </c>
      <c r="C9498" s="19" t="s">
        <v>42</v>
      </c>
      <c r="D9498" t="s">
        <v>851</v>
      </c>
      <c r="E9498" s="20">
        <v>17554</v>
      </c>
      <c r="F9498" s="20">
        <v>475</v>
      </c>
    </row>
    <row r="9499" spans="1:6" ht="25.5" outlineLevel="1" x14ac:dyDescent="0.2">
      <c r="B9499" s="21" t="s">
        <v>13022</v>
      </c>
      <c r="E9499" s="20">
        <f>SUBTOTAL(9,E9498:E9498)</f>
        <v>17554</v>
      </c>
      <c r="F9499" s="20">
        <f>SUBTOTAL(9,F9498:F9498)</f>
        <v>475</v>
      </c>
    </row>
    <row r="9500" spans="1:6" ht="25.5" outlineLevel="2" x14ac:dyDescent="0.2">
      <c r="A9500" t="s">
        <v>4039</v>
      </c>
      <c r="B9500" s="18" t="s">
        <v>13023</v>
      </c>
      <c r="C9500" s="19" t="s">
        <v>42</v>
      </c>
      <c r="D9500" t="s">
        <v>851</v>
      </c>
      <c r="E9500" s="20">
        <v>6688</v>
      </c>
      <c r="F9500" s="20">
        <v>185</v>
      </c>
    </row>
    <row r="9501" spans="1:6" ht="25.5" outlineLevel="2" x14ac:dyDescent="0.2">
      <c r="B9501" s="18" t="s">
        <v>13023</v>
      </c>
      <c r="C9501" s="19" t="s">
        <v>176</v>
      </c>
      <c r="D9501" t="s">
        <v>851</v>
      </c>
      <c r="E9501" s="20">
        <v>35</v>
      </c>
      <c r="F9501" s="20">
        <v>138</v>
      </c>
    </row>
    <row r="9502" spans="1:6" ht="25.5" outlineLevel="1" x14ac:dyDescent="0.2">
      <c r="B9502" s="21" t="s">
        <v>13024</v>
      </c>
      <c r="E9502" s="20">
        <f>SUBTOTAL(9,E9500:E9501)</f>
        <v>6723</v>
      </c>
      <c r="F9502" s="20">
        <f>SUBTOTAL(9,F9500:F9501)</f>
        <v>323</v>
      </c>
    </row>
    <row r="9503" spans="1:6" ht="25.5" outlineLevel="2" x14ac:dyDescent="0.2">
      <c r="A9503" t="s">
        <v>4041</v>
      </c>
      <c r="B9503" s="18" t="s">
        <v>18225</v>
      </c>
      <c r="C9503" s="19" t="s">
        <v>20</v>
      </c>
      <c r="D9503" t="s">
        <v>851</v>
      </c>
      <c r="E9503" s="20">
        <v>105323</v>
      </c>
      <c r="F9503" s="20">
        <v>9492</v>
      </c>
    </row>
    <row r="9504" spans="1:6" ht="25.5" outlineLevel="2" x14ac:dyDescent="0.2">
      <c r="B9504" s="18" t="s">
        <v>18225</v>
      </c>
      <c r="C9504" s="19" t="s">
        <v>42</v>
      </c>
      <c r="D9504" t="s">
        <v>851</v>
      </c>
      <c r="E9504" s="20">
        <v>15507</v>
      </c>
      <c r="F9504" s="20">
        <v>2959</v>
      </c>
    </row>
    <row r="9505" spans="1:6" ht="25.5" outlineLevel="2" x14ac:dyDescent="0.2">
      <c r="B9505" s="18" t="s">
        <v>18225</v>
      </c>
      <c r="C9505" s="19" t="s">
        <v>80</v>
      </c>
      <c r="D9505" t="s">
        <v>851</v>
      </c>
      <c r="E9505" s="20">
        <v>120</v>
      </c>
      <c r="F9505" s="20">
        <v>2</v>
      </c>
    </row>
    <row r="9506" spans="1:6" ht="25.5" outlineLevel="2" x14ac:dyDescent="0.2">
      <c r="B9506" s="18" t="s">
        <v>18225</v>
      </c>
      <c r="C9506" s="19" t="s">
        <v>130</v>
      </c>
      <c r="D9506" t="s">
        <v>851</v>
      </c>
      <c r="E9506" s="20">
        <v>621</v>
      </c>
      <c r="F9506" s="20">
        <v>288</v>
      </c>
    </row>
    <row r="9507" spans="1:6" ht="25.5" outlineLevel="1" x14ac:dyDescent="0.2">
      <c r="B9507" s="21" t="s">
        <v>18226</v>
      </c>
      <c r="E9507" s="20">
        <f>SUBTOTAL(9,E9503:E9506)</f>
        <v>121571</v>
      </c>
      <c r="F9507" s="20">
        <f>SUBTOTAL(9,F9503:F9506)</f>
        <v>12741</v>
      </c>
    </row>
    <row r="9508" spans="1:6" ht="25.5" outlineLevel="2" x14ac:dyDescent="0.2">
      <c r="A9508" t="s">
        <v>4043</v>
      </c>
      <c r="B9508" s="18" t="s">
        <v>13025</v>
      </c>
      <c r="C9508" s="19" t="s">
        <v>42</v>
      </c>
      <c r="D9508" t="s">
        <v>851</v>
      </c>
      <c r="E9508" s="20">
        <v>6776</v>
      </c>
      <c r="F9508" s="20">
        <v>196</v>
      </c>
    </row>
    <row r="9509" spans="1:6" ht="25.5" outlineLevel="2" x14ac:dyDescent="0.2">
      <c r="B9509" s="18" t="s">
        <v>13025</v>
      </c>
      <c r="C9509" s="19" t="s">
        <v>80</v>
      </c>
      <c r="D9509" t="s">
        <v>851</v>
      </c>
      <c r="E9509" s="20">
        <v>56</v>
      </c>
      <c r="F9509" s="20">
        <v>17</v>
      </c>
    </row>
    <row r="9510" spans="1:6" ht="25.5" outlineLevel="1" x14ac:dyDescent="0.2">
      <c r="B9510" s="21" t="s">
        <v>13026</v>
      </c>
      <c r="E9510" s="20">
        <f>SUBTOTAL(9,E9508:E9509)</f>
        <v>6832</v>
      </c>
      <c r="F9510" s="20">
        <f>SUBTOTAL(9,F9508:F9509)</f>
        <v>213</v>
      </c>
    </row>
    <row r="9511" spans="1:6" ht="25.5" outlineLevel="2" x14ac:dyDescent="0.2">
      <c r="A9511" t="s">
        <v>1085</v>
      </c>
      <c r="B9511" s="18" t="s">
        <v>13027</v>
      </c>
      <c r="C9511" s="19" t="s">
        <v>20</v>
      </c>
      <c r="D9511" t="s">
        <v>851</v>
      </c>
      <c r="E9511" s="20">
        <v>24308</v>
      </c>
      <c r="F9511" s="20">
        <v>2870</v>
      </c>
    </row>
    <row r="9512" spans="1:6" ht="25.5" outlineLevel="2" x14ac:dyDescent="0.2">
      <c r="B9512" s="18" t="s">
        <v>13027</v>
      </c>
      <c r="C9512" s="19" t="s">
        <v>42</v>
      </c>
      <c r="D9512" t="s">
        <v>851</v>
      </c>
      <c r="E9512" s="20">
        <v>880661</v>
      </c>
      <c r="F9512" s="20">
        <v>136694</v>
      </c>
    </row>
    <row r="9513" spans="1:6" ht="25.5" outlineLevel="2" x14ac:dyDescent="0.2">
      <c r="B9513" s="18" t="s">
        <v>13027</v>
      </c>
      <c r="C9513" s="19" t="s">
        <v>80</v>
      </c>
      <c r="D9513" t="s">
        <v>851</v>
      </c>
      <c r="E9513" s="20">
        <v>1063572</v>
      </c>
      <c r="F9513" s="20">
        <v>140459</v>
      </c>
    </row>
    <row r="9514" spans="1:6" ht="25.5" outlineLevel="2" x14ac:dyDescent="0.2">
      <c r="B9514" s="18" t="s">
        <v>13027</v>
      </c>
      <c r="C9514" s="19" t="s">
        <v>88</v>
      </c>
      <c r="D9514" t="s">
        <v>851</v>
      </c>
      <c r="E9514" s="20">
        <v>14604</v>
      </c>
      <c r="F9514" s="20">
        <v>2101</v>
      </c>
    </row>
    <row r="9515" spans="1:6" ht="25.5" outlineLevel="2" x14ac:dyDescent="0.2">
      <c r="B9515" s="18" t="s">
        <v>13027</v>
      </c>
      <c r="C9515" s="19" t="s">
        <v>92</v>
      </c>
      <c r="D9515" t="s">
        <v>851</v>
      </c>
      <c r="E9515" s="20">
        <v>1755</v>
      </c>
      <c r="F9515" s="20">
        <v>256</v>
      </c>
    </row>
    <row r="9516" spans="1:6" ht="25.5" outlineLevel="2" x14ac:dyDescent="0.2">
      <c r="B9516" s="18" t="s">
        <v>13027</v>
      </c>
      <c r="C9516" s="19" t="s">
        <v>166</v>
      </c>
      <c r="D9516" t="s">
        <v>851</v>
      </c>
      <c r="E9516" s="20">
        <v>64000</v>
      </c>
      <c r="F9516" s="20">
        <v>9096</v>
      </c>
    </row>
    <row r="9517" spans="1:6" ht="25.5" outlineLevel="2" x14ac:dyDescent="0.2">
      <c r="B9517" s="18" t="s">
        <v>13027</v>
      </c>
      <c r="C9517" s="19" t="s">
        <v>171</v>
      </c>
      <c r="D9517" t="s">
        <v>851</v>
      </c>
      <c r="E9517" s="20">
        <v>10</v>
      </c>
      <c r="F9517" s="20">
        <v>18</v>
      </c>
    </row>
    <row r="9518" spans="1:6" ht="25.5" outlineLevel="1" x14ac:dyDescent="0.2">
      <c r="B9518" s="21" t="s">
        <v>13028</v>
      </c>
      <c r="E9518" s="20">
        <f>SUBTOTAL(9,E9511:E9517)</f>
        <v>2048910</v>
      </c>
      <c r="F9518" s="20">
        <f>SUBTOTAL(9,F9511:F9517)</f>
        <v>291494</v>
      </c>
    </row>
    <row r="9519" spans="1:6" ht="25.5" outlineLevel="2" x14ac:dyDescent="0.2">
      <c r="A9519" t="s">
        <v>4045</v>
      </c>
      <c r="B9519" s="18" t="s">
        <v>13029</v>
      </c>
      <c r="C9519" s="19" t="s">
        <v>42</v>
      </c>
      <c r="D9519" t="s">
        <v>851</v>
      </c>
      <c r="E9519" s="20">
        <v>1889</v>
      </c>
      <c r="F9519" s="20">
        <v>145</v>
      </c>
    </row>
    <row r="9520" spans="1:6" ht="25.5" outlineLevel="1" x14ac:dyDescent="0.2">
      <c r="B9520" s="21" t="s">
        <v>13030</v>
      </c>
      <c r="E9520" s="20">
        <f>SUBTOTAL(9,E9519:E9519)</f>
        <v>1889</v>
      </c>
      <c r="F9520" s="20">
        <f>SUBTOTAL(9,F9519:F9519)</f>
        <v>145</v>
      </c>
    </row>
    <row r="9521" spans="1:6" ht="25.5" outlineLevel="2" x14ac:dyDescent="0.2">
      <c r="A9521" t="s">
        <v>4047</v>
      </c>
      <c r="B9521" s="18" t="s">
        <v>13031</v>
      </c>
      <c r="C9521" s="19" t="s">
        <v>42</v>
      </c>
      <c r="D9521" t="s">
        <v>851</v>
      </c>
      <c r="E9521" s="20">
        <v>100957</v>
      </c>
      <c r="F9521" s="20">
        <v>13302</v>
      </c>
    </row>
    <row r="9522" spans="1:6" ht="25.5" outlineLevel="2" x14ac:dyDescent="0.2">
      <c r="B9522" s="18" t="s">
        <v>13031</v>
      </c>
      <c r="C9522" s="19" t="s">
        <v>80</v>
      </c>
      <c r="D9522" t="s">
        <v>851</v>
      </c>
      <c r="E9522" s="20">
        <v>19758</v>
      </c>
      <c r="F9522" s="20">
        <v>1123</v>
      </c>
    </row>
    <row r="9523" spans="1:6" ht="25.5" outlineLevel="1" x14ac:dyDescent="0.2">
      <c r="B9523" s="21" t="s">
        <v>13032</v>
      </c>
      <c r="E9523" s="20">
        <f>SUBTOTAL(9,E9521:E9522)</f>
        <v>120715</v>
      </c>
      <c r="F9523" s="20">
        <f>SUBTOTAL(9,F9521:F9522)</f>
        <v>14425</v>
      </c>
    </row>
    <row r="9524" spans="1:6" ht="25.5" outlineLevel="2" x14ac:dyDescent="0.2">
      <c r="A9524" t="s">
        <v>4049</v>
      </c>
      <c r="B9524" s="18" t="s">
        <v>13033</v>
      </c>
      <c r="C9524" s="19" t="s">
        <v>42</v>
      </c>
      <c r="D9524" t="s">
        <v>851</v>
      </c>
      <c r="E9524" s="20">
        <v>100</v>
      </c>
      <c r="F9524" s="20">
        <v>76</v>
      </c>
    </row>
    <row r="9525" spans="1:6" ht="25.5" outlineLevel="2" x14ac:dyDescent="0.2">
      <c r="B9525" s="18" t="s">
        <v>13033</v>
      </c>
      <c r="C9525" s="19" t="s">
        <v>65</v>
      </c>
      <c r="D9525" t="s">
        <v>851</v>
      </c>
      <c r="E9525" s="20">
        <v>5</v>
      </c>
      <c r="F9525" s="20">
        <v>12</v>
      </c>
    </row>
    <row r="9526" spans="1:6" ht="25.5" outlineLevel="2" x14ac:dyDescent="0.2">
      <c r="B9526" s="18" t="s">
        <v>13033</v>
      </c>
      <c r="C9526" s="19" t="s">
        <v>157</v>
      </c>
      <c r="D9526" t="s">
        <v>851</v>
      </c>
      <c r="E9526" s="20">
        <v>1</v>
      </c>
      <c r="F9526" s="20">
        <v>8</v>
      </c>
    </row>
    <row r="9527" spans="1:6" ht="25.5" outlineLevel="1" x14ac:dyDescent="0.2">
      <c r="B9527" s="21" t="s">
        <v>13034</v>
      </c>
      <c r="E9527" s="20">
        <f>SUBTOTAL(9,E9524:E9526)</f>
        <v>106</v>
      </c>
      <c r="F9527" s="20">
        <f>SUBTOTAL(9,F9524:F9526)</f>
        <v>96</v>
      </c>
    </row>
    <row r="9528" spans="1:6" ht="25.5" outlineLevel="2" x14ac:dyDescent="0.2">
      <c r="A9528" t="s">
        <v>4051</v>
      </c>
      <c r="B9528" s="18" t="s">
        <v>18227</v>
      </c>
      <c r="C9528" s="19" t="s">
        <v>42</v>
      </c>
      <c r="D9528" t="s">
        <v>851</v>
      </c>
      <c r="E9528" s="20">
        <v>73895</v>
      </c>
      <c r="F9528" s="20">
        <v>6315</v>
      </c>
    </row>
    <row r="9529" spans="1:6" ht="25.5" outlineLevel="1" x14ac:dyDescent="0.2">
      <c r="B9529" s="21" t="s">
        <v>18228</v>
      </c>
      <c r="E9529" s="20">
        <f>SUBTOTAL(9,E9528:E9528)</f>
        <v>73895</v>
      </c>
      <c r="F9529" s="20">
        <f>SUBTOTAL(9,F9528:F9528)</f>
        <v>6315</v>
      </c>
    </row>
    <row r="9530" spans="1:6" ht="25.5" outlineLevel="2" x14ac:dyDescent="0.2">
      <c r="A9530" t="s">
        <v>4053</v>
      </c>
      <c r="B9530" s="18" t="s">
        <v>13035</v>
      </c>
      <c r="C9530" s="19" t="s">
        <v>42</v>
      </c>
      <c r="D9530" t="s">
        <v>851</v>
      </c>
      <c r="E9530" s="20">
        <v>526499</v>
      </c>
      <c r="F9530" s="20">
        <v>45342</v>
      </c>
    </row>
    <row r="9531" spans="1:6" ht="25.5" outlineLevel="2" x14ac:dyDescent="0.2">
      <c r="B9531" s="18" t="s">
        <v>13035</v>
      </c>
      <c r="C9531" s="19" t="s">
        <v>68</v>
      </c>
      <c r="D9531" t="s">
        <v>851</v>
      </c>
      <c r="E9531" s="20">
        <v>18</v>
      </c>
      <c r="F9531" s="20">
        <v>29</v>
      </c>
    </row>
    <row r="9532" spans="1:6" ht="25.5" outlineLevel="2" x14ac:dyDescent="0.2">
      <c r="B9532" s="18" t="s">
        <v>13035</v>
      </c>
      <c r="C9532" s="19" t="s">
        <v>80</v>
      </c>
      <c r="D9532" t="s">
        <v>851</v>
      </c>
      <c r="E9532" s="20">
        <v>13532</v>
      </c>
      <c r="F9532" s="20">
        <v>1728</v>
      </c>
    </row>
    <row r="9533" spans="1:6" ht="25.5" outlineLevel="2" x14ac:dyDescent="0.2">
      <c r="B9533" s="18" t="s">
        <v>13035</v>
      </c>
      <c r="C9533" s="19" t="s">
        <v>87</v>
      </c>
      <c r="D9533" t="s">
        <v>851</v>
      </c>
      <c r="E9533" s="20">
        <v>22</v>
      </c>
      <c r="F9533" s="20">
        <v>5</v>
      </c>
    </row>
    <row r="9534" spans="1:6" ht="25.5" outlineLevel="1" x14ac:dyDescent="0.2">
      <c r="B9534" s="21" t="s">
        <v>13036</v>
      </c>
      <c r="E9534" s="20">
        <f>SUBTOTAL(9,E9530:E9533)</f>
        <v>540071</v>
      </c>
      <c r="F9534" s="20">
        <f>SUBTOTAL(9,F9530:F9533)</f>
        <v>47104</v>
      </c>
    </row>
    <row r="9535" spans="1:6" ht="25.5" outlineLevel="2" x14ac:dyDescent="0.2">
      <c r="A9535" t="s">
        <v>4055</v>
      </c>
      <c r="B9535" s="18" t="s">
        <v>13037</v>
      </c>
      <c r="C9535" s="19" t="s">
        <v>80</v>
      </c>
      <c r="D9535" t="s">
        <v>851</v>
      </c>
      <c r="E9535" s="20">
        <v>60</v>
      </c>
      <c r="F9535" s="20">
        <v>1</v>
      </c>
    </row>
    <row r="9536" spans="1:6" ht="25.5" outlineLevel="1" x14ac:dyDescent="0.2">
      <c r="B9536" s="21" t="s">
        <v>13038</v>
      </c>
      <c r="E9536" s="20">
        <f>SUBTOTAL(9,E9535:E9535)</f>
        <v>60</v>
      </c>
      <c r="F9536" s="20">
        <f>SUBTOTAL(9,F9535:F9535)</f>
        <v>1</v>
      </c>
    </row>
    <row r="9537" spans="1:6" ht="25.5" outlineLevel="2" x14ac:dyDescent="0.2">
      <c r="A9537" t="s">
        <v>1087</v>
      </c>
      <c r="B9537" s="18" t="s">
        <v>13039</v>
      </c>
      <c r="C9537" s="19" t="s">
        <v>36</v>
      </c>
      <c r="D9537" t="s">
        <v>851</v>
      </c>
      <c r="E9537" s="20">
        <v>6000</v>
      </c>
      <c r="F9537" s="20">
        <v>320</v>
      </c>
    </row>
    <row r="9538" spans="1:6" ht="25.5" outlineLevel="2" x14ac:dyDescent="0.2">
      <c r="B9538" s="18" t="s">
        <v>13039</v>
      </c>
      <c r="C9538" s="19" t="s">
        <v>42</v>
      </c>
      <c r="D9538" t="s">
        <v>851</v>
      </c>
      <c r="E9538" s="20">
        <v>4702746</v>
      </c>
      <c r="F9538" s="20">
        <v>176771</v>
      </c>
    </row>
    <row r="9539" spans="1:6" ht="25.5" outlineLevel="2" x14ac:dyDescent="0.2">
      <c r="B9539" s="18" t="s">
        <v>13039</v>
      </c>
      <c r="C9539" s="19" t="s">
        <v>80</v>
      </c>
      <c r="D9539" t="s">
        <v>851</v>
      </c>
      <c r="E9539" s="20">
        <v>20</v>
      </c>
      <c r="F9539" s="20">
        <v>3</v>
      </c>
    </row>
    <row r="9540" spans="1:6" ht="25.5" outlineLevel="1" x14ac:dyDescent="0.2">
      <c r="B9540" s="21" t="s">
        <v>13040</v>
      </c>
      <c r="E9540" s="20">
        <f>SUBTOTAL(9,E9537:E9539)</f>
        <v>4708766</v>
      </c>
      <c r="F9540" s="20">
        <f>SUBTOTAL(9,F9537:F9539)</f>
        <v>177094</v>
      </c>
    </row>
    <row r="9541" spans="1:6" ht="25.5" outlineLevel="2" x14ac:dyDescent="0.2">
      <c r="A9541" t="s">
        <v>4057</v>
      </c>
      <c r="B9541" s="18" t="s">
        <v>13041</v>
      </c>
      <c r="C9541" s="19" t="s">
        <v>42</v>
      </c>
      <c r="D9541" t="s">
        <v>851</v>
      </c>
      <c r="E9541" s="20">
        <v>490632</v>
      </c>
      <c r="F9541" s="20">
        <v>118038</v>
      </c>
    </row>
    <row r="9542" spans="1:6" ht="25.5" outlineLevel="2" x14ac:dyDescent="0.2">
      <c r="B9542" s="18" t="s">
        <v>13041</v>
      </c>
      <c r="C9542" s="19" t="s">
        <v>87</v>
      </c>
      <c r="D9542" t="s">
        <v>851</v>
      </c>
      <c r="E9542" s="20">
        <v>47</v>
      </c>
      <c r="F9542" s="20">
        <v>16</v>
      </c>
    </row>
    <row r="9543" spans="1:6" ht="25.5" outlineLevel="2" x14ac:dyDescent="0.2">
      <c r="B9543" s="18" t="s">
        <v>13041</v>
      </c>
      <c r="C9543" s="19" t="s">
        <v>166</v>
      </c>
      <c r="D9543" t="s">
        <v>851</v>
      </c>
      <c r="E9543" s="20">
        <v>180</v>
      </c>
      <c r="F9543" s="20">
        <v>20</v>
      </c>
    </row>
    <row r="9544" spans="1:6" ht="25.5" outlineLevel="2" x14ac:dyDescent="0.2">
      <c r="B9544" s="18" t="s">
        <v>13041</v>
      </c>
      <c r="C9544" s="19" t="s">
        <v>182</v>
      </c>
      <c r="D9544" t="s">
        <v>851</v>
      </c>
      <c r="E9544" s="20">
        <v>33882</v>
      </c>
      <c r="F9544" s="20">
        <v>928</v>
      </c>
    </row>
    <row r="9545" spans="1:6" ht="25.5" outlineLevel="1" x14ac:dyDescent="0.2">
      <c r="B9545" s="21" t="s">
        <v>13042</v>
      </c>
      <c r="E9545" s="20">
        <f>SUBTOTAL(9,E9541:E9544)</f>
        <v>524741</v>
      </c>
      <c r="F9545" s="20">
        <f>SUBTOTAL(9,F9541:F9544)</f>
        <v>119002</v>
      </c>
    </row>
    <row r="9546" spans="1:6" ht="25.5" outlineLevel="2" x14ac:dyDescent="0.2">
      <c r="A9546" t="s">
        <v>4059</v>
      </c>
      <c r="B9546" s="18" t="s">
        <v>13043</v>
      </c>
      <c r="C9546" s="19" t="s">
        <v>42</v>
      </c>
      <c r="D9546" t="s">
        <v>851</v>
      </c>
      <c r="E9546" s="20">
        <v>29187</v>
      </c>
      <c r="F9546" s="20">
        <v>1136</v>
      </c>
    </row>
    <row r="9547" spans="1:6" ht="25.5" outlineLevel="2" x14ac:dyDescent="0.2">
      <c r="B9547" s="18" t="s">
        <v>13043</v>
      </c>
      <c r="C9547" s="19" t="s">
        <v>80</v>
      </c>
      <c r="D9547" t="s">
        <v>851</v>
      </c>
      <c r="E9547" s="20">
        <v>1</v>
      </c>
      <c r="F9547" s="20">
        <v>2</v>
      </c>
    </row>
    <row r="9548" spans="1:6" ht="25.5" outlineLevel="2" x14ac:dyDescent="0.2">
      <c r="B9548" s="18" t="s">
        <v>13043</v>
      </c>
      <c r="C9548" s="19" t="s">
        <v>176</v>
      </c>
      <c r="D9548" t="s">
        <v>851</v>
      </c>
      <c r="E9548" s="20">
        <v>6</v>
      </c>
      <c r="F9548" s="20">
        <v>2</v>
      </c>
    </row>
    <row r="9549" spans="1:6" ht="25.5" outlineLevel="1" x14ac:dyDescent="0.2">
      <c r="B9549" s="21" t="s">
        <v>13044</v>
      </c>
      <c r="E9549" s="20">
        <f>SUBTOTAL(9,E9546:E9548)</f>
        <v>29194</v>
      </c>
      <c r="F9549" s="20">
        <f>SUBTOTAL(9,F9546:F9548)</f>
        <v>1140</v>
      </c>
    </row>
    <row r="9550" spans="1:6" ht="25.5" outlineLevel="2" x14ac:dyDescent="0.2">
      <c r="A9550" t="s">
        <v>4061</v>
      </c>
      <c r="B9550" s="18" t="s">
        <v>13045</v>
      </c>
      <c r="C9550" s="19" t="s">
        <v>80</v>
      </c>
      <c r="D9550" t="s">
        <v>851</v>
      </c>
      <c r="E9550" s="20">
        <v>3001</v>
      </c>
      <c r="F9550" s="20">
        <v>306</v>
      </c>
    </row>
    <row r="9551" spans="1:6" ht="25.5" outlineLevel="2" x14ac:dyDescent="0.2">
      <c r="B9551" s="18" t="s">
        <v>13045</v>
      </c>
      <c r="C9551" s="19" t="s">
        <v>88</v>
      </c>
      <c r="D9551" t="s">
        <v>851</v>
      </c>
      <c r="E9551" s="20">
        <v>1489</v>
      </c>
      <c r="F9551" s="20">
        <v>143</v>
      </c>
    </row>
    <row r="9552" spans="1:6" ht="25.5" outlineLevel="1" x14ac:dyDescent="0.2">
      <c r="B9552" s="21" t="s">
        <v>13046</v>
      </c>
      <c r="E9552" s="20">
        <f>SUBTOTAL(9,E9550:E9551)</f>
        <v>4490</v>
      </c>
      <c r="F9552" s="20">
        <f>SUBTOTAL(9,F9550:F9551)</f>
        <v>449</v>
      </c>
    </row>
    <row r="9553" spans="1:6" ht="25.5" outlineLevel="2" x14ac:dyDescent="0.2">
      <c r="A9553" t="s">
        <v>1089</v>
      </c>
      <c r="B9553" s="18" t="s">
        <v>13047</v>
      </c>
      <c r="C9553" s="19" t="s">
        <v>80</v>
      </c>
      <c r="D9553" t="s">
        <v>851</v>
      </c>
      <c r="E9553" s="20">
        <v>1099030</v>
      </c>
      <c r="F9553" s="20">
        <v>12093</v>
      </c>
    </row>
    <row r="9554" spans="1:6" ht="25.5" outlineLevel="1" x14ac:dyDescent="0.2">
      <c r="B9554" s="21" t="s">
        <v>13048</v>
      </c>
      <c r="E9554" s="20">
        <f>SUBTOTAL(9,E9553:E9553)</f>
        <v>1099030</v>
      </c>
      <c r="F9554" s="20">
        <f>SUBTOTAL(9,F9553:F9553)</f>
        <v>12093</v>
      </c>
    </row>
    <row r="9555" spans="1:6" ht="25.5" outlineLevel="2" x14ac:dyDescent="0.2">
      <c r="A9555" t="s">
        <v>4063</v>
      </c>
      <c r="B9555" s="18" t="s">
        <v>13049</v>
      </c>
      <c r="C9555" s="19" t="s">
        <v>80</v>
      </c>
      <c r="D9555" t="s">
        <v>851</v>
      </c>
      <c r="E9555" s="20">
        <v>366</v>
      </c>
      <c r="F9555" s="20">
        <v>70</v>
      </c>
    </row>
    <row r="9556" spans="1:6" ht="25.5" outlineLevel="2" x14ac:dyDescent="0.2">
      <c r="B9556" s="18" t="s">
        <v>13049</v>
      </c>
      <c r="C9556" s="19" t="s">
        <v>178</v>
      </c>
      <c r="D9556" t="s">
        <v>851</v>
      </c>
      <c r="E9556" s="20">
        <v>1</v>
      </c>
      <c r="F9556" s="20">
        <v>3</v>
      </c>
    </row>
    <row r="9557" spans="1:6" ht="25.5" outlineLevel="1" x14ac:dyDescent="0.2">
      <c r="B9557" s="21" t="s">
        <v>13050</v>
      </c>
      <c r="E9557" s="20">
        <f>SUBTOTAL(9,E9555:E9556)</f>
        <v>367</v>
      </c>
      <c r="F9557" s="20">
        <f>SUBTOTAL(9,F9555:F9556)</f>
        <v>73</v>
      </c>
    </row>
    <row r="9558" spans="1:6" ht="25.5" outlineLevel="2" x14ac:dyDescent="0.2">
      <c r="A9558" t="s">
        <v>4065</v>
      </c>
      <c r="B9558" s="18" t="s">
        <v>13051</v>
      </c>
      <c r="C9558" s="19" t="s">
        <v>80</v>
      </c>
      <c r="D9558" t="s">
        <v>851</v>
      </c>
      <c r="E9558" s="20">
        <v>2770</v>
      </c>
      <c r="F9558" s="20">
        <v>766</v>
      </c>
    </row>
    <row r="9559" spans="1:6" ht="25.5" outlineLevel="1" x14ac:dyDescent="0.2">
      <c r="B9559" s="21" t="s">
        <v>13052</v>
      </c>
      <c r="E9559" s="20">
        <f>SUBTOTAL(9,E9558:E9558)</f>
        <v>2770</v>
      </c>
      <c r="F9559" s="20">
        <f>SUBTOTAL(9,F9558:F9558)</f>
        <v>766</v>
      </c>
    </row>
    <row r="9560" spans="1:6" ht="25.5" outlineLevel="2" x14ac:dyDescent="0.2">
      <c r="A9560" t="s">
        <v>4067</v>
      </c>
      <c r="B9560" s="18" t="s">
        <v>13053</v>
      </c>
      <c r="C9560" s="19" t="s">
        <v>80</v>
      </c>
      <c r="D9560" t="s">
        <v>851</v>
      </c>
      <c r="E9560" s="20">
        <v>2787</v>
      </c>
      <c r="F9560" s="20">
        <v>752</v>
      </c>
    </row>
    <row r="9561" spans="1:6" ht="25.5" outlineLevel="1" x14ac:dyDescent="0.2">
      <c r="B9561" s="21" t="s">
        <v>13054</v>
      </c>
      <c r="E9561" s="20">
        <f>SUBTOTAL(9,E9560:E9560)</f>
        <v>2787</v>
      </c>
      <c r="F9561" s="20">
        <f>SUBTOTAL(9,F9560:F9560)</f>
        <v>752</v>
      </c>
    </row>
    <row r="9562" spans="1:6" ht="25.5" outlineLevel="2" x14ac:dyDescent="0.2">
      <c r="A9562" t="s">
        <v>4069</v>
      </c>
      <c r="B9562" s="18" t="s">
        <v>18229</v>
      </c>
      <c r="C9562" s="19" t="s">
        <v>20</v>
      </c>
      <c r="D9562" t="s">
        <v>851</v>
      </c>
      <c r="E9562" s="20">
        <v>6180</v>
      </c>
      <c r="F9562" s="20">
        <v>549</v>
      </c>
    </row>
    <row r="9563" spans="1:6" ht="25.5" outlineLevel="1" x14ac:dyDescent="0.2">
      <c r="B9563" s="21" t="s">
        <v>18230</v>
      </c>
      <c r="E9563" s="20">
        <f>SUBTOTAL(9,E9562:E9562)</f>
        <v>6180</v>
      </c>
      <c r="F9563" s="20">
        <f>SUBTOTAL(9,F9562:F9562)</f>
        <v>549</v>
      </c>
    </row>
    <row r="9564" spans="1:6" ht="25.5" outlineLevel="2" x14ac:dyDescent="0.2">
      <c r="A9564" t="s">
        <v>4071</v>
      </c>
      <c r="B9564" s="18" t="s">
        <v>13055</v>
      </c>
      <c r="C9564" s="19" t="s">
        <v>42</v>
      </c>
      <c r="D9564" t="s">
        <v>851</v>
      </c>
      <c r="E9564" s="20">
        <v>46</v>
      </c>
      <c r="F9564" s="20">
        <v>14</v>
      </c>
    </row>
    <row r="9565" spans="1:6" ht="25.5" outlineLevel="2" x14ac:dyDescent="0.2">
      <c r="B9565" s="18" t="s">
        <v>13055</v>
      </c>
      <c r="C9565" s="19" t="s">
        <v>80</v>
      </c>
      <c r="D9565" t="s">
        <v>851</v>
      </c>
      <c r="E9565" s="20">
        <v>1005</v>
      </c>
      <c r="F9565" s="20">
        <v>58</v>
      </c>
    </row>
    <row r="9566" spans="1:6" ht="25.5" outlineLevel="2" x14ac:dyDescent="0.2">
      <c r="B9566" s="18" t="s">
        <v>13055</v>
      </c>
      <c r="C9566" s="19" t="s">
        <v>121</v>
      </c>
      <c r="D9566" t="s">
        <v>851</v>
      </c>
      <c r="E9566" s="20">
        <v>10</v>
      </c>
      <c r="F9566" s="20">
        <v>1</v>
      </c>
    </row>
    <row r="9567" spans="1:6" ht="25.5" outlineLevel="1" x14ac:dyDescent="0.2">
      <c r="B9567" s="21" t="s">
        <v>13056</v>
      </c>
      <c r="E9567" s="20">
        <f>SUBTOTAL(9,E9564:E9566)</f>
        <v>1061</v>
      </c>
      <c r="F9567" s="20">
        <f>SUBTOTAL(9,F9564:F9566)</f>
        <v>73</v>
      </c>
    </row>
    <row r="9568" spans="1:6" ht="25.5" outlineLevel="2" x14ac:dyDescent="0.2">
      <c r="A9568" t="s">
        <v>4073</v>
      </c>
      <c r="B9568" s="18" t="s">
        <v>13057</v>
      </c>
      <c r="C9568" s="19" t="s">
        <v>80</v>
      </c>
      <c r="D9568" t="s">
        <v>851</v>
      </c>
      <c r="E9568" s="20">
        <v>4500</v>
      </c>
      <c r="F9568" s="20">
        <v>32</v>
      </c>
    </row>
    <row r="9569" spans="1:6" ht="25.5" outlineLevel="1" x14ac:dyDescent="0.2">
      <c r="B9569" s="21" t="s">
        <v>13058</v>
      </c>
      <c r="E9569" s="20">
        <f>SUBTOTAL(9,E9568:E9568)</f>
        <v>4500</v>
      </c>
      <c r="F9569" s="20">
        <f>SUBTOTAL(9,F9568:F9568)</f>
        <v>32</v>
      </c>
    </row>
    <row r="9570" spans="1:6" ht="25.5" outlineLevel="2" x14ac:dyDescent="0.2">
      <c r="A9570" t="s">
        <v>4075</v>
      </c>
      <c r="B9570" s="18" t="s">
        <v>13059</v>
      </c>
      <c r="C9570" s="19" t="s">
        <v>42</v>
      </c>
      <c r="D9570" t="s">
        <v>851</v>
      </c>
      <c r="E9570" s="20">
        <v>50388</v>
      </c>
      <c r="F9570" s="20">
        <v>10574</v>
      </c>
    </row>
    <row r="9571" spans="1:6" ht="25.5" outlineLevel="2" x14ac:dyDescent="0.2">
      <c r="B9571" s="18" t="s">
        <v>13059</v>
      </c>
      <c r="C9571" s="19" t="s">
        <v>80</v>
      </c>
      <c r="D9571" t="s">
        <v>851</v>
      </c>
      <c r="E9571" s="20">
        <v>82074</v>
      </c>
      <c r="F9571" s="20">
        <v>10182</v>
      </c>
    </row>
    <row r="9572" spans="1:6" ht="25.5" outlineLevel="2" x14ac:dyDescent="0.2">
      <c r="B9572" s="18" t="s">
        <v>13059</v>
      </c>
      <c r="C9572" s="19" t="s">
        <v>88</v>
      </c>
      <c r="D9572" t="s">
        <v>851</v>
      </c>
      <c r="E9572" s="20">
        <v>132283</v>
      </c>
      <c r="F9572" s="20">
        <v>18983</v>
      </c>
    </row>
    <row r="9573" spans="1:6" ht="25.5" outlineLevel="1" x14ac:dyDescent="0.2">
      <c r="B9573" s="21" t="s">
        <v>13060</v>
      </c>
      <c r="E9573" s="20">
        <f>SUBTOTAL(9,E9570:E9572)</f>
        <v>264745</v>
      </c>
      <c r="F9573" s="20">
        <f>SUBTOTAL(9,F9570:F9572)</f>
        <v>39739</v>
      </c>
    </row>
    <row r="9574" spans="1:6" ht="25.5" outlineLevel="2" x14ac:dyDescent="0.2">
      <c r="A9574" t="s">
        <v>4077</v>
      </c>
      <c r="B9574" s="18" t="s">
        <v>13061</v>
      </c>
      <c r="C9574" s="19" t="s">
        <v>80</v>
      </c>
      <c r="D9574" t="s">
        <v>851</v>
      </c>
      <c r="E9574" s="20">
        <v>23579</v>
      </c>
      <c r="F9574" s="20">
        <v>2032</v>
      </c>
    </row>
    <row r="9575" spans="1:6" ht="25.5" outlineLevel="1" x14ac:dyDescent="0.2">
      <c r="B9575" s="21" t="s">
        <v>13062</v>
      </c>
      <c r="E9575" s="20">
        <f>SUBTOTAL(9,E9574:E9574)</f>
        <v>23579</v>
      </c>
      <c r="F9575" s="20">
        <f>SUBTOTAL(9,F9574:F9574)</f>
        <v>2032</v>
      </c>
    </row>
    <row r="9576" spans="1:6" ht="25.5" outlineLevel="2" x14ac:dyDescent="0.2">
      <c r="A9576" t="s">
        <v>4079</v>
      </c>
      <c r="B9576" s="18" t="s">
        <v>13063</v>
      </c>
      <c r="C9576" s="19" t="s">
        <v>42</v>
      </c>
      <c r="D9576" t="s">
        <v>851</v>
      </c>
      <c r="E9576" s="20">
        <v>5370</v>
      </c>
      <c r="F9576" s="20">
        <v>383</v>
      </c>
    </row>
    <row r="9577" spans="1:6" ht="25.5" outlineLevel="2" x14ac:dyDescent="0.2">
      <c r="B9577" s="18" t="s">
        <v>13063</v>
      </c>
      <c r="C9577" s="19" t="s">
        <v>80</v>
      </c>
      <c r="D9577" t="s">
        <v>851</v>
      </c>
      <c r="E9577" s="20">
        <v>14305</v>
      </c>
      <c r="F9577" s="20">
        <v>1184</v>
      </c>
    </row>
    <row r="9578" spans="1:6" ht="25.5" outlineLevel="2" x14ac:dyDescent="0.2">
      <c r="B9578" s="18" t="s">
        <v>13063</v>
      </c>
      <c r="C9578" s="19" t="s">
        <v>164</v>
      </c>
      <c r="D9578" t="s">
        <v>851</v>
      </c>
      <c r="E9578" s="20">
        <v>336</v>
      </c>
      <c r="F9578" s="20">
        <v>133</v>
      </c>
    </row>
    <row r="9579" spans="1:6" ht="25.5" outlineLevel="1" x14ac:dyDescent="0.2">
      <c r="B9579" s="21" t="s">
        <v>13064</v>
      </c>
      <c r="E9579" s="20">
        <f>SUBTOTAL(9,E9576:E9578)</f>
        <v>20011</v>
      </c>
      <c r="F9579" s="20">
        <f>SUBTOTAL(9,F9576:F9578)</f>
        <v>1700</v>
      </c>
    </row>
    <row r="9580" spans="1:6" ht="25.5" outlineLevel="2" x14ac:dyDescent="0.2">
      <c r="A9580" t="s">
        <v>4081</v>
      </c>
      <c r="B9580" s="18" t="s">
        <v>13065</v>
      </c>
      <c r="C9580" s="19" t="s">
        <v>42</v>
      </c>
      <c r="D9580" t="s">
        <v>851</v>
      </c>
      <c r="E9580" s="20">
        <v>64856</v>
      </c>
      <c r="F9580" s="20">
        <v>3993</v>
      </c>
    </row>
    <row r="9581" spans="1:6" ht="25.5" outlineLevel="2" x14ac:dyDescent="0.2">
      <c r="B9581" s="18" t="s">
        <v>13065</v>
      </c>
      <c r="C9581" s="19" t="s">
        <v>80</v>
      </c>
      <c r="D9581" t="s">
        <v>851</v>
      </c>
      <c r="E9581" s="20">
        <v>1331</v>
      </c>
      <c r="F9581" s="20">
        <v>61</v>
      </c>
    </row>
    <row r="9582" spans="1:6" ht="25.5" outlineLevel="1" x14ac:dyDescent="0.2">
      <c r="B9582" s="21" t="s">
        <v>13066</v>
      </c>
      <c r="E9582" s="20">
        <f>SUBTOTAL(9,E9580:E9581)</f>
        <v>66187</v>
      </c>
      <c r="F9582" s="20">
        <f>SUBTOTAL(9,F9580:F9581)</f>
        <v>4054</v>
      </c>
    </row>
    <row r="9583" spans="1:6" ht="25.5" outlineLevel="2" x14ac:dyDescent="0.2">
      <c r="A9583" t="s">
        <v>4083</v>
      </c>
      <c r="B9583" s="18" t="s">
        <v>13067</v>
      </c>
      <c r="C9583" s="19" t="s">
        <v>42</v>
      </c>
      <c r="D9583" t="s">
        <v>851</v>
      </c>
      <c r="E9583" s="20">
        <v>4294</v>
      </c>
      <c r="F9583" s="20">
        <v>111</v>
      </c>
    </row>
    <row r="9584" spans="1:6" ht="25.5" outlineLevel="2" x14ac:dyDescent="0.2">
      <c r="B9584" s="18" t="s">
        <v>13067</v>
      </c>
      <c r="C9584" s="19" t="s">
        <v>80</v>
      </c>
      <c r="D9584" t="s">
        <v>851</v>
      </c>
      <c r="E9584" s="20">
        <v>14325578</v>
      </c>
      <c r="F9584" s="20">
        <v>393409</v>
      </c>
    </row>
    <row r="9585" spans="1:6" ht="38.25" outlineLevel="1" x14ac:dyDescent="0.2">
      <c r="B9585" s="21" t="s">
        <v>13068</v>
      </c>
      <c r="E9585" s="20">
        <f>SUBTOTAL(9,E9583:E9584)</f>
        <v>14329872</v>
      </c>
      <c r="F9585" s="20">
        <f>SUBTOTAL(9,F9583:F9584)</f>
        <v>393520</v>
      </c>
    </row>
    <row r="9586" spans="1:6" ht="25.5" outlineLevel="2" x14ac:dyDescent="0.2">
      <c r="A9586" t="s">
        <v>4085</v>
      </c>
      <c r="B9586" s="18" t="s">
        <v>13069</v>
      </c>
      <c r="C9586" s="19" t="s">
        <v>42</v>
      </c>
      <c r="D9586" t="s">
        <v>851</v>
      </c>
      <c r="E9586" s="20">
        <v>10150</v>
      </c>
      <c r="F9586" s="20">
        <v>307</v>
      </c>
    </row>
    <row r="9587" spans="1:6" ht="25.5" outlineLevel="2" x14ac:dyDescent="0.2">
      <c r="B9587" s="18" t="s">
        <v>13069</v>
      </c>
      <c r="C9587" s="19" t="s">
        <v>80</v>
      </c>
      <c r="D9587" t="s">
        <v>851</v>
      </c>
      <c r="E9587" s="20">
        <v>3409579</v>
      </c>
      <c r="F9587" s="20">
        <v>112548</v>
      </c>
    </row>
    <row r="9588" spans="1:6" ht="25.5" outlineLevel="1" x14ac:dyDescent="0.2">
      <c r="B9588" s="21" t="s">
        <v>13070</v>
      </c>
      <c r="E9588" s="20">
        <f>SUBTOTAL(9,E9586:E9587)</f>
        <v>3419729</v>
      </c>
      <c r="F9588" s="20">
        <f>SUBTOTAL(9,F9586:F9587)</f>
        <v>112855</v>
      </c>
    </row>
    <row r="9589" spans="1:6" ht="25.5" outlineLevel="2" x14ac:dyDescent="0.2">
      <c r="A9589" t="s">
        <v>4087</v>
      </c>
      <c r="B9589" s="18" t="s">
        <v>13071</v>
      </c>
      <c r="C9589" s="19" t="s">
        <v>42</v>
      </c>
      <c r="D9589" t="s">
        <v>851</v>
      </c>
      <c r="E9589" s="20">
        <v>89190</v>
      </c>
      <c r="F9589" s="20">
        <v>17656</v>
      </c>
    </row>
    <row r="9590" spans="1:6" ht="25.5" outlineLevel="2" x14ac:dyDescent="0.2">
      <c r="B9590" s="18" t="s">
        <v>13071</v>
      </c>
      <c r="C9590" s="19" t="s">
        <v>53</v>
      </c>
      <c r="D9590" t="s">
        <v>851</v>
      </c>
      <c r="E9590" s="20">
        <v>126</v>
      </c>
      <c r="F9590" s="20">
        <v>156</v>
      </c>
    </row>
    <row r="9591" spans="1:6" ht="25.5" outlineLevel="2" x14ac:dyDescent="0.2">
      <c r="B9591" s="18" t="s">
        <v>13071</v>
      </c>
      <c r="C9591" s="19" t="s">
        <v>80</v>
      </c>
      <c r="D9591" t="s">
        <v>851</v>
      </c>
      <c r="E9591" s="20">
        <v>11031423</v>
      </c>
      <c r="F9591" s="20">
        <v>413036</v>
      </c>
    </row>
    <row r="9592" spans="1:6" ht="25.5" outlineLevel="2" x14ac:dyDescent="0.2">
      <c r="B9592" s="18" t="s">
        <v>13071</v>
      </c>
      <c r="C9592" s="19" t="s">
        <v>87</v>
      </c>
      <c r="D9592" t="s">
        <v>851</v>
      </c>
      <c r="E9592" s="20">
        <v>134</v>
      </c>
      <c r="F9592" s="20">
        <v>324</v>
      </c>
    </row>
    <row r="9593" spans="1:6" ht="25.5" outlineLevel="2" x14ac:dyDescent="0.2">
      <c r="B9593" s="18" t="s">
        <v>13071</v>
      </c>
      <c r="C9593" s="19" t="s">
        <v>88</v>
      </c>
      <c r="D9593" t="s">
        <v>851</v>
      </c>
      <c r="E9593" s="20">
        <v>568</v>
      </c>
      <c r="F9593" s="20">
        <v>178</v>
      </c>
    </row>
    <row r="9594" spans="1:6" ht="25.5" outlineLevel="2" x14ac:dyDescent="0.2">
      <c r="B9594" s="18" t="s">
        <v>13071</v>
      </c>
      <c r="C9594" s="19" t="s">
        <v>121</v>
      </c>
      <c r="D9594" t="s">
        <v>851</v>
      </c>
      <c r="E9594" s="20">
        <v>30</v>
      </c>
      <c r="F9594" s="20">
        <v>10</v>
      </c>
    </row>
    <row r="9595" spans="1:6" ht="25.5" outlineLevel="2" x14ac:dyDescent="0.2">
      <c r="B9595" s="18" t="s">
        <v>13071</v>
      </c>
      <c r="C9595" s="19" t="s">
        <v>137</v>
      </c>
      <c r="D9595" t="s">
        <v>851</v>
      </c>
      <c r="E9595" s="20">
        <v>365</v>
      </c>
      <c r="F9595" s="20">
        <v>67</v>
      </c>
    </row>
    <row r="9596" spans="1:6" ht="25.5" outlineLevel="2" x14ac:dyDescent="0.2">
      <c r="B9596" s="18" t="s">
        <v>13071</v>
      </c>
      <c r="C9596" s="19" t="s">
        <v>164</v>
      </c>
      <c r="D9596" t="s">
        <v>851</v>
      </c>
      <c r="E9596" s="20">
        <v>1494</v>
      </c>
      <c r="F9596" s="20">
        <v>611</v>
      </c>
    </row>
    <row r="9597" spans="1:6" ht="25.5" outlineLevel="2" x14ac:dyDescent="0.2">
      <c r="B9597" s="18" t="s">
        <v>13071</v>
      </c>
      <c r="C9597" s="19" t="s">
        <v>166</v>
      </c>
      <c r="D9597" t="s">
        <v>851</v>
      </c>
      <c r="E9597" s="20">
        <v>20</v>
      </c>
      <c r="F9597" s="20">
        <v>12</v>
      </c>
    </row>
    <row r="9598" spans="1:6" ht="25.5" outlineLevel="2" x14ac:dyDescent="0.2">
      <c r="B9598" s="18" t="s">
        <v>13071</v>
      </c>
      <c r="C9598" s="19" t="s">
        <v>176</v>
      </c>
      <c r="D9598" t="s">
        <v>851</v>
      </c>
      <c r="E9598" s="20">
        <v>10</v>
      </c>
      <c r="F9598" s="20">
        <v>8</v>
      </c>
    </row>
    <row r="9599" spans="1:6" ht="25.5" outlineLevel="1" x14ac:dyDescent="0.2">
      <c r="B9599" s="21" t="s">
        <v>13072</v>
      </c>
      <c r="E9599" s="20">
        <f>SUBTOTAL(9,E9589:E9598)</f>
        <v>11123360</v>
      </c>
      <c r="F9599" s="20">
        <f>SUBTOTAL(9,F9589:F9598)</f>
        <v>432058</v>
      </c>
    </row>
    <row r="9600" spans="1:6" ht="25.5" outlineLevel="2" x14ac:dyDescent="0.2">
      <c r="A9600" t="s">
        <v>4088</v>
      </c>
      <c r="B9600" s="18" t="s">
        <v>13073</v>
      </c>
      <c r="C9600" s="19" t="s">
        <v>42</v>
      </c>
      <c r="D9600" t="s">
        <v>851</v>
      </c>
      <c r="E9600" s="20">
        <v>1098287</v>
      </c>
      <c r="F9600" s="20">
        <v>34690</v>
      </c>
    </row>
    <row r="9601" spans="1:6" ht="25.5" outlineLevel="2" x14ac:dyDescent="0.2">
      <c r="B9601" s="18" t="s">
        <v>13073</v>
      </c>
      <c r="C9601" s="19" t="s">
        <v>80</v>
      </c>
      <c r="D9601" t="s">
        <v>851</v>
      </c>
      <c r="E9601" s="20">
        <v>3976350</v>
      </c>
      <c r="F9601" s="20">
        <v>123185</v>
      </c>
    </row>
    <row r="9602" spans="1:6" ht="25.5" outlineLevel="1" x14ac:dyDescent="0.2">
      <c r="B9602" s="21" t="s">
        <v>13074</v>
      </c>
      <c r="E9602" s="20">
        <f>SUBTOTAL(9,E9600:E9601)</f>
        <v>5074637</v>
      </c>
      <c r="F9602" s="20">
        <f>SUBTOTAL(9,F9600:F9601)</f>
        <v>157875</v>
      </c>
    </row>
    <row r="9603" spans="1:6" ht="25.5" outlineLevel="2" x14ac:dyDescent="0.2">
      <c r="A9603" t="s">
        <v>4090</v>
      </c>
      <c r="B9603" s="18" t="s">
        <v>13075</v>
      </c>
      <c r="C9603" s="19" t="s">
        <v>20</v>
      </c>
      <c r="D9603" t="s">
        <v>851</v>
      </c>
      <c r="E9603" s="20">
        <v>9097</v>
      </c>
      <c r="F9603" s="20">
        <v>683</v>
      </c>
    </row>
    <row r="9604" spans="1:6" ht="38.25" outlineLevel="2" x14ac:dyDescent="0.2">
      <c r="B9604" s="18" t="s">
        <v>13075</v>
      </c>
      <c r="C9604" s="19" t="s">
        <v>31</v>
      </c>
      <c r="D9604" t="s">
        <v>851</v>
      </c>
      <c r="E9604" s="20">
        <v>678</v>
      </c>
      <c r="F9604" s="20">
        <v>23</v>
      </c>
    </row>
    <row r="9605" spans="1:6" ht="25.5" outlineLevel="2" x14ac:dyDescent="0.2">
      <c r="B9605" s="18" t="s">
        <v>13075</v>
      </c>
      <c r="C9605" s="19" t="s">
        <v>42</v>
      </c>
      <c r="D9605" t="s">
        <v>851</v>
      </c>
      <c r="E9605" s="20">
        <v>261604</v>
      </c>
      <c r="F9605" s="20">
        <v>12997</v>
      </c>
    </row>
    <row r="9606" spans="1:6" ht="25.5" outlineLevel="2" x14ac:dyDescent="0.2">
      <c r="B9606" s="18" t="s">
        <v>13075</v>
      </c>
      <c r="C9606" s="19" t="s">
        <v>80</v>
      </c>
      <c r="D9606" t="s">
        <v>851</v>
      </c>
      <c r="E9606" s="20">
        <v>19678492</v>
      </c>
      <c r="F9606" s="20">
        <v>678878</v>
      </c>
    </row>
    <row r="9607" spans="1:6" ht="25.5" outlineLevel="2" x14ac:dyDescent="0.2">
      <c r="B9607" s="18" t="s">
        <v>13075</v>
      </c>
      <c r="C9607" s="19" t="s">
        <v>81</v>
      </c>
      <c r="D9607" t="s">
        <v>851</v>
      </c>
      <c r="E9607" s="20">
        <v>260</v>
      </c>
      <c r="F9607" s="20">
        <v>7</v>
      </c>
    </row>
    <row r="9608" spans="1:6" ht="25.5" outlineLevel="2" x14ac:dyDescent="0.2">
      <c r="B9608" s="18" t="s">
        <v>13075</v>
      </c>
      <c r="C9608" s="19" t="s">
        <v>85</v>
      </c>
      <c r="D9608" t="s">
        <v>851</v>
      </c>
      <c r="E9608" s="20">
        <v>764</v>
      </c>
      <c r="F9608" s="20">
        <v>22</v>
      </c>
    </row>
    <row r="9609" spans="1:6" ht="25.5" outlineLevel="2" x14ac:dyDescent="0.2">
      <c r="B9609" s="18" t="s">
        <v>13075</v>
      </c>
      <c r="C9609" s="19" t="s">
        <v>88</v>
      </c>
      <c r="D9609" t="s">
        <v>851</v>
      </c>
      <c r="E9609" s="20">
        <v>1587</v>
      </c>
      <c r="F9609" s="20">
        <v>94</v>
      </c>
    </row>
    <row r="9610" spans="1:6" ht="25.5" outlineLevel="2" x14ac:dyDescent="0.2">
      <c r="B9610" s="18" t="s">
        <v>13075</v>
      </c>
      <c r="C9610" s="19" t="s">
        <v>166</v>
      </c>
      <c r="D9610" t="s">
        <v>851</v>
      </c>
      <c r="E9610" s="20">
        <v>42</v>
      </c>
      <c r="F9610" s="20">
        <v>31</v>
      </c>
    </row>
    <row r="9611" spans="1:6" ht="25.5" outlineLevel="1" x14ac:dyDescent="0.2">
      <c r="B9611" s="21" t="s">
        <v>13076</v>
      </c>
      <c r="E9611" s="20">
        <f>SUBTOTAL(9,E9603:E9610)</f>
        <v>19952524</v>
      </c>
      <c r="F9611" s="20">
        <f>SUBTOTAL(9,F9603:F9610)</f>
        <v>692735</v>
      </c>
    </row>
    <row r="9612" spans="1:6" ht="25.5" outlineLevel="2" x14ac:dyDescent="0.2">
      <c r="A9612" t="s">
        <v>4091</v>
      </c>
      <c r="B9612" s="18" t="s">
        <v>13077</v>
      </c>
      <c r="C9612" s="19" t="s">
        <v>42</v>
      </c>
      <c r="D9612" t="s">
        <v>851</v>
      </c>
      <c r="E9612" s="20">
        <v>24</v>
      </c>
      <c r="F9612" s="20">
        <v>1</v>
      </c>
    </row>
    <row r="9613" spans="1:6" ht="25.5" outlineLevel="2" x14ac:dyDescent="0.2">
      <c r="B9613" s="18" t="s">
        <v>13077</v>
      </c>
      <c r="C9613" s="19" t="s">
        <v>80</v>
      </c>
      <c r="D9613" t="s">
        <v>851</v>
      </c>
      <c r="E9613" s="20">
        <v>44120</v>
      </c>
      <c r="F9613" s="20">
        <v>1753</v>
      </c>
    </row>
    <row r="9614" spans="1:6" ht="25.5" outlineLevel="1" x14ac:dyDescent="0.2">
      <c r="B9614" s="21" t="s">
        <v>13078</v>
      </c>
      <c r="E9614" s="20">
        <f>SUBTOTAL(9,E9612:E9613)</f>
        <v>44144</v>
      </c>
      <c r="F9614" s="20">
        <f>SUBTOTAL(9,F9612:F9613)</f>
        <v>1754</v>
      </c>
    </row>
    <row r="9615" spans="1:6" ht="25.5" outlineLevel="2" x14ac:dyDescent="0.2">
      <c r="A9615" t="s">
        <v>4093</v>
      </c>
      <c r="B9615" s="18" t="s">
        <v>13079</v>
      </c>
      <c r="C9615" s="19" t="s">
        <v>20</v>
      </c>
      <c r="D9615" t="s">
        <v>851</v>
      </c>
      <c r="E9615" s="20">
        <v>1000</v>
      </c>
      <c r="F9615" s="20">
        <v>47</v>
      </c>
    </row>
    <row r="9616" spans="1:6" ht="25.5" outlineLevel="2" x14ac:dyDescent="0.2">
      <c r="B9616" s="18" t="s">
        <v>13079</v>
      </c>
      <c r="C9616" s="19" t="s">
        <v>80</v>
      </c>
      <c r="D9616" t="s">
        <v>851</v>
      </c>
      <c r="E9616" s="20">
        <v>11299</v>
      </c>
      <c r="F9616" s="20">
        <v>401</v>
      </c>
    </row>
    <row r="9617" spans="1:6" ht="25.5" outlineLevel="2" x14ac:dyDescent="0.2">
      <c r="B9617" s="18" t="s">
        <v>13079</v>
      </c>
      <c r="C9617" s="19" t="s">
        <v>87</v>
      </c>
      <c r="D9617" t="s">
        <v>851</v>
      </c>
      <c r="E9617" s="20">
        <v>77</v>
      </c>
      <c r="F9617" s="20">
        <v>147</v>
      </c>
    </row>
    <row r="9618" spans="1:6" ht="25.5" outlineLevel="1" x14ac:dyDescent="0.2">
      <c r="B9618" s="21" t="s">
        <v>13080</v>
      </c>
      <c r="E9618" s="20">
        <f>SUBTOTAL(9,E9615:E9617)</f>
        <v>12376</v>
      </c>
      <c r="F9618" s="20">
        <f>SUBTOTAL(9,F9615:F9617)</f>
        <v>595</v>
      </c>
    </row>
    <row r="9619" spans="1:6" ht="25.5" outlineLevel="2" x14ac:dyDescent="0.2">
      <c r="A9619" t="s">
        <v>4094</v>
      </c>
      <c r="B9619" s="18" t="s">
        <v>13081</v>
      </c>
      <c r="C9619" s="19" t="s">
        <v>20</v>
      </c>
      <c r="D9619" t="s">
        <v>851</v>
      </c>
      <c r="E9619" s="20">
        <v>6792</v>
      </c>
      <c r="F9619" s="20">
        <v>298</v>
      </c>
    </row>
    <row r="9620" spans="1:6" ht="25.5" outlineLevel="2" x14ac:dyDescent="0.2">
      <c r="B9620" s="18" t="s">
        <v>13081</v>
      </c>
      <c r="C9620" s="19" t="s">
        <v>42</v>
      </c>
      <c r="D9620" t="s">
        <v>851</v>
      </c>
      <c r="E9620" s="20">
        <v>2035</v>
      </c>
      <c r="F9620" s="20">
        <v>311</v>
      </c>
    </row>
    <row r="9621" spans="1:6" ht="25.5" outlineLevel="2" x14ac:dyDescent="0.2">
      <c r="B9621" s="18" t="s">
        <v>13081</v>
      </c>
      <c r="C9621" s="19" t="s">
        <v>80</v>
      </c>
      <c r="D9621" t="s">
        <v>851</v>
      </c>
      <c r="E9621" s="20">
        <v>1613</v>
      </c>
      <c r="F9621" s="20">
        <v>286</v>
      </c>
    </row>
    <row r="9622" spans="1:6" ht="25.5" outlineLevel="2" x14ac:dyDescent="0.2">
      <c r="B9622" s="18" t="s">
        <v>13081</v>
      </c>
      <c r="C9622" s="19" t="s">
        <v>81</v>
      </c>
      <c r="D9622" t="s">
        <v>851</v>
      </c>
      <c r="E9622" s="20">
        <v>1350</v>
      </c>
      <c r="F9622" s="20">
        <v>80</v>
      </c>
    </row>
    <row r="9623" spans="1:6" ht="25.5" outlineLevel="1" x14ac:dyDescent="0.2">
      <c r="B9623" s="21" t="s">
        <v>13082</v>
      </c>
      <c r="E9623" s="20">
        <f>SUBTOTAL(9,E9619:E9622)</f>
        <v>11790</v>
      </c>
      <c r="F9623" s="20">
        <f>SUBTOTAL(9,F9619:F9622)</f>
        <v>975</v>
      </c>
    </row>
    <row r="9624" spans="1:6" ht="25.5" outlineLevel="2" x14ac:dyDescent="0.2">
      <c r="A9624" t="s">
        <v>4095</v>
      </c>
      <c r="B9624" s="18" t="s">
        <v>13083</v>
      </c>
      <c r="C9624" s="19" t="s">
        <v>42</v>
      </c>
      <c r="D9624" t="s">
        <v>851</v>
      </c>
      <c r="E9624" s="20">
        <v>34800</v>
      </c>
      <c r="F9624" s="20">
        <v>3091</v>
      </c>
    </row>
    <row r="9625" spans="1:6" ht="25.5" outlineLevel="2" x14ac:dyDescent="0.2">
      <c r="B9625" s="18" t="s">
        <v>13083</v>
      </c>
      <c r="C9625" s="19" t="s">
        <v>80</v>
      </c>
      <c r="D9625" t="s">
        <v>851</v>
      </c>
      <c r="E9625" s="20">
        <v>1022</v>
      </c>
      <c r="F9625" s="20">
        <v>47</v>
      </c>
    </row>
    <row r="9626" spans="1:6" ht="25.5" outlineLevel="1" x14ac:dyDescent="0.2">
      <c r="B9626" s="21" t="s">
        <v>13084</v>
      </c>
      <c r="E9626" s="20">
        <f>SUBTOTAL(9,E9624:E9625)</f>
        <v>35822</v>
      </c>
      <c r="F9626" s="20">
        <f>SUBTOTAL(9,F9624:F9625)</f>
        <v>3138</v>
      </c>
    </row>
    <row r="9627" spans="1:6" ht="25.5" outlineLevel="2" x14ac:dyDescent="0.2">
      <c r="A9627" t="s">
        <v>4096</v>
      </c>
      <c r="B9627" s="18" t="s">
        <v>13085</v>
      </c>
      <c r="C9627" s="19" t="s">
        <v>42</v>
      </c>
      <c r="D9627" t="s">
        <v>851</v>
      </c>
      <c r="E9627" s="20">
        <v>500352</v>
      </c>
      <c r="F9627" s="20">
        <v>14121</v>
      </c>
    </row>
    <row r="9628" spans="1:6" ht="25.5" outlineLevel="2" x14ac:dyDescent="0.2">
      <c r="B9628" s="18" t="s">
        <v>13085</v>
      </c>
      <c r="C9628" s="19" t="s">
        <v>80</v>
      </c>
      <c r="D9628" t="s">
        <v>851</v>
      </c>
      <c r="E9628" s="20">
        <v>12845</v>
      </c>
      <c r="F9628" s="20">
        <v>876</v>
      </c>
    </row>
    <row r="9629" spans="1:6" ht="25.5" outlineLevel="2" x14ac:dyDescent="0.2">
      <c r="B9629" s="18" t="s">
        <v>13085</v>
      </c>
      <c r="C9629" s="19" t="s">
        <v>81</v>
      </c>
      <c r="D9629" t="s">
        <v>851</v>
      </c>
      <c r="E9629" s="20">
        <v>4859</v>
      </c>
      <c r="F9629" s="20">
        <v>296</v>
      </c>
    </row>
    <row r="9630" spans="1:6" ht="25.5" outlineLevel="2" x14ac:dyDescent="0.2">
      <c r="B9630" s="18" t="s">
        <v>13085</v>
      </c>
      <c r="C9630" s="19" t="s">
        <v>88</v>
      </c>
      <c r="D9630" t="s">
        <v>851</v>
      </c>
      <c r="E9630" s="20">
        <v>8272</v>
      </c>
      <c r="F9630" s="20">
        <v>796</v>
      </c>
    </row>
    <row r="9631" spans="1:6" ht="25.5" outlineLevel="1" x14ac:dyDescent="0.2">
      <c r="B9631" s="21" t="s">
        <v>13086</v>
      </c>
      <c r="E9631" s="20">
        <f>SUBTOTAL(9,E9627:E9630)</f>
        <v>526328</v>
      </c>
      <c r="F9631" s="20">
        <f>SUBTOTAL(9,F9627:F9630)</f>
        <v>16089</v>
      </c>
    </row>
    <row r="9632" spans="1:6" ht="25.5" outlineLevel="2" x14ac:dyDescent="0.2">
      <c r="A9632" t="s">
        <v>4097</v>
      </c>
      <c r="B9632" s="18" t="s">
        <v>13087</v>
      </c>
      <c r="C9632" s="19" t="s">
        <v>80</v>
      </c>
      <c r="D9632" t="s">
        <v>411</v>
      </c>
      <c r="E9632" s="20">
        <v>9000</v>
      </c>
      <c r="F9632" s="20">
        <v>196</v>
      </c>
    </row>
    <row r="9633" spans="1:6" ht="25.5" outlineLevel="1" x14ac:dyDescent="0.2">
      <c r="B9633" s="21" t="s">
        <v>13088</v>
      </c>
      <c r="E9633" s="20">
        <f>SUBTOTAL(9,E9632:E9632)</f>
        <v>9000</v>
      </c>
      <c r="F9633" s="20">
        <f>SUBTOTAL(9,F9632:F9632)</f>
        <v>196</v>
      </c>
    </row>
    <row r="9634" spans="1:6" outlineLevel="2" x14ac:dyDescent="0.2">
      <c r="A9634" t="s">
        <v>1093</v>
      </c>
      <c r="B9634" s="18" t="s">
        <v>7077</v>
      </c>
      <c r="C9634" s="19" t="s">
        <v>20</v>
      </c>
      <c r="D9634" t="s">
        <v>411</v>
      </c>
      <c r="E9634" s="20">
        <v>2207230</v>
      </c>
      <c r="F9634" s="20">
        <v>119411</v>
      </c>
    </row>
    <row r="9635" spans="1:6" outlineLevel="1" x14ac:dyDescent="0.2">
      <c r="B9635" s="21" t="s">
        <v>7122</v>
      </c>
      <c r="E9635" s="20">
        <f>SUBTOTAL(9,E9634:E9634)</f>
        <v>2207230</v>
      </c>
      <c r="F9635" s="20">
        <f>SUBTOTAL(9,F9634:F9634)</f>
        <v>119411</v>
      </c>
    </row>
    <row r="9636" spans="1:6" ht="25.5" outlineLevel="2" x14ac:dyDescent="0.2">
      <c r="B9636" s="18" t="s">
        <v>18231</v>
      </c>
      <c r="C9636" s="19" t="s">
        <v>42</v>
      </c>
      <c r="D9636" t="s">
        <v>411</v>
      </c>
      <c r="E9636" s="20">
        <v>9</v>
      </c>
      <c r="F9636" s="20">
        <v>32</v>
      </c>
    </row>
    <row r="9637" spans="1:6" ht="25.5" outlineLevel="1" x14ac:dyDescent="0.2">
      <c r="B9637" s="21" t="s">
        <v>18232</v>
      </c>
      <c r="E9637" s="20">
        <f>SUBTOTAL(9,E9636:E9636)</f>
        <v>9</v>
      </c>
      <c r="F9637" s="20">
        <f>SUBTOTAL(9,F9636:F9636)</f>
        <v>32</v>
      </c>
    </row>
    <row r="9638" spans="1:6" outlineLevel="2" x14ac:dyDescent="0.2">
      <c r="B9638" s="18" t="s">
        <v>7077</v>
      </c>
      <c r="C9638" s="19" t="s">
        <v>80</v>
      </c>
      <c r="D9638" t="s">
        <v>411</v>
      </c>
      <c r="E9638" s="20">
        <v>36848936</v>
      </c>
      <c r="F9638" s="20">
        <v>2193916</v>
      </c>
    </row>
    <row r="9639" spans="1:6" outlineLevel="1" x14ac:dyDescent="0.2">
      <c r="B9639" s="21" t="s">
        <v>7122</v>
      </c>
      <c r="E9639" s="20">
        <f>SUBTOTAL(9,E9638:E9638)</f>
        <v>36848936</v>
      </c>
      <c r="F9639" s="20">
        <f>SUBTOTAL(9,F9638:F9638)</f>
        <v>2193916</v>
      </c>
    </row>
    <row r="9640" spans="1:6" ht="25.5" outlineLevel="2" x14ac:dyDescent="0.2">
      <c r="A9640" t="s">
        <v>1094</v>
      </c>
      <c r="B9640" s="18" t="s">
        <v>18233</v>
      </c>
      <c r="C9640" s="19" t="s">
        <v>42</v>
      </c>
      <c r="D9640" t="s">
        <v>411</v>
      </c>
      <c r="E9640" s="20">
        <v>4</v>
      </c>
      <c r="F9640" s="20">
        <v>1</v>
      </c>
    </row>
    <row r="9641" spans="1:6" ht="25.5" outlineLevel="2" x14ac:dyDescent="0.2">
      <c r="B9641" s="18" t="s">
        <v>18233</v>
      </c>
      <c r="C9641" s="19" t="s">
        <v>80</v>
      </c>
      <c r="D9641" t="s">
        <v>411</v>
      </c>
      <c r="E9641" s="20">
        <v>1367</v>
      </c>
      <c r="F9641" s="20">
        <v>123</v>
      </c>
    </row>
    <row r="9642" spans="1:6" ht="25.5" outlineLevel="1" x14ac:dyDescent="0.2">
      <c r="B9642" s="21" t="s">
        <v>18234</v>
      </c>
      <c r="E9642" s="20">
        <f>SUBTOTAL(9,E9640:E9641)</f>
        <v>1371</v>
      </c>
      <c r="F9642" s="20">
        <f>SUBTOTAL(9,F9640:F9641)</f>
        <v>124</v>
      </c>
    </row>
    <row r="9643" spans="1:6" ht="25.5" outlineLevel="2" x14ac:dyDescent="0.2">
      <c r="A9643" t="s">
        <v>1096</v>
      </c>
      <c r="B9643" s="18" t="s">
        <v>13089</v>
      </c>
      <c r="C9643" s="19" t="s">
        <v>57</v>
      </c>
      <c r="D9643" t="s">
        <v>411</v>
      </c>
      <c r="E9643" s="20">
        <v>10000</v>
      </c>
      <c r="F9643" s="20">
        <v>2466</v>
      </c>
    </row>
    <row r="9644" spans="1:6" ht="25.5" outlineLevel="2" x14ac:dyDescent="0.2">
      <c r="B9644" s="18" t="s">
        <v>13089</v>
      </c>
      <c r="C9644" s="19" t="s">
        <v>80</v>
      </c>
      <c r="D9644" t="s">
        <v>411</v>
      </c>
      <c r="E9644" s="20">
        <v>390592</v>
      </c>
      <c r="F9644" s="20">
        <v>16039</v>
      </c>
    </row>
    <row r="9645" spans="1:6" ht="25.5" outlineLevel="1" x14ac:dyDescent="0.2">
      <c r="B9645" s="21" t="s">
        <v>13090</v>
      </c>
      <c r="E9645" s="20">
        <f>SUBTOTAL(9,E9643:E9644)</f>
        <v>400592</v>
      </c>
      <c r="F9645" s="20">
        <f>SUBTOTAL(9,F9643:F9644)</f>
        <v>18505</v>
      </c>
    </row>
    <row r="9646" spans="1:6" outlineLevel="2" x14ac:dyDescent="0.2">
      <c r="A9646" t="s">
        <v>4098</v>
      </c>
      <c r="B9646" s="18" t="s">
        <v>13091</v>
      </c>
      <c r="C9646" s="19" t="s">
        <v>42</v>
      </c>
      <c r="D9646" t="s">
        <v>411</v>
      </c>
      <c r="E9646" s="20">
        <v>9</v>
      </c>
      <c r="F9646" s="20">
        <v>48</v>
      </c>
    </row>
    <row r="9647" spans="1:6" outlineLevel="2" x14ac:dyDescent="0.2">
      <c r="B9647" s="18" t="s">
        <v>13091</v>
      </c>
      <c r="C9647" s="19" t="s">
        <v>80</v>
      </c>
      <c r="D9647" t="s">
        <v>411</v>
      </c>
      <c r="E9647" s="20">
        <v>1078</v>
      </c>
      <c r="F9647" s="20">
        <v>973</v>
      </c>
    </row>
    <row r="9648" spans="1:6" outlineLevel="1" x14ac:dyDescent="0.2">
      <c r="B9648" s="21" t="s">
        <v>13092</v>
      </c>
      <c r="E9648" s="20">
        <f>SUBTOTAL(9,E9646:E9647)</f>
        <v>1087</v>
      </c>
      <c r="F9648" s="20">
        <f>SUBTOTAL(9,F9646:F9647)</f>
        <v>1021</v>
      </c>
    </row>
    <row r="9649" spans="1:6" outlineLevel="2" x14ac:dyDescent="0.2">
      <c r="A9649" t="s">
        <v>4099</v>
      </c>
      <c r="B9649" s="18" t="s">
        <v>13093</v>
      </c>
      <c r="C9649" s="19" t="s">
        <v>42</v>
      </c>
      <c r="D9649" t="s">
        <v>411</v>
      </c>
      <c r="E9649" s="20">
        <v>445</v>
      </c>
      <c r="F9649" s="20">
        <v>1741</v>
      </c>
    </row>
    <row r="9650" spans="1:6" outlineLevel="1" x14ac:dyDescent="0.2">
      <c r="B9650" s="21" t="s">
        <v>13094</v>
      </c>
      <c r="E9650" s="20">
        <f>SUBTOTAL(9,E9649:E9649)</f>
        <v>445</v>
      </c>
      <c r="F9650" s="20">
        <f>SUBTOTAL(9,F9649:F9649)</f>
        <v>1741</v>
      </c>
    </row>
    <row r="9651" spans="1:6" ht="25.5" outlineLevel="2" x14ac:dyDescent="0.2">
      <c r="A9651" t="s">
        <v>1098</v>
      </c>
      <c r="B9651" s="18" t="s">
        <v>13095</v>
      </c>
      <c r="C9651" s="19" t="s">
        <v>42</v>
      </c>
      <c r="D9651" t="s">
        <v>411</v>
      </c>
      <c r="E9651" s="20">
        <v>4</v>
      </c>
      <c r="F9651" s="20">
        <v>3</v>
      </c>
    </row>
    <row r="9652" spans="1:6" ht="25.5" outlineLevel="1" x14ac:dyDescent="0.2">
      <c r="B9652" s="21" t="s">
        <v>13096</v>
      </c>
      <c r="E9652" s="20">
        <f>SUBTOTAL(9,E9651:E9651)</f>
        <v>4</v>
      </c>
      <c r="F9652" s="20">
        <f>SUBTOTAL(9,F9651:F9651)</f>
        <v>3</v>
      </c>
    </row>
    <row r="9653" spans="1:6" outlineLevel="2" x14ac:dyDescent="0.2">
      <c r="B9653" s="18" t="s">
        <v>13097</v>
      </c>
      <c r="C9653" s="19" t="s">
        <v>80</v>
      </c>
      <c r="D9653" t="s">
        <v>411</v>
      </c>
      <c r="E9653" s="20">
        <v>1160</v>
      </c>
      <c r="F9653" s="20">
        <v>70</v>
      </c>
    </row>
    <row r="9654" spans="1:6" outlineLevel="1" x14ac:dyDescent="0.2">
      <c r="B9654" s="21" t="s">
        <v>13098</v>
      </c>
      <c r="E9654" s="20">
        <f>SUBTOTAL(9,E9653:E9653)</f>
        <v>1160</v>
      </c>
      <c r="F9654" s="20">
        <f>SUBTOTAL(9,F9653:F9653)</f>
        <v>70</v>
      </c>
    </row>
    <row r="9655" spans="1:6" outlineLevel="2" x14ac:dyDescent="0.2">
      <c r="A9655" t="s">
        <v>4100</v>
      </c>
      <c r="B9655" s="18" t="s">
        <v>13099</v>
      </c>
      <c r="C9655" s="19" t="s">
        <v>80</v>
      </c>
      <c r="D9655" t="s">
        <v>411</v>
      </c>
      <c r="E9655" s="20">
        <v>12150</v>
      </c>
      <c r="F9655" s="20">
        <v>480</v>
      </c>
    </row>
    <row r="9656" spans="1:6" ht="25.5" outlineLevel="1" x14ac:dyDescent="0.2">
      <c r="B9656" s="21" t="s">
        <v>13100</v>
      </c>
      <c r="E9656" s="20">
        <f>SUBTOTAL(9,E9655:E9655)</f>
        <v>12150</v>
      </c>
      <c r="F9656" s="20">
        <f>SUBTOTAL(9,F9655:F9655)</f>
        <v>480</v>
      </c>
    </row>
    <row r="9657" spans="1:6" ht="25.5" outlineLevel="2" x14ac:dyDescent="0.2">
      <c r="A9657" t="s">
        <v>4101</v>
      </c>
      <c r="B9657" s="18" t="s">
        <v>13101</v>
      </c>
      <c r="C9657" s="19" t="s">
        <v>42</v>
      </c>
      <c r="D9657" t="s">
        <v>411</v>
      </c>
      <c r="E9657" s="20">
        <v>600</v>
      </c>
      <c r="F9657" s="20">
        <v>317</v>
      </c>
    </row>
    <row r="9658" spans="1:6" ht="25.5" outlineLevel="1" x14ac:dyDescent="0.2">
      <c r="B9658" s="21" t="s">
        <v>13102</v>
      </c>
      <c r="E9658" s="20">
        <f>SUBTOTAL(9,E9657:E9657)</f>
        <v>600</v>
      </c>
      <c r="F9658" s="20">
        <f>SUBTOTAL(9,F9657:F9657)</f>
        <v>317</v>
      </c>
    </row>
    <row r="9659" spans="1:6" outlineLevel="2" x14ac:dyDescent="0.2">
      <c r="A9659" t="s">
        <v>4102</v>
      </c>
      <c r="B9659" s="18" t="s">
        <v>13103</v>
      </c>
      <c r="C9659" s="19" t="s">
        <v>42</v>
      </c>
      <c r="D9659" t="s">
        <v>411</v>
      </c>
      <c r="E9659" s="20">
        <v>12285</v>
      </c>
      <c r="F9659" s="20">
        <v>3866</v>
      </c>
    </row>
    <row r="9660" spans="1:6" outlineLevel="2" x14ac:dyDescent="0.2">
      <c r="B9660" s="18" t="s">
        <v>13103</v>
      </c>
      <c r="C9660" s="19" t="s">
        <v>80</v>
      </c>
      <c r="D9660" t="s">
        <v>411</v>
      </c>
      <c r="E9660" s="20">
        <v>250</v>
      </c>
      <c r="F9660" s="20">
        <v>7</v>
      </c>
    </row>
    <row r="9661" spans="1:6" ht="25.5" outlineLevel="1" x14ac:dyDescent="0.2">
      <c r="B9661" s="21" t="s">
        <v>13104</v>
      </c>
      <c r="E9661" s="20">
        <f>SUBTOTAL(9,E9659:E9660)</f>
        <v>12535</v>
      </c>
      <c r="F9661" s="20">
        <f>SUBTOTAL(9,F9659:F9660)</f>
        <v>3873</v>
      </c>
    </row>
    <row r="9662" spans="1:6" ht="25.5" outlineLevel="2" x14ac:dyDescent="0.2">
      <c r="A9662" t="s">
        <v>4103</v>
      </c>
      <c r="B9662" s="18" t="s">
        <v>13105</v>
      </c>
      <c r="C9662" s="19" t="s">
        <v>42</v>
      </c>
      <c r="D9662" t="s">
        <v>851</v>
      </c>
      <c r="E9662" s="20">
        <v>29</v>
      </c>
      <c r="F9662" s="20">
        <v>2</v>
      </c>
    </row>
    <row r="9663" spans="1:6" ht="25.5" outlineLevel="2" x14ac:dyDescent="0.2">
      <c r="B9663" s="18" t="s">
        <v>13105</v>
      </c>
      <c r="C9663" s="19" t="s">
        <v>162</v>
      </c>
      <c r="D9663" t="s">
        <v>851</v>
      </c>
      <c r="E9663" s="20">
        <v>12</v>
      </c>
      <c r="F9663" s="20">
        <v>13</v>
      </c>
    </row>
    <row r="9664" spans="1:6" ht="25.5" outlineLevel="1" x14ac:dyDescent="0.2">
      <c r="B9664" s="21" t="s">
        <v>13106</v>
      </c>
      <c r="E9664" s="20">
        <f>SUBTOTAL(9,E9662:E9663)</f>
        <v>41</v>
      </c>
      <c r="F9664" s="20">
        <f>SUBTOTAL(9,F9662:F9663)</f>
        <v>15</v>
      </c>
    </row>
    <row r="9665" spans="1:6" ht="25.5" outlineLevel="2" x14ac:dyDescent="0.2">
      <c r="A9665" t="s">
        <v>4105</v>
      </c>
      <c r="B9665" s="18" t="s">
        <v>13107</v>
      </c>
      <c r="C9665" s="19" t="s">
        <v>42</v>
      </c>
      <c r="D9665" t="s">
        <v>851</v>
      </c>
      <c r="E9665" s="20">
        <v>87650</v>
      </c>
      <c r="F9665" s="20">
        <v>12010</v>
      </c>
    </row>
    <row r="9666" spans="1:6" ht="25.5" outlineLevel="2" x14ac:dyDescent="0.2">
      <c r="B9666" s="18" t="s">
        <v>13107</v>
      </c>
      <c r="C9666" s="19" t="s">
        <v>80</v>
      </c>
      <c r="D9666" t="s">
        <v>851</v>
      </c>
      <c r="E9666" s="20">
        <v>460</v>
      </c>
      <c r="F9666" s="20">
        <v>12</v>
      </c>
    </row>
    <row r="9667" spans="1:6" ht="25.5" outlineLevel="2" x14ac:dyDescent="0.2">
      <c r="B9667" s="18" t="s">
        <v>13107</v>
      </c>
      <c r="C9667" s="19" t="s">
        <v>87</v>
      </c>
      <c r="D9667" t="s">
        <v>851</v>
      </c>
      <c r="E9667" s="20">
        <v>4</v>
      </c>
      <c r="F9667" s="20">
        <v>13</v>
      </c>
    </row>
    <row r="9668" spans="1:6" ht="25.5" outlineLevel="1" x14ac:dyDescent="0.2">
      <c r="B9668" s="21" t="s">
        <v>13108</v>
      </c>
      <c r="E9668" s="20">
        <f>SUBTOTAL(9,E9665:E9667)</f>
        <v>88114</v>
      </c>
      <c r="F9668" s="20">
        <f>SUBTOTAL(9,F9665:F9667)</f>
        <v>12035</v>
      </c>
    </row>
    <row r="9669" spans="1:6" ht="25.5" outlineLevel="2" x14ac:dyDescent="0.2">
      <c r="A9669" t="s">
        <v>4106</v>
      </c>
      <c r="B9669" s="18" t="s">
        <v>13109</v>
      </c>
      <c r="C9669" s="19" t="s">
        <v>42</v>
      </c>
      <c r="D9669" t="s">
        <v>851</v>
      </c>
      <c r="E9669" s="20">
        <v>27</v>
      </c>
      <c r="F9669" s="20">
        <v>2</v>
      </c>
    </row>
    <row r="9670" spans="1:6" ht="25.5" outlineLevel="1" x14ac:dyDescent="0.2">
      <c r="B9670" s="21" t="s">
        <v>13110</v>
      </c>
      <c r="E9670" s="20">
        <f>SUBTOTAL(9,E9669:E9669)</f>
        <v>27</v>
      </c>
      <c r="F9670" s="20">
        <f>SUBTOTAL(9,F9669:F9669)</f>
        <v>2</v>
      </c>
    </row>
    <row r="9671" spans="1:6" ht="25.5" outlineLevel="2" x14ac:dyDescent="0.2">
      <c r="A9671" t="s">
        <v>4108</v>
      </c>
      <c r="B9671" s="18" t="s">
        <v>13111</v>
      </c>
      <c r="C9671" s="19" t="s">
        <v>35</v>
      </c>
      <c r="D9671" t="s">
        <v>851</v>
      </c>
      <c r="E9671" s="20">
        <v>34088</v>
      </c>
      <c r="F9671" s="20">
        <v>3967</v>
      </c>
    </row>
    <row r="9672" spans="1:6" ht="25.5" outlineLevel="2" x14ac:dyDescent="0.2">
      <c r="B9672" s="18" t="s">
        <v>13111</v>
      </c>
      <c r="C9672" s="19" t="s">
        <v>42</v>
      </c>
      <c r="D9672" t="s">
        <v>851</v>
      </c>
      <c r="E9672" s="20">
        <v>56503</v>
      </c>
      <c r="F9672" s="20">
        <v>18826</v>
      </c>
    </row>
    <row r="9673" spans="1:6" ht="25.5" outlineLevel="2" x14ac:dyDescent="0.2">
      <c r="B9673" s="18" t="s">
        <v>13111</v>
      </c>
      <c r="C9673" s="19" t="s">
        <v>80</v>
      </c>
      <c r="D9673" t="s">
        <v>851</v>
      </c>
      <c r="E9673" s="20">
        <v>1090</v>
      </c>
      <c r="F9673" s="20">
        <v>64</v>
      </c>
    </row>
    <row r="9674" spans="1:6" ht="25.5" outlineLevel="2" x14ac:dyDescent="0.2">
      <c r="B9674" s="18" t="s">
        <v>13111</v>
      </c>
      <c r="C9674" s="19" t="s">
        <v>182</v>
      </c>
      <c r="D9674" t="s">
        <v>851</v>
      </c>
      <c r="E9674" s="20">
        <v>3128</v>
      </c>
      <c r="F9674" s="20">
        <v>149</v>
      </c>
    </row>
    <row r="9675" spans="1:6" ht="25.5" outlineLevel="1" x14ac:dyDescent="0.2">
      <c r="B9675" s="21" t="s">
        <v>13112</v>
      </c>
      <c r="E9675" s="20">
        <f>SUBTOTAL(9,E9671:E9674)</f>
        <v>94809</v>
      </c>
      <c r="F9675" s="20">
        <f>SUBTOTAL(9,F9671:F9674)</f>
        <v>23006</v>
      </c>
    </row>
    <row r="9676" spans="1:6" ht="25.5" outlineLevel="2" x14ac:dyDescent="0.2">
      <c r="A9676" t="s">
        <v>1099</v>
      </c>
      <c r="B9676" s="18" t="s">
        <v>13113</v>
      </c>
      <c r="C9676" s="19" t="s">
        <v>80</v>
      </c>
      <c r="D9676" t="s">
        <v>851</v>
      </c>
      <c r="E9676" s="20">
        <v>15577</v>
      </c>
      <c r="F9676" s="20">
        <v>514</v>
      </c>
    </row>
    <row r="9677" spans="1:6" ht="25.5" outlineLevel="1" x14ac:dyDescent="0.2">
      <c r="B9677" s="21" t="s">
        <v>13114</v>
      </c>
      <c r="E9677" s="20">
        <f>SUBTOTAL(9,E9676:E9676)</f>
        <v>15577</v>
      </c>
      <c r="F9677" s="20">
        <f>SUBTOTAL(9,F9676:F9676)</f>
        <v>514</v>
      </c>
    </row>
    <row r="9678" spans="1:6" ht="25.5" outlineLevel="2" x14ac:dyDescent="0.2">
      <c r="A9678" t="s">
        <v>1101</v>
      </c>
      <c r="B9678" s="18" t="s">
        <v>13115</v>
      </c>
      <c r="C9678" s="19" t="s">
        <v>42</v>
      </c>
      <c r="D9678" t="s">
        <v>851</v>
      </c>
      <c r="E9678" s="20">
        <v>18</v>
      </c>
      <c r="F9678" s="20">
        <v>1</v>
      </c>
    </row>
    <row r="9679" spans="1:6" ht="25.5" outlineLevel="2" x14ac:dyDescent="0.2">
      <c r="B9679" s="18" t="s">
        <v>13115</v>
      </c>
      <c r="C9679" s="19" t="s">
        <v>80</v>
      </c>
      <c r="D9679" t="s">
        <v>851</v>
      </c>
      <c r="E9679" s="20">
        <v>23029</v>
      </c>
      <c r="F9679" s="20">
        <v>765</v>
      </c>
    </row>
    <row r="9680" spans="1:6" ht="25.5" outlineLevel="1" x14ac:dyDescent="0.2">
      <c r="B9680" s="21" t="s">
        <v>13116</v>
      </c>
      <c r="E9680" s="20">
        <f>SUBTOTAL(9,E9678:E9679)</f>
        <v>23047</v>
      </c>
      <c r="F9680" s="20">
        <f>SUBTOTAL(9,F9678:F9679)</f>
        <v>766</v>
      </c>
    </row>
    <row r="9681" spans="1:6" ht="25.5" outlineLevel="2" x14ac:dyDescent="0.2">
      <c r="A9681" t="s">
        <v>4109</v>
      </c>
      <c r="B9681" s="18" t="s">
        <v>13117</v>
      </c>
      <c r="C9681" s="19" t="s">
        <v>42</v>
      </c>
      <c r="D9681" t="s">
        <v>851</v>
      </c>
      <c r="E9681" s="20">
        <v>1198</v>
      </c>
      <c r="F9681" s="20">
        <v>675</v>
      </c>
    </row>
    <row r="9682" spans="1:6" ht="25.5" outlineLevel="2" x14ac:dyDescent="0.2">
      <c r="B9682" s="18" t="s">
        <v>13117</v>
      </c>
      <c r="C9682" s="19" t="s">
        <v>80</v>
      </c>
      <c r="D9682" t="s">
        <v>851</v>
      </c>
      <c r="E9682" s="20">
        <v>1692</v>
      </c>
      <c r="F9682" s="20">
        <v>30</v>
      </c>
    </row>
    <row r="9683" spans="1:6" ht="25.5" outlineLevel="1" x14ac:dyDescent="0.2">
      <c r="B9683" s="21" t="s">
        <v>13118</v>
      </c>
      <c r="E9683" s="20">
        <f>SUBTOTAL(9,E9681:E9682)</f>
        <v>2890</v>
      </c>
      <c r="F9683" s="20">
        <f>SUBTOTAL(9,F9681:F9682)</f>
        <v>705</v>
      </c>
    </row>
    <row r="9684" spans="1:6" outlineLevel="2" x14ac:dyDescent="0.2">
      <c r="A9684" t="s">
        <v>4111</v>
      </c>
      <c r="B9684" s="18" t="s">
        <v>13119</v>
      </c>
      <c r="C9684" s="19" t="s">
        <v>42</v>
      </c>
      <c r="D9684" t="s">
        <v>411</v>
      </c>
      <c r="E9684" s="20">
        <v>54829</v>
      </c>
      <c r="F9684" s="20">
        <v>27497</v>
      </c>
    </row>
    <row r="9685" spans="1:6" outlineLevel="2" x14ac:dyDescent="0.2">
      <c r="B9685" s="18" t="s">
        <v>13119</v>
      </c>
      <c r="C9685" s="19" t="s">
        <v>68</v>
      </c>
      <c r="D9685" t="s">
        <v>411</v>
      </c>
      <c r="E9685" s="20">
        <v>3</v>
      </c>
      <c r="F9685" s="20">
        <v>71</v>
      </c>
    </row>
    <row r="9686" spans="1:6" outlineLevel="2" x14ac:dyDescent="0.2">
      <c r="B9686" s="18" t="s">
        <v>13119</v>
      </c>
      <c r="C9686" s="19" t="s">
        <v>77</v>
      </c>
      <c r="D9686" t="s">
        <v>411</v>
      </c>
      <c r="E9686" s="20">
        <v>2</v>
      </c>
      <c r="F9686" s="20">
        <v>3</v>
      </c>
    </row>
    <row r="9687" spans="1:6" outlineLevel="2" x14ac:dyDescent="0.2">
      <c r="B9687" s="18" t="s">
        <v>13119</v>
      </c>
      <c r="C9687" s="19" t="s">
        <v>80</v>
      </c>
      <c r="D9687" t="s">
        <v>411</v>
      </c>
      <c r="E9687" s="20">
        <v>87215</v>
      </c>
      <c r="F9687" s="20">
        <v>28139</v>
      </c>
    </row>
    <row r="9688" spans="1:6" outlineLevel="2" x14ac:dyDescent="0.2">
      <c r="B9688" s="18" t="s">
        <v>13119</v>
      </c>
      <c r="C9688" s="19" t="s">
        <v>166</v>
      </c>
      <c r="D9688" t="s">
        <v>411</v>
      </c>
      <c r="E9688" s="20">
        <v>115</v>
      </c>
      <c r="F9688" s="20">
        <v>25</v>
      </c>
    </row>
    <row r="9689" spans="1:6" outlineLevel="2" x14ac:dyDescent="0.2">
      <c r="B9689" s="18" t="s">
        <v>13119</v>
      </c>
      <c r="C9689" s="19" t="s">
        <v>178</v>
      </c>
      <c r="D9689" t="s">
        <v>411</v>
      </c>
      <c r="E9689" s="20">
        <v>65</v>
      </c>
      <c r="F9689" s="20">
        <v>29</v>
      </c>
    </row>
    <row r="9690" spans="1:6" outlineLevel="2" x14ac:dyDescent="0.2">
      <c r="B9690" s="18" t="s">
        <v>13119</v>
      </c>
      <c r="C9690" s="19" t="s">
        <v>182</v>
      </c>
      <c r="D9690" t="s">
        <v>411</v>
      </c>
      <c r="E9690" s="20">
        <v>2687</v>
      </c>
      <c r="F9690" s="20">
        <v>63</v>
      </c>
    </row>
    <row r="9691" spans="1:6" ht="25.5" outlineLevel="1" x14ac:dyDescent="0.2">
      <c r="B9691" s="21" t="s">
        <v>13120</v>
      </c>
      <c r="E9691" s="20">
        <f>SUBTOTAL(9,E9684:E9690)</f>
        <v>144916</v>
      </c>
      <c r="F9691" s="20">
        <f>SUBTOTAL(9,F9684:F9690)</f>
        <v>55827</v>
      </c>
    </row>
    <row r="9692" spans="1:6" outlineLevel="2" x14ac:dyDescent="0.2">
      <c r="A9692" t="s">
        <v>4112</v>
      </c>
      <c r="B9692" s="18" t="s">
        <v>13121</v>
      </c>
      <c r="C9692" s="19" t="s">
        <v>42</v>
      </c>
      <c r="D9692" t="s">
        <v>411</v>
      </c>
      <c r="E9692" s="20">
        <v>156008</v>
      </c>
      <c r="F9692" s="20">
        <v>35024</v>
      </c>
    </row>
    <row r="9693" spans="1:6" outlineLevel="2" x14ac:dyDescent="0.2">
      <c r="B9693" s="18" t="s">
        <v>13121</v>
      </c>
      <c r="C9693" s="19" t="s">
        <v>80</v>
      </c>
      <c r="D9693" t="s">
        <v>411</v>
      </c>
      <c r="E9693" s="20">
        <v>14409</v>
      </c>
      <c r="F9693" s="20">
        <v>3608</v>
      </c>
    </row>
    <row r="9694" spans="1:6" ht="25.5" outlineLevel="2" x14ac:dyDescent="0.2">
      <c r="B9694" s="18" t="s">
        <v>13121</v>
      </c>
      <c r="C9694" s="19" t="s">
        <v>92</v>
      </c>
      <c r="D9694" t="s">
        <v>411</v>
      </c>
      <c r="E9694" s="20">
        <v>97</v>
      </c>
      <c r="F9694" s="20">
        <v>352</v>
      </c>
    </row>
    <row r="9695" spans="1:6" outlineLevel="2" x14ac:dyDescent="0.2">
      <c r="B9695" s="18" t="s">
        <v>13121</v>
      </c>
      <c r="C9695" s="19" t="s">
        <v>164</v>
      </c>
      <c r="D9695" t="s">
        <v>411</v>
      </c>
      <c r="E9695" s="20">
        <v>102</v>
      </c>
      <c r="F9695" s="20">
        <v>21</v>
      </c>
    </row>
    <row r="9696" spans="1:6" ht="25.5" outlineLevel="1" x14ac:dyDescent="0.2">
      <c r="B9696" s="21" t="s">
        <v>13122</v>
      </c>
      <c r="E9696" s="20">
        <f>SUBTOTAL(9,E9692:E9695)</f>
        <v>170616</v>
      </c>
      <c r="F9696" s="20">
        <f>SUBTOTAL(9,F9692:F9695)</f>
        <v>39005</v>
      </c>
    </row>
    <row r="9697" spans="1:6" ht="25.5" outlineLevel="2" x14ac:dyDescent="0.2">
      <c r="A9697" t="s">
        <v>4113</v>
      </c>
      <c r="B9697" s="18" t="s">
        <v>13123</v>
      </c>
      <c r="C9697" s="19" t="s">
        <v>42</v>
      </c>
      <c r="D9697" t="s">
        <v>411</v>
      </c>
      <c r="E9697" s="20">
        <v>6087</v>
      </c>
      <c r="F9697" s="20">
        <v>1456</v>
      </c>
    </row>
    <row r="9698" spans="1:6" ht="25.5" outlineLevel="2" x14ac:dyDescent="0.2">
      <c r="B9698" s="18" t="s">
        <v>13123</v>
      </c>
      <c r="C9698" s="19" t="s">
        <v>80</v>
      </c>
      <c r="D9698" t="s">
        <v>411</v>
      </c>
      <c r="E9698" s="20">
        <v>1012</v>
      </c>
      <c r="F9698" s="20">
        <v>492</v>
      </c>
    </row>
    <row r="9699" spans="1:6" ht="25.5" outlineLevel="1" x14ac:dyDescent="0.2">
      <c r="B9699" s="21" t="s">
        <v>13124</v>
      </c>
      <c r="E9699" s="20">
        <f>SUBTOTAL(9,E9697:E9698)</f>
        <v>7099</v>
      </c>
      <c r="F9699" s="20">
        <f>SUBTOTAL(9,F9697:F9698)</f>
        <v>1948</v>
      </c>
    </row>
    <row r="9700" spans="1:6" ht="25.5" outlineLevel="2" x14ac:dyDescent="0.2">
      <c r="A9700" t="s">
        <v>4114</v>
      </c>
      <c r="B9700" s="18" t="s">
        <v>13125</v>
      </c>
      <c r="C9700" s="19" t="s">
        <v>20</v>
      </c>
      <c r="D9700" t="s">
        <v>411</v>
      </c>
      <c r="E9700" s="20">
        <v>2500</v>
      </c>
      <c r="F9700" s="20">
        <v>338</v>
      </c>
    </row>
    <row r="9701" spans="1:6" ht="25.5" outlineLevel="2" x14ac:dyDescent="0.2">
      <c r="B9701" s="18" t="s">
        <v>13125</v>
      </c>
      <c r="C9701" s="19" t="s">
        <v>42</v>
      </c>
      <c r="D9701" t="s">
        <v>411</v>
      </c>
      <c r="E9701" s="20">
        <v>34400</v>
      </c>
      <c r="F9701" s="20">
        <v>9393</v>
      </c>
    </row>
    <row r="9702" spans="1:6" ht="25.5" outlineLevel="2" x14ac:dyDescent="0.2">
      <c r="B9702" s="18" t="s">
        <v>13125</v>
      </c>
      <c r="C9702" s="19" t="s">
        <v>80</v>
      </c>
      <c r="D9702" t="s">
        <v>411</v>
      </c>
      <c r="E9702" s="20">
        <v>18046</v>
      </c>
      <c r="F9702" s="20">
        <v>6460</v>
      </c>
    </row>
    <row r="9703" spans="1:6" ht="25.5" outlineLevel="2" x14ac:dyDescent="0.2">
      <c r="B9703" s="18" t="s">
        <v>13125</v>
      </c>
      <c r="C9703" s="19" t="s">
        <v>166</v>
      </c>
      <c r="D9703" t="s">
        <v>411</v>
      </c>
      <c r="E9703" s="20">
        <v>380</v>
      </c>
      <c r="F9703" s="20">
        <v>12</v>
      </c>
    </row>
    <row r="9704" spans="1:6" ht="25.5" outlineLevel="1" x14ac:dyDescent="0.2">
      <c r="B9704" s="21" t="s">
        <v>13126</v>
      </c>
      <c r="E9704" s="20">
        <f>SUBTOTAL(9,E9700:E9703)</f>
        <v>55326</v>
      </c>
      <c r="F9704" s="20">
        <f>SUBTOTAL(9,F9700:F9703)</f>
        <v>16203</v>
      </c>
    </row>
    <row r="9705" spans="1:6" outlineLevel="2" x14ac:dyDescent="0.2">
      <c r="A9705" t="s">
        <v>4115</v>
      </c>
      <c r="B9705" s="18" t="s">
        <v>13127</v>
      </c>
      <c r="C9705" s="19" t="s">
        <v>42</v>
      </c>
      <c r="D9705" t="s">
        <v>411</v>
      </c>
      <c r="E9705" s="20">
        <v>69390</v>
      </c>
      <c r="F9705" s="20">
        <v>5580</v>
      </c>
    </row>
    <row r="9706" spans="1:6" outlineLevel="2" x14ac:dyDescent="0.2">
      <c r="B9706" s="18" t="s">
        <v>13127</v>
      </c>
      <c r="C9706" s="19" t="s">
        <v>80</v>
      </c>
      <c r="D9706" t="s">
        <v>411</v>
      </c>
      <c r="E9706" s="20">
        <v>19711</v>
      </c>
      <c r="F9706" s="20">
        <v>6324</v>
      </c>
    </row>
    <row r="9707" spans="1:6" ht="25.5" outlineLevel="1" x14ac:dyDescent="0.2">
      <c r="B9707" s="21" t="s">
        <v>13128</v>
      </c>
      <c r="E9707" s="20">
        <f>SUBTOTAL(9,E9705:E9706)</f>
        <v>89101</v>
      </c>
      <c r="F9707" s="20">
        <f>SUBTOTAL(9,F9705:F9706)</f>
        <v>11904</v>
      </c>
    </row>
    <row r="9708" spans="1:6" ht="25.5" outlineLevel="2" x14ac:dyDescent="0.2">
      <c r="A9708" t="s">
        <v>4116</v>
      </c>
      <c r="B9708" s="18" t="s">
        <v>13129</v>
      </c>
      <c r="C9708" s="19" t="s">
        <v>42</v>
      </c>
      <c r="D9708" t="s">
        <v>411</v>
      </c>
      <c r="E9708" s="20">
        <v>115</v>
      </c>
      <c r="F9708" s="20">
        <v>18</v>
      </c>
    </row>
    <row r="9709" spans="1:6" ht="25.5" outlineLevel="2" x14ac:dyDescent="0.2">
      <c r="B9709" s="18" t="s">
        <v>13129</v>
      </c>
      <c r="C9709" s="19" t="s">
        <v>80</v>
      </c>
      <c r="D9709" t="s">
        <v>411</v>
      </c>
      <c r="E9709" s="20">
        <v>13007</v>
      </c>
      <c r="F9709" s="20">
        <v>2123</v>
      </c>
    </row>
    <row r="9710" spans="1:6" ht="25.5" outlineLevel="1" x14ac:dyDescent="0.2">
      <c r="B9710" s="21" t="s">
        <v>13130</v>
      </c>
      <c r="E9710" s="20">
        <f>SUBTOTAL(9,E9708:E9709)</f>
        <v>13122</v>
      </c>
      <c r="F9710" s="20">
        <f>SUBTOTAL(9,F9708:F9709)</f>
        <v>2141</v>
      </c>
    </row>
    <row r="9711" spans="1:6" ht="25.5" outlineLevel="2" x14ac:dyDescent="0.2">
      <c r="A9711" t="s">
        <v>4118</v>
      </c>
      <c r="B9711" s="18" t="s">
        <v>13131</v>
      </c>
      <c r="C9711" s="19" t="s">
        <v>80</v>
      </c>
      <c r="D9711" t="s">
        <v>411</v>
      </c>
      <c r="E9711" s="20">
        <v>9556</v>
      </c>
      <c r="F9711" s="20">
        <v>2956</v>
      </c>
    </row>
    <row r="9712" spans="1:6" ht="25.5" outlineLevel="1" x14ac:dyDescent="0.2">
      <c r="B9712" s="21" t="s">
        <v>13132</v>
      </c>
      <c r="E9712" s="20">
        <f>SUBTOTAL(9,E9711:E9711)</f>
        <v>9556</v>
      </c>
      <c r="F9712" s="20">
        <f>SUBTOTAL(9,F9711:F9711)</f>
        <v>2956</v>
      </c>
    </row>
    <row r="9713" spans="1:6" outlineLevel="2" x14ac:dyDescent="0.2">
      <c r="A9713" t="s">
        <v>1103</v>
      </c>
      <c r="B9713" s="18" t="s">
        <v>13133</v>
      </c>
      <c r="C9713" s="19" t="s">
        <v>80</v>
      </c>
      <c r="D9713" t="s">
        <v>411</v>
      </c>
      <c r="E9713" s="20">
        <v>1245463</v>
      </c>
      <c r="F9713" s="20">
        <v>220730</v>
      </c>
    </row>
    <row r="9714" spans="1:6" outlineLevel="2" x14ac:dyDescent="0.2">
      <c r="B9714" s="18" t="s">
        <v>13133</v>
      </c>
      <c r="C9714" s="19" t="s">
        <v>81</v>
      </c>
      <c r="D9714" t="s">
        <v>411</v>
      </c>
      <c r="E9714" s="20">
        <v>20451</v>
      </c>
      <c r="F9714" s="20">
        <v>3879</v>
      </c>
    </row>
    <row r="9715" spans="1:6" outlineLevel="2" x14ac:dyDescent="0.2">
      <c r="B9715" s="18" t="s">
        <v>13133</v>
      </c>
      <c r="C9715" s="19" t="s">
        <v>88</v>
      </c>
      <c r="D9715" t="s">
        <v>411</v>
      </c>
      <c r="E9715" s="20">
        <v>5445</v>
      </c>
      <c r="F9715" s="20">
        <v>595</v>
      </c>
    </row>
    <row r="9716" spans="1:6" ht="25.5" outlineLevel="1" x14ac:dyDescent="0.2">
      <c r="B9716" s="21" t="s">
        <v>13134</v>
      </c>
      <c r="E9716" s="20">
        <f>SUBTOTAL(9,E9713:E9715)</f>
        <v>1271359</v>
      </c>
      <c r="F9716" s="20">
        <f>SUBTOTAL(9,F9713:F9715)</f>
        <v>225204</v>
      </c>
    </row>
    <row r="9717" spans="1:6" outlineLevel="2" x14ac:dyDescent="0.2">
      <c r="A9717" t="s">
        <v>4119</v>
      </c>
      <c r="B9717" s="18" t="s">
        <v>13135</v>
      </c>
      <c r="C9717" s="19" t="s">
        <v>42</v>
      </c>
      <c r="D9717" t="s">
        <v>411</v>
      </c>
      <c r="E9717" s="20">
        <v>2091</v>
      </c>
      <c r="F9717" s="20">
        <v>320</v>
      </c>
    </row>
    <row r="9718" spans="1:6" outlineLevel="2" x14ac:dyDescent="0.2">
      <c r="B9718" s="18" t="s">
        <v>13135</v>
      </c>
      <c r="C9718" s="19" t="s">
        <v>80</v>
      </c>
      <c r="D9718" t="s">
        <v>411</v>
      </c>
      <c r="E9718" s="20">
        <v>7166</v>
      </c>
      <c r="F9718" s="20">
        <v>1779</v>
      </c>
    </row>
    <row r="9719" spans="1:6" ht="25.5" outlineLevel="1" x14ac:dyDescent="0.2">
      <c r="B9719" s="21" t="s">
        <v>13136</v>
      </c>
      <c r="E9719" s="20">
        <f>SUBTOTAL(9,E9717:E9718)</f>
        <v>9257</v>
      </c>
      <c r="F9719" s="20">
        <f>SUBTOTAL(9,F9717:F9718)</f>
        <v>2099</v>
      </c>
    </row>
    <row r="9720" spans="1:6" outlineLevel="2" x14ac:dyDescent="0.2">
      <c r="A9720" t="s">
        <v>4120</v>
      </c>
      <c r="B9720" s="18" t="s">
        <v>13137</v>
      </c>
      <c r="C9720" s="19" t="s">
        <v>42</v>
      </c>
      <c r="D9720" t="s">
        <v>411</v>
      </c>
      <c r="E9720" s="20">
        <v>5659</v>
      </c>
      <c r="F9720" s="20">
        <v>555</v>
      </c>
    </row>
    <row r="9721" spans="1:6" outlineLevel="2" x14ac:dyDescent="0.2">
      <c r="B9721" s="18" t="s">
        <v>13137</v>
      </c>
      <c r="C9721" s="19" t="s">
        <v>80</v>
      </c>
      <c r="D9721" t="s">
        <v>411</v>
      </c>
      <c r="E9721" s="20">
        <v>39389</v>
      </c>
      <c r="F9721" s="20">
        <v>9604</v>
      </c>
    </row>
    <row r="9722" spans="1:6" outlineLevel="1" x14ac:dyDescent="0.2">
      <c r="B9722" s="21" t="s">
        <v>13138</v>
      </c>
      <c r="E9722" s="20">
        <f>SUBTOTAL(9,E9720:E9721)</f>
        <v>45048</v>
      </c>
      <c r="F9722" s="20">
        <f>SUBTOTAL(9,F9720:F9721)</f>
        <v>10159</v>
      </c>
    </row>
    <row r="9723" spans="1:6" ht="25.5" outlineLevel="2" x14ac:dyDescent="0.2">
      <c r="A9723" t="s">
        <v>7078</v>
      </c>
      <c r="B9723" s="18" t="s">
        <v>13139</v>
      </c>
      <c r="C9723" s="19" t="s">
        <v>42</v>
      </c>
      <c r="D9723" t="s">
        <v>411</v>
      </c>
      <c r="E9723" s="20">
        <v>1060</v>
      </c>
      <c r="F9723" s="20">
        <v>847</v>
      </c>
    </row>
    <row r="9724" spans="1:6" ht="25.5" outlineLevel="1" x14ac:dyDescent="0.2">
      <c r="B9724" s="21" t="s">
        <v>13140</v>
      </c>
      <c r="E9724" s="20">
        <f>SUBTOTAL(9,E9723:E9723)</f>
        <v>1060</v>
      </c>
      <c r="F9724" s="20">
        <f>SUBTOTAL(9,F9723:F9723)</f>
        <v>847</v>
      </c>
    </row>
    <row r="9725" spans="1:6" ht="25.5" outlineLevel="2" x14ac:dyDescent="0.2">
      <c r="A9725" t="s">
        <v>4121</v>
      </c>
      <c r="B9725" s="18" t="s">
        <v>13141</v>
      </c>
      <c r="C9725" s="19" t="s">
        <v>42</v>
      </c>
      <c r="D9725" t="s">
        <v>411</v>
      </c>
      <c r="E9725" s="20">
        <v>15357</v>
      </c>
      <c r="F9725" s="20">
        <v>42</v>
      </c>
    </row>
    <row r="9726" spans="1:6" ht="25.5" outlineLevel="2" x14ac:dyDescent="0.2">
      <c r="B9726" s="18" t="s">
        <v>13141</v>
      </c>
      <c r="C9726" s="19" t="s">
        <v>80</v>
      </c>
      <c r="D9726" t="s">
        <v>411</v>
      </c>
      <c r="E9726" s="20">
        <v>2484</v>
      </c>
      <c r="F9726" s="20">
        <v>831</v>
      </c>
    </row>
    <row r="9727" spans="1:6" ht="25.5" outlineLevel="2" x14ac:dyDescent="0.2">
      <c r="B9727" s="18" t="s">
        <v>13141</v>
      </c>
      <c r="C9727" s="19" t="s">
        <v>166</v>
      </c>
      <c r="D9727" t="s">
        <v>411</v>
      </c>
      <c r="E9727" s="20">
        <v>150</v>
      </c>
      <c r="F9727" s="20">
        <v>5</v>
      </c>
    </row>
    <row r="9728" spans="1:6" ht="25.5" outlineLevel="1" x14ac:dyDescent="0.2">
      <c r="B9728" s="21" t="s">
        <v>13142</v>
      </c>
      <c r="E9728" s="20">
        <f>SUBTOTAL(9,E9725:E9727)</f>
        <v>17991</v>
      </c>
      <c r="F9728" s="20">
        <f>SUBTOTAL(9,F9725:F9727)</f>
        <v>878</v>
      </c>
    </row>
    <row r="9729" spans="1:6" ht="25.5" outlineLevel="2" x14ac:dyDescent="0.2">
      <c r="A9729" t="s">
        <v>4123</v>
      </c>
      <c r="B9729" s="18" t="s">
        <v>13143</v>
      </c>
      <c r="C9729" s="19" t="s">
        <v>80</v>
      </c>
      <c r="D9729" t="s">
        <v>411</v>
      </c>
      <c r="E9729" s="20">
        <v>946</v>
      </c>
      <c r="F9729" s="20">
        <v>202</v>
      </c>
    </row>
    <row r="9730" spans="1:6" ht="25.5" outlineLevel="1" x14ac:dyDescent="0.2">
      <c r="B9730" s="21" t="s">
        <v>13144</v>
      </c>
      <c r="E9730" s="20">
        <f>SUBTOTAL(9,E9729:E9729)</f>
        <v>946</v>
      </c>
      <c r="F9730" s="20">
        <f>SUBTOTAL(9,F9729:F9729)</f>
        <v>202</v>
      </c>
    </row>
    <row r="9731" spans="1:6" ht="25.5" outlineLevel="2" x14ac:dyDescent="0.2">
      <c r="A9731" t="s">
        <v>4125</v>
      </c>
      <c r="B9731" s="18" t="s">
        <v>13145</v>
      </c>
      <c r="C9731" s="19" t="s">
        <v>42</v>
      </c>
      <c r="D9731" t="s">
        <v>411</v>
      </c>
      <c r="E9731" s="20">
        <v>164464</v>
      </c>
      <c r="F9731" s="20">
        <v>26665</v>
      </c>
    </row>
    <row r="9732" spans="1:6" ht="25.5" outlineLevel="2" x14ac:dyDescent="0.2">
      <c r="B9732" s="18" t="s">
        <v>13145</v>
      </c>
      <c r="C9732" s="19" t="s">
        <v>80</v>
      </c>
      <c r="D9732" t="s">
        <v>411</v>
      </c>
      <c r="E9732" s="20">
        <v>213571</v>
      </c>
      <c r="F9732" s="20">
        <v>39379</v>
      </c>
    </row>
    <row r="9733" spans="1:6" ht="25.5" outlineLevel="2" x14ac:dyDescent="0.2">
      <c r="B9733" s="18" t="s">
        <v>13145</v>
      </c>
      <c r="C9733" s="19" t="s">
        <v>81</v>
      </c>
      <c r="D9733" t="s">
        <v>411</v>
      </c>
      <c r="E9733" s="20">
        <v>48600</v>
      </c>
      <c r="F9733" s="20">
        <v>6989</v>
      </c>
    </row>
    <row r="9734" spans="1:6" ht="25.5" outlineLevel="2" x14ac:dyDescent="0.2">
      <c r="B9734" s="18" t="s">
        <v>13145</v>
      </c>
      <c r="C9734" s="19" t="s">
        <v>107</v>
      </c>
      <c r="D9734" t="s">
        <v>411</v>
      </c>
      <c r="E9734" s="20">
        <v>72090</v>
      </c>
      <c r="F9734" s="20">
        <v>11646</v>
      </c>
    </row>
    <row r="9735" spans="1:6" ht="25.5" outlineLevel="1" x14ac:dyDescent="0.2">
      <c r="B9735" s="21" t="s">
        <v>13146</v>
      </c>
      <c r="E9735" s="20">
        <f>SUBTOTAL(9,E9731:E9734)</f>
        <v>498725</v>
      </c>
      <c r="F9735" s="20">
        <f>SUBTOTAL(9,F9731:F9734)</f>
        <v>84679</v>
      </c>
    </row>
    <row r="9736" spans="1:6" ht="25.5" outlineLevel="2" x14ac:dyDescent="0.2">
      <c r="A9736" t="s">
        <v>4127</v>
      </c>
      <c r="B9736" s="18" t="s">
        <v>13147</v>
      </c>
      <c r="C9736" s="19" t="s">
        <v>80</v>
      </c>
      <c r="D9736" t="s">
        <v>411</v>
      </c>
      <c r="E9736" s="20">
        <v>18102</v>
      </c>
      <c r="F9736" s="20">
        <v>3887</v>
      </c>
    </row>
    <row r="9737" spans="1:6" ht="25.5" outlineLevel="1" x14ac:dyDescent="0.2">
      <c r="B9737" s="21" t="s">
        <v>13148</v>
      </c>
      <c r="E9737" s="20">
        <f>SUBTOTAL(9,E9736:E9736)</f>
        <v>18102</v>
      </c>
      <c r="F9737" s="20">
        <f>SUBTOTAL(9,F9736:F9736)</f>
        <v>3887</v>
      </c>
    </row>
    <row r="9738" spans="1:6" ht="25.5" outlineLevel="2" x14ac:dyDescent="0.2">
      <c r="A9738" t="s">
        <v>4129</v>
      </c>
      <c r="B9738" s="18" t="s">
        <v>13149</v>
      </c>
      <c r="C9738" s="19" t="s">
        <v>42</v>
      </c>
      <c r="D9738" t="s">
        <v>411</v>
      </c>
      <c r="E9738" s="20">
        <v>151577</v>
      </c>
      <c r="F9738" s="20">
        <v>20183</v>
      </c>
    </row>
    <row r="9739" spans="1:6" ht="25.5" outlineLevel="2" x14ac:dyDescent="0.2">
      <c r="B9739" s="18" t="s">
        <v>13149</v>
      </c>
      <c r="C9739" s="19" t="s">
        <v>80</v>
      </c>
      <c r="D9739" t="s">
        <v>411</v>
      </c>
      <c r="E9739" s="20">
        <v>1879601</v>
      </c>
      <c r="F9739" s="20">
        <v>280435</v>
      </c>
    </row>
    <row r="9740" spans="1:6" ht="25.5" outlineLevel="2" x14ac:dyDescent="0.2">
      <c r="B9740" s="18" t="s">
        <v>13149</v>
      </c>
      <c r="C9740" s="19" t="s">
        <v>166</v>
      </c>
      <c r="D9740" t="s">
        <v>411</v>
      </c>
      <c r="E9740" s="20">
        <v>435</v>
      </c>
      <c r="F9740" s="20">
        <v>111</v>
      </c>
    </row>
    <row r="9741" spans="1:6" ht="25.5" outlineLevel="1" x14ac:dyDescent="0.2">
      <c r="B9741" s="21" t="s">
        <v>13150</v>
      </c>
      <c r="E9741" s="20">
        <f>SUBTOTAL(9,E9738:E9740)</f>
        <v>2031613</v>
      </c>
      <c r="F9741" s="20">
        <f>SUBTOTAL(9,F9738:F9740)</f>
        <v>300729</v>
      </c>
    </row>
    <row r="9742" spans="1:6" ht="25.5" outlineLevel="2" x14ac:dyDescent="0.2">
      <c r="A9742" t="s">
        <v>1104</v>
      </c>
      <c r="B9742" s="18" t="s">
        <v>13151</v>
      </c>
      <c r="C9742" s="19" t="s">
        <v>42</v>
      </c>
      <c r="D9742" t="s">
        <v>411</v>
      </c>
      <c r="E9742" s="20">
        <v>200</v>
      </c>
      <c r="F9742" s="20">
        <v>69</v>
      </c>
    </row>
    <row r="9743" spans="1:6" ht="25.5" outlineLevel="2" x14ac:dyDescent="0.2">
      <c r="B9743" s="18" t="s">
        <v>13151</v>
      </c>
      <c r="C9743" s="19" t="s">
        <v>80</v>
      </c>
      <c r="D9743" t="s">
        <v>411</v>
      </c>
      <c r="E9743" s="20">
        <v>5937</v>
      </c>
      <c r="F9743" s="20">
        <v>1081</v>
      </c>
    </row>
    <row r="9744" spans="1:6" ht="25.5" outlineLevel="1" x14ac:dyDescent="0.2">
      <c r="B9744" s="21" t="s">
        <v>13152</v>
      </c>
      <c r="E9744" s="20">
        <f>SUBTOTAL(9,E9742:E9743)</f>
        <v>6137</v>
      </c>
      <c r="F9744" s="20">
        <f>SUBTOTAL(9,F9742:F9743)</f>
        <v>1150</v>
      </c>
    </row>
    <row r="9745" spans="1:6" ht="25.5" outlineLevel="2" x14ac:dyDescent="0.2">
      <c r="A9745" t="s">
        <v>4131</v>
      </c>
      <c r="B9745" s="18" t="s">
        <v>13153</v>
      </c>
      <c r="C9745" s="19" t="s">
        <v>42</v>
      </c>
      <c r="D9745" t="s">
        <v>411</v>
      </c>
      <c r="E9745" s="20">
        <v>6330</v>
      </c>
      <c r="F9745" s="20">
        <v>1477</v>
      </c>
    </row>
    <row r="9746" spans="1:6" ht="25.5" outlineLevel="2" x14ac:dyDescent="0.2">
      <c r="B9746" s="18" t="s">
        <v>13153</v>
      </c>
      <c r="C9746" s="19" t="s">
        <v>80</v>
      </c>
      <c r="D9746" t="s">
        <v>411</v>
      </c>
      <c r="E9746" s="20">
        <v>695</v>
      </c>
      <c r="F9746" s="20">
        <v>191</v>
      </c>
    </row>
    <row r="9747" spans="1:6" ht="25.5" outlineLevel="1" x14ac:dyDescent="0.2">
      <c r="B9747" s="21" t="s">
        <v>13154</v>
      </c>
      <c r="E9747" s="20">
        <f>SUBTOTAL(9,E9745:E9746)</f>
        <v>7025</v>
      </c>
      <c r="F9747" s="20">
        <f>SUBTOTAL(9,F9745:F9746)</f>
        <v>1668</v>
      </c>
    </row>
    <row r="9748" spans="1:6" ht="25.5" outlineLevel="2" x14ac:dyDescent="0.2">
      <c r="A9748" t="s">
        <v>4133</v>
      </c>
      <c r="B9748" s="18" t="s">
        <v>13155</v>
      </c>
      <c r="C9748" s="19" t="s">
        <v>80</v>
      </c>
      <c r="D9748" t="s">
        <v>411</v>
      </c>
      <c r="E9748" s="20">
        <v>24399</v>
      </c>
      <c r="F9748" s="20">
        <v>9004</v>
      </c>
    </row>
    <row r="9749" spans="1:6" ht="25.5" outlineLevel="1" x14ac:dyDescent="0.2">
      <c r="B9749" s="21" t="s">
        <v>13156</v>
      </c>
      <c r="E9749" s="20">
        <f>SUBTOTAL(9,E9748:E9748)</f>
        <v>24399</v>
      </c>
      <c r="F9749" s="20">
        <f>SUBTOTAL(9,F9748:F9748)</f>
        <v>9004</v>
      </c>
    </row>
    <row r="9750" spans="1:6" ht="25.5" outlineLevel="2" x14ac:dyDescent="0.2">
      <c r="A9750" t="s">
        <v>4134</v>
      </c>
      <c r="B9750" s="18" t="s">
        <v>13157</v>
      </c>
      <c r="C9750" s="19" t="s">
        <v>42</v>
      </c>
      <c r="D9750" t="s">
        <v>411</v>
      </c>
      <c r="E9750" s="20">
        <v>18</v>
      </c>
      <c r="F9750" s="20">
        <v>39</v>
      </c>
    </row>
    <row r="9751" spans="1:6" ht="25.5" outlineLevel="2" x14ac:dyDescent="0.2">
      <c r="B9751" s="18" t="s">
        <v>13157</v>
      </c>
      <c r="C9751" s="19" t="s">
        <v>80</v>
      </c>
      <c r="D9751" t="s">
        <v>411</v>
      </c>
      <c r="E9751" s="20">
        <v>25277</v>
      </c>
      <c r="F9751" s="20">
        <v>4331</v>
      </c>
    </row>
    <row r="9752" spans="1:6" ht="25.5" outlineLevel="1" x14ac:dyDescent="0.2">
      <c r="B9752" s="21" t="s">
        <v>13158</v>
      </c>
      <c r="E9752" s="20">
        <f>SUBTOTAL(9,E9750:E9751)</f>
        <v>25295</v>
      </c>
      <c r="F9752" s="20">
        <f>SUBTOTAL(9,F9750:F9751)</f>
        <v>4370</v>
      </c>
    </row>
    <row r="9753" spans="1:6" ht="25.5" outlineLevel="2" x14ac:dyDescent="0.2">
      <c r="A9753" t="s">
        <v>4136</v>
      </c>
      <c r="B9753" s="18" t="s">
        <v>13159</v>
      </c>
      <c r="C9753" s="19" t="s">
        <v>42</v>
      </c>
      <c r="D9753" t="s">
        <v>411</v>
      </c>
      <c r="E9753" s="20">
        <v>3017</v>
      </c>
      <c r="F9753" s="20">
        <v>355</v>
      </c>
    </row>
    <row r="9754" spans="1:6" ht="25.5" outlineLevel="2" x14ac:dyDescent="0.2">
      <c r="B9754" s="18" t="s">
        <v>13159</v>
      </c>
      <c r="C9754" s="19" t="s">
        <v>68</v>
      </c>
      <c r="D9754" t="s">
        <v>411</v>
      </c>
      <c r="E9754" s="20">
        <v>65</v>
      </c>
      <c r="F9754" s="20">
        <v>89</v>
      </c>
    </row>
    <row r="9755" spans="1:6" ht="25.5" outlineLevel="2" x14ac:dyDescent="0.2">
      <c r="B9755" s="18" t="s">
        <v>13159</v>
      </c>
      <c r="C9755" s="19" t="s">
        <v>80</v>
      </c>
      <c r="D9755" t="s">
        <v>411</v>
      </c>
      <c r="E9755" s="20">
        <v>327</v>
      </c>
      <c r="F9755" s="20">
        <v>212</v>
      </c>
    </row>
    <row r="9756" spans="1:6" ht="25.5" outlineLevel="1" x14ac:dyDescent="0.2">
      <c r="B9756" s="21" t="s">
        <v>13160</v>
      </c>
      <c r="E9756" s="20">
        <f>SUBTOTAL(9,E9753:E9755)</f>
        <v>3409</v>
      </c>
      <c r="F9756" s="20">
        <f>SUBTOTAL(9,F9753:F9755)</f>
        <v>656</v>
      </c>
    </row>
    <row r="9757" spans="1:6" outlineLevel="2" x14ac:dyDescent="0.2">
      <c r="A9757" t="s">
        <v>4137</v>
      </c>
      <c r="B9757" s="18" t="s">
        <v>13161</v>
      </c>
      <c r="C9757" s="19" t="s">
        <v>42</v>
      </c>
      <c r="D9757" t="s">
        <v>411</v>
      </c>
      <c r="E9757" s="20">
        <v>181040</v>
      </c>
      <c r="F9757" s="20">
        <v>16330</v>
      </c>
    </row>
    <row r="9758" spans="1:6" outlineLevel="2" x14ac:dyDescent="0.2">
      <c r="B9758" s="18" t="s">
        <v>13161</v>
      </c>
      <c r="C9758" s="19" t="s">
        <v>80</v>
      </c>
      <c r="D9758" t="s">
        <v>411</v>
      </c>
      <c r="E9758" s="20">
        <v>4138</v>
      </c>
      <c r="F9758" s="20">
        <v>785</v>
      </c>
    </row>
    <row r="9759" spans="1:6" outlineLevel="2" x14ac:dyDescent="0.2">
      <c r="B9759" s="18" t="s">
        <v>13161</v>
      </c>
      <c r="C9759" s="19" t="s">
        <v>166</v>
      </c>
      <c r="D9759" t="s">
        <v>411</v>
      </c>
      <c r="E9759" s="20">
        <v>105</v>
      </c>
      <c r="F9759" s="20">
        <v>47</v>
      </c>
    </row>
    <row r="9760" spans="1:6" ht="25.5" outlineLevel="1" x14ac:dyDescent="0.2">
      <c r="B9760" s="21" t="s">
        <v>13162</v>
      </c>
      <c r="E9760" s="20">
        <f>SUBTOTAL(9,E9757:E9759)</f>
        <v>185283</v>
      </c>
      <c r="F9760" s="20">
        <f>SUBTOTAL(9,F9757:F9759)</f>
        <v>17162</v>
      </c>
    </row>
    <row r="9761" spans="1:6" ht="25.5" outlineLevel="2" x14ac:dyDescent="0.2">
      <c r="A9761" t="s">
        <v>4138</v>
      </c>
      <c r="B9761" s="18" t="s">
        <v>13163</v>
      </c>
      <c r="C9761" s="19" t="s">
        <v>80</v>
      </c>
      <c r="D9761" t="s">
        <v>411</v>
      </c>
      <c r="E9761" s="20">
        <v>18</v>
      </c>
      <c r="F9761" s="20">
        <v>2</v>
      </c>
    </row>
    <row r="9762" spans="1:6" ht="25.5" outlineLevel="1" x14ac:dyDescent="0.2">
      <c r="B9762" s="21" t="s">
        <v>13164</v>
      </c>
      <c r="E9762" s="20">
        <f>SUBTOTAL(9,E9761:E9761)</f>
        <v>18</v>
      </c>
      <c r="F9762" s="20">
        <f>SUBTOTAL(9,F9761:F9761)</f>
        <v>2</v>
      </c>
    </row>
    <row r="9763" spans="1:6" ht="25.5" outlineLevel="2" x14ac:dyDescent="0.2">
      <c r="A9763" t="s">
        <v>4140</v>
      </c>
      <c r="B9763" s="18" t="s">
        <v>13165</v>
      </c>
      <c r="C9763" s="19" t="s">
        <v>42</v>
      </c>
      <c r="D9763" t="s">
        <v>411</v>
      </c>
      <c r="E9763" s="20">
        <v>150</v>
      </c>
      <c r="F9763" s="20">
        <v>336</v>
      </c>
    </row>
    <row r="9764" spans="1:6" ht="25.5" outlineLevel="2" x14ac:dyDescent="0.2">
      <c r="B9764" s="18" t="s">
        <v>13165</v>
      </c>
      <c r="C9764" s="19" t="s">
        <v>80</v>
      </c>
      <c r="D9764" t="s">
        <v>411</v>
      </c>
      <c r="E9764" s="20">
        <v>25</v>
      </c>
      <c r="F9764" s="20">
        <v>2</v>
      </c>
    </row>
    <row r="9765" spans="1:6" ht="25.5" outlineLevel="1" x14ac:dyDescent="0.2">
      <c r="B9765" s="21" t="s">
        <v>13166</v>
      </c>
      <c r="E9765" s="20">
        <f>SUBTOTAL(9,E9763:E9764)</f>
        <v>175</v>
      </c>
      <c r="F9765" s="20">
        <f>SUBTOTAL(9,F9763:F9764)</f>
        <v>338</v>
      </c>
    </row>
    <row r="9766" spans="1:6" outlineLevel="2" x14ac:dyDescent="0.2">
      <c r="A9766" t="s">
        <v>4142</v>
      </c>
      <c r="B9766" s="18" t="s">
        <v>13167</v>
      </c>
      <c r="C9766" s="19" t="s">
        <v>42</v>
      </c>
      <c r="D9766" t="s">
        <v>411</v>
      </c>
      <c r="E9766" s="20">
        <v>322</v>
      </c>
      <c r="F9766" s="20">
        <v>6</v>
      </c>
    </row>
    <row r="9767" spans="1:6" outlineLevel="2" x14ac:dyDescent="0.2">
      <c r="B9767" s="18" t="s">
        <v>13167</v>
      </c>
      <c r="C9767" s="19" t="s">
        <v>80</v>
      </c>
      <c r="D9767" t="s">
        <v>411</v>
      </c>
      <c r="E9767" s="20">
        <v>25</v>
      </c>
      <c r="F9767" s="20">
        <v>4</v>
      </c>
    </row>
    <row r="9768" spans="1:6" outlineLevel="2" x14ac:dyDescent="0.2">
      <c r="B9768" s="18" t="s">
        <v>13167</v>
      </c>
      <c r="C9768" s="19" t="s">
        <v>166</v>
      </c>
      <c r="D9768" t="s">
        <v>411</v>
      </c>
      <c r="E9768" s="20">
        <v>175</v>
      </c>
      <c r="F9768" s="20">
        <v>46</v>
      </c>
    </row>
    <row r="9769" spans="1:6" ht="25.5" outlineLevel="1" x14ac:dyDescent="0.2">
      <c r="B9769" s="21" t="s">
        <v>13168</v>
      </c>
      <c r="E9769" s="20">
        <f>SUBTOTAL(9,E9766:E9768)</f>
        <v>522</v>
      </c>
      <c r="F9769" s="20">
        <f>SUBTOTAL(9,F9766:F9768)</f>
        <v>56</v>
      </c>
    </row>
    <row r="9770" spans="1:6" ht="25.5" outlineLevel="2" x14ac:dyDescent="0.2">
      <c r="A9770" t="s">
        <v>4143</v>
      </c>
      <c r="B9770" s="18" t="s">
        <v>13169</v>
      </c>
      <c r="C9770" s="19" t="s">
        <v>80</v>
      </c>
      <c r="D9770" t="s">
        <v>411</v>
      </c>
      <c r="E9770" s="20">
        <v>269</v>
      </c>
      <c r="F9770" s="20">
        <v>22</v>
      </c>
    </row>
    <row r="9771" spans="1:6" ht="25.5" outlineLevel="1" x14ac:dyDescent="0.2">
      <c r="B9771" s="21" t="s">
        <v>13170</v>
      </c>
      <c r="E9771" s="20">
        <f>SUBTOTAL(9,E9770:E9770)</f>
        <v>269</v>
      </c>
      <c r="F9771" s="20">
        <f>SUBTOTAL(9,F9770:F9770)</f>
        <v>22</v>
      </c>
    </row>
    <row r="9772" spans="1:6" ht="25.5" outlineLevel="2" x14ac:dyDescent="0.2">
      <c r="A9772" t="s">
        <v>4144</v>
      </c>
      <c r="B9772" s="18" t="s">
        <v>13171</v>
      </c>
      <c r="C9772" s="19" t="s">
        <v>80</v>
      </c>
      <c r="D9772" t="s">
        <v>411</v>
      </c>
      <c r="E9772" s="20">
        <v>563</v>
      </c>
      <c r="F9772" s="20">
        <v>239</v>
      </c>
    </row>
    <row r="9773" spans="1:6" ht="25.5" outlineLevel="1" x14ac:dyDescent="0.2">
      <c r="B9773" s="21" t="s">
        <v>13172</v>
      </c>
      <c r="E9773" s="20">
        <f>SUBTOTAL(9,E9772:E9772)</f>
        <v>563</v>
      </c>
      <c r="F9773" s="20">
        <f>SUBTOTAL(9,F9772:F9772)</f>
        <v>239</v>
      </c>
    </row>
    <row r="9774" spans="1:6" outlineLevel="2" x14ac:dyDescent="0.2">
      <c r="A9774" t="s">
        <v>4145</v>
      </c>
      <c r="B9774" s="18" t="s">
        <v>13173</v>
      </c>
      <c r="C9774" s="19" t="s">
        <v>42</v>
      </c>
      <c r="D9774" t="s">
        <v>411</v>
      </c>
      <c r="E9774" s="20">
        <v>8510</v>
      </c>
      <c r="F9774" s="20">
        <v>4394</v>
      </c>
    </row>
    <row r="9775" spans="1:6" outlineLevel="1" x14ac:dyDescent="0.2">
      <c r="B9775" s="21" t="s">
        <v>13174</v>
      </c>
      <c r="E9775" s="20">
        <f>SUBTOTAL(9,E9774:E9774)</f>
        <v>8510</v>
      </c>
      <c r="F9775" s="20">
        <f>SUBTOTAL(9,F9774:F9774)</f>
        <v>4394</v>
      </c>
    </row>
    <row r="9776" spans="1:6" outlineLevel="2" x14ac:dyDescent="0.2">
      <c r="A9776" t="s">
        <v>4146</v>
      </c>
      <c r="B9776" s="18" t="s">
        <v>13175</v>
      </c>
      <c r="C9776" s="19" t="s">
        <v>80</v>
      </c>
      <c r="D9776" t="s">
        <v>411</v>
      </c>
      <c r="E9776" s="20">
        <v>125</v>
      </c>
      <c r="F9776" s="20">
        <v>17</v>
      </c>
    </row>
    <row r="9777" spans="1:6" ht="25.5" outlineLevel="1" x14ac:dyDescent="0.2">
      <c r="B9777" s="21" t="s">
        <v>13176</v>
      </c>
      <c r="E9777" s="20">
        <f>SUBTOTAL(9,E9776:E9776)</f>
        <v>125</v>
      </c>
      <c r="F9777" s="20">
        <f>SUBTOTAL(9,F9776:F9776)</f>
        <v>17</v>
      </c>
    </row>
    <row r="9778" spans="1:6" ht="25.5" outlineLevel="2" x14ac:dyDescent="0.2">
      <c r="A9778" t="s">
        <v>4147</v>
      </c>
      <c r="B9778" s="18" t="s">
        <v>13177</v>
      </c>
      <c r="C9778" s="19" t="s">
        <v>42</v>
      </c>
      <c r="D9778" t="s">
        <v>411</v>
      </c>
      <c r="E9778" s="20">
        <v>46</v>
      </c>
      <c r="F9778" s="20">
        <v>5</v>
      </c>
    </row>
    <row r="9779" spans="1:6" ht="25.5" outlineLevel="2" x14ac:dyDescent="0.2">
      <c r="B9779" s="18" t="s">
        <v>13177</v>
      </c>
      <c r="C9779" s="19" t="s">
        <v>80</v>
      </c>
      <c r="D9779" t="s">
        <v>411</v>
      </c>
      <c r="E9779" s="20">
        <v>2519</v>
      </c>
      <c r="F9779" s="20">
        <v>558</v>
      </c>
    </row>
    <row r="9780" spans="1:6" ht="25.5" outlineLevel="1" x14ac:dyDescent="0.2">
      <c r="B9780" s="21" t="s">
        <v>13178</v>
      </c>
      <c r="E9780" s="20">
        <f>SUBTOTAL(9,E9778:E9779)</f>
        <v>2565</v>
      </c>
      <c r="F9780" s="20">
        <f>SUBTOTAL(9,F9778:F9779)</f>
        <v>563</v>
      </c>
    </row>
    <row r="9781" spans="1:6" ht="25.5" outlineLevel="2" x14ac:dyDescent="0.2">
      <c r="A9781" t="s">
        <v>4150</v>
      </c>
      <c r="B9781" s="18" t="s">
        <v>13179</v>
      </c>
      <c r="C9781" s="19" t="s">
        <v>80</v>
      </c>
      <c r="D9781" t="s">
        <v>411</v>
      </c>
      <c r="E9781" s="20">
        <v>33315</v>
      </c>
      <c r="F9781" s="20">
        <v>5978</v>
      </c>
    </row>
    <row r="9782" spans="1:6" ht="25.5" outlineLevel="2" x14ac:dyDescent="0.2">
      <c r="B9782" s="18" t="s">
        <v>13179</v>
      </c>
      <c r="C9782" s="19" t="s">
        <v>88</v>
      </c>
      <c r="D9782" t="s">
        <v>411</v>
      </c>
      <c r="E9782" s="20">
        <v>2175</v>
      </c>
      <c r="F9782" s="20">
        <v>278</v>
      </c>
    </row>
    <row r="9783" spans="1:6" ht="25.5" outlineLevel="1" x14ac:dyDescent="0.2">
      <c r="B9783" s="21" t="s">
        <v>13180</v>
      </c>
      <c r="E9783" s="20">
        <f>SUBTOTAL(9,E9781:E9782)</f>
        <v>35490</v>
      </c>
      <c r="F9783" s="20">
        <f>SUBTOTAL(9,F9781:F9782)</f>
        <v>6256</v>
      </c>
    </row>
    <row r="9784" spans="1:6" ht="25.5" outlineLevel="2" x14ac:dyDescent="0.2">
      <c r="A9784" t="s">
        <v>4152</v>
      </c>
      <c r="B9784" s="18" t="s">
        <v>13181</v>
      </c>
      <c r="C9784" s="19" t="s">
        <v>23</v>
      </c>
      <c r="D9784" t="s">
        <v>851</v>
      </c>
      <c r="E9784" s="20">
        <v>150</v>
      </c>
      <c r="F9784" s="20">
        <v>21</v>
      </c>
    </row>
    <row r="9785" spans="1:6" ht="25.5" outlineLevel="2" x14ac:dyDescent="0.2">
      <c r="B9785" s="18" t="s">
        <v>13181</v>
      </c>
      <c r="C9785" s="19" t="s">
        <v>42</v>
      </c>
      <c r="D9785" t="s">
        <v>851</v>
      </c>
      <c r="E9785" s="20">
        <v>84868</v>
      </c>
      <c r="F9785" s="20">
        <v>13479</v>
      </c>
    </row>
    <row r="9786" spans="1:6" ht="25.5" outlineLevel="2" x14ac:dyDescent="0.2">
      <c r="B9786" s="18" t="s">
        <v>13181</v>
      </c>
      <c r="C9786" s="19" t="s">
        <v>53</v>
      </c>
      <c r="D9786" t="s">
        <v>851</v>
      </c>
      <c r="E9786" s="20">
        <v>100</v>
      </c>
      <c r="F9786" s="20">
        <v>30</v>
      </c>
    </row>
    <row r="9787" spans="1:6" ht="25.5" outlineLevel="2" x14ac:dyDescent="0.2">
      <c r="B9787" s="18" t="s">
        <v>13181</v>
      </c>
      <c r="C9787" s="19" t="s">
        <v>80</v>
      </c>
      <c r="D9787" t="s">
        <v>851</v>
      </c>
      <c r="E9787" s="20">
        <v>791</v>
      </c>
      <c r="F9787" s="20">
        <v>63</v>
      </c>
    </row>
    <row r="9788" spans="1:6" ht="25.5" outlineLevel="2" x14ac:dyDescent="0.2">
      <c r="B9788" s="18" t="s">
        <v>13181</v>
      </c>
      <c r="C9788" s="19" t="s">
        <v>87</v>
      </c>
      <c r="D9788" t="s">
        <v>851</v>
      </c>
      <c r="E9788" s="20">
        <v>1810</v>
      </c>
      <c r="F9788" s="20">
        <v>306</v>
      </c>
    </row>
    <row r="9789" spans="1:6" ht="25.5" outlineLevel="2" x14ac:dyDescent="0.2">
      <c r="B9789" s="18" t="s">
        <v>13181</v>
      </c>
      <c r="C9789" s="19" t="s">
        <v>88</v>
      </c>
      <c r="D9789" t="s">
        <v>851</v>
      </c>
      <c r="E9789" s="20">
        <v>42958</v>
      </c>
      <c r="F9789" s="20">
        <v>15851</v>
      </c>
    </row>
    <row r="9790" spans="1:6" ht="25.5" outlineLevel="2" x14ac:dyDescent="0.2">
      <c r="B9790" s="18" t="s">
        <v>13181</v>
      </c>
      <c r="C9790" s="19" t="s">
        <v>92</v>
      </c>
      <c r="D9790" t="s">
        <v>851</v>
      </c>
      <c r="E9790" s="20">
        <v>59</v>
      </c>
      <c r="F9790" s="20">
        <v>51</v>
      </c>
    </row>
    <row r="9791" spans="1:6" ht="25.5" outlineLevel="2" x14ac:dyDescent="0.2">
      <c r="B9791" s="18" t="s">
        <v>13181</v>
      </c>
      <c r="C9791" s="19" t="s">
        <v>121</v>
      </c>
      <c r="D9791" t="s">
        <v>851</v>
      </c>
      <c r="E9791" s="20">
        <v>4538</v>
      </c>
      <c r="F9791" s="20">
        <v>787</v>
      </c>
    </row>
    <row r="9792" spans="1:6" ht="25.5" outlineLevel="2" x14ac:dyDescent="0.2">
      <c r="B9792" s="18" t="s">
        <v>13181</v>
      </c>
      <c r="C9792" s="19" t="s">
        <v>162</v>
      </c>
      <c r="D9792" t="s">
        <v>851</v>
      </c>
      <c r="E9792" s="20">
        <v>1</v>
      </c>
      <c r="F9792" s="20">
        <v>2</v>
      </c>
    </row>
    <row r="9793" spans="1:6" ht="25.5" outlineLevel="2" x14ac:dyDescent="0.2">
      <c r="B9793" s="18" t="s">
        <v>13181</v>
      </c>
      <c r="C9793" s="19" t="s">
        <v>164</v>
      </c>
      <c r="D9793" t="s">
        <v>851</v>
      </c>
      <c r="E9793" s="20">
        <v>82152</v>
      </c>
      <c r="F9793" s="20">
        <v>12119</v>
      </c>
    </row>
    <row r="9794" spans="1:6" ht="25.5" outlineLevel="2" x14ac:dyDescent="0.2">
      <c r="B9794" s="18" t="s">
        <v>13181</v>
      </c>
      <c r="C9794" s="19" t="s">
        <v>176</v>
      </c>
      <c r="D9794" t="s">
        <v>851</v>
      </c>
      <c r="E9794" s="20">
        <v>38</v>
      </c>
      <c r="F9794" s="20">
        <v>14</v>
      </c>
    </row>
    <row r="9795" spans="1:6" ht="25.5" outlineLevel="2" x14ac:dyDescent="0.2">
      <c r="B9795" s="18" t="s">
        <v>13181</v>
      </c>
      <c r="C9795" s="19" t="s">
        <v>182</v>
      </c>
      <c r="D9795" t="s">
        <v>851</v>
      </c>
      <c r="E9795" s="20">
        <v>80285</v>
      </c>
      <c r="F9795" s="20">
        <v>779</v>
      </c>
    </row>
    <row r="9796" spans="1:6" ht="25.5" outlineLevel="1" x14ac:dyDescent="0.2">
      <c r="B9796" s="21" t="s">
        <v>13182</v>
      </c>
      <c r="E9796" s="20">
        <f>SUBTOTAL(9,E9784:E9795)</f>
        <v>297750</v>
      </c>
      <c r="F9796" s="20">
        <f>SUBTOTAL(9,F9784:F9795)</f>
        <v>43502</v>
      </c>
    </row>
    <row r="9797" spans="1:6" ht="25.5" outlineLevel="2" x14ac:dyDescent="0.2">
      <c r="A9797" t="s">
        <v>1107</v>
      </c>
      <c r="B9797" s="18" t="s">
        <v>13183</v>
      </c>
      <c r="C9797" s="19" t="s">
        <v>80</v>
      </c>
      <c r="D9797" t="s">
        <v>851</v>
      </c>
      <c r="E9797" s="20">
        <v>682</v>
      </c>
      <c r="F9797" s="20">
        <v>113</v>
      </c>
    </row>
    <row r="9798" spans="1:6" ht="25.5" outlineLevel="2" x14ac:dyDescent="0.2">
      <c r="B9798" s="18" t="s">
        <v>13183</v>
      </c>
      <c r="C9798" s="19" t="s">
        <v>87</v>
      </c>
      <c r="D9798" t="s">
        <v>851</v>
      </c>
      <c r="E9798" s="20">
        <v>3881</v>
      </c>
      <c r="F9798" s="20">
        <v>2570</v>
      </c>
    </row>
    <row r="9799" spans="1:6" ht="25.5" outlineLevel="1" x14ac:dyDescent="0.2">
      <c r="B9799" s="21" t="s">
        <v>13184</v>
      </c>
      <c r="E9799" s="20">
        <f>SUBTOTAL(9,E9797:E9798)</f>
        <v>4563</v>
      </c>
      <c r="F9799" s="20">
        <f>SUBTOTAL(9,F9797:F9798)</f>
        <v>2683</v>
      </c>
    </row>
    <row r="9800" spans="1:6" ht="25.5" outlineLevel="2" x14ac:dyDescent="0.2">
      <c r="A9800" t="s">
        <v>4154</v>
      </c>
      <c r="B9800" s="18" t="s">
        <v>13185</v>
      </c>
      <c r="C9800" s="19" t="s">
        <v>42</v>
      </c>
      <c r="D9800" t="s">
        <v>851</v>
      </c>
      <c r="E9800" s="20">
        <v>87498</v>
      </c>
      <c r="F9800" s="20">
        <v>12954</v>
      </c>
    </row>
    <row r="9801" spans="1:6" ht="25.5" outlineLevel="2" x14ac:dyDescent="0.2">
      <c r="B9801" s="18" t="s">
        <v>13185</v>
      </c>
      <c r="C9801" s="19" t="s">
        <v>80</v>
      </c>
      <c r="D9801" t="s">
        <v>851</v>
      </c>
      <c r="E9801" s="20">
        <v>262</v>
      </c>
      <c r="F9801" s="20">
        <v>15</v>
      </c>
    </row>
    <row r="9802" spans="1:6" ht="25.5" outlineLevel="2" x14ac:dyDescent="0.2">
      <c r="B9802" s="18" t="s">
        <v>13185</v>
      </c>
      <c r="C9802" s="19" t="s">
        <v>87</v>
      </c>
      <c r="D9802" t="s">
        <v>851</v>
      </c>
      <c r="E9802" s="20">
        <v>25</v>
      </c>
      <c r="F9802" s="20">
        <v>27</v>
      </c>
    </row>
    <row r="9803" spans="1:6" ht="25.5" outlineLevel="2" x14ac:dyDescent="0.2">
      <c r="B9803" s="18" t="s">
        <v>13185</v>
      </c>
      <c r="C9803" s="19" t="s">
        <v>88</v>
      </c>
      <c r="D9803" t="s">
        <v>851</v>
      </c>
      <c r="E9803" s="20">
        <v>1832</v>
      </c>
      <c r="F9803" s="20">
        <v>1146</v>
      </c>
    </row>
    <row r="9804" spans="1:6" ht="25.5" outlineLevel="2" x14ac:dyDescent="0.2">
      <c r="B9804" s="18" t="s">
        <v>13185</v>
      </c>
      <c r="C9804" s="19" t="s">
        <v>92</v>
      </c>
      <c r="D9804" t="s">
        <v>851</v>
      </c>
      <c r="E9804" s="20">
        <v>2965</v>
      </c>
      <c r="F9804" s="20">
        <v>2074</v>
      </c>
    </row>
    <row r="9805" spans="1:6" ht="25.5" outlineLevel="2" x14ac:dyDescent="0.2">
      <c r="B9805" s="18" t="s">
        <v>13185</v>
      </c>
      <c r="C9805" s="19" t="s">
        <v>121</v>
      </c>
      <c r="D9805" t="s">
        <v>851</v>
      </c>
      <c r="E9805" s="20">
        <v>21</v>
      </c>
      <c r="F9805" s="20">
        <v>11</v>
      </c>
    </row>
    <row r="9806" spans="1:6" ht="25.5" outlineLevel="2" x14ac:dyDescent="0.2">
      <c r="B9806" s="18" t="s">
        <v>13185</v>
      </c>
      <c r="C9806" s="19" t="s">
        <v>164</v>
      </c>
      <c r="D9806" t="s">
        <v>851</v>
      </c>
      <c r="E9806" s="20">
        <v>22392</v>
      </c>
      <c r="F9806" s="20">
        <v>9426</v>
      </c>
    </row>
    <row r="9807" spans="1:6" ht="25.5" outlineLevel="2" x14ac:dyDescent="0.2">
      <c r="B9807" s="18" t="s">
        <v>13185</v>
      </c>
      <c r="C9807" s="19" t="s">
        <v>166</v>
      </c>
      <c r="D9807" t="s">
        <v>851</v>
      </c>
      <c r="E9807" s="20">
        <v>20</v>
      </c>
      <c r="F9807" s="20">
        <v>8</v>
      </c>
    </row>
    <row r="9808" spans="1:6" ht="25.5" outlineLevel="2" x14ac:dyDescent="0.2">
      <c r="B9808" s="18" t="s">
        <v>13185</v>
      </c>
      <c r="C9808" s="19" t="s">
        <v>178</v>
      </c>
      <c r="D9808" t="s">
        <v>851</v>
      </c>
      <c r="E9808" s="20">
        <v>1857</v>
      </c>
      <c r="F9808" s="20">
        <v>1321</v>
      </c>
    </row>
    <row r="9809" spans="1:6" ht="25.5" outlineLevel="1" x14ac:dyDescent="0.2">
      <c r="B9809" s="21" t="s">
        <v>13186</v>
      </c>
      <c r="E9809" s="20">
        <f>SUBTOTAL(9,E9800:E9808)</f>
        <v>116872</v>
      </c>
      <c r="F9809" s="20">
        <f>SUBTOTAL(9,F9800:F9808)</f>
        <v>26982</v>
      </c>
    </row>
    <row r="9810" spans="1:6" ht="25.5" outlineLevel="2" x14ac:dyDescent="0.2">
      <c r="A9810" t="s">
        <v>4156</v>
      </c>
      <c r="B9810" s="18" t="s">
        <v>13187</v>
      </c>
      <c r="C9810" s="19" t="s">
        <v>42</v>
      </c>
      <c r="D9810" t="s">
        <v>851</v>
      </c>
      <c r="E9810" s="20">
        <v>19</v>
      </c>
      <c r="F9810" s="20">
        <v>2</v>
      </c>
    </row>
    <row r="9811" spans="1:6" ht="25.5" outlineLevel="2" x14ac:dyDescent="0.2">
      <c r="B9811" s="18" t="s">
        <v>13187</v>
      </c>
      <c r="C9811" s="19" t="s">
        <v>80</v>
      </c>
      <c r="D9811" t="s">
        <v>851</v>
      </c>
      <c r="E9811" s="20">
        <v>8282</v>
      </c>
      <c r="F9811" s="20">
        <v>568</v>
      </c>
    </row>
    <row r="9812" spans="1:6" ht="25.5" outlineLevel="1" x14ac:dyDescent="0.2">
      <c r="B9812" s="21" t="s">
        <v>13188</v>
      </c>
      <c r="E9812" s="20">
        <f>SUBTOTAL(9,E9810:E9811)</f>
        <v>8301</v>
      </c>
      <c r="F9812" s="20">
        <f>SUBTOTAL(9,F9810:F9811)</f>
        <v>570</v>
      </c>
    </row>
    <row r="9813" spans="1:6" ht="25.5" outlineLevel="2" x14ac:dyDescent="0.2">
      <c r="A9813" t="s">
        <v>4158</v>
      </c>
      <c r="B9813" s="18" t="s">
        <v>13189</v>
      </c>
      <c r="C9813" s="19" t="s">
        <v>42</v>
      </c>
      <c r="D9813" t="s">
        <v>851</v>
      </c>
      <c r="E9813" s="20">
        <v>7330</v>
      </c>
      <c r="F9813" s="20">
        <v>277</v>
      </c>
    </row>
    <row r="9814" spans="1:6" ht="25.5" outlineLevel="2" x14ac:dyDescent="0.2">
      <c r="B9814" s="18" t="s">
        <v>13189</v>
      </c>
      <c r="C9814" s="19" t="s">
        <v>80</v>
      </c>
      <c r="D9814" t="s">
        <v>851</v>
      </c>
      <c r="E9814" s="20">
        <v>135506</v>
      </c>
      <c r="F9814" s="20">
        <v>5858</v>
      </c>
    </row>
    <row r="9815" spans="1:6" ht="25.5" outlineLevel="2" x14ac:dyDescent="0.2">
      <c r="B9815" s="18" t="s">
        <v>13189</v>
      </c>
      <c r="C9815" s="19" t="s">
        <v>92</v>
      </c>
      <c r="D9815" t="s">
        <v>851</v>
      </c>
      <c r="E9815" s="20">
        <v>10</v>
      </c>
      <c r="F9815" s="20">
        <v>42</v>
      </c>
    </row>
    <row r="9816" spans="1:6" ht="25.5" outlineLevel="2" x14ac:dyDescent="0.2">
      <c r="B9816" s="18" t="s">
        <v>13189</v>
      </c>
      <c r="C9816" s="19" t="s">
        <v>164</v>
      </c>
      <c r="D9816" t="s">
        <v>851</v>
      </c>
      <c r="E9816" s="20">
        <v>11102</v>
      </c>
      <c r="F9816" s="20">
        <v>4210</v>
      </c>
    </row>
    <row r="9817" spans="1:6" ht="25.5" outlineLevel="1" x14ac:dyDescent="0.2">
      <c r="B9817" s="21" t="s">
        <v>13190</v>
      </c>
      <c r="E9817" s="20">
        <f>SUBTOTAL(9,E9813:E9816)</f>
        <v>153948</v>
      </c>
      <c r="F9817" s="20">
        <f>SUBTOTAL(9,F9813:F9816)</f>
        <v>10387</v>
      </c>
    </row>
    <row r="9818" spans="1:6" ht="25.5" outlineLevel="2" x14ac:dyDescent="0.2">
      <c r="A9818" t="s">
        <v>4160</v>
      </c>
      <c r="B9818" s="18" t="s">
        <v>13191</v>
      </c>
      <c r="C9818" s="19" t="s">
        <v>42</v>
      </c>
      <c r="D9818" t="s">
        <v>851</v>
      </c>
      <c r="E9818" s="20">
        <v>180</v>
      </c>
      <c r="F9818" s="20">
        <v>12</v>
      </c>
    </row>
    <row r="9819" spans="1:6" ht="25.5" outlineLevel="2" x14ac:dyDescent="0.2">
      <c r="B9819" s="18" t="s">
        <v>13191</v>
      </c>
      <c r="C9819" s="19" t="s">
        <v>80</v>
      </c>
      <c r="D9819" t="s">
        <v>851</v>
      </c>
      <c r="E9819" s="20">
        <v>727</v>
      </c>
      <c r="F9819" s="20">
        <v>21</v>
      </c>
    </row>
    <row r="9820" spans="1:6" ht="25.5" outlineLevel="1" x14ac:dyDescent="0.2">
      <c r="B9820" s="21" t="s">
        <v>13192</v>
      </c>
      <c r="E9820" s="20">
        <f>SUBTOTAL(9,E9818:E9819)</f>
        <v>907</v>
      </c>
      <c r="F9820" s="20">
        <f>SUBTOTAL(9,F9818:F9819)</f>
        <v>33</v>
      </c>
    </row>
    <row r="9821" spans="1:6" ht="25.5" outlineLevel="2" x14ac:dyDescent="0.2">
      <c r="A9821" t="s">
        <v>4162</v>
      </c>
      <c r="B9821" s="18" t="s">
        <v>13193</v>
      </c>
      <c r="C9821" s="19" t="s">
        <v>42</v>
      </c>
      <c r="D9821" t="s">
        <v>851</v>
      </c>
      <c r="E9821" s="20">
        <v>8729</v>
      </c>
      <c r="F9821" s="20">
        <v>1176</v>
      </c>
    </row>
    <row r="9822" spans="1:6" ht="25.5" outlineLevel="2" x14ac:dyDescent="0.2">
      <c r="B9822" s="18" t="s">
        <v>13193</v>
      </c>
      <c r="C9822" s="19" t="s">
        <v>80</v>
      </c>
      <c r="D9822" t="s">
        <v>851</v>
      </c>
      <c r="E9822" s="20">
        <v>33782</v>
      </c>
      <c r="F9822" s="20">
        <v>1074</v>
      </c>
    </row>
    <row r="9823" spans="1:6" ht="25.5" outlineLevel="2" x14ac:dyDescent="0.2">
      <c r="B9823" s="18" t="s">
        <v>13193</v>
      </c>
      <c r="C9823" s="19" t="s">
        <v>81</v>
      </c>
      <c r="D9823" t="s">
        <v>851</v>
      </c>
      <c r="E9823" s="20">
        <v>33542</v>
      </c>
      <c r="F9823" s="20">
        <v>3335</v>
      </c>
    </row>
    <row r="9824" spans="1:6" ht="25.5" outlineLevel="2" x14ac:dyDescent="0.2">
      <c r="B9824" s="18" t="s">
        <v>13193</v>
      </c>
      <c r="C9824" s="19" t="s">
        <v>166</v>
      </c>
      <c r="D9824" t="s">
        <v>851</v>
      </c>
      <c r="E9824" s="20">
        <v>6201</v>
      </c>
      <c r="F9824" s="20">
        <v>621</v>
      </c>
    </row>
    <row r="9825" spans="1:6" ht="25.5" outlineLevel="1" x14ac:dyDescent="0.2">
      <c r="B9825" s="21" t="s">
        <v>13194</v>
      </c>
      <c r="E9825" s="20">
        <f>SUBTOTAL(9,E9821:E9824)</f>
        <v>82254</v>
      </c>
      <c r="F9825" s="20">
        <f>SUBTOTAL(9,F9821:F9824)</f>
        <v>6206</v>
      </c>
    </row>
    <row r="9826" spans="1:6" ht="25.5" outlineLevel="2" x14ac:dyDescent="0.2">
      <c r="A9826" t="s">
        <v>4164</v>
      </c>
      <c r="B9826" s="18" t="s">
        <v>13195</v>
      </c>
      <c r="C9826" s="19" t="s">
        <v>42</v>
      </c>
      <c r="D9826" t="s">
        <v>851</v>
      </c>
      <c r="E9826" s="20">
        <v>6638</v>
      </c>
      <c r="F9826" s="20">
        <v>1115</v>
      </c>
    </row>
    <row r="9827" spans="1:6" ht="25.5" outlineLevel="2" x14ac:dyDescent="0.2">
      <c r="B9827" s="18" t="s">
        <v>13195</v>
      </c>
      <c r="C9827" s="19" t="s">
        <v>80</v>
      </c>
      <c r="D9827" t="s">
        <v>851</v>
      </c>
      <c r="E9827" s="20">
        <v>12154</v>
      </c>
      <c r="F9827" s="20">
        <v>424</v>
      </c>
    </row>
    <row r="9828" spans="1:6" ht="25.5" outlineLevel="1" x14ac:dyDescent="0.2">
      <c r="B9828" s="21" t="s">
        <v>13196</v>
      </c>
      <c r="E9828" s="20">
        <f>SUBTOTAL(9,E9826:E9827)</f>
        <v>18792</v>
      </c>
      <c r="F9828" s="20">
        <f>SUBTOTAL(9,F9826:F9827)</f>
        <v>1539</v>
      </c>
    </row>
    <row r="9829" spans="1:6" ht="25.5" outlineLevel="2" x14ac:dyDescent="0.2">
      <c r="A9829" t="s">
        <v>4166</v>
      </c>
      <c r="B9829" s="18" t="s">
        <v>13197</v>
      </c>
      <c r="C9829" s="19" t="s">
        <v>42</v>
      </c>
      <c r="D9829" t="s">
        <v>851</v>
      </c>
      <c r="E9829" s="20">
        <v>202746</v>
      </c>
      <c r="F9829" s="20">
        <v>22346</v>
      </c>
    </row>
    <row r="9830" spans="1:6" ht="25.5" outlineLevel="2" x14ac:dyDescent="0.2">
      <c r="B9830" s="18" t="s">
        <v>13197</v>
      </c>
      <c r="C9830" s="19" t="s">
        <v>80</v>
      </c>
      <c r="D9830" t="s">
        <v>851</v>
      </c>
      <c r="E9830" s="20">
        <v>4213</v>
      </c>
      <c r="F9830" s="20">
        <v>161</v>
      </c>
    </row>
    <row r="9831" spans="1:6" ht="25.5" outlineLevel="2" x14ac:dyDescent="0.2">
      <c r="B9831" s="18" t="s">
        <v>13197</v>
      </c>
      <c r="C9831" s="19" t="s">
        <v>88</v>
      </c>
      <c r="D9831" t="s">
        <v>851</v>
      </c>
      <c r="E9831" s="20">
        <v>887</v>
      </c>
      <c r="F9831" s="20">
        <v>61</v>
      </c>
    </row>
    <row r="9832" spans="1:6" ht="25.5" outlineLevel="2" x14ac:dyDescent="0.2">
      <c r="B9832" s="18" t="s">
        <v>13197</v>
      </c>
      <c r="C9832" s="19" t="s">
        <v>164</v>
      </c>
      <c r="D9832" t="s">
        <v>851</v>
      </c>
      <c r="E9832" s="20">
        <v>46567</v>
      </c>
      <c r="F9832" s="20">
        <v>7504</v>
      </c>
    </row>
    <row r="9833" spans="1:6" ht="25.5" outlineLevel="1" x14ac:dyDescent="0.2">
      <c r="B9833" s="21" t="s">
        <v>13198</v>
      </c>
      <c r="E9833" s="20">
        <f>SUBTOTAL(9,E9829:E9832)</f>
        <v>254413</v>
      </c>
      <c r="F9833" s="20">
        <f>SUBTOTAL(9,F9829:F9832)</f>
        <v>30072</v>
      </c>
    </row>
    <row r="9834" spans="1:6" ht="25.5" outlineLevel="2" x14ac:dyDescent="0.2">
      <c r="A9834" t="s">
        <v>4168</v>
      </c>
      <c r="B9834" s="18" t="s">
        <v>13199</v>
      </c>
      <c r="C9834" s="19" t="s">
        <v>42</v>
      </c>
      <c r="D9834" t="s">
        <v>851</v>
      </c>
      <c r="E9834" s="20">
        <v>282939</v>
      </c>
      <c r="F9834" s="20">
        <v>18498</v>
      </c>
    </row>
    <row r="9835" spans="1:6" ht="25.5" outlineLevel="2" x14ac:dyDescent="0.2">
      <c r="B9835" s="18" t="s">
        <v>13199</v>
      </c>
      <c r="C9835" s="19" t="s">
        <v>80</v>
      </c>
      <c r="D9835" t="s">
        <v>851</v>
      </c>
      <c r="E9835" s="20">
        <v>6605</v>
      </c>
      <c r="F9835" s="20">
        <v>606</v>
      </c>
    </row>
    <row r="9836" spans="1:6" ht="25.5" outlineLevel="1" x14ac:dyDescent="0.2">
      <c r="B9836" s="21" t="s">
        <v>13200</v>
      </c>
      <c r="E9836" s="20">
        <f>SUBTOTAL(9,E9834:E9835)</f>
        <v>289544</v>
      </c>
      <c r="F9836" s="20">
        <f>SUBTOTAL(9,F9834:F9835)</f>
        <v>19104</v>
      </c>
    </row>
    <row r="9837" spans="1:6" ht="25.5" outlineLevel="2" x14ac:dyDescent="0.2">
      <c r="A9837" t="s">
        <v>4170</v>
      </c>
      <c r="B9837" s="18" t="s">
        <v>13201</v>
      </c>
      <c r="C9837" s="19" t="s">
        <v>23</v>
      </c>
      <c r="D9837" t="s">
        <v>851</v>
      </c>
      <c r="E9837" s="20">
        <v>150</v>
      </c>
      <c r="F9837" s="20">
        <v>8</v>
      </c>
    </row>
    <row r="9838" spans="1:6" ht="25.5" outlineLevel="2" x14ac:dyDescent="0.2">
      <c r="B9838" s="18" t="s">
        <v>13201</v>
      </c>
      <c r="C9838" s="19" t="s">
        <v>42</v>
      </c>
      <c r="D9838" t="s">
        <v>851</v>
      </c>
      <c r="E9838" s="20">
        <v>4501450</v>
      </c>
      <c r="F9838" s="20">
        <v>139758</v>
      </c>
    </row>
    <row r="9839" spans="1:6" ht="25.5" outlineLevel="2" x14ac:dyDescent="0.2">
      <c r="B9839" s="18" t="s">
        <v>13201</v>
      </c>
      <c r="C9839" s="19" t="s">
        <v>80</v>
      </c>
      <c r="D9839" t="s">
        <v>851</v>
      </c>
      <c r="E9839" s="20">
        <v>449</v>
      </c>
      <c r="F9839" s="20">
        <v>44</v>
      </c>
    </row>
    <row r="9840" spans="1:6" ht="25.5" outlineLevel="1" x14ac:dyDescent="0.2">
      <c r="B9840" s="21" t="s">
        <v>13202</v>
      </c>
      <c r="E9840" s="20">
        <f>SUBTOTAL(9,E9837:E9839)</f>
        <v>4502049</v>
      </c>
      <c r="F9840" s="20">
        <f>SUBTOTAL(9,F9837:F9839)</f>
        <v>139810</v>
      </c>
    </row>
    <row r="9841" spans="1:6" ht="25.5" outlineLevel="2" x14ac:dyDescent="0.2">
      <c r="A9841" t="s">
        <v>4172</v>
      </c>
      <c r="B9841" s="18" t="s">
        <v>13203</v>
      </c>
      <c r="C9841" s="19" t="s">
        <v>42</v>
      </c>
      <c r="D9841" t="s">
        <v>851</v>
      </c>
      <c r="E9841" s="20">
        <v>4553</v>
      </c>
      <c r="F9841" s="20">
        <v>461</v>
      </c>
    </row>
    <row r="9842" spans="1:6" ht="25.5" outlineLevel="2" x14ac:dyDescent="0.2">
      <c r="B9842" s="18" t="s">
        <v>13203</v>
      </c>
      <c r="C9842" s="19" t="s">
        <v>80</v>
      </c>
      <c r="D9842" t="s">
        <v>851</v>
      </c>
      <c r="E9842" s="20">
        <v>20</v>
      </c>
      <c r="F9842" s="20">
        <v>1</v>
      </c>
    </row>
    <row r="9843" spans="1:6" ht="25.5" outlineLevel="2" x14ac:dyDescent="0.2">
      <c r="B9843" s="18" t="s">
        <v>13203</v>
      </c>
      <c r="C9843" s="19" t="s">
        <v>164</v>
      </c>
      <c r="D9843" t="s">
        <v>851</v>
      </c>
      <c r="E9843" s="20">
        <v>36606</v>
      </c>
      <c r="F9843" s="20">
        <v>2330</v>
      </c>
    </row>
    <row r="9844" spans="1:6" ht="25.5" outlineLevel="1" x14ac:dyDescent="0.2">
      <c r="B9844" s="21" t="s">
        <v>13204</v>
      </c>
      <c r="E9844" s="20">
        <f>SUBTOTAL(9,E9841:E9843)</f>
        <v>41179</v>
      </c>
      <c r="F9844" s="20">
        <f>SUBTOTAL(9,F9841:F9843)</f>
        <v>2792</v>
      </c>
    </row>
    <row r="9845" spans="1:6" ht="25.5" outlineLevel="2" x14ac:dyDescent="0.2">
      <c r="A9845" t="s">
        <v>4174</v>
      </c>
      <c r="B9845" s="18" t="s">
        <v>13205</v>
      </c>
      <c r="C9845" s="19" t="s">
        <v>42</v>
      </c>
      <c r="D9845" t="s">
        <v>851</v>
      </c>
      <c r="E9845" s="20">
        <v>106660</v>
      </c>
      <c r="F9845" s="20">
        <v>7684</v>
      </c>
    </row>
    <row r="9846" spans="1:6" ht="25.5" outlineLevel="2" x14ac:dyDescent="0.2">
      <c r="B9846" s="18" t="s">
        <v>13205</v>
      </c>
      <c r="C9846" s="19" t="s">
        <v>80</v>
      </c>
      <c r="D9846" t="s">
        <v>851</v>
      </c>
      <c r="E9846" s="20">
        <v>12</v>
      </c>
      <c r="F9846" s="20">
        <v>1</v>
      </c>
    </row>
    <row r="9847" spans="1:6" ht="25.5" outlineLevel="2" x14ac:dyDescent="0.2">
      <c r="B9847" s="18" t="s">
        <v>13205</v>
      </c>
      <c r="C9847" s="19" t="s">
        <v>87</v>
      </c>
      <c r="D9847" t="s">
        <v>851</v>
      </c>
      <c r="E9847" s="20">
        <v>205</v>
      </c>
      <c r="F9847" s="20">
        <v>103</v>
      </c>
    </row>
    <row r="9848" spans="1:6" ht="25.5" outlineLevel="2" x14ac:dyDescent="0.2">
      <c r="B9848" s="18" t="s">
        <v>13205</v>
      </c>
      <c r="C9848" s="19" t="s">
        <v>166</v>
      </c>
      <c r="D9848" t="s">
        <v>851</v>
      </c>
      <c r="E9848" s="20">
        <v>5516</v>
      </c>
      <c r="F9848" s="20">
        <v>2310</v>
      </c>
    </row>
    <row r="9849" spans="1:6" ht="25.5" outlineLevel="2" x14ac:dyDescent="0.2">
      <c r="B9849" s="18" t="s">
        <v>13205</v>
      </c>
      <c r="C9849" s="19" t="s">
        <v>178</v>
      </c>
      <c r="D9849" t="s">
        <v>851</v>
      </c>
      <c r="E9849" s="20">
        <v>7096</v>
      </c>
      <c r="F9849" s="20">
        <v>8465</v>
      </c>
    </row>
    <row r="9850" spans="1:6" ht="25.5" outlineLevel="1" x14ac:dyDescent="0.2">
      <c r="B9850" s="21" t="s">
        <v>13206</v>
      </c>
      <c r="E9850" s="20">
        <f>SUBTOTAL(9,E9845:E9849)</f>
        <v>119489</v>
      </c>
      <c r="F9850" s="20">
        <f>SUBTOTAL(9,F9845:F9849)</f>
        <v>18563</v>
      </c>
    </row>
    <row r="9851" spans="1:6" ht="25.5" outlineLevel="2" x14ac:dyDescent="0.2">
      <c r="A9851" t="s">
        <v>4176</v>
      </c>
      <c r="B9851" s="18" t="s">
        <v>13207</v>
      </c>
      <c r="C9851" s="19" t="s">
        <v>42</v>
      </c>
      <c r="D9851" t="s">
        <v>851</v>
      </c>
      <c r="E9851" s="20">
        <v>6846</v>
      </c>
      <c r="F9851" s="20">
        <v>461</v>
      </c>
    </row>
    <row r="9852" spans="1:6" ht="25.5" outlineLevel="2" x14ac:dyDescent="0.2">
      <c r="B9852" s="18" t="s">
        <v>13207</v>
      </c>
      <c r="C9852" s="19" t="s">
        <v>80</v>
      </c>
      <c r="D9852" t="s">
        <v>851</v>
      </c>
      <c r="E9852" s="20">
        <v>1821</v>
      </c>
      <c r="F9852" s="20">
        <v>69</v>
      </c>
    </row>
    <row r="9853" spans="1:6" ht="25.5" outlineLevel="1" x14ac:dyDescent="0.2">
      <c r="B9853" s="21" t="s">
        <v>13208</v>
      </c>
      <c r="E9853" s="20">
        <f>SUBTOTAL(9,E9851:E9852)</f>
        <v>8667</v>
      </c>
      <c r="F9853" s="20">
        <f>SUBTOTAL(9,F9851:F9852)</f>
        <v>530</v>
      </c>
    </row>
    <row r="9854" spans="1:6" ht="25.5" outlineLevel="2" x14ac:dyDescent="0.2">
      <c r="A9854" t="s">
        <v>4178</v>
      </c>
      <c r="B9854" s="18" t="s">
        <v>13209</v>
      </c>
      <c r="C9854" s="19" t="s">
        <v>80</v>
      </c>
      <c r="D9854" t="s">
        <v>851</v>
      </c>
      <c r="E9854" s="20">
        <v>3644</v>
      </c>
      <c r="F9854" s="20">
        <v>98</v>
      </c>
    </row>
    <row r="9855" spans="1:6" ht="25.5" outlineLevel="1" x14ac:dyDescent="0.2">
      <c r="B9855" s="21" t="s">
        <v>13210</v>
      </c>
      <c r="E9855" s="20">
        <f>SUBTOTAL(9,E9854:E9854)</f>
        <v>3644</v>
      </c>
      <c r="F9855" s="20">
        <f>SUBTOTAL(9,F9854:F9854)</f>
        <v>98</v>
      </c>
    </row>
    <row r="9856" spans="1:6" ht="25.5" outlineLevel="2" x14ac:dyDescent="0.2">
      <c r="A9856" t="s">
        <v>4179</v>
      </c>
      <c r="B9856" s="18" t="s">
        <v>13211</v>
      </c>
      <c r="C9856" s="19" t="s">
        <v>42</v>
      </c>
      <c r="D9856" t="s">
        <v>851</v>
      </c>
      <c r="E9856" s="20">
        <v>3430</v>
      </c>
      <c r="F9856" s="20">
        <v>303</v>
      </c>
    </row>
    <row r="9857" spans="1:6" ht="25.5" outlineLevel="2" x14ac:dyDescent="0.2">
      <c r="B9857" s="18" t="s">
        <v>13211</v>
      </c>
      <c r="C9857" s="19" t="s">
        <v>80</v>
      </c>
      <c r="D9857" t="s">
        <v>851</v>
      </c>
      <c r="E9857" s="20">
        <v>1246</v>
      </c>
      <c r="F9857" s="20">
        <v>352</v>
      </c>
    </row>
    <row r="9858" spans="1:6" ht="25.5" outlineLevel="2" x14ac:dyDescent="0.2">
      <c r="B9858" s="18" t="s">
        <v>13211</v>
      </c>
      <c r="C9858" s="19" t="s">
        <v>166</v>
      </c>
      <c r="D9858" t="s">
        <v>851</v>
      </c>
      <c r="E9858" s="20">
        <v>10915</v>
      </c>
      <c r="F9858" s="20">
        <v>1475</v>
      </c>
    </row>
    <row r="9859" spans="1:6" ht="25.5" outlineLevel="1" x14ac:dyDescent="0.2">
      <c r="B9859" s="21" t="s">
        <v>13212</v>
      </c>
      <c r="E9859" s="20">
        <f>SUBTOTAL(9,E9856:E9858)</f>
        <v>15591</v>
      </c>
      <c r="F9859" s="20">
        <f>SUBTOTAL(9,F9856:F9858)</f>
        <v>2130</v>
      </c>
    </row>
    <row r="9860" spans="1:6" ht="25.5" outlineLevel="2" x14ac:dyDescent="0.2">
      <c r="A9860" t="s">
        <v>4180</v>
      </c>
      <c r="B9860" s="18" t="s">
        <v>13213</v>
      </c>
      <c r="C9860" s="19" t="s">
        <v>88</v>
      </c>
      <c r="D9860" t="s">
        <v>851</v>
      </c>
      <c r="E9860" s="20">
        <v>1155</v>
      </c>
      <c r="F9860" s="20">
        <v>111</v>
      </c>
    </row>
    <row r="9861" spans="1:6" ht="25.5" outlineLevel="2" x14ac:dyDescent="0.2">
      <c r="B9861" s="18" t="s">
        <v>13213</v>
      </c>
      <c r="C9861" s="19" t="s">
        <v>92</v>
      </c>
      <c r="D9861" t="s">
        <v>851</v>
      </c>
      <c r="E9861" s="20">
        <v>993</v>
      </c>
      <c r="F9861" s="20">
        <v>285</v>
      </c>
    </row>
    <row r="9862" spans="1:6" ht="25.5" outlineLevel="1" x14ac:dyDescent="0.2">
      <c r="B9862" s="21" t="s">
        <v>13214</v>
      </c>
      <c r="E9862" s="20">
        <f>SUBTOTAL(9,E9860:E9861)</f>
        <v>2148</v>
      </c>
      <c r="F9862" s="20">
        <f>SUBTOTAL(9,F9860:F9861)</f>
        <v>396</v>
      </c>
    </row>
    <row r="9863" spans="1:6" ht="25.5" outlineLevel="2" x14ac:dyDescent="0.2">
      <c r="A9863" t="s">
        <v>4181</v>
      </c>
      <c r="B9863" s="18" t="s">
        <v>13215</v>
      </c>
      <c r="C9863" s="19" t="s">
        <v>80</v>
      </c>
      <c r="D9863" t="s">
        <v>851</v>
      </c>
      <c r="E9863" s="20">
        <v>2</v>
      </c>
      <c r="F9863" s="20">
        <v>1</v>
      </c>
    </row>
    <row r="9864" spans="1:6" ht="25.5" outlineLevel="2" x14ac:dyDescent="0.2">
      <c r="B9864" s="18" t="s">
        <v>13215</v>
      </c>
      <c r="C9864" s="19" t="s">
        <v>166</v>
      </c>
      <c r="D9864" t="s">
        <v>851</v>
      </c>
      <c r="E9864" s="20">
        <v>795</v>
      </c>
      <c r="F9864" s="20">
        <v>394</v>
      </c>
    </row>
    <row r="9865" spans="1:6" ht="25.5" outlineLevel="2" x14ac:dyDescent="0.2">
      <c r="B9865" s="18" t="s">
        <v>13215</v>
      </c>
      <c r="C9865" s="19" t="s">
        <v>178</v>
      </c>
      <c r="D9865" t="s">
        <v>851</v>
      </c>
      <c r="E9865" s="20">
        <v>1</v>
      </c>
      <c r="F9865" s="20">
        <v>3</v>
      </c>
    </row>
    <row r="9866" spans="1:6" ht="25.5" outlineLevel="1" x14ac:dyDescent="0.2">
      <c r="B9866" s="21" t="s">
        <v>13216</v>
      </c>
      <c r="E9866" s="20">
        <f>SUBTOTAL(9,E9863:E9865)</f>
        <v>798</v>
      </c>
      <c r="F9866" s="20">
        <f>SUBTOTAL(9,F9863:F9865)</f>
        <v>398</v>
      </c>
    </row>
    <row r="9867" spans="1:6" ht="25.5" outlineLevel="2" x14ac:dyDescent="0.2">
      <c r="A9867" t="s">
        <v>4183</v>
      </c>
      <c r="B9867" s="18" t="s">
        <v>13217</v>
      </c>
      <c r="C9867" s="19" t="s">
        <v>42</v>
      </c>
      <c r="D9867" t="s">
        <v>851</v>
      </c>
      <c r="E9867" s="20">
        <v>2514</v>
      </c>
      <c r="F9867" s="20">
        <v>408</v>
      </c>
    </row>
    <row r="9868" spans="1:6" ht="25.5" outlineLevel="2" x14ac:dyDescent="0.2">
      <c r="B9868" s="18" t="s">
        <v>13217</v>
      </c>
      <c r="C9868" s="19" t="s">
        <v>88</v>
      </c>
      <c r="D9868" t="s">
        <v>851</v>
      </c>
      <c r="E9868" s="20">
        <v>2332</v>
      </c>
      <c r="F9868" s="20">
        <v>950</v>
      </c>
    </row>
    <row r="9869" spans="1:6" ht="25.5" outlineLevel="1" x14ac:dyDescent="0.2">
      <c r="B9869" s="21" t="s">
        <v>13218</v>
      </c>
      <c r="E9869" s="20">
        <f>SUBTOTAL(9,E9867:E9868)</f>
        <v>4846</v>
      </c>
      <c r="F9869" s="20">
        <f>SUBTOTAL(9,F9867:F9868)</f>
        <v>1358</v>
      </c>
    </row>
    <row r="9870" spans="1:6" ht="25.5" outlineLevel="2" x14ac:dyDescent="0.2">
      <c r="A9870" t="s">
        <v>4185</v>
      </c>
      <c r="B9870" s="18" t="s">
        <v>13219</v>
      </c>
      <c r="C9870" s="19" t="s">
        <v>42</v>
      </c>
      <c r="D9870" t="s">
        <v>851</v>
      </c>
      <c r="E9870" s="20">
        <v>1652175</v>
      </c>
      <c r="F9870" s="20">
        <v>51014</v>
      </c>
    </row>
    <row r="9871" spans="1:6" ht="25.5" outlineLevel="1" x14ac:dyDescent="0.2">
      <c r="B9871" s="21" t="s">
        <v>13220</v>
      </c>
      <c r="E9871" s="20">
        <f>SUBTOTAL(9,E9870:E9870)</f>
        <v>1652175</v>
      </c>
      <c r="F9871" s="20">
        <f>SUBTOTAL(9,F9870:F9870)</f>
        <v>51014</v>
      </c>
    </row>
    <row r="9872" spans="1:6" ht="25.5" outlineLevel="2" x14ac:dyDescent="0.2">
      <c r="A9872" t="s">
        <v>1108</v>
      </c>
      <c r="B9872" s="18" t="s">
        <v>13221</v>
      </c>
      <c r="C9872" s="19" t="s">
        <v>42</v>
      </c>
      <c r="D9872" t="s">
        <v>851</v>
      </c>
      <c r="E9872" s="20">
        <v>6200</v>
      </c>
      <c r="F9872" s="20">
        <v>349</v>
      </c>
    </row>
    <row r="9873" spans="1:6" ht="25.5" outlineLevel="2" x14ac:dyDescent="0.2">
      <c r="B9873" s="18" t="s">
        <v>13221</v>
      </c>
      <c r="C9873" s="19" t="s">
        <v>80</v>
      </c>
      <c r="D9873" t="s">
        <v>851</v>
      </c>
      <c r="E9873" s="20">
        <v>65</v>
      </c>
      <c r="F9873" s="20">
        <v>4</v>
      </c>
    </row>
    <row r="9874" spans="1:6" ht="25.5" outlineLevel="1" x14ac:dyDescent="0.2">
      <c r="B9874" s="21" t="s">
        <v>13222</v>
      </c>
      <c r="E9874" s="20">
        <f>SUBTOTAL(9,E9872:E9873)</f>
        <v>6265</v>
      </c>
      <c r="F9874" s="20">
        <f>SUBTOTAL(9,F9872:F9873)</f>
        <v>353</v>
      </c>
    </row>
    <row r="9875" spans="1:6" ht="25.5" outlineLevel="2" x14ac:dyDescent="0.2">
      <c r="A9875" t="s">
        <v>4187</v>
      </c>
      <c r="B9875" s="18" t="s">
        <v>13223</v>
      </c>
      <c r="C9875" s="19" t="s">
        <v>42</v>
      </c>
      <c r="D9875" t="s">
        <v>851</v>
      </c>
      <c r="E9875" s="20">
        <v>35030</v>
      </c>
      <c r="F9875" s="20">
        <v>2553</v>
      </c>
    </row>
    <row r="9876" spans="1:6" ht="25.5" outlineLevel="2" x14ac:dyDescent="0.2">
      <c r="B9876" s="18" t="s">
        <v>13223</v>
      </c>
      <c r="C9876" s="19" t="s">
        <v>92</v>
      </c>
      <c r="D9876" t="s">
        <v>851</v>
      </c>
      <c r="E9876" s="20">
        <v>60000</v>
      </c>
      <c r="F9876" s="20">
        <v>1943</v>
      </c>
    </row>
    <row r="9877" spans="1:6" ht="25.5" outlineLevel="1" x14ac:dyDescent="0.2">
      <c r="B9877" s="21" t="s">
        <v>13224</v>
      </c>
      <c r="E9877" s="20">
        <f>SUBTOTAL(9,E9875:E9876)</f>
        <v>95030</v>
      </c>
      <c r="F9877" s="20">
        <f>SUBTOTAL(9,F9875:F9876)</f>
        <v>4496</v>
      </c>
    </row>
    <row r="9878" spans="1:6" ht="25.5" outlineLevel="2" x14ac:dyDescent="0.2">
      <c r="A9878" t="s">
        <v>4188</v>
      </c>
      <c r="B9878" s="18" t="s">
        <v>13225</v>
      </c>
      <c r="C9878" s="19" t="s">
        <v>42</v>
      </c>
      <c r="D9878" t="s">
        <v>851</v>
      </c>
      <c r="E9878" s="20">
        <v>1</v>
      </c>
      <c r="F9878" s="20">
        <v>2</v>
      </c>
    </row>
    <row r="9879" spans="1:6" ht="25.5" outlineLevel="1" x14ac:dyDescent="0.2">
      <c r="B9879" s="21" t="s">
        <v>13226</v>
      </c>
      <c r="E9879" s="20">
        <f>SUBTOTAL(9,E9878:E9878)</f>
        <v>1</v>
      </c>
      <c r="F9879" s="20">
        <f>SUBTOTAL(9,F9878:F9878)</f>
        <v>2</v>
      </c>
    </row>
    <row r="9880" spans="1:6" ht="25.5" outlineLevel="2" x14ac:dyDescent="0.2">
      <c r="A9880" t="s">
        <v>4189</v>
      </c>
      <c r="B9880" s="18" t="s">
        <v>13227</v>
      </c>
      <c r="C9880" s="19" t="s">
        <v>42</v>
      </c>
      <c r="D9880" t="s">
        <v>851</v>
      </c>
      <c r="E9880" s="20">
        <v>202</v>
      </c>
      <c r="F9880" s="20">
        <v>39</v>
      </c>
    </row>
    <row r="9881" spans="1:6" ht="25.5" outlineLevel="2" x14ac:dyDescent="0.2">
      <c r="B9881" s="18" t="s">
        <v>13227</v>
      </c>
      <c r="C9881" s="19" t="s">
        <v>80</v>
      </c>
      <c r="D9881" t="s">
        <v>851</v>
      </c>
      <c r="E9881" s="20">
        <v>5060</v>
      </c>
      <c r="F9881" s="20">
        <v>383</v>
      </c>
    </row>
    <row r="9882" spans="1:6" ht="25.5" outlineLevel="1" x14ac:dyDescent="0.2">
      <c r="B9882" s="21" t="s">
        <v>13228</v>
      </c>
      <c r="E9882" s="20">
        <f>SUBTOTAL(9,E9880:E9881)</f>
        <v>5262</v>
      </c>
      <c r="F9882" s="20">
        <f>SUBTOTAL(9,F9880:F9881)</f>
        <v>422</v>
      </c>
    </row>
    <row r="9883" spans="1:6" ht="25.5" outlineLevel="2" x14ac:dyDescent="0.2">
      <c r="A9883" t="s">
        <v>4190</v>
      </c>
      <c r="B9883" s="18" t="s">
        <v>13229</v>
      </c>
      <c r="C9883" s="19" t="s">
        <v>42</v>
      </c>
      <c r="D9883" t="s">
        <v>851</v>
      </c>
      <c r="E9883" s="20">
        <v>4284</v>
      </c>
      <c r="F9883" s="20">
        <v>693</v>
      </c>
    </row>
    <row r="9884" spans="1:6" ht="25.5" outlineLevel="1" x14ac:dyDescent="0.2">
      <c r="B9884" s="21" t="s">
        <v>13230</v>
      </c>
      <c r="E9884" s="20">
        <f>SUBTOTAL(9,E9883:E9883)</f>
        <v>4284</v>
      </c>
      <c r="F9884" s="20">
        <f>SUBTOTAL(9,F9883:F9883)</f>
        <v>693</v>
      </c>
    </row>
    <row r="9885" spans="1:6" ht="25.5" outlineLevel="2" x14ac:dyDescent="0.2">
      <c r="A9885" t="s">
        <v>4192</v>
      </c>
      <c r="B9885" s="18" t="s">
        <v>13231</v>
      </c>
      <c r="C9885" s="19" t="s">
        <v>88</v>
      </c>
      <c r="D9885" t="s">
        <v>851</v>
      </c>
      <c r="E9885" s="20">
        <v>388</v>
      </c>
      <c r="F9885" s="20">
        <v>178</v>
      </c>
    </row>
    <row r="9886" spans="1:6" ht="25.5" outlineLevel="1" x14ac:dyDescent="0.2">
      <c r="B9886" s="21" t="s">
        <v>13232</v>
      </c>
      <c r="E9886" s="20">
        <f>SUBTOTAL(9,E9885:E9885)</f>
        <v>388</v>
      </c>
      <c r="F9886" s="20">
        <f>SUBTOTAL(9,F9885:F9885)</f>
        <v>178</v>
      </c>
    </row>
    <row r="9887" spans="1:6" ht="25.5" outlineLevel="2" x14ac:dyDescent="0.2">
      <c r="A9887" t="s">
        <v>4193</v>
      </c>
      <c r="B9887" s="18" t="s">
        <v>13233</v>
      </c>
      <c r="C9887" s="19" t="s">
        <v>80</v>
      </c>
      <c r="D9887" t="s">
        <v>851</v>
      </c>
      <c r="E9887" s="20">
        <v>280</v>
      </c>
      <c r="F9887" s="20">
        <v>21</v>
      </c>
    </row>
    <row r="9888" spans="1:6" ht="25.5" outlineLevel="1" x14ac:dyDescent="0.2">
      <c r="B9888" s="21" t="s">
        <v>13234</v>
      </c>
      <c r="E9888" s="20">
        <f>SUBTOTAL(9,E9887:E9887)</f>
        <v>280</v>
      </c>
      <c r="F9888" s="20">
        <f>SUBTOTAL(9,F9887:F9887)</f>
        <v>21</v>
      </c>
    </row>
    <row r="9889" spans="1:6" ht="25.5" outlineLevel="2" x14ac:dyDescent="0.2">
      <c r="A9889" t="s">
        <v>4195</v>
      </c>
      <c r="B9889" s="18" t="s">
        <v>13235</v>
      </c>
      <c r="C9889" s="19" t="s">
        <v>80</v>
      </c>
      <c r="D9889" t="s">
        <v>851</v>
      </c>
      <c r="E9889" s="20">
        <v>1374</v>
      </c>
      <c r="F9889" s="20">
        <v>456</v>
      </c>
    </row>
    <row r="9890" spans="1:6" ht="25.5" outlineLevel="2" x14ac:dyDescent="0.2">
      <c r="B9890" s="18" t="s">
        <v>13235</v>
      </c>
      <c r="C9890" s="19" t="s">
        <v>121</v>
      </c>
      <c r="D9890" t="s">
        <v>851</v>
      </c>
      <c r="E9890" s="20">
        <v>24</v>
      </c>
      <c r="F9890" s="20">
        <v>4</v>
      </c>
    </row>
    <row r="9891" spans="1:6" ht="25.5" outlineLevel="1" x14ac:dyDescent="0.2">
      <c r="B9891" s="21" t="s">
        <v>13236</v>
      </c>
      <c r="E9891" s="20">
        <f>SUBTOTAL(9,E9889:E9890)</f>
        <v>1398</v>
      </c>
      <c r="F9891" s="20">
        <f>SUBTOTAL(9,F9889:F9890)</f>
        <v>460</v>
      </c>
    </row>
    <row r="9892" spans="1:6" ht="25.5" outlineLevel="2" x14ac:dyDescent="0.2">
      <c r="A9892" t="s">
        <v>7079</v>
      </c>
      <c r="B9892" s="18" t="s">
        <v>13237</v>
      </c>
      <c r="C9892" s="19" t="s">
        <v>42</v>
      </c>
      <c r="D9892" t="s">
        <v>851</v>
      </c>
      <c r="E9892" s="20">
        <v>600</v>
      </c>
      <c r="F9892" s="20">
        <v>408</v>
      </c>
    </row>
    <row r="9893" spans="1:6" ht="25.5" outlineLevel="1" x14ac:dyDescent="0.2">
      <c r="B9893" s="21" t="s">
        <v>13238</v>
      </c>
      <c r="E9893" s="20">
        <f>SUBTOTAL(9,E9892:E9892)</f>
        <v>600</v>
      </c>
      <c r="F9893" s="20">
        <f>SUBTOTAL(9,F9892:F9892)</f>
        <v>408</v>
      </c>
    </row>
    <row r="9894" spans="1:6" ht="25.5" outlineLevel="2" x14ac:dyDescent="0.2">
      <c r="A9894" t="s">
        <v>4196</v>
      </c>
      <c r="B9894" s="18" t="s">
        <v>13239</v>
      </c>
      <c r="C9894" s="19" t="s">
        <v>42</v>
      </c>
      <c r="D9894" t="s">
        <v>851</v>
      </c>
      <c r="E9894" s="20">
        <v>114739</v>
      </c>
      <c r="F9894" s="20">
        <v>3671</v>
      </c>
    </row>
    <row r="9895" spans="1:6" ht="25.5" outlineLevel="2" x14ac:dyDescent="0.2">
      <c r="B9895" s="18" t="s">
        <v>13239</v>
      </c>
      <c r="C9895" s="19" t="s">
        <v>178</v>
      </c>
      <c r="D9895" t="s">
        <v>851</v>
      </c>
      <c r="E9895" s="20">
        <v>1</v>
      </c>
      <c r="F9895" s="20">
        <v>1</v>
      </c>
    </row>
    <row r="9896" spans="1:6" ht="25.5" outlineLevel="1" x14ac:dyDescent="0.2">
      <c r="B9896" s="21" t="s">
        <v>13240</v>
      </c>
      <c r="E9896" s="20">
        <f>SUBTOTAL(9,E9894:E9895)</f>
        <v>114740</v>
      </c>
      <c r="F9896" s="20">
        <f>SUBTOTAL(9,F9894:F9895)</f>
        <v>3672</v>
      </c>
    </row>
    <row r="9897" spans="1:6" ht="25.5" outlineLevel="2" x14ac:dyDescent="0.2">
      <c r="A9897" t="s">
        <v>4197</v>
      </c>
      <c r="B9897" s="18" t="s">
        <v>13241</v>
      </c>
      <c r="C9897" s="19" t="s">
        <v>42</v>
      </c>
      <c r="D9897" t="s">
        <v>411</v>
      </c>
      <c r="E9897" s="20">
        <v>232</v>
      </c>
      <c r="F9897" s="20">
        <v>146</v>
      </c>
    </row>
    <row r="9898" spans="1:6" ht="25.5" outlineLevel="2" x14ac:dyDescent="0.2">
      <c r="B9898" s="18" t="s">
        <v>13241</v>
      </c>
      <c r="C9898" s="19" t="s">
        <v>88</v>
      </c>
      <c r="D9898" t="s">
        <v>411</v>
      </c>
      <c r="E9898" s="20">
        <v>2</v>
      </c>
      <c r="F9898" s="20">
        <v>1</v>
      </c>
    </row>
    <row r="9899" spans="1:6" ht="25.5" outlineLevel="1" x14ac:dyDescent="0.2">
      <c r="B9899" s="21" t="s">
        <v>13242</v>
      </c>
      <c r="E9899" s="20">
        <f>SUBTOTAL(9,E9897:E9898)</f>
        <v>234</v>
      </c>
      <c r="F9899" s="20">
        <f>SUBTOTAL(9,F9897:F9898)</f>
        <v>147</v>
      </c>
    </row>
    <row r="9900" spans="1:6" outlineLevel="2" x14ac:dyDescent="0.2">
      <c r="A9900" t="s">
        <v>4198</v>
      </c>
      <c r="B9900" s="18" t="s">
        <v>13243</v>
      </c>
      <c r="C9900" s="19" t="s">
        <v>42</v>
      </c>
      <c r="D9900" t="s">
        <v>411</v>
      </c>
      <c r="E9900" s="20">
        <v>21829</v>
      </c>
      <c r="F9900" s="20">
        <v>5119</v>
      </c>
    </row>
    <row r="9901" spans="1:6" outlineLevel="2" x14ac:dyDescent="0.2">
      <c r="B9901" s="18" t="s">
        <v>13243</v>
      </c>
      <c r="C9901" s="19" t="s">
        <v>80</v>
      </c>
      <c r="D9901" t="s">
        <v>411</v>
      </c>
      <c r="E9901" s="20">
        <v>173</v>
      </c>
      <c r="F9901" s="20">
        <v>40</v>
      </c>
    </row>
    <row r="9902" spans="1:6" ht="25.5" outlineLevel="1" x14ac:dyDescent="0.2">
      <c r="B9902" s="21" t="s">
        <v>13244</v>
      </c>
      <c r="E9902" s="20">
        <f>SUBTOTAL(9,E9900:E9901)</f>
        <v>22002</v>
      </c>
      <c r="F9902" s="20">
        <f>SUBTOTAL(9,F9900:F9901)</f>
        <v>5159</v>
      </c>
    </row>
    <row r="9903" spans="1:6" outlineLevel="2" x14ac:dyDescent="0.2">
      <c r="A9903" t="s">
        <v>4199</v>
      </c>
      <c r="B9903" s="18" t="s">
        <v>13245</v>
      </c>
      <c r="C9903" s="19" t="s">
        <v>80</v>
      </c>
      <c r="D9903" t="s">
        <v>411</v>
      </c>
      <c r="E9903" s="20">
        <v>4360</v>
      </c>
      <c r="F9903" s="20">
        <v>926</v>
      </c>
    </row>
    <row r="9904" spans="1:6" outlineLevel="1" x14ac:dyDescent="0.2">
      <c r="B9904" s="21" t="s">
        <v>13246</v>
      </c>
      <c r="E9904" s="20">
        <f>SUBTOTAL(9,E9903:E9903)</f>
        <v>4360</v>
      </c>
      <c r="F9904" s="20">
        <f>SUBTOTAL(9,F9903:F9903)</f>
        <v>926</v>
      </c>
    </row>
    <row r="9905" spans="1:6" outlineLevel="2" x14ac:dyDescent="0.2">
      <c r="A9905" t="s">
        <v>4200</v>
      </c>
      <c r="B9905" s="18" t="s">
        <v>13247</v>
      </c>
      <c r="C9905" s="19" t="s">
        <v>42</v>
      </c>
      <c r="D9905" t="s">
        <v>411</v>
      </c>
      <c r="E9905" s="20">
        <v>20</v>
      </c>
      <c r="F9905" s="20">
        <v>14</v>
      </c>
    </row>
    <row r="9906" spans="1:6" outlineLevel="2" x14ac:dyDescent="0.2">
      <c r="B9906" s="18" t="s">
        <v>13247</v>
      </c>
      <c r="C9906" s="19" t="s">
        <v>80</v>
      </c>
      <c r="D9906" t="s">
        <v>411</v>
      </c>
      <c r="E9906" s="20">
        <v>200</v>
      </c>
      <c r="F9906" s="20">
        <v>54</v>
      </c>
    </row>
    <row r="9907" spans="1:6" outlineLevel="2" x14ac:dyDescent="0.2">
      <c r="B9907" s="18" t="s">
        <v>13247</v>
      </c>
      <c r="C9907" s="19" t="s">
        <v>178</v>
      </c>
      <c r="D9907" t="s">
        <v>411</v>
      </c>
      <c r="E9907" s="20">
        <v>359101</v>
      </c>
      <c r="F9907" s="20">
        <v>235004</v>
      </c>
    </row>
    <row r="9908" spans="1:6" outlineLevel="1" x14ac:dyDescent="0.2">
      <c r="B9908" s="21" t="s">
        <v>13248</v>
      </c>
      <c r="E9908" s="20">
        <f>SUBTOTAL(9,E9905:E9907)</f>
        <v>359321</v>
      </c>
      <c r="F9908" s="20">
        <f>SUBTOTAL(9,F9905:F9907)</f>
        <v>235072</v>
      </c>
    </row>
    <row r="9909" spans="1:6" ht="25.5" outlineLevel="2" x14ac:dyDescent="0.2">
      <c r="A9909" t="s">
        <v>4201</v>
      </c>
      <c r="B9909" s="18" t="s">
        <v>13249</v>
      </c>
      <c r="C9909" s="19" t="s">
        <v>80</v>
      </c>
      <c r="D9909" t="s">
        <v>411</v>
      </c>
      <c r="E9909" s="20">
        <v>120295</v>
      </c>
      <c r="F9909" s="20">
        <v>18414</v>
      </c>
    </row>
    <row r="9910" spans="1:6" ht="25.5" outlineLevel="1" x14ac:dyDescent="0.2">
      <c r="B9910" s="21" t="s">
        <v>13250</v>
      </c>
      <c r="E9910" s="20">
        <f>SUBTOTAL(9,E9909:E9909)</f>
        <v>120295</v>
      </c>
      <c r="F9910" s="20">
        <f>SUBTOTAL(9,F9909:F9909)</f>
        <v>18414</v>
      </c>
    </row>
    <row r="9911" spans="1:6" ht="25.5" outlineLevel="2" x14ac:dyDescent="0.2">
      <c r="A9911" t="s">
        <v>4203</v>
      </c>
      <c r="B9911" s="18" t="s">
        <v>13251</v>
      </c>
      <c r="C9911" s="19" t="s">
        <v>80</v>
      </c>
      <c r="D9911" t="s">
        <v>411</v>
      </c>
      <c r="E9911" s="20">
        <v>953</v>
      </c>
      <c r="F9911" s="20">
        <v>117</v>
      </c>
    </row>
    <row r="9912" spans="1:6" ht="25.5" outlineLevel="2" x14ac:dyDescent="0.2">
      <c r="B9912" s="18" t="s">
        <v>13251</v>
      </c>
      <c r="C9912" s="19" t="s">
        <v>166</v>
      </c>
      <c r="D9912" t="s">
        <v>411</v>
      </c>
      <c r="E9912" s="20">
        <v>41</v>
      </c>
      <c r="F9912" s="20">
        <v>23</v>
      </c>
    </row>
    <row r="9913" spans="1:6" ht="25.5" outlineLevel="1" x14ac:dyDescent="0.2">
      <c r="B9913" s="21" t="s">
        <v>13252</v>
      </c>
      <c r="E9913" s="20">
        <f>SUBTOTAL(9,E9911:E9912)</f>
        <v>994</v>
      </c>
      <c r="F9913" s="20">
        <f>SUBTOTAL(9,F9911:F9912)</f>
        <v>140</v>
      </c>
    </row>
    <row r="9914" spans="1:6" ht="25.5" outlineLevel="2" x14ac:dyDescent="0.2">
      <c r="A9914" t="s">
        <v>4205</v>
      </c>
      <c r="B9914" s="18" t="s">
        <v>13253</v>
      </c>
      <c r="C9914" s="19" t="s">
        <v>42</v>
      </c>
      <c r="D9914" t="s">
        <v>411</v>
      </c>
      <c r="E9914" s="20">
        <v>1881721</v>
      </c>
      <c r="F9914" s="20">
        <v>250444</v>
      </c>
    </row>
    <row r="9915" spans="1:6" ht="25.5" outlineLevel="2" x14ac:dyDescent="0.2">
      <c r="B9915" s="18" t="s">
        <v>13253</v>
      </c>
      <c r="C9915" s="19" t="s">
        <v>80</v>
      </c>
      <c r="D9915" t="s">
        <v>411</v>
      </c>
      <c r="E9915" s="20">
        <v>23365594</v>
      </c>
      <c r="F9915" s="20">
        <v>3005898</v>
      </c>
    </row>
    <row r="9916" spans="1:6" ht="25.5" outlineLevel="2" x14ac:dyDescent="0.2">
      <c r="B9916" s="18" t="s">
        <v>13253</v>
      </c>
      <c r="C9916" s="19" t="s">
        <v>81</v>
      </c>
      <c r="D9916" t="s">
        <v>411</v>
      </c>
      <c r="E9916" s="20">
        <v>107729</v>
      </c>
      <c r="F9916" s="20">
        <v>16281</v>
      </c>
    </row>
    <row r="9917" spans="1:6" ht="25.5" outlineLevel="2" x14ac:dyDescent="0.2">
      <c r="B9917" s="18" t="s">
        <v>13253</v>
      </c>
      <c r="C9917" s="19" t="s">
        <v>107</v>
      </c>
      <c r="D9917" t="s">
        <v>411</v>
      </c>
      <c r="E9917" s="20">
        <v>586188</v>
      </c>
      <c r="F9917" s="20">
        <v>69555</v>
      </c>
    </row>
    <row r="9918" spans="1:6" ht="25.5" outlineLevel="2" x14ac:dyDescent="0.2">
      <c r="B9918" s="18" t="s">
        <v>13253</v>
      </c>
      <c r="C9918" s="19" t="s">
        <v>164</v>
      </c>
      <c r="D9918" t="s">
        <v>411</v>
      </c>
      <c r="E9918" s="20">
        <v>168134</v>
      </c>
      <c r="F9918" s="20">
        <v>25257</v>
      </c>
    </row>
    <row r="9919" spans="1:6" ht="25.5" outlineLevel="2" x14ac:dyDescent="0.2">
      <c r="B9919" s="18" t="s">
        <v>13253</v>
      </c>
      <c r="C9919" s="19" t="s">
        <v>166</v>
      </c>
      <c r="D9919" t="s">
        <v>411</v>
      </c>
      <c r="E9919" s="20">
        <v>1780721</v>
      </c>
      <c r="F9919" s="20">
        <v>234054</v>
      </c>
    </row>
    <row r="9920" spans="1:6" ht="25.5" outlineLevel="1" x14ac:dyDescent="0.2">
      <c r="B9920" s="21" t="s">
        <v>13254</v>
      </c>
      <c r="E9920" s="20">
        <f>SUBTOTAL(9,E9914:E9919)</f>
        <v>27890087</v>
      </c>
      <c r="F9920" s="20">
        <f>SUBTOTAL(9,F9914:F9919)</f>
        <v>3601489</v>
      </c>
    </row>
    <row r="9921" spans="1:6" ht="25.5" outlineLevel="2" x14ac:dyDescent="0.2">
      <c r="A9921" t="s">
        <v>4206</v>
      </c>
      <c r="B9921" s="18" t="s">
        <v>13255</v>
      </c>
      <c r="C9921" s="19" t="s">
        <v>42</v>
      </c>
      <c r="D9921" t="s">
        <v>411</v>
      </c>
      <c r="E9921" s="20">
        <v>20240</v>
      </c>
      <c r="F9921" s="20">
        <v>2385</v>
      </c>
    </row>
    <row r="9922" spans="1:6" ht="25.5" outlineLevel="2" x14ac:dyDescent="0.2">
      <c r="B9922" s="18" t="s">
        <v>13255</v>
      </c>
      <c r="C9922" s="19" t="s">
        <v>58</v>
      </c>
      <c r="D9922" t="s">
        <v>411</v>
      </c>
      <c r="E9922" s="20">
        <v>744641</v>
      </c>
      <c r="F9922" s="20">
        <v>144314</v>
      </c>
    </row>
    <row r="9923" spans="1:6" ht="25.5" outlineLevel="2" x14ac:dyDescent="0.2">
      <c r="B9923" s="18" t="s">
        <v>13255</v>
      </c>
      <c r="C9923" s="19" t="s">
        <v>80</v>
      </c>
      <c r="D9923" t="s">
        <v>411</v>
      </c>
      <c r="E9923" s="20">
        <v>15476</v>
      </c>
      <c r="F9923" s="20">
        <v>2898</v>
      </c>
    </row>
    <row r="9924" spans="1:6" ht="25.5" outlineLevel="2" x14ac:dyDescent="0.2">
      <c r="B9924" s="18" t="s">
        <v>13255</v>
      </c>
      <c r="C9924" s="19" t="s">
        <v>166</v>
      </c>
      <c r="D9924" t="s">
        <v>411</v>
      </c>
      <c r="E9924" s="20">
        <v>6589161</v>
      </c>
      <c r="F9924" s="20">
        <v>1511951</v>
      </c>
    </row>
    <row r="9925" spans="1:6" ht="25.5" outlineLevel="1" x14ac:dyDescent="0.2">
      <c r="B9925" s="21" t="s">
        <v>13256</v>
      </c>
      <c r="E9925" s="20">
        <f>SUBTOTAL(9,E9921:E9924)</f>
        <v>7369518</v>
      </c>
      <c r="F9925" s="20">
        <f>SUBTOTAL(9,F9921:F9924)</f>
        <v>1661548</v>
      </c>
    </row>
    <row r="9926" spans="1:6" ht="25.5" outlineLevel="2" x14ac:dyDescent="0.2">
      <c r="A9926" t="s">
        <v>4208</v>
      </c>
      <c r="B9926" s="18" t="s">
        <v>13257</v>
      </c>
      <c r="C9926" s="19" t="s">
        <v>80</v>
      </c>
      <c r="D9926" t="s">
        <v>411</v>
      </c>
      <c r="E9926" s="20">
        <v>791527</v>
      </c>
      <c r="F9926" s="20">
        <v>176887</v>
      </c>
    </row>
    <row r="9927" spans="1:6" ht="25.5" outlineLevel="1" x14ac:dyDescent="0.2">
      <c r="B9927" s="21" t="s">
        <v>13258</v>
      </c>
      <c r="E9927" s="20">
        <f>SUBTOTAL(9,E9926:E9926)</f>
        <v>791527</v>
      </c>
      <c r="F9927" s="20">
        <f>SUBTOTAL(9,F9926:F9926)</f>
        <v>176887</v>
      </c>
    </row>
    <row r="9928" spans="1:6" ht="25.5" outlineLevel="2" x14ac:dyDescent="0.2">
      <c r="A9928" t="s">
        <v>4210</v>
      </c>
      <c r="B9928" s="18" t="s">
        <v>13259</v>
      </c>
      <c r="C9928" s="19" t="s">
        <v>16</v>
      </c>
      <c r="D9928" t="s">
        <v>411</v>
      </c>
      <c r="E9928" s="20">
        <v>1</v>
      </c>
      <c r="F9928" s="20">
        <v>2</v>
      </c>
    </row>
    <row r="9929" spans="1:6" ht="25.5" outlineLevel="2" x14ac:dyDescent="0.2">
      <c r="B9929" s="18" t="s">
        <v>13259</v>
      </c>
      <c r="C9929" s="19" t="s">
        <v>80</v>
      </c>
      <c r="D9929" t="s">
        <v>411</v>
      </c>
      <c r="E9929" s="20">
        <v>20505</v>
      </c>
      <c r="F9929" s="20">
        <v>2913</v>
      </c>
    </row>
    <row r="9930" spans="1:6" ht="25.5" outlineLevel="1" x14ac:dyDescent="0.2">
      <c r="B9930" s="21" t="s">
        <v>13260</v>
      </c>
      <c r="E9930" s="20">
        <f>SUBTOTAL(9,E9928:E9929)</f>
        <v>20506</v>
      </c>
      <c r="F9930" s="20">
        <f>SUBTOTAL(9,F9928:F9929)</f>
        <v>2915</v>
      </c>
    </row>
    <row r="9931" spans="1:6" ht="25.5" outlineLevel="2" x14ac:dyDescent="0.2">
      <c r="A9931" t="s">
        <v>4211</v>
      </c>
      <c r="B9931" s="18" t="s">
        <v>13261</v>
      </c>
      <c r="C9931" s="19" t="s">
        <v>42</v>
      </c>
      <c r="D9931" t="s">
        <v>411</v>
      </c>
      <c r="E9931" s="20">
        <v>224188</v>
      </c>
      <c r="F9931" s="20">
        <v>42136</v>
      </c>
    </row>
    <row r="9932" spans="1:6" ht="25.5" outlineLevel="2" x14ac:dyDescent="0.2">
      <c r="B9932" s="18" t="s">
        <v>13261</v>
      </c>
      <c r="C9932" s="19" t="s">
        <v>80</v>
      </c>
      <c r="D9932" t="s">
        <v>411</v>
      </c>
      <c r="E9932" s="20">
        <v>4071551</v>
      </c>
      <c r="F9932" s="20">
        <v>772798</v>
      </c>
    </row>
    <row r="9933" spans="1:6" ht="25.5" outlineLevel="2" x14ac:dyDescent="0.2">
      <c r="B9933" s="18" t="s">
        <v>13261</v>
      </c>
      <c r="C9933" s="19" t="s">
        <v>81</v>
      </c>
      <c r="D9933" t="s">
        <v>411</v>
      </c>
      <c r="E9933" s="20">
        <v>1718200</v>
      </c>
      <c r="F9933" s="20">
        <v>298320</v>
      </c>
    </row>
    <row r="9934" spans="1:6" ht="25.5" outlineLevel="2" x14ac:dyDescent="0.2">
      <c r="B9934" s="18" t="s">
        <v>13261</v>
      </c>
      <c r="C9934" s="19" t="s">
        <v>164</v>
      </c>
      <c r="D9934" t="s">
        <v>411</v>
      </c>
      <c r="E9934" s="20">
        <v>50</v>
      </c>
      <c r="F9934" s="20">
        <v>6</v>
      </c>
    </row>
    <row r="9935" spans="1:6" ht="25.5" outlineLevel="1" x14ac:dyDescent="0.2">
      <c r="B9935" s="21" t="s">
        <v>13262</v>
      </c>
      <c r="E9935" s="20">
        <f>SUBTOTAL(9,E9931:E9934)</f>
        <v>6013989</v>
      </c>
      <c r="F9935" s="20">
        <f>SUBTOTAL(9,F9931:F9934)</f>
        <v>1113260</v>
      </c>
    </row>
    <row r="9936" spans="1:6" ht="25.5" outlineLevel="2" x14ac:dyDescent="0.2">
      <c r="A9936" t="s">
        <v>4213</v>
      </c>
      <c r="B9936" s="18" t="s">
        <v>18235</v>
      </c>
      <c r="C9936" s="19" t="s">
        <v>42</v>
      </c>
      <c r="D9936" t="s">
        <v>411</v>
      </c>
      <c r="E9936" s="20">
        <v>3840</v>
      </c>
      <c r="F9936" s="20">
        <v>94</v>
      </c>
    </row>
    <row r="9937" spans="1:6" ht="25.5" outlineLevel="2" x14ac:dyDescent="0.2">
      <c r="B9937" s="18" t="s">
        <v>18235</v>
      </c>
      <c r="C9937" s="19" t="s">
        <v>80</v>
      </c>
      <c r="D9937" t="s">
        <v>411</v>
      </c>
      <c r="E9937" s="20">
        <v>636</v>
      </c>
      <c r="F9937" s="20">
        <v>121</v>
      </c>
    </row>
    <row r="9938" spans="1:6" ht="25.5" outlineLevel="1" x14ac:dyDescent="0.2">
      <c r="B9938" s="21" t="s">
        <v>18236</v>
      </c>
      <c r="E9938" s="20">
        <f>SUBTOTAL(9,E9936:E9937)</f>
        <v>4476</v>
      </c>
      <c r="F9938" s="20">
        <f>SUBTOTAL(9,F9936:F9937)</f>
        <v>215</v>
      </c>
    </row>
    <row r="9939" spans="1:6" ht="25.5" outlineLevel="2" x14ac:dyDescent="0.2">
      <c r="A9939" t="s">
        <v>1110</v>
      </c>
      <c r="B9939" s="18" t="s">
        <v>18237</v>
      </c>
      <c r="C9939" s="19" t="s">
        <v>80</v>
      </c>
      <c r="D9939" t="s">
        <v>411</v>
      </c>
      <c r="E9939" s="20">
        <v>7477</v>
      </c>
      <c r="F9939" s="20">
        <v>282</v>
      </c>
    </row>
    <row r="9940" spans="1:6" ht="25.5" outlineLevel="1" x14ac:dyDescent="0.2">
      <c r="B9940" s="21" t="s">
        <v>18238</v>
      </c>
      <c r="E9940" s="20">
        <f>SUBTOTAL(9,E9939:E9939)</f>
        <v>7477</v>
      </c>
      <c r="F9940" s="20">
        <f>SUBTOTAL(9,F9939:F9939)</f>
        <v>282</v>
      </c>
    </row>
    <row r="9941" spans="1:6" ht="25.5" outlineLevel="2" x14ac:dyDescent="0.2">
      <c r="A9941" t="s">
        <v>4215</v>
      </c>
      <c r="B9941" s="18" t="s">
        <v>18239</v>
      </c>
      <c r="C9941" s="19" t="s">
        <v>80</v>
      </c>
      <c r="D9941" t="s">
        <v>411</v>
      </c>
      <c r="E9941" s="20">
        <v>274</v>
      </c>
      <c r="F9941" s="20">
        <v>51</v>
      </c>
    </row>
    <row r="9942" spans="1:6" ht="25.5" outlineLevel="1" x14ac:dyDescent="0.2">
      <c r="B9942" s="21" t="s">
        <v>18240</v>
      </c>
      <c r="E9942" s="20">
        <f>SUBTOTAL(9,E9941:E9941)</f>
        <v>274</v>
      </c>
      <c r="F9942" s="20">
        <f>SUBTOTAL(9,F9941:F9941)</f>
        <v>51</v>
      </c>
    </row>
    <row r="9943" spans="1:6" ht="25.5" outlineLevel="2" x14ac:dyDescent="0.2">
      <c r="A9943" t="s">
        <v>4217</v>
      </c>
      <c r="B9943" s="18" t="s">
        <v>13263</v>
      </c>
      <c r="C9943" s="19" t="s">
        <v>77</v>
      </c>
      <c r="D9943" t="s">
        <v>411</v>
      </c>
      <c r="E9943" s="20">
        <v>2</v>
      </c>
      <c r="F9943" s="20">
        <v>1</v>
      </c>
    </row>
    <row r="9944" spans="1:6" ht="25.5" outlineLevel="2" x14ac:dyDescent="0.2">
      <c r="B9944" s="18" t="s">
        <v>13263</v>
      </c>
      <c r="C9944" s="19" t="s">
        <v>80</v>
      </c>
      <c r="D9944" t="s">
        <v>411</v>
      </c>
      <c r="E9944" s="20">
        <v>872</v>
      </c>
      <c r="F9944" s="20">
        <v>56</v>
      </c>
    </row>
    <row r="9945" spans="1:6" ht="25.5" outlineLevel="2" x14ac:dyDescent="0.2">
      <c r="B9945" s="18" t="s">
        <v>13263</v>
      </c>
      <c r="C9945" s="19" t="s">
        <v>178</v>
      </c>
      <c r="D9945" t="s">
        <v>411</v>
      </c>
      <c r="E9945" s="20">
        <v>3</v>
      </c>
      <c r="F9945" s="20">
        <v>40</v>
      </c>
    </row>
    <row r="9946" spans="1:6" ht="25.5" outlineLevel="1" x14ac:dyDescent="0.2">
      <c r="B9946" s="21" t="s">
        <v>13264</v>
      </c>
      <c r="E9946" s="20">
        <f>SUBTOTAL(9,E9943:E9945)</f>
        <v>877</v>
      </c>
      <c r="F9946" s="20">
        <f>SUBTOTAL(9,F9943:F9945)</f>
        <v>97</v>
      </c>
    </row>
    <row r="9947" spans="1:6" ht="25.5" outlineLevel="2" x14ac:dyDescent="0.2">
      <c r="A9947" t="s">
        <v>4219</v>
      </c>
      <c r="B9947" s="18" t="s">
        <v>13265</v>
      </c>
      <c r="C9947" s="19" t="s">
        <v>80</v>
      </c>
      <c r="D9947" t="s">
        <v>411</v>
      </c>
      <c r="E9947" s="20">
        <v>526</v>
      </c>
      <c r="F9947" s="20">
        <v>156</v>
      </c>
    </row>
    <row r="9948" spans="1:6" ht="25.5" outlineLevel="1" x14ac:dyDescent="0.2">
      <c r="B9948" s="21" t="s">
        <v>13266</v>
      </c>
      <c r="E9948" s="20">
        <f>SUBTOTAL(9,E9947:E9947)</f>
        <v>526</v>
      </c>
      <c r="F9948" s="20">
        <f>SUBTOTAL(9,F9947:F9947)</f>
        <v>156</v>
      </c>
    </row>
    <row r="9949" spans="1:6" ht="25.5" outlineLevel="2" x14ac:dyDescent="0.2">
      <c r="A9949" t="s">
        <v>4220</v>
      </c>
      <c r="B9949" s="18" t="s">
        <v>13267</v>
      </c>
      <c r="C9949" s="19" t="s">
        <v>80</v>
      </c>
      <c r="D9949" t="s">
        <v>411</v>
      </c>
      <c r="E9949" s="20">
        <v>22050</v>
      </c>
      <c r="F9949" s="20">
        <v>6491</v>
      </c>
    </row>
    <row r="9950" spans="1:6" ht="25.5" outlineLevel="1" x14ac:dyDescent="0.2">
      <c r="B9950" s="21" t="s">
        <v>13268</v>
      </c>
      <c r="E9950" s="20">
        <f>SUBTOTAL(9,E9949:E9949)</f>
        <v>22050</v>
      </c>
      <c r="F9950" s="20">
        <f>SUBTOTAL(9,F9949:F9949)</f>
        <v>6491</v>
      </c>
    </row>
    <row r="9951" spans="1:6" ht="25.5" outlineLevel="2" x14ac:dyDescent="0.2">
      <c r="A9951" t="s">
        <v>4222</v>
      </c>
      <c r="B9951" s="18" t="s">
        <v>13269</v>
      </c>
      <c r="C9951" s="19" t="s">
        <v>80</v>
      </c>
      <c r="D9951" t="s">
        <v>411</v>
      </c>
      <c r="E9951" s="20">
        <v>94655</v>
      </c>
      <c r="F9951" s="20">
        <v>6281</v>
      </c>
    </row>
    <row r="9952" spans="1:6" ht="25.5" outlineLevel="1" x14ac:dyDescent="0.2">
      <c r="B9952" s="21" t="s">
        <v>13270</v>
      </c>
      <c r="E9952" s="20">
        <f>SUBTOTAL(9,E9951:E9951)</f>
        <v>94655</v>
      </c>
      <c r="F9952" s="20">
        <f>SUBTOTAL(9,F9951:F9951)</f>
        <v>6281</v>
      </c>
    </row>
    <row r="9953" spans="1:6" ht="25.5" outlineLevel="2" x14ac:dyDescent="0.2">
      <c r="A9953" t="s">
        <v>4223</v>
      </c>
      <c r="B9953" s="18" t="s">
        <v>13271</v>
      </c>
      <c r="C9953" s="19" t="s">
        <v>42</v>
      </c>
      <c r="D9953" t="s">
        <v>411</v>
      </c>
      <c r="E9953" s="20">
        <v>1985</v>
      </c>
      <c r="F9953" s="20">
        <v>433</v>
      </c>
    </row>
    <row r="9954" spans="1:6" ht="25.5" outlineLevel="2" x14ac:dyDescent="0.2">
      <c r="B9954" s="18" t="s">
        <v>13271</v>
      </c>
      <c r="C9954" s="19" t="s">
        <v>80</v>
      </c>
      <c r="D9954" t="s">
        <v>411</v>
      </c>
      <c r="E9954" s="20">
        <v>31665</v>
      </c>
      <c r="F9954" s="20">
        <v>7981</v>
      </c>
    </row>
    <row r="9955" spans="1:6" ht="25.5" outlineLevel="1" x14ac:dyDescent="0.2">
      <c r="B9955" s="21" t="s">
        <v>13272</v>
      </c>
      <c r="E9955" s="20">
        <f>SUBTOTAL(9,E9953:E9954)</f>
        <v>33650</v>
      </c>
      <c r="F9955" s="20">
        <f>SUBTOTAL(9,F9953:F9954)</f>
        <v>8414</v>
      </c>
    </row>
    <row r="9956" spans="1:6" outlineLevel="2" x14ac:dyDescent="0.2">
      <c r="A9956" t="s">
        <v>4225</v>
      </c>
      <c r="B9956" s="18" t="s">
        <v>13273</v>
      </c>
      <c r="C9956" s="19" t="s">
        <v>42</v>
      </c>
      <c r="D9956" t="s">
        <v>411</v>
      </c>
      <c r="E9956" s="20">
        <v>90786</v>
      </c>
      <c r="F9956" s="20">
        <v>25069</v>
      </c>
    </row>
    <row r="9957" spans="1:6" outlineLevel="2" x14ac:dyDescent="0.2">
      <c r="B9957" s="18" t="s">
        <v>13273</v>
      </c>
      <c r="C9957" s="19" t="s">
        <v>80</v>
      </c>
      <c r="D9957" t="s">
        <v>411</v>
      </c>
      <c r="E9957" s="20">
        <v>70295</v>
      </c>
      <c r="F9957" s="20">
        <v>20614</v>
      </c>
    </row>
    <row r="9958" spans="1:6" outlineLevel="2" x14ac:dyDescent="0.2">
      <c r="B9958" s="18" t="s">
        <v>13273</v>
      </c>
      <c r="C9958" s="19" t="s">
        <v>166</v>
      </c>
      <c r="D9958" t="s">
        <v>411</v>
      </c>
      <c r="E9958" s="20">
        <v>625</v>
      </c>
      <c r="F9958" s="20">
        <v>99</v>
      </c>
    </row>
    <row r="9959" spans="1:6" ht="25.5" outlineLevel="1" x14ac:dyDescent="0.2">
      <c r="B9959" s="21" t="s">
        <v>13274</v>
      </c>
      <c r="E9959" s="20">
        <f>SUBTOTAL(9,E9956:E9958)</f>
        <v>161706</v>
      </c>
      <c r="F9959" s="20">
        <f>SUBTOTAL(9,F9956:F9958)</f>
        <v>45782</v>
      </c>
    </row>
    <row r="9960" spans="1:6" outlineLevel="2" x14ac:dyDescent="0.2">
      <c r="A9960" t="s">
        <v>4226</v>
      </c>
      <c r="B9960" s="18" t="s">
        <v>13275</v>
      </c>
      <c r="C9960" s="19" t="s">
        <v>42</v>
      </c>
      <c r="D9960" t="s">
        <v>411</v>
      </c>
      <c r="E9960" s="20">
        <v>18595</v>
      </c>
      <c r="F9960" s="20">
        <v>3921</v>
      </c>
    </row>
    <row r="9961" spans="1:6" outlineLevel="2" x14ac:dyDescent="0.2">
      <c r="B9961" s="18" t="s">
        <v>13275</v>
      </c>
      <c r="C9961" s="19" t="s">
        <v>80</v>
      </c>
      <c r="D9961" t="s">
        <v>411</v>
      </c>
      <c r="E9961" s="20">
        <v>53224</v>
      </c>
      <c r="F9961" s="20">
        <v>12659</v>
      </c>
    </row>
    <row r="9962" spans="1:6" outlineLevel="2" x14ac:dyDescent="0.2">
      <c r="B9962" s="18" t="s">
        <v>13275</v>
      </c>
      <c r="C9962" s="19" t="s">
        <v>166</v>
      </c>
      <c r="D9962" t="s">
        <v>411</v>
      </c>
      <c r="E9962" s="20">
        <v>233</v>
      </c>
      <c r="F9962" s="20">
        <v>74</v>
      </c>
    </row>
    <row r="9963" spans="1:6" ht="25.5" outlineLevel="1" x14ac:dyDescent="0.2">
      <c r="B9963" s="21" t="s">
        <v>13276</v>
      </c>
      <c r="E9963" s="20">
        <f>SUBTOTAL(9,E9960:E9962)</f>
        <v>72052</v>
      </c>
      <c r="F9963" s="20">
        <f>SUBTOTAL(9,F9960:F9962)</f>
        <v>16654</v>
      </c>
    </row>
    <row r="9964" spans="1:6" ht="25.5" outlineLevel="2" x14ac:dyDescent="0.2">
      <c r="A9964" t="s">
        <v>1112</v>
      </c>
      <c r="B9964" s="18" t="s">
        <v>13277</v>
      </c>
      <c r="C9964" s="19" t="s">
        <v>42</v>
      </c>
      <c r="D9964" t="s">
        <v>411</v>
      </c>
      <c r="E9964" s="20">
        <v>115000</v>
      </c>
      <c r="F9964" s="20">
        <v>23049</v>
      </c>
    </row>
    <row r="9965" spans="1:6" ht="25.5" outlineLevel="2" x14ac:dyDescent="0.2">
      <c r="B9965" s="18" t="s">
        <v>13277</v>
      </c>
      <c r="C9965" s="19" t="s">
        <v>80</v>
      </c>
      <c r="D9965" t="s">
        <v>411</v>
      </c>
      <c r="E9965" s="20">
        <v>963</v>
      </c>
      <c r="F9965" s="20">
        <v>181</v>
      </c>
    </row>
    <row r="9966" spans="1:6" ht="25.5" outlineLevel="1" x14ac:dyDescent="0.2">
      <c r="B9966" s="21" t="s">
        <v>13278</v>
      </c>
      <c r="E9966" s="20">
        <f>SUBTOTAL(9,E9964:E9965)</f>
        <v>115963</v>
      </c>
      <c r="F9966" s="20">
        <f>SUBTOTAL(9,F9964:F9965)</f>
        <v>23230</v>
      </c>
    </row>
    <row r="9967" spans="1:6" ht="25.5" outlineLevel="2" x14ac:dyDescent="0.2">
      <c r="A9967" t="s">
        <v>4227</v>
      </c>
      <c r="B9967" s="18" t="s">
        <v>13279</v>
      </c>
      <c r="C9967" s="19" t="s">
        <v>42</v>
      </c>
      <c r="D9967" t="s">
        <v>411</v>
      </c>
      <c r="E9967" s="20">
        <v>760</v>
      </c>
      <c r="F9967" s="20">
        <v>148</v>
      </c>
    </row>
    <row r="9968" spans="1:6" ht="25.5" outlineLevel="2" x14ac:dyDescent="0.2">
      <c r="B9968" s="18" t="s">
        <v>13279</v>
      </c>
      <c r="C9968" s="19" t="s">
        <v>80</v>
      </c>
      <c r="D9968" t="s">
        <v>411</v>
      </c>
      <c r="E9968" s="20">
        <v>780</v>
      </c>
      <c r="F9968" s="20">
        <v>148</v>
      </c>
    </row>
    <row r="9969" spans="1:6" ht="25.5" outlineLevel="1" x14ac:dyDescent="0.2">
      <c r="B9969" s="21" t="s">
        <v>13280</v>
      </c>
      <c r="E9969" s="20">
        <f>SUBTOTAL(9,E9967:E9968)</f>
        <v>1540</v>
      </c>
      <c r="F9969" s="20">
        <f>SUBTOTAL(9,F9967:F9968)</f>
        <v>296</v>
      </c>
    </row>
    <row r="9970" spans="1:6" ht="25.5" outlineLevel="2" x14ac:dyDescent="0.2">
      <c r="A9970" t="s">
        <v>1114</v>
      </c>
      <c r="B9970" s="18" t="s">
        <v>13281</v>
      </c>
      <c r="C9970" s="19" t="s">
        <v>42</v>
      </c>
      <c r="D9970" t="s">
        <v>411</v>
      </c>
      <c r="E9970" s="20">
        <v>21495</v>
      </c>
      <c r="F9970" s="20">
        <v>4812</v>
      </c>
    </row>
    <row r="9971" spans="1:6" ht="25.5" outlineLevel="2" x14ac:dyDescent="0.2">
      <c r="B9971" s="18" t="s">
        <v>13281</v>
      </c>
      <c r="C9971" s="19" t="s">
        <v>80</v>
      </c>
      <c r="D9971" t="s">
        <v>411</v>
      </c>
      <c r="E9971" s="20">
        <v>1976</v>
      </c>
      <c r="F9971" s="20">
        <v>781</v>
      </c>
    </row>
    <row r="9972" spans="1:6" ht="25.5" outlineLevel="1" x14ac:dyDescent="0.2">
      <c r="B9972" s="21" t="s">
        <v>13282</v>
      </c>
      <c r="E9972" s="20">
        <f>SUBTOTAL(9,E9970:E9971)</f>
        <v>23471</v>
      </c>
      <c r="F9972" s="20">
        <f>SUBTOTAL(9,F9970:F9971)</f>
        <v>5593</v>
      </c>
    </row>
    <row r="9973" spans="1:6" ht="25.5" outlineLevel="2" x14ac:dyDescent="0.2">
      <c r="A9973" t="s">
        <v>1115</v>
      </c>
      <c r="B9973" s="18" t="s">
        <v>13283</v>
      </c>
      <c r="C9973" s="19" t="s">
        <v>42</v>
      </c>
      <c r="D9973" t="s">
        <v>411</v>
      </c>
      <c r="E9973" s="20">
        <v>23011</v>
      </c>
      <c r="F9973" s="20">
        <v>7595</v>
      </c>
    </row>
    <row r="9974" spans="1:6" ht="25.5" outlineLevel="2" x14ac:dyDescent="0.2">
      <c r="B9974" s="18" t="s">
        <v>13283</v>
      </c>
      <c r="C9974" s="19" t="s">
        <v>80</v>
      </c>
      <c r="D9974" t="s">
        <v>411</v>
      </c>
      <c r="E9974" s="20">
        <v>474</v>
      </c>
      <c r="F9974" s="20">
        <v>94</v>
      </c>
    </row>
    <row r="9975" spans="1:6" ht="25.5" outlineLevel="2" x14ac:dyDescent="0.2">
      <c r="B9975" s="18" t="s">
        <v>13283</v>
      </c>
      <c r="C9975" s="19" t="s">
        <v>166</v>
      </c>
      <c r="D9975" t="s">
        <v>411</v>
      </c>
      <c r="E9975" s="20">
        <v>43</v>
      </c>
      <c r="F9975" s="20">
        <v>27</v>
      </c>
    </row>
    <row r="9976" spans="1:6" ht="25.5" outlineLevel="1" x14ac:dyDescent="0.2">
      <c r="B9976" s="21" t="s">
        <v>13284</v>
      </c>
      <c r="E9976" s="20">
        <f>SUBTOTAL(9,E9973:E9975)</f>
        <v>23528</v>
      </c>
      <c r="F9976" s="20">
        <f>SUBTOTAL(9,F9973:F9975)</f>
        <v>7716</v>
      </c>
    </row>
    <row r="9977" spans="1:6" ht="25.5" outlineLevel="2" x14ac:dyDescent="0.2">
      <c r="A9977" t="s">
        <v>1117</v>
      </c>
      <c r="B9977" s="18" t="s">
        <v>13285</v>
      </c>
      <c r="C9977" s="19" t="s">
        <v>80</v>
      </c>
      <c r="D9977" t="s">
        <v>411</v>
      </c>
      <c r="E9977" s="20">
        <v>328</v>
      </c>
      <c r="F9977" s="20">
        <v>75</v>
      </c>
    </row>
    <row r="9978" spans="1:6" ht="25.5" outlineLevel="1" x14ac:dyDescent="0.2">
      <c r="B9978" s="21" t="s">
        <v>13286</v>
      </c>
      <c r="E9978" s="20">
        <f>SUBTOTAL(9,E9977:E9977)</f>
        <v>328</v>
      </c>
      <c r="F9978" s="20">
        <f>SUBTOTAL(9,F9977:F9977)</f>
        <v>75</v>
      </c>
    </row>
    <row r="9979" spans="1:6" ht="25.5" outlineLevel="2" x14ac:dyDescent="0.2">
      <c r="A9979" t="s">
        <v>1119</v>
      </c>
      <c r="B9979" s="18" t="s">
        <v>13287</v>
      </c>
      <c r="C9979" s="19" t="s">
        <v>23</v>
      </c>
      <c r="D9979" t="s">
        <v>411</v>
      </c>
      <c r="E9979" s="20">
        <v>8</v>
      </c>
      <c r="F9979" s="20">
        <v>12</v>
      </c>
    </row>
    <row r="9980" spans="1:6" ht="25.5" outlineLevel="2" x14ac:dyDescent="0.2">
      <c r="B9980" s="18" t="s">
        <v>13287</v>
      </c>
      <c r="C9980" s="19" t="s">
        <v>42</v>
      </c>
      <c r="D9980" t="s">
        <v>411</v>
      </c>
      <c r="E9980" s="20">
        <v>32</v>
      </c>
      <c r="F9980" s="20">
        <v>29</v>
      </c>
    </row>
    <row r="9981" spans="1:6" ht="25.5" outlineLevel="2" x14ac:dyDescent="0.2">
      <c r="B9981" s="18" t="s">
        <v>13287</v>
      </c>
      <c r="C9981" s="19" t="s">
        <v>80</v>
      </c>
      <c r="D9981" t="s">
        <v>411</v>
      </c>
      <c r="E9981" s="20">
        <v>154556</v>
      </c>
      <c r="F9981" s="20">
        <v>49450</v>
      </c>
    </row>
    <row r="9982" spans="1:6" ht="25.5" outlineLevel="1" x14ac:dyDescent="0.2">
      <c r="B9982" s="21" t="s">
        <v>13288</v>
      </c>
      <c r="E9982" s="20">
        <f>SUBTOTAL(9,E9979:E9981)</f>
        <v>154596</v>
      </c>
      <c r="F9982" s="20">
        <f>SUBTOTAL(9,F9979:F9981)</f>
        <v>49491</v>
      </c>
    </row>
    <row r="9983" spans="1:6" ht="25.5" outlineLevel="2" x14ac:dyDescent="0.2">
      <c r="A9983" t="s">
        <v>4229</v>
      </c>
      <c r="B9983" s="18" t="s">
        <v>13289</v>
      </c>
      <c r="C9983" s="19" t="s">
        <v>80</v>
      </c>
      <c r="D9983" t="s">
        <v>411</v>
      </c>
      <c r="E9983" s="20">
        <v>230</v>
      </c>
      <c r="F9983" s="20">
        <v>42</v>
      </c>
    </row>
    <row r="9984" spans="1:6" ht="25.5" outlineLevel="1" x14ac:dyDescent="0.2">
      <c r="B9984" s="21" t="s">
        <v>13290</v>
      </c>
      <c r="E9984" s="20">
        <f>SUBTOTAL(9,E9983:E9983)</f>
        <v>230</v>
      </c>
      <c r="F9984" s="20">
        <f>SUBTOTAL(9,F9983:F9983)</f>
        <v>42</v>
      </c>
    </row>
    <row r="9985" spans="1:6" ht="25.5" outlineLevel="2" x14ac:dyDescent="0.2">
      <c r="A9985" t="s">
        <v>1121</v>
      </c>
      <c r="B9985" s="18" t="s">
        <v>13291</v>
      </c>
      <c r="C9985" s="19" t="s">
        <v>42</v>
      </c>
      <c r="D9985" t="s">
        <v>411</v>
      </c>
      <c r="E9985" s="20">
        <v>503</v>
      </c>
      <c r="F9985" s="20">
        <v>72</v>
      </c>
    </row>
    <row r="9986" spans="1:6" ht="25.5" outlineLevel="2" x14ac:dyDescent="0.2">
      <c r="B9986" s="18" t="s">
        <v>13291</v>
      </c>
      <c r="C9986" s="19" t="s">
        <v>80</v>
      </c>
      <c r="D9986" t="s">
        <v>411</v>
      </c>
      <c r="E9986" s="20">
        <v>120602</v>
      </c>
      <c r="F9986" s="20">
        <v>39677</v>
      </c>
    </row>
    <row r="9987" spans="1:6" ht="25.5" outlineLevel="1" x14ac:dyDescent="0.2">
      <c r="B9987" s="21" t="s">
        <v>13292</v>
      </c>
      <c r="E9987" s="20">
        <f>SUBTOTAL(9,E9985:E9986)</f>
        <v>121105</v>
      </c>
      <c r="F9987" s="20">
        <f>SUBTOTAL(9,F9985:F9986)</f>
        <v>39749</v>
      </c>
    </row>
    <row r="9988" spans="1:6" ht="25.5" outlineLevel="2" x14ac:dyDescent="0.2">
      <c r="A9988" t="s">
        <v>4231</v>
      </c>
      <c r="B9988" s="18" t="s">
        <v>13293</v>
      </c>
      <c r="C9988" s="19" t="s">
        <v>42</v>
      </c>
      <c r="D9988" t="s">
        <v>411</v>
      </c>
      <c r="E9988" s="20">
        <v>9</v>
      </c>
      <c r="F9988" s="20">
        <v>24</v>
      </c>
    </row>
    <row r="9989" spans="1:6" ht="25.5" outlineLevel="2" x14ac:dyDescent="0.2">
      <c r="B9989" s="18" t="s">
        <v>13293</v>
      </c>
      <c r="C9989" s="19" t="s">
        <v>80</v>
      </c>
      <c r="D9989" t="s">
        <v>411</v>
      </c>
      <c r="E9989" s="20">
        <v>57126</v>
      </c>
      <c r="F9989" s="20">
        <v>51112</v>
      </c>
    </row>
    <row r="9990" spans="1:6" ht="25.5" outlineLevel="1" x14ac:dyDescent="0.2">
      <c r="B9990" s="21" t="s">
        <v>13294</v>
      </c>
      <c r="E9990" s="20">
        <f>SUBTOTAL(9,E9988:E9989)</f>
        <v>57135</v>
      </c>
      <c r="F9990" s="20">
        <f>SUBTOTAL(9,F9988:F9989)</f>
        <v>51136</v>
      </c>
    </row>
    <row r="9991" spans="1:6" ht="25.5" outlineLevel="2" x14ac:dyDescent="0.2">
      <c r="A9991" t="s">
        <v>4233</v>
      </c>
      <c r="B9991" s="18" t="s">
        <v>13295</v>
      </c>
      <c r="C9991" s="19" t="s">
        <v>80</v>
      </c>
      <c r="D9991" t="s">
        <v>411</v>
      </c>
      <c r="E9991" s="20">
        <v>1996</v>
      </c>
      <c r="F9991" s="20">
        <v>673</v>
      </c>
    </row>
    <row r="9992" spans="1:6" ht="25.5" outlineLevel="1" x14ac:dyDescent="0.2">
      <c r="B9992" s="21" t="s">
        <v>13296</v>
      </c>
      <c r="E9992" s="20">
        <f>SUBTOTAL(9,E9991:E9991)</f>
        <v>1996</v>
      </c>
      <c r="F9992" s="20">
        <f>SUBTOTAL(9,F9991:F9991)</f>
        <v>673</v>
      </c>
    </row>
    <row r="9993" spans="1:6" ht="25.5" outlineLevel="2" x14ac:dyDescent="0.2">
      <c r="A9993" t="s">
        <v>4235</v>
      </c>
      <c r="B9993" s="18" t="s">
        <v>13297</v>
      </c>
      <c r="C9993" s="19" t="s">
        <v>80</v>
      </c>
      <c r="D9993" t="s">
        <v>411</v>
      </c>
      <c r="E9993" s="20">
        <v>36868</v>
      </c>
      <c r="F9993" s="20">
        <v>13946</v>
      </c>
    </row>
    <row r="9994" spans="1:6" ht="25.5" outlineLevel="1" x14ac:dyDescent="0.2">
      <c r="B9994" s="21" t="s">
        <v>13298</v>
      </c>
      <c r="E9994" s="20">
        <f>SUBTOTAL(9,E9993:E9993)</f>
        <v>36868</v>
      </c>
      <c r="F9994" s="20">
        <f>SUBTOTAL(9,F9993:F9993)</f>
        <v>13946</v>
      </c>
    </row>
    <row r="9995" spans="1:6" ht="25.5" outlineLevel="2" x14ac:dyDescent="0.2">
      <c r="A9995" t="s">
        <v>4236</v>
      </c>
      <c r="B9995" s="18" t="s">
        <v>13299</v>
      </c>
      <c r="C9995" s="19" t="s">
        <v>80</v>
      </c>
      <c r="D9995" t="s">
        <v>411</v>
      </c>
      <c r="E9995" s="20">
        <v>37</v>
      </c>
      <c r="F9995" s="20">
        <v>11</v>
      </c>
    </row>
    <row r="9996" spans="1:6" ht="25.5" outlineLevel="2" x14ac:dyDescent="0.2">
      <c r="A9996" t="s">
        <v>4238</v>
      </c>
      <c r="B9996" s="18" t="s">
        <v>13299</v>
      </c>
      <c r="C9996" s="19" t="s">
        <v>80</v>
      </c>
      <c r="D9996" t="s">
        <v>411</v>
      </c>
      <c r="E9996" s="20">
        <v>359</v>
      </c>
      <c r="F9996" s="20">
        <v>79</v>
      </c>
    </row>
    <row r="9997" spans="1:6" ht="25.5" outlineLevel="1" x14ac:dyDescent="0.2">
      <c r="B9997" s="21" t="s">
        <v>13300</v>
      </c>
      <c r="E9997" s="20">
        <f>SUBTOTAL(9,E9995:E9996)</f>
        <v>396</v>
      </c>
      <c r="F9997" s="20">
        <f>SUBTOTAL(9,F9995:F9996)</f>
        <v>90</v>
      </c>
    </row>
    <row r="9998" spans="1:6" ht="25.5" outlineLevel="2" x14ac:dyDescent="0.2">
      <c r="A9998" t="s">
        <v>4239</v>
      </c>
      <c r="B9998" s="18" t="s">
        <v>13301</v>
      </c>
      <c r="C9998" s="19" t="s">
        <v>42</v>
      </c>
      <c r="D9998" t="s">
        <v>411</v>
      </c>
      <c r="E9998" s="20">
        <v>10596</v>
      </c>
      <c r="F9998" s="20">
        <v>2997</v>
      </c>
    </row>
    <row r="9999" spans="1:6" ht="25.5" outlineLevel="2" x14ac:dyDescent="0.2">
      <c r="B9999" s="18" t="s">
        <v>13301</v>
      </c>
      <c r="C9999" s="19" t="s">
        <v>80</v>
      </c>
      <c r="D9999" t="s">
        <v>411</v>
      </c>
      <c r="E9999" s="20">
        <v>6471</v>
      </c>
      <c r="F9999" s="20">
        <v>1982</v>
      </c>
    </row>
    <row r="10000" spans="1:6" ht="25.5" outlineLevel="1" x14ac:dyDescent="0.2">
      <c r="B10000" s="21" t="s">
        <v>13302</v>
      </c>
      <c r="E10000" s="20">
        <f>SUBTOTAL(9,E9998:E9999)</f>
        <v>17067</v>
      </c>
      <c r="F10000" s="20">
        <f>SUBTOTAL(9,F9998:F9999)</f>
        <v>4979</v>
      </c>
    </row>
    <row r="10001" spans="1:6" ht="25.5" outlineLevel="2" x14ac:dyDescent="0.2">
      <c r="A10001" t="s">
        <v>4241</v>
      </c>
      <c r="B10001" s="18" t="s">
        <v>13303</v>
      </c>
      <c r="C10001" s="19" t="s">
        <v>42</v>
      </c>
      <c r="D10001" t="s">
        <v>411</v>
      </c>
      <c r="E10001" s="20">
        <v>8412</v>
      </c>
      <c r="F10001" s="20">
        <v>10902</v>
      </c>
    </row>
    <row r="10002" spans="1:6" ht="25.5" outlineLevel="2" x14ac:dyDescent="0.2">
      <c r="B10002" s="18" t="s">
        <v>13303</v>
      </c>
      <c r="C10002" s="19" t="s">
        <v>80</v>
      </c>
      <c r="D10002" t="s">
        <v>411</v>
      </c>
      <c r="E10002" s="20">
        <v>378</v>
      </c>
      <c r="F10002" s="20">
        <v>115</v>
      </c>
    </row>
    <row r="10003" spans="1:6" ht="25.5" outlineLevel="2" x14ac:dyDescent="0.2">
      <c r="A10003" t="s">
        <v>4243</v>
      </c>
      <c r="B10003" s="18" t="s">
        <v>13303</v>
      </c>
      <c r="C10003" s="19" t="s">
        <v>42</v>
      </c>
      <c r="D10003" t="s">
        <v>411</v>
      </c>
      <c r="E10003" s="20">
        <v>1307</v>
      </c>
      <c r="F10003" s="20">
        <v>1483</v>
      </c>
    </row>
    <row r="10004" spans="1:6" ht="25.5" outlineLevel="2" x14ac:dyDescent="0.2">
      <c r="B10004" s="18" t="s">
        <v>13303</v>
      </c>
      <c r="C10004" s="19" t="s">
        <v>80</v>
      </c>
      <c r="D10004" t="s">
        <v>411</v>
      </c>
      <c r="E10004" s="20">
        <v>1</v>
      </c>
      <c r="F10004" s="20">
        <v>1</v>
      </c>
    </row>
    <row r="10005" spans="1:6" ht="25.5" outlineLevel="1" x14ac:dyDescent="0.2">
      <c r="B10005" s="21" t="s">
        <v>13304</v>
      </c>
      <c r="E10005" s="20">
        <f>SUBTOTAL(9,E10001:E10004)</f>
        <v>10098</v>
      </c>
      <c r="F10005" s="20">
        <f>SUBTOTAL(9,F10001:F10004)</f>
        <v>12501</v>
      </c>
    </row>
    <row r="10006" spans="1:6" ht="25.5" outlineLevel="2" x14ac:dyDescent="0.2">
      <c r="A10006" t="s">
        <v>4244</v>
      </c>
      <c r="B10006" s="18" t="s">
        <v>13305</v>
      </c>
      <c r="C10006" s="19" t="s">
        <v>42</v>
      </c>
      <c r="D10006" t="s">
        <v>411</v>
      </c>
      <c r="E10006" s="20">
        <v>1473</v>
      </c>
      <c r="F10006" s="20">
        <v>1656</v>
      </c>
    </row>
    <row r="10007" spans="1:6" ht="25.5" outlineLevel="2" x14ac:dyDescent="0.2">
      <c r="B10007" s="18" t="s">
        <v>13305</v>
      </c>
      <c r="C10007" s="19" t="s">
        <v>80</v>
      </c>
      <c r="D10007" t="s">
        <v>411</v>
      </c>
      <c r="E10007" s="20">
        <v>13191</v>
      </c>
      <c r="F10007" s="20">
        <v>3448</v>
      </c>
    </row>
    <row r="10008" spans="1:6" ht="25.5" outlineLevel="1" x14ac:dyDescent="0.2">
      <c r="B10008" s="21" t="s">
        <v>13306</v>
      </c>
      <c r="E10008" s="20">
        <f>SUBTOTAL(9,E10006:E10007)</f>
        <v>14664</v>
      </c>
      <c r="F10008" s="20">
        <f>SUBTOTAL(9,F10006:F10007)</f>
        <v>5104</v>
      </c>
    </row>
    <row r="10009" spans="1:6" ht="25.5" outlineLevel="2" x14ac:dyDescent="0.2">
      <c r="A10009" t="s">
        <v>1123</v>
      </c>
      <c r="B10009" s="18" t="s">
        <v>13307</v>
      </c>
      <c r="C10009" s="19" t="s">
        <v>42</v>
      </c>
      <c r="D10009" t="s">
        <v>411</v>
      </c>
      <c r="E10009" s="20">
        <v>18620</v>
      </c>
      <c r="F10009" s="20">
        <v>6302</v>
      </c>
    </row>
    <row r="10010" spans="1:6" ht="25.5" outlineLevel="2" x14ac:dyDescent="0.2">
      <c r="B10010" s="18" t="s">
        <v>13307</v>
      </c>
      <c r="C10010" s="19" t="s">
        <v>80</v>
      </c>
      <c r="D10010" t="s">
        <v>411</v>
      </c>
      <c r="E10010" s="20">
        <v>70406</v>
      </c>
      <c r="F10010" s="20">
        <v>20959</v>
      </c>
    </row>
    <row r="10011" spans="1:6" ht="25.5" outlineLevel="1" x14ac:dyDescent="0.2">
      <c r="B10011" s="21" t="s">
        <v>13308</v>
      </c>
      <c r="E10011" s="20">
        <f>SUBTOTAL(9,E10009:E10010)</f>
        <v>89026</v>
      </c>
      <c r="F10011" s="20">
        <f>SUBTOTAL(9,F10009:F10010)</f>
        <v>27261</v>
      </c>
    </row>
    <row r="10012" spans="1:6" ht="25.5" outlineLevel="2" x14ac:dyDescent="0.2">
      <c r="A10012" t="s">
        <v>4245</v>
      </c>
      <c r="B10012" s="18" t="s">
        <v>13309</v>
      </c>
      <c r="C10012" s="19" t="s">
        <v>42</v>
      </c>
      <c r="D10012" t="s">
        <v>411</v>
      </c>
      <c r="E10012" s="20">
        <v>31</v>
      </c>
      <c r="F10012" s="20">
        <v>116</v>
      </c>
    </row>
    <row r="10013" spans="1:6" ht="25.5" outlineLevel="2" x14ac:dyDescent="0.2">
      <c r="B10013" s="18" t="s">
        <v>13309</v>
      </c>
      <c r="C10013" s="19" t="s">
        <v>80</v>
      </c>
      <c r="D10013" t="s">
        <v>411</v>
      </c>
      <c r="E10013" s="20">
        <v>96</v>
      </c>
      <c r="F10013" s="20">
        <v>110</v>
      </c>
    </row>
    <row r="10014" spans="1:6" ht="25.5" outlineLevel="1" x14ac:dyDescent="0.2">
      <c r="B10014" s="21" t="s">
        <v>13310</v>
      </c>
      <c r="E10014" s="20">
        <f>SUBTOTAL(9,E10012:E10013)</f>
        <v>127</v>
      </c>
      <c r="F10014" s="20">
        <f>SUBTOTAL(9,F10012:F10013)</f>
        <v>226</v>
      </c>
    </row>
    <row r="10015" spans="1:6" ht="25.5" outlineLevel="2" x14ac:dyDescent="0.2">
      <c r="A10015" t="s">
        <v>4247</v>
      </c>
      <c r="B10015" s="18" t="s">
        <v>13311</v>
      </c>
      <c r="C10015" s="19" t="s">
        <v>42</v>
      </c>
      <c r="D10015" t="s">
        <v>411</v>
      </c>
      <c r="E10015" s="20">
        <v>3</v>
      </c>
      <c r="F10015" s="20">
        <v>10</v>
      </c>
    </row>
    <row r="10016" spans="1:6" ht="25.5" outlineLevel="2" x14ac:dyDescent="0.2">
      <c r="B10016" s="18" t="s">
        <v>13311</v>
      </c>
      <c r="C10016" s="19" t="s">
        <v>80</v>
      </c>
      <c r="D10016" t="s">
        <v>411</v>
      </c>
      <c r="E10016" s="20">
        <v>40817</v>
      </c>
      <c r="F10016" s="20">
        <v>7424</v>
      </c>
    </row>
    <row r="10017" spans="1:6" ht="25.5" outlineLevel="2" x14ac:dyDescent="0.2">
      <c r="B10017" s="18" t="s">
        <v>13311</v>
      </c>
      <c r="C10017" s="19" t="s">
        <v>166</v>
      </c>
      <c r="D10017" t="s">
        <v>411</v>
      </c>
      <c r="E10017" s="20">
        <v>100</v>
      </c>
      <c r="F10017" s="20">
        <v>31</v>
      </c>
    </row>
    <row r="10018" spans="1:6" ht="25.5" outlineLevel="1" x14ac:dyDescent="0.2">
      <c r="B10018" s="21" t="s">
        <v>13312</v>
      </c>
      <c r="E10018" s="20">
        <f>SUBTOTAL(9,E10015:E10017)</f>
        <v>40920</v>
      </c>
      <c r="F10018" s="20">
        <f>SUBTOTAL(9,F10015:F10017)</f>
        <v>7465</v>
      </c>
    </row>
    <row r="10019" spans="1:6" ht="25.5" outlineLevel="2" x14ac:dyDescent="0.2">
      <c r="A10019" t="s">
        <v>4248</v>
      </c>
      <c r="B10019" s="18" t="s">
        <v>13313</v>
      </c>
      <c r="C10019" s="19" t="s">
        <v>80</v>
      </c>
      <c r="D10019" t="s">
        <v>411</v>
      </c>
      <c r="E10019" s="20">
        <v>1</v>
      </c>
      <c r="F10019" s="20">
        <v>1</v>
      </c>
    </row>
    <row r="10020" spans="1:6" ht="25.5" outlineLevel="2" x14ac:dyDescent="0.2">
      <c r="B10020" s="18" t="s">
        <v>13313</v>
      </c>
      <c r="C10020" s="19" t="s">
        <v>178</v>
      </c>
      <c r="D10020" t="s">
        <v>411</v>
      </c>
      <c r="E10020" s="20">
        <v>4</v>
      </c>
      <c r="F10020" s="20">
        <v>4</v>
      </c>
    </row>
    <row r="10021" spans="1:6" ht="25.5" outlineLevel="1" x14ac:dyDescent="0.2">
      <c r="B10021" s="21" t="s">
        <v>13314</v>
      </c>
      <c r="E10021" s="20">
        <f>SUBTOTAL(9,E10019:E10020)</f>
        <v>5</v>
      </c>
      <c r="F10021" s="20">
        <f>SUBTOTAL(9,F10019:F10020)</f>
        <v>5</v>
      </c>
    </row>
    <row r="10022" spans="1:6" ht="25.5" outlineLevel="2" x14ac:dyDescent="0.2">
      <c r="A10022" t="s">
        <v>4250</v>
      </c>
      <c r="B10022" s="18" t="s">
        <v>13315</v>
      </c>
      <c r="C10022" s="19" t="s">
        <v>42</v>
      </c>
      <c r="D10022" t="s">
        <v>411</v>
      </c>
      <c r="E10022" s="20">
        <v>5160</v>
      </c>
      <c r="F10022" s="20">
        <v>184</v>
      </c>
    </row>
    <row r="10023" spans="1:6" ht="25.5" outlineLevel="2" x14ac:dyDescent="0.2">
      <c r="B10023" s="18" t="s">
        <v>13315</v>
      </c>
      <c r="C10023" s="19" t="s">
        <v>77</v>
      </c>
      <c r="D10023" t="s">
        <v>411</v>
      </c>
      <c r="E10023" s="20">
        <v>8</v>
      </c>
      <c r="F10023" s="20">
        <v>21</v>
      </c>
    </row>
    <row r="10024" spans="1:6" ht="25.5" outlineLevel="1" x14ac:dyDescent="0.2">
      <c r="B10024" s="21" t="s">
        <v>13316</v>
      </c>
      <c r="E10024" s="20">
        <f>SUBTOTAL(9,E10022:E10023)</f>
        <v>5168</v>
      </c>
      <c r="F10024" s="20">
        <f>SUBTOTAL(9,F10022:F10023)</f>
        <v>205</v>
      </c>
    </row>
    <row r="10025" spans="1:6" ht="25.5" outlineLevel="2" x14ac:dyDescent="0.2">
      <c r="A10025" t="s">
        <v>4251</v>
      </c>
      <c r="B10025" s="18" t="s">
        <v>13317</v>
      </c>
      <c r="C10025" s="19" t="s">
        <v>42</v>
      </c>
      <c r="D10025" t="s">
        <v>851</v>
      </c>
      <c r="E10025" s="20">
        <v>89846</v>
      </c>
      <c r="F10025" s="20">
        <v>3327</v>
      </c>
    </row>
    <row r="10026" spans="1:6" ht="25.5" outlineLevel="2" x14ac:dyDescent="0.2">
      <c r="B10026" s="18" t="s">
        <v>13317</v>
      </c>
      <c r="C10026" s="19" t="s">
        <v>80</v>
      </c>
      <c r="D10026" t="s">
        <v>851</v>
      </c>
      <c r="E10026" s="20">
        <v>29418</v>
      </c>
      <c r="F10026" s="20">
        <v>2502</v>
      </c>
    </row>
    <row r="10027" spans="1:6" ht="25.5" outlineLevel="1" x14ac:dyDescent="0.2">
      <c r="B10027" s="21" t="s">
        <v>13318</v>
      </c>
      <c r="E10027" s="20">
        <f>SUBTOTAL(9,E10025:E10026)</f>
        <v>119264</v>
      </c>
      <c r="F10027" s="20">
        <f>SUBTOTAL(9,F10025:F10026)</f>
        <v>5829</v>
      </c>
    </row>
    <row r="10028" spans="1:6" ht="25.5" outlineLevel="2" x14ac:dyDescent="0.2">
      <c r="A10028" t="s">
        <v>4253</v>
      </c>
      <c r="B10028" s="18" t="s">
        <v>13319</v>
      </c>
      <c r="C10028" s="19" t="s">
        <v>9</v>
      </c>
      <c r="D10028" t="s">
        <v>851</v>
      </c>
      <c r="E10028" s="20">
        <v>49</v>
      </c>
      <c r="F10028" s="20">
        <v>14</v>
      </c>
    </row>
    <row r="10029" spans="1:6" ht="38.25" outlineLevel="2" x14ac:dyDescent="0.2">
      <c r="B10029" s="18" t="s">
        <v>13319</v>
      </c>
      <c r="C10029" s="19" t="s">
        <v>31</v>
      </c>
      <c r="D10029" t="s">
        <v>851</v>
      </c>
      <c r="E10029" s="20">
        <v>610</v>
      </c>
      <c r="F10029" s="20">
        <v>55</v>
      </c>
    </row>
    <row r="10030" spans="1:6" ht="25.5" outlineLevel="2" x14ac:dyDescent="0.2">
      <c r="B10030" s="18" t="s">
        <v>13319</v>
      </c>
      <c r="C10030" s="19" t="s">
        <v>42</v>
      </c>
      <c r="D10030" t="s">
        <v>851</v>
      </c>
      <c r="E10030" s="20">
        <v>269244</v>
      </c>
      <c r="F10030" s="20">
        <v>27942</v>
      </c>
    </row>
    <row r="10031" spans="1:6" ht="25.5" outlineLevel="2" x14ac:dyDescent="0.2">
      <c r="B10031" s="18" t="s">
        <v>13319</v>
      </c>
      <c r="C10031" s="19" t="s">
        <v>68</v>
      </c>
      <c r="D10031" t="s">
        <v>851</v>
      </c>
      <c r="E10031" s="20">
        <v>10</v>
      </c>
      <c r="F10031" s="20">
        <v>6</v>
      </c>
    </row>
    <row r="10032" spans="1:6" ht="25.5" outlineLevel="2" x14ac:dyDescent="0.2">
      <c r="B10032" s="18" t="s">
        <v>13319</v>
      </c>
      <c r="C10032" s="19" t="s">
        <v>77</v>
      </c>
      <c r="D10032" t="s">
        <v>851</v>
      </c>
      <c r="E10032" s="20">
        <v>44</v>
      </c>
      <c r="F10032" s="20">
        <v>11</v>
      </c>
    </row>
    <row r="10033" spans="1:6" ht="25.5" outlineLevel="2" x14ac:dyDescent="0.2">
      <c r="B10033" s="18" t="s">
        <v>13319</v>
      </c>
      <c r="C10033" s="19" t="s">
        <v>80</v>
      </c>
      <c r="D10033" t="s">
        <v>851</v>
      </c>
      <c r="E10033" s="20">
        <v>6155936</v>
      </c>
      <c r="F10033" s="20">
        <v>526368</v>
      </c>
    </row>
    <row r="10034" spans="1:6" ht="25.5" outlineLevel="2" x14ac:dyDescent="0.2">
      <c r="B10034" s="18" t="s">
        <v>13319</v>
      </c>
      <c r="C10034" s="19" t="s">
        <v>88</v>
      </c>
      <c r="D10034" t="s">
        <v>851</v>
      </c>
      <c r="E10034" s="20">
        <v>34</v>
      </c>
      <c r="F10034" s="20">
        <v>22</v>
      </c>
    </row>
    <row r="10035" spans="1:6" ht="25.5" outlineLevel="2" x14ac:dyDescent="0.2">
      <c r="B10035" s="18" t="s">
        <v>13319</v>
      </c>
      <c r="C10035" s="19" t="s">
        <v>121</v>
      </c>
      <c r="D10035" t="s">
        <v>851</v>
      </c>
      <c r="E10035" s="20">
        <v>154</v>
      </c>
      <c r="F10035" s="20">
        <v>11</v>
      </c>
    </row>
    <row r="10036" spans="1:6" ht="25.5" outlineLevel="2" x14ac:dyDescent="0.2">
      <c r="B10036" s="18" t="s">
        <v>13319</v>
      </c>
      <c r="C10036" s="19" t="s">
        <v>157</v>
      </c>
      <c r="D10036" t="s">
        <v>851</v>
      </c>
      <c r="E10036" s="20">
        <v>9</v>
      </c>
      <c r="F10036" s="20">
        <v>4</v>
      </c>
    </row>
    <row r="10037" spans="1:6" ht="25.5" outlineLevel="2" x14ac:dyDescent="0.2">
      <c r="B10037" s="18" t="s">
        <v>13319</v>
      </c>
      <c r="C10037" s="19" t="s">
        <v>162</v>
      </c>
      <c r="D10037" t="s">
        <v>851</v>
      </c>
      <c r="E10037" s="20">
        <v>7680</v>
      </c>
      <c r="F10037" s="20">
        <v>4267</v>
      </c>
    </row>
    <row r="10038" spans="1:6" ht="25.5" outlineLevel="2" x14ac:dyDescent="0.2">
      <c r="B10038" s="18" t="s">
        <v>13319</v>
      </c>
      <c r="C10038" s="19" t="s">
        <v>164</v>
      </c>
      <c r="D10038" t="s">
        <v>851</v>
      </c>
      <c r="E10038" s="20">
        <v>152</v>
      </c>
      <c r="F10038" s="20">
        <v>37</v>
      </c>
    </row>
    <row r="10039" spans="1:6" ht="25.5" outlineLevel="2" x14ac:dyDescent="0.2">
      <c r="B10039" s="18" t="s">
        <v>13319</v>
      </c>
      <c r="C10039" s="19" t="s">
        <v>166</v>
      </c>
      <c r="D10039" t="s">
        <v>851</v>
      </c>
      <c r="E10039" s="20">
        <v>383</v>
      </c>
      <c r="F10039" s="20">
        <v>59</v>
      </c>
    </row>
    <row r="10040" spans="1:6" ht="25.5" outlineLevel="2" x14ac:dyDescent="0.2">
      <c r="B10040" s="18" t="s">
        <v>13319</v>
      </c>
      <c r="C10040" s="19" t="s">
        <v>176</v>
      </c>
      <c r="D10040" t="s">
        <v>851</v>
      </c>
      <c r="E10040" s="20">
        <v>26</v>
      </c>
      <c r="F10040" s="20">
        <v>27</v>
      </c>
    </row>
    <row r="10041" spans="1:6" ht="25.5" outlineLevel="1" x14ac:dyDescent="0.2">
      <c r="B10041" s="21" t="s">
        <v>13320</v>
      </c>
      <c r="E10041" s="20">
        <f>SUBTOTAL(9,E10028:E10040)</f>
        <v>6434331</v>
      </c>
      <c r="F10041" s="20">
        <f>SUBTOTAL(9,F10028:F10040)</f>
        <v>558823</v>
      </c>
    </row>
    <row r="10042" spans="1:6" ht="25.5" outlineLevel="2" x14ac:dyDescent="0.2">
      <c r="A10042" t="s">
        <v>1125</v>
      </c>
      <c r="B10042" s="18" t="s">
        <v>13321</v>
      </c>
      <c r="C10042" s="19" t="s">
        <v>80</v>
      </c>
      <c r="D10042" t="s">
        <v>851</v>
      </c>
      <c r="E10042" s="20">
        <v>10963</v>
      </c>
      <c r="F10042" s="20">
        <v>804</v>
      </c>
    </row>
    <row r="10043" spans="1:6" ht="25.5" outlineLevel="1" x14ac:dyDescent="0.2">
      <c r="B10043" s="21" t="s">
        <v>13322</v>
      </c>
      <c r="E10043" s="20">
        <f>SUBTOTAL(9,E10042:E10042)</f>
        <v>10963</v>
      </c>
      <c r="F10043" s="20">
        <f>SUBTOTAL(9,F10042:F10042)</f>
        <v>804</v>
      </c>
    </row>
    <row r="10044" spans="1:6" ht="25.5" outlineLevel="2" x14ac:dyDescent="0.2">
      <c r="A10044" t="s">
        <v>4254</v>
      </c>
      <c r="B10044" s="18" t="s">
        <v>13323</v>
      </c>
      <c r="C10044" s="19" t="s">
        <v>42</v>
      </c>
      <c r="D10044" t="s">
        <v>851</v>
      </c>
      <c r="E10044" s="20">
        <v>15390</v>
      </c>
      <c r="F10044" s="20">
        <v>2454</v>
      </c>
    </row>
    <row r="10045" spans="1:6" ht="25.5" outlineLevel="2" x14ac:dyDescent="0.2">
      <c r="B10045" s="18" t="s">
        <v>13323</v>
      </c>
      <c r="C10045" s="19" t="s">
        <v>80</v>
      </c>
      <c r="D10045" t="s">
        <v>851</v>
      </c>
      <c r="E10045" s="20">
        <v>534357</v>
      </c>
      <c r="F10045" s="20">
        <v>54717</v>
      </c>
    </row>
    <row r="10046" spans="1:6" ht="25.5" outlineLevel="2" x14ac:dyDescent="0.2">
      <c r="B10046" s="18" t="s">
        <v>13323</v>
      </c>
      <c r="C10046" s="19" t="s">
        <v>87</v>
      </c>
      <c r="D10046" t="s">
        <v>851</v>
      </c>
      <c r="E10046" s="20">
        <v>28</v>
      </c>
      <c r="F10046" s="20">
        <v>88</v>
      </c>
    </row>
    <row r="10047" spans="1:6" ht="25.5" outlineLevel="1" x14ac:dyDescent="0.2">
      <c r="B10047" s="21" t="s">
        <v>13324</v>
      </c>
      <c r="E10047" s="20">
        <f>SUBTOTAL(9,E10044:E10046)</f>
        <v>549775</v>
      </c>
      <c r="F10047" s="20">
        <f>SUBTOTAL(9,F10044:F10046)</f>
        <v>57259</v>
      </c>
    </row>
    <row r="10048" spans="1:6" ht="25.5" outlineLevel="2" x14ac:dyDescent="0.2">
      <c r="A10048" t="s">
        <v>4256</v>
      </c>
      <c r="B10048" s="18" t="s">
        <v>13325</v>
      </c>
      <c r="C10048" s="19" t="s">
        <v>80</v>
      </c>
      <c r="D10048" t="s">
        <v>851</v>
      </c>
      <c r="E10048" s="20">
        <v>27115</v>
      </c>
      <c r="F10048" s="20">
        <v>2507</v>
      </c>
    </row>
    <row r="10049" spans="1:6" ht="25.5" outlineLevel="1" x14ac:dyDescent="0.2">
      <c r="B10049" s="21" t="s">
        <v>13326</v>
      </c>
      <c r="E10049" s="20">
        <f>SUBTOTAL(9,E10048:E10048)</f>
        <v>27115</v>
      </c>
      <c r="F10049" s="20">
        <f>SUBTOTAL(9,F10048:F10048)</f>
        <v>2507</v>
      </c>
    </row>
    <row r="10050" spans="1:6" ht="25.5" outlineLevel="2" x14ac:dyDescent="0.2">
      <c r="A10050" t="s">
        <v>4258</v>
      </c>
      <c r="B10050" s="18" t="s">
        <v>13327</v>
      </c>
      <c r="C10050" s="19" t="s">
        <v>42</v>
      </c>
      <c r="D10050" t="s">
        <v>851</v>
      </c>
      <c r="E10050" s="20">
        <v>15188</v>
      </c>
      <c r="F10050" s="20">
        <v>1525</v>
      </c>
    </row>
    <row r="10051" spans="1:6" ht="25.5" outlineLevel="2" x14ac:dyDescent="0.2">
      <c r="B10051" s="18" t="s">
        <v>13327</v>
      </c>
      <c r="C10051" s="19" t="s">
        <v>80</v>
      </c>
      <c r="D10051" t="s">
        <v>851</v>
      </c>
      <c r="E10051" s="20">
        <v>439654</v>
      </c>
      <c r="F10051" s="20">
        <v>33454</v>
      </c>
    </row>
    <row r="10052" spans="1:6" ht="25.5" outlineLevel="1" x14ac:dyDescent="0.2">
      <c r="B10052" s="21" t="s">
        <v>13328</v>
      </c>
      <c r="E10052" s="20">
        <f>SUBTOTAL(9,E10050:E10051)</f>
        <v>454842</v>
      </c>
      <c r="F10052" s="20">
        <f>SUBTOTAL(9,F10050:F10051)</f>
        <v>34979</v>
      </c>
    </row>
    <row r="10053" spans="1:6" ht="25.5" outlineLevel="2" x14ac:dyDescent="0.2">
      <c r="A10053" t="s">
        <v>1127</v>
      </c>
      <c r="B10053" s="18" t="s">
        <v>13329</v>
      </c>
      <c r="C10053" s="19" t="s">
        <v>42</v>
      </c>
      <c r="D10053" t="s">
        <v>851</v>
      </c>
      <c r="E10053" s="20">
        <v>181</v>
      </c>
      <c r="F10053" s="20">
        <v>65</v>
      </c>
    </row>
    <row r="10054" spans="1:6" ht="25.5" outlineLevel="1" x14ac:dyDescent="0.2">
      <c r="B10054" s="21" t="s">
        <v>13330</v>
      </c>
      <c r="E10054" s="20">
        <f>SUBTOTAL(9,E10053:E10053)</f>
        <v>181</v>
      </c>
      <c r="F10054" s="20">
        <f>SUBTOTAL(9,F10053:F10053)</f>
        <v>65</v>
      </c>
    </row>
    <row r="10055" spans="1:6" ht="25.5" outlineLevel="2" x14ac:dyDescent="0.2">
      <c r="A10055" t="s">
        <v>4259</v>
      </c>
      <c r="B10055" s="18" t="s">
        <v>13331</v>
      </c>
      <c r="C10055" s="19" t="s">
        <v>42</v>
      </c>
      <c r="D10055" t="s">
        <v>851</v>
      </c>
      <c r="E10055" s="20">
        <v>8344</v>
      </c>
      <c r="F10055" s="20">
        <v>253</v>
      </c>
    </row>
    <row r="10056" spans="1:6" ht="25.5" outlineLevel="2" x14ac:dyDescent="0.2">
      <c r="B10056" s="18" t="s">
        <v>13331</v>
      </c>
      <c r="C10056" s="19" t="s">
        <v>80</v>
      </c>
      <c r="D10056" t="s">
        <v>851</v>
      </c>
      <c r="E10056" s="20">
        <v>102</v>
      </c>
      <c r="F10056" s="20">
        <v>6</v>
      </c>
    </row>
    <row r="10057" spans="1:6" ht="25.5" outlineLevel="1" x14ac:dyDescent="0.2">
      <c r="B10057" s="21" t="s">
        <v>13332</v>
      </c>
      <c r="E10057" s="20">
        <f>SUBTOTAL(9,E10055:E10056)</f>
        <v>8446</v>
      </c>
      <c r="F10057" s="20">
        <f>SUBTOTAL(9,F10055:F10056)</f>
        <v>259</v>
      </c>
    </row>
    <row r="10058" spans="1:6" ht="25.5" outlineLevel="2" x14ac:dyDescent="0.2">
      <c r="A10058" t="s">
        <v>4261</v>
      </c>
      <c r="B10058" s="18" t="s">
        <v>13333</v>
      </c>
      <c r="C10058" s="19" t="s">
        <v>42</v>
      </c>
      <c r="D10058" t="s">
        <v>851</v>
      </c>
      <c r="E10058" s="20">
        <v>55675</v>
      </c>
      <c r="F10058" s="20">
        <v>1517</v>
      </c>
    </row>
    <row r="10059" spans="1:6" ht="25.5" outlineLevel="2" x14ac:dyDescent="0.2">
      <c r="B10059" s="18" t="s">
        <v>13333</v>
      </c>
      <c r="C10059" s="19" t="s">
        <v>80</v>
      </c>
      <c r="D10059" t="s">
        <v>851</v>
      </c>
      <c r="E10059" s="20">
        <v>57454</v>
      </c>
      <c r="F10059" s="20">
        <v>17177</v>
      </c>
    </row>
    <row r="10060" spans="1:6" ht="25.5" outlineLevel="1" x14ac:dyDescent="0.2">
      <c r="B10060" s="21" t="s">
        <v>13334</v>
      </c>
      <c r="E10060" s="20">
        <f>SUBTOTAL(9,E10058:E10059)</f>
        <v>113129</v>
      </c>
      <c r="F10060" s="20">
        <f>SUBTOTAL(9,F10058:F10059)</f>
        <v>18694</v>
      </c>
    </row>
    <row r="10061" spans="1:6" ht="25.5" outlineLevel="2" x14ac:dyDescent="0.2">
      <c r="A10061" t="s">
        <v>4263</v>
      </c>
      <c r="B10061" s="18" t="s">
        <v>13335</v>
      </c>
      <c r="C10061" s="19" t="s">
        <v>42</v>
      </c>
      <c r="D10061" t="s">
        <v>851</v>
      </c>
      <c r="E10061" s="20">
        <v>3522</v>
      </c>
      <c r="F10061" s="20">
        <v>661</v>
      </c>
    </row>
    <row r="10062" spans="1:6" ht="25.5" outlineLevel="2" x14ac:dyDescent="0.2">
      <c r="B10062" s="18" t="s">
        <v>13335</v>
      </c>
      <c r="C10062" s="19" t="s">
        <v>80</v>
      </c>
      <c r="D10062" t="s">
        <v>851</v>
      </c>
      <c r="E10062" s="20">
        <v>23267</v>
      </c>
      <c r="F10062" s="20">
        <v>3187</v>
      </c>
    </row>
    <row r="10063" spans="1:6" ht="25.5" outlineLevel="1" x14ac:dyDescent="0.2">
      <c r="B10063" s="21" t="s">
        <v>13336</v>
      </c>
      <c r="E10063" s="20">
        <f>SUBTOTAL(9,E10061:E10062)</f>
        <v>26789</v>
      </c>
      <c r="F10063" s="20">
        <f>SUBTOTAL(9,F10061:F10062)</f>
        <v>3848</v>
      </c>
    </row>
    <row r="10064" spans="1:6" ht="25.5" outlineLevel="2" x14ac:dyDescent="0.2">
      <c r="A10064" t="s">
        <v>4265</v>
      </c>
      <c r="B10064" s="18" t="s">
        <v>13337</v>
      </c>
      <c r="C10064" s="19" t="s">
        <v>42</v>
      </c>
      <c r="D10064" t="s">
        <v>851</v>
      </c>
      <c r="E10064" s="20">
        <v>177849</v>
      </c>
      <c r="F10064" s="20">
        <v>36161</v>
      </c>
    </row>
    <row r="10065" spans="1:6" ht="25.5" outlineLevel="2" x14ac:dyDescent="0.2">
      <c r="B10065" s="18" t="s">
        <v>13337</v>
      </c>
      <c r="C10065" s="19" t="s">
        <v>80</v>
      </c>
      <c r="D10065" t="s">
        <v>851</v>
      </c>
      <c r="E10065" s="20">
        <v>5540</v>
      </c>
      <c r="F10065" s="20">
        <v>602</v>
      </c>
    </row>
    <row r="10066" spans="1:6" ht="25.5" outlineLevel="1" x14ac:dyDescent="0.2">
      <c r="B10066" s="21" t="s">
        <v>13338</v>
      </c>
      <c r="E10066" s="20">
        <f>SUBTOTAL(9,E10064:E10065)</f>
        <v>183389</v>
      </c>
      <c r="F10066" s="20">
        <f>SUBTOTAL(9,F10064:F10065)</f>
        <v>36763</v>
      </c>
    </row>
    <row r="10067" spans="1:6" ht="25.5" outlineLevel="2" x14ac:dyDescent="0.2">
      <c r="A10067" t="s">
        <v>4267</v>
      </c>
      <c r="B10067" s="18" t="s">
        <v>13339</v>
      </c>
      <c r="C10067" s="19" t="s">
        <v>42</v>
      </c>
      <c r="D10067" t="s">
        <v>851</v>
      </c>
      <c r="E10067" s="20">
        <v>62168</v>
      </c>
      <c r="F10067" s="20">
        <v>8186</v>
      </c>
    </row>
    <row r="10068" spans="1:6" ht="25.5" outlineLevel="2" x14ac:dyDescent="0.2">
      <c r="B10068" s="18" t="s">
        <v>13339</v>
      </c>
      <c r="C10068" s="19" t="s">
        <v>80</v>
      </c>
      <c r="D10068" t="s">
        <v>851</v>
      </c>
      <c r="E10068" s="20">
        <v>25387</v>
      </c>
      <c r="F10068" s="20">
        <v>3918</v>
      </c>
    </row>
    <row r="10069" spans="1:6" ht="25.5" outlineLevel="1" x14ac:dyDescent="0.2">
      <c r="B10069" s="21" t="s">
        <v>13340</v>
      </c>
      <c r="E10069" s="20">
        <f>SUBTOTAL(9,E10067:E10068)</f>
        <v>87555</v>
      </c>
      <c r="F10069" s="20">
        <f>SUBTOTAL(9,F10067:F10068)</f>
        <v>12104</v>
      </c>
    </row>
    <row r="10070" spans="1:6" ht="25.5" outlineLevel="2" x14ac:dyDescent="0.2">
      <c r="A10070" t="s">
        <v>4269</v>
      </c>
      <c r="B10070" s="18" t="s">
        <v>13341</v>
      </c>
      <c r="C10070" s="19" t="s">
        <v>80</v>
      </c>
      <c r="D10070" t="s">
        <v>851</v>
      </c>
      <c r="E10070" s="20">
        <v>12287</v>
      </c>
      <c r="F10070" s="20">
        <v>1225</v>
      </c>
    </row>
    <row r="10071" spans="1:6" ht="25.5" outlineLevel="1" x14ac:dyDescent="0.2">
      <c r="B10071" s="21" t="s">
        <v>13342</v>
      </c>
      <c r="E10071" s="20">
        <f>SUBTOTAL(9,E10070:E10070)</f>
        <v>12287</v>
      </c>
      <c r="F10071" s="20">
        <f>SUBTOTAL(9,F10070:F10070)</f>
        <v>1225</v>
      </c>
    </row>
    <row r="10072" spans="1:6" ht="25.5" outlineLevel="2" x14ac:dyDescent="0.2">
      <c r="A10072" t="s">
        <v>4271</v>
      </c>
      <c r="B10072" s="18" t="s">
        <v>13343</v>
      </c>
      <c r="C10072" s="19" t="s">
        <v>80</v>
      </c>
      <c r="D10072" t="s">
        <v>851</v>
      </c>
      <c r="E10072" s="20">
        <v>195842</v>
      </c>
      <c r="F10072" s="20">
        <v>7939</v>
      </c>
    </row>
    <row r="10073" spans="1:6" ht="25.5" outlineLevel="1" x14ac:dyDescent="0.2">
      <c r="B10073" s="21" t="s">
        <v>13344</v>
      </c>
      <c r="E10073" s="20">
        <f>SUBTOTAL(9,E10072:E10072)</f>
        <v>195842</v>
      </c>
      <c r="F10073" s="20">
        <f>SUBTOTAL(9,F10072:F10072)</f>
        <v>7939</v>
      </c>
    </row>
    <row r="10074" spans="1:6" ht="25.5" outlineLevel="2" x14ac:dyDescent="0.2">
      <c r="A10074" t="s">
        <v>4273</v>
      </c>
      <c r="B10074" s="18" t="s">
        <v>13345</v>
      </c>
      <c r="C10074" s="19" t="s">
        <v>80</v>
      </c>
      <c r="D10074" t="s">
        <v>851</v>
      </c>
      <c r="E10074" s="20">
        <v>283375</v>
      </c>
      <c r="F10074" s="20">
        <v>31339</v>
      </c>
    </row>
    <row r="10075" spans="1:6" ht="25.5" outlineLevel="1" x14ac:dyDescent="0.2">
      <c r="B10075" s="21" t="s">
        <v>13346</v>
      </c>
      <c r="E10075" s="20">
        <f>SUBTOTAL(9,E10074:E10074)</f>
        <v>283375</v>
      </c>
      <c r="F10075" s="20">
        <f>SUBTOTAL(9,F10074:F10074)</f>
        <v>31339</v>
      </c>
    </row>
    <row r="10076" spans="1:6" ht="25.5" outlineLevel="2" x14ac:dyDescent="0.2">
      <c r="A10076" t="s">
        <v>4275</v>
      </c>
      <c r="B10076" s="18" t="s">
        <v>13347</v>
      </c>
      <c r="C10076" s="19" t="s">
        <v>42</v>
      </c>
      <c r="D10076" t="s">
        <v>851</v>
      </c>
      <c r="E10076" s="20">
        <v>318677</v>
      </c>
      <c r="F10076" s="20">
        <v>9638</v>
      </c>
    </row>
    <row r="10077" spans="1:6" ht="25.5" outlineLevel="2" x14ac:dyDescent="0.2">
      <c r="B10077" s="18" t="s">
        <v>13347</v>
      </c>
      <c r="C10077" s="19" t="s">
        <v>80</v>
      </c>
      <c r="D10077" t="s">
        <v>851</v>
      </c>
      <c r="E10077" s="20">
        <v>3058</v>
      </c>
      <c r="F10077" s="20">
        <v>372</v>
      </c>
    </row>
    <row r="10078" spans="1:6" ht="25.5" outlineLevel="2" x14ac:dyDescent="0.2">
      <c r="B10078" s="18" t="s">
        <v>13347</v>
      </c>
      <c r="C10078" s="19" t="s">
        <v>81</v>
      </c>
      <c r="D10078" t="s">
        <v>851</v>
      </c>
      <c r="E10078" s="20">
        <v>55096</v>
      </c>
      <c r="F10078" s="20">
        <v>4992</v>
      </c>
    </row>
    <row r="10079" spans="1:6" ht="25.5" outlineLevel="2" x14ac:dyDescent="0.2">
      <c r="B10079" s="18" t="s">
        <v>13347</v>
      </c>
      <c r="C10079" s="19" t="s">
        <v>88</v>
      </c>
      <c r="D10079" t="s">
        <v>851</v>
      </c>
      <c r="E10079" s="20">
        <v>1</v>
      </c>
      <c r="F10079" s="20">
        <v>1</v>
      </c>
    </row>
    <row r="10080" spans="1:6" ht="25.5" outlineLevel="2" x14ac:dyDescent="0.2">
      <c r="B10080" s="18" t="s">
        <v>13347</v>
      </c>
      <c r="C10080" s="19" t="s">
        <v>178</v>
      </c>
      <c r="D10080" t="s">
        <v>851</v>
      </c>
      <c r="E10080" s="20">
        <v>4</v>
      </c>
      <c r="F10080" s="20">
        <v>22</v>
      </c>
    </row>
    <row r="10081" spans="1:6" ht="25.5" outlineLevel="1" x14ac:dyDescent="0.2">
      <c r="B10081" s="21" t="s">
        <v>13348</v>
      </c>
      <c r="E10081" s="20">
        <f>SUBTOTAL(9,E10076:E10080)</f>
        <v>376836</v>
      </c>
      <c r="F10081" s="20">
        <f>SUBTOTAL(9,F10076:F10080)</f>
        <v>15025</v>
      </c>
    </row>
    <row r="10082" spans="1:6" ht="25.5" outlineLevel="2" x14ac:dyDescent="0.2">
      <c r="A10082" t="s">
        <v>4277</v>
      </c>
      <c r="B10082" s="18" t="s">
        <v>13349</v>
      </c>
      <c r="C10082" s="19" t="s">
        <v>42</v>
      </c>
      <c r="D10082" t="s">
        <v>851</v>
      </c>
      <c r="E10082" s="20">
        <v>21913</v>
      </c>
      <c r="F10082" s="20">
        <v>1724</v>
      </c>
    </row>
    <row r="10083" spans="1:6" ht="25.5" outlineLevel="2" x14ac:dyDescent="0.2">
      <c r="B10083" s="18" t="s">
        <v>13349</v>
      </c>
      <c r="C10083" s="19" t="s">
        <v>80</v>
      </c>
      <c r="D10083" t="s">
        <v>851</v>
      </c>
      <c r="E10083" s="20">
        <v>300</v>
      </c>
      <c r="F10083" s="20">
        <v>63</v>
      </c>
    </row>
    <row r="10084" spans="1:6" ht="25.5" outlineLevel="1" x14ac:dyDescent="0.2">
      <c r="B10084" s="21" t="s">
        <v>13350</v>
      </c>
      <c r="E10084" s="20">
        <f>SUBTOTAL(9,E10082:E10083)</f>
        <v>22213</v>
      </c>
      <c r="F10084" s="20">
        <f>SUBTOTAL(9,F10082:F10083)</f>
        <v>1787</v>
      </c>
    </row>
    <row r="10085" spans="1:6" ht="25.5" outlineLevel="2" x14ac:dyDescent="0.2">
      <c r="A10085" t="s">
        <v>4279</v>
      </c>
      <c r="B10085" s="18" t="s">
        <v>13351</v>
      </c>
      <c r="C10085" s="19" t="s">
        <v>42</v>
      </c>
      <c r="D10085" t="s">
        <v>851</v>
      </c>
      <c r="E10085" s="20">
        <v>36902</v>
      </c>
      <c r="F10085" s="20">
        <v>974</v>
      </c>
    </row>
    <row r="10086" spans="1:6" ht="25.5" outlineLevel="2" x14ac:dyDescent="0.2">
      <c r="B10086" s="18" t="s">
        <v>13351</v>
      </c>
      <c r="C10086" s="19" t="s">
        <v>80</v>
      </c>
      <c r="D10086" t="s">
        <v>851</v>
      </c>
      <c r="E10086" s="20">
        <v>18170</v>
      </c>
      <c r="F10086" s="20">
        <v>1773</v>
      </c>
    </row>
    <row r="10087" spans="1:6" ht="25.5" outlineLevel="2" x14ac:dyDescent="0.2">
      <c r="B10087" s="18" t="s">
        <v>13351</v>
      </c>
      <c r="C10087" s="19" t="s">
        <v>178</v>
      </c>
      <c r="D10087" t="s">
        <v>851</v>
      </c>
      <c r="E10087" s="20">
        <v>1</v>
      </c>
      <c r="F10087" s="20">
        <v>1</v>
      </c>
    </row>
    <row r="10088" spans="1:6" ht="25.5" outlineLevel="1" x14ac:dyDescent="0.2">
      <c r="B10088" s="21" t="s">
        <v>13352</v>
      </c>
      <c r="E10088" s="20">
        <f>SUBTOTAL(9,E10085:E10087)</f>
        <v>55073</v>
      </c>
      <c r="F10088" s="20">
        <f>SUBTOTAL(9,F10085:F10087)</f>
        <v>2748</v>
      </c>
    </row>
    <row r="10089" spans="1:6" ht="25.5" outlineLevel="2" x14ac:dyDescent="0.2">
      <c r="A10089" t="s">
        <v>4281</v>
      </c>
      <c r="B10089" s="18" t="s">
        <v>13353</v>
      </c>
      <c r="C10089" s="19" t="s">
        <v>182</v>
      </c>
      <c r="D10089" t="s">
        <v>851</v>
      </c>
      <c r="E10089" s="20">
        <v>8893</v>
      </c>
      <c r="F10089" s="20">
        <v>127</v>
      </c>
    </row>
    <row r="10090" spans="1:6" ht="25.5" outlineLevel="1" x14ac:dyDescent="0.2">
      <c r="B10090" s="21" t="s">
        <v>13354</v>
      </c>
      <c r="E10090" s="20">
        <f>SUBTOTAL(9,E10089:E10089)</f>
        <v>8893</v>
      </c>
      <c r="F10090" s="20">
        <f>SUBTOTAL(9,F10089:F10089)</f>
        <v>127</v>
      </c>
    </row>
    <row r="10091" spans="1:6" ht="25.5" outlineLevel="2" x14ac:dyDescent="0.2">
      <c r="A10091" t="s">
        <v>4283</v>
      </c>
      <c r="B10091" s="18" t="s">
        <v>13355</v>
      </c>
      <c r="C10091" s="19" t="s">
        <v>42</v>
      </c>
      <c r="D10091" t="s">
        <v>851</v>
      </c>
      <c r="E10091" s="20">
        <v>1833</v>
      </c>
      <c r="F10091" s="20">
        <v>138</v>
      </c>
    </row>
    <row r="10092" spans="1:6" ht="25.5" outlineLevel="2" x14ac:dyDescent="0.2">
      <c r="B10092" s="18" t="s">
        <v>13355</v>
      </c>
      <c r="C10092" s="19" t="s">
        <v>88</v>
      </c>
      <c r="D10092" t="s">
        <v>851</v>
      </c>
      <c r="E10092" s="20">
        <v>2629</v>
      </c>
      <c r="F10092" s="20">
        <v>89</v>
      </c>
    </row>
    <row r="10093" spans="1:6" ht="25.5" outlineLevel="1" x14ac:dyDescent="0.2">
      <c r="B10093" s="21" t="s">
        <v>13356</v>
      </c>
      <c r="E10093" s="20">
        <f>SUBTOTAL(9,E10091:E10092)</f>
        <v>4462</v>
      </c>
      <c r="F10093" s="20">
        <f>SUBTOTAL(9,F10091:F10092)</f>
        <v>227</v>
      </c>
    </row>
    <row r="10094" spans="1:6" ht="25.5" outlineLevel="2" x14ac:dyDescent="0.2">
      <c r="A10094" t="s">
        <v>4285</v>
      </c>
      <c r="B10094" s="18" t="s">
        <v>13357</v>
      </c>
      <c r="C10094" s="19" t="s">
        <v>80</v>
      </c>
      <c r="D10094" t="s">
        <v>851</v>
      </c>
      <c r="E10094" s="20">
        <v>6585815</v>
      </c>
      <c r="F10094" s="20">
        <v>303923</v>
      </c>
    </row>
    <row r="10095" spans="1:6" ht="25.5" outlineLevel="1" x14ac:dyDescent="0.2">
      <c r="B10095" s="21" t="s">
        <v>13358</v>
      </c>
      <c r="E10095" s="20">
        <f>SUBTOTAL(9,E10094:E10094)</f>
        <v>6585815</v>
      </c>
      <c r="F10095" s="20">
        <f>SUBTOTAL(9,F10094:F10094)</f>
        <v>303923</v>
      </c>
    </row>
    <row r="10096" spans="1:6" ht="25.5" outlineLevel="2" x14ac:dyDescent="0.2">
      <c r="A10096" t="s">
        <v>4287</v>
      </c>
      <c r="B10096" s="18" t="s">
        <v>13345</v>
      </c>
      <c r="C10096" s="19" t="s">
        <v>42</v>
      </c>
      <c r="D10096" t="s">
        <v>851</v>
      </c>
      <c r="E10096" s="20">
        <v>85352</v>
      </c>
      <c r="F10096" s="20">
        <v>3204</v>
      </c>
    </row>
    <row r="10097" spans="1:6" ht="25.5" outlineLevel="1" x14ac:dyDescent="0.2">
      <c r="B10097" s="21" t="s">
        <v>13346</v>
      </c>
      <c r="E10097" s="20">
        <f>SUBTOTAL(9,E10096:E10096)</f>
        <v>85352</v>
      </c>
      <c r="F10097" s="20">
        <f>SUBTOTAL(9,F10096:F10096)</f>
        <v>3204</v>
      </c>
    </row>
    <row r="10098" spans="1:6" ht="25.5" outlineLevel="2" x14ac:dyDescent="0.2">
      <c r="A10098" t="s">
        <v>4288</v>
      </c>
      <c r="B10098" s="18" t="s">
        <v>13359</v>
      </c>
      <c r="C10098" s="19" t="s">
        <v>42</v>
      </c>
      <c r="D10098" t="s">
        <v>851</v>
      </c>
      <c r="E10098" s="20">
        <v>254052</v>
      </c>
      <c r="F10098" s="20">
        <v>11131</v>
      </c>
    </row>
    <row r="10099" spans="1:6" ht="25.5" outlineLevel="1" x14ac:dyDescent="0.2">
      <c r="B10099" s="21" t="s">
        <v>13360</v>
      </c>
      <c r="E10099" s="20">
        <f>SUBTOTAL(9,E10098:E10098)</f>
        <v>254052</v>
      </c>
      <c r="F10099" s="20">
        <f>SUBTOTAL(9,F10098:F10098)</f>
        <v>11131</v>
      </c>
    </row>
    <row r="10100" spans="1:6" ht="25.5" outlineLevel="2" x14ac:dyDescent="0.2">
      <c r="A10100" t="s">
        <v>1130</v>
      </c>
      <c r="B10100" s="18" t="s">
        <v>13361</v>
      </c>
      <c r="C10100" s="19" t="s">
        <v>9</v>
      </c>
      <c r="D10100" t="s">
        <v>851</v>
      </c>
      <c r="E10100" s="20">
        <v>1555</v>
      </c>
      <c r="F10100" s="20">
        <v>185</v>
      </c>
    </row>
    <row r="10101" spans="1:6" ht="25.5" outlineLevel="2" x14ac:dyDescent="0.2">
      <c r="B10101" s="18" t="s">
        <v>13361</v>
      </c>
      <c r="C10101" s="19" t="s">
        <v>23</v>
      </c>
      <c r="D10101" t="s">
        <v>851</v>
      </c>
      <c r="E10101" s="20">
        <v>30</v>
      </c>
      <c r="F10101" s="20">
        <v>118</v>
      </c>
    </row>
    <row r="10102" spans="1:6" ht="25.5" outlineLevel="2" x14ac:dyDescent="0.2">
      <c r="B10102" s="18" t="s">
        <v>13361</v>
      </c>
      <c r="C10102" s="19" t="s">
        <v>36</v>
      </c>
      <c r="D10102" t="s">
        <v>851</v>
      </c>
      <c r="E10102" s="20">
        <v>7694</v>
      </c>
      <c r="F10102" s="20">
        <v>287</v>
      </c>
    </row>
    <row r="10103" spans="1:6" ht="25.5" outlineLevel="2" x14ac:dyDescent="0.2">
      <c r="B10103" s="18" t="s">
        <v>13361</v>
      </c>
      <c r="C10103" s="19" t="s">
        <v>42</v>
      </c>
      <c r="D10103" t="s">
        <v>851</v>
      </c>
      <c r="E10103" s="20">
        <v>7434484</v>
      </c>
      <c r="F10103" s="20">
        <v>300733</v>
      </c>
    </row>
    <row r="10104" spans="1:6" ht="25.5" outlineLevel="2" x14ac:dyDescent="0.2">
      <c r="B10104" s="18" t="s">
        <v>13361</v>
      </c>
      <c r="C10104" s="19" t="s">
        <v>80</v>
      </c>
      <c r="D10104" t="s">
        <v>851</v>
      </c>
      <c r="E10104" s="20">
        <v>41861</v>
      </c>
      <c r="F10104" s="20">
        <v>2553</v>
      </c>
    </row>
    <row r="10105" spans="1:6" ht="25.5" outlineLevel="2" x14ac:dyDescent="0.2">
      <c r="B10105" s="18" t="s">
        <v>13361</v>
      </c>
      <c r="C10105" s="19" t="s">
        <v>88</v>
      </c>
      <c r="D10105" t="s">
        <v>851</v>
      </c>
      <c r="E10105" s="20">
        <v>6335</v>
      </c>
      <c r="F10105" s="20">
        <v>465</v>
      </c>
    </row>
    <row r="10106" spans="1:6" ht="25.5" outlineLevel="2" x14ac:dyDescent="0.2">
      <c r="B10106" s="18" t="s">
        <v>13361</v>
      </c>
      <c r="C10106" s="19" t="s">
        <v>178</v>
      </c>
      <c r="D10106" t="s">
        <v>851</v>
      </c>
      <c r="E10106" s="20">
        <v>352</v>
      </c>
      <c r="F10106" s="20">
        <v>350</v>
      </c>
    </row>
    <row r="10107" spans="1:6" ht="25.5" outlineLevel="1" x14ac:dyDescent="0.2">
      <c r="B10107" s="21" t="s">
        <v>13362</v>
      </c>
      <c r="E10107" s="20">
        <f>SUBTOTAL(9,E10100:E10106)</f>
        <v>7492311</v>
      </c>
      <c r="F10107" s="20">
        <f>SUBTOTAL(9,F10100:F10106)</f>
        <v>304691</v>
      </c>
    </row>
    <row r="10108" spans="1:6" ht="25.5" outlineLevel="2" x14ac:dyDescent="0.2">
      <c r="A10108" t="s">
        <v>4290</v>
      </c>
      <c r="B10108" s="18" t="s">
        <v>13363</v>
      </c>
      <c r="C10108" s="19" t="s">
        <v>42</v>
      </c>
      <c r="D10108" t="s">
        <v>851</v>
      </c>
      <c r="E10108" s="20">
        <v>33113</v>
      </c>
      <c r="F10108" s="20">
        <v>2043</v>
      </c>
    </row>
    <row r="10109" spans="1:6" ht="25.5" outlineLevel="2" x14ac:dyDescent="0.2">
      <c r="B10109" s="18" t="s">
        <v>13363</v>
      </c>
      <c r="C10109" s="19" t="s">
        <v>80</v>
      </c>
      <c r="D10109" t="s">
        <v>851</v>
      </c>
      <c r="E10109" s="20">
        <v>4228</v>
      </c>
      <c r="F10109" s="20">
        <v>259</v>
      </c>
    </row>
    <row r="10110" spans="1:6" ht="25.5" outlineLevel="2" x14ac:dyDescent="0.2">
      <c r="B10110" s="18" t="s">
        <v>13363</v>
      </c>
      <c r="C10110" s="19" t="s">
        <v>81</v>
      </c>
      <c r="D10110" t="s">
        <v>851</v>
      </c>
      <c r="E10110" s="20">
        <v>1637</v>
      </c>
      <c r="F10110" s="20">
        <v>105</v>
      </c>
    </row>
    <row r="10111" spans="1:6" ht="25.5" outlineLevel="2" x14ac:dyDescent="0.2">
      <c r="B10111" s="18" t="s">
        <v>13363</v>
      </c>
      <c r="C10111" s="19" t="s">
        <v>182</v>
      </c>
      <c r="D10111" t="s">
        <v>851</v>
      </c>
      <c r="E10111" s="20">
        <v>7549</v>
      </c>
      <c r="F10111" s="20">
        <v>108</v>
      </c>
    </row>
    <row r="10112" spans="1:6" ht="25.5" outlineLevel="1" x14ac:dyDescent="0.2">
      <c r="B10112" s="21" t="s">
        <v>13364</v>
      </c>
      <c r="E10112" s="20">
        <f>SUBTOTAL(9,E10108:E10111)</f>
        <v>46527</v>
      </c>
      <c r="F10112" s="20">
        <f>SUBTOTAL(9,F10108:F10111)</f>
        <v>2515</v>
      </c>
    </row>
    <row r="10113" spans="1:6" ht="25.5" outlineLevel="2" x14ac:dyDescent="0.2">
      <c r="A10113" t="s">
        <v>4292</v>
      </c>
      <c r="B10113" s="18" t="s">
        <v>13365</v>
      </c>
      <c r="C10113" s="19" t="s">
        <v>42</v>
      </c>
      <c r="D10113" t="s">
        <v>851</v>
      </c>
      <c r="E10113" s="20">
        <v>39988</v>
      </c>
      <c r="F10113" s="20">
        <v>1327</v>
      </c>
    </row>
    <row r="10114" spans="1:6" ht="25.5" outlineLevel="2" x14ac:dyDescent="0.2">
      <c r="B10114" s="18" t="s">
        <v>13365</v>
      </c>
      <c r="C10114" s="19" t="s">
        <v>80</v>
      </c>
      <c r="D10114" t="s">
        <v>851</v>
      </c>
      <c r="E10114" s="20">
        <v>21825</v>
      </c>
      <c r="F10114" s="20">
        <v>1834</v>
      </c>
    </row>
    <row r="10115" spans="1:6" ht="25.5" outlineLevel="1" x14ac:dyDescent="0.2">
      <c r="B10115" s="21" t="s">
        <v>13366</v>
      </c>
      <c r="E10115" s="20">
        <f>SUBTOTAL(9,E10113:E10114)</f>
        <v>61813</v>
      </c>
      <c r="F10115" s="20">
        <f>SUBTOTAL(9,F10113:F10114)</f>
        <v>3161</v>
      </c>
    </row>
    <row r="10116" spans="1:6" ht="25.5" outlineLevel="2" x14ac:dyDescent="0.2">
      <c r="A10116" t="s">
        <v>4294</v>
      </c>
      <c r="B10116" s="18" t="s">
        <v>13367</v>
      </c>
      <c r="C10116" s="19" t="s">
        <v>42</v>
      </c>
      <c r="D10116" t="s">
        <v>851</v>
      </c>
      <c r="E10116" s="20">
        <v>4887</v>
      </c>
      <c r="F10116" s="20">
        <v>2365</v>
      </c>
    </row>
    <row r="10117" spans="1:6" ht="25.5" outlineLevel="2" x14ac:dyDescent="0.2">
      <c r="B10117" s="18" t="s">
        <v>13367</v>
      </c>
      <c r="C10117" s="19" t="s">
        <v>80</v>
      </c>
      <c r="D10117" t="s">
        <v>851</v>
      </c>
      <c r="E10117" s="20">
        <v>70</v>
      </c>
      <c r="F10117" s="20">
        <v>19</v>
      </c>
    </row>
    <row r="10118" spans="1:6" ht="25.5" outlineLevel="2" x14ac:dyDescent="0.2">
      <c r="B10118" s="18" t="s">
        <v>13367</v>
      </c>
      <c r="C10118" s="19" t="s">
        <v>87</v>
      </c>
      <c r="D10118" t="s">
        <v>851</v>
      </c>
      <c r="E10118" s="20">
        <v>7</v>
      </c>
      <c r="F10118" s="20">
        <v>7</v>
      </c>
    </row>
    <row r="10119" spans="1:6" ht="25.5" outlineLevel="2" x14ac:dyDescent="0.2">
      <c r="B10119" s="18" t="s">
        <v>13367</v>
      </c>
      <c r="C10119" s="19" t="s">
        <v>164</v>
      </c>
      <c r="D10119" t="s">
        <v>851</v>
      </c>
      <c r="E10119" s="20">
        <v>5861</v>
      </c>
      <c r="F10119" s="20">
        <v>3489</v>
      </c>
    </row>
    <row r="10120" spans="1:6" ht="25.5" outlineLevel="1" x14ac:dyDescent="0.2">
      <c r="B10120" s="21" t="s">
        <v>13368</v>
      </c>
      <c r="E10120" s="20">
        <f>SUBTOTAL(9,E10116:E10119)</f>
        <v>10825</v>
      </c>
      <c r="F10120" s="20">
        <f>SUBTOTAL(9,F10116:F10119)</f>
        <v>5880</v>
      </c>
    </row>
    <row r="10121" spans="1:6" ht="25.5" outlineLevel="2" x14ac:dyDescent="0.2">
      <c r="A10121" t="s">
        <v>4296</v>
      </c>
      <c r="B10121" s="18" t="s">
        <v>13369</v>
      </c>
      <c r="C10121" s="19" t="s">
        <v>42</v>
      </c>
      <c r="D10121" t="s">
        <v>851</v>
      </c>
      <c r="E10121" s="20">
        <v>285197</v>
      </c>
      <c r="F10121" s="20">
        <v>8232</v>
      </c>
    </row>
    <row r="10122" spans="1:6" ht="25.5" outlineLevel="2" x14ac:dyDescent="0.2">
      <c r="B10122" s="18" t="s">
        <v>13369</v>
      </c>
      <c r="C10122" s="19" t="s">
        <v>80</v>
      </c>
      <c r="D10122" t="s">
        <v>851</v>
      </c>
      <c r="E10122" s="20">
        <v>5993</v>
      </c>
      <c r="F10122" s="20">
        <v>351</v>
      </c>
    </row>
    <row r="10123" spans="1:6" ht="25.5" outlineLevel="2" x14ac:dyDescent="0.2">
      <c r="B10123" s="18" t="s">
        <v>13369</v>
      </c>
      <c r="C10123" s="19" t="s">
        <v>166</v>
      </c>
      <c r="D10123" t="s">
        <v>851</v>
      </c>
      <c r="E10123" s="20">
        <v>905</v>
      </c>
      <c r="F10123" s="20">
        <v>80</v>
      </c>
    </row>
    <row r="10124" spans="1:6" ht="25.5" outlineLevel="1" x14ac:dyDescent="0.2">
      <c r="B10124" s="21" t="s">
        <v>13370</v>
      </c>
      <c r="E10124" s="20">
        <f>SUBTOTAL(9,E10121:E10123)</f>
        <v>292095</v>
      </c>
      <c r="F10124" s="20">
        <f>SUBTOTAL(9,F10121:F10123)</f>
        <v>8663</v>
      </c>
    </row>
    <row r="10125" spans="1:6" ht="25.5" outlineLevel="2" x14ac:dyDescent="0.2">
      <c r="A10125" t="s">
        <v>4297</v>
      </c>
      <c r="B10125" s="18" t="s">
        <v>13371</v>
      </c>
      <c r="C10125" s="19" t="s">
        <v>42</v>
      </c>
      <c r="D10125" t="s">
        <v>851</v>
      </c>
      <c r="E10125" s="20">
        <v>732</v>
      </c>
      <c r="F10125" s="20">
        <v>146</v>
      </c>
    </row>
    <row r="10126" spans="1:6" ht="25.5" outlineLevel="2" x14ac:dyDescent="0.2">
      <c r="B10126" s="18" t="s">
        <v>13371</v>
      </c>
      <c r="C10126" s="19" t="s">
        <v>80</v>
      </c>
      <c r="D10126" t="s">
        <v>851</v>
      </c>
      <c r="E10126" s="20">
        <v>534</v>
      </c>
      <c r="F10126" s="20">
        <v>48</v>
      </c>
    </row>
    <row r="10127" spans="1:6" ht="25.5" outlineLevel="2" x14ac:dyDescent="0.2">
      <c r="B10127" s="18" t="s">
        <v>13371</v>
      </c>
      <c r="C10127" s="19" t="s">
        <v>182</v>
      </c>
      <c r="D10127" t="s">
        <v>851</v>
      </c>
      <c r="E10127" s="20">
        <v>7056</v>
      </c>
      <c r="F10127" s="20">
        <v>176</v>
      </c>
    </row>
    <row r="10128" spans="1:6" ht="38.25" outlineLevel="1" x14ac:dyDescent="0.2">
      <c r="B10128" s="21" t="s">
        <v>13372</v>
      </c>
      <c r="E10128" s="20">
        <f>SUBTOTAL(9,E10125:E10127)</f>
        <v>8322</v>
      </c>
      <c r="F10128" s="20">
        <f>SUBTOTAL(9,F10125:F10127)</f>
        <v>370</v>
      </c>
    </row>
    <row r="10129" spans="1:6" ht="25.5" outlineLevel="2" x14ac:dyDescent="0.2">
      <c r="A10129" t="s">
        <v>4299</v>
      </c>
      <c r="B10129" s="18" t="s">
        <v>13373</v>
      </c>
      <c r="C10129" s="19" t="s">
        <v>42</v>
      </c>
      <c r="D10129" t="s">
        <v>851</v>
      </c>
      <c r="E10129" s="20">
        <v>77121</v>
      </c>
      <c r="F10129" s="20">
        <v>1282</v>
      </c>
    </row>
    <row r="10130" spans="1:6" ht="25.5" outlineLevel="1" x14ac:dyDescent="0.2">
      <c r="B10130" s="21" t="s">
        <v>13374</v>
      </c>
      <c r="E10130" s="20">
        <f>SUBTOTAL(9,E10129:E10129)</f>
        <v>77121</v>
      </c>
      <c r="F10130" s="20">
        <f>SUBTOTAL(9,F10129:F10129)</f>
        <v>1282</v>
      </c>
    </row>
    <row r="10131" spans="1:6" ht="25.5" outlineLevel="2" x14ac:dyDescent="0.2">
      <c r="A10131" t="s">
        <v>4301</v>
      </c>
      <c r="B10131" s="18" t="s">
        <v>13375</v>
      </c>
      <c r="C10131" s="19" t="s">
        <v>42</v>
      </c>
      <c r="D10131" t="s">
        <v>851</v>
      </c>
      <c r="E10131" s="20">
        <v>56018</v>
      </c>
      <c r="F10131" s="20">
        <v>1636</v>
      </c>
    </row>
    <row r="10132" spans="1:6" ht="25.5" outlineLevel="2" x14ac:dyDescent="0.2">
      <c r="B10132" s="18" t="s">
        <v>13375</v>
      </c>
      <c r="C10132" s="19" t="s">
        <v>80</v>
      </c>
      <c r="D10132" t="s">
        <v>851</v>
      </c>
      <c r="E10132" s="20">
        <v>13625</v>
      </c>
      <c r="F10132" s="20">
        <v>1176</v>
      </c>
    </row>
    <row r="10133" spans="1:6" ht="25.5" outlineLevel="1" x14ac:dyDescent="0.2">
      <c r="B10133" s="21" t="s">
        <v>13376</v>
      </c>
      <c r="E10133" s="20">
        <f>SUBTOTAL(9,E10131:E10132)</f>
        <v>69643</v>
      </c>
      <c r="F10133" s="20">
        <f>SUBTOTAL(9,F10131:F10132)</f>
        <v>2812</v>
      </c>
    </row>
    <row r="10134" spans="1:6" ht="25.5" outlineLevel="2" x14ac:dyDescent="0.2">
      <c r="A10134" t="s">
        <v>4304</v>
      </c>
      <c r="B10134" s="18" t="s">
        <v>13377</v>
      </c>
      <c r="C10134" s="19" t="s">
        <v>15</v>
      </c>
      <c r="D10134" t="s">
        <v>851</v>
      </c>
      <c r="E10134" s="20">
        <v>5</v>
      </c>
      <c r="F10134" s="20">
        <v>3</v>
      </c>
    </row>
    <row r="10135" spans="1:6" ht="25.5" outlineLevel="2" x14ac:dyDescent="0.2">
      <c r="B10135" s="18" t="s">
        <v>13377</v>
      </c>
      <c r="C10135" s="19" t="s">
        <v>42</v>
      </c>
      <c r="D10135" t="s">
        <v>851</v>
      </c>
      <c r="E10135" s="20">
        <v>870772</v>
      </c>
      <c r="F10135" s="20">
        <v>28620</v>
      </c>
    </row>
    <row r="10136" spans="1:6" ht="25.5" outlineLevel="2" x14ac:dyDescent="0.2">
      <c r="B10136" s="18" t="s">
        <v>13377</v>
      </c>
      <c r="C10136" s="19" t="s">
        <v>77</v>
      </c>
      <c r="D10136" t="s">
        <v>851</v>
      </c>
      <c r="E10136" s="20">
        <v>1</v>
      </c>
      <c r="F10136" s="20">
        <v>1</v>
      </c>
    </row>
    <row r="10137" spans="1:6" ht="25.5" outlineLevel="2" x14ac:dyDescent="0.2">
      <c r="B10137" s="18" t="s">
        <v>13377</v>
      </c>
      <c r="C10137" s="19" t="s">
        <v>80</v>
      </c>
      <c r="D10137" t="s">
        <v>851</v>
      </c>
      <c r="E10137" s="20">
        <v>12352</v>
      </c>
      <c r="F10137" s="20">
        <v>3536</v>
      </c>
    </row>
    <row r="10138" spans="1:6" ht="25.5" outlineLevel="2" x14ac:dyDescent="0.2">
      <c r="B10138" s="18" t="s">
        <v>13377</v>
      </c>
      <c r="C10138" s="19" t="s">
        <v>81</v>
      </c>
      <c r="D10138" t="s">
        <v>851</v>
      </c>
      <c r="E10138" s="20">
        <v>15102</v>
      </c>
      <c r="F10138" s="20">
        <v>928</v>
      </c>
    </row>
    <row r="10139" spans="1:6" ht="25.5" outlineLevel="2" x14ac:dyDescent="0.2">
      <c r="B10139" s="18" t="s">
        <v>13377</v>
      </c>
      <c r="C10139" s="19" t="s">
        <v>87</v>
      </c>
      <c r="D10139" t="s">
        <v>851</v>
      </c>
      <c r="E10139" s="20">
        <v>7067</v>
      </c>
      <c r="F10139" s="20">
        <v>1602</v>
      </c>
    </row>
    <row r="10140" spans="1:6" ht="25.5" outlineLevel="2" x14ac:dyDescent="0.2">
      <c r="B10140" s="18" t="s">
        <v>13377</v>
      </c>
      <c r="C10140" s="19" t="s">
        <v>88</v>
      </c>
      <c r="D10140" t="s">
        <v>851</v>
      </c>
      <c r="E10140" s="20">
        <v>7</v>
      </c>
      <c r="F10140" s="20">
        <v>12</v>
      </c>
    </row>
    <row r="10141" spans="1:6" ht="25.5" outlineLevel="2" x14ac:dyDescent="0.2">
      <c r="B10141" s="18" t="s">
        <v>13377</v>
      </c>
      <c r="C10141" s="19" t="s">
        <v>166</v>
      </c>
      <c r="D10141" t="s">
        <v>851</v>
      </c>
      <c r="E10141" s="20">
        <v>51696</v>
      </c>
      <c r="F10141" s="20">
        <v>8449</v>
      </c>
    </row>
    <row r="10142" spans="1:6" ht="25.5" outlineLevel="2" x14ac:dyDescent="0.2">
      <c r="B10142" s="18" t="s">
        <v>13377</v>
      </c>
      <c r="C10142" s="19" t="s">
        <v>176</v>
      </c>
      <c r="D10142" t="s">
        <v>851</v>
      </c>
      <c r="E10142" s="20">
        <v>12</v>
      </c>
      <c r="F10142" s="20">
        <v>50</v>
      </c>
    </row>
    <row r="10143" spans="1:6" ht="25.5" outlineLevel="2" x14ac:dyDescent="0.2">
      <c r="B10143" s="18" t="s">
        <v>13377</v>
      </c>
      <c r="C10143" s="19" t="s">
        <v>178</v>
      </c>
      <c r="D10143" t="s">
        <v>851</v>
      </c>
      <c r="E10143" s="20">
        <v>17</v>
      </c>
      <c r="F10143" s="20">
        <v>29</v>
      </c>
    </row>
    <row r="10144" spans="1:6" ht="25.5" outlineLevel="1" x14ac:dyDescent="0.2">
      <c r="B10144" s="21" t="s">
        <v>13378</v>
      </c>
      <c r="E10144" s="20">
        <f>SUBTOTAL(9,E10134:E10143)</f>
        <v>957031</v>
      </c>
      <c r="F10144" s="20">
        <f>SUBTOTAL(9,F10134:F10143)</f>
        <v>43230</v>
      </c>
    </row>
    <row r="10145" spans="1:6" ht="25.5" outlineLevel="2" x14ac:dyDescent="0.2">
      <c r="A10145" t="s">
        <v>4305</v>
      </c>
      <c r="B10145" s="18" t="s">
        <v>13379</v>
      </c>
      <c r="C10145" s="19" t="s">
        <v>42</v>
      </c>
      <c r="D10145" t="s">
        <v>851</v>
      </c>
      <c r="E10145" s="20">
        <v>1003</v>
      </c>
      <c r="F10145" s="20">
        <v>233</v>
      </c>
    </row>
    <row r="10146" spans="1:6" ht="25.5" outlineLevel="1" x14ac:dyDescent="0.2">
      <c r="B10146" s="21" t="s">
        <v>13380</v>
      </c>
      <c r="E10146" s="20">
        <f>SUBTOTAL(9,E10145:E10145)</f>
        <v>1003</v>
      </c>
      <c r="F10146" s="20">
        <f>SUBTOTAL(9,F10145:F10145)</f>
        <v>233</v>
      </c>
    </row>
    <row r="10147" spans="1:6" ht="25.5" outlineLevel="2" x14ac:dyDescent="0.2">
      <c r="A10147" t="s">
        <v>4307</v>
      </c>
      <c r="B10147" s="18" t="s">
        <v>13381</v>
      </c>
      <c r="C10147" s="19" t="s">
        <v>42</v>
      </c>
      <c r="D10147" t="s">
        <v>851</v>
      </c>
      <c r="E10147" s="20">
        <v>2404</v>
      </c>
      <c r="F10147" s="20">
        <v>375</v>
      </c>
    </row>
    <row r="10148" spans="1:6" ht="25.5" outlineLevel="2" x14ac:dyDescent="0.2">
      <c r="B10148" s="18" t="s">
        <v>13381</v>
      </c>
      <c r="C10148" s="19" t="s">
        <v>164</v>
      </c>
      <c r="D10148" t="s">
        <v>851</v>
      </c>
      <c r="E10148" s="20">
        <v>19918</v>
      </c>
      <c r="F10148" s="20">
        <v>557</v>
      </c>
    </row>
    <row r="10149" spans="1:6" ht="25.5" outlineLevel="1" x14ac:dyDescent="0.2">
      <c r="B10149" s="21" t="s">
        <v>13382</v>
      </c>
      <c r="E10149" s="20">
        <f>SUBTOTAL(9,E10147:E10148)</f>
        <v>22322</v>
      </c>
      <c r="F10149" s="20">
        <f>SUBTOTAL(9,F10147:F10148)</f>
        <v>932</v>
      </c>
    </row>
    <row r="10150" spans="1:6" ht="25.5" outlineLevel="2" x14ac:dyDescent="0.2">
      <c r="A10150" t="s">
        <v>4308</v>
      </c>
      <c r="B10150" s="18" t="s">
        <v>13383</v>
      </c>
      <c r="C10150" s="19" t="s">
        <v>42</v>
      </c>
      <c r="D10150" t="s">
        <v>851</v>
      </c>
      <c r="E10150" s="20">
        <v>128888</v>
      </c>
      <c r="F10150" s="20">
        <v>4364</v>
      </c>
    </row>
    <row r="10151" spans="1:6" ht="25.5" outlineLevel="1" x14ac:dyDescent="0.2">
      <c r="B10151" s="21" t="s">
        <v>13384</v>
      </c>
      <c r="E10151" s="20">
        <f>SUBTOTAL(9,E10150:E10150)</f>
        <v>128888</v>
      </c>
      <c r="F10151" s="20">
        <f>SUBTOTAL(9,F10150:F10150)</f>
        <v>4364</v>
      </c>
    </row>
    <row r="10152" spans="1:6" ht="25.5" outlineLevel="2" x14ac:dyDescent="0.2">
      <c r="A10152" t="s">
        <v>4309</v>
      </c>
      <c r="B10152" s="18" t="s">
        <v>13385</v>
      </c>
      <c r="C10152" s="19" t="s">
        <v>42</v>
      </c>
      <c r="D10152" t="s">
        <v>851</v>
      </c>
      <c r="E10152" s="20">
        <v>241418</v>
      </c>
      <c r="F10152" s="20">
        <v>9832</v>
      </c>
    </row>
    <row r="10153" spans="1:6" ht="25.5" outlineLevel="2" x14ac:dyDescent="0.2">
      <c r="B10153" s="18" t="s">
        <v>13385</v>
      </c>
      <c r="C10153" s="19" t="s">
        <v>80</v>
      </c>
      <c r="D10153" t="s">
        <v>851</v>
      </c>
      <c r="E10153" s="20">
        <v>201344</v>
      </c>
      <c r="F10153" s="20">
        <v>20980</v>
      </c>
    </row>
    <row r="10154" spans="1:6" ht="25.5" outlineLevel="1" x14ac:dyDescent="0.2">
      <c r="B10154" s="21" t="s">
        <v>13386</v>
      </c>
      <c r="E10154" s="20">
        <f>SUBTOTAL(9,E10152:E10153)</f>
        <v>442762</v>
      </c>
      <c r="F10154" s="20">
        <f>SUBTOTAL(9,F10152:F10153)</f>
        <v>30812</v>
      </c>
    </row>
    <row r="10155" spans="1:6" ht="25.5" outlineLevel="2" x14ac:dyDescent="0.2">
      <c r="A10155" t="s">
        <v>4310</v>
      </c>
      <c r="B10155" s="18" t="s">
        <v>13387</v>
      </c>
      <c r="C10155" s="19" t="s">
        <v>42</v>
      </c>
      <c r="D10155" t="s">
        <v>851</v>
      </c>
      <c r="E10155" s="20">
        <v>5400</v>
      </c>
      <c r="F10155" s="20">
        <v>145</v>
      </c>
    </row>
    <row r="10156" spans="1:6" ht="25.5" outlineLevel="1" x14ac:dyDescent="0.2">
      <c r="B10156" s="21" t="s">
        <v>13388</v>
      </c>
      <c r="E10156" s="20">
        <f>SUBTOTAL(9,E10155:E10155)</f>
        <v>5400</v>
      </c>
      <c r="F10156" s="20">
        <f>SUBTOTAL(9,F10155:F10155)</f>
        <v>145</v>
      </c>
    </row>
    <row r="10157" spans="1:6" ht="25.5" outlineLevel="2" x14ac:dyDescent="0.2">
      <c r="A10157" t="s">
        <v>4312</v>
      </c>
      <c r="B10157" s="18" t="s">
        <v>13389</v>
      </c>
      <c r="C10157" s="19" t="s">
        <v>42</v>
      </c>
      <c r="D10157" t="s">
        <v>851</v>
      </c>
      <c r="E10157" s="20">
        <v>59281</v>
      </c>
      <c r="F10157" s="20">
        <v>1562</v>
      </c>
    </row>
    <row r="10158" spans="1:6" ht="25.5" outlineLevel="1" x14ac:dyDescent="0.2">
      <c r="B10158" s="21" t="s">
        <v>13390</v>
      </c>
      <c r="E10158" s="20">
        <f>SUBTOTAL(9,E10157:E10157)</f>
        <v>59281</v>
      </c>
      <c r="F10158" s="20">
        <f>SUBTOTAL(9,F10157:F10157)</f>
        <v>1562</v>
      </c>
    </row>
    <row r="10159" spans="1:6" ht="25.5" outlineLevel="2" x14ac:dyDescent="0.2">
      <c r="A10159" t="s">
        <v>4314</v>
      </c>
      <c r="B10159" s="18" t="s">
        <v>13391</v>
      </c>
      <c r="C10159" s="19" t="s">
        <v>42</v>
      </c>
      <c r="D10159" t="s">
        <v>851</v>
      </c>
      <c r="E10159" s="20">
        <v>134861</v>
      </c>
      <c r="F10159" s="20">
        <v>4607</v>
      </c>
    </row>
    <row r="10160" spans="1:6" ht="25.5" outlineLevel="2" x14ac:dyDescent="0.2">
      <c r="B10160" s="18" t="s">
        <v>13391</v>
      </c>
      <c r="C10160" s="19" t="s">
        <v>80</v>
      </c>
      <c r="D10160" t="s">
        <v>851</v>
      </c>
      <c r="E10160" s="20">
        <v>2701</v>
      </c>
      <c r="F10160" s="20">
        <v>151</v>
      </c>
    </row>
    <row r="10161" spans="1:6" ht="25.5" outlineLevel="2" x14ac:dyDescent="0.2">
      <c r="B10161" s="18" t="s">
        <v>13391</v>
      </c>
      <c r="C10161" s="19" t="s">
        <v>121</v>
      </c>
      <c r="D10161" t="s">
        <v>851</v>
      </c>
      <c r="E10161" s="20">
        <v>23</v>
      </c>
      <c r="F10161" s="20">
        <v>2</v>
      </c>
    </row>
    <row r="10162" spans="1:6" ht="25.5" outlineLevel="2" x14ac:dyDescent="0.2">
      <c r="B10162" s="18" t="s">
        <v>13391</v>
      </c>
      <c r="C10162" s="19" t="s">
        <v>166</v>
      </c>
      <c r="D10162" t="s">
        <v>851</v>
      </c>
      <c r="E10162" s="20">
        <v>1597</v>
      </c>
      <c r="F10162" s="20">
        <v>324</v>
      </c>
    </row>
    <row r="10163" spans="1:6" ht="25.5" outlineLevel="1" x14ac:dyDescent="0.2">
      <c r="B10163" s="21" t="s">
        <v>13392</v>
      </c>
      <c r="E10163" s="20">
        <f>SUBTOTAL(9,E10159:E10162)</f>
        <v>139182</v>
      </c>
      <c r="F10163" s="20">
        <f>SUBTOTAL(9,F10159:F10162)</f>
        <v>5084</v>
      </c>
    </row>
    <row r="10164" spans="1:6" ht="25.5" outlineLevel="2" x14ac:dyDescent="0.2">
      <c r="A10164" t="s">
        <v>4316</v>
      </c>
      <c r="B10164" s="18" t="s">
        <v>13393</v>
      </c>
      <c r="C10164" s="19" t="s">
        <v>42</v>
      </c>
      <c r="D10164" t="s">
        <v>851</v>
      </c>
      <c r="E10164" s="20">
        <v>51775</v>
      </c>
      <c r="F10164" s="20">
        <v>1201</v>
      </c>
    </row>
    <row r="10165" spans="1:6" ht="25.5" outlineLevel="1" x14ac:dyDescent="0.2">
      <c r="B10165" s="21" t="s">
        <v>13394</v>
      </c>
      <c r="E10165" s="20">
        <f>SUBTOTAL(9,E10164:E10164)</f>
        <v>51775</v>
      </c>
      <c r="F10165" s="20">
        <f>SUBTOTAL(9,F10164:F10164)</f>
        <v>1201</v>
      </c>
    </row>
    <row r="10166" spans="1:6" ht="25.5" outlineLevel="2" x14ac:dyDescent="0.2">
      <c r="A10166" t="s">
        <v>4318</v>
      </c>
      <c r="B10166" s="18" t="s">
        <v>13395</v>
      </c>
      <c r="C10166" s="19" t="s">
        <v>42</v>
      </c>
      <c r="D10166" t="s">
        <v>851</v>
      </c>
      <c r="E10166" s="20">
        <v>2664052</v>
      </c>
      <c r="F10166" s="20">
        <v>71776</v>
      </c>
    </row>
    <row r="10167" spans="1:6" ht="25.5" outlineLevel="2" x14ac:dyDescent="0.2">
      <c r="B10167" s="18" t="s">
        <v>13395</v>
      </c>
      <c r="C10167" s="19" t="s">
        <v>80</v>
      </c>
      <c r="D10167" t="s">
        <v>851</v>
      </c>
      <c r="E10167" s="20">
        <v>826</v>
      </c>
      <c r="F10167" s="20">
        <v>37</v>
      </c>
    </row>
    <row r="10168" spans="1:6" ht="25.5" outlineLevel="2" x14ac:dyDescent="0.2">
      <c r="B10168" s="18" t="s">
        <v>13395</v>
      </c>
      <c r="C10168" s="19" t="s">
        <v>122</v>
      </c>
      <c r="D10168" t="s">
        <v>851</v>
      </c>
      <c r="E10168" s="20">
        <v>14387</v>
      </c>
      <c r="F10168" s="20">
        <v>633</v>
      </c>
    </row>
    <row r="10169" spans="1:6" ht="25.5" outlineLevel="1" x14ac:dyDescent="0.2">
      <c r="B10169" s="21" t="s">
        <v>13396</v>
      </c>
      <c r="E10169" s="20">
        <f>SUBTOTAL(9,E10166:E10168)</f>
        <v>2679265</v>
      </c>
      <c r="F10169" s="20">
        <f>SUBTOTAL(9,F10166:F10168)</f>
        <v>72446</v>
      </c>
    </row>
    <row r="10170" spans="1:6" ht="25.5" outlineLevel="2" x14ac:dyDescent="0.2">
      <c r="A10170" t="s">
        <v>4320</v>
      </c>
      <c r="B10170" s="18" t="s">
        <v>13397</v>
      </c>
      <c r="C10170" s="19" t="s">
        <v>42</v>
      </c>
      <c r="D10170" t="s">
        <v>851</v>
      </c>
      <c r="E10170" s="20">
        <v>6</v>
      </c>
      <c r="F10170" s="20">
        <v>1</v>
      </c>
    </row>
    <row r="10171" spans="1:6" ht="25.5" outlineLevel="1" x14ac:dyDescent="0.2">
      <c r="B10171" s="21" t="s">
        <v>13398</v>
      </c>
      <c r="E10171" s="20">
        <f>SUBTOTAL(9,E10170:E10170)</f>
        <v>6</v>
      </c>
      <c r="F10171" s="20">
        <f>SUBTOTAL(9,F10170:F10170)</f>
        <v>1</v>
      </c>
    </row>
    <row r="10172" spans="1:6" ht="25.5" outlineLevel="2" x14ac:dyDescent="0.2">
      <c r="A10172" t="s">
        <v>4322</v>
      </c>
      <c r="B10172" s="18" t="s">
        <v>13399</v>
      </c>
      <c r="C10172" s="19" t="s">
        <v>42</v>
      </c>
      <c r="D10172" t="s">
        <v>851</v>
      </c>
      <c r="E10172" s="20">
        <v>16180</v>
      </c>
      <c r="F10172" s="20">
        <v>4179</v>
      </c>
    </row>
    <row r="10173" spans="1:6" ht="25.5" outlineLevel="1" x14ac:dyDescent="0.2">
      <c r="B10173" s="21" t="s">
        <v>13400</v>
      </c>
      <c r="E10173" s="20">
        <f>SUBTOTAL(9,E10172:E10172)</f>
        <v>16180</v>
      </c>
      <c r="F10173" s="20">
        <f>SUBTOTAL(9,F10172:F10172)</f>
        <v>4179</v>
      </c>
    </row>
    <row r="10174" spans="1:6" ht="25.5" outlineLevel="2" x14ac:dyDescent="0.2">
      <c r="A10174" t="s">
        <v>4324</v>
      </c>
      <c r="B10174" s="18" t="s">
        <v>13401</v>
      </c>
      <c r="C10174" s="19" t="s">
        <v>42</v>
      </c>
      <c r="D10174" t="s">
        <v>851</v>
      </c>
      <c r="E10174" s="20">
        <v>4802</v>
      </c>
      <c r="F10174" s="20">
        <v>383</v>
      </c>
    </row>
    <row r="10175" spans="1:6" ht="25.5" outlineLevel="2" x14ac:dyDescent="0.2">
      <c r="B10175" s="18" t="s">
        <v>13401</v>
      </c>
      <c r="C10175" s="19" t="s">
        <v>80</v>
      </c>
      <c r="D10175" t="s">
        <v>851</v>
      </c>
      <c r="E10175" s="20">
        <v>900</v>
      </c>
      <c r="F10175" s="20">
        <v>57</v>
      </c>
    </row>
    <row r="10176" spans="1:6" ht="25.5" outlineLevel="1" x14ac:dyDescent="0.2">
      <c r="B10176" s="21" t="s">
        <v>13402</v>
      </c>
      <c r="E10176" s="20">
        <f>SUBTOTAL(9,E10174:E10175)</f>
        <v>5702</v>
      </c>
      <c r="F10176" s="20">
        <f>SUBTOTAL(9,F10174:F10175)</f>
        <v>440</v>
      </c>
    </row>
    <row r="10177" spans="1:6" ht="25.5" outlineLevel="2" x14ac:dyDescent="0.2">
      <c r="A10177" t="s">
        <v>4326</v>
      </c>
      <c r="B10177" s="18" t="s">
        <v>13403</v>
      </c>
      <c r="C10177" s="19" t="s">
        <v>42</v>
      </c>
      <c r="D10177" t="s">
        <v>851</v>
      </c>
      <c r="E10177" s="20">
        <v>43556</v>
      </c>
      <c r="F10177" s="20">
        <v>1399</v>
      </c>
    </row>
    <row r="10178" spans="1:6" ht="25.5" outlineLevel="1" x14ac:dyDescent="0.2">
      <c r="B10178" s="21" t="s">
        <v>13404</v>
      </c>
      <c r="E10178" s="20">
        <f>SUBTOTAL(9,E10177:E10177)</f>
        <v>43556</v>
      </c>
      <c r="F10178" s="20">
        <f>SUBTOTAL(9,F10177:F10177)</f>
        <v>1399</v>
      </c>
    </row>
    <row r="10179" spans="1:6" ht="25.5" outlineLevel="2" x14ac:dyDescent="0.2">
      <c r="A10179" t="s">
        <v>4327</v>
      </c>
      <c r="B10179" s="18" t="s">
        <v>13405</v>
      </c>
      <c r="C10179" s="19" t="s">
        <v>80</v>
      </c>
      <c r="D10179" t="s">
        <v>851</v>
      </c>
      <c r="E10179" s="20">
        <v>11450</v>
      </c>
      <c r="F10179" s="20">
        <v>3288</v>
      </c>
    </row>
    <row r="10180" spans="1:6" ht="25.5" outlineLevel="2" x14ac:dyDescent="0.2">
      <c r="B10180" s="18" t="s">
        <v>13405</v>
      </c>
      <c r="C10180" s="19" t="s">
        <v>166</v>
      </c>
      <c r="D10180" t="s">
        <v>851</v>
      </c>
      <c r="E10180" s="20">
        <v>11975</v>
      </c>
      <c r="F10180" s="20">
        <v>1746</v>
      </c>
    </row>
    <row r="10181" spans="1:6" ht="25.5" outlineLevel="1" x14ac:dyDescent="0.2">
      <c r="B10181" s="21" t="s">
        <v>13406</v>
      </c>
      <c r="E10181" s="20">
        <f>SUBTOTAL(9,E10179:E10180)</f>
        <v>23425</v>
      </c>
      <c r="F10181" s="20">
        <f>SUBTOTAL(9,F10179:F10180)</f>
        <v>5034</v>
      </c>
    </row>
    <row r="10182" spans="1:6" ht="25.5" outlineLevel="2" x14ac:dyDescent="0.2">
      <c r="A10182" t="s">
        <v>4329</v>
      </c>
      <c r="B10182" s="18" t="s">
        <v>13407</v>
      </c>
      <c r="C10182" s="19" t="s">
        <v>42</v>
      </c>
      <c r="D10182" t="s">
        <v>851</v>
      </c>
      <c r="E10182" s="20">
        <v>577173</v>
      </c>
      <c r="F10182" s="20">
        <v>21080</v>
      </c>
    </row>
    <row r="10183" spans="1:6" ht="25.5" outlineLevel="2" x14ac:dyDescent="0.2">
      <c r="B10183" s="18" t="s">
        <v>13407</v>
      </c>
      <c r="C10183" s="19" t="s">
        <v>80</v>
      </c>
      <c r="D10183" t="s">
        <v>851</v>
      </c>
      <c r="E10183" s="20">
        <v>1648</v>
      </c>
      <c r="F10183" s="20">
        <v>66</v>
      </c>
    </row>
    <row r="10184" spans="1:6" ht="25.5" outlineLevel="1" x14ac:dyDescent="0.2">
      <c r="B10184" s="21" t="s">
        <v>13408</v>
      </c>
      <c r="E10184" s="20">
        <f>SUBTOTAL(9,E10182:E10183)</f>
        <v>578821</v>
      </c>
      <c r="F10184" s="20">
        <f>SUBTOTAL(9,F10182:F10183)</f>
        <v>21146</v>
      </c>
    </row>
    <row r="10185" spans="1:6" outlineLevel="2" x14ac:dyDescent="0.2">
      <c r="A10185" t="s">
        <v>1132</v>
      </c>
      <c r="B10185" s="18" t="s">
        <v>13409</v>
      </c>
      <c r="C10185" s="19" t="s">
        <v>42</v>
      </c>
      <c r="D10185" t="s">
        <v>411</v>
      </c>
      <c r="E10185" s="20">
        <v>262042</v>
      </c>
      <c r="F10185" s="20">
        <v>4744</v>
      </c>
    </row>
    <row r="10186" spans="1:6" outlineLevel="2" x14ac:dyDescent="0.2">
      <c r="B10186" s="18" t="s">
        <v>13409</v>
      </c>
      <c r="C10186" s="19" t="s">
        <v>70</v>
      </c>
      <c r="D10186" t="s">
        <v>411</v>
      </c>
      <c r="E10186" s="20">
        <v>49</v>
      </c>
      <c r="F10186" s="20">
        <v>15</v>
      </c>
    </row>
    <row r="10187" spans="1:6" outlineLevel="2" x14ac:dyDescent="0.2">
      <c r="B10187" s="18" t="s">
        <v>13409</v>
      </c>
      <c r="C10187" s="19" t="s">
        <v>80</v>
      </c>
      <c r="D10187" t="s">
        <v>411</v>
      </c>
      <c r="E10187" s="20">
        <v>1656</v>
      </c>
      <c r="F10187" s="20">
        <v>553</v>
      </c>
    </row>
    <row r="10188" spans="1:6" outlineLevel="2" x14ac:dyDescent="0.2">
      <c r="B10188" s="18" t="s">
        <v>13409</v>
      </c>
      <c r="C10188" s="19" t="s">
        <v>107</v>
      </c>
      <c r="D10188" t="s">
        <v>411</v>
      </c>
      <c r="E10188" s="20">
        <v>120</v>
      </c>
      <c r="F10188" s="20">
        <v>134</v>
      </c>
    </row>
    <row r="10189" spans="1:6" outlineLevel="2" x14ac:dyDescent="0.2">
      <c r="B10189" s="18" t="s">
        <v>13409</v>
      </c>
      <c r="C10189" s="19" t="s">
        <v>162</v>
      </c>
      <c r="D10189" t="s">
        <v>411</v>
      </c>
      <c r="E10189" s="20">
        <v>4</v>
      </c>
      <c r="F10189" s="20">
        <v>2</v>
      </c>
    </row>
    <row r="10190" spans="1:6" outlineLevel="2" x14ac:dyDescent="0.2">
      <c r="B10190" s="18" t="s">
        <v>13409</v>
      </c>
      <c r="C10190" s="19" t="s">
        <v>164</v>
      </c>
      <c r="D10190" t="s">
        <v>411</v>
      </c>
      <c r="E10190" s="20">
        <v>302</v>
      </c>
      <c r="F10190" s="20">
        <v>271</v>
      </c>
    </row>
    <row r="10191" spans="1:6" outlineLevel="2" x14ac:dyDescent="0.2">
      <c r="B10191" s="18" t="s">
        <v>13409</v>
      </c>
      <c r="C10191" s="19" t="s">
        <v>166</v>
      </c>
      <c r="D10191" t="s">
        <v>411</v>
      </c>
      <c r="E10191" s="20">
        <v>1541</v>
      </c>
      <c r="F10191" s="20">
        <v>514</v>
      </c>
    </row>
    <row r="10192" spans="1:6" ht="25.5" outlineLevel="2" x14ac:dyDescent="0.2">
      <c r="B10192" s="18" t="s">
        <v>13409</v>
      </c>
      <c r="C10192" s="19" t="s">
        <v>175</v>
      </c>
      <c r="D10192" t="s">
        <v>411</v>
      </c>
      <c r="E10192" s="20">
        <v>255</v>
      </c>
      <c r="F10192" s="20">
        <v>48</v>
      </c>
    </row>
    <row r="10193" spans="1:6" outlineLevel="2" x14ac:dyDescent="0.2">
      <c r="B10193" s="18" t="s">
        <v>13409</v>
      </c>
      <c r="C10193" s="19" t="s">
        <v>178</v>
      </c>
      <c r="D10193" t="s">
        <v>411</v>
      </c>
      <c r="E10193" s="20">
        <v>1215</v>
      </c>
      <c r="F10193" s="20">
        <v>134</v>
      </c>
    </row>
    <row r="10194" spans="1:6" ht="25.5" outlineLevel="1" x14ac:dyDescent="0.2">
      <c r="B10194" s="21" t="s">
        <v>13410</v>
      </c>
      <c r="E10194" s="20">
        <f>SUBTOTAL(9,E10185:E10193)</f>
        <v>267184</v>
      </c>
      <c r="F10194" s="20">
        <f>SUBTOTAL(9,F10185:F10193)</f>
        <v>6415</v>
      </c>
    </row>
    <row r="10195" spans="1:6" ht="25.5" outlineLevel="2" x14ac:dyDescent="0.2">
      <c r="A10195" t="s">
        <v>4330</v>
      </c>
      <c r="B10195" s="18" t="s">
        <v>13411</v>
      </c>
      <c r="C10195" s="19" t="s">
        <v>42</v>
      </c>
      <c r="D10195" t="s">
        <v>411</v>
      </c>
      <c r="E10195" s="20">
        <v>2349</v>
      </c>
      <c r="F10195" s="20">
        <v>194</v>
      </c>
    </row>
    <row r="10196" spans="1:6" ht="25.5" outlineLevel="2" x14ac:dyDescent="0.2">
      <c r="B10196" s="18" t="s">
        <v>13411</v>
      </c>
      <c r="C10196" s="19" t="s">
        <v>80</v>
      </c>
      <c r="D10196" t="s">
        <v>411</v>
      </c>
      <c r="E10196" s="20">
        <v>9028</v>
      </c>
      <c r="F10196" s="20">
        <v>8035</v>
      </c>
    </row>
    <row r="10197" spans="1:6" ht="25.5" outlineLevel="2" x14ac:dyDescent="0.2">
      <c r="B10197" s="18" t="s">
        <v>13411</v>
      </c>
      <c r="C10197" s="19" t="s">
        <v>166</v>
      </c>
      <c r="D10197" t="s">
        <v>411</v>
      </c>
      <c r="E10197" s="20">
        <v>261</v>
      </c>
      <c r="F10197" s="20">
        <v>1957</v>
      </c>
    </row>
    <row r="10198" spans="1:6" ht="25.5" outlineLevel="1" x14ac:dyDescent="0.2">
      <c r="B10198" s="21" t="s">
        <v>13412</v>
      </c>
      <c r="E10198" s="20">
        <f>SUBTOTAL(9,E10195:E10197)</f>
        <v>11638</v>
      </c>
      <c r="F10198" s="20">
        <f>SUBTOTAL(9,F10195:F10197)</f>
        <v>10186</v>
      </c>
    </row>
    <row r="10199" spans="1:6" outlineLevel="2" x14ac:dyDescent="0.2">
      <c r="A10199" t="s">
        <v>4331</v>
      </c>
      <c r="B10199" s="18" t="s">
        <v>13413</v>
      </c>
      <c r="C10199" s="19" t="s">
        <v>42</v>
      </c>
      <c r="D10199" t="s">
        <v>411</v>
      </c>
      <c r="E10199" s="20">
        <v>110738</v>
      </c>
      <c r="F10199" s="20">
        <v>1799</v>
      </c>
    </row>
    <row r="10200" spans="1:6" outlineLevel="2" x14ac:dyDescent="0.2">
      <c r="B10200" s="18" t="s">
        <v>13413</v>
      </c>
      <c r="C10200" s="19" t="s">
        <v>80</v>
      </c>
      <c r="D10200" t="s">
        <v>411</v>
      </c>
      <c r="E10200" s="20">
        <v>100384</v>
      </c>
      <c r="F10200" s="20">
        <v>38134</v>
      </c>
    </row>
    <row r="10201" spans="1:6" outlineLevel="2" x14ac:dyDescent="0.2">
      <c r="B10201" s="18" t="s">
        <v>13413</v>
      </c>
      <c r="C10201" s="19" t="s">
        <v>107</v>
      </c>
      <c r="D10201" t="s">
        <v>411</v>
      </c>
      <c r="E10201" s="20">
        <v>7</v>
      </c>
      <c r="F10201" s="20">
        <v>9</v>
      </c>
    </row>
    <row r="10202" spans="1:6" ht="25.5" outlineLevel="1" x14ac:dyDescent="0.2">
      <c r="B10202" s="21" t="s">
        <v>13414</v>
      </c>
      <c r="E10202" s="20">
        <f>SUBTOTAL(9,E10199:E10201)</f>
        <v>211129</v>
      </c>
      <c r="F10202" s="20">
        <f>SUBTOTAL(9,F10199:F10201)</f>
        <v>39942</v>
      </c>
    </row>
    <row r="10203" spans="1:6" outlineLevel="2" x14ac:dyDescent="0.2">
      <c r="A10203" t="s">
        <v>4332</v>
      </c>
      <c r="B10203" s="18" t="s">
        <v>13415</v>
      </c>
      <c r="C10203" s="19" t="s">
        <v>42</v>
      </c>
      <c r="D10203" t="s">
        <v>411</v>
      </c>
      <c r="E10203" s="20">
        <v>19658</v>
      </c>
      <c r="F10203" s="20">
        <v>1684</v>
      </c>
    </row>
    <row r="10204" spans="1:6" outlineLevel="2" x14ac:dyDescent="0.2">
      <c r="B10204" s="18" t="s">
        <v>13415</v>
      </c>
      <c r="C10204" s="19" t="s">
        <v>80</v>
      </c>
      <c r="D10204" t="s">
        <v>411</v>
      </c>
      <c r="E10204" s="20">
        <v>20</v>
      </c>
      <c r="F10204" s="20">
        <v>2</v>
      </c>
    </row>
    <row r="10205" spans="1:6" outlineLevel="2" x14ac:dyDescent="0.2">
      <c r="B10205" s="18" t="s">
        <v>13415</v>
      </c>
      <c r="C10205" s="19" t="s">
        <v>107</v>
      </c>
      <c r="D10205" t="s">
        <v>411</v>
      </c>
      <c r="E10205" s="20">
        <v>826</v>
      </c>
      <c r="F10205" s="20">
        <v>1176</v>
      </c>
    </row>
    <row r="10206" spans="1:6" outlineLevel="2" x14ac:dyDescent="0.2">
      <c r="B10206" s="18" t="s">
        <v>13415</v>
      </c>
      <c r="C10206" s="19" t="s">
        <v>164</v>
      </c>
      <c r="D10206" t="s">
        <v>411</v>
      </c>
      <c r="E10206" s="20">
        <v>51</v>
      </c>
      <c r="F10206" s="20">
        <v>29</v>
      </c>
    </row>
    <row r="10207" spans="1:6" ht="25.5" outlineLevel="1" x14ac:dyDescent="0.2">
      <c r="B10207" s="21" t="s">
        <v>13416</v>
      </c>
      <c r="E10207" s="20">
        <f>SUBTOTAL(9,E10203:E10206)</f>
        <v>20555</v>
      </c>
      <c r="F10207" s="20">
        <f>SUBTOTAL(9,F10203:F10206)</f>
        <v>2891</v>
      </c>
    </row>
    <row r="10208" spans="1:6" ht="25.5" outlineLevel="2" x14ac:dyDescent="0.2">
      <c r="A10208" t="s">
        <v>1133</v>
      </c>
      <c r="B10208" s="18" t="s">
        <v>13417</v>
      </c>
      <c r="C10208" s="19" t="s">
        <v>42</v>
      </c>
      <c r="D10208" t="s">
        <v>411</v>
      </c>
      <c r="E10208" s="20">
        <v>2918</v>
      </c>
      <c r="F10208" s="20">
        <v>1714</v>
      </c>
    </row>
    <row r="10209" spans="1:6" ht="25.5" outlineLevel="2" x14ac:dyDescent="0.2">
      <c r="B10209" s="18" t="s">
        <v>13417</v>
      </c>
      <c r="C10209" s="19" t="s">
        <v>80</v>
      </c>
      <c r="D10209" t="s">
        <v>411</v>
      </c>
      <c r="E10209" s="20">
        <v>10</v>
      </c>
      <c r="F10209" s="20">
        <v>5</v>
      </c>
    </row>
    <row r="10210" spans="1:6" ht="25.5" outlineLevel="2" x14ac:dyDescent="0.2">
      <c r="B10210" s="18" t="s">
        <v>13417</v>
      </c>
      <c r="C10210" s="19" t="s">
        <v>157</v>
      </c>
      <c r="D10210" t="s">
        <v>411</v>
      </c>
      <c r="E10210" s="20">
        <v>264</v>
      </c>
      <c r="F10210" s="20">
        <v>100</v>
      </c>
    </row>
    <row r="10211" spans="1:6" ht="25.5" outlineLevel="1" x14ac:dyDescent="0.2">
      <c r="B10211" s="21" t="s">
        <v>13418</v>
      </c>
      <c r="E10211" s="20">
        <f>SUBTOTAL(9,E10208:E10210)</f>
        <v>3192</v>
      </c>
      <c r="F10211" s="20">
        <f>SUBTOTAL(9,F10208:F10210)</f>
        <v>1819</v>
      </c>
    </row>
    <row r="10212" spans="1:6" ht="25.5" outlineLevel="2" x14ac:dyDescent="0.2">
      <c r="A10212" t="s">
        <v>1134</v>
      </c>
      <c r="B10212" s="18" t="s">
        <v>18241</v>
      </c>
      <c r="C10212" s="19" t="s">
        <v>42</v>
      </c>
      <c r="D10212" t="s">
        <v>411</v>
      </c>
      <c r="E10212" s="20">
        <v>270</v>
      </c>
      <c r="F10212" s="20">
        <v>43</v>
      </c>
    </row>
    <row r="10213" spans="1:6" ht="25.5" outlineLevel="2" x14ac:dyDescent="0.2">
      <c r="B10213" s="18" t="s">
        <v>18241</v>
      </c>
      <c r="C10213" s="19" t="s">
        <v>80</v>
      </c>
      <c r="D10213" t="s">
        <v>411</v>
      </c>
      <c r="E10213" s="20">
        <v>116</v>
      </c>
      <c r="F10213" s="20">
        <v>89</v>
      </c>
    </row>
    <row r="10214" spans="1:6" ht="25.5" outlineLevel="2" x14ac:dyDescent="0.2">
      <c r="B10214" s="18" t="s">
        <v>18241</v>
      </c>
      <c r="C10214" s="19" t="s">
        <v>178</v>
      </c>
      <c r="D10214" t="s">
        <v>411</v>
      </c>
      <c r="E10214" s="20">
        <v>5</v>
      </c>
      <c r="F10214" s="20">
        <v>2</v>
      </c>
    </row>
    <row r="10215" spans="1:6" ht="25.5" outlineLevel="1" x14ac:dyDescent="0.2">
      <c r="B10215" s="21" t="s">
        <v>18242</v>
      </c>
      <c r="E10215" s="20">
        <f>SUBTOTAL(9,E10212:E10214)</f>
        <v>391</v>
      </c>
      <c r="F10215" s="20">
        <f>SUBTOTAL(9,F10212:F10214)</f>
        <v>134</v>
      </c>
    </row>
    <row r="10216" spans="1:6" ht="25.5" outlineLevel="2" x14ac:dyDescent="0.2">
      <c r="A10216" t="s">
        <v>1136</v>
      </c>
      <c r="B10216" s="18" t="s">
        <v>18243</v>
      </c>
      <c r="C10216" s="19" t="s">
        <v>15</v>
      </c>
      <c r="D10216" t="s">
        <v>411</v>
      </c>
      <c r="E10216" s="20">
        <v>3</v>
      </c>
      <c r="F10216" s="20">
        <v>1</v>
      </c>
    </row>
    <row r="10217" spans="1:6" ht="25.5" outlineLevel="2" x14ac:dyDescent="0.2">
      <c r="B10217" s="18" t="s">
        <v>18243</v>
      </c>
      <c r="C10217" s="19" t="s">
        <v>42</v>
      </c>
      <c r="D10217" t="s">
        <v>411</v>
      </c>
      <c r="E10217" s="20">
        <v>300</v>
      </c>
      <c r="F10217" s="20">
        <v>50</v>
      </c>
    </row>
    <row r="10218" spans="1:6" ht="25.5" outlineLevel="2" x14ac:dyDescent="0.2">
      <c r="B10218" s="18" t="s">
        <v>18243</v>
      </c>
      <c r="C10218" s="19" t="s">
        <v>80</v>
      </c>
      <c r="D10218" t="s">
        <v>411</v>
      </c>
      <c r="E10218" s="20">
        <v>752</v>
      </c>
      <c r="F10218" s="20">
        <v>465</v>
      </c>
    </row>
    <row r="10219" spans="1:6" ht="25.5" outlineLevel="2" x14ac:dyDescent="0.2">
      <c r="B10219" s="18" t="s">
        <v>18243</v>
      </c>
      <c r="C10219" s="19" t="s">
        <v>88</v>
      </c>
      <c r="D10219" t="s">
        <v>411</v>
      </c>
      <c r="E10219" s="20">
        <v>4</v>
      </c>
      <c r="F10219" s="20">
        <v>1</v>
      </c>
    </row>
    <row r="10220" spans="1:6" ht="25.5" outlineLevel="2" x14ac:dyDescent="0.2">
      <c r="B10220" s="18" t="s">
        <v>18243</v>
      </c>
      <c r="C10220" s="19" t="s">
        <v>176</v>
      </c>
      <c r="D10220" t="s">
        <v>411</v>
      </c>
      <c r="E10220" s="20">
        <v>3</v>
      </c>
      <c r="F10220" s="20">
        <v>1</v>
      </c>
    </row>
    <row r="10221" spans="1:6" ht="25.5" outlineLevel="1" x14ac:dyDescent="0.2">
      <c r="B10221" s="21" t="s">
        <v>18244</v>
      </c>
      <c r="E10221" s="20">
        <f>SUBTOTAL(9,E10216:E10220)</f>
        <v>1062</v>
      </c>
      <c r="F10221" s="20">
        <f>SUBTOTAL(9,F10216:F10220)</f>
        <v>518</v>
      </c>
    </row>
    <row r="10222" spans="1:6" outlineLevel="2" x14ac:dyDescent="0.2">
      <c r="A10222" t="s">
        <v>1137</v>
      </c>
      <c r="B10222" s="18" t="s">
        <v>13419</v>
      </c>
      <c r="C10222" s="19" t="s">
        <v>42</v>
      </c>
      <c r="D10222" t="s">
        <v>411</v>
      </c>
      <c r="E10222" s="20">
        <v>15878</v>
      </c>
      <c r="F10222" s="20">
        <v>1997</v>
      </c>
    </row>
    <row r="10223" spans="1:6" outlineLevel="2" x14ac:dyDescent="0.2">
      <c r="B10223" s="18" t="s">
        <v>13419</v>
      </c>
      <c r="C10223" s="19" t="s">
        <v>54</v>
      </c>
      <c r="D10223" t="s">
        <v>411</v>
      </c>
      <c r="E10223" s="20">
        <v>1</v>
      </c>
      <c r="F10223" s="20">
        <v>2</v>
      </c>
    </row>
    <row r="10224" spans="1:6" outlineLevel="2" x14ac:dyDescent="0.2">
      <c r="B10224" s="18" t="s">
        <v>13419</v>
      </c>
      <c r="C10224" s="19" t="s">
        <v>80</v>
      </c>
      <c r="D10224" t="s">
        <v>411</v>
      </c>
      <c r="E10224" s="20">
        <v>11954</v>
      </c>
      <c r="F10224" s="20">
        <v>972</v>
      </c>
    </row>
    <row r="10225" spans="1:6" outlineLevel="2" x14ac:dyDescent="0.2">
      <c r="B10225" s="18" t="s">
        <v>13419</v>
      </c>
      <c r="C10225" s="19" t="s">
        <v>88</v>
      </c>
      <c r="D10225" t="s">
        <v>411</v>
      </c>
      <c r="E10225" s="20">
        <v>2</v>
      </c>
      <c r="F10225" s="20">
        <v>3</v>
      </c>
    </row>
    <row r="10226" spans="1:6" outlineLevel="2" x14ac:dyDescent="0.2">
      <c r="B10226" s="18" t="s">
        <v>13419</v>
      </c>
      <c r="C10226" s="19" t="s">
        <v>107</v>
      </c>
      <c r="D10226" t="s">
        <v>411</v>
      </c>
      <c r="E10226" s="20">
        <v>20</v>
      </c>
      <c r="F10226" s="20">
        <v>28</v>
      </c>
    </row>
    <row r="10227" spans="1:6" outlineLevel="2" x14ac:dyDescent="0.2">
      <c r="B10227" s="18" t="s">
        <v>13419</v>
      </c>
      <c r="C10227" s="19" t="s">
        <v>164</v>
      </c>
      <c r="D10227" t="s">
        <v>411</v>
      </c>
      <c r="E10227" s="20">
        <v>400</v>
      </c>
      <c r="F10227" s="20">
        <v>4</v>
      </c>
    </row>
    <row r="10228" spans="1:6" ht="25.5" outlineLevel="2" x14ac:dyDescent="0.2">
      <c r="B10228" s="18" t="s">
        <v>13419</v>
      </c>
      <c r="C10228" s="19" t="s">
        <v>176</v>
      </c>
      <c r="D10228" t="s">
        <v>411</v>
      </c>
      <c r="E10228" s="20">
        <v>9</v>
      </c>
      <c r="F10228" s="20">
        <v>8</v>
      </c>
    </row>
    <row r="10229" spans="1:6" outlineLevel="2" x14ac:dyDescent="0.2">
      <c r="B10229" s="18" t="s">
        <v>13419</v>
      </c>
      <c r="C10229" s="19" t="s">
        <v>178</v>
      </c>
      <c r="D10229" t="s">
        <v>411</v>
      </c>
      <c r="E10229" s="20">
        <v>6</v>
      </c>
      <c r="F10229" s="20">
        <v>8</v>
      </c>
    </row>
    <row r="10230" spans="1:6" outlineLevel="1" x14ac:dyDescent="0.2">
      <c r="B10230" s="21" t="s">
        <v>13420</v>
      </c>
      <c r="E10230" s="20">
        <f>SUBTOTAL(9,E10222:E10229)</f>
        <v>28270</v>
      </c>
      <c r="F10230" s="20">
        <f>SUBTOTAL(9,F10222:F10229)</f>
        <v>3022</v>
      </c>
    </row>
    <row r="10231" spans="1:6" ht="25.5" outlineLevel="2" x14ac:dyDescent="0.2">
      <c r="A10231" t="s">
        <v>4333</v>
      </c>
      <c r="B10231" s="18" t="s">
        <v>13421</v>
      </c>
      <c r="C10231" s="19" t="s">
        <v>42</v>
      </c>
      <c r="D10231" t="s">
        <v>411</v>
      </c>
      <c r="E10231" s="20">
        <v>17424</v>
      </c>
      <c r="F10231" s="20">
        <v>1923</v>
      </c>
    </row>
    <row r="10232" spans="1:6" ht="25.5" outlineLevel="2" x14ac:dyDescent="0.2">
      <c r="B10232" s="18" t="s">
        <v>13421</v>
      </c>
      <c r="C10232" s="19" t="s">
        <v>80</v>
      </c>
      <c r="D10232" t="s">
        <v>411</v>
      </c>
      <c r="E10232" s="20">
        <v>18361</v>
      </c>
      <c r="F10232" s="20">
        <v>5293</v>
      </c>
    </row>
    <row r="10233" spans="1:6" ht="25.5" outlineLevel="2" x14ac:dyDescent="0.2">
      <c r="B10233" s="18" t="s">
        <v>13421</v>
      </c>
      <c r="C10233" s="19" t="s">
        <v>107</v>
      </c>
      <c r="D10233" t="s">
        <v>411</v>
      </c>
      <c r="E10233" s="20">
        <v>10118</v>
      </c>
      <c r="F10233" s="20">
        <v>2384</v>
      </c>
    </row>
    <row r="10234" spans="1:6" ht="25.5" outlineLevel="1" x14ac:dyDescent="0.2">
      <c r="B10234" s="21" t="s">
        <v>13422</v>
      </c>
      <c r="E10234" s="20">
        <f>SUBTOTAL(9,E10231:E10233)</f>
        <v>45903</v>
      </c>
      <c r="F10234" s="20">
        <f>SUBTOTAL(9,F10231:F10233)</f>
        <v>9600</v>
      </c>
    </row>
    <row r="10235" spans="1:6" ht="25.5" outlineLevel="2" x14ac:dyDescent="0.2">
      <c r="A10235" t="s">
        <v>1139</v>
      </c>
      <c r="B10235" s="18" t="s">
        <v>13423</v>
      </c>
      <c r="C10235" s="19" t="s">
        <v>42</v>
      </c>
      <c r="D10235" t="s">
        <v>411</v>
      </c>
      <c r="E10235" s="20">
        <v>9685</v>
      </c>
      <c r="F10235" s="20">
        <v>1504</v>
      </c>
    </row>
    <row r="10236" spans="1:6" ht="25.5" outlineLevel="2" x14ac:dyDescent="0.2">
      <c r="B10236" s="18" t="s">
        <v>13423</v>
      </c>
      <c r="C10236" s="19" t="s">
        <v>80</v>
      </c>
      <c r="D10236" t="s">
        <v>411</v>
      </c>
      <c r="E10236" s="20">
        <v>27352</v>
      </c>
      <c r="F10236" s="20">
        <v>4953</v>
      </c>
    </row>
    <row r="10237" spans="1:6" ht="38.25" outlineLevel="1" x14ac:dyDescent="0.2">
      <c r="B10237" s="21" t="s">
        <v>13424</v>
      </c>
      <c r="E10237" s="20">
        <f>SUBTOTAL(9,E10235:E10236)</f>
        <v>37037</v>
      </c>
      <c r="F10237" s="20">
        <f>SUBTOTAL(9,F10235:F10236)</f>
        <v>6457</v>
      </c>
    </row>
    <row r="10238" spans="1:6" ht="25.5" outlineLevel="2" x14ac:dyDescent="0.2">
      <c r="A10238" t="s">
        <v>1141</v>
      </c>
      <c r="B10238" s="18" t="s">
        <v>13425</v>
      </c>
      <c r="C10238" s="19" t="s">
        <v>42</v>
      </c>
      <c r="D10238" t="s">
        <v>411</v>
      </c>
      <c r="E10238" s="20">
        <v>23520</v>
      </c>
      <c r="F10238" s="20">
        <v>5088</v>
      </c>
    </row>
    <row r="10239" spans="1:6" ht="25.5" outlineLevel="2" x14ac:dyDescent="0.2">
      <c r="B10239" s="18" t="s">
        <v>13425</v>
      </c>
      <c r="C10239" s="19" t="s">
        <v>80</v>
      </c>
      <c r="D10239" t="s">
        <v>411</v>
      </c>
      <c r="E10239" s="20">
        <v>5530</v>
      </c>
      <c r="F10239" s="20">
        <v>2555</v>
      </c>
    </row>
    <row r="10240" spans="1:6" ht="38.25" outlineLevel="1" x14ac:dyDescent="0.2">
      <c r="B10240" s="21" t="s">
        <v>13426</v>
      </c>
      <c r="E10240" s="20">
        <f>SUBTOTAL(9,E10238:E10239)</f>
        <v>29050</v>
      </c>
      <c r="F10240" s="20">
        <f>SUBTOTAL(9,F10238:F10239)</f>
        <v>7643</v>
      </c>
    </row>
    <row r="10241" spans="1:6" ht="25.5" outlineLevel="2" x14ac:dyDescent="0.2">
      <c r="A10241" t="s">
        <v>4334</v>
      </c>
      <c r="B10241" s="18" t="s">
        <v>13427</v>
      </c>
      <c r="C10241" s="19" t="s">
        <v>42</v>
      </c>
      <c r="D10241" t="s">
        <v>411</v>
      </c>
      <c r="E10241" s="20">
        <v>182</v>
      </c>
      <c r="F10241" s="20">
        <v>19</v>
      </c>
    </row>
    <row r="10242" spans="1:6" ht="25.5" outlineLevel="2" x14ac:dyDescent="0.2">
      <c r="B10242" s="18" t="s">
        <v>13427</v>
      </c>
      <c r="C10242" s="19" t="s">
        <v>68</v>
      </c>
      <c r="D10242" t="s">
        <v>411</v>
      </c>
      <c r="E10242" s="20">
        <v>228</v>
      </c>
      <c r="F10242" s="20">
        <v>877</v>
      </c>
    </row>
    <row r="10243" spans="1:6" ht="25.5" outlineLevel="2" x14ac:dyDescent="0.2">
      <c r="B10243" s="18" t="s">
        <v>13427</v>
      </c>
      <c r="C10243" s="19" t="s">
        <v>80</v>
      </c>
      <c r="D10243" t="s">
        <v>411</v>
      </c>
      <c r="E10243" s="20">
        <v>114373</v>
      </c>
      <c r="F10243" s="20">
        <v>7487</v>
      </c>
    </row>
    <row r="10244" spans="1:6" ht="25.5" outlineLevel="1" x14ac:dyDescent="0.2">
      <c r="B10244" s="21" t="s">
        <v>13428</v>
      </c>
      <c r="E10244" s="20">
        <f>SUBTOTAL(9,E10241:E10243)</f>
        <v>114783</v>
      </c>
      <c r="F10244" s="20">
        <f>SUBTOTAL(9,F10241:F10243)</f>
        <v>8383</v>
      </c>
    </row>
    <row r="10245" spans="1:6" ht="25.5" outlineLevel="2" x14ac:dyDescent="0.2">
      <c r="A10245" t="s">
        <v>4335</v>
      </c>
      <c r="B10245" s="18" t="s">
        <v>13429</v>
      </c>
      <c r="C10245" s="19" t="s">
        <v>42</v>
      </c>
      <c r="D10245" t="s">
        <v>411</v>
      </c>
      <c r="E10245" s="20">
        <v>15612</v>
      </c>
      <c r="F10245" s="20">
        <v>1648</v>
      </c>
    </row>
    <row r="10246" spans="1:6" ht="25.5" outlineLevel="2" x14ac:dyDescent="0.2">
      <c r="B10246" s="18" t="s">
        <v>13429</v>
      </c>
      <c r="C10246" s="19" t="s">
        <v>80</v>
      </c>
      <c r="D10246" t="s">
        <v>411</v>
      </c>
      <c r="E10246" s="20">
        <v>8879</v>
      </c>
      <c r="F10246" s="20">
        <v>2241</v>
      </c>
    </row>
    <row r="10247" spans="1:6" ht="25.5" outlineLevel="2" x14ac:dyDescent="0.2">
      <c r="B10247" s="18" t="s">
        <v>13429</v>
      </c>
      <c r="C10247" s="19" t="s">
        <v>88</v>
      </c>
      <c r="D10247" t="s">
        <v>411</v>
      </c>
      <c r="E10247" s="20">
        <v>5</v>
      </c>
      <c r="F10247" s="20">
        <v>74</v>
      </c>
    </row>
    <row r="10248" spans="1:6" ht="25.5" outlineLevel="2" x14ac:dyDescent="0.2">
      <c r="B10248" s="18" t="s">
        <v>13429</v>
      </c>
      <c r="C10248" s="19" t="s">
        <v>107</v>
      </c>
      <c r="D10248" t="s">
        <v>411</v>
      </c>
      <c r="E10248" s="20">
        <v>5109</v>
      </c>
      <c r="F10248" s="20">
        <v>1242</v>
      </c>
    </row>
    <row r="10249" spans="1:6" ht="25.5" outlineLevel="1" x14ac:dyDescent="0.2">
      <c r="B10249" s="21" t="s">
        <v>13430</v>
      </c>
      <c r="E10249" s="20">
        <f>SUBTOTAL(9,E10245:E10248)</f>
        <v>29605</v>
      </c>
      <c r="F10249" s="20">
        <f>SUBTOTAL(9,F10245:F10248)</f>
        <v>5205</v>
      </c>
    </row>
    <row r="10250" spans="1:6" ht="25.5" outlineLevel="2" x14ac:dyDescent="0.2">
      <c r="A10250" t="s">
        <v>1143</v>
      </c>
      <c r="B10250" s="18" t="s">
        <v>13431</v>
      </c>
      <c r="C10250" s="19" t="s">
        <v>42</v>
      </c>
      <c r="D10250" t="s">
        <v>411</v>
      </c>
      <c r="E10250" s="20">
        <v>21830</v>
      </c>
      <c r="F10250" s="20">
        <v>1594</v>
      </c>
    </row>
    <row r="10251" spans="1:6" ht="25.5" outlineLevel="2" x14ac:dyDescent="0.2">
      <c r="B10251" s="18" t="s">
        <v>13431</v>
      </c>
      <c r="C10251" s="19" t="s">
        <v>80</v>
      </c>
      <c r="D10251" t="s">
        <v>411</v>
      </c>
      <c r="E10251" s="20">
        <v>5449</v>
      </c>
      <c r="F10251" s="20">
        <v>1459</v>
      </c>
    </row>
    <row r="10252" spans="1:6" ht="25.5" outlineLevel="2" x14ac:dyDescent="0.2">
      <c r="B10252" s="18" t="s">
        <v>13431</v>
      </c>
      <c r="C10252" s="19" t="s">
        <v>182</v>
      </c>
      <c r="D10252" t="s">
        <v>411</v>
      </c>
      <c r="E10252" s="20">
        <v>4829</v>
      </c>
      <c r="F10252" s="20">
        <v>1174</v>
      </c>
    </row>
    <row r="10253" spans="1:6" ht="38.25" outlineLevel="1" x14ac:dyDescent="0.2">
      <c r="B10253" s="21" t="s">
        <v>13432</v>
      </c>
      <c r="E10253" s="20">
        <f>SUBTOTAL(9,E10250:E10252)</f>
        <v>32108</v>
      </c>
      <c r="F10253" s="20">
        <f>SUBTOTAL(9,F10250:F10252)</f>
        <v>4227</v>
      </c>
    </row>
    <row r="10254" spans="1:6" ht="25.5" outlineLevel="2" x14ac:dyDescent="0.2">
      <c r="A10254" t="s">
        <v>4336</v>
      </c>
      <c r="B10254" s="18" t="s">
        <v>13433</v>
      </c>
      <c r="C10254" s="19" t="s">
        <v>42</v>
      </c>
      <c r="D10254" t="s">
        <v>411</v>
      </c>
      <c r="E10254" s="20">
        <v>49150</v>
      </c>
      <c r="F10254" s="20">
        <v>12170</v>
      </c>
    </row>
    <row r="10255" spans="1:6" ht="25.5" outlineLevel="2" x14ac:dyDescent="0.2">
      <c r="B10255" s="18" t="s">
        <v>13433</v>
      </c>
      <c r="C10255" s="19" t="s">
        <v>80</v>
      </c>
      <c r="D10255" t="s">
        <v>411</v>
      </c>
      <c r="E10255" s="20">
        <v>1885</v>
      </c>
      <c r="F10255" s="20">
        <v>977</v>
      </c>
    </row>
    <row r="10256" spans="1:6" ht="38.25" outlineLevel="1" x14ac:dyDescent="0.2">
      <c r="B10256" s="21" t="s">
        <v>13434</v>
      </c>
      <c r="E10256" s="20">
        <f>SUBTOTAL(9,E10254:E10255)</f>
        <v>51035</v>
      </c>
      <c r="F10256" s="20">
        <f>SUBTOTAL(9,F10254:F10255)</f>
        <v>13147</v>
      </c>
    </row>
    <row r="10257" spans="1:6" ht="25.5" outlineLevel="2" x14ac:dyDescent="0.2">
      <c r="A10257" t="s">
        <v>4338</v>
      </c>
      <c r="B10257" s="18" t="s">
        <v>13435</v>
      </c>
      <c r="C10257" s="19" t="s">
        <v>42</v>
      </c>
      <c r="D10257" t="s">
        <v>411</v>
      </c>
      <c r="E10257" s="20">
        <v>221749</v>
      </c>
      <c r="F10257" s="20">
        <v>29087</v>
      </c>
    </row>
    <row r="10258" spans="1:6" ht="25.5" outlineLevel="2" x14ac:dyDescent="0.2">
      <c r="B10258" s="18" t="s">
        <v>13435</v>
      </c>
      <c r="C10258" s="19" t="s">
        <v>80</v>
      </c>
      <c r="D10258" t="s">
        <v>411</v>
      </c>
      <c r="E10258" s="20">
        <v>18512</v>
      </c>
      <c r="F10258" s="20">
        <v>3059</v>
      </c>
    </row>
    <row r="10259" spans="1:6" ht="25.5" outlineLevel="1" x14ac:dyDescent="0.2">
      <c r="B10259" s="21" t="s">
        <v>13436</v>
      </c>
      <c r="E10259" s="20">
        <f>SUBTOTAL(9,E10257:E10258)</f>
        <v>240261</v>
      </c>
      <c r="F10259" s="20">
        <f>SUBTOTAL(9,F10257:F10258)</f>
        <v>32146</v>
      </c>
    </row>
    <row r="10260" spans="1:6" outlineLevel="2" x14ac:dyDescent="0.2">
      <c r="A10260" t="s">
        <v>4339</v>
      </c>
      <c r="B10260" s="18" t="s">
        <v>13437</v>
      </c>
      <c r="C10260" s="19" t="s">
        <v>42</v>
      </c>
      <c r="D10260" t="s">
        <v>411</v>
      </c>
      <c r="E10260" s="20">
        <v>32710</v>
      </c>
      <c r="F10260" s="20">
        <v>3356</v>
      </c>
    </row>
    <row r="10261" spans="1:6" outlineLevel="2" x14ac:dyDescent="0.2">
      <c r="B10261" s="18" t="s">
        <v>13437</v>
      </c>
      <c r="C10261" s="19" t="s">
        <v>80</v>
      </c>
      <c r="D10261" t="s">
        <v>411</v>
      </c>
      <c r="E10261" s="20">
        <v>6863</v>
      </c>
      <c r="F10261" s="20">
        <v>1039</v>
      </c>
    </row>
    <row r="10262" spans="1:6" ht="25.5" outlineLevel="2" x14ac:dyDescent="0.2">
      <c r="B10262" s="18" t="s">
        <v>13437</v>
      </c>
      <c r="C10262" s="19" t="s">
        <v>92</v>
      </c>
      <c r="D10262" t="s">
        <v>411</v>
      </c>
      <c r="E10262" s="20">
        <v>4</v>
      </c>
      <c r="F10262" s="20">
        <v>6</v>
      </c>
    </row>
    <row r="10263" spans="1:6" outlineLevel="2" x14ac:dyDescent="0.2">
      <c r="B10263" s="18" t="s">
        <v>13437</v>
      </c>
      <c r="C10263" s="19" t="s">
        <v>166</v>
      </c>
      <c r="D10263" t="s">
        <v>411</v>
      </c>
      <c r="E10263" s="20">
        <v>21830</v>
      </c>
      <c r="F10263" s="20">
        <v>2131</v>
      </c>
    </row>
    <row r="10264" spans="1:6" ht="25.5" outlineLevel="1" x14ac:dyDescent="0.2">
      <c r="B10264" s="21" t="s">
        <v>13438</v>
      </c>
      <c r="E10264" s="20">
        <f>SUBTOTAL(9,E10260:E10263)</f>
        <v>61407</v>
      </c>
      <c r="F10264" s="20">
        <f>SUBTOTAL(9,F10260:F10263)</f>
        <v>6532</v>
      </c>
    </row>
    <row r="10265" spans="1:6" ht="25.5" outlineLevel="2" x14ac:dyDescent="0.2">
      <c r="A10265" t="s">
        <v>4340</v>
      </c>
      <c r="B10265" s="18" t="s">
        <v>13439</v>
      </c>
      <c r="C10265" s="19" t="s">
        <v>42</v>
      </c>
      <c r="D10265" t="s">
        <v>411</v>
      </c>
      <c r="E10265" s="20">
        <v>145798</v>
      </c>
      <c r="F10265" s="20">
        <v>11453</v>
      </c>
    </row>
    <row r="10266" spans="1:6" ht="25.5" outlineLevel="2" x14ac:dyDescent="0.2">
      <c r="B10266" s="18" t="s">
        <v>13439</v>
      </c>
      <c r="C10266" s="19" t="s">
        <v>80</v>
      </c>
      <c r="D10266" t="s">
        <v>411</v>
      </c>
      <c r="E10266" s="20">
        <v>3450</v>
      </c>
      <c r="F10266" s="20">
        <v>422</v>
      </c>
    </row>
    <row r="10267" spans="1:6" ht="25.5" outlineLevel="2" x14ac:dyDescent="0.2">
      <c r="B10267" s="18" t="s">
        <v>13439</v>
      </c>
      <c r="C10267" s="19" t="s">
        <v>178</v>
      </c>
      <c r="D10267" t="s">
        <v>411</v>
      </c>
      <c r="E10267" s="20">
        <v>1</v>
      </c>
      <c r="F10267" s="20">
        <v>1</v>
      </c>
    </row>
    <row r="10268" spans="1:6" ht="25.5" outlineLevel="1" x14ac:dyDescent="0.2">
      <c r="B10268" s="21" t="s">
        <v>13440</v>
      </c>
      <c r="E10268" s="20">
        <f>SUBTOTAL(9,E10265:E10267)</f>
        <v>149249</v>
      </c>
      <c r="F10268" s="20">
        <f>SUBTOTAL(9,F10265:F10267)</f>
        <v>11876</v>
      </c>
    </row>
    <row r="10269" spans="1:6" ht="25.5" outlineLevel="2" x14ac:dyDescent="0.2">
      <c r="A10269" t="s">
        <v>1145</v>
      </c>
      <c r="B10269" s="18" t="s">
        <v>13441</v>
      </c>
      <c r="C10269" s="19" t="s">
        <v>42</v>
      </c>
      <c r="D10269" t="s">
        <v>411</v>
      </c>
      <c r="E10269" s="20">
        <v>425</v>
      </c>
      <c r="F10269" s="20">
        <v>238</v>
      </c>
    </row>
    <row r="10270" spans="1:6" ht="25.5" outlineLevel="2" x14ac:dyDescent="0.2">
      <c r="B10270" s="18" t="s">
        <v>13441</v>
      </c>
      <c r="C10270" s="19" t="s">
        <v>65</v>
      </c>
      <c r="D10270" t="s">
        <v>411</v>
      </c>
      <c r="E10270" s="20">
        <v>15</v>
      </c>
      <c r="F10270" s="20">
        <v>12</v>
      </c>
    </row>
    <row r="10271" spans="1:6" ht="25.5" outlineLevel="2" x14ac:dyDescent="0.2">
      <c r="B10271" s="18" t="s">
        <v>13441</v>
      </c>
      <c r="C10271" s="19" t="s">
        <v>80</v>
      </c>
      <c r="D10271" t="s">
        <v>411</v>
      </c>
      <c r="E10271" s="20">
        <v>12656</v>
      </c>
      <c r="F10271" s="20">
        <v>1932</v>
      </c>
    </row>
    <row r="10272" spans="1:6" ht="25.5" outlineLevel="2" x14ac:dyDescent="0.2">
      <c r="B10272" s="18" t="s">
        <v>13441</v>
      </c>
      <c r="C10272" s="19" t="s">
        <v>88</v>
      </c>
      <c r="D10272" t="s">
        <v>411</v>
      </c>
      <c r="E10272" s="20">
        <v>25</v>
      </c>
      <c r="F10272" s="20">
        <v>94</v>
      </c>
    </row>
    <row r="10273" spans="1:6" ht="25.5" outlineLevel="2" x14ac:dyDescent="0.2">
      <c r="B10273" s="18" t="s">
        <v>13441</v>
      </c>
      <c r="C10273" s="19" t="s">
        <v>178</v>
      </c>
      <c r="D10273" t="s">
        <v>411</v>
      </c>
      <c r="E10273" s="20">
        <v>2</v>
      </c>
      <c r="F10273" s="20">
        <v>6</v>
      </c>
    </row>
    <row r="10274" spans="1:6" ht="25.5" outlineLevel="1" x14ac:dyDescent="0.2">
      <c r="B10274" s="21" t="s">
        <v>13442</v>
      </c>
      <c r="E10274" s="20">
        <f>SUBTOTAL(9,E10269:E10273)</f>
        <v>13123</v>
      </c>
      <c r="F10274" s="20">
        <f>SUBTOTAL(9,F10269:F10273)</f>
        <v>2282</v>
      </c>
    </row>
    <row r="10275" spans="1:6" ht="25.5" outlineLevel="2" x14ac:dyDescent="0.2">
      <c r="A10275" t="s">
        <v>4341</v>
      </c>
      <c r="B10275" s="18" t="s">
        <v>13443</v>
      </c>
      <c r="C10275" s="19" t="s">
        <v>42</v>
      </c>
      <c r="D10275" t="s">
        <v>411</v>
      </c>
      <c r="E10275" s="20">
        <v>653</v>
      </c>
      <c r="F10275" s="20">
        <v>67</v>
      </c>
    </row>
    <row r="10276" spans="1:6" ht="25.5" outlineLevel="2" x14ac:dyDescent="0.2">
      <c r="B10276" s="18" t="s">
        <v>13443</v>
      </c>
      <c r="C10276" s="19" t="s">
        <v>80</v>
      </c>
      <c r="D10276" t="s">
        <v>411</v>
      </c>
      <c r="E10276" s="20">
        <v>5848</v>
      </c>
      <c r="F10276" s="20">
        <v>918</v>
      </c>
    </row>
    <row r="10277" spans="1:6" ht="25.5" outlineLevel="1" x14ac:dyDescent="0.2">
      <c r="B10277" s="21" t="s">
        <v>13444</v>
      </c>
      <c r="E10277" s="20">
        <f>SUBTOTAL(9,E10275:E10276)</f>
        <v>6501</v>
      </c>
      <c r="F10277" s="20">
        <f>SUBTOTAL(9,F10275:F10276)</f>
        <v>985</v>
      </c>
    </row>
    <row r="10278" spans="1:6" ht="25.5" outlineLevel="2" x14ac:dyDescent="0.2">
      <c r="A10278" t="s">
        <v>1147</v>
      </c>
      <c r="B10278" s="18" t="s">
        <v>13445</v>
      </c>
      <c r="C10278" s="19" t="s">
        <v>42</v>
      </c>
      <c r="D10278" t="s">
        <v>411</v>
      </c>
      <c r="E10278" s="20">
        <v>20917</v>
      </c>
      <c r="F10278" s="20">
        <v>288</v>
      </c>
    </row>
    <row r="10279" spans="1:6" ht="25.5" outlineLevel="2" x14ac:dyDescent="0.2">
      <c r="B10279" s="18" t="s">
        <v>13445</v>
      </c>
      <c r="C10279" s="19" t="s">
        <v>80</v>
      </c>
      <c r="D10279" t="s">
        <v>411</v>
      </c>
      <c r="E10279" s="20">
        <v>40126</v>
      </c>
      <c r="F10279" s="20">
        <v>3154</v>
      </c>
    </row>
    <row r="10280" spans="1:6" ht="25.5" outlineLevel="1" x14ac:dyDescent="0.2">
      <c r="B10280" s="21" t="s">
        <v>13446</v>
      </c>
      <c r="E10280" s="20">
        <f>SUBTOTAL(9,E10278:E10279)</f>
        <v>61043</v>
      </c>
      <c r="F10280" s="20">
        <f>SUBTOTAL(9,F10278:F10279)</f>
        <v>3442</v>
      </c>
    </row>
    <row r="10281" spans="1:6" ht="25.5" outlineLevel="2" x14ac:dyDescent="0.2">
      <c r="A10281" t="s">
        <v>1148</v>
      </c>
      <c r="B10281" s="18" t="s">
        <v>13447</v>
      </c>
      <c r="C10281" s="19" t="s">
        <v>36</v>
      </c>
      <c r="D10281" t="s">
        <v>398</v>
      </c>
      <c r="E10281" s="20">
        <v>35</v>
      </c>
      <c r="F10281" s="20">
        <v>5</v>
      </c>
    </row>
    <row r="10282" spans="1:6" ht="25.5" outlineLevel="2" x14ac:dyDescent="0.2">
      <c r="B10282" s="18" t="s">
        <v>13447</v>
      </c>
      <c r="C10282" s="19" t="s">
        <v>42</v>
      </c>
      <c r="D10282" t="s">
        <v>398</v>
      </c>
      <c r="E10282" s="20">
        <v>100546</v>
      </c>
      <c r="F10282" s="20">
        <v>609</v>
      </c>
    </row>
    <row r="10283" spans="1:6" ht="25.5" outlineLevel="2" x14ac:dyDescent="0.2">
      <c r="B10283" s="18" t="s">
        <v>13447</v>
      </c>
      <c r="C10283" s="19" t="s">
        <v>65</v>
      </c>
      <c r="D10283" t="s">
        <v>398</v>
      </c>
      <c r="E10283" s="20">
        <v>2</v>
      </c>
      <c r="F10283" s="20">
        <v>11</v>
      </c>
    </row>
    <row r="10284" spans="1:6" ht="25.5" outlineLevel="2" x14ac:dyDescent="0.2">
      <c r="B10284" s="18" t="s">
        <v>13447</v>
      </c>
      <c r="C10284" s="19" t="s">
        <v>80</v>
      </c>
      <c r="D10284" t="s">
        <v>398</v>
      </c>
      <c r="E10284" s="20">
        <v>550556</v>
      </c>
      <c r="F10284" s="20">
        <v>24968</v>
      </c>
    </row>
    <row r="10285" spans="1:6" ht="25.5" outlineLevel="2" x14ac:dyDescent="0.2">
      <c r="B10285" s="18" t="s">
        <v>13447</v>
      </c>
      <c r="C10285" s="19" t="s">
        <v>87</v>
      </c>
      <c r="D10285" t="s">
        <v>398</v>
      </c>
      <c r="E10285" s="20">
        <v>2</v>
      </c>
      <c r="F10285" s="20">
        <v>29</v>
      </c>
    </row>
    <row r="10286" spans="1:6" ht="25.5" outlineLevel="2" x14ac:dyDescent="0.2">
      <c r="B10286" s="18" t="s">
        <v>13447</v>
      </c>
      <c r="C10286" s="19" t="s">
        <v>151</v>
      </c>
      <c r="D10286" t="s">
        <v>398</v>
      </c>
      <c r="E10286" s="20">
        <v>6</v>
      </c>
      <c r="F10286" s="20">
        <v>4</v>
      </c>
    </row>
    <row r="10287" spans="1:6" ht="25.5" outlineLevel="2" x14ac:dyDescent="0.2">
      <c r="B10287" s="18" t="s">
        <v>13447</v>
      </c>
      <c r="C10287" s="19" t="s">
        <v>161</v>
      </c>
      <c r="D10287" t="s">
        <v>398</v>
      </c>
      <c r="E10287" s="20">
        <v>3</v>
      </c>
      <c r="F10287" s="20">
        <v>479</v>
      </c>
    </row>
    <row r="10288" spans="1:6" ht="25.5" outlineLevel="2" x14ac:dyDescent="0.2">
      <c r="B10288" s="18" t="s">
        <v>13447</v>
      </c>
      <c r="C10288" s="19" t="s">
        <v>166</v>
      </c>
      <c r="D10288" t="s">
        <v>398</v>
      </c>
      <c r="E10288" s="20">
        <v>9636</v>
      </c>
      <c r="F10288" s="20">
        <v>26</v>
      </c>
    </row>
    <row r="10289" spans="1:6" ht="25.5" outlineLevel="2" x14ac:dyDescent="0.2">
      <c r="B10289" s="18" t="s">
        <v>13447</v>
      </c>
      <c r="C10289" s="19" t="s">
        <v>178</v>
      </c>
      <c r="D10289" t="s">
        <v>398</v>
      </c>
      <c r="E10289" s="20">
        <v>16</v>
      </c>
      <c r="F10289" s="20">
        <v>1425</v>
      </c>
    </row>
    <row r="10290" spans="1:6" ht="25.5" outlineLevel="1" x14ac:dyDescent="0.2">
      <c r="B10290" s="21" t="s">
        <v>13448</v>
      </c>
      <c r="E10290" s="20">
        <f>SUBTOTAL(9,E10281:E10289)</f>
        <v>660802</v>
      </c>
      <c r="F10290" s="20">
        <f>SUBTOTAL(9,F10281:F10289)</f>
        <v>27556</v>
      </c>
    </row>
    <row r="10291" spans="1:6" ht="25.5" outlineLevel="2" x14ac:dyDescent="0.2">
      <c r="A10291" t="s">
        <v>4342</v>
      </c>
      <c r="B10291" s="18" t="s">
        <v>13449</v>
      </c>
      <c r="C10291" s="19" t="s">
        <v>42</v>
      </c>
      <c r="D10291" t="s">
        <v>411</v>
      </c>
      <c r="E10291" s="20">
        <v>3960</v>
      </c>
      <c r="F10291" s="20">
        <v>529</v>
      </c>
    </row>
    <row r="10292" spans="1:6" ht="25.5" outlineLevel="2" x14ac:dyDescent="0.2">
      <c r="B10292" s="18" t="s">
        <v>13449</v>
      </c>
      <c r="C10292" s="19" t="s">
        <v>80</v>
      </c>
      <c r="D10292" t="s">
        <v>411</v>
      </c>
      <c r="E10292" s="20">
        <v>18592</v>
      </c>
      <c r="F10292" s="20">
        <v>1784</v>
      </c>
    </row>
    <row r="10293" spans="1:6" ht="25.5" outlineLevel="2" x14ac:dyDescent="0.2">
      <c r="B10293" s="18" t="s">
        <v>13449</v>
      </c>
      <c r="C10293" s="19" t="s">
        <v>92</v>
      </c>
      <c r="D10293" t="s">
        <v>411</v>
      </c>
      <c r="E10293" s="20">
        <v>7500</v>
      </c>
      <c r="F10293" s="20">
        <v>1212</v>
      </c>
    </row>
    <row r="10294" spans="1:6" ht="25.5" outlineLevel="1" x14ac:dyDescent="0.2">
      <c r="B10294" s="21" t="s">
        <v>13450</v>
      </c>
      <c r="E10294" s="20">
        <f>SUBTOTAL(9,E10291:E10293)</f>
        <v>30052</v>
      </c>
      <c r="F10294" s="20">
        <f>SUBTOTAL(9,F10291:F10293)</f>
        <v>3525</v>
      </c>
    </row>
    <row r="10295" spans="1:6" ht="25.5" outlineLevel="2" x14ac:dyDescent="0.2">
      <c r="A10295" t="s">
        <v>4343</v>
      </c>
      <c r="B10295" s="18" t="s">
        <v>13451</v>
      </c>
      <c r="C10295" s="19" t="s">
        <v>42</v>
      </c>
      <c r="D10295" t="s">
        <v>411</v>
      </c>
      <c r="E10295" s="20">
        <v>2077</v>
      </c>
      <c r="F10295" s="20">
        <v>438</v>
      </c>
    </row>
    <row r="10296" spans="1:6" ht="25.5" outlineLevel="2" x14ac:dyDescent="0.2">
      <c r="B10296" s="18" t="s">
        <v>13451</v>
      </c>
      <c r="C10296" s="19" t="s">
        <v>80</v>
      </c>
      <c r="D10296" t="s">
        <v>411</v>
      </c>
      <c r="E10296" s="20">
        <v>419727</v>
      </c>
      <c r="F10296" s="20">
        <v>40698</v>
      </c>
    </row>
    <row r="10297" spans="1:6" ht="25.5" outlineLevel="2" x14ac:dyDescent="0.2">
      <c r="B10297" s="18" t="s">
        <v>13451</v>
      </c>
      <c r="C10297" s="19" t="s">
        <v>88</v>
      </c>
      <c r="D10297" t="s">
        <v>411</v>
      </c>
      <c r="E10297" s="20">
        <v>10</v>
      </c>
      <c r="F10297" s="20">
        <v>6</v>
      </c>
    </row>
    <row r="10298" spans="1:6" ht="25.5" outlineLevel="2" x14ac:dyDescent="0.2">
      <c r="B10298" s="18" t="s">
        <v>13451</v>
      </c>
      <c r="C10298" s="19" t="s">
        <v>164</v>
      </c>
      <c r="D10298" t="s">
        <v>411</v>
      </c>
      <c r="E10298" s="20">
        <v>50</v>
      </c>
      <c r="F10298" s="20">
        <v>13</v>
      </c>
    </row>
    <row r="10299" spans="1:6" ht="25.5" outlineLevel="2" x14ac:dyDescent="0.2">
      <c r="B10299" s="18" t="s">
        <v>13451</v>
      </c>
      <c r="C10299" s="19" t="s">
        <v>166</v>
      </c>
      <c r="D10299" t="s">
        <v>411</v>
      </c>
      <c r="E10299" s="20">
        <v>61</v>
      </c>
      <c r="F10299" s="20">
        <v>11</v>
      </c>
    </row>
    <row r="10300" spans="1:6" ht="25.5" outlineLevel="1" x14ac:dyDescent="0.2">
      <c r="B10300" s="21" t="s">
        <v>13452</v>
      </c>
      <c r="E10300" s="20">
        <f>SUBTOTAL(9,E10295:E10299)</f>
        <v>421925</v>
      </c>
      <c r="F10300" s="20">
        <f>SUBTOTAL(9,F10295:F10299)</f>
        <v>41166</v>
      </c>
    </row>
    <row r="10301" spans="1:6" ht="25.5" outlineLevel="2" x14ac:dyDescent="0.2">
      <c r="A10301" t="s">
        <v>4345</v>
      </c>
      <c r="B10301" s="18" t="s">
        <v>13453</v>
      </c>
      <c r="C10301" s="19" t="s">
        <v>16</v>
      </c>
      <c r="D10301" t="s">
        <v>411</v>
      </c>
      <c r="E10301" s="20">
        <v>3</v>
      </c>
      <c r="F10301" s="20">
        <v>22</v>
      </c>
    </row>
    <row r="10302" spans="1:6" ht="25.5" outlineLevel="2" x14ac:dyDescent="0.2">
      <c r="B10302" s="18" t="s">
        <v>13453</v>
      </c>
      <c r="C10302" s="19" t="s">
        <v>42</v>
      </c>
      <c r="D10302" t="s">
        <v>411</v>
      </c>
      <c r="E10302" s="20">
        <v>5673</v>
      </c>
      <c r="F10302" s="20">
        <v>2814</v>
      </c>
    </row>
    <row r="10303" spans="1:6" ht="25.5" outlineLevel="2" x14ac:dyDescent="0.2">
      <c r="B10303" s="18" t="s">
        <v>13453</v>
      </c>
      <c r="C10303" s="19" t="s">
        <v>53</v>
      </c>
      <c r="D10303" t="s">
        <v>411</v>
      </c>
      <c r="E10303" s="20">
        <v>20</v>
      </c>
      <c r="F10303" s="20">
        <v>47</v>
      </c>
    </row>
    <row r="10304" spans="1:6" ht="25.5" outlineLevel="2" x14ac:dyDescent="0.2">
      <c r="B10304" s="18" t="s">
        <v>13453</v>
      </c>
      <c r="C10304" s="19" t="s">
        <v>65</v>
      </c>
      <c r="D10304" t="s">
        <v>411</v>
      </c>
      <c r="E10304" s="20">
        <v>945</v>
      </c>
      <c r="F10304" s="20">
        <v>2653</v>
      </c>
    </row>
    <row r="10305" spans="1:6" ht="25.5" outlineLevel="2" x14ac:dyDescent="0.2">
      <c r="B10305" s="18" t="s">
        <v>13453</v>
      </c>
      <c r="C10305" s="19" t="s">
        <v>80</v>
      </c>
      <c r="D10305" t="s">
        <v>411</v>
      </c>
      <c r="E10305" s="20">
        <v>30106</v>
      </c>
      <c r="F10305" s="20">
        <v>8381</v>
      </c>
    </row>
    <row r="10306" spans="1:6" ht="25.5" outlineLevel="2" x14ac:dyDescent="0.2">
      <c r="B10306" s="18" t="s">
        <v>13453</v>
      </c>
      <c r="C10306" s="19" t="s">
        <v>87</v>
      </c>
      <c r="D10306" t="s">
        <v>411</v>
      </c>
      <c r="E10306" s="20">
        <v>850</v>
      </c>
      <c r="F10306" s="20">
        <v>275</v>
      </c>
    </row>
    <row r="10307" spans="1:6" ht="25.5" outlineLevel="2" x14ac:dyDescent="0.2">
      <c r="B10307" s="18" t="s">
        <v>13453</v>
      </c>
      <c r="C10307" s="19" t="s">
        <v>96</v>
      </c>
      <c r="D10307" t="s">
        <v>411</v>
      </c>
      <c r="E10307" s="20">
        <v>16</v>
      </c>
      <c r="F10307" s="20">
        <v>93</v>
      </c>
    </row>
    <row r="10308" spans="1:6" ht="25.5" outlineLevel="2" x14ac:dyDescent="0.2">
      <c r="B10308" s="18" t="s">
        <v>13453</v>
      </c>
      <c r="C10308" s="19" t="s">
        <v>107</v>
      </c>
      <c r="D10308" t="s">
        <v>411</v>
      </c>
      <c r="E10308" s="20">
        <v>45</v>
      </c>
      <c r="F10308" s="20">
        <v>51</v>
      </c>
    </row>
    <row r="10309" spans="1:6" ht="25.5" outlineLevel="2" x14ac:dyDescent="0.2">
      <c r="B10309" s="18" t="s">
        <v>13453</v>
      </c>
      <c r="C10309" s="19" t="s">
        <v>178</v>
      </c>
      <c r="D10309" t="s">
        <v>411</v>
      </c>
      <c r="E10309" s="20">
        <v>3</v>
      </c>
      <c r="F10309" s="20">
        <v>10</v>
      </c>
    </row>
    <row r="10310" spans="1:6" ht="25.5" outlineLevel="1" x14ac:dyDescent="0.2">
      <c r="B10310" s="21" t="s">
        <v>13454</v>
      </c>
      <c r="E10310" s="20">
        <f>SUBTOTAL(9,E10301:E10309)</f>
        <v>37661</v>
      </c>
      <c r="F10310" s="20">
        <f>SUBTOTAL(9,F10301:F10309)</f>
        <v>14346</v>
      </c>
    </row>
    <row r="10311" spans="1:6" outlineLevel="2" x14ac:dyDescent="0.2">
      <c r="A10311" t="s">
        <v>1150</v>
      </c>
      <c r="B10311" s="18" t="s">
        <v>13455</v>
      </c>
      <c r="C10311" s="19" t="s">
        <v>42</v>
      </c>
      <c r="D10311" t="s">
        <v>411</v>
      </c>
      <c r="E10311" s="20">
        <v>48108</v>
      </c>
      <c r="F10311" s="20">
        <v>3848</v>
      </c>
    </row>
    <row r="10312" spans="1:6" outlineLevel="2" x14ac:dyDescent="0.2">
      <c r="B10312" s="18" t="s">
        <v>13455</v>
      </c>
      <c r="C10312" s="19" t="s">
        <v>80</v>
      </c>
      <c r="D10312" t="s">
        <v>411</v>
      </c>
      <c r="E10312" s="20">
        <v>628121</v>
      </c>
      <c r="F10312" s="20">
        <v>42133</v>
      </c>
    </row>
    <row r="10313" spans="1:6" outlineLevel="2" x14ac:dyDescent="0.2">
      <c r="B10313" s="18" t="s">
        <v>13455</v>
      </c>
      <c r="C10313" s="19" t="s">
        <v>96</v>
      </c>
      <c r="D10313" t="s">
        <v>411</v>
      </c>
      <c r="E10313" s="20">
        <v>70</v>
      </c>
      <c r="F10313" s="20">
        <v>823</v>
      </c>
    </row>
    <row r="10314" spans="1:6" outlineLevel="2" x14ac:dyDescent="0.2">
      <c r="B10314" s="18" t="s">
        <v>13455</v>
      </c>
      <c r="C10314" s="19" t="s">
        <v>166</v>
      </c>
      <c r="D10314" t="s">
        <v>411</v>
      </c>
      <c r="E10314" s="20">
        <v>23</v>
      </c>
      <c r="F10314" s="20">
        <v>7</v>
      </c>
    </row>
    <row r="10315" spans="1:6" outlineLevel="2" x14ac:dyDescent="0.2">
      <c r="B10315" s="18" t="s">
        <v>13455</v>
      </c>
      <c r="C10315" s="19" t="s">
        <v>178</v>
      </c>
      <c r="D10315" t="s">
        <v>411</v>
      </c>
      <c r="E10315" s="20">
        <v>137</v>
      </c>
      <c r="F10315" s="20">
        <v>1110</v>
      </c>
    </row>
    <row r="10316" spans="1:6" ht="25.5" outlineLevel="1" x14ac:dyDescent="0.2">
      <c r="B10316" s="21" t="s">
        <v>13456</v>
      </c>
      <c r="E10316" s="20">
        <f>SUBTOTAL(9,E10311:E10315)</f>
        <v>676459</v>
      </c>
      <c r="F10316" s="20">
        <f>SUBTOTAL(9,F10311:F10315)</f>
        <v>47921</v>
      </c>
    </row>
    <row r="10317" spans="1:6" ht="25.5" outlineLevel="2" x14ac:dyDescent="0.2">
      <c r="A10317" t="s">
        <v>1151</v>
      </c>
      <c r="B10317" s="18" t="s">
        <v>13457</v>
      </c>
      <c r="C10317" s="19" t="s">
        <v>42</v>
      </c>
      <c r="D10317" t="s">
        <v>411</v>
      </c>
      <c r="E10317" s="20">
        <v>4789</v>
      </c>
      <c r="F10317" s="20">
        <v>3438</v>
      </c>
    </row>
    <row r="10318" spans="1:6" ht="25.5" outlineLevel="1" x14ac:dyDescent="0.2">
      <c r="B10318" s="21" t="s">
        <v>13458</v>
      </c>
      <c r="E10318" s="20">
        <f>SUBTOTAL(9,E10317:E10317)</f>
        <v>4789</v>
      </c>
      <c r="F10318" s="20">
        <f>SUBTOTAL(9,F10317:F10317)</f>
        <v>3438</v>
      </c>
    </row>
    <row r="10319" spans="1:6" outlineLevel="2" x14ac:dyDescent="0.2">
      <c r="B10319" s="18" t="s">
        <v>13459</v>
      </c>
      <c r="C10319" s="19" t="s">
        <v>80</v>
      </c>
      <c r="D10319" t="s">
        <v>411</v>
      </c>
      <c r="E10319" s="20">
        <v>19975</v>
      </c>
      <c r="F10319" s="20">
        <v>3781</v>
      </c>
    </row>
    <row r="10320" spans="1:6" ht="25.5" outlineLevel="1" x14ac:dyDescent="0.2">
      <c r="B10320" s="21" t="s">
        <v>13460</v>
      </c>
      <c r="E10320" s="20">
        <f>SUBTOTAL(9,E10319:E10319)</f>
        <v>19975</v>
      </c>
      <c r="F10320" s="20">
        <f>SUBTOTAL(9,F10319:F10319)</f>
        <v>3781</v>
      </c>
    </row>
    <row r="10321" spans="1:6" ht="25.5" outlineLevel="2" x14ac:dyDescent="0.2">
      <c r="A10321" t="s">
        <v>4346</v>
      </c>
      <c r="B10321" s="18" t="s">
        <v>13461</v>
      </c>
      <c r="C10321" s="19" t="s">
        <v>42</v>
      </c>
      <c r="D10321" t="s">
        <v>411</v>
      </c>
      <c r="E10321" s="20">
        <v>1755</v>
      </c>
      <c r="F10321" s="20">
        <v>164</v>
      </c>
    </row>
    <row r="10322" spans="1:6" ht="25.5" outlineLevel="2" x14ac:dyDescent="0.2">
      <c r="B10322" s="18" t="s">
        <v>13461</v>
      </c>
      <c r="C10322" s="19" t="s">
        <v>80</v>
      </c>
      <c r="D10322" t="s">
        <v>411</v>
      </c>
      <c r="E10322" s="20">
        <v>3886</v>
      </c>
      <c r="F10322" s="20">
        <v>731</v>
      </c>
    </row>
    <row r="10323" spans="1:6" ht="25.5" outlineLevel="1" x14ac:dyDescent="0.2">
      <c r="B10323" s="21" t="s">
        <v>13462</v>
      </c>
      <c r="E10323" s="20">
        <f>SUBTOTAL(9,E10321:E10322)</f>
        <v>5641</v>
      </c>
      <c r="F10323" s="20">
        <f>SUBTOTAL(9,F10321:F10322)</f>
        <v>895</v>
      </c>
    </row>
    <row r="10324" spans="1:6" ht="25.5" outlineLevel="2" x14ac:dyDescent="0.2">
      <c r="A10324" t="s">
        <v>4348</v>
      </c>
      <c r="B10324" s="18" t="s">
        <v>13463</v>
      </c>
      <c r="C10324" s="19" t="s">
        <v>42</v>
      </c>
      <c r="D10324" t="s">
        <v>411</v>
      </c>
      <c r="E10324" s="20">
        <v>47223</v>
      </c>
      <c r="F10324" s="20">
        <v>3197</v>
      </c>
    </row>
    <row r="10325" spans="1:6" ht="25.5" outlineLevel="2" x14ac:dyDescent="0.2">
      <c r="B10325" s="18" t="s">
        <v>13463</v>
      </c>
      <c r="C10325" s="19" t="s">
        <v>80</v>
      </c>
      <c r="D10325" t="s">
        <v>411</v>
      </c>
      <c r="E10325" s="20">
        <v>15040</v>
      </c>
      <c r="F10325" s="20">
        <v>5194</v>
      </c>
    </row>
    <row r="10326" spans="1:6" ht="25.5" outlineLevel="2" x14ac:dyDescent="0.2">
      <c r="B10326" s="18" t="s">
        <v>13463</v>
      </c>
      <c r="C10326" s="19" t="s">
        <v>166</v>
      </c>
      <c r="D10326" t="s">
        <v>411</v>
      </c>
      <c r="E10326" s="20">
        <v>151</v>
      </c>
      <c r="F10326" s="20">
        <v>269</v>
      </c>
    </row>
    <row r="10327" spans="1:6" ht="25.5" outlineLevel="2" x14ac:dyDescent="0.2">
      <c r="B10327" s="18" t="s">
        <v>13463</v>
      </c>
      <c r="C10327" s="19" t="s">
        <v>182</v>
      </c>
      <c r="D10327" t="s">
        <v>411</v>
      </c>
      <c r="E10327" s="20">
        <v>6</v>
      </c>
      <c r="F10327" s="20">
        <v>20</v>
      </c>
    </row>
    <row r="10328" spans="1:6" ht="25.5" outlineLevel="1" x14ac:dyDescent="0.2">
      <c r="B10328" s="21" t="s">
        <v>13464</v>
      </c>
      <c r="E10328" s="20">
        <f>SUBTOTAL(9,E10324:E10327)</f>
        <v>62420</v>
      </c>
      <c r="F10328" s="20">
        <f>SUBTOTAL(9,F10324:F10327)</f>
        <v>8680</v>
      </c>
    </row>
    <row r="10329" spans="1:6" ht="25.5" outlineLevel="2" x14ac:dyDescent="0.2">
      <c r="A10329" t="s">
        <v>1152</v>
      </c>
      <c r="B10329" s="18" t="s">
        <v>13465</v>
      </c>
      <c r="C10329" s="19" t="s">
        <v>42</v>
      </c>
      <c r="D10329" t="s">
        <v>411</v>
      </c>
      <c r="E10329" s="20">
        <v>242425</v>
      </c>
      <c r="F10329" s="20">
        <v>17014</v>
      </c>
    </row>
    <row r="10330" spans="1:6" ht="25.5" outlineLevel="2" x14ac:dyDescent="0.2">
      <c r="B10330" s="18" t="s">
        <v>13465</v>
      </c>
      <c r="C10330" s="19" t="s">
        <v>80</v>
      </c>
      <c r="D10330" t="s">
        <v>411</v>
      </c>
      <c r="E10330" s="20">
        <v>984994</v>
      </c>
      <c r="F10330" s="20">
        <v>42603</v>
      </c>
    </row>
    <row r="10331" spans="1:6" ht="25.5" outlineLevel="2" x14ac:dyDescent="0.2">
      <c r="B10331" s="18" t="s">
        <v>13465</v>
      </c>
      <c r="C10331" s="19" t="s">
        <v>164</v>
      </c>
      <c r="D10331" t="s">
        <v>411</v>
      </c>
      <c r="E10331" s="20">
        <v>81</v>
      </c>
      <c r="F10331" s="20">
        <v>13</v>
      </c>
    </row>
    <row r="10332" spans="1:6" ht="25.5" outlineLevel="2" x14ac:dyDescent="0.2">
      <c r="B10332" s="18" t="s">
        <v>13465</v>
      </c>
      <c r="C10332" s="19" t="s">
        <v>166</v>
      </c>
      <c r="D10332" t="s">
        <v>411</v>
      </c>
      <c r="E10332" s="20">
        <v>21913</v>
      </c>
      <c r="F10332" s="20">
        <v>1850</v>
      </c>
    </row>
    <row r="10333" spans="1:6" ht="25.5" outlineLevel="1" x14ac:dyDescent="0.2">
      <c r="B10333" s="21" t="s">
        <v>13466</v>
      </c>
      <c r="E10333" s="20">
        <f>SUBTOTAL(9,E10329:E10332)</f>
        <v>1249413</v>
      </c>
      <c r="F10333" s="20">
        <f>SUBTOTAL(9,F10329:F10332)</f>
        <v>61480</v>
      </c>
    </row>
    <row r="10334" spans="1:6" ht="25.5" outlineLevel="2" x14ac:dyDescent="0.2">
      <c r="A10334" t="s">
        <v>1154</v>
      </c>
      <c r="B10334" s="18" t="s">
        <v>13467</v>
      </c>
      <c r="C10334" s="19" t="s">
        <v>15</v>
      </c>
      <c r="D10334" t="s">
        <v>709</v>
      </c>
      <c r="E10334" s="20">
        <v>5</v>
      </c>
      <c r="F10334" s="20">
        <v>8</v>
      </c>
    </row>
    <row r="10335" spans="1:6" ht="25.5" outlineLevel="2" x14ac:dyDescent="0.2">
      <c r="B10335" s="18" t="s">
        <v>13467</v>
      </c>
      <c r="C10335" s="19" t="s">
        <v>19</v>
      </c>
      <c r="D10335" t="s">
        <v>709</v>
      </c>
      <c r="E10335" s="20">
        <v>3</v>
      </c>
      <c r="F10335" s="20">
        <v>3</v>
      </c>
    </row>
    <row r="10336" spans="1:6" ht="25.5" outlineLevel="2" x14ac:dyDescent="0.2">
      <c r="B10336" s="18" t="s">
        <v>13467</v>
      </c>
      <c r="C10336" s="19" t="s">
        <v>37</v>
      </c>
      <c r="D10336" t="s">
        <v>709</v>
      </c>
      <c r="E10336" s="20">
        <v>13</v>
      </c>
      <c r="F10336" s="20">
        <v>15</v>
      </c>
    </row>
    <row r="10337" spans="2:6" ht="25.5" outlineLevel="2" x14ac:dyDescent="0.2">
      <c r="B10337" s="18" t="s">
        <v>13467</v>
      </c>
      <c r="C10337" s="19" t="s">
        <v>42</v>
      </c>
      <c r="D10337" t="s">
        <v>709</v>
      </c>
      <c r="E10337" s="20">
        <v>2428</v>
      </c>
      <c r="F10337" s="20">
        <v>569</v>
      </c>
    </row>
    <row r="10338" spans="2:6" ht="25.5" outlineLevel="2" x14ac:dyDescent="0.2">
      <c r="B10338" s="18" t="s">
        <v>13467</v>
      </c>
      <c r="C10338" s="19" t="s">
        <v>64</v>
      </c>
      <c r="D10338" t="s">
        <v>709</v>
      </c>
      <c r="E10338" s="20">
        <v>1</v>
      </c>
      <c r="F10338" s="20">
        <v>10</v>
      </c>
    </row>
    <row r="10339" spans="2:6" ht="25.5" outlineLevel="2" x14ac:dyDescent="0.2">
      <c r="B10339" s="18" t="s">
        <v>13467</v>
      </c>
      <c r="C10339" s="19" t="s">
        <v>65</v>
      </c>
      <c r="D10339" t="s">
        <v>709</v>
      </c>
      <c r="E10339" s="20">
        <v>19</v>
      </c>
      <c r="F10339" s="20">
        <v>392</v>
      </c>
    </row>
    <row r="10340" spans="2:6" ht="25.5" outlineLevel="2" x14ac:dyDescent="0.2">
      <c r="B10340" s="18" t="s">
        <v>13467</v>
      </c>
      <c r="C10340" s="19" t="s">
        <v>68</v>
      </c>
      <c r="D10340" t="s">
        <v>709</v>
      </c>
      <c r="E10340" s="20">
        <v>5</v>
      </c>
      <c r="F10340" s="20">
        <v>8</v>
      </c>
    </row>
    <row r="10341" spans="2:6" ht="25.5" outlineLevel="2" x14ac:dyDescent="0.2">
      <c r="B10341" s="18" t="s">
        <v>13467</v>
      </c>
      <c r="C10341" s="19" t="s">
        <v>77</v>
      </c>
      <c r="D10341" t="s">
        <v>709</v>
      </c>
      <c r="E10341" s="20">
        <v>25</v>
      </c>
      <c r="F10341" s="20">
        <v>16</v>
      </c>
    </row>
    <row r="10342" spans="2:6" ht="25.5" outlineLevel="2" x14ac:dyDescent="0.2">
      <c r="B10342" s="18" t="s">
        <v>13467</v>
      </c>
      <c r="C10342" s="19" t="s">
        <v>80</v>
      </c>
      <c r="D10342" t="s">
        <v>709</v>
      </c>
      <c r="E10342" s="20">
        <v>5021</v>
      </c>
      <c r="F10342" s="20">
        <v>844</v>
      </c>
    </row>
    <row r="10343" spans="2:6" ht="25.5" outlineLevel="2" x14ac:dyDescent="0.2">
      <c r="B10343" s="18" t="s">
        <v>13467</v>
      </c>
      <c r="C10343" s="19" t="s">
        <v>87</v>
      </c>
      <c r="D10343" t="s">
        <v>709</v>
      </c>
      <c r="E10343" s="20">
        <v>2</v>
      </c>
      <c r="F10343" s="20">
        <v>3</v>
      </c>
    </row>
    <row r="10344" spans="2:6" ht="25.5" outlineLevel="2" x14ac:dyDescent="0.2">
      <c r="B10344" s="18" t="s">
        <v>13467</v>
      </c>
      <c r="C10344" s="19" t="s">
        <v>88</v>
      </c>
      <c r="D10344" t="s">
        <v>709</v>
      </c>
      <c r="E10344" s="20">
        <v>8</v>
      </c>
      <c r="F10344" s="20">
        <v>5</v>
      </c>
    </row>
    <row r="10345" spans="2:6" ht="25.5" outlineLevel="2" x14ac:dyDescent="0.2">
      <c r="B10345" s="18" t="s">
        <v>13467</v>
      </c>
      <c r="C10345" s="19" t="s">
        <v>97</v>
      </c>
      <c r="D10345" t="s">
        <v>709</v>
      </c>
      <c r="E10345" s="20">
        <v>1</v>
      </c>
      <c r="F10345" s="20">
        <v>7</v>
      </c>
    </row>
    <row r="10346" spans="2:6" ht="25.5" outlineLevel="2" x14ac:dyDescent="0.2">
      <c r="B10346" s="18" t="s">
        <v>13467</v>
      </c>
      <c r="C10346" s="19" t="s">
        <v>121</v>
      </c>
      <c r="D10346" t="s">
        <v>709</v>
      </c>
      <c r="E10346" s="20">
        <v>2</v>
      </c>
      <c r="F10346" s="20">
        <v>3</v>
      </c>
    </row>
    <row r="10347" spans="2:6" ht="25.5" outlineLevel="2" x14ac:dyDescent="0.2">
      <c r="B10347" s="18" t="s">
        <v>13467</v>
      </c>
      <c r="C10347" s="19" t="s">
        <v>139</v>
      </c>
      <c r="D10347" t="s">
        <v>709</v>
      </c>
      <c r="E10347" s="20">
        <v>7</v>
      </c>
      <c r="F10347" s="20">
        <v>12</v>
      </c>
    </row>
    <row r="10348" spans="2:6" ht="25.5" outlineLevel="2" x14ac:dyDescent="0.2">
      <c r="B10348" s="18" t="s">
        <v>13467</v>
      </c>
      <c r="C10348" s="19" t="s">
        <v>148</v>
      </c>
      <c r="D10348" t="s">
        <v>709</v>
      </c>
      <c r="E10348" s="20">
        <v>33</v>
      </c>
      <c r="F10348" s="20">
        <v>54</v>
      </c>
    </row>
    <row r="10349" spans="2:6" ht="25.5" outlineLevel="2" x14ac:dyDescent="0.2">
      <c r="B10349" s="18" t="s">
        <v>13467</v>
      </c>
      <c r="C10349" s="19" t="s">
        <v>151</v>
      </c>
      <c r="D10349" t="s">
        <v>709</v>
      </c>
      <c r="E10349" s="20">
        <v>2</v>
      </c>
      <c r="F10349" s="20">
        <v>4</v>
      </c>
    </row>
    <row r="10350" spans="2:6" ht="25.5" outlineLevel="2" x14ac:dyDescent="0.2">
      <c r="B10350" s="18" t="s">
        <v>13467</v>
      </c>
      <c r="C10350" s="19" t="s">
        <v>166</v>
      </c>
      <c r="D10350" t="s">
        <v>709</v>
      </c>
      <c r="E10350" s="20">
        <v>6</v>
      </c>
      <c r="F10350" s="20">
        <v>9</v>
      </c>
    </row>
    <row r="10351" spans="2:6" ht="25.5" outlineLevel="2" x14ac:dyDescent="0.2">
      <c r="B10351" s="18" t="s">
        <v>13467</v>
      </c>
      <c r="C10351" s="19" t="s">
        <v>175</v>
      </c>
      <c r="D10351" t="s">
        <v>709</v>
      </c>
      <c r="E10351" s="20">
        <v>64</v>
      </c>
      <c r="F10351" s="20">
        <v>10</v>
      </c>
    </row>
    <row r="10352" spans="2:6" ht="25.5" outlineLevel="2" x14ac:dyDescent="0.2">
      <c r="B10352" s="18" t="s">
        <v>13467</v>
      </c>
      <c r="C10352" s="19" t="s">
        <v>176</v>
      </c>
      <c r="D10352" t="s">
        <v>709</v>
      </c>
      <c r="E10352" s="20">
        <v>16</v>
      </c>
      <c r="F10352" s="20">
        <v>22</v>
      </c>
    </row>
    <row r="10353" spans="1:6" ht="25.5" outlineLevel="2" x14ac:dyDescent="0.2">
      <c r="B10353" s="18" t="s">
        <v>13467</v>
      </c>
      <c r="C10353" s="19" t="s">
        <v>178</v>
      </c>
      <c r="D10353" t="s">
        <v>709</v>
      </c>
      <c r="E10353" s="20">
        <v>490</v>
      </c>
      <c r="F10353" s="20">
        <v>514</v>
      </c>
    </row>
    <row r="10354" spans="1:6" ht="25.5" outlineLevel="1" x14ac:dyDescent="0.2">
      <c r="B10354" s="21" t="s">
        <v>13468</v>
      </c>
      <c r="E10354" s="20">
        <f>SUBTOTAL(9,E10334:E10353)</f>
        <v>8151</v>
      </c>
      <c r="F10354" s="20">
        <f>SUBTOTAL(9,F10334:F10353)</f>
        <v>2508</v>
      </c>
    </row>
    <row r="10355" spans="1:6" ht="25.5" outlineLevel="2" x14ac:dyDescent="0.2">
      <c r="A10355" t="s">
        <v>1157</v>
      </c>
      <c r="B10355" s="18" t="s">
        <v>13469</v>
      </c>
      <c r="C10355" s="19" t="s">
        <v>23</v>
      </c>
      <c r="D10355" t="s">
        <v>709</v>
      </c>
      <c r="E10355" s="20">
        <v>4</v>
      </c>
      <c r="F10355" s="20">
        <v>6</v>
      </c>
    </row>
    <row r="10356" spans="1:6" ht="25.5" outlineLevel="2" x14ac:dyDescent="0.2">
      <c r="B10356" s="18" t="s">
        <v>13469</v>
      </c>
      <c r="C10356" s="19" t="s">
        <v>33</v>
      </c>
      <c r="D10356" t="s">
        <v>709</v>
      </c>
      <c r="E10356" s="20">
        <v>32</v>
      </c>
      <c r="F10356" s="20">
        <v>1</v>
      </c>
    </row>
    <row r="10357" spans="1:6" ht="25.5" outlineLevel="2" x14ac:dyDescent="0.2">
      <c r="B10357" s="18" t="s">
        <v>13469</v>
      </c>
      <c r="C10357" s="19" t="s">
        <v>42</v>
      </c>
      <c r="D10357" t="s">
        <v>709</v>
      </c>
      <c r="E10357" s="20">
        <v>2330</v>
      </c>
      <c r="F10357" s="20">
        <v>821</v>
      </c>
    </row>
    <row r="10358" spans="1:6" ht="25.5" outlineLevel="2" x14ac:dyDescent="0.2">
      <c r="B10358" s="18" t="s">
        <v>13469</v>
      </c>
      <c r="C10358" s="19" t="s">
        <v>65</v>
      </c>
      <c r="D10358" t="s">
        <v>709</v>
      </c>
      <c r="E10358" s="20">
        <v>1</v>
      </c>
      <c r="F10358" s="20">
        <v>2</v>
      </c>
    </row>
    <row r="10359" spans="1:6" ht="25.5" outlineLevel="2" x14ac:dyDescent="0.2">
      <c r="B10359" s="18" t="s">
        <v>13469</v>
      </c>
      <c r="C10359" s="19" t="s">
        <v>68</v>
      </c>
      <c r="D10359" t="s">
        <v>709</v>
      </c>
      <c r="E10359" s="20">
        <v>1</v>
      </c>
      <c r="F10359" s="20">
        <v>3</v>
      </c>
    </row>
    <row r="10360" spans="1:6" ht="25.5" outlineLevel="2" x14ac:dyDescent="0.2">
      <c r="B10360" s="18" t="s">
        <v>13469</v>
      </c>
      <c r="C10360" s="19" t="s">
        <v>77</v>
      </c>
      <c r="D10360" t="s">
        <v>709</v>
      </c>
      <c r="E10360" s="20">
        <v>17</v>
      </c>
      <c r="F10360" s="20">
        <v>2</v>
      </c>
    </row>
    <row r="10361" spans="1:6" ht="25.5" outlineLevel="2" x14ac:dyDescent="0.2">
      <c r="B10361" s="18" t="s">
        <v>13469</v>
      </c>
      <c r="C10361" s="19" t="s">
        <v>80</v>
      </c>
      <c r="D10361" t="s">
        <v>709</v>
      </c>
      <c r="E10361" s="20">
        <v>7989</v>
      </c>
      <c r="F10361" s="20">
        <v>1059</v>
      </c>
    </row>
    <row r="10362" spans="1:6" ht="25.5" outlineLevel="2" x14ac:dyDescent="0.2">
      <c r="B10362" s="18" t="s">
        <v>13469</v>
      </c>
      <c r="C10362" s="19" t="s">
        <v>87</v>
      </c>
      <c r="D10362" t="s">
        <v>709</v>
      </c>
      <c r="E10362" s="20">
        <v>10</v>
      </c>
      <c r="F10362" s="20">
        <v>2</v>
      </c>
    </row>
    <row r="10363" spans="1:6" ht="25.5" outlineLevel="2" x14ac:dyDescent="0.2">
      <c r="B10363" s="18" t="s">
        <v>13469</v>
      </c>
      <c r="C10363" s="19" t="s">
        <v>139</v>
      </c>
      <c r="D10363" t="s">
        <v>709</v>
      </c>
      <c r="E10363" s="20">
        <v>4</v>
      </c>
      <c r="F10363" s="20">
        <v>5</v>
      </c>
    </row>
    <row r="10364" spans="1:6" ht="25.5" outlineLevel="2" x14ac:dyDescent="0.2">
      <c r="B10364" s="18" t="s">
        <v>13469</v>
      </c>
      <c r="C10364" s="19" t="s">
        <v>148</v>
      </c>
      <c r="D10364" t="s">
        <v>709</v>
      </c>
      <c r="E10364" s="20">
        <v>29</v>
      </c>
      <c r="F10364" s="20">
        <v>40</v>
      </c>
    </row>
    <row r="10365" spans="1:6" ht="25.5" outlineLevel="2" x14ac:dyDescent="0.2">
      <c r="B10365" s="18" t="s">
        <v>13469</v>
      </c>
      <c r="C10365" s="19" t="s">
        <v>151</v>
      </c>
      <c r="D10365" t="s">
        <v>709</v>
      </c>
      <c r="E10365" s="20">
        <v>7</v>
      </c>
      <c r="F10365" s="20">
        <v>20</v>
      </c>
    </row>
    <row r="10366" spans="1:6" ht="25.5" outlineLevel="2" x14ac:dyDescent="0.2">
      <c r="B10366" s="18" t="s">
        <v>13469</v>
      </c>
      <c r="C10366" s="19" t="s">
        <v>164</v>
      </c>
      <c r="D10366" t="s">
        <v>709</v>
      </c>
      <c r="E10366" s="20">
        <v>10</v>
      </c>
      <c r="F10366" s="20">
        <v>5</v>
      </c>
    </row>
    <row r="10367" spans="1:6" ht="25.5" outlineLevel="2" x14ac:dyDescent="0.2">
      <c r="B10367" s="18" t="s">
        <v>13469</v>
      </c>
      <c r="C10367" s="19" t="s">
        <v>166</v>
      </c>
      <c r="D10367" t="s">
        <v>709</v>
      </c>
      <c r="E10367" s="20">
        <v>5</v>
      </c>
      <c r="F10367" s="20">
        <v>11</v>
      </c>
    </row>
    <row r="10368" spans="1:6" ht="25.5" outlineLevel="2" x14ac:dyDescent="0.2">
      <c r="B10368" s="18" t="s">
        <v>13469</v>
      </c>
      <c r="C10368" s="19" t="s">
        <v>175</v>
      </c>
      <c r="D10368" t="s">
        <v>709</v>
      </c>
      <c r="E10368" s="20">
        <v>2</v>
      </c>
      <c r="F10368" s="20">
        <v>1</v>
      </c>
    </row>
    <row r="10369" spans="1:6" ht="25.5" outlineLevel="2" x14ac:dyDescent="0.2">
      <c r="B10369" s="18" t="s">
        <v>13469</v>
      </c>
      <c r="C10369" s="19" t="s">
        <v>178</v>
      </c>
      <c r="D10369" t="s">
        <v>709</v>
      </c>
      <c r="E10369" s="20">
        <v>968</v>
      </c>
      <c r="F10369" s="20">
        <v>150</v>
      </c>
    </row>
    <row r="10370" spans="1:6" ht="25.5" outlineLevel="2" x14ac:dyDescent="0.2">
      <c r="B10370" s="18" t="s">
        <v>13469</v>
      </c>
      <c r="C10370" s="19" t="s">
        <v>182</v>
      </c>
      <c r="D10370" t="s">
        <v>709</v>
      </c>
      <c r="E10370" s="20">
        <v>1</v>
      </c>
      <c r="F10370" s="20">
        <v>3</v>
      </c>
    </row>
    <row r="10371" spans="1:6" ht="25.5" outlineLevel="2" x14ac:dyDescent="0.2">
      <c r="B10371" s="18" t="s">
        <v>13469</v>
      </c>
      <c r="C10371" s="19" t="s">
        <v>183</v>
      </c>
      <c r="D10371" t="s">
        <v>709</v>
      </c>
      <c r="E10371" s="20">
        <v>2</v>
      </c>
      <c r="F10371" s="20">
        <v>1</v>
      </c>
    </row>
    <row r="10372" spans="1:6" ht="25.5" outlineLevel="1" x14ac:dyDescent="0.2">
      <c r="B10372" s="21" t="s">
        <v>13470</v>
      </c>
      <c r="E10372" s="20">
        <f>SUBTOTAL(9,E10355:E10371)</f>
        <v>11412</v>
      </c>
      <c r="F10372" s="20">
        <f>SUBTOTAL(9,F10355:F10371)</f>
        <v>2132</v>
      </c>
    </row>
    <row r="10373" spans="1:6" ht="25.5" outlineLevel="2" x14ac:dyDescent="0.2">
      <c r="A10373" t="s">
        <v>4350</v>
      </c>
      <c r="B10373" s="18" t="s">
        <v>13471</v>
      </c>
      <c r="C10373" s="19" t="s">
        <v>80</v>
      </c>
      <c r="D10373" t="s">
        <v>709</v>
      </c>
      <c r="E10373" s="20">
        <v>550</v>
      </c>
      <c r="F10373" s="20">
        <v>112</v>
      </c>
    </row>
    <row r="10374" spans="1:6" ht="25.5" outlineLevel="1" x14ac:dyDescent="0.2">
      <c r="B10374" s="21" t="s">
        <v>13472</v>
      </c>
      <c r="E10374" s="20">
        <f>SUBTOTAL(9,E10373:E10373)</f>
        <v>550</v>
      </c>
      <c r="F10374" s="20">
        <f>SUBTOTAL(9,F10373:F10373)</f>
        <v>112</v>
      </c>
    </row>
    <row r="10375" spans="1:6" outlineLevel="2" x14ac:dyDescent="0.2">
      <c r="A10375" t="s">
        <v>4352</v>
      </c>
      <c r="B10375" s="18" t="s">
        <v>13473</v>
      </c>
      <c r="C10375" s="19" t="s">
        <v>68</v>
      </c>
      <c r="D10375" t="s">
        <v>709</v>
      </c>
      <c r="E10375" s="20">
        <v>260</v>
      </c>
      <c r="F10375" s="20">
        <v>49</v>
      </c>
    </row>
    <row r="10376" spans="1:6" outlineLevel="2" x14ac:dyDescent="0.2">
      <c r="B10376" s="18" t="s">
        <v>13473</v>
      </c>
      <c r="C10376" s="19" t="s">
        <v>80</v>
      </c>
      <c r="D10376" t="s">
        <v>709</v>
      </c>
      <c r="E10376" s="20">
        <v>123475</v>
      </c>
      <c r="F10376" s="20">
        <v>3858</v>
      </c>
    </row>
    <row r="10377" spans="1:6" ht="25.5" outlineLevel="1" x14ac:dyDescent="0.2">
      <c r="B10377" s="21" t="s">
        <v>13474</v>
      </c>
      <c r="E10377" s="20">
        <f>SUBTOTAL(9,E10375:E10376)</f>
        <v>123735</v>
      </c>
      <c r="F10377" s="20">
        <f>SUBTOTAL(9,F10375:F10376)</f>
        <v>3907</v>
      </c>
    </row>
    <row r="10378" spans="1:6" ht="25.5" outlineLevel="2" x14ac:dyDescent="0.2">
      <c r="A10378" t="s">
        <v>4353</v>
      </c>
      <c r="B10378" s="18" t="s">
        <v>13475</v>
      </c>
      <c r="C10378" s="19" t="s">
        <v>68</v>
      </c>
      <c r="D10378" t="s">
        <v>709</v>
      </c>
      <c r="E10378" s="20">
        <v>168</v>
      </c>
      <c r="F10378" s="20">
        <v>40</v>
      </c>
    </row>
    <row r="10379" spans="1:6" ht="25.5" outlineLevel="2" x14ac:dyDescent="0.2">
      <c r="B10379" s="18" t="s">
        <v>13475</v>
      </c>
      <c r="C10379" s="19" t="s">
        <v>80</v>
      </c>
      <c r="D10379" t="s">
        <v>709</v>
      </c>
      <c r="E10379" s="20">
        <v>610</v>
      </c>
      <c r="F10379" s="20">
        <v>97</v>
      </c>
    </row>
    <row r="10380" spans="1:6" ht="25.5" outlineLevel="1" x14ac:dyDescent="0.2">
      <c r="B10380" s="21" t="s">
        <v>13476</v>
      </c>
      <c r="E10380" s="20">
        <f>SUBTOTAL(9,E10378:E10379)</f>
        <v>778</v>
      </c>
      <c r="F10380" s="20">
        <f>SUBTOTAL(9,F10378:F10379)</f>
        <v>137</v>
      </c>
    </row>
    <row r="10381" spans="1:6" ht="25.5" outlineLevel="2" x14ac:dyDescent="0.2">
      <c r="A10381" t="s">
        <v>4355</v>
      </c>
      <c r="B10381" s="18" t="s">
        <v>13477</v>
      </c>
      <c r="C10381" s="19" t="s">
        <v>42</v>
      </c>
      <c r="D10381" t="s">
        <v>709</v>
      </c>
      <c r="E10381" s="20">
        <v>916</v>
      </c>
      <c r="F10381" s="20">
        <v>2018</v>
      </c>
    </row>
    <row r="10382" spans="1:6" ht="25.5" outlineLevel="2" x14ac:dyDescent="0.2">
      <c r="B10382" s="18" t="s">
        <v>13477</v>
      </c>
      <c r="C10382" s="19" t="s">
        <v>80</v>
      </c>
      <c r="D10382" t="s">
        <v>709</v>
      </c>
      <c r="E10382" s="20">
        <v>4540</v>
      </c>
      <c r="F10382" s="20">
        <v>242</v>
      </c>
    </row>
    <row r="10383" spans="1:6" ht="25.5" outlineLevel="1" x14ac:dyDescent="0.2">
      <c r="B10383" s="21" t="s">
        <v>13478</v>
      </c>
      <c r="E10383" s="20">
        <f>SUBTOTAL(9,E10381:E10382)</f>
        <v>5456</v>
      </c>
      <c r="F10383" s="20">
        <f>SUBTOTAL(9,F10381:F10382)</f>
        <v>2260</v>
      </c>
    </row>
    <row r="10384" spans="1:6" ht="25.5" outlineLevel="2" x14ac:dyDescent="0.2">
      <c r="A10384" t="s">
        <v>1159</v>
      </c>
      <c r="B10384" s="18" t="s">
        <v>13479</v>
      </c>
      <c r="C10384" s="19" t="s">
        <v>58</v>
      </c>
      <c r="D10384" t="s">
        <v>709</v>
      </c>
      <c r="E10384" s="20">
        <v>16449</v>
      </c>
      <c r="F10384" s="20">
        <v>4316</v>
      </c>
    </row>
    <row r="10385" spans="1:6" ht="25.5" outlineLevel="2" x14ac:dyDescent="0.2">
      <c r="B10385" s="18" t="s">
        <v>13479</v>
      </c>
      <c r="C10385" s="19" t="s">
        <v>81</v>
      </c>
      <c r="D10385" t="s">
        <v>709</v>
      </c>
      <c r="E10385" s="20">
        <v>8283</v>
      </c>
      <c r="F10385" s="20">
        <v>2621</v>
      </c>
    </row>
    <row r="10386" spans="1:6" ht="25.5" outlineLevel="1" x14ac:dyDescent="0.2">
      <c r="B10386" s="21" t="s">
        <v>13480</v>
      </c>
      <c r="E10386" s="20">
        <f>SUBTOTAL(9,E10384:E10385)</f>
        <v>24732</v>
      </c>
      <c r="F10386" s="20">
        <f>SUBTOTAL(9,F10384:F10385)</f>
        <v>6937</v>
      </c>
    </row>
    <row r="10387" spans="1:6" ht="25.5" outlineLevel="2" x14ac:dyDescent="0.2">
      <c r="A10387" t="s">
        <v>4357</v>
      </c>
      <c r="B10387" s="18" t="s">
        <v>13481</v>
      </c>
      <c r="C10387" s="19" t="s">
        <v>42</v>
      </c>
      <c r="D10387" t="s">
        <v>709</v>
      </c>
      <c r="E10387" s="20">
        <v>1171</v>
      </c>
      <c r="F10387" s="20">
        <v>823</v>
      </c>
    </row>
    <row r="10388" spans="1:6" ht="25.5" outlineLevel="2" x14ac:dyDescent="0.2">
      <c r="B10388" s="18" t="s">
        <v>13481</v>
      </c>
      <c r="C10388" s="19" t="s">
        <v>58</v>
      </c>
      <c r="D10388" t="s">
        <v>709</v>
      </c>
      <c r="E10388" s="20">
        <v>33</v>
      </c>
      <c r="F10388" s="20">
        <v>35</v>
      </c>
    </row>
    <row r="10389" spans="1:6" ht="25.5" outlineLevel="2" x14ac:dyDescent="0.2">
      <c r="B10389" s="18" t="s">
        <v>13481</v>
      </c>
      <c r="C10389" s="19" t="s">
        <v>80</v>
      </c>
      <c r="D10389" t="s">
        <v>709</v>
      </c>
      <c r="E10389" s="20">
        <v>2760</v>
      </c>
      <c r="F10389" s="20">
        <v>30</v>
      </c>
    </row>
    <row r="10390" spans="1:6" ht="25.5" outlineLevel="2" x14ac:dyDescent="0.2">
      <c r="B10390" s="18" t="s">
        <v>13481</v>
      </c>
      <c r="C10390" s="19" t="s">
        <v>81</v>
      </c>
      <c r="D10390" t="s">
        <v>709</v>
      </c>
      <c r="E10390" s="20">
        <v>396156</v>
      </c>
      <c r="F10390" s="20">
        <v>63811</v>
      </c>
    </row>
    <row r="10391" spans="1:6" ht="25.5" outlineLevel="2" x14ac:dyDescent="0.2">
      <c r="B10391" s="18" t="s">
        <v>13481</v>
      </c>
      <c r="C10391" s="19" t="s">
        <v>178</v>
      </c>
      <c r="D10391" t="s">
        <v>709</v>
      </c>
      <c r="E10391" s="20">
        <v>8</v>
      </c>
      <c r="F10391" s="20">
        <v>14</v>
      </c>
    </row>
    <row r="10392" spans="1:6" ht="25.5" outlineLevel="1" x14ac:dyDescent="0.2">
      <c r="B10392" s="21" t="s">
        <v>13482</v>
      </c>
      <c r="E10392" s="20">
        <f>SUBTOTAL(9,E10387:E10391)</f>
        <v>400128</v>
      </c>
      <c r="F10392" s="20">
        <f>SUBTOTAL(9,F10387:F10391)</f>
        <v>64713</v>
      </c>
    </row>
    <row r="10393" spans="1:6" ht="25.5" outlineLevel="2" x14ac:dyDescent="0.2">
      <c r="A10393" t="s">
        <v>4358</v>
      </c>
      <c r="B10393" s="18" t="s">
        <v>13483</v>
      </c>
      <c r="C10393" s="19" t="s">
        <v>42</v>
      </c>
      <c r="D10393" t="s">
        <v>709</v>
      </c>
      <c r="E10393" s="20">
        <v>8</v>
      </c>
      <c r="F10393" s="20">
        <v>21</v>
      </c>
    </row>
    <row r="10394" spans="1:6" ht="25.5" outlineLevel="2" x14ac:dyDescent="0.2">
      <c r="B10394" s="18" t="s">
        <v>13483</v>
      </c>
      <c r="C10394" s="19" t="s">
        <v>58</v>
      </c>
      <c r="D10394" t="s">
        <v>709</v>
      </c>
      <c r="E10394" s="20">
        <v>68263</v>
      </c>
      <c r="F10394" s="20">
        <v>18890</v>
      </c>
    </row>
    <row r="10395" spans="1:6" ht="25.5" outlineLevel="2" x14ac:dyDescent="0.2">
      <c r="B10395" s="18" t="s">
        <v>13483</v>
      </c>
      <c r="C10395" s="19" t="s">
        <v>80</v>
      </c>
      <c r="D10395" t="s">
        <v>709</v>
      </c>
      <c r="E10395" s="20">
        <v>16550</v>
      </c>
      <c r="F10395" s="20">
        <v>2329</v>
      </c>
    </row>
    <row r="10396" spans="1:6" ht="25.5" outlineLevel="2" x14ac:dyDescent="0.2">
      <c r="B10396" s="18" t="s">
        <v>13483</v>
      </c>
      <c r="C10396" s="19" t="s">
        <v>81</v>
      </c>
      <c r="D10396" t="s">
        <v>709</v>
      </c>
      <c r="E10396" s="20">
        <v>44586</v>
      </c>
      <c r="F10396" s="20">
        <v>14460</v>
      </c>
    </row>
    <row r="10397" spans="1:6" ht="25.5" outlineLevel="1" x14ac:dyDescent="0.2">
      <c r="B10397" s="21" t="s">
        <v>13484</v>
      </c>
      <c r="E10397" s="20">
        <f>SUBTOTAL(9,E10393:E10396)</f>
        <v>129407</v>
      </c>
      <c r="F10397" s="20">
        <f>SUBTOTAL(9,F10393:F10396)</f>
        <v>35700</v>
      </c>
    </row>
    <row r="10398" spans="1:6" ht="25.5" outlineLevel="2" x14ac:dyDescent="0.2">
      <c r="A10398" t="s">
        <v>4360</v>
      </c>
      <c r="B10398" s="18" t="s">
        <v>13485</v>
      </c>
      <c r="C10398" s="19" t="s">
        <v>42</v>
      </c>
      <c r="D10398" t="s">
        <v>709</v>
      </c>
      <c r="E10398" s="20">
        <v>720</v>
      </c>
      <c r="F10398" s="20">
        <v>58</v>
      </c>
    </row>
    <row r="10399" spans="1:6" ht="25.5" outlineLevel="2" x14ac:dyDescent="0.2">
      <c r="B10399" s="18" t="s">
        <v>13485</v>
      </c>
      <c r="C10399" s="19" t="s">
        <v>80</v>
      </c>
      <c r="D10399" t="s">
        <v>709</v>
      </c>
      <c r="E10399" s="20">
        <v>653</v>
      </c>
      <c r="F10399" s="20">
        <v>285</v>
      </c>
    </row>
    <row r="10400" spans="1:6" ht="25.5" outlineLevel="2" x14ac:dyDescent="0.2">
      <c r="B10400" s="18" t="s">
        <v>13485</v>
      </c>
      <c r="C10400" s="19" t="s">
        <v>176</v>
      </c>
      <c r="D10400" t="s">
        <v>709</v>
      </c>
      <c r="E10400" s="20">
        <v>2</v>
      </c>
      <c r="F10400" s="20">
        <v>12</v>
      </c>
    </row>
    <row r="10401" spans="1:6" ht="25.5" outlineLevel="1" x14ac:dyDescent="0.2">
      <c r="B10401" s="21" t="s">
        <v>13486</v>
      </c>
      <c r="E10401" s="20">
        <f>SUBTOTAL(9,E10398:E10400)</f>
        <v>1375</v>
      </c>
      <c r="F10401" s="20">
        <f>SUBTOTAL(9,F10398:F10400)</f>
        <v>355</v>
      </c>
    </row>
    <row r="10402" spans="1:6" ht="25.5" outlineLevel="2" x14ac:dyDescent="0.2">
      <c r="A10402" t="s">
        <v>1161</v>
      </c>
      <c r="B10402" s="18" t="s">
        <v>13487</v>
      </c>
      <c r="C10402" s="19" t="s">
        <v>166</v>
      </c>
      <c r="D10402" t="s">
        <v>709</v>
      </c>
      <c r="E10402" s="20">
        <v>6</v>
      </c>
      <c r="F10402" s="20">
        <v>29</v>
      </c>
    </row>
    <row r="10403" spans="1:6" ht="25.5" outlineLevel="1" x14ac:dyDescent="0.2">
      <c r="B10403" s="21" t="s">
        <v>13488</v>
      </c>
      <c r="E10403" s="20">
        <f>SUBTOTAL(9,E10402:E10402)</f>
        <v>6</v>
      </c>
      <c r="F10403" s="20">
        <f>SUBTOTAL(9,F10402:F10402)</f>
        <v>29</v>
      </c>
    </row>
    <row r="10404" spans="1:6" ht="25.5" outlineLevel="2" x14ac:dyDescent="0.2">
      <c r="A10404" t="s">
        <v>4362</v>
      </c>
      <c r="B10404" s="18" t="s">
        <v>13489</v>
      </c>
      <c r="C10404" s="19" t="s">
        <v>42</v>
      </c>
      <c r="D10404" t="s">
        <v>709</v>
      </c>
      <c r="E10404" s="20">
        <v>300</v>
      </c>
      <c r="F10404" s="20">
        <v>220</v>
      </c>
    </row>
    <row r="10405" spans="1:6" ht="25.5" outlineLevel="2" x14ac:dyDescent="0.2">
      <c r="B10405" s="18" t="s">
        <v>13489</v>
      </c>
      <c r="C10405" s="19" t="s">
        <v>80</v>
      </c>
      <c r="D10405" t="s">
        <v>709</v>
      </c>
      <c r="E10405" s="20">
        <v>3249</v>
      </c>
      <c r="F10405" s="20">
        <v>336</v>
      </c>
    </row>
    <row r="10406" spans="1:6" ht="25.5" outlineLevel="2" x14ac:dyDescent="0.2">
      <c r="B10406" s="18" t="s">
        <v>13489</v>
      </c>
      <c r="C10406" s="19" t="s">
        <v>81</v>
      </c>
      <c r="D10406" t="s">
        <v>709</v>
      </c>
      <c r="E10406" s="20">
        <v>6</v>
      </c>
      <c r="F10406" s="20">
        <v>62</v>
      </c>
    </row>
    <row r="10407" spans="1:6" ht="25.5" outlineLevel="2" x14ac:dyDescent="0.2">
      <c r="B10407" s="18" t="s">
        <v>13489</v>
      </c>
      <c r="C10407" s="19" t="s">
        <v>166</v>
      </c>
      <c r="D10407" t="s">
        <v>709</v>
      </c>
      <c r="E10407" s="20">
        <v>6</v>
      </c>
      <c r="F10407" s="20">
        <v>37</v>
      </c>
    </row>
    <row r="10408" spans="1:6" ht="25.5" outlineLevel="1" x14ac:dyDescent="0.2">
      <c r="B10408" s="21" t="s">
        <v>13490</v>
      </c>
      <c r="E10408" s="20">
        <f>SUBTOTAL(9,E10404:E10407)</f>
        <v>3561</v>
      </c>
      <c r="F10408" s="20">
        <f>SUBTOTAL(9,F10404:F10407)</f>
        <v>655</v>
      </c>
    </row>
    <row r="10409" spans="1:6" ht="25.5" outlineLevel="2" x14ac:dyDescent="0.2">
      <c r="A10409" t="s">
        <v>1163</v>
      </c>
      <c r="B10409" s="18" t="s">
        <v>13491</v>
      </c>
      <c r="C10409" s="19" t="s">
        <v>80</v>
      </c>
      <c r="D10409" t="s">
        <v>709</v>
      </c>
      <c r="E10409" s="20">
        <v>998</v>
      </c>
      <c r="F10409" s="20">
        <v>97</v>
      </c>
    </row>
    <row r="10410" spans="1:6" ht="25.5" outlineLevel="2" x14ac:dyDescent="0.2">
      <c r="B10410" s="18" t="s">
        <v>13491</v>
      </c>
      <c r="C10410" s="19" t="s">
        <v>148</v>
      </c>
      <c r="D10410" t="s">
        <v>709</v>
      </c>
      <c r="E10410" s="20">
        <v>16313</v>
      </c>
      <c r="F10410" s="20">
        <v>4788</v>
      </c>
    </row>
    <row r="10411" spans="1:6" ht="25.5" outlineLevel="1" x14ac:dyDescent="0.2">
      <c r="B10411" s="21" t="s">
        <v>13492</v>
      </c>
      <c r="E10411" s="20">
        <f>SUBTOTAL(9,E10409:E10410)</f>
        <v>17311</v>
      </c>
      <c r="F10411" s="20">
        <f>SUBTOTAL(9,F10409:F10410)</f>
        <v>4885</v>
      </c>
    </row>
    <row r="10412" spans="1:6" ht="25.5" outlineLevel="2" x14ac:dyDescent="0.2">
      <c r="A10412" t="s">
        <v>4364</v>
      </c>
      <c r="B10412" s="18" t="s">
        <v>13493</v>
      </c>
      <c r="C10412" s="19" t="s">
        <v>23</v>
      </c>
      <c r="D10412" t="s">
        <v>709</v>
      </c>
      <c r="E10412" s="20">
        <v>58703</v>
      </c>
      <c r="F10412" s="20">
        <v>18505</v>
      </c>
    </row>
    <row r="10413" spans="1:6" ht="25.5" outlineLevel="2" x14ac:dyDescent="0.2">
      <c r="B10413" s="18" t="s">
        <v>13493</v>
      </c>
      <c r="C10413" s="19" t="s">
        <v>42</v>
      </c>
      <c r="D10413" t="s">
        <v>709</v>
      </c>
      <c r="E10413" s="20">
        <v>54854</v>
      </c>
      <c r="F10413" s="20">
        <v>6271</v>
      </c>
    </row>
    <row r="10414" spans="1:6" ht="25.5" outlineLevel="2" x14ac:dyDescent="0.2">
      <c r="B10414" s="18" t="s">
        <v>13493</v>
      </c>
      <c r="C10414" s="19" t="s">
        <v>65</v>
      </c>
      <c r="D10414" t="s">
        <v>709</v>
      </c>
      <c r="E10414" s="20">
        <v>494</v>
      </c>
      <c r="F10414" s="20">
        <v>735</v>
      </c>
    </row>
    <row r="10415" spans="1:6" ht="25.5" outlineLevel="2" x14ac:dyDescent="0.2">
      <c r="B10415" s="18" t="s">
        <v>13493</v>
      </c>
      <c r="C10415" s="19" t="s">
        <v>80</v>
      </c>
      <c r="D10415" t="s">
        <v>709</v>
      </c>
      <c r="E10415" s="20">
        <v>3456</v>
      </c>
      <c r="F10415" s="20">
        <v>521</v>
      </c>
    </row>
    <row r="10416" spans="1:6" ht="25.5" outlineLevel="2" x14ac:dyDescent="0.2">
      <c r="B10416" s="18" t="s">
        <v>13493</v>
      </c>
      <c r="C10416" s="19" t="s">
        <v>81</v>
      </c>
      <c r="D10416" t="s">
        <v>709</v>
      </c>
      <c r="E10416" s="20">
        <v>630446</v>
      </c>
      <c r="F10416" s="20">
        <v>101933</v>
      </c>
    </row>
    <row r="10417" spans="1:6" ht="25.5" outlineLevel="2" x14ac:dyDescent="0.2">
      <c r="B10417" s="18" t="s">
        <v>13493</v>
      </c>
      <c r="C10417" s="19" t="s">
        <v>121</v>
      </c>
      <c r="D10417" t="s">
        <v>709</v>
      </c>
      <c r="E10417" s="20">
        <v>17884</v>
      </c>
      <c r="F10417" s="20">
        <v>5438</v>
      </c>
    </row>
    <row r="10418" spans="1:6" ht="25.5" outlineLevel="2" x14ac:dyDescent="0.2">
      <c r="B10418" s="18" t="s">
        <v>13493</v>
      </c>
      <c r="C10418" s="19" t="s">
        <v>130</v>
      </c>
      <c r="D10418" t="s">
        <v>709</v>
      </c>
      <c r="E10418" s="20">
        <v>72434</v>
      </c>
      <c r="F10418" s="20">
        <v>21015</v>
      </c>
    </row>
    <row r="10419" spans="1:6" ht="25.5" outlineLevel="2" x14ac:dyDescent="0.2">
      <c r="B10419" s="18" t="s">
        <v>13493</v>
      </c>
      <c r="C10419" s="19" t="s">
        <v>148</v>
      </c>
      <c r="D10419" t="s">
        <v>709</v>
      </c>
      <c r="E10419" s="20">
        <v>80062</v>
      </c>
      <c r="F10419" s="20">
        <v>22830</v>
      </c>
    </row>
    <row r="10420" spans="1:6" ht="25.5" outlineLevel="2" x14ac:dyDescent="0.2">
      <c r="B10420" s="18" t="s">
        <v>13493</v>
      </c>
      <c r="C10420" s="19" t="s">
        <v>171</v>
      </c>
      <c r="D10420" t="s">
        <v>709</v>
      </c>
      <c r="E10420" s="20">
        <v>70469</v>
      </c>
      <c r="F10420" s="20">
        <v>25860</v>
      </c>
    </row>
    <row r="10421" spans="1:6" ht="25.5" outlineLevel="2" x14ac:dyDescent="0.2">
      <c r="B10421" s="18" t="s">
        <v>13493</v>
      </c>
      <c r="C10421" s="19" t="s">
        <v>175</v>
      </c>
      <c r="D10421" t="s">
        <v>709</v>
      </c>
      <c r="E10421" s="20">
        <v>96788</v>
      </c>
      <c r="F10421" s="20">
        <v>28590</v>
      </c>
    </row>
    <row r="10422" spans="1:6" ht="25.5" outlineLevel="2" x14ac:dyDescent="0.2">
      <c r="B10422" s="18" t="s">
        <v>13493</v>
      </c>
      <c r="C10422" s="19" t="s">
        <v>176</v>
      </c>
      <c r="D10422" t="s">
        <v>709</v>
      </c>
      <c r="E10422" s="20">
        <v>780</v>
      </c>
      <c r="F10422" s="20">
        <v>1509</v>
      </c>
    </row>
    <row r="10423" spans="1:6" ht="25.5" outlineLevel="1" x14ac:dyDescent="0.2">
      <c r="B10423" s="21" t="s">
        <v>13494</v>
      </c>
      <c r="E10423" s="20">
        <f>SUBTOTAL(9,E10412:E10422)</f>
        <v>1086370</v>
      </c>
      <c r="F10423" s="20">
        <f>SUBTOTAL(9,F10412:F10422)</f>
        <v>233207</v>
      </c>
    </row>
    <row r="10424" spans="1:6" ht="25.5" outlineLevel="2" x14ac:dyDescent="0.2">
      <c r="A10424" t="s">
        <v>1164</v>
      </c>
      <c r="B10424" s="18" t="s">
        <v>13495</v>
      </c>
      <c r="C10424" s="19" t="s">
        <v>23</v>
      </c>
      <c r="D10424" t="s">
        <v>709</v>
      </c>
      <c r="E10424" s="20">
        <v>171090</v>
      </c>
      <c r="F10424" s="20">
        <v>54903</v>
      </c>
    </row>
    <row r="10425" spans="1:6" ht="25.5" outlineLevel="2" x14ac:dyDescent="0.2">
      <c r="B10425" s="18" t="s">
        <v>13495</v>
      </c>
      <c r="C10425" s="19" t="s">
        <v>42</v>
      </c>
      <c r="D10425" t="s">
        <v>709</v>
      </c>
      <c r="E10425" s="20">
        <v>53794</v>
      </c>
      <c r="F10425" s="20">
        <v>10803</v>
      </c>
    </row>
    <row r="10426" spans="1:6" ht="25.5" outlineLevel="2" x14ac:dyDescent="0.2">
      <c r="B10426" s="18" t="s">
        <v>13495</v>
      </c>
      <c r="C10426" s="19" t="s">
        <v>80</v>
      </c>
      <c r="D10426" t="s">
        <v>709</v>
      </c>
      <c r="E10426" s="20">
        <v>35412</v>
      </c>
      <c r="F10426" s="20">
        <v>3630</v>
      </c>
    </row>
    <row r="10427" spans="1:6" ht="25.5" outlineLevel="2" x14ac:dyDescent="0.2">
      <c r="B10427" s="18" t="s">
        <v>13495</v>
      </c>
      <c r="C10427" s="19" t="s">
        <v>81</v>
      </c>
      <c r="D10427" t="s">
        <v>709</v>
      </c>
      <c r="E10427" s="20">
        <v>150354</v>
      </c>
      <c r="F10427" s="20">
        <v>25177</v>
      </c>
    </row>
    <row r="10428" spans="1:6" ht="25.5" outlineLevel="2" x14ac:dyDescent="0.2">
      <c r="B10428" s="18" t="s">
        <v>13495</v>
      </c>
      <c r="C10428" s="19" t="s">
        <v>130</v>
      </c>
      <c r="D10428" t="s">
        <v>709</v>
      </c>
      <c r="E10428" s="20">
        <v>17</v>
      </c>
      <c r="F10428" s="20">
        <v>14</v>
      </c>
    </row>
    <row r="10429" spans="1:6" ht="25.5" outlineLevel="2" x14ac:dyDescent="0.2">
      <c r="B10429" s="18" t="s">
        <v>13495</v>
      </c>
      <c r="C10429" s="19" t="s">
        <v>148</v>
      </c>
      <c r="D10429" t="s">
        <v>709</v>
      </c>
      <c r="E10429" s="20">
        <v>250850</v>
      </c>
      <c r="F10429" s="20">
        <v>74559</v>
      </c>
    </row>
    <row r="10430" spans="1:6" ht="25.5" outlineLevel="2" x14ac:dyDescent="0.2">
      <c r="B10430" s="18" t="s">
        <v>13495</v>
      </c>
      <c r="C10430" s="19" t="s">
        <v>166</v>
      </c>
      <c r="D10430" t="s">
        <v>709</v>
      </c>
      <c r="E10430" s="20">
        <v>20</v>
      </c>
      <c r="F10430" s="20">
        <v>101</v>
      </c>
    </row>
    <row r="10431" spans="1:6" ht="25.5" outlineLevel="2" x14ac:dyDescent="0.2">
      <c r="B10431" s="18" t="s">
        <v>13495</v>
      </c>
      <c r="C10431" s="19" t="s">
        <v>171</v>
      </c>
      <c r="D10431" t="s">
        <v>709</v>
      </c>
      <c r="E10431" s="20">
        <v>146944</v>
      </c>
      <c r="F10431" s="20">
        <v>41591</v>
      </c>
    </row>
    <row r="10432" spans="1:6" ht="25.5" outlineLevel="2" x14ac:dyDescent="0.2">
      <c r="B10432" s="18" t="s">
        <v>13495</v>
      </c>
      <c r="C10432" s="19" t="s">
        <v>175</v>
      </c>
      <c r="D10432" t="s">
        <v>709</v>
      </c>
      <c r="E10432" s="20">
        <v>118692</v>
      </c>
      <c r="F10432" s="20">
        <v>35053</v>
      </c>
    </row>
    <row r="10433" spans="1:6" ht="25.5" outlineLevel="2" x14ac:dyDescent="0.2">
      <c r="B10433" s="18" t="s">
        <v>13495</v>
      </c>
      <c r="C10433" s="19" t="s">
        <v>178</v>
      </c>
      <c r="D10433" t="s">
        <v>709</v>
      </c>
      <c r="E10433" s="20">
        <v>6</v>
      </c>
      <c r="F10433" s="20">
        <v>7</v>
      </c>
    </row>
    <row r="10434" spans="1:6" ht="25.5" outlineLevel="1" x14ac:dyDescent="0.2">
      <c r="B10434" s="21" t="s">
        <v>13496</v>
      </c>
      <c r="E10434" s="20">
        <f>SUBTOTAL(9,E10424:E10433)</f>
        <v>927179</v>
      </c>
      <c r="F10434" s="20">
        <f>SUBTOTAL(9,F10424:F10433)</f>
        <v>245838</v>
      </c>
    </row>
    <row r="10435" spans="1:6" ht="25.5" outlineLevel="2" x14ac:dyDescent="0.2">
      <c r="A10435" t="s">
        <v>4365</v>
      </c>
      <c r="B10435" s="18" t="s">
        <v>13497</v>
      </c>
      <c r="C10435" s="19" t="s">
        <v>80</v>
      </c>
      <c r="D10435" t="s">
        <v>709</v>
      </c>
      <c r="E10435" s="20">
        <v>288021</v>
      </c>
      <c r="F10435" s="20">
        <v>13319</v>
      </c>
    </row>
    <row r="10436" spans="1:6" ht="25.5" outlineLevel="2" x14ac:dyDescent="0.2">
      <c r="B10436" s="18" t="s">
        <v>13497</v>
      </c>
      <c r="C10436" s="19" t="s">
        <v>139</v>
      </c>
      <c r="D10436" t="s">
        <v>709</v>
      </c>
      <c r="E10436" s="20">
        <v>3</v>
      </c>
      <c r="F10436" s="20">
        <v>4</v>
      </c>
    </row>
    <row r="10437" spans="1:6" ht="25.5" outlineLevel="2" x14ac:dyDescent="0.2">
      <c r="B10437" s="18" t="s">
        <v>13497</v>
      </c>
      <c r="C10437" s="19" t="s">
        <v>148</v>
      </c>
      <c r="D10437" t="s">
        <v>709</v>
      </c>
      <c r="E10437" s="20">
        <v>1</v>
      </c>
      <c r="F10437" s="20">
        <v>2</v>
      </c>
    </row>
    <row r="10438" spans="1:6" ht="25.5" outlineLevel="2" x14ac:dyDescent="0.2">
      <c r="B10438" s="18" t="s">
        <v>13497</v>
      </c>
      <c r="C10438" s="19" t="s">
        <v>166</v>
      </c>
      <c r="D10438" t="s">
        <v>709</v>
      </c>
      <c r="E10438" s="20">
        <v>1</v>
      </c>
      <c r="F10438" s="20">
        <v>5</v>
      </c>
    </row>
    <row r="10439" spans="1:6" ht="25.5" outlineLevel="1" x14ac:dyDescent="0.2">
      <c r="B10439" s="21" t="s">
        <v>13498</v>
      </c>
      <c r="E10439" s="20">
        <f>SUBTOTAL(9,E10435:E10438)</f>
        <v>288026</v>
      </c>
      <c r="F10439" s="20">
        <f>SUBTOTAL(9,F10435:F10438)</f>
        <v>13330</v>
      </c>
    </row>
    <row r="10440" spans="1:6" ht="25.5" outlineLevel="2" x14ac:dyDescent="0.2">
      <c r="A10440" t="s">
        <v>4366</v>
      </c>
      <c r="B10440" s="18" t="s">
        <v>13499</v>
      </c>
      <c r="C10440" s="19" t="s">
        <v>42</v>
      </c>
      <c r="D10440" t="s">
        <v>709</v>
      </c>
      <c r="E10440" s="20">
        <v>11927</v>
      </c>
      <c r="F10440" s="20">
        <v>1758</v>
      </c>
    </row>
    <row r="10441" spans="1:6" ht="25.5" outlineLevel="2" x14ac:dyDescent="0.2">
      <c r="B10441" s="18" t="s">
        <v>13499</v>
      </c>
      <c r="C10441" s="19" t="s">
        <v>80</v>
      </c>
      <c r="D10441" t="s">
        <v>709</v>
      </c>
      <c r="E10441" s="20">
        <v>79071</v>
      </c>
      <c r="F10441" s="20">
        <v>6103</v>
      </c>
    </row>
    <row r="10442" spans="1:6" ht="25.5" outlineLevel="2" x14ac:dyDescent="0.2">
      <c r="B10442" s="18" t="s">
        <v>13499</v>
      </c>
      <c r="C10442" s="19" t="s">
        <v>92</v>
      </c>
      <c r="D10442" t="s">
        <v>709</v>
      </c>
      <c r="E10442" s="20">
        <v>10</v>
      </c>
      <c r="F10442" s="20">
        <v>57</v>
      </c>
    </row>
    <row r="10443" spans="1:6" ht="25.5" outlineLevel="1" x14ac:dyDescent="0.2">
      <c r="B10443" s="21" t="s">
        <v>13500</v>
      </c>
      <c r="E10443" s="20">
        <f>SUBTOTAL(9,E10440:E10442)</f>
        <v>91008</v>
      </c>
      <c r="F10443" s="20">
        <f>SUBTOTAL(9,F10440:F10442)</f>
        <v>7918</v>
      </c>
    </row>
    <row r="10444" spans="1:6" ht="25.5" outlineLevel="2" x14ac:dyDescent="0.2">
      <c r="A10444" t="s">
        <v>1165</v>
      </c>
      <c r="B10444" s="18" t="s">
        <v>18245</v>
      </c>
      <c r="C10444" s="19" t="s">
        <v>42</v>
      </c>
      <c r="D10444" t="s">
        <v>709</v>
      </c>
      <c r="E10444" s="20">
        <v>400</v>
      </c>
      <c r="F10444" s="20">
        <v>112</v>
      </c>
    </row>
    <row r="10445" spans="1:6" ht="25.5" outlineLevel="1" x14ac:dyDescent="0.2">
      <c r="B10445" s="21" t="s">
        <v>18246</v>
      </c>
      <c r="E10445" s="20">
        <f>SUBTOTAL(9,E10444:E10444)</f>
        <v>400</v>
      </c>
      <c r="F10445" s="20">
        <f>SUBTOTAL(9,F10444:F10444)</f>
        <v>112</v>
      </c>
    </row>
    <row r="10446" spans="1:6" ht="25.5" outlineLevel="2" x14ac:dyDescent="0.2">
      <c r="A10446" t="s">
        <v>1167</v>
      </c>
      <c r="B10446" s="18" t="s">
        <v>13501</v>
      </c>
      <c r="C10446" s="19" t="s">
        <v>42</v>
      </c>
      <c r="D10446" t="s">
        <v>709</v>
      </c>
      <c r="E10446" s="20">
        <v>47859</v>
      </c>
      <c r="F10446" s="20">
        <v>2222</v>
      </c>
    </row>
    <row r="10447" spans="1:6" ht="25.5" outlineLevel="2" x14ac:dyDescent="0.2">
      <c r="B10447" s="18" t="s">
        <v>13501</v>
      </c>
      <c r="C10447" s="19" t="s">
        <v>80</v>
      </c>
      <c r="D10447" t="s">
        <v>709</v>
      </c>
      <c r="E10447" s="20">
        <v>7448</v>
      </c>
      <c r="F10447" s="20">
        <v>185</v>
      </c>
    </row>
    <row r="10448" spans="1:6" ht="25.5" outlineLevel="2" x14ac:dyDescent="0.2">
      <c r="B10448" s="18" t="s">
        <v>13501</v>
      </c>
      <c r="C10448" s="19" t="s">
        <v>81</v>
      </c>
      <c r="D10448" t="s">
        <v>709</v>
      </c>
      <c r="E10448" s="20">
        <v>10611</v>
      </c>
      <c r="F10448" s="20">
        <v>2342</v>
      </c>
    </row>
    <row r="10449" spans="1:6" ht="25.5" outlineLevel="1" x14ac:dyDescent="0.2">
      <c r="B10449" s="21" t="s">
        <v>13502</v>
      </c>
      <c r="E10449" s="20">
        <f>SUBTOTAL(9,E10446:E10448)</f>
        <v>65918</v>
      </c>
      <c r="F10449" s="20">
        <f>SUBTOTAL(9,F10446:F10448)</f>
        <v>4749</v>
      </c>
    </row>
    <row r="10450" spans="1:6" ht="25.5" outlineLevel="2" x14ac:dyDescent="0.2">
      <c r="A10450" t="s">
        <v>1168</v>
      </c>
      <c r="B10450" s="18" t="s">
        <v>13503</v>
      </c>
      <c r="C10450" s="19" t="s">
        <v>15</v>
      </c>
      <c r="D10450" t="s">
        <v>709</v>
      </c>
      <c r="E10450" s="20">
        <v>12</v>
      </c>
      <c r="F10450" s="20">
        <v>4</v>
      </c>
    </row>
    <row r="10451" spans="1:6" ht="25.5" outlineLevel="2" x14ac:dyDescent="0.2">
      <c r="B10451" s="18" t="s">
        <v>13503</v>
      </c>
      <c r="C10451" s="19" t="s">
        <v>20</v>
      </c>
      <c r="D10451" t="s">
        <v>709</v>
      </c>
      <c r="E10451" s="20">
        <v>3</v>
      </c>
      <c r="F10451" s="20">
        <v>5</v>
      </c>
    </row>
    <row r="10452" spans="1:6" ht="25.5" outlineLevel="2" x14ac:dyDescent="0.2">
      <c r="B10452" s="18" t="s">
        <v>13503</v>
      </c>
      <c r="C10452" s="19" t="s">
        <v>23</v>
      </c>
      <c r="D10452" t="s">
        <v>709</v>
      </c>
      <c r="E10452" s="20">
        <v>2</v>
      </c>
      <c r="F10452" s="20">
        <v>11</v>
      </c>
    </row>
    <row r="10453" spans="1:6" ht="25.5" outlineLevel="2" x14ac:dyDescent="0.2">
      <c r="B10453" s="18" t="s">
        <v>13503</v>
      </c>
      <c r="C10453" s="19" t="s">
        <v>42</v>
      </c>
      <c r="D10453" t="s">
        <v>709</v>
      </c>
      <c r="E10453" s="20">
        <v>20507</v>
      </c>
      <c r="F10453" s="20">
        <v>2068</v>
      </c>
    </row>
    <row r="10454" spans="1:6" ht="25.5" outlineLevel="2" x14ac:dyDescent="0.2">
      <c r="B10454" s="18" t="s">
        <v>13503</v>
      </c>
      <c r="C10454" s="19" t="s">
        <v>80</v>
      </c>
      <c r="D10454" t="s">
        <v>709</v>
      </c>
      <c r="E10454" s="20">
        <v>20233</v>
      </c>
      <c r="F10454" s="20">
        <v>3686</v>
      </c>
    </row>
    <row r="10455" spans="1:6" ht="25.5" outlineLevel="2" x14ac:dyDescent="0.2">
      <c r="B10455" s="18" t="s">
        <v>13503</v>
      </c>
      <c r="C10455" s="19" t="s">
        <v>89</v>
      </c>
      <c r="D10455" t="s">
        <v>709</v>
      </c>
      <c r="E10455" s="20">
        <v>11379</v>
      </c>
      <c r="F10455" s="20">
        <v>3599</v>
      </c>
    </row>
    <row r="10456" spans="1:6" ht="25.5" outlineLevel="2" x14ac:dyDescent="0.2">
      <c r="B10456" s="18" t="s">
        <v>13503</v>
      </c>
      <c r="C10456" s="19" t="s">
        <v>129</v>
      </c>
      <c r="D10456" t="s">
        <v>709</v>
      </c>
      <c r="E10456" s="20">
        <v>3</v>
      </c>
      <c r="F10456" s="20">
        <v>8</v>
      </c>
    </row>
    <row r="10457" spans="1:6" ht="25.5" outlineLevel="2" x14ac:dyDescent="0.2">
      <c r="B10457" s="18" t="s">
        <v>13503</v>
      </c>
      <c r="C10457" s="19" t="s">
        <v>139</v>
      </c>
      <c r="D10457" t="s">
        <v>709</v>
      </c>
      <c r="E10457" s="20">
        <v>6</v>
      </c>
      <c r="F10457" s="20">
        <v>6</v>
      </c>
    </row>
    <row r="10458" spans="1:6" ht="25.5" outlineLevel="2" x14ac:dyDescent="0.2">
      <c r="B10458" s="18" t="s">
        <v>13503</v>
      </c>
      <c r="C10458" s="19" t="s">
        <v>148</v>
      </c>
      <c r="D10458" t="s">
        <v>709</v>
      </c>
      <c r="E10458" s="20">
        <v>28</v>
      </c>
      <c r="F10458" s="20">
        <v>32</v>
      </c>
    </row>
    <row r="10459" spans="1:6" ht="25.5" outlineLevel="2" x14ac:dyDescent="0.2">
      <c r="B10459" s="18" t="s">
        <v>13503</v>
      </c>
      <c r="C10459" s="19" t="s">
        <v>151</v>
      </c>
      <c r="D10459" t="s">
        <v>709</v>
      </c>
      <c r="E10459" s="20">
        <v>4</v>
      </c>
      <c r="F10459" s="20">
        <v>1</v>
      </c>
    </row>
    <row r="10460" spans="1:6" ht="25.5" outlineLevel="2" x14ac:dyDescent="0.2">
      <c r="B10460" s="18" t="s">
        <v>13503</v>
      </c>
      <c r="C10460" s="19" t="s">
        <v>175</v>
      </c>
      <c r="D10460" t="s">
        <v>709</v>
      </c>
      <c r="E10460" s="20">
        <v>13</v>
      </c>
      <c r="F10460" s="20">
        <v>13</v>
      </c>
    </row>
    <row r="10461" spans="1:6" ht="25.5" outlineLevel="2" x14ac:dyDescent="0.2">
      <c r="B10461" s="18" t="s">
        <v>13503</v>
      </c>
      <c r="C10461" s="19" t="s">
        <v>176</v>
      </c>
      <c r="D10461" t="s">
        <v>709</v>
      </c>
      <c r="E10461" s="20">
        <v>2761</v>
      </c>
      <c r="F10461" s="20">
        <v>4237</v>
      </c>
    </row>
    <row r="10462" spans="1:6" ht="25.5" outlineLevel="2" x14ac:dyDescent="0.2">
      <c r="B10462" s="18" t="s">
        <v>13503</v>
      </c>
      <c r="C10462" s="19" t="s">
        <v>178</v>
      </c>
      <c r="D10462" t="s">
        <v>709</v>
      </c>
      <c r="E10462" s="20">
        <v>1</v>
      </c>
      <c r="F10462" s="20">
        <v>4</v>
      </c>
    </row>
    <row r="10463" spans="1:6" ht="25.5" outlineLevel="1" x14ac:dyDescent="0.2">
      <c r="B10463" s="21" t="s">
        <v>13504</v>
      </c>
      <c r="E10463" s="20">
        <f>SUBTOTAL(9,E10450:E10462)</f>
        <v>54952</v>
      </c>
      <c r="F10463" s="20">
        <f>SUBTOTAL(9,F10450:F10462)</f>
        <v>13674</v>
      </c>
    </row>
    <row r="10464" spans="1:6" ht="25.5" outlineLevel="2" x14ac:dyDescent="0.2">
      <c r="A10464" t="s">
        <v>4367</v>
      </c>
      <c r="B10464" s="18" t="s">
        <v>13505</v>
      </c>
      <c r="C10464" s="19" t="s">
        <v>42</v>
      </c>
      <c r="D10464" t="s">
        <v>851</v>
      </c>
      <c r="E10464" s="20">
        <v>115</v>
      </c>
      <c r="F10464" s="20">
        <v>24</v>
      </c>
    </row>
    <row r="10465" spans="1:6" ht="25.5" outlineLevel="2" x14ac:dyDescent="0.2">
      <c r="B10465" s="18" t="s">
        <v>13505</v>
      </c>
      <c r="C10465" s="19" t="s">
        <v>80</v>
      </c>
      <c r="D10465" t="s">
        <v>851</v>
      </c>
      <c r="E10465" s="20">
        <v>5575</v>
      </c>
      <c r="F10465" s="20">
        <v>607</v>
      </c>
    </row>
    <row r="10466" spans="1:6" ht="25.5" outlineLevel="1" x14ac:dyDescent="0.2">
      <c r="B10466" s="21" t="s">
        <v>13506</v>
      </c>
      <c r="E10466" s="20">
        <f>SUBTOTAL(9,E10464:E10465)</f>
        <v>5690</v>
      </c>
      <c r="F10466" s="20">
        <f>SUBTOTAL(9,F10464:F10465)</f>
        <v>631</v>
      </c>
    </row>
    <row r="10467" spans="1:6" outlineLevel="2" x14ac:dyDescent="0.2">
      <c r="A10467" t="s">
        <v>4369</v>
      </c>
      <c r="B10467" s="18" t="s">
        <v>13507</v>
      </c>
      <c r="C10467" s="19" t="s">
        <v>42</v>
      </c>
      <c r="D10467" t="s">
        <v>851</v>
      </c>
      <c r="E10467" s="20">
        <v>1291</v>
      </c>
      <c r="F10467" s="20">
        <v>58</v>
      </c>
    </row>
    <row r="10468" spans="1:6" outlineLevel="2" x14ac:dyDescent="0.2">
      <c r="B10468" s="18" t="s">
        <v>13507</v>
      </c>
      <c r="C10468" s="19" t="s">
        <v>80</v>
      </c>
      <c r="D10468" t="s">
        <v>851</v>
      </c>
      <c r="E10468" s="20">
        <v>13139</v>
      </c>
      <c r="F10468" s="20">
        <v>1527</v>
      </c>
    </row>
    <row r="10469" spans="1:6" ht="25.5" outlineLevel="1" x14ac:dyDescent="0.2">
      <c r="B10469" s="21" t="s">
        <v>13508</v>
      </c>
      <c r="E10469" s="20">
        <f>SUBTOTAL(9,E10467:E10468)</f>
        <v>14430</v>
      </c>
      <c r="F10469" s="20">
        <f>SUBTOTAL(9,F10467:F10468)</f>
        <v>1585</v>
      </c>
    </row>
    <row r="10470" spans="1:6" outlineLevel="2" x14ac:dyDescent="0.2">
      <c r="A10470" t="s">
        <v>4370</v>
      </c>
      <c r="B10470" s="18" t="s">
        <v>13509</v>
      </c>
      <c r="C10470" s="19" t="s">
        <v>20</v>
      </c>
      <c r="D10470" t="s">
        <v>851</v>
      </c>
      <c r="E10470" s="20">
        <v>109064</v>
      </c>
      <c r="F10470" s="20">
        <v>10884</v>
      </c>
    </row>
    <row r="10471" spans="1:6" outlineLevel="2" x14ac:dyDescent="0.2">
      <c r="B10471" s="18" t="s">
        <v>13509</v>
      </c>
      <c r="C10471" s="19" t="s">
        <v>42</v>
      </c>
      <c r="D10471" t="s">
        <v>851</v>
      </c>
      <c r="E10471" s="20">
        <v>541992</v>
      </c>
      <c r="F10471" s="20">
        <v>44854</v>
      </c>
    </row>
    <row r="10472" spans="1:6" outlineLevel="2" x14ac:dyDescent="0.2">
      <c r="B10472" s="18" t="s">
        <v>13509</v>
      </c>
      <c r="C10472" s="19" t="s">
        <v>80</v>
      </c>
      <c r="D10472" t="s">
        <v>851</v>
      </c>
      <c r="E10472" s="20">
        <v>3229</v>
      </c>
      <c r="F10472" s="20">
        <v>429</v>
      </c>
    </row>
    <row r="10473" spans="1:6" outlineLevel="2" x14ac:dyDescent="0.2">
      <c r="B10473" s="18" t="s">
        <v>13509</v>
      </c>
      <c r="C10473" s="19" t="s">
        <v>88</v>
      </c>
      <c r="D10473" t="s">
        <v>851</v>
      </c>
      <c r="E10473" s="20">
        <v>1323</v>
      </c>
      <c r="F10473" s="20">
        <v>140</v>
      </c>
    </row>
    <row r="10474" spans="1:6" outlineLevel="1" x14ac:dyDescent="0.2">
      <c r="B10474" s="21" t="s">
        <v>13510</v>
      </c>
      <c r="E10474" s="20">
        <f>SUBTOTAL(9,E10470:E10473)</f>
        <v>655608</v>
      </c>
      <c r="F10474" s="20">
        <f>SUBTOTAL(9,F10470:F10473)</f>
        <v>56307</v>
      </c>
    </row>
    <row r="10475" spans="1:6" ht="38.25" outlineLevel="2" x14ac:dyDescent="0.2">
      <c r="A10475" t="s">
        <v>4371</v>
      </c>
      <c r="B10475" s="18" t="s">
        <v>13511</v>
      </c>
      <c r="C10475" s="19" t="s">
        <v>40</v>
      </c>
      <c r="D10475" t="s">
        <v>851</v>
      </c>
      <c r="E10475" s="20">
        <v>3247</v>
      </c>
      <c r="F10475" s="20">
        <v>117</v>
      </c>
    </row>
    <row r="10476" spans="1:6" outlineLevel="2" x14ac:dyDescent="0.2">
      <c r="B10476" s="18" t="s">
        <v>13511</v>
      </c>
      <c r="C10476" s="19" t="s">
        <v>42</v>
      </c>
      <c r="D10476" t="s">
        <v>851</v>
      </c>
      <c r="E10476" s="20">
        <v>1963855</v>
      </c>
      <c r="F10476" s="20">
        <v>67448</v>
      </c>
    </row>
    <row r="10477" spans="1:6" outlineLevel="2" x14ac:dyDescent="0.2">
      <c r="B10477" s="18" t="s">
        <v>13511</v>
      </c>
      <c r="C10477" s="19" t="s">
        <v>80</v>
      </c>
      <c r="D10477" t="s">
        <v>851</v>
      </c>
      <c r="E10477" s="20">
        <v>176504</v>
      </c>
      <c r="F10477" s="20">
        <v>19792</v>
      </c>
    </row>
    <row r="10478" spans="1:6" ht="25.5" outlineLevel="2" x14ac:dyDescent="0.2">
      <c r="B10478" s="18" t="s">
        <v>13511</v>
      </c>
      <c r="C10478" s="19" t="s">
        <v>122</v>
      </c>
      <c r="D10478" t="s">
        <v>851</v>
      </c>
      <c r="E10478" s="20">
        <v>898</v>
      </c>
      <c r="F10478" s="20">
        <v>41</v>
      </c>
    </row>
    <row r="10479" spans="1:6" ht="25.5" outlineLevel="1" x14ac:dyDescent="0.2">
      <c r="B10479" s="21" t="s">
        <v>13512</v>
      </c>
      <c r="E10479" s="20">
        <f>SUBTOTAL(9,E10475:E10478)</f>
        <v>2144504</v>
      </c>
      <c r="F10479" s="20">
        <f>SUBTOTAL(9,F10475:F10478)</f>
        <v>87398</v>
      </c>
    </row>
    <row r="10480" spans="1:6" outlineLevel="2" x14ac:dyDescent="0.2">
      <c r="A10480" t="s">
        <v>4372</v>
      </c>
      <c r="B10480" s="18" t="s">
        <v>13513</v>
      </c>
      <c r="C10480" s="19" t="s">
        <v>80</v>
      </c>
      <c r="D10480" t="s">
        <v>851</v>
      </c>
      <c r="E10480" s="20">
        <v>505</v>
      </c>
      <c r="F10480" s="20">
        <v>50</v>
      </c>
    </row>
    <row r="10481" spans="1:6" outlineLevel="1" x14ac:dyDescent="0.2">
      <c r="B10481" s="21" t="s">
        <v>13514</v>
      </c>
      <c r="E10481" s="20">
        <f>SUBTOTAL(9,E10480:E10480)</f>
        <v>505</v>
      </c>
      <c r="F10481" s="20">
        <f>SUBTOTAL(9,F10480:F10480)</f>
        <v>50</v>
      </c>
    </row>
    <row r="10482" spans="1:6" outlineLevel="2" x14ac:dyDescent="0.2">
      <c r="A10482" t="s">
        <v>4373</v>
      </c>
      <c r="B10482" s="18" t="s">
        <v>13515</v>
      </c>
      <c r="C10482" s="19" t="s">
        <v>80</v>
      </c>
      <c r="D10482" t="s">
        <v>851</v>
      </c>
      <c r="E10482" s="20">
        <v>38</v>
      </c>
      <c r="F10482" s="20">
        <v>7</v>
      </c>
    </row>
    <row r="10483" spans="1:6" outlineLevel="2" x14ac:dyDescent="0.2">
      <c r="B10483" s="18" t="s">
        <v>13515</v>
      </c>
      <c r="C10483" s="19" t="s">
        <v>121</v>
      </c>
      <c r="D10483" t="s">
        <v>851</v>
      </c>
      <c r="E10483" s="20">
        <v>169</v>
      </c>
      <c r="F10483" s="20">
        <v>12</v>
      </c>
    </row>
    <row r="10484" spans="1:6" outlineLevel="1" x14ac:dyDescent="0.2">
      <c r="B10484" s="21" t="s">
        <v>13516</v>
      </c>
      <c r="E10484" s="20">
        <f>SUBTOTAL(9,E10482:E10483)</f>
        <v>207</v>
      </c>
      <c r="F10484" s="20">
        <f>SUBTOTAL(9,F10482:F10483)</f>
        <v>19</v>
      </c>
    </row>
    <row r="10485" spans="1:6" ht="25.5" outlineLevel="2" x14ac:dyDescent="0.2">
      <c r="A10485" t="s">
        <v>4374</v>
      </c>
      <c r="B10485" s="18" t="s">
        <v>13517</v>
      </c>
      <c r="C10485" s="19" t="s">
        <v>80</v>
      </c>
      <c r="D10485" t="s">
        <v>851</v>
      </c>
      <c r="E10485" s="20">
        <v>3705</v>
      </c>
      <c r="F10485" s="20">
        <v>265</v>
      </c>
    </row>
    <row r="10486" spans="1:6" ht="25.5" outlineLevel="1" x14ac:dyDescent="0.2">
      <c r="B10486" s="21" t="s">
        <v>13518</v>
      </c>
      <c r="E10486" s="20">
        <f>SUBTOTAL(9,E10485:E10485)</f>
        <v>3705</v>
      </c>
      <c r="F10486" s="20">
        <f>SUBTOTAL(9,F10485:F10485)</f>
        <v>265</v>
      </c>
    </row>
    <row r="10487" spans="1:6" outlineLevel="2" x14ac:dyDescent="0.2">
      <c r="A10487" t="s">
        <v>4375</v>
      </c>
      <c r="B10487" s="18" t="s">
        <v>13519</v>
      </c>
      <c r="C10487" s="19" t="s">
        <v>42</v>
      </c>
      <c r="D10487" t="s">
        <v>851</v>
      </c>
      <c r="E10487" s="20">
        <v>145606</v>
      </c>
      <c r="F10487" s="20">
        <v>15601</v>
      </c>
    </row>
    <row r="10488" spans="1:6" outlineLevel="2" x14ac:dyDescent="0.2">
      <c r="B10488" s="18" t="s">
        <v>13519</v>
      </c>
      <c r="C10488" s="19" t="s">
        <v>80</v>
      </c>
      <c r="D10488" t="s">
        <v>851</v>
      </c>
      <c r="E10488" s="20">
        <v>748</v>
      </c>
      <c r="F10488" s="20">
        <v>93</v>
      </c>
    </row>
    <row r="10489" spans="1:6" outlineLevel="2" x14ac:dyDescent="0.2">
      <c r="B10489" s="18" t="s">
        <v>13519</v>
      </c>
      <c r="C10489" s="19" t="s">
        <v>88</v>
      </c>
      <c r="D10489" t="s">
        <v>851</v>
      </c>
      <c r="E10489" s="20">
        <v>2743</v>
      </c>
      <c r="F10489" s="20">
        <v>351</v>
      </c>
    </row>
    <row r="10490" spans="1:6" ht="25.5" outlineLevel="1" x14ac:dyDescent="0.2">
      <c r="B10490" s="21" t="s">
        <v>13520</v>
      </c>
      <c r="E10490" s="20">
        <f>SUBTOTAL(9,E10487:E10489)</f>
        <v>149097</v>
      </c>
      <c r="F10490" s="20">
        <f>SUBTOTAL(9,F10487:F10489)</f>
        <v>16045</v>
      </c>
    </row>
    <row r="10491" spans="1:6" ht="25.5" outlineLevel="2" x14ac:dyDescent="0.2">
      <c r="A10491" t="s">
        <v>4376</v>
      </c>
      <c r="B10491" s="18" t="s">
        <v>13521</v>
      </c>
      <c r="C10491" s="19" t="s">
        <v>42</v>
      </c>
      <c r="D10491" t="s">
        <v>851</v>
      </c>
      <c r="E10491" s="20">
        <v>26006</v>
      </c>
      <c r="F10491" s="20">
        <v>927</v>
      </c>
    </row>
    <row r="10492" spans="1:6" ht="25.5" outlineLevel="2" x14ac:dyDescent="0.2">
      <c r="B10492" s="18" t="s">
        <v>13521</v>
      </c>
      <c r="C10492" s="19" t="s">
        <v>80</v>
      </c>
      <c r="D10492" t="s">
        <v>851</v>
      </c>
      <c r="E10492" s="20">
        <v>3837</v>
      </c>
      <c r="F10492" s="20">
        <v>417</v>
      </c>
    </row>
    <row r="10493" spans="1:6" ht="25.5" outlineLevel="2" x14ac:dyDescent="0.2">
      <c r="B10493" s="18" t="s">
        <v>13521</v>
      </c>
      <c r="C10493" s="19" t="s">
        <v>121</v>
      </c>
      <c r="D10493" t="s">
        <v>851</v>
      </c>
      <c r="E10493" s="20">
        <v>72</v>
      </c>
      <c r="F10493" s="20">
        <v>10</v>
      </c>
    </row>
    <row r="10494" spans="1:6" ht="25.5" outlineLevel="1" x14ac:dyDescent="0.2">
      <c r="B10494" s="21" t="s">
        <v>13522</v>
      </c>
      <c r="E10494" s="20">
        <f>SUBTOTAL(9,E10491:E10493)</f>
        <v>29915</v>
      </c>
      <c r="F10494" s="20">
        <f>SUBTOTAL(9,F10491:F10493)</f>
        <v>1354</v>
      </c>
    </row>
    <row r="10495" spans="1:6" outlineLevel="2" x14ac:dyDescent="0.2">
      <c r="A10495" t="s">
        <v>4377</v>
      </c>
      <c r="B10495" s="18" t="s">
        <v>13523</v>
      </c>
      <c r="C10495" s="19" t="s">
        <v>80</v>
      </c>
      <c r="D10495" t="s">
        <v>851</v>
      </c>
      <c r="E10495" s="20">
        <v>855</v>
      </c>
      <c r="F10495" s="20">
        <v>84</v>
      </c>
    </row>
    <row r="10496" spans="1:6" ht="25.5" outlineLevel="1" x14ac:dyDescent="0.2">
      <c r="B10496" s="21" t="s">
        <v>13524</v>
      </c>
      <c r="E10496" s="20">
        <f>SUBTOTAL(9,E10495:E10495)</f>
        <v>855</v>
      </c>
      <c r="F10496" s="20">
        <f>SUBTOTAL(9,F10495:F10495)</f>
        <v>84</v>
      </c>
    </row>
    <row r="10497" spans="1:6" outlineLevel="2" x14ac:dyDescent="0.2">
      <c r="A10497" t="s">
        <v>4378</v>
      </c>
      <c r="B10497" s="18" t="s">
        <v>13525</v>
      </c>
      <c r="C10497" s="19" t="s">
        <v>42</v>
      </c>
      <c r="D10497" t="s">
        <v>851</v>
      </c>
      <c r="E10497" s="20">
        <v>601</v>
      </c>
      <c r="F10497" s="20">
        <v>777</v>
      </c>
    </row>
    <row r="10498" spans="1:6" outlineLevel="2" x14ac:dyDescent="0.2">
      <c r="B10498" s="18" t="s">
        <v>13525</v>
      </c>
      <c r="C10498" s="19" t="s">
        <v>80</v>
      </c>
      <c r="D10498" t="s">
        <v>851</v>
      </c>
      <c r="E10498" s="20">
        <v>1584</v>
      </c>
      <c r="F10498" s="20">
        <v>142</v>
      </c>
    </row>
    <row r="10499" spans="1:6" ht="25.5" outlineLevel="1" x14ac:dyDescent="0.2">
      <c r="B10499" s="21" t="s">
        <v>13526</v>
      </c>
      <c r="E10499" s="20">
        <f>SUBTOTAL(9,E10497:E10498)</f>
        <v>2185</v>
      </c>
      <c r="F10499" s="20">
        <f>SUBTOTAL(9,F10497:F10498)</f>
        <v>919</v>
      </c>
    </row>
    <row r="10500" spans="1:6" ht="25.5" outlineLevel="2" x14ac:dyDescent="0.2">
      <c r="A10500" t="s">
        <v>4379</v>
      </c>
      <c r="B10500" s="18" t="s">
        <v>13527</v>
      </c>
      <c r="C10500" s="19" t="s">
        <v>42</v>
      </c>
      <c r="D10500" t="s">
        <v>851</v>
      </c>
      <c r="E10500" s="20">
        <v>90503</v>
      </c>
      <c r="F10500" s="20">
        <v>6176</v>
      </c>
    </row>
    <row r="10501" spans="1:6" ht="25.5" outlineLevel="2" x14ac:dyDescent="0.2">
      <c r="B10501" s="18" t="s">
        <v>13527</v>
      </c>
      <c r="C10501" s="19" t="s">
        <v>77</v>
      </c>
      <c r="D10501" t="s">
        <v>851</v>
      </c>
      <c r="E10501" s="20">
        <v>4</v>
      </c>
      <c r="F10501" s="20">
        <v>2</v>
      </c>
    </row>
    <row r="10502" spans="1:6" ht="25.5" outlineLevel="2" x14ac:dyDescent="0.2">
      <c r="B10502" s="18" t="s">
        <v>13527</v>
      </c>
      <c r="C10502" s="19" t="s">
        <v>80</v>
      </c>
      <c r="D10502" t="s">
        <v>851</v>
      </c>
      <c r="E10502" s="20">
        <v>27768</v>
      </c>
      <c r="F10502" s="20">
        <v>3194</v>
      </c>
    </row>
    <row r="10503" spans="1:6" ht="25.5" outlineLevel="2" x14ac:dyDescent="0.2">
      <c r="B10503" s="18" t="s">
        <v>13527</v>
      </c>
      <c r="C10503" s="19" t="s">
        <v>161</v>
      </c>
      <c r="D10503" t="s">
        <v>851</v>
      </c>
      <c r="E10503" s="20">
        <v>92</v>
      </c>
      <c r="F10503" s="20">
        <v>36</v>
      </c>
    </row>
    <row r="10504" spans="1:6" ht="25.5" outlineLevel="1" x14ac:dyDescent="0.2">
      <c r="B10504" s="21" t="s">
        <v>13528</v>
      </c>
      <c r="E10504" s="20">
        <f>SUBTOTAL(9,E10500:E10503)</f>
        <v>118367</v>
      </c>
      <c r="F10504" s="20">
        <f>SUBTOTAL(9,F10500:F10503)</f>
        <v>9408</v>
      </c>
    </row>
    <row r="10505" spans="1:6" ht="25.5" outlineLevel="2" x14ac:dyDescent="0.2">
      <c r="A10505" t="s">
        <v>4382</v>
      </c>
      <c r="B10505" s="18" t="s">
        <v>13529</v>
      </c>
      <c r="C10505" s="19" t="s">
        <v>80</v>
      </c>
      <c r="D10505" t="s">
        <v>851</v>
      </c>
      <c r="E10505" s="20">
        <v>3106</v>
      </c>
      <c r="F10505" s="20">
        <v>163</v>
      </c>
    </row>
    <row r="10506" spans="1:6" ht="25.5" outlineLevel="1" x14ac:dyDescent="0.2">
      <c r="B10506" s="21" t="s">
        <v>13530</v>
      </c>
      <c r="E10506" s="20">
        <f>SUBTOTAL(9,E10505:E10505)</f>
        <v>3106</v>
      </c>
      <c r="F10506" s="20">
        <f>SUBTOTAL(9,F10505:F10505)</f>
        <v>163</v>
      </c>
    </row>
    <row r="10507" spans="1:6" ht="25.5" outlineLevel="2" x14ac:dyDescent="0.2">
      <c r="A10507" t="s">
        <v>4384</v>
      </c>
      <c r="B10507" s="18" t="s">
        <v>13531</v>
      </c>
      <c r="C10507" s="19" t="s">
        <v>42</v>
      </c>
      <c r="D10507" t="s">
        <v>851</v>
      </c>
      <c r="E10507" s="20">
        <v>10442</v>
      </c>
      <c r="F10507" s="20">
        <v>349</v>
      </c>
    </row>
    <row r="10508" spans="1:6" ht="25.5" outlineLevel="2" x14ac:dyDescent="0.2">
      <c r="B10508" s="18" t="s">
        <v>13531</v>
      </c>
      <c r="C10508" s="19" t="s">
        <v>80</v>
      </c>
      <c r="D10508" t="s">
        <v>851</v>
      </c>
      <c r="E10508" s="20">
        <v>320</v>
      </c>
      <c r="F10508" s="20">
        <v>13</v>
      </c>
    </row>
    <row r="10509" spans="1:6" ht="25.5" outlineLevel="2" x14ac:dyDescent="0.2">
      <c r="B10509" s="18" t="s">
        <v>13531</v>
      </c>
      <c r="C10509" s="19" t="s">
        <v>166</v>
      </c>
      <c r="D10509" t="s">
        <v>851</v>
      </c>
      <c r="E10509" s="20">
        <v>30</v>
      </c>
      <c r="F10509" s="20">
        <v>1</v>
      </c>
    </row>
    <row r="10510" spans="1:6" ht="25.5" outlineLevel="2" x14ac:dyDescent="0.2">
      <c r="B10510" s="18" t="s">
        <v>13531</v>
      </c>
      <c r="C10510" s="19" t="s">
        <v>171</v>
      </c>
      <c r="D10510" t="s">
        <v>851</v>
      </c>
      <c r="E10510" s="20">
        <v>2</v>
      </c>
      <c r="F10510" s="20">
        <v>1</v>
      </c>
    </row>
    <row r="10511" spans="1:6" ht="25.5" outlineLevel="1" x14ac:dyDescent="0.2">
      <c r="B10511" s="21" t="s">
        <v>13532</v>
      </c>
      <c r="E10511" s="20">
        <f>SUBTOTAL(9,E10507:E10510)</f>
        <v>10794</v>
      </c>
      <c r="F10511" s="20">
        <f>SUBTOTAL(9,F10507:F10510)</f>
        <v>364</v>
      </c>
    </row>
    <row r="10512" spans="1:6" outlineLevel="2" x14ac:dyDescent="0.2">
      <c r="A10512" t="s">
        <v>4386</v>
      </c>
      <c r="B10512" s="18" t="s">
        <v>13533</v>
      </c>
      <c r="C10512" s="19" t="s">
        <v>42</v>
      </c>
      <c r="D10512" t="s">
        <v>851</v>
      </c>
      <c r="E10512" s="20">
        <v>211266</v>
      </c>
      <c r="F10512" s="20">
        <v>16993</v>
      </c>
    </row>
    <row r="10513" spans="1:6" outlineLevel="2" x14ac:dyDescent="0.2">
      <c r="B10513" s="18" t="s">
        <v>13533</v>
      </c>
      <c r="C10513" s="19" t="s">
        <v>80</v>
      </c>
      <c r="D10513" t="s">
        <v>851</v>
      </c>
      <c r="E10513" s="20">
        <v>65120</v>
      </c>
      <c r="F10513" s="20">
        <v>5642</v>
      </c>
    </row>
    <row r="10514" spans="1:6" outlineLevel="1" x14ac:dyDescent="0.2">
      <c r="B10514" s="21" t="s">
        <v>13534</v>
      </c>
      <c r="E10514" s="20">
        <f>SUBTOTAL(9,E10512:E10513)</f>
        <v>276386</v>
      </c>
      <c r="F10514" s="20">
        <f>SUBTOTAL(9,F10512:F10513)</f>
        <v>22635</v>
      </c>
    </row>
    <row r="10515" spans="1:6" ht="25.5" outlineLevel="2" x14ac:dyDescent="0.2">
      <c r="A10515" t="s">
        <v>4387</v>
      </c>
      <c r="B10515" s="18" t="s">
        <v>13535</v>
      </c>
      <c r="C10515" s="19" t="s">
        <v>42</v>
      </c>
      <c r="D10515" t="s">
        <v>851</v>
      </c>
      <c r="E10515" s="20">
        <v>7976</v>
      </c>
      <c r="F10515" s="20">
        <v>541</v>
      </c>
    </row>
    <row r="10516" spans="1:6" ht="25.5" outlineLevel="2" x14ac:dyDescent="0.2">
      <c r="B10516" s="18" t="s">
        <v>13535</v>
      </c>
      <c r="C10516" s="19" t="s">
        <v>80</v>
      </c>
      <c r="D10516" t="s">
        <v>851</v>
      </c>
      <c r="E10516" s="20">
        <v>13800</v>
      </c>
      <c r="F10516" s="20">
        <v>607</v>
      </c>
    </row>
    <row r="10517" spans="1:6" ht="25.5" outlineLevel="1" x14ac:dyDescent="0.2">
      <c r="B10517" s="21" t="s">
        <v>13536</v>
      </c>
      <c r="E10517" s="20">
        <f>SUBTOTAL(9,E10515:E10516)</f>
        <v>21776</v>
      </c>
      <c r="F10517" s="20">
        <f>SUBTOTAL(9,F10515:F10516)</f>
        <v>1148</v>
      </c>
    </row>
    <row r="10518" spans="1:6" outlineLevel="2" x14ac:dyDescent="0.2">
      <c r="A10518" t="s">
        <v>4388</v>
      </c>
      <c r="B10518" s="18" t="s">
        <v>13537</v>
      </c>
      <c r="C10518" s="19" t="s">
        <v>20</v>
      </c>
      <c r="D10518" t="s">
        <v>851</v>
      </c>
      <c r="E10518" s="20">
        <v>10</v>
      </c>
      <c r="F10518" s="20">
        <v>2</v>
      </c>
    </row>
    <row r="10519" spans="1:6" outlineLevel="2" x14ac:dyDescent="0.2">
      <c r="B10519" s="18" t="s">
        <v>13537</v>
      </c>
      <c r="C10519" s="19" t="s">
        <v>42</v>
      </c>
      <c r="D10519" t="s">
        <v>851</v>
      </c>
      <c r="E10519" s="20">
        <v>632568</v>
      </c>
      <c r="F10519" s="20">
        <v>29081</v>
      </c>
    </row>
    <row r="10520" spans="1:6" outlineLevel="2" x14ac:dyDescent="0.2">
      <c r="B10520" s="18" t="s">
        <v>13537</v>
      </c>
      <c r="C10520" s="19" t="s">
        <v>80</v>
      </c>
      <c r="D10520" t="s">
        <v>851</v>
      </c>
      <c r="E10520" s="20">
        <v>786352</v>
      </c>
      <c r="F10520" s="20">
        <v>24774</v>
      </c>
    </row>
    <row r="10521" spans="1:6" ht="25.5" outlineLevel="2" x14ac:dyDescent="0.2">
      <c r="B10521" s="18" t="s">
        <v>13537</v>
      </c>
      <c r="C10521" s="19" t="s">
        <v>92</v>
      </c>
      <c r="D10521" t="s">
        <v>851</v>
      </c>
      <c r="E10521" s="20">
        <v>59</v>
      </c>
      <c r="F10521" s="20">
        <v>236</v>
      </c>
    </row>
    <row r="10522" spans="1:6" outlineLevel="2" x14ac:dyDescent="0.2">
      <c r="B10522" s="18" t="s">
        <v>13537</v>
      </c>
      <c r="C10522" s="19" t="s">
        <v>166</v>
      </c>
      <c r="D10522" t="s">
        <v>851</v>
      </c>
      <c r="E10522" s="20">
        <v>100</v>
      </c>
      <c r="F10522" s="20">
        <v>7</v>
      </c>
    </row>
    <row r="10523" spans="1:6" outlineLevel="1" x14ac:dyDescent="0.2">
      <c r="B10523" s="21" t="s">
        <v>13538</v>
      </c>
      <c r="E10523" s="20">
        <f>SUBTOTAL(9,E10518:E10522)</f>
        <v>1419089</v>
      </c>
      <c r="F10523" s="20">
        <f>SUBTOTAL(9,F10518:F10522)</f>
        <v>54100</v>
      </c>
    </row>
    <row r="10524" spans="1:6" ht="25.5" outlineLevel="2" x14ac:dyDescent="0.2">
      <c r="A10524" t="s">
        <v>4389</v>
      </c>
      <c r="B10524" s="18" t="s">
        <v>13539</v>
      </c>
      <c r="C10524" s="19" t="s">
        <v>42</v>
      </c>
      <c r="D10524" t="s">
        <v>851</v>
      </c>
      <c r="E10524" s="20">
        <v>104829</v>
      </c>
      <c r="F10524" s="20">
        <v>10973</v>
      </c>
    </row>
    <row r="10525" spans="1:6" ht="25.5" outlineLevel="2" x14ac:dyDescent="0.2">
      <c r="B10525" s="18" t="s">
        <v>13539</v>
      </c>
      <c r="C10525" s="19" t="s">
        <v>65</v>
      </c>
      <c r="D10525" t="s">
        <v>851</v>
      </c>
      <c r="E10525" s="20">
        <v>240</v>
      </c>
      <c r="F10525" s="20">
        <v>1</v>
      </c>
    </row>
    <row r="10526" spans="1:6" ht="25.5" outlineLevel="2" x14ac:dyDescent="0.2">
      <c r="B10526" s="18" t="s">
        <v>13539</v>
      </c>
      <c r="C10526" s="19" t="s">
        <v>80</v>
      </c>
      <c r="D10526" t="s">
        <v>851</v>
      </c>
      <c r="E10526" s="20">
        <v>217224</v>
      </c>
      <c r="F10526" s="20">
        <v>4681</v>
      </c>
    </row>
    <row r="10527" spans="1:6" ht="25.5" outlineLevel="1" x14ac:dyDescent="0.2">
      <c r="B10527" s="21" t="s">
        <v>13540</v>
      </c>
      <c r="E10527" s="20">
        <f>SUBTOTAL(9,E10524:E10526)</f>
        <v>322293</v>
      </c>
      <c r="F10527" s="20">
        <f>SUBTOTAL(9,F10524:F10526)</f>
        <v>15655</v>
      </c>
    </row>
    <row r="10528" spans="1:6" ht="25.5" outlineLevel="2" x14ac:dyDescent="0.2">
      <c r="A10528" t="s">
        <v>4391</v>
      </c>
      <c r="B10528" s="18" t="s">
        <v>13541</v>
      </c>
      <c r="C10528" s="19" t="s">
        <v>42</v>
      </c>
      <c r="D10528" t="s">
        <v>851</v>
      </c>
      <c r="E10528" s="20">
        <v>103696</v>
      </c>
      <c r="F10528" s="20">
        <v>4486</v>
      </c>
    </row>
    <row r="10529" spans="1:6" ht="25.5" outlineLevel="2" x14ac:dyDescent="0.2">
      <c r="B10529" s="18" t="s">
        <v>13541</v>
      </c>
      <c r="C10529" s="19" t="s">
        <v>80</v>
      </c>
      <c r="D10529" t="s">
        <v>851</v>
      </c>
      <c r="E10529" s="20">
        <v>656610</v>
      </c>
      <c r="F10529" s="20">
        <v>25183</v>
      </c>
    </row>
    <row r="10530" spans="1:6" ht="25.5" outlineLevel="2" x14ac:dyDescent="0.2">
      <c r="B10530" s="18" t="s">
        <v>13541</v>
      </c>
      <c r="C10530" s="19" t="s">
        <v>81</v>
      </c>
      <c r="D10530" t="s">
        <v>851</v>
      </c>
      <c r="E10530" s="20">
        <v>9600</v>
      </c>
      <c r="F10530" s="20">
        <v>26</v>
      </c>
    </row>
    <row r="10531" spans="1:6" ht="25.5" outlineLevel="2" x14ac:dyDescent="0.2">
      <c r="B10531" s="18" t="s">
        <v>13541</v>
      </c>
      <c r="C10531" s="19" t="s">
        <v>166</v>
      </c>
      <c r="D10531" t="s">
        <v>851</v>
      </c>
      <c r="E10531" s="20">
        <v>49600</v>
      </c>
      <c r="F10531" s="20">
        <v>53</v>
      </c>
    </row>
    <row r="10532" spans="1:6" ht="25.5" outlineLevel="1" x14ac:dyDescent="0.2">
      <c r="B10532" s="21" t="s">
        <v>13542</v>
      </c>
      <c r="E10532" s="20">
        <f>SUBTOTAL(9,E10528:E10531)</f>
        <v>819506</v>
      </c>
      <c r="F10532" s="20">
        <f>SUBTOTAL(9,F10528:F10531)</f>
        <v>29748</v>
      </c>
    </row>
    <row r="10533" spans="1:6" ht="25.5" outlineLevel="2" x14ac:dyDescent="0.2">
      <c r="A10533" t="s">
        <v>4393</v>
      </c>
      <c r="B10533" s="18" t="s">
        <v>13543</v>
      </c>
      <c r="C10533" s="19" t="s">
        <v>20</v>
      </c>
      <c r="D10533" t="s">
        <v>851</v>
      </c>
      <c r="E10533" s="20">
        <v>1030</v>
      </c>
      <c r="F10533" s="20">
        <v>166</v>
      </c>
    </row>
    <row r="10534" spans="1:6" ht="25.5" outlineLevel="2" x14ac:dyDescent="0.2">
      <c r="B10534" s="18" t="s">
        <v>13543</v>
      </c>
      <c r="C10534" s="19" t="s">
        <v>42</v>
      </c>
      <c r="D10534" t="s">
        <v>851</v>
      </c>
      <c r="E10534" s="20">
        <v>456497</v>
      </c>
      <c r="F10534" s="20">
        <v>3856</v>
      </c>
    </row>
    <row r="10535" spans="1:6" ht="25.5" outlineLevel="2" x14ac:dyDescent="0.2">
      <c r="B10535" s="18" t="s">
        <v>13543</v>
      </c>
      <c r="C10535" s="19" t="s">
        <v>77</v>
      </c>
      <c r="D10535" t="s">
        <v>851</v>
      </c>
      <c r="E10535" s="20">
        <v>18586</v>
      </c>
      <c r="F10535" s="20">
        <v>375</v>
      </c>
    </row>
    <row r="10536" spans="1:6" ht="25.5" outlineLevel="2" x14ac:dyDescent="0.2">
      <c r="B10536" s="18" t="s">
        <v>13543</v>
      </c>
      <c r="C10536" s="19" t="s">
        <v>80</v>
      </c>
      <c r="D10536" t="s">
        <v>851</v>
      </c>
      <c r="E10536" s="20">
        <v>814516</v>
      </c>
      <c r="F10536" s="20">
        <v>25133</v>
      </c>
    </row>
    <row r="10537" spans="1:6" ht="25.5" outlineLevel="2" x14ac:dyDescent="0.2">
      <c r="B10537" s="18" t="s">
        <v>13543</v>
      </c>
      <c r="C10537" s="19" t="s">
        <v>87</v>
      </c>
      <c r="D10537" t="s">
        <v>851</v>
      </c>
      <c r="E10537" s="20">
        <v>100</v>
      </c>
      <c r="F10537" s="20">
        <v>34</v>
      </c>
    </row>
    <row r="10538" spans="1:6" ht="25.5" outlineLevel="2" x14ac:dyDescent="0.2">
      <c r="B10538" s="18" t="s">
        <v>13543</v>
      </c>
      <c r="C10538" s="19" t="s">
        <v>164</v>
      </c>
      <c r="D10538" t="s">
        <v>851</v>
      </c>
      <c r="E10538" s="20">
        <v>100</v>
      </c>
      <c r="F10538" s="20">
        <v>1</v>
      </c>
    </row>
    <row r="10539" spans="1:6" ht="25.5" outlineLevel="2" x14ac:dyDescent="0.2">
      <c r="B10539" s="18" t="s">
        <v>13543</v>
      </c>
      <c r="C10539" s="19" t="s">
        <v>178</v>
      </c>
      <c r="D10539" t="s">
        <v>851</v>
      </c>
      <c r="E10539" s="20">
        <v>4</v>
      </c>
      <c r="F10539" s="20">
        <v>767</v>
      </c>
    </row>
    <row r="10540" spans="1:6" ht="25.5" outlineLevel="1" x14ac:dyDescent="0.2">
      <c r="B10540" s="21" t="s">
        <v>13544</v>
      </c>
      <c r="E10540" s="20">
        <f>SUBTOTAL(9,E10533:E10539)</f>
        <v>1290833</v>
      </c>
      <c r="F10540" s="20">
        <f>SUBTOTAL(9,F10533:F10539)</f>
        <v>30332</v>
      </c>
    </row>
    <row r="10541" spans="1:6" ht="25.5" outlineLevel="2" x14ac:dyDescent="0.2">
      <c r="A10541" t="s">
        <v>4394</v>
      </c>
      <c r="B10541" s="18" t="s">
        <v>13545</v>
      </c>
      <c r="C10541" s="19" t="s">
        <v>80</v>
      </c>
      <c r="D10541" t="s">
        <v>851</v>
      </c>
      <c r="E10541" s="20">
        <v>229805</v>
      </c>
      <c r="F10541" s="20">
        <v>64870</v>
      </c>
    </row>
    <row r="10542" spans="1:6" ht="25.5" outlineLevel="1" x14ac:dyDescent="0.2">
      <c r="B10542" s="21" t="s">
        <v>13546</v>
      </c>
      <c r="E10542" s="20">
        <f>SUBTOTAL(9,E10541:E10541)</f>
        <v>229805</v>
      </c>
      <c r="F10542" s="20">
        <f>SUBTOTAL(9,F10541:F10541)</f>
        <v>64870</v>
      </c>
    </row>
    <row r="10543" spans="1:6" ht="25.5" outlineLevel="2" x14ac:dyDescent="0.2">
      <c r="A10543" t="s">
        <v>4396</v>
      </c>
      <c r="B10543" s="18" t="s">
        <v>13547</v>
      </c>
      <c r="C10543" s="19" t="s">
        <v>42</v>
      </c>
      <c r="D10543" t="s">
        <v>851</v>
      </c>
      <c r="E10543" s="20">
        <v>74802</v>
      </c>
      <c r="F10543" s="20">
        <v>6730</v>
      </c>
    </row>
    <row r="10544" spans="1:6" ht="25.5" outlineLevel="2" x14ac:dyDescent="0.2">
      <c r="B10544" s="18" t="s">
        <v>13547</v>
      </c>
      <c r="C10544" s="19" t="s">
        <v>80</v>
      </c>
      <c r="D10544" t="s">
        <v>851</v>
      </c>
      <c r="E10544" s="20">
        <v>77247</v>
      </c>
      <c r="F10544" s="20">
        <v>1132</v>
      </c>
    </row>
    <row r="10545" spans="1:6" ht="25.5" outlineLevel="1" x14ac:dyDescent="0.2">
      <c r="B10545" s="21" t="s">
        <v>13548</v>
      </c>
      <c r="E10545" s="20">
        <f>SUBTOTAL(9,E10543:E10544)</f>
        <v>152049</v>
      </c>
      <c r="F10545" s="20">
        <f>SUBTOTAL(9,F10543:F10544)</f>
        <v>7862</v>
      </c>
    </row>
    <row r="10546" spans="1:6" ht="25.5" outlineLevel="2" x14ac:dyDescent="0.2">
      <c r="A10546" t="s">
        <v>4397</v>
      </c>
      <c r="B10546" s="18" t="s">
        <v>13549</v>
      </c>
      <c r="C10546" s="19" t="s">
        <v>42</v>
      </c>
      <c r="D10546" t="s">
        <v>851</v>
      </c>
      <c r="E10546" s="20">
        <v>135786</v>
      </c>
      <c r="F10546" s="20">
        <v>491</v>
      </c>
    </row>
    <row r="10547" spans="1:6" ht="25.5" outlineLevel="2" x14ac:dyDescent="0.2">
      <c r="B10547" s="18" t="s">
        <v>13549</v>
      </c>
      <c r="C10547" s="19" t="s">
        <v>80</v>
      </c>
      <c r="D10547" t="s">
        <v>851</v>
      </c>
      <c r="E10547" s="20">
        <v>7560</v>
      </c>
      <c r="F10547" s="20">
        <v>675</v>
      </c>
    </row>
    <row r="10548" spans="1:6" ht="25.5" outlineLevel="2" x14ac:dyDescent="0.2">
      <c r="B10548" s="18" t="s">
        <v>13549</v>
      </c>
      <c r="C10548" s="19" t="s">
        <v>121</v>
      </c>
      <c r="D10548" t="s">
        <v>851</v>
      </c>
      <c r="E10548" s="20">
        <v>3</v>
      </c>
      <c r="F10548" s="20">
        <v>1</v>
      </c>
    </row>
    <row r="10549" spans="1:6" ht="25.5" outlineLevel="2" x14ac:dyDescent="0.2">
      <c r="B10549" s="18" t="s">
        <v>13549</v>
      </c>
      <c r="C10549" s="19" t="s">
        <v>166</v>
      </c>
      <c r="D10549" t="s">
        <v>851</v>
      </c>
      <c r="E10549" s="20">
        <v>59</v>
      </c>
      <c r="F10549" s="20">
        <v>1</v>
      </c>
    </row>
    <row r="10550" spans="1:6" ht="25.5" outlineLevel="1" x14ac:dyDescent="0.2">
      <c r="B10550" s="21" t="s">
        <v>13550</v>
      </c>
      <c r="E10550" s="20">
        <f>SUBTOTAL(9,E10546:E10549)</f>
        <v>143408</v>
      </c>
      <c r="F10550" s="20">
        <f>SUBTOTAL(9,F10546:F10549)</f>
        <v>1168</v>
      </c>
    </row>
    <row r="10551" spans="1:6" outlineLevel="2" x14ac:dyDescent="0.2">
      <c r="A10551" t="s">
        <v>4399</v>
      </c>
      <c r="B10551" s="18" t="s">
        <v>13551</v>
      </c>
      <c r="C10551" s="19" t="s">
        <v>42</v>
      </c>
      <c r="D10551" t="s">
        <v>851</v>
      </c>
      <c r="E10551" s="20">
        <v>37965</v>
      </c>
      <c r="F10551" s="20">
        <v>4519</v>
      </c>
    </row>
    <row r="10552" spans="1:6" outlineLevel="2" x14ac:dyDescent="0.2">
      <c r="B10552" s="18" t="s">
        <v>13551</v>
      </c>
      <c r="C10552" s="19" t="s">
        <v>80</v>
      </c>
      <c r="D10552" t="s">
        <v>851</v>
      </c>
      <c r="E10552" s="20">
        <v>903197</v>
      </c>
      <c r="F10552" s="20">
        <v>13570</v>
      </c>
    </row>
    <row r="10553" spans="1:6" outlineLevel="2" x14ac:dyDescent="0.2">
      <c r="B10553" s="18" t="s">
        <v>13551</v>
      </c>
      <c r="C10553" s="19" t="s">
        <v>85</v>
      </c>
      <c r="D10553" t="s">
        <v>851</v>
      </c>
      <c r="E10553" s="20">
        <v>100</v>
      </c>
      <c r="F10553" s="20">
        <v>19</v>
      </c>
    </row>
    <row r="10554" spans="1:6" ht="25.5" outlineLevel="1" x14ac:dyDescent="0.2">
      <c r="B10554" s="21" t="s">
        <v>13552</v>
      </c>
      <c r="E10554" s="20">
        <f>SUBTOTAL(9,E10551:E10553)</f>
        <v>941262</v>
      </c>
      <c r="F10554" s="20">
        <f>SUBTOTAL(9,F10551:F10553)</f>
        <v>18108</v>
      </c>
    </row>
    <row r="10555" spans="1:6" ht="25.5" outlineLevel="2" x14ac:dyDescent="0.2">
      <c r="A10555" t="s">
        <v>4400</v>
      </c>
      <c r="B10555" s="18" t="s">
        <v>13553</v>
      </c>
      <c r="C10555" s="19" t="s">
        <v>42</v>
      </c>
      <c r="D10555" t="s">
        <v>851</v>
      </c>
      <c r="E10555" s="20">
        <v>240975</v>
      </c>
      <c r="F10555" s="20">
        <v>6135</v>
      </c>
    </row>
    <row r="10556" spans="1:6" ht="25.5" outlineLevel="2" x14ac:dyDescent="0.2">
      <c r="B10556" s="18" t="s">
        <v>13553</v>
      </c>
      <c r="C10556" s="19" t="s">
        <v>53</v>
      </c>
      <c r="D10556" t="s">
        <v>851</v>
      </c>
      <c r="E10556" s="20">
        <v>680</v>
      </c>
      <c r="F10556" s="20">
        <v>57</v>
      </c>
    </row>
    <row r="10557" spans="1:6" ht="25.5" outlineLevel="2" x14ac:dyDescent="0.2">
      <c r="B10557" s="18" t="s">
        <v>13553</v>
      </c>
      <c r="C10557" s="19" t="s">
        <v>80</v>
      </c>
      <c r="D10557" t="s">
        <v>851</v>
      </c>
      <c r="E10557" s="20">
        <v>386706</v>
      </c>
      <c r="F10557" s="20">
        <v>1766</v>
      </c>
    </row>
    <row r="10558" spans="1:6" ht="25.5" outlineLevel="2" x14ac:dyDescent="0.2">
      <c r="B10558" s="18" t="s">
        <v>13553</v>
      </c>
      <c r="C10558" s="19" t="s">
        <v>182</v>
      </c>
      <c r="D10558" t="s">
        <v>851</v>
      </c>
      <c r="E10558" s="20">
        <v>45563</v>
      </c>
      <c r="F10558" s="20">
        <v>111</v>
      </c>
    </row>
    <row r="10559" spans="1:6" ht="25.5" outlineLevel="1" x14ac:dyDescent="0.2">
      <c r="B10559" s="21" t="s">
        <v>13554</v>
      </c>
      <c r="E10559" s="20">
        <f>SUBTOTAL(9,E10555:E10558)</f>
        <v>673924</v>
      </c>
      <c r="F10559" s="20">
        <f>SUBTOTAL(9,F10555:F10558)</f>
        <v>8069</v>
      </c>
    </row>
    <row r="10560" spans="1:6" ht="25.5" outlineLevel="2" x14ac:dyDescent="0.2">
      <c r="A10560" t="s">
        <v>4401</v>
      </c>
      <c r="B10560" s="18" t="s">
        <v>13555</v>
      </c>
      <c r="C10560" s="19" t="s">
        <v>42</v>
      </c>
      <c r="D10560" t="s">
        <v>851</v>
      </c>
      <c r="E10560" s="20">
        <v>2571595</v>
      </c>
      <c r="F10560" s="20">
        <v>7815</v>
      </c>
    </row>
    <row r="10561" spans="1:6" ht="25.5" outlineLevel="2" x14ac:dyDescent="0.2">
      <c r="B10561" s="18" t="s">
        <v>13555</v>
      </c>
      <c r="C10561" s="19" t="s">
        <v>80</v>
      </c>
      <c r="D10561" t="s">
        <v>851</v>
      </c>
      <c r="E10561" s="20">
        <v>596928</v>
      </c>
      <c r="F10561" s="20">
        <v>8494</v>
      </c>
    </row>
    <row r="10562" spans="1:6" ht="25.5" outlineLevel="2" x14ac:dyDescent="0.2">
      <c r="B10562" s="18" t="s">
        <v>13555</v>
      </c>
      <c r="C10562" s="19" t="s">
        <v>164</v>
      </c>
      <c r="D10562" t="s">
        <v>851</v>
      </c>
      <c r="E10562" s="20">
        <v>22</v>
      </c>
      <c r="F10562" s="20">
        <v>3</v>
      </c>
    </row>
    <row r="10563" spans="1:6" ht="25.5" outlineLevel="1" x14ac:dyDescent="0.2">
      <c r="B10563" s="21" t="s">
        <v>13556</v>
      </c>
      <c r="E10563" s="20">
        <f>SUBTOTAL(9,E10560:E10562)</f>
        <v>3168545</v>
      </c>
      <c r="F10563" s="20">
        <f>SUBTOTAL(9,F10560:F10562)</f>
        <v>16312</v>
      </c>
    </row>
    <row r="10564" spans="1:6" ht="25.5" outlineLevel="2" x14ac:dyDescent="0.2">
      <c r="A10564" t="s">
        <v>4402</v>
      </c>
      <c r="B10564" s="18" t="s">
        <v>13557</v>
      </c>
      <c r="C10564" s="19" t="s">
        <v>42</v>
      </c>
      <c r="D10564" t="s">
        <v>851</v>
      </c>
      <c r="E10564" s="20">
        <v>379680</v>
      </c>
      <c r="F10564" s="20">
        <v>792</v>
      </c>
    </row>
    <row r="10565" spans="1:6" ht="25.5" outlineLevel="2" x14ac:dyDescent="0.2">
      <c r="B10565" s="18" t="s">
        <v>13557</v>
      </c>
      <c r="C10565" s="19" t="s">
        <v>80</v>
      </c>
      <c r="D10565" t="s">
        <v>851</v>
      </c>
      <c r="E10565" s="20">
        <v>111251</v>
      </c>
      <c r="F10565" s="20">
        <v>2097</v>
      </c>
    </row>
    <row r="10566" spans="1:6" ht="25.5" outlineLevel="1" x14ac:dyDescent="0.2">
      <c r="B10566" s="21" t="s">
        <v>13558</v>
      </c>
      <c r="E10566" s="20">
        <f>SUBTOTAL(9,E10564:E10565)</f>
        <v>490931</v>
      </c>
      <c r="F10566" s="20">
        <f>SUBTOTAL(9,F10564:F10565)</f>
        <v>2889</v>
      </c>
    </row>
    <row r="10567" spans="1:6" ht="25.5" outlineLevel="2" x14ac:dyDescent="0.2">
      <c r="A10567" t="s">
        <v>4404</v>
      </c>
      <c r="B10567" s="18" t="s">
        <v>18247</v>
      </c>
      <c r="C10567" s="19" t="s">
        <v>15</v>
      </c>
      <c r="D10567" t="s">
        <v>851</v>
      </c>
      <c r="E10567" s="20">
        <v>2</v>
      </c>
      <c r="F10567" s="20">
        <v>2</v>
      </c>
    </row>
    <row r="10568" spans="1:6" ht="25.5" outlineLevel="2" x14ac:dyDescent="0.2">
      <c r="B10568" s="18" t="s">
        <v>18247</v>
      </c>
      <c r="C10568" s="19" t="s">
        <v>23</v>
      </c>
      <c r="D10568" t="s">
        <v>851</v>
      </c>
      <c r="E10568" s="20">
        <v>3</v>
      </c>
      <c r="F10568" s="20">
        <v>1</v>
      </c>
    </row>
    <row r="10569" spans="1:6" ht="25.5" outlineLevel="2" x14ac:dyDescent="0.2">
      <c r="B10569" s="18" t="s">
        <v>18247</v>
      </c>
      <c r="C10569" s="19" t="s">
        <v>37</v>
      </c>
      <c r="D10569" t="s">
        <v>851</v>
      </c>
      <c r="E10569" s="20">
        <v>4</v>
      </c>
      <c r="F10569" s="20">
        <v>12</v>
      </c>
    </row>
    <row r="10570" spans="1:6" ht="25.5" outlineLevel="2" x14ac:dyDescent="0.2">
      <c r="B10570" s="18" t="s">
        <v>18247</v>
      </c>
      <c r="C10570" s="19" t="s">
        <v>42</v>
      </c>
      <c r="D10570" t="s">
        <v>851</v>
      </c>
      <c r="E10570" s="20">
        <v>369186</v>
      </c>
      <c r="F10570" s="20">
        <v>6587</v>
      </c>
    </row>
    <row r="10571" spans="1:6" ht="25.5" outlineLevel="2" x14ac:dyDescent="0.2">
      <c r="B10571" s="18" t="s">
        <v>18247</v>
      </c>
      <c r="C10571" s="19" t="s">
        <v>54</v>
      </c>
      <c r="D10571" t="s">
        <v>851</v>
      </c>
      <c r="E10571" s="20">
        <v>4</v>
      </c>
      <c r="F10571" s="20">
        <v>4</v>
      </c>
    </row>
    <row r="10572" spans="1:6" ht="25.5" outlineLevel="2" x14ac:dyDescent="0.2">
      <c r="B10572" s="18" t="s">
        <v>18247</v>
      </c>
      <c r="C10572" s="19" t="s">
        <v>64</v>
      </c>
      <c r="D10572" t="s">
        <v>851</v>
      </c>
      <c r="E10572" s="20">
        <v>1</v>
      </c>
      <c r="F10572" s="20">
        <v>4</v>
      </c>
    </row>
    <row r="10573" spans="1:6" ht="25.5" outlineLevel="2" x14ac:dyDescent="0.2">
      <c r="B10573" s="18" t="s">
        <v>18247</v>
      </c>
      <c r="C10573" s="19" t="s">
        <v>65</v>
      </c>
      <c r="D10573" t="s">
        <v>851</v>
      </c>
      <c r="E10573" s="20">
        <v>25</v>
      </c>
      <c r="F10573" s="20">
        <v>23</v>
      </c>
    </row>
    <row r="10574" spans="1:6" ht="25.5" outlineLevel="2" x14ac:dyDescent="0.2">
      <c r="B10574" s="18" t="s">
        <v>18247</v>
      </c>
      <c r="C10574" s="19" t="s">
        <v>68</v>
      </c>
      <c r="D10574" t="s">
        <v>851</v>
      </c>
      <c r="E10574" s="20">
        <v>75</v>
      </c>
      <c r="F10574" s="20">
        <v>31</v>
      </c>
    </row>
    <row r="10575" spans="1:6" ht="25.5" outlineLevel="2" x14ac:dyDescent="0.2">
      <c r="B10575" s="18" t="s">
        <v>18247</v>
      </c>
      <c r="C10575" s="19" t="s">
        <v>77</v>
      </c>
      <c r="D10575" t="s">
        <v>851</v>
      </c>
      <c r="E10575" s="20">
        <v>55093</v>
      </c>
      <c r="F10575" s="20">
        <v>263</v>
      </c>
    </row>
    <row r="10576" spans="1:6" ht="25.5" outlineLevel="2" x14ac:dyDescent="0.2">
      <c r="B10576" s="18" t="s">
        <v>18247</v>
      </c>
      <c r="C10576" s="19" t="s">
        <v>80</v>
      </c>
      <c r="D10576" t="s">
        <v>851</v>
      </c>
      <c r="E10576" s="20">
        <v>488788</v>
      </c>
      <c r="F10576" s="20">
        <v>3508</v>
      </c>
    </row>
    <row r="10577" spans="2:6" ht="25.5" outlineLevel="2" x14ac:dyDescent="0.2">
      <c r="B10577" s="18" t="s">
        <v>18247</v>
      </c>
      <c r="C10577" s="19" t="s">
        <v>87</v>
      </c>
      <c r="D10577" t="s">
        <v>851</v>
      </c>
      <c r="E10577" s="20">
        <v>1529</v>
      </c>
      <c r="F10577" s="20">
        <v>16</v>
      </c>
    </row>
    <row r="10578" spans="2:6" ht="25.5" outlineLevel="2" x14ac:dyDescent="0.2">
      <c r="B10578" s="18" t="s">
        <v>18247</v>
      </c>
      <c r="C10578" s="19" t="s">
        <v>88</v>
      </c>
      <c r="D10578" t="s">
        <v>851</v>
      </c>
      <c r="E10578" s="20">
        <v>10424</v>
      </c>
      <c r="F10578" s="20">
        <v>81</v>
      </c>
    </row>
    <row r="10579" spans="2:6" ht="25.5" outlineLevel="2" x14ac:dyDescent="0.2">
      <c r="B10579" s="18" t="s">
        <v>18247</v>
      </c>
      <c r="C10579" s="19" t="s">
        <v>92</v>
      </c>
      <c r="D10579" t="s">
        <v>851</v>
      </c>
      <c r="E10579" s="20">
        <v>5</v>
      </c>
      <c r="F10579" s="20">
        <v>9</v>
      </c>
    </row>
    <row r="10580" spans="2:6" ht="25.5" outlineLevel="2" x14ac:dyDescent="0.2">
      <c r="B10580" s="18" t="s">
        <v>18247</v>
      </c>
      <c r="C10580" s="19" t="s">
        <v>96</v>
      </c>
      <c r="D10580" t="s">
        <v>851</v>
      </c>
      <c r="E10580" s="20">
        <v>1</v>
      </c>
      <c r="F10580" s="20">
        <v>1</v>
      </c>
    </row>
    <row r="10581" spans="2:6" ht="25.5" outlineLevel="2" x14ac:dyDescent="0.2">
      <c r="B10581" s="18" t="s">
        <v>18247</v>
      </c>
      <c r="C10581" s="19" t="s">
        <v>121</v>
      </c>
      <c r="D10581" t="s">
        <v>851</v>
      </c>
      <c r="E10581" s="20">
        <v>3</v>
      </c>
      <c r="F10581" s="20">
        <v>2</v>
      </c>
    </row>
    <row r="10582" spans="2:6" ht="25.5" outlineLevel="2" x14ac:dyDescent="0.2">
      <c r="B10582" s="18" t="s">
        <v>18247</v>
      </c>
      <c r="C10582" s="19" t="s">
        <v>128</v>
      </c>
      <c r="D10582" t="s">
        <v>851</v>
      </c>
      <c r="E10582" s="20">
        <v>2</v>
      </c>
      <c r="F10582" s="20">
        <v>2</v>
      </c>
    </row>
    <row r="10583" spans="2:6" ht="25.5" outlineLevel="2" x14ac:dyDescent="0.2">
      <c r="B10583" s="18" t="s">
        <v>18247</v>
      </c>
      <c r="C10583" s="19" t="s">
        <v>137</v>
      </c>
      <c r="D10583" t="s">
        <v>851</v>
      </c>
      <c r="E10583" s="20">
        <v>1</v>
      </c>
      <c r="F10583" s="20">
        <v>1</v>
      </c>
    </row>
    <row r="10584" spans="2:6" ht="25.5" outlineLevel="2" x14ac:dyDescent="0.2">
      <c r="B10584" s="18" t="s">
        <v>18247</v>
      </c>
      <c r="C10584" s="19" t="s">
        <v>151</v>
      </c>
      <c r="D10584" t="s">
        <v>851</v>
      </c>
      <c r="E10584" s="20">
        <v>1</v>
      </c>
      <c r="F10584" s="20">
        <v>1</v>
      </c>
    </row>
    <row r="10585" spans="2:6" ht="25.5" outlineLevel="2" x14ac:dyDescent="0.2">
      <c r="B10585" s="18" t="s">
        <v>18247</v>
      </c>
      <c r="C10585" s="19" t="s">
        <v>161</v>
      </c>
      <c r="D10585" t="s">
        <v>851</v>
      </c>
      <c r="E10585" s="20">
        <v>1</v>
      </c>
      <c r="F10585" s="20">
        <v>2</v>
      </c>
    </row>
    <row r="10586" spans="2:6" ht="25.5" outlineLevel="2" x14ac:dyDescent="0.2">
      <c r="B10586" s="18" t="s">
        <v>18247</v>
      </c>
      <c r="C10586" s="19" t="s">
        <v>162</v>
      </c>
      <c r="D10586" t="s">
        <v>851</v>
      </c>
      <c r="E10586" s="20">
        <v>2</v>
      </c>
      <c r="F10586" s="20">
        <v>9</v>
      </c>
    </row>
    <row r="10587" spans="2:6" ht="25.5" outlineLevel="2" x14ac:dyDescent="0.2">
      <c r="B10587" s="18" t="s">
        <v>18247</v>
      </c>
      <c r="C10587" s="19" t="s">
        <v>164</v>
      </c>
      <c r="D10587" t="s">
        <v>851</v>
      </c>
      <c r="E10587" s="20">
        <v>304</v>
      </c>
      <c r="F10587" s="20">
        <v>64</v>
      </c>
    </row>
    <row r="10588" spans="2:6" ht="25.5" outlineLevel="2" x14ac:dyDescent="0.2">
      <c r="B10588" s="18" t="s">
        <v>18247</v>
      </c>
      <c r="C10588" s="19" t="s">
        <v>166</v>
      </c>
      <c r="D10588" t="s">
        <v>851</v>
      </c>
      <c r="E10588" s="20">
        <v>2</v>
      </c>
      <c r="F10588" s="20">
        <v>12</v>
      </c>
    </row>
    <row r="10589" spans="2:6" ht="25.5" outlineLevel="2" x14ac:dyDescent="0.2">
      <c r="B10589" s="18" t="s">
        <v>18247</v>
      </c>
      <c r="C10589" s="19" t="s">
        <v>171</v>
      </c>
      <c r="D10589" t="s">
        <v>851</v>
      </c>
      <c r="E10589" s="20">
        <v>10</v>
      </c>
      <c r="F10589" s="20">
        <v>3</v>
      </c>
    </row>
    <row r="10590" spans="2:6" ht="25.5" outlineLevel="2" x14ac:dyDescent="0.2">
      <c r="B10590" s="18" t="s">
        <v>18247</v>
      </c>
      <c r="C10590" s="19" t="s">
        <v>176</v>
      </c>
      <c r="D10590" t="s">
        <v>851</v>
      </c>
      <c r="E10590" s="20">
        <v>66</v>
      </c>
      <c r="F10590" s="20">
        <v>23</v>
      </c>
    </row>
    <row r="10591" spans="2:6" ht="25.5" outlineLevel="2" x14ac:dyDescent="0.2">
      <c r="B10591" s="18" t="s">
        <v>18247</v>
      </c>
      <c r="C10591" s="19" t="s">
        <v>178</v>
      </c>
      <c r="D10591" t="s">
        <v>851</v>
      </c>
      <c r="E10591" s="20">
        <v>14138</v>
      </c>
      <c r="F10591" s="20">
        <v>243</v>
      </c>
    </row>
    <row r="10592" spans="2:6" ht="25.5" outlineLevel="2" x14ac:dyDescent="0.2">
      <c r="B10592" s="18" t="s">
        <v>18247</v>
      </c>
      <c r="C10592" s="19" t="s">
        <v>182</v>
      </c>
      <c r="D10592" t="s">
        <v>851</v>
      </c>
      <c r="E10592" s="20">
        <v>1</v>
      </c>
      <c r="F10592" s="20">
        <v>8</v>
      </c>
    </row>
    <row r="10593" spans="1:6" ht="25.5" outlineLevel="1" x14ac:dyDescent="0.2">
      <c r="B10593" s="21" t="s">
        <v>18248</v>
      </c>
      <c r="E10593" s="20">
        <f>SUBTOTAL(9,E10567:E10592)</f>
        <v>939671</v>
      </c>
      <c r="F10593" s="20">
        <f>SUBTOTAL(9,F10567:F10592)</f>
        <v>10912</v>
      </c>
    </row>
    <row r="10594" spans="1:6" ht="25.5" outlineLevel="2" x14ac:dyDescent="0.2">
      <c r="A10594" t="s">
        <v>4406</v>
      </c>
      <c r="B10594" s="18" t="s">
        <v>18249</v>
      </c>
      <c r="C10594" s="19" t="s">
        <v>23</v>
      </c>
      <c r="D10594" t="s">
        <v>851</v>
      </c>
      <c r="E10594" s="20">
        <v>20</v>
      </c>
      <c r="F10594" s="20">
        <v>9</v>
      </c>
    </row>
    <row r="10595" spans="1:6" ht="25.5" outlineLevel="2" x14ac:dyDescent="0.2">
      <c r="B10595" s="18" t="s">
        <v>18249</v>
      </c>
      <c r="C10595" s="19" t="s">
        <v>37</v>
      </c>
      <c r="D10595" t="s">
        <v>851</v>
      </c>
      <c r="E10595" s="20">
        <v>250</v>
      </c>
      <c r="F10595" s="20">
        <v>306</v>
      </c>
    </row>
    <row r="10596" spans="1:6" ht="25.5" outlineLevel="2" x14ac:dyDescent="0.2">
      <c r="B10596" s="18" t="s">
        <v>18249</v>
      </c>
      <c r="C10596" s="19" t="s">
        <v>42</v>
      </c>
      <c r="D10596" t="s">
        <v>851</v>
      </c>
      <c r="E10596" s="20">
        <v>701975</v>
      </c>
      <c r="F10596" s="20">
        <v>9038</v>
      </c>
    </row>
    <row r="10597" spans="1:6" ht="25.5" outlineLevel="2" x14ac:dyDescent="0.2">
      <c r="B10597" s="18" t="s">
        <v>18249</v>
      </c>
      <c r="C10597" s="19" t="s">
        <v>68</v>
      </c>
      <c r="D10597" t="s">
        <v>851</v>
      </c>
      <c r="E10597" s="20">
        <v>50</v>
      </c>
      <c r="F10597" s="20">
        <v>24</v>
      </c>
    </row>
    <row r="10598" spans="1:6" ht="25.5" outlineLevel="2" x14ac:dyDescent="0.2">
      <c r="B10598" s="18" t="s">
        <v>18249</v>
      </c>
      <c r="C10598" s="19" t="s">
        <v>80</v>
      </c>
      <c r="D10598" t="s">
        <v>851</v>
      </c>
      <c r="E10598" s="20">
        <v>1313031</v>
      </c>
      <c r="F10598" s="20">
        <v>3702</v>
      </c>
    </row>
    <row r="10599" spans="1:6" ht="25.5" outlineLevel="2" x14ac:dyDescent="0.2">
      <c r="B10599" s="18" t="s">
        <v>18249</v>
      </c>
      <c r="C10599" s="19" t="s">
        <v>1156</v>
      </c>
      <c r="D10599" t="s">
        <v>851</v>
      </c>
      <c r="E10599" s="20">
        <v>1</v>
      </c>
      <c r="F10599" s="20">
        <v>3</v>
      </c>
    </row>
    <row r="10600" spans="1:6" ht="25.5" outlineLevel="2" x14ac:dyDescent="0.2">
      <c r="B10600" s="18" t="s">
        <v>18249</v>
      </c>
      <c r="C10600" s="19" t="s">
        <v>84</v>
      </c>
      <c r="D10600" t="s">
        <v>851</v>
      </c>
      <c r="E10600" s="20">
        <v>50</v>
      </c>
      <c r="F10600" s="20">
        <v>9</v>
      </c>
    </row>
    <row r="10601" spans="1:6" ht="25.5" outlineLevel="2" x14ac:dyDescent="0.2">
      <c r="B10601" s="18" t="s">
        <v>18249</v>
      </c>
      <c r="C10601" s="19" t="s">
        <v>87</v>
      </c>
      <c r="D10601" t="s">
        <v>851</v>
      </c>
      <c r="E10601" s="20">
        <v>11080</v>
      </c>
      <c r="F10601" s="20">
        <v>19</v>
      </c>
    </row>
    <row r="10602" spans="1:6" ht="25.5" outlineLevel="2" x14ac:dyDescent="0.2">
      <c r="B10602" s="18" t="s">
        <v>18249</v>
      </c>
      <c r="C10602" s="19" t="s">
        <v>121</v>
      </c>
      <c r="D10602" t="s">
        <v>851</v>
      </c>
      <c r="E10602" s="20">
        <v>2</v>
      </c>
      <c r="F10602" s="20">
        <v>1</v>
      </c>
    </row>
    <row r="10603" spans="1:6" ht="25.5" outlineLevel="2" x14ac:dyDescent="0.2">
      <c r="B10603" s="18" t="s">
        <v>18249</v>
      </c>
      <c r="C10603" s="19" t="s">
        <v>176</v>
      </c>
      <c r="D10603" t="s">
        <v>851</v>
      </c>
      <c r="E10603" s="20">
        <v>3</v>
      </c>
      <c r="F10603" s="20">
        <v>67</v>
      </c>
    </row>
    <row r="10604" spans="1:6" ht="38.25" outlineLevel="1" x14ac:dyDescent="0.2">
      <c r="B10604" s="21" t="s">
        <v>18250</v>
      </c>
      <c r="E10604" s="20">
        <f>SUBTOTAL(9,E10594:E10603)</f>
        <v>2026462</v>
      </c>
      <c r="F10604" s="20">
        <f>SUBTOTAL(9,F10594:F10603)</f>
        <v>13178</v>
      </c>
    </row>
    <row r="10605" spans="1:6" outlineLevel="2" x14ac:dyDescent="0.2">
      <c r="A10605" t="s">
        <v>4408</v>
      </c>
      <c r="B10605" s="18" t="s">
        <v>13559</v>
      </c>
      <c r="C10605" s="19" t="s">
        <v>42</v>
      </c>
      <c r="D10605" t="s">
        <v>851</v>
      </c>
      <c r="E10605" s="20">
        <v>12193</v>
      </c>
      <c r="F10605" s="20">
        <v>198</v>
      </c>
    </row>
    <row r="10606" spans="1:6" outlineLevel="2" x14ac:dyDescent="0.2">
      <c r="B10606" s="18" t="s">
        <v>13559</v>
      </c>
      <c r="C10606" s="19" t="s">
        <v>80</v>
      </c>
      <c r="D10606" t="s">
        <v>851</v>
      </c>
      <c r="E10606" s="20">
        <v>1724996</v>
      </c>
      <c r="F10606" s="20">
        <v>4128</v>
      </c>
    </row>
    <row r="10607" spans="1:6" outlineLevel="2" x14ac:dyDescent="0.2">
      <c r="B10607" s="18" t="s">
        <v>13559</v>
      </c>
      <c r="C10607" s="19" t="s">
        <v>164</v>
      </c>
      <c r="D10607" t="s">
        <v>851</v>
      </c>
      <c r="E10607" s="20">
        <v>38990</v>
      </c>
      <c r="F10607" s="20">
        <v>91</v>
      </c>
    </row>
    <row r="10608" spans="1:6" outlineLevel="1" x14ac:dyDescent="0.2">
      <c r="B10608" s="21" t="s">
        <v>13560</v>
      </c>
      <c r="E10608" s="20">
        <f>SUBTOTAL(9,E10605:E10607)</f>
        <v>1776179</v>
      </c>
      <c r="F10608" s="20">
        <f>SUBTOTAL(9,F10605:F10607)</f>
        <v>4417</v>
      </c>
    </row>
    <row r="10609" spans="1:6" ht="25.5" outlineLevel="2" x14ac:dyDescent="0.2">
      <c r="A10609" t="s">
        <v>1169</v>
      </c>
      <c r="B10609" s="18" t="s">
        <v>13561</v>
      </c>
      <c r="C10609" s="19" t="s">
        <v>42</v>
      </c>
      <c r="D10609" t="s">
        <v>851</v>
      </c>
      <c r="E10609" s="20">
        <v>8926</v>
      </c>
      <c r="F10609" s="20">
        <v>1202</v>
      </c>
    </row>
    <row r="10610" spans="1:6" ht="25.5" outlineLevel="2" x14ac:dyDescent="0.2">
      <c r="B10610" s="18" t="s">
        <v>13561</v>
      </c>
      <c r="C10610" s="19" t="s">
        <v>80</v>
      </c>
      <c r="D10610" t="s">
        <v>851</v>
      </c>
      <c r="E10610" s="20">
        <v>110696</v>
      </c>
      <c r="F10610" s="20">
        <v>1775</v>
      </c>
    </row>
    <row r="10611" spans="1:6" ht="25.5" outlineLevel="1" x14ac:dyDescent="0.2">
      <c r="B10611" s="21" t="s">
        <v>13562</v>
      </c>
      <c r="E10611" s="20">
        <f>SUBTOTAL(9,E10609:E10610)</f>
        <v>119622</v>
      </c>
      <c r="F10611" s="20">
        <f>SUBTOTAL(9,F10609:F10610)</f>
        <v>2977</v>
      </c>
    </row>
    <row r="10612" spans="1:6" ht="25.5" outlineLevel="2" x14ac:dyDescent="0.2">
      <c r="A10612" t="s">
        <v>4409</v>
      </c>
      <c r="B10612" s="18" t="s">
        <v>13563</v>
      </c>
      <c r="C10612" s="19" t="s">
        <v>42</v>
      </c>
      <c r="D10612" t="s">
        <v>851</v>
      </c>
      <c r="E10612" s="20">
        <v>9220</v>
      </c>
      <c r="F10612" s="20">
        <v>1102</v>
      </c>
    </row>
    <row r="10613" spans="1:6" ht="25.5" outlineLevel="2" x14ac:dyDescent="0.2">
      <c r="B10613" s="18" t="s">
        <v>13563</v>
      </c>
      <c r="C10613" s="19" t="s">
        <v>80</v>
      </c>
      <c r="D10613" t="s">
        <v>851</v>
      </c>
      <c r="E10613" s="20">
        <v>135480</v>
      </c>
      <c r="F10613" s="20">
        <v>16823</v>
      </c>
    </row>
    <row r="10614" spans="1:6" ht="25.5" outlineLevel="2" x14ac:dyDescent="0.2">
      <c r="B10614" s="18" t="s">
        <v>13563</v>
      </c>
      <c r="C10614" s="19" t="s">
        <v>85</v>
      </c>
      <c r="D10614" t="s">
        <v>851</v>
      </c>
      <c r="E10614" s="20">
        <v>371</v>
      </c>
      <c r="F10614" s="20">
        <v>70</v>
      </c>
    </row>
    <row r="10615" spans="1:6" ht="25.5" outlineLevel="1" x14ac:dyDescent="0.2">
      <c r="B10615" s="21" t="s">
        <v>13564</v>
      </c>
      <c r="E10615" s="20">
        <f>SUBTOTAL(9,E10612:E10614)</f>
        <v>145071</v>
      </c>
      <c r="F10615" s="20">
        <f>SUBTOTAL(9,F10612:F10614)</f>
        <v>17995</v>
      </c>
    </row>
    <row r="10616" spans="1:6" outlineLevel="2" x14ac:dyDescent="0.2">
      <c r="A10616" t="s">
        <v>4411</v>
      </c>
      <c r="B10616" s="18" t="s">
        <v>13565</v>
      </c>
      <c r="C10616" s="19" t="s">
        <v>80</v>
      </c>
      <c r="D10616" t="s">
        <v>851</v>
      </c>
      <c r="E10616" s="20">
        <v>480</v>
      </c>
      <c r="F10616" s="20">
        <v>77</v>
      </c>
    </row>
    <row r="10617" spans="1:6" ht="25.5" outlineLevel="2" x14ac:dyDescent="0.2">
      <c r="B10617" s="18" t="s">
        <v>13565</v>
      </c>
      <c r="C10617" s="19" t="s">
        <v>176</v>
      </c>
      <c r="D10617" t="s">
        <v>851</v>
      </c>
      <c r="E10617" s="20">
        <v>100</v>
      </c>
      <c r="F10617" s="20">
        <v>5</v>
      </c>
    </row>
    <row r="10618" spans="1:6" ht="25.5" outlineLevel="1" x14ac:dyDescent="0.2">
      <c r="B10618" s="21" t="s">
        <v>13566</v>
      </c>
      <c r="E10618" s="20">
        <f>SUBTOTAL(9,E10616:E10617)</f>
        <v>580</v>
      </c>
      <c r="F10618" s="20">
        <f>SUBTOTAL(9,F10616:F10617)</f>
        <v>82</v>
      </c>
    </row>
    <row r="10619" spans="1:6" ht="25.5" outlineLevel="2" x14ac:dyDescent="0.2">
      <c r="A10619" t="s">
        <v>4412</v>
      </c>
      <c r="B10619" s="18" t="s">
        <v>13567</v>
      </c>
      <c r="C10619" s="19" t="s">
        <v>42</v>
      </c>
      <c r="D10619" t="s">
        <v>851</v>
      </c>
      <c r="E10619" s="20">
        <v>3131</v>
      </c>
      <c r="F10619" s="20">
        <v>220</v>
      </c>
    </row>
    <row r="10620" spans="1:6" ht="25.5" outlineLevel="2" x14ac:dyDescent="0.2">
      <c r="B10620" s="18" t="s">
        <v>13567</v>
      </c>
      <c r="C10620" s="19" t="s">
        <v>80</v>
      </c>
      <c r="D10620" t="s">
        <v>851</v>
      </c>
      <c r="E10620" s="20">
        <v>26451</v>
      </c>
      <c r="F10620" s="20">
        <v>297</v>
      </c>
    </row>
    <row r="10621" spans="1:6" ht="25.5" outlineLevel="2" x14ac:dyDescent="0.2">
      <c r="B10621" s="18" t="s">
        <v>13567</v>
      </c>
      <c r="C10621" s="19" t="s">
        <v>182</v>
      </c>
      <c r="D10621" t="s">
        <v>851</v>
      </c>
      <c r="E10621" s="20">
        <v>44627</v>
      </c>
      <c r="F10621" s="20">
        <v>105</v>
      </c>
    </row>
    <row r="10622" spans="1:6" ht="25.5" outlineLevel="1" x14ac:dyDescent="0.2">
      <c r="B10622" s="21" t="s">
        <v>13568</v>
      </c>
      <c r="E10622" s="20">
        <f>SUBTOTAL(9,E10619:E10621)</f>
        <v>74209</v>
      </c>
      <c r="F10622" s="20">
        <f>SUBTOTAL(9,F10619:F10621)</f>
        <v>622</v>
      </c>
    </row>
    <row r="10623" spans="1:6" ht="25.5" outlineLevel="2" x14ac:dyDescent="0.2">
      <c r="A10623" t="s">
        <v>4413</v>
      </c>
      <c r="B10623" s="18" t="s">
        <v>13569</v>
      </c>
      <c r="C10623" s="19" t="s">
        <v>42</v>
      </c>
      <c r="D10623" t="s">
        <v>851</v>
      </c>
      <c r="E10623" s="20">
        <v>700</v>
      </c>
      <c r="F10623" s="20">
        <v>122</v>
      </c>
    </row>
    <row r="10624" spans="1:6" ht="25.5" outlineLevel="2" x14ac:dyDescent="0.2">
      <c r="B10624" s="18" t="s">
        <v>13569</v>
      </c>
      <c r="C10624" s="19" t="s">
        <v>80</v>
      </c>
      <c r="D10624" t="s">
        <v>851</v>
      </c>
      <c r="E10624" s="20">
        <v>799</v>
      </c>
      <c r="F10624" s="20">
        <v>71</v>
      </c>
    </row>
    <row r="10625" spans="1:6" ht="25.5" outlineLevel="2" x14ac:dyDescent="0.2">
      <c r="B10625" s="18" t="s">
        <v>13569</v>
      </c>
      <c r="C10625" s="19" t="s">
        <v>164</v>
      </c>
      <c r="D10625" t="s">
        <v>851</v>
      </c>
      <c r="E10625" s="20">
        <v>24</v>
      </c>
      <c r="F10625" s="20">
        <v>10</v>
      </c>
    </row>
    <row r="10626" spans="1:6" ht="25.5" outlineLevel="1" x14ac:dyDescent="0.2">
      <c r="B10626" s="21" t="s">
        <v>13570</v>
      </c>
      <c r="E10626" s="20">
        <f>SUBTOTAL(9,E10623:E10625)</f>
        <v>1523</v>
      </c>
      <c r="F10626" s="20">
        <f>SUBTOTAL(9,F10623:F10625)</f>
        <v>203</v>
      </c>
    </row>
    <row r="10627" spans="1:6" ht="25.5" outlineLevel="2" x14ac:dyDescent="0.2">
      <c r="A10627" t="s">
        <v>4415</v>
      </c>
      <c r="B10627" s="18" t="s">
        <v>13571</v>
      </c>
      <c r="C10627" s="19" t="s">
        <v>42</v>
      </c>
      <c r="D10627" t="s">
        <v>851</v>
      </c>
      <c r="E10627" s="20">
        <v>643627</v>
      </c>
      <c r="F10627" s="20">
        <v>26399</v>
      </c>
    </row>
    <row r="10628" spans="1:6" ht="25.5" outlineLevel="2" x14ac:dyDescent="0.2">
      <c r="B10628" s="18" t="s">
        <v>13571</v>
      </c>
      <c r="C10628" s="19" t="s">
        <v>80</v>
      </c>
      <c r="D10628" t="s">
        <v>851</v>
      </c>
      <c r="E10628" s="20">
        <v>210897</v>
      </c>
      <c r="F10628" s="20">
        <v>11454</v>
      </c>
    </row>
    <row r="10629" spans="1:6" ht="25.5" outlineLevel="1" x14ac:dyDescent="0.2">
      <c r="B10629" s="21" t="s">
        <v>13572</v>
      </c>
      <c r="E10629" s="20">
        <f>SUBTOTAL(9,E10627:E10628)</f>
        <v>854524</v>
      </c>
      <c r="F10629" s="20">
        <f>SUBTOTAL(9,F10627:F10628)</f>
        <v>37853</v>
      </c>
    </row>
    <row r="10630" spans="1:6" ht="25.5" outlineLevel="2" x14ac:dyDescent="0.2">
      <c r="A10630" t="s">
        <v>4417</v>
      </c>
      <c r="B10630" s="18" t="s">
        <v>13573</v>
      </c>
      <c r="C10630" s="19" t="s">
        <v>37</v>
      </c>
      <c r="D10630" t="s">
        <v>851</v>
      </c>
      <c r="E10630" s="20">
        <v>10</v>
      </c>
      <c r="F10630" s="20">
        <v>2</v>
      </c>
    </row>
    <row r="10631" spans="1:6" ht="25.5" outlineLevel="2" x14ac:dyDescent="0.2">
      <c r="B10631" s="18" t="s">
        <v>13573</v>
      </c>
      <c r="C10631" s="19" t="s">
        <v>42</v>
      </c>
      <c r="D10631" t="s">
        <v>851</v>
      </c>
      <c r="E10631" s="20">
        <v>595</v>
      </c>
      <c r="F10631" s="20">
        <v>182</v>
      </c>
    </row>
    <row r="10632" spans="1:6" ht="25.5" outlineLevel="2" x14ac:dyDescent="0.2">
      <c r="B10632" s="18" t="s">
        <v>13573</v>
      </c>
      <c r="C10632" s="19" t="s">
        <v>80</v>
      </c>
      <c r="D10632" t="s">
        <v>851</v>
      </c>
      <c r="E10632" s="20">
        <v>3369</v>
      </c>
      <c r="F10632" s="20">
        <v>178</v>
      </c>
    </row>
    <row r="10633" spans="1:6" ht="25.5" outlineLevel="2" x14ac:dyDescent="0.2">
      <c r="B10633" s="18" t="s">
        <v>13573</v>
      </c>
      <c r="C10633" s="19" t="s">
        <v>178</v>
      </c>
      <c r="D10633" t="s">
        <v>851</v>
      </c>
      <c r="E10633" s="20">
        <v>26</v>
      </c>
      <c r="F10633" s="20">
        <v>66</v>
      </c>
    </row>
    <row r="10634" spans="1:6" ht="25.5" outlineLevel="1" x14ac:dyDescent="0.2">
      <c r="B10634" s="21" t="s">
        <v>13574</v>
      </c>
      <c r="E10634" s="20">
        <f>SUBTOTAL(9,E10630:E10633)</f>
        <v>4000</v>
      </c>
      <c r="F10634" s="20">
        <f>SUBTOTAL(9,F10630:F10633)</f>
        <v>428</v>
      </c>
    </row>
    <row r="10635" spans="1:6" ht="25.5" outlineLevel="2" x14ac:dyDescent="0.2">
      <c r="A10635" t="s">
        <v>4419</v>
      </c>
      <c r="B10635" s="18" t="s">
        <v>13575</v>
      </c>
      <c r="C10635" s="19" t="s">
        <v>42</v>
      </c>
      <c r="D10635" t="s">
        <v>411</v>
      </c>
      <c r="E10635" s="20">
        <v>22215</v>
      </c>
      <c r="F10635" s="20">
        <v>3093</v>
      </c>
    </row>
    <row r="10636" spans="1:6" ht="25.5" outlineLevel="2" x14ac:dyDescent="0.2">
      <c r="B10636" s="18" t="s">
        <v>13575</v>
      </c>
      <c r="C10636" s="19" t="s">
        <v>80</v>
      </c>
      <c r="D10636" t="s">
        <v>411</v>
      </c>
      <c r="E10636" s="20">
        <v>246385</v>
      </c>
      <c r="F10636" s="20">
        <v>20086</v>
      </c>
    </row>
    <row r="10637" spans="1:6" ht="25.5" outlineLevel="2" x14ac:dyDescent="0.2">
      <c r="B10637" s="18" t="s">
        <v>13575</v>
      </c>
      <c r="C10637" s="19" t="s">
        <v>175</v>
      </c>
      <c r="D10637" t="s">
        <v>411</v>
      </c>
      <c r="E10637" s="20">
        <v>29</v>
      </c>
      <c r="F10637" s="20">
        <v>3</v>
      </c>
    </row>
    <row r="10638" spans="1:6" ht="25.5" outlineLevel="1" x14ac:dyDescent="0.2">
      <c r="B10638" s="21" t="s">
        <v>13576</v>
      </c>
      <c r="E10638" s="20">
        <f>SUBTOTAL(9,E10635:E10637)</f>
        <v>268629</v>
      </c>
      <c r="F10638" s="20">
        <f>SUBTOTAL(9,F10635:F10637)</f>
        <v>23182</v>
      </c>
    </row>
    <row r="10639" spans="1:6" ht="25.5" outlineLevel="2" x14ac:dyDescent="0.2">
      <c r="A10639" t="s">
        <v>4421</v>
      </c>
      <c r="B10639" s="18" t="s">
        <v>13577</v>
      </c>
      <c r="C10639" s="19" t="s">
        <v>42</v>
      </c>
      <c r="D10639" t="s">
        <v>411</v>
      </c>
      <c r="E10639" s="20">
        <v>26304</v>
      </c>
      <c r="F10639" s="20">
        <v>10593</v>
      </c>
    </row>
    <row r="10640" spans="1:6" ht="25.5" outlineLevel="2" x14ac:dyDescent="0.2">
      <c r="B10640" s="18" t="s">
        <v>13577</v>
      </c>
      <c r="C10640" s="19" t="s">
        <v>80</v>
      </c>
      <c r="D10640" t="s">
        <v>411</v>
      </c>
      <c r="E10640" s="20">
        <v>297954</v>
      </c>
      <c r="F10640" s="20">
        <v>27312</v>
      </c>
    </row>
    <row r="10641" spans="1:6" ht="25.5" outlineLevel="2" x14ac:dyDescent="0.2">
      <c r="B10641" s="18" t="s">
        <v>13577</v>
      </c>
      <c r="C10641" s="19" t="s">
        <v>175</v>
      </c>
      <c r="D10641" t="s">
        <v>411</v>
      </c>
      <c r="E10641" s="20">
        <v>60</v>
      </c>
      <c r="F10641" s="20">
        <v>69</v>
      </c>
    </row>
    <row r="10642" spans="1:6" ht="25.5" outlineLevel="1" x14ac:dyDescent="0.2">
      <c r="B10642" s="21" t="s">
        <v>13578</v>
      </c>
      <c r="E10642" s="20">
        <f>SUBTOTAL(9,E10639:E10641)</f>
        <v>324318</v>
      </c>
      <c r="F10642" s="20">
        <f>SUBTOTAL(9,F10639:F10641)</f>
        <v>37974</v>
      </c>
    </row>
    <row r="10643" spans="1:6" ht="25.5" outlineLevel="2" x14ac:dyDescent="0.2">
      <c r="A10643" t="s">
        <v>4422</v>
      </c>
      <c r="B10643" s="18" t="s">
        <v>13579</v>
      </c>
      <c r="C10643" s="19" t="s">
        <v>42</v>
      </c>
      <c r="D10643" t="s">
        <v>411</v>
      </c>
      <c r="E10643" s="20">
        <v>1</v>
      </c>
      <c r="F10643" s="20">
        <v>1998</v>
      </c>
    </row>
    <row r="10644" spans="1:6" ht="25.5" outlineLevel="2" x14ac:dyDescent="0.2">
      <c r="B10644" s="18" t="s">
        <v>13579</v>
      </c>
      <c r="C10644" s="19" t="s">
        <v>80</v>
      </c>
      <c r="D10644" t="s">
        <v>411</v>
      </c>
      <c r="E10644" s="20">
        <v>651</v>
      </c>
      <c r="F10644" s="20">
        <v>246</v>
      </c>
    </row>
    <row r="10645" spans="1:6" ht="25.5" outlineLevel="1" x14ac:dyDescent="0.2">
      <c r="B10645" s="21" t="s">
        <v>13580</v>
      </c>
      <c r="E10645" s="20">
        <f>SUBTOTAL(9,E10643:E10644)</f>
        <v>652</v>
      </c>
      <c r="F10645" s="20">
        <f>SUBTOTAL(9,F10643:F10644)</f>
        <v>2244</v>
      </c>
    </row>
    <row r="10646" spans="1:6" ht="25.5" outlineLevel="2" x14ac:dyDescent="0.2">
      <c r="A10646" t="s">
        <v>4424</v>
      </c>
      <c r="B10646" s="18" t="s">
        <v>13581</v>
      </c>
      <c r="C10646" s="19" t="s">
        <v>42</v>
      </c>
      <c r="D10646" t="s">
        <v>411</v>
      </c>
      <c r="E10646" s="20">
        <v>17305</v>
      </c>
      <c r="F10646" s="20">
        <v>3257</v>
      </c>
    </row>
    <row r="10647" spans="1:6" ht="25.5" outlineLevel="1" x14ac:dyDescent="0.2">
      <c r="B10647" s="21" t="s">
        <v>13582</v>
      </c>
      <c r="E10647" s="20">
        <f>SUBTOTAL(9,E10646:E10646)</f>
        <v>17305</v>
      </c>
      <c r="F10647" s="20">
        <f>SUBTOTAL(9,F10646:F10646)</f>
        <v>3257</v>
      </c>
    </row>
    <row r="10648" spans="1:6" ht="25.5" outlineLevel="2" x14ac:dyDescent="0.2">
      <c r="A10648" t="s">
        <v>4425</v>
      </c>
      <c r="B10648" s="18" t="s">
        <v>13583</v>
      </c>
      <c r="C10648" s="19" t="s">
        <v>80</v>
      </c>
      <c r="D10648" t="s">
        <v>411</v>
      </c>
      <c r="E10648" s="20">
        <v>533</v>
      </c>
      <c r="F10648" s="20">
        <v>70</v>
      </c>
    </row>
    <row r="10649" spans="1:6" ht="25.5" outlineLevel="2" x14ac:dyDescent="0.2">
      <c r="B10649" s="18" t="s">
        <v>13583</v>
      </c>
      <c r="C10649" s="19" t="s">
        <v>166</v>
      </c>
      <c r="D10649" t="s">
        <v>411</v>
      </c>
      <c r="E10649" s="20">
        <v>75</v>
      </c>
      <c r="F10649" s="20">
        <v>90</v>
      </c>
    </row>
    <row r="10650" spans="1:6" ht="25.5" outlineLevel="1" x14ac:dyDescent="0.2">
      <c r="B10650" s="21" t="s">
        <v>13584</v>
      </c>
      <c r="E10650" s="20">
        <f>SUBTOTAL(9,E10648:E10649)</f>
        <v>608</v>
      </c>
      <c r="F10650" s="20">
        <f>SUBTOTAL(9,F10648:F10649)</f>
        <v>160</v>
      </c>
    </row>
    <row r="10651" spans="1:6" ht="25.5" outlineLevel="2" x14ac:dyDescent="0.2">
      <c r="A10651" t="s">
        <v>4426</v>
      </c>
      <c r="B10651" s="18" t="s">
        <v>13585</v>
      </c>
      <c r="C10651" s="19" t="s">
        <v>42</v>
      </c>
      <c r="D10651" t="s">
        <v>411</v>
      </c>
      <c r="E10651" s="20">
        <v>1338495</v>
      </c>
      <c r="F10651" s="20">
        <v>349128</v>
      </c>
    </row>
    <row r="10652" spans="1:6" ht="25.5" outlineLevel="2" x14ac:dyDescent="0.2">
      <c r="B10652" s="18" t="s">
        <v>13585</v>
      </c>
      <c r="C10652" s="19" t="s">
        <v>80</v>
      </c>
      <c r="D10652" t="s">
        <v>411</v>
      </c>
      <c r="E10652" s="20">
        <v>369996</v>
      </c>
      <c r="F10652" s="20">
        <v>78643</v>
      </c>
    </row>
    <row r="10653" spans="1:6" ht="25.5" outlineLevel="2" x14ac:dyDescent="0.2">
      <c r="B10653" s="18" t="s">
        <v>13585</v>
      </c>
      <c r="C10653" s="19" t="s">
        <v>88</v>
      </c>
      <c r="D10653" t="s">
        <v>411</v>
      </c>
      <c r="E10653" s="20">
        <v>41350</v>
      </c>
      <c r="F10653" s="20">
        <v>9387</v>
      </c>
    </row>
    <row r="10654" spans="1:6" ht="25.5" outlineLevel="2" x14ac:dyDescent="0.2">
      <c r="A10654" t="s">
        <v>4428</v>
      </c>
      <c r="B10654" s="18" t="s">
        <v>13585</v>
      </c>
      <c r="C10654" s="19" t="s">
        <v>42</v>
      </c>
      <c r="D10654" t="s">
        <v>411</v>
      </c>
      <c r="E10654" s="20">
        <v>95220</v>
      </c>
      <c r="F10654" s="20">
        <v>17692</v>
      </c>
    </row>
    <row r="10655" spans="1:6" ht="25.5" outlineLevel="2" x14ac:dyDescent="0.2">
      <c r="B10655" s="18" t="s">
        <v>13585</v>
      </c>
      <c r="C10655" s="19" t="s">
        <v>80</v>
      </c>
      <c r="D10655" t="s">
        <v>411</v>
      </c>
      <c r="E10655" s="20">
        <v>6365</v>
      </c>
      <c r="F10655" s="20">
        <v>904</v>
      </c>
    </row>
    <row r="10656" spans="1:6" ht="25.5" outlineLevel="2" x14ac:dyDescent="0.2">
      <c r="B10656" s="18" t="s">
        <v>13585</v>
      </c>
      <c r="C10656" s="19" t="s">
        <v>88</v>
      </c>
      <c r="D10656" t="s">
        <v>411</v>
      </c>
      <c r="E10656" s="20">
        <v>1576</v>
      </c>
      <c r="F10656" s="20">
        <v>403</v>
      </c>
    </row>
    <row r="10657" spans="1:6" ht="25.5" outlineLevel="2" x14ac:dyDescent="0.2">
      <c r="B10657" s="18" t="s">
        <v>13585</v>
      </c>
      <c r="C10657" s="19" t="s">
        <v>92</v>
      </c>
      <c r="D10657" t="s">
        <v>411</v>
      </c>
      <c r="E10657" s="20">
        <v>71373</v>
      </c>
      <c r="F10657" s="20">
        <v>18143</v>
      </c>
    </row>
    <row r="10658" spans="1:6" ht="25.5" outlineLevel="2" x14ac:dyDescent="0.2">
      <c r="B10658" s="18" t="s">
        <v>13585</v>
      </c>
      <c r="C10658" s="19" t="s">
        <v>157</v>
      </c>
      <c r="D10658" t="s">
        <v>411</v>
      </c>
      <c r="E10658" s="20">
        <v>26</v>
      </c>
      <c r="F10658" s="20">
        <v>86</v>
      </c>
    </row>
    <row r="10659" spans="1:6" ht="25.5" outlineLevel="2" x14ac:dyDescent="0.2">
      <c r="B10659" s="18" t="s">
        <v>13585</v>
      </c>
      <c r="C10659" s="19" t="s">
        <v>164</v>
      </c>
      <c r="D10659" t="s">
        <v>411</v>
      </c>
      <c r="E10659" s="20">
        <v>19757</v>
      </c>
      <c r="F10659" s="20">
        <v>3580</v>
      </c>
    </row>
    <row r="10660" spans="1:6" ht="25.5" outlineLevel="2" x14ac:dyDescent="0.2">
      <c r="A10660" t="s">
        <v>4429</v>
      </c>
      <c r="B10660" s="18" t="s">
        <v>13585</v>
      </c>
      <c r="C10660" s="19" t="s">
        <v>42</v>
      </c>
      <c r="D10660" t="s">
        <v>411</v>
      </c>
      <c r="E10660" s="20">
        <v>1839146</v>
      </c>
      <c r="F10660" s="20">
        <v>297128</v>
      </c>
    </row>
    <row r="10661" spans="1:6" ht="25.5" outlineLevel="2" x14ac:dyDescent="0.2">
      <c r="B10661" s="18" t="s">
        <v>13585</v>
      </c>
      <c r="C10661" s="19" t="s">
        <v>80</v>
      </c>
      <c r="D10661" t="s">
        <v>411</v>
      </c>
      <c r="E10661" s="20">
        <v>681235</v>
      </c>
      <c r="F10661" s="20">
        <v>90320</v>
      </c>
    </row>
    <row r="10662" spans="1:6" ht="25.5" outlineLevel="2" x14ac:dyDescent="0.2">
      <c r="B10662" s="18" t="s">
        <v>13585</v>
      </c>
      <c r="C10662" s="19" t="s">
        <v>88</v>
      </c>
      <c r="D10662" t="s">
        <v>411</v>
      </c>
      <c r="E10662" s="20">
        <v>47818</v>
      </c>
      <c r="F10662" s="20">
        <v>9712</v>
      </c>
    </row>
    <row r="10663" spans="1:6" ht="25.5" outlineLevel="2" x14ac:dyDescent="0.2">
      <c r="B10663" s="18" t="s">
        <v>13585</v>
      </c>
      <c r="C10663" s="19" t="s">
        <v>121</v>
      </c>
      <c r="D10663" t="s">
        <v>411</v>
      </c>
      <c r="E10663" s="20">
        <v>110</v>
      </c>
      <c r="F10663" s="20">
        <v>84</v>
      </c>
    </row>
    <row r="10664" spans="1:6" ht="25.5" outlineLevel="2" x14ac:dyDescent="0.2">
      <c r="B10664" s="18" t="s">
        <v>13585</v>
      </c>
      <c r="C10664" s="19" t="s">
        <v>164</v>
      </c>
      <c r="D10664" t="s">
        <v>411</v>
      </c>
      <c r="E10664" s="20">
        <v>17627</v>
      </c>
      <c r="F10664" s="20">
        <v>3330</v>
      </c>
    </row>
    <row r="10665" spans="1:6" ht="25.5" outlineLevel="2" x14ac:dyDescent="0.2">
      <c r="B10665" s="18" t="s">
        <v>13585</v>
      </c>
      <c r="C10665" s="19" t="s">
        <v>166</v>
      </c>
      <c r="D10665" t="s">
        <v>411</v>
      </c>
      <c r="E10665" s="20">
        <v>1221</v>
      </c>
      <c r="F10665" s="20">
        <v>190</v>
      </c>
    </row>
    <row r="10666" spans="1:6" ht="25.5" outlineLevel="2" x14ac:dyDescent="0.2">
      <c r="B10666" s="18" t="s">
        <v>13585</v>
      </c>
      <c r="C10666" s="19" t="s">
        <v>178</v>
      </c>
      <c r="D10666" t="s">
        <v>411</v>
      </c>
      <c r="E10666" s="20">
        <v>4</v>
      </c>
      <c r="F10666" s="20">
        <v>3</v>
      </c>
    </row>
    <row r="10667" spans="1:6" ht="25.5" outlineLevel="1" x14ac:dyDescent="0.2">
      <c r="B10667" s="21" t="s">
        <v>13586</v>
      </c>
      <c r="E10667" s="20">
        <f>SUBTOTAL(9,E10651:E10666)</f>
        <v>4531319</v>
      </c>
      <c r="F10667" s="20">
        <f>SUBTOTAL(9,F10651:F10666)</f>
        <v>878733</v>
      </c>
    </row>
    <row r="10668" spans="1:6" outlineLevel="2" x14ac:dyDescent="0.2">
      <c r="A10668" t="s">
        <v>4430</v>
      </c>
      <c r="B10668" s="18" t="s">
        <v>13587</v>
      </c>
      <c r="C10668" s="19" t="s">
        <v>121</v>
      </c>
      <c r="D10668" t="s">
        <v>411</v>
      </c>
      <c r="E10668" s="20">
        <v>8512</v>
      </c>
      <c r="F10668" s="20">
        <v>4914</v>
      </c>
    </row>
    <row r="10669" spans="1:6" ht="25.5" outlineLevel="2" x14ac:dyDescent="0.2">
      <c r="B10669" s="18" t="s">
        <v>13587</v>
      </c>
      <c r="C10669" s="19" t="s">
        <v>176</v>
      </c>
      <c r="D10669" t="s">
        <v>411</v>
      </c>
      <c r="E10669" s="20">
        <v>1557</v>
      </c>
      <c r="F10669" s="20">
        <v>1177</v>
      </c>
    </row>
    <row r="10670" spans="1:6" outlineLevel="1" x14ac:dyDescent="0.2">
      <c r="B10670" s="21" t="s">
        <v>13588</v>
      </c>
      <c r="E10670" s="20">
        <f>SUBTOTAL(9,E10668:E10669)</f>
        <v>10069</v>
      </c>
      <c r="F10670" s="20">
        <f>SUBTOTAL(9,F10668:F10669)</f>
        <v>6091</v>
      </c>
    </row>
    <row r="10671" spans="1:6" ht="25.5" outlineLevel="2" x14ac:dyDescent="0.2">
      <c r="A10671" t="s">
        <v>4431</v>
      </c>
      <c r="B10671" s="18" t="s">
        <v>13589</v>
      </c>
      <c r="C10671" s="19" t="s">
        <v>65</v>
      </c>
      <c r="D10671" t="s">
        <v>411</v>
      </c>
      <c r="E10671" s="20">
        <v>26238</v>
      </c>
      <c r="F10671" s="20">
        <v>8087</v>
      </c>
    </row>
    <row r="10672" spans="1:6" ht="25.5" outlineLevel="2" x14ac:dyDescent="0.2">
      <c r="B10672" s="18" t="s">
        <v>13589</v>
      </c>
      <c r="C10672" s="19" t="s">
        <v>80</v>
      </c>
      <c r="D10672" t="s">
        <v>411</v>
      </c>
      <c r="E10672" s="20">
        <v>10510</v>
      </c>
      <c r="F10672" s="20">
        <v>1326</v>
      </c>
    </row>
    <row r="10673" spans="1:6" ht="25.5" outlineLevel="1" x14ac:dyDescent="0.2">
      <c r="B10673" s="21" t="s">
        <v>13590</v>
      </c>
      <c r="E10673" s="20">
        <f>SUBTOTAL(9,E10671:E10672)</f>
        <v>36748</v>
      </c>
      <c r="F10673" s="20">
        <f>SUBTOTAL(9,F10671:F10672)</f>
        <v>9413</v>
      </c>
    </row>
    <row r="10674" spans="1:6" outlineLevel="2" x14ac:dyDescent="0.2">
      <c r="A10674" t="s">
        <v>1171</v>
      </c>
      <c r="B10674" s="18" t="s">
        <v>13591</v>
      </c>
      <c r="C10674" s="19" t="s">
        <v>23</v>
      </c>
      <c r="D10674" t="s">
        <v>411</v>
      </c>
      <c r="E10674" s="20">
        <v>11</v>
      </c>
      <c r="F10674" s="20">
        <v>83</v>
      </c>
    </row>
    <row r="10675" spans="1:6" outlineLevel="2" x14ac:dyDescent="0.2">
      <c r="B10675" s="18" t="s">
        <v>13591</v>
      </c>
      <c r="C10675" s="19" t="s">
        <v>42</v>
      </c>
      <c r="D10675" t="s">
        <v>411</v>
      </c>
      <c r="E10675" s="20">
        <v>200</v>
      </c>
      <c r="F10675" s="20">
        <v>336</v>
      </c>
    </row>
    <row r="10676" spans="1:6" outlineLevel="2" x14ac:dyDescent="0.2">
      <c r="B10676" s="18" t="s">
        <v>13591</v>
      </c>
      <c r="C10676" s="19" t="s">
        <v>68</v>
      </c>
      <c r="D10676" t="s">
        <v>411</v>
      </c>
      <c r="E10676" s="20">
        <v>2</v>
      </c>
      <c r="F10676" s="20">
        <v>8</v>
      </c>
    </row>
    <row r="10677" spans="1:6" outlineLevel="2" x14ac:dyDescent="0.2">
      <c r="B10677" s="18" t="s">
        <v>13591</v>
      </c>
      <c r="C10677" s="19" t="s">
        <v>80</v>
      </c>
      <c r="D10677" t="s">
        <v>411</v>
      </c>
      <c r="E10677" s="20">
        <v>63070</v>
      </c>
      <c r="F10677" s="20">
        <v>9079</v>
      </c>
    </row>
    <row r="10678" spans="1:6" outlineLevel="2" x14ac:dyDescent="0.2">
      <c r="B10678" s="18" t="s">
        <v>13591</v>
      </c>
      <c r="C10678" s="19" t="s">
        <v>162</v>
      </c>
      <c r="D10678" t="s">
        <v>411</v>
      </c>
      <c r="E10678" s="20">
        <v>70</v>
      </c>
      <c r="F10678" s="20">
        <v>1352</v>
      </c>
    </row>
    <row r="10679" spans="1:6" outlineLevel="2" x14ac:dyDescent="0.2">
      <c r="B10679" s="18" t="s">
        <v>13591</v>
      </c>
      <c r="C10679" s="19" t="s">
        <v>178</v>
      </c>
      <c r="D10679" t="s">
        <v>411</v>
      </c>
      <c r="E10679" s="20">
        <v>12</v>
      </c>
      <c r="F10679" s="20">
        <v>477</v>
      </c>
    </row>
    <row r="10680" spans="1:6" outlineLevel="1" x14ac:dyDescent="0.2">
      <c r="B10680" s="21" t="s">
        <v>13592</v>
      </c>
      <c r="E10680" s="20">
        <f>SUBTOTAL(9,E10674:E10679)</f>
        <v>63365</v>
      </c>
      <c r="F10680" s="20">
        <f>SUBTOTAL(9,F10674:F10679)</f>
        <v>11335</v>
      </c>
    </row>
    <row r="10681" spans="1:6" outlineLevel="2" x14ac:dyDescent="0.2">
      <c r="A10681" t="s">
        <v>4433</v>
      </c>
      <c r="B10681" s="18" t="s">
        <v>13593</v>
      </c>
      <c r="C10681" s="19" t="s">
        <v>37</v>
      </c>
      <c r="D10681" t="s">
        <v>411</v>
      </c>
      <c r="E10681" s="20">
        <v>3</v>
      </c>
      <c r="F10681" s="20">
        <v>15</v>
      </c>
    </row>
    <row r="10682" spans="1:6" outlineLevel="2" x14ac:dyDescent="0.2">
      <c r="B10682" s="18" t="s">
        <v>13593</v>
      </c>
      <c r="C10682" s="19" t="s">
        <v>42</v>
      </c>
      <c r="D10682" t="s">
        <v>411</v>
      </c>
      <c r="E10682" s="20">
        <v>25817</v>
      </c>
      <c r="F10682" s="20">
        <v>3159</v>
      </c>
    </row>
    <row r="10683" spans="1:6" outlineLevel="2" x14ac:dyDescent="0.2">
      <c r="B10683" s="18" t="s">
        <v>13593</v>
      </c>
      <c r="C10683" s="19" t="s">
        <v>65</v>
      </c>
      <c r="D10683" t="s">
        <v>411</v>
      </c>
      <c r="E10683" s="20">
        <v>2</v>
      </c>
      <c r="F10683" s="20">
        <v>157</v>
      </c>
    </row>
    <row r="10684" spans="1:6" outlineLevel="2" x14ac:dyDescent="0.2">
      <c r="B10684" s="18" t="s">
        <v>13593</v>
      </c>
      <c r="C10684" s="19" t="s">
        <v>68</v>
      </c>
      <c r="D10684" t="s">
        <v>411</v>
      </c>
      <c r="E10684" s="20">
        <v>12</v>
      </c>
      <c r="F10684" s="20">
        <v>16</v>
      </c>
    </row>
    <row r="10685" spans="1:6" outlineLevel="2" x14ac:dyDescent="0.2">
      <c r="B10685" s="18" t="s">
        <v>13593</v>
      </c>
      <c r="C10685" s="19" t="s">
        <v>80</v>
      </c>
      <c r="D10685" t="s">
        <v>411</v>
      </c>
      <c r="E10685" s="20">
        <v>38139</v>
      </c>
      <c r="F10685" s="20">
        <v>5309</v>
      </c>
    </row>
    <row r="10686" spans="1:6" ht="25.5" outlineLevel="2" x14ac:dyDescent="0.2">
      <c r="B10686" s="18" t="s">
        <v>13593</v>
      </c>
      <c r="C10686" s="19" t="s">
        <v>176</v>
      </c>
      <c r="D10686" t="s">
        <v>411</v>
      </c>
      <c r="E10686" s="20">
        <v>1</v>
      </c>
      <c r="F10686" s="20">
        <v>178</v>
      </c>
    </row>
    <row r="10687" spans="1:6" outlineLevel="2" x14ac:dyDescent="0.2">
      <c r="B10687" s="18" t="s">
        <v>13593</v>
      </c>
      <c r="C10687" s="19" t="s">
        <v>178</v>
      </c>
      <c r="D10687" t="s">
        <v>411</v>
      </c>
      <c r="E10687" s="20">
        <v>89</v>
      </c>
      <c r="F10687" s="20">
        <v>834</v>
      </c>
    </row>
    <row r="10688" spans="1:6" ht="25.5" outlineLevel="1" x14ac:dyDescent="0.2">
      <c r="B10688" s="21" t="s">
        <v>13594</v>
      </c>
      <c r="E10688" s="20">
        <f>SUBTOTAL(9,E10681:E10687)</f>
        <v>64063</v>
      </c>
      <c r="F10688" s="20">
        <f>SUBTOTAL(9,F10681:F10687)</f>
        <v>9668</v>
      </c>
    </row>
    <row r="10689" spans="1:6" ht="25.5" outlineLevel="2" x14ac:dyDescent="0.2">
      <c r="A10689" t="s">
        <v>4434</v>
      </c>
      <c r="B10689" s="18" t="s">
        <v>13595</v>
      </c>
      <c r="C10689" s="19" t="s">
        <v>42</v>
      </c>
      <c r="D10689" t="s">
        <v>411</v>
      </c>
      <c r="E10689" s="20">
        <v>12790</v>
      </c>
      <c r="F10689" s="20">
        <v>1824</v>
      </c>
    </row>
    <row r="10690" spans="1:6" ht="25.5" outlineLevel="2" x14ac:dyDescent="0.2">
      <c r="B10690" s="18" t="s">
        <v>13595</v>
      </c>
      <c r="C10690" s="19" t="s">
        <v>80</v>
      </c>
      <c r="D10690" t="s">
        <v>411</v>
      </c>
      <c r="E10690" s="20">
        <v>48960</v>
      </c>
      <c r="F10690" s="20">
        <v>4521</v>
      </c>
    </row>
    <row r="10691" spans="1:6" ht="25.5" outlineLevel="1" x14ac:dyDescent="0.2">
      <c r="B10691" s="21" t="s">
        <v>13596</v>
      </c>
      <c r="E10691" s="20">
        <f>SUBTOTAL(9,E10689:E10690)</f>
        <v>61750</v>
      </c>
      <c r="F10691" s="20">
        <f>SUBTOTAL(9,F10689:F10690)</f>
        <v>6345</v>
      </c>
    </row>
    <row r="10692" spans="1:6" outlineLevel="2" x14ac:dyDescent="0.2">
      <c r="A10692" t="s">
        <v>1172</v>
      </c>
      <c r="B10692" s="18" t="s">
        <v>13597</v>
      </c>
      <c r="C10692" s="19" t="s">
        <v>42</v>
      </c>
      <c r="D10692" t="s">
        <v>411</v>
      </c>
      <c r="E10692" s="20">
        <v>589932</v>
      </c>
      <c r="F10692" s="20">
        <v>413106</v>
      </c>
    </row>
    <row r="10693" spans="1:6" outlineLevel="2" x14ac:dyDescent="0.2">
      <c r="B10693" s="18" t="s">
        <v>13597</v>
      </c>
      <c r="C10693" s="19" t="s">
        <v>80</v>
      </c>
      <c r="D10693" t="s">
        <v>411</v>
      </c>
      <c r="E10693" s="20">
        <v>214741</v>
      </c>
      <c r="F10693" s="20">
        <v>48287</v>
      </c>
    </row>
    <row r="10694" spans="1:6" outlineLevel="2" x14ac:dyDescent="0.2">
      <c r="B10694" s="18" t="s">
        <v>13597</v>
      </c>
      <c r="C10694" s="19" t="s">
        <v>88</v>
      </c>
      <c r="D10694" t="s">
        <v>411</v>
      </c>
      <c r="E10694" s="20">
        <v>24835</v>
      </c>
      <c r="F10694" s="20">
        <v>6180</v>
      </c>
    </row>
    <row r="10695" spans="1:6" outlineLevel="2" x14ac:dyDescent="0.2">
      <c r="B10695" s="18" t="s">
        <v>13597</v>
      </c>
      <c r="C10695" s="19" t="s">
        <v>164</v>
      </c>
      <c r="D10695" t="s">
        <v>411</v>
      </c>
      <c r="E10695" s="20">
        <v>48895</v>
      </c>
      <c r="F10695" s="20">
        <v>69408</v>
      </c>
    </row>
    <row r="10696" spans="1:6" ht="25.5" outlineLevel="1" x14ac:dyDescent="0.2">
      <c r="B10696" s="21" t="s">
        <v>13598</v>
      </c>
      <c r="E10696" s="20">
        <f>SUBTOTAL(9,E10692:E10695)</f>
        <v>878403</v>
      </c>
      <c r="F10696" s="20">
        <f>SUBTOTAL(9,F10692:F10695)</f>
        <v>536981</v>
      </c>
    </row>
    <row r="10697" spans="1:6" ht="25.5" outlineLevel="2" x14ac:dyDescent="0.2">
      <c r="A10697" t="s">
        <v>1173</v>
      </c>
      <c r="B10697" s="18" t="s">
        <v>13599</v>
      </c>
      <c r="C10697" s="19" t="s">
        <v>37</v>
      </c>
      <c r="D10697" t="s">
        <v>411</v>
      </c>
      <c r="E10697" s="20">
        <v>3</v>
      </c>
      <c r="F10697" s="20">
        <v>7</v>
      </c>
    </row>
    <row r="10698" spans="1:6" ht="25.5" outlineLevel="2" x14ac:dyDescent="0.2">
      <c r="B10698" s="18" t="s">
        <v>13599</v>
      </c>
      <c r="C10698" s="19" t="s">
        <v>42</v>
      </c>
      <c r="D10698" t="s">
        <v>411</v>
      </c>
      <c r="E10698" s="20">
        <v>1972674</v>
      </c>
      <c r="F10698" s="20">
        <v>316205</v>
      </c>
    </row>
    <row r="10699" spans="1:6" ht="25.5" outlineLevel="2" x14ac:dyDescent="0.2">
      <c r="B10699" s="18" t="s">
        <v>13599</v>
      </c>
      <c r="C10699" s="19" t="s">
        <v>80</v>
      </c>
      <c r="D10699" t="s">
        <v>411</v>
      </c>
      <c r="E10699" s="20">
        <v>10084</v>
      </c>
      <c r="F10699" s="20">
        <v>1275</v>
      </c>
    </row>
    <row r="10700" spans="1:6" ht="25.5" outlineLevel="2" x14ac:dyDescent="0.2">
      <c r="B10700" s="18" t="s">
        <v>13599</v>
      </c>
      <c r="C10700" s="19" t="s">
        <v>88</v>
      </c>
      <c r="D10700" t="s">
        <v>411</v>
      </c>
      <c r="E10700" s="20">
        <v>771514</v>
      </c>
      <c r="F10700" s="20">
        <v>163667</v>
      </c>
    </row>
    <row r="10701" spans="1:6" ht="25.5" outlineLevel="2" x14ac:dyDescent="0.2">
      <c r="B10701" s="18" t="s">
        <v>13599</v>
      </c>
      <c r="C10701" s="19" t="s">
        <v>92</v>
      </c>
      <c r="D10701" t="s">
        <v>411</v>
      </c>
      <c r="E10701" s="20">
        <v>194333</v>
      </c>
      <c r="F10701" s="20">
        <v>36245</v>
      </c>
    </row>
    <row r="10702" spans="1:6" ht="25.5" outlineLevel="2" x14ac:dyDescent="0.2">
      <c r="B10702" s="18" t="s">
        <v>13599</v>
      </c>
      <c r="C10702" s="19" t="s">
        <v>164</v>
      </c>
      <c r="D10702" t="s">
        <v>411</v>
      </c>
      <c r="E10702" s="20">
        <v>152480</v>
      </c>
      <c r="F10702" s="20">
        <v>25460</v>
      </c>
    </row>
    <row r="10703" spans="1:6" ht="25.5" outlineLevel="2" x14ac:dyDescent="0.2">
      <c r="B10703" s="18" t="s">
        <v>13599</v>
      </c>
      <c r="C10703" s="19" t="s">
        <v>166</v>
      </c>
      <c r="D10703" t="s">
        <v>411</v>
      </c>
      <c r="E10703" s="20">
        <v>63502</v>
      </c>
      <c r="F10703" s="20">
        <v>14723</v>
      </c>
    </row>
    <row r="10704" spans="1:6" ht="25.5" outlineLevel="2" x14ac:dyDescent="0.2">
      <c r="B10704" s="18" t="s">
        <v>13599</v>
      </c>
      <c r="C10704" s="19" t="s">
        <v>171</v>
      </c>
      <c r="D10704" t="s">
        <v>411</v>
      </c>
      <c r="E10704" s="20">
        <v>4</v>
      </c>
      <c r="F10704" s="20">
        <v>2</v>
      </c>
    </row>
    <row r="10705" spans="1:6" ht="38.25" outlineLevel="1" x14ac:dyDescent="0.2">
      <c r="B10705" s="21" t="s">
        <v>13600</v>
      </c>
      <c r="E10705" s="20">
        <f>SUBTOTAL(9,E10697:E10704)</f>
        <v>3164594</v>
      </c>
      <c r="F10705" s="20">
        <f>SUBTOTAL(9,F10697:F10704)</f>
        <v>557584</v>
      </c>
    </row>
    <row r="10706" spans="1:6" ht="25.5" outlineLevel="2" x14ac:dyDescent="0.2">
      <c r="A10706" t="s">
        <v>1175</v>
      </c>
      <c r="B10706" s="18" t="s">
        <v>13601</v>
      </c>
      <c r="C10706" s="19" t="s">
        <v>42</v>
      </c>
      <c r="D10706" t="s">
        <v>411</v>
      </c>
      <c r="E10706" s="20">
        <v>15</v>
      </c>
      <c r="F10706" s="20">
        <v>25</v>
      </c>
    </row>
    <row r="10707" spans="1:6" ht="25.5" outlineLevel="2" x14ac:dyDescent="0.2">
      <c r="B10707" s="18" t="s">
        <v>13601</v>
      </c>
      <c r="C10707" s="19" t="s">
        <v>80</v>
      </c>
      <c r="D10707" t="s">
        <v>411</v>
      </c>
      <c r="E10707" s="20">
        <v>762</v>
      </c>
      <c r="F10707" s="20">
        <v>139</v>
      </c>
    </row>
    <row r="10708" spans="1:6" ht="25.5" outlineLevel="2" x14ac:dyDescent="0.2">
      <c r="B10708" s="18" t="s">
        <v>13601</v>
      </c>
      <c r="C10708" s="19" t="s">
        <v>178</v>
      </c>
      <c r="D10708" t="s">
        <v>411</v>
      </c>
      <c r="E10708" s="20">
        <v>15</v>
      </c>
      <c r="F10708" s="20">
        <v>2</v>
      </c>
    </row>
    <row r="10709" spans="1:6" ht="25.5" outlineLevel="1" x14ac:dyDescent="0.2">
      <c r="B10709" s="21" t="s">
        <v>13602</v>
      </c>
      <c r="E10709" s="20">
        <f>SUBTOTAL(9,E10706:E10708)</f>
        <v>792</v>
      </c>
      <c r="F10709" s="20">
        <f>SUBTOTAL(9,F10706:F10708)</f>
        <v>166</v>
      </c>
    </row>
    <row r="10710" spans="1:6" ht="25.5" outlineLevel="2" x14ac:dyDescent="0.2">
      <c r="A10710" t="s">
        <v>4436</v>
      </c>
      <c r="B10710" s="18" t="s">
        <v>13603</v>
      </c>
      <c r="C10710" s="19" t="s">
        <v>42</v>
      </c>
      <c r="D10710" t="s">
        <v>411</v>
      </c>
      <c r="E10710" s="20">
        <v>20361</v>
      </c>
      <c r="F10710" s="20">
        <v>6268</v>
      </c>
    </row>
    <row r="10711" spans="1:6" ht="25.5" outlineLevel="2" x14ac:dyDescent="0.2">
      <c r="B10711" s="18" t="s">
        <v>13603</v>
      </c>
      <c r="C10711" s="19" t="s">
        <v>80</v>
      </c>
      <c r="D10711" t="s">
        <v>411</v>
      </c>
      <c r="E10711" s="20">
        <v>23215</v>
      </c>
      <c r="F10711" s="20">
        <v>8019</v>
      </c>
    </row>
    <row r="10712" spans="1:6" ht="25.5" outlineLevel="1" x14ac:dyDescent="0.2">
      <c r="B10712" s="21" t="s">
        <v>13604</v>
      </c>
      <c r="E10712" s="20">
        <f>SUBTOTAL(9,E10710:E10711)</f>
        <v>43576</v>
      </c>
      <c r="F10712" s="20">
        <f>SUBTOTAL(9,F10710:F10711)</f>
        <v>14287</v>
      </c>
    </row>
    <row r="10713" spans="1:6" ht="25.5" outlineLevel="2" x14ac:dyDescent="0.2">
      <c r="A10713" t="s">
        <v>1177</v>
      </c>
      <c r="B10713" s="18" t="s">
        <v>13605</v>
      </c>
      <c r="C10713" s="19" t="s">
        <v>42</v>
      </c>
      <c r="D10713" t="s">
        <v>411</v>
      </c>
      <c r="E10713" s="20">
        <v>6574</v>
      </c>
      <c r="F10713" s="20">
        <v>2520</v>
      </c>
    </row>
    <row r="10714" spans="1:6" ht="25.5" outlineLevel="2" x14ac:dyDescent="0.2">
      <c r="B10714" s="18" t="s">
        <v>13605</v>
      </c>
      <c r="C10714" s="19" t="s">
        <v>68</v>
      </c>
      <c r="D10714" t="s">
        <v>411</v>
      </c>
      <c r="E10714" s="20">
        <v>9548</v>
      </c>
      <c r="F10714" s="20">
        <v>15579</v>
      </c>
    </row>
    <row r="10715" spans="1:6" ht="25.5" outlineLevel="2" x14ac:dyDescent="0.2">
      <c r="B10715" s="18" t="s">
        <v>13605</v>
      </c>
      <c r="C10715" s="19" t="s">
        <v>80</v>
      </c>
      <c r="D10715" t="s">
        <v>411</v>
      </c>
      <c r="E10715" s="20">
        <v>53907</v>
      </c>
      <c r="F10715" s="20">
        <v>18926</v>
      </c>
    </row>
    <row r="10716" spans="1:6" ht="25.5" outlineLevel="2" x14ac:dyDescent="0.2">
      <c r="B10716" s="18" t="s">
        <v>13605</v>
      </c>
      <c r="C10716" s="19" t="s">
        <v>88</v>
      </c>
      <c r="D10716" t="s">
        <v>411</v>
      </c>
      <c r="E10716" s="20">
        <v>2</v>
      </c>
      <c r="F10716" s="20">
        <v>282</v>
      </c>
    </row>
    <row r="10717" spans="1:6" ht="25.5" outlineLevel="2" x14ac:dyDescent="0.2">
      <c r="B10717" s="18" t="s">
        <v>13605</v>
      </c>
      <c r="C10717" s="19" t="s">
        <v>92</v>
      </c>
      <c r="D10717" t="s">
        <v>411</v>
      </c>
      <c r="E10717" s="20">
        <v>281</v>
      </c>
      <c r="F10717" s="20">
        <v>1813</v>
      </c>
    </row>
    <row r="10718" spans="1:6" ht="25.5" outlineLevel="2" x14ac:dyDescent="0.2">
      <c r="B10718" s="18" t="s">
        <v>13605</v>
      </c>
      <c r="C10718" s="19" t="s">
        <v>121</v>
      </c>
      <c r="D10718" t="s">
        <v>411</v>
      </c>
      <c r="E10718" s="20">
        <v>3</v>
      </c>
      <c r="F10718" s="20">
        <v>5</v>
      </c>
    </row>
    <row r="10719" spans="1:6" ht="25.5" outlineLevel="2" x14ac:dyDescent="0.2">
      <c r="B10719" s="18" t="s">
        <v>13605</v>
      </c>
      <c r="C10719" s="19" t="s">
        <v>178</v>
      </c>
      <c r="D10719" t="s">
        <v>411</v>
      </c>
      <c r="E10719" s="20">
        <v>2</v>
      </c>
      <c r="F10719" s="20">
        <v>25</v>
      </c>
    </row>
    <row r="10720" spans="1:6" ht="25.5" outlineLevel="1" x14ac:dyDescent="0.2">
      <c r="B10720" s="21" t="s">
        <v>13606</v>
      </c>
      <c r="E10720" s="20">
        <f>SUBTOTAL(9,E10713:E10719)</f>
        <v>70317</v>
      </c>
      <c r="F10720" s="20">
        <f>SUBTOTAL(9,F10713:F10719)</f>
        <v>39150</v>
      </c>
    </row>
    <row r="10721" spans="1:6" ht="25.5" outlineLevel="2" x14ac:dyDescent="0.2">
      <c r="A10721" t="s">
        <v>4438</v>
      </c>
      <c r="B10721" s="18" t="s">
        <v>18251</v>
      </c>
      <c r="C10721" s="19" t="s">
        <v>42</v>
      </c>
      <c r="D10721" t="s">
        <v>411</v>
      </c>
      <c r="E10721" s="20">
        <v>9</v>
      </c>
      <c r="F10721" s="20">
        <v>2</v>
      </c>
    </row>
    <row r="10722" spans="1:6" ht="25.5" outlineLevel="2" x14ac:dyDescent="0.2">
      <c r="B10722" s="18" t="s">
        <v>18251</v>
      </c>
      <c r="C10722" s="19" t="s">
        <v>80</v>
      </c>
      <c r="D10722" t="s">
        <v>411</v>
      </c>
      <c r="E10722" s="20">
        <v>17987</v>
      </c>
      <c r="F10722" s="20">
        <v>5040</v>
      </c>
    </row>
    <row r="10723" spans="1:6" ht="25.5" outlineLevel="1" x14ac:dyDescent="0.2">
      <c r="B10723" s="21" t="s">
        <v>18252</v>
      </c>
      <c r="E10723" s="20">
        <f>SUBTOTAL(9,E10721:E10722)</f>
        <v>17996</v>
      </c>
      <c r="F10723" s="20">
        <f>SUBTOTAL(9,F10721:F10722)</f>
        <v>5042</v>
      </c>
    </row>
    <row r="10724" spans="1:6" ht="25.5" outlineLevel="2" x14ac:dyDescent="0.2">
      <c r="A10724" t="s">
        <v>4440</v>
      </c>
      <c r="B10724" s="18" t="s">
        <v>13607</v>
      </c>
      <c r="C10724" s="19" t="s">
        <v>23</v>
      </c>
      <c r="D10724" t="s">
        <v>411</v>
      </c>
      <c r="E10724" s="20">
        <v>6</v>
      </c>
      <c r="F10724" s="20">
        <v>190</v>
      </c>
    </row>
    <row r="10725" spans="1:6" ht="25.5" outlineLevel="2" x14ac:dyDescent="0.2">
      <c r="B10725" s="18" t="s">
        <v>13607</v>
      </c>
      <c r="C10725" s="19" t="s">
        <v>42</v>
      </c>
      <c r="D10725" t="s">
        <v>411</v>
      </c>
      <c r="E10725" s="20">
        <v>1283</v>
      </c>
      <c r="F10725" s="20">
        <v>195</v>
      </c>
    </row>
    <row r="10726" spans="1:6" ht="25.5" outlineLevel="2" x14ac:dyDescent="0.2">
      <c r="B10726" s="18" t="s">
        <v>13607</v>
      </c>
      <c r="C10726" s="19" t="s">
        <v>80</v>
      </c>
      <c r="D10726" t="s">
        <v>411</v>
      </c>
      <c r="E10726" s="20">
        <v>1459</v>
      </c>
      <c r="F10726" s="20">
        <v>2810</v>
      </c>
    </row>
    <row r="10727" spans="1:6" ht="25.5" outlineLevel="1" x14ac:dyDescent="0.2">
      <c r="B10727" s="21" t="s">
        <v>13608</v>
      </c>
      <c r="E10727" s="20">
        <f>SUBTOTAL(9,E10724:E10726)</f>
        <v>2748</v>
      </c>
      <c r="F10727" s="20">
        <f>SUBTOTAL(9,F10724:F10726)</f>
        <v>3195</v>
      </c>
    </row>
    <row r="10728" spans="1:6" ht="25.5" outlineLevel="2" x14ac:dyDescent="0.2">
      <c r="A10728" t="s">
        <v>4441</v>
      </c>
      <c r="B10728" s="18" t="s">
        <v>13609</v>
      </c>
      <c r="C10728" s="19" t="s">
        <v>80</v>
      </c>
      <c r="D10728" t="s">
        <v>411</v>
      </c>
      <c r="E10728" s="20">
        <v>760</v>
      </c>
      <c r="F10728" s="20">
        <v>5333</v>
      </c>
    </row>
    <row r="10729" spans="1:6" ht="25.5" outlineLevel="1" x14ac:dyDescent="0.2">
      <c r="B10729" s="21" t="s">
        <v>13610</v>
      </c>
      <c r="E10729" s="20">
        <f>SUBTOTAL(9,E10728:E10728)</f>
        <v>760</v>
      </c>
      <c r="F10729" s="20">
        <f>SUBTOTAL(9,F10728:F10728)</f>
        <v>5333</v>
      </c>
    </row>
    <row r="10730" spans="1:6" ht="25.5" outlineLevel="2" x14ac:dyDescent="0.2">
      <c r="A10730" t="s">
        <v>4443</v>
      </c>
      <c r="B10730" s="18" t="s">
        <v>13611</v>
      </c>
      <c r="C10730" s="19" t="s">
        <v>42</v>
      </c>
      <c r="D10730" t="s">
        <v>411</v>
      </c>
      <c r="E10730" s="20">
        <v>33</v>
      </c>
      <c r="F10730" s="20">
        <v>68</v>
      </c>
    </row>
    <row r="10731" spans="1:6" ht="25.5" outlineLevel="2" x14ac:dyDescent="0.2">
      <c r="B10731" s="18" t="s">
        <v>13611</v>
      </c>
      <c r="C10731" s="19" t="s">
        <v>80</v>
      </c>
      <c r="D10731" t="s">
        <v>411</v>
      </c>
      <c r="E10731" s="20">
        <v>87</v>
      </c>
      <c r="F10731" s="20">
        <v>57</v>
      </c>
    </row>
    <row r="10732" spans="1:6" ht="25.5" outlineLevel="1" x14ac:dyDescent="0.2">
      <c r="B10732" s="21" t="s">
        <v>13612</v>
      </c>
      <c r="E10732" s="20">
        <f>SUBTOTAL(9,E10730:E10731)</f>
        <v>120</v>
      </c>
      <c r="F10732" s="20">
        <f>SUBTOTAL(9,F10730:F10731)</f>
        <v>125</v>
      </c>
    </row>
    <row r="10733" spans="1:6" ht="25.5" outlineLevel="2" x14ac:dyDescent="0.2">
      <c r="A10733" t="s">
        <v>4445</v>
      </c>
      <c r="B10733" s="18" t="s">
        <v>13613</v>
      </c>
      <c r="C10733" s="19" t="s">
        <v>42</v>
      </c>
      <c r="D10733" t="s">
        <v>411</v>
      </c>
      <c r="E10733" s="20">
        <v>375</v>
      </c>
      <c r="F10733" s="20">
        <v>71</v>
      </c>
    </row>
    <row r="10734" spans="1:6" ht="25.5" outlineLevel="2" x14ac:dyDescent="0.2">
      <c r="B10734" s="18" t="s">
        <v>13613</v>
      </c>
      <c r="C10734" s="19" t="s">
        <v>80</v>
      </c>
      <c r="D10734" t="s">
        <v>411</v>
      </c>
      <c r="E10734" s="20">
        <v>14068</v>
      </c>
      <c r="F10734" s="20">
        <v>5826</v>
      </c>
    </row>
    <row r="10735" spans="1:6" ht="25.5" outlineLevel="1" x14ac:dyDescent="0.2">
      <c r="B10735" s="21" t="s">
        <v>13614</v>
      </c>
      <c r="E10735" s="20">
        <f>SUBTOTAL(9,E10733:E10734)</f>
        <v>14443</v>
      </c>
      <c r="F10735" s="20">
        <f>SUBTOTAL(9,F10733:F10734)</f>
        <v>5897</v>
      </c>
    </row>
    <row r="10736" spans="1:6" ht="25.5" outlineLevel="2" x14ac:dyDescent="0.2">
      <c r="A10736" t="s">
        <v>4447</v>
      </c>
      <c r="B10736" s="18" t="s">
        <v>13615</v>
      </c>
      <c r="C10736" s="19" t="s">
        <v>42</v>
      </c>
      <c r="D10736" t="s">
        <v>411</v>
      </c>
      <c r="E10736" s="20">
        <v>180</v>
      </c>
      <c r="F10736" s="20">
        <v>892</v>
      </c>
    </row>
    <row r="10737" spans="1:6" ht="25.5" outlineLevel="2" x14ac:dyDescent="0.2">
      <c r="B10737" s="18" t="s">
        <v>13615</v>
      </c>
      <c r="C10737" s="19" t="s">
        <v>53</v>
      </c>
      <c r="D10737" t="s">
        <v>411</v>
      </c>
      <c r="E10737" s="20">
        <v>30</v>
      </c>
      <c r="F10737" s="20">
        <v>38</v>
      </c>
    </row>
    <row r="10738" spans="1:6" ht="25.5" outlineLevel="2" x14ac:dyDescent="0.2">
      <c r="B10738" s="18" t="s">
        <v>13615</v>
      </c>
      <c r="C10738" s="19" t="s">
        <v>68</v>
      </c>
      <c r="D10738" t="s">
        <v>411</v>
      </c>
      <c r="E10738" s="20">
        <v>65</v>
      </c>
      <c r="F10738" s="20">
        <v>198</v>
      </c>
    </row>
    <row r="10739" spans="1:6" ht="25.5" outlineLevel="2" x14ac:dyDescent="0.2">
      <c r="B10739" s="18" t="s">
        <v>13615</v>
      </c>
      <c r="C10739" s="19" t="s">
        <v>80</v>
      </c>
      <c r="D10739" t="s">
        <v>411</v>
      </c>
      <c r="E10739" s="20">
        <v>30604</v>
      </c>
      <c r="F10739" s="20">
        <v>17306</v>
      </c>
    </row>
    <row r="10740" spans="1:6" ht="25.5" outlineLevel="2" x14ac:dyDescent="0.2">
      <c r="B10740" s="18" t="s">
        <v>13615</v>
      </c>
      <c r="C10740" s="19" t="s">
        <v>88</v>
      </c>
      <c r="D10740" t="s">
        <v>411</v>
      </c>
      <c r="E10740" s="20">
        <v>530</v>
      </c>
      <c r="F10740" s="20">
        <v>97</v>
      </c>
    </row>
    <row r="10741" spans="1:6" ht="25.5" outlineLevel="2" x14ac:dyDescent="0.2">
      <c r="B10741" s="18" t="s">
        <v>13615</v>
      </c>
      <c r="C10741" s="19" t="s">
        <v>161</v>
      </c>
      <c r="D10741" t="s">
        <v>411</v>
      </c>
      <c r="E10741" s="20">
        <v>2</v>
      </c>
      <c r="F10741" s="20">
        <v>2</v>
      </c>
    </row>
    <row r="10742" spans="1:6" ht="25.5" outlineLevel="2" x14ac:dyDescent="0.2">
      <c r="B10742" s="18" t="s">
        <v>13615</v>
      </c>
      <c r="C10742" s="19" t="s">
        <v>164</v>
      </c>
      <c r="D10742" t="s">
        <v>411</v>
      </c>
      <c r="E10742" s="20">
        <v>1</v>
      </c>
      <c r="F10742" s="20">
        <v>9</v>
      </c>
    </row>
    <row r="10743" spans="1:6" ht="25.5" outlineLevel="2" x14ac:dyDescent="0.2">
      <c r="B10743" s="18" t="s">
        <v>13615</v>
      </c>
      <c r="C10743" s="19" t="s">
        <v>178</v>
      </c>
      <c r="D10743" t="s">
        <v>411</v>
      </c>
      <c r="E10743" s="20">
        <v>12</v>
      </c>
      <c r="F10743" s="20">
        <v>35</v>
      </c>
    </row>
    <row r="10744" spans="1:6" ht="25.5" outlineLevel="1" x14ac:dyDescent="0.2">
      <c r="B10744" s="21" t="s">
        <v>13616</v>
      </c>
      <c r="E10744" s="20">
        <f>SUBTOTAL(9,E10736:E10743)</f>
        <v>31424</v>
      </c>
      <c r="F10744" s="20">
        <f>SUBTOTAL(9,F10736:F10743)</f>
        <v>18577</v>
      </c>
    </row>
    <row r="10745" spans="1:6" outlineLevel="2" x14ac:dyDescent="0.2">
      <c r="A10745" t="s">
        <v>4449</v>
      </c>
      <c r="B10745" s="18" t="s">
        <v>13617</v>
      </c>
      <c r="C10745" s="19" t="s">
        <v>42</v>
      </c>
      <c r="D10745" t="s">
        <v>411</v>
      </c>
      <c r="E10745" s="20">
        <v>309</v>
      </c>
      <c r="F10745" s="20">
        <v>80</v>
      </c>
    </row>
    <row r="10746" spans="1:6" outlineLevel="2" x14ac:dyDescent="0.2">
      <c r="B10746" s="18" t="s">
        <v>13617</v>
      </c>
      <c r="C10746" s="19" t="s">
        <v>80</v>
      </c>
      <c r="D10746" t="s">
        <v>411</v>
      </c>
      <c r="E10746" s="20">
        <v>15650</v>
      </c>
      <c r="F10746" s="20">
        <v>2170</v>
      </c>
    </row>
    <row r="10747" spans="1:6" outlineLevel="2" x14ac:dyDescent="0.2">
      <c r="B10747" s="18" t="s">
        <v>13617</v>
      </c>
      <c r="C10747" s="19" t="s">
        <v>166</v>
      </c>
      <c r="D10747" t="s">
        <v>411</v>
      </c>
      <c r="E10747" s="20">
        <v>380</v>
      </c>
      <c r="F10747" s="20">
        <v>98</v>
      </c>
    </row>
    <row r="10748" spans="1:6" ht="25.5" outlineLevel="1" x14ac:dyDescent="0.2">
      <c r="B10748" s="21" t="s">
        <v>13618</v>
      </c>
      <c r="E10748" s="20">
        <f>SUBTOTAL(9,E10745:E10747)</f>
        <v>16339</v>
      </c>
      <c r="F10748" s="20">
        <f>SUBTOTAL(9,F10745:F10747)</f>
        <v>2348</v>
      </c>
    </row>
    <row r="10749" spans="1:6" ht="25.5" outlineLevel="2" x14ac:dyDescent="0.2">
      <c r="A10749" t="s">
        <v>4450</v>
      </c>
      <c r="B10749" s="18" t="s">
        <v>13619</v>
      </c>
      <c r="C10749" s="19" t="s">
        <v>20</v>
      </c>
      <c r="D10749" t="s">
        <v>411</v>
      </c>
      <c r="E10749" s="20">
        <v>9200</v>
      </c>
      <c r="F10749" s="20">
        <v>1848</v>
      </c>
    </row>
    <row r="10750" spans="1:6" ht="25.5" outlineLevel="2" x14ac:dyDescent="0.2">
      <c r="B10750" s="18" t="s">
        <v>13619</v>
      </c>
      <c r="C10750" s="19" t="s">
        <v>80</v>
      </c>
      <c r="D10750" t="s">
        <v>411</v>
      </c>
      <c r="E10750" s="20">
        <v>340</v>
      </c>
      <c r="F10750" s="20">
        <v>58</v>
      </c>
    </row>
    <row r="10751" spans="1:6" ht="25.5" outlineLevel="1" x14ac:dyDescent="0.2">
      <c r="B10751" s="21" t="s">
        <v>13620</v>
      </c>
      <c r="E10751" s="20">
        <f>SUBTOTAL(9,E10749:E10750)</f>
        <v>9540</v>
      </c>
      <c r="F10751" s="20">
        <f>SUBTOTAL(9,F10749:F10750)</f>
        <v>1906</v>
      </c>
    </row>
    <row r="10752" spans="1:6" ht="25.5" outlineLevel="2" x14ac:dyDescent="0.2">
      <c r="A10752" t="s">
        <v>4451</v>
      </c>
      <c r="B10752" s="18" t="s">
        <v>13621</v>
      </c>
      <c r="C10752" s="19" t="s">
        <v>42</v>
      </c>
      <c r="D10752" t="s">
        <v>411</v>
      </c>
      <c r="E10752" s="20">
        <v>24136</v>
      </c>
      <c r="F10752" s="20">
        <v>7701</v>
      </c>
    </row>
    <row r="10753" spans="1:6" ht="25.5" outlineLevel="2" x14ac:dyDescent="0.2">
      <c r="B10753" s="18" t="s">
        <v>13621</v>
      </c>
      <c r="C10753" s="19" t="s">
        <v>80</v>
      </c>
      <c r="D10753" t="s">
        <v>411</v>
      </c>
      <c r="E10753" s="20">
        <v>1065</v>
      </c>
      <c r="F10753" s="20">
        <v>791</v>
      </c>
    </row>
    <row r="10754" spans="1:6" ht="25.5" outlineLevel="2" x14ac:dyDescent="0.2">
      <c r="B10754" s="18" t="s">
        <v>13621</v>
      </c>
      <c r="C10754" s="19" t="s">
        <v>92</v>
      </c>
      <c r="D10754" t="s">
        <v>411</v>
      </c>
      <c r="E10754" s="20">
        <v>12000</v>
      </c>
      <c r="F10754" s="20">
        <v>3601</v>
      </c>
    </row>
    <row r="10755" spans="1:6" ht="25.5" outlineLevel="2" x14ac:dyDescent="0.2">
      <c r="B10755" s="18" t="s">
        <v>13621</v>
      </c>
      <c r="C10755" s="19" t="s">
        <v>166</v>
      </c>
      <c r="D10755" t="s">
        <v>411</v>
      </c>
      <c r="E10755" s="20">
        <v>19711</v>
      </c>
      <c r="F10755" s="20">
        <v>6908</v>
      </c>
    </row>
    <row r="10756" spans="1:6" ht="25.5" outlineLevel="2" x14ac:dyDescent="0.2">
      <c r="B10756" s="18" t="s">
        <v>13621</v>
      </c>
      <c r="C10756" s="19" t="s">
        <v>178</v>
      </c>
      <c r="D10756" t="s">
        <v>411</v>
      </c>
      <c r="E10756" s="20">
        <v>518</v>
      </c>
      <c r="F10756" s="20">
        <v>3134</v>
      </c>
    </row>
    <row r="10757" spans="1:6" ht="25.5" outlineLevel="1" x14ac:dyDescent="0.2">
      <c r="B10757" s="21" t="s">
        <v>13622</v>
      </c>
      <c r="E10757" s="20">
        <f>SUBTOTAL(9,E10752:E10756)</f>
        <v>57430</v>
      </c>
      <c r="F10757" s="20">
        <f>SUBTOTAL(9,F10752:F10756)</f>
        <v>22135</v>
      </c>
    </row>
    <row r="10758" spans="1:6" ht="25.5" outlineLevel="2" x14ac:dyDescent="0.2">
      <c r="A10758" t="s">
        <v>4453</v>
      </c>
      <c r="B10758" s="18" t="s">
        <v>13623</v>
      </c>
      <c r="C10758" s="19" t="s">
        <v>42</v>
      </c>
      <c r="D10758" t="s">
        <v>411</v>
      </c>
      <c r="E10758" s="20">
        <v>1406077</v>
      </c>
      <c r="F10758" s="20">
        <v>259926</v>
      </c>
    </row>
    <row r="10759" spans="1:6" ht="25.5" outlineLevel="2" x14ac:dyDescent="0.2">
      <c r="B10759" s="18" t="s">
        <v>13623</v>
      </c>
      <c r="C10759" s="19" t="s">
        <v>80</v>
      </c>
      <c r="D10759" t="s">
        <v>411</v>
      </c>
      <c r="E10759" s="20">
        <v>4041</v>
      </c>
      <c r="F10759" s="20">
        <v>2914</v>
      </c>
    </row>
    <row r="10760" spans="1:6" ht="25.5" outlineLevel="2" x14ac:dyDescent="0.2">
      <c r="B10760" s="18" t="s">
        <v>13623</v>
      </c>
      <c r="C10760" s="19" t="s">
        <v>88</v>
      </c>
      <c r="D10760" t="s">
        <v>411</v>
      </c>
      <c r="E10760" s="20">
        <v>10800</v>
      </c>
      <c r="F10760" s="20">
        <v>2548</v>
      </c>
    </row>
    <row r="10761" spans="1:6" ht="25.5" outlineLevel="2" x14ac:dyDescent="0.2">
      <c r="B10761" s="18" t="s">
        <v>13623</v>
      </c>
      <c r="C10761" s="19" t="s">
        <v>92</v>
      </c>
      <c r="D10761" t="s">
        <v>411</v>
      </c>
      <c r="E10761" s="20">
        <v>123675</v>
      </c>
      <c r="F10761" s="20">
        <v>29212</v>
      </c>
    </row>
    <row r="10762" spans="1:6" ht="25.5" outlineLevel="2" x14ac:dyDescent="0.2">
      <c r="B10762" s="18" t="s">
        <v>13623</v>
      </c>
      <c r="C10762" s="19" t="s">
        <v>164</v>
      </c>
      <c r="D10762" t="s">
        <v>411</v>
      </c>
      <c r="E10762" s="20">
        <v>17444</v>
      </c>
      <c r="F10762" s="20">
        <v>4417</v>
      </c>
    </row>
    <row r="10763" spans="1:6" ht="25.5" outlineLevel="2" x14ac:dyDescent="0.2">
      <c r="B10763" s="18" t="s">
        <v>13623</v>
      </c>
      <c r="C10763" s="19" t="s">
        <v>166</v>
      </c>
      <c r="D10763" t="s">
        <v>411</v>
      </c>
      <c r="E10763" s="20">
        <v>61872</v>
      </c>
      <c r="F10763" s="20">
        <v>14974</v>
      </c>
    </row>
    <row r="10764" spans="1:6" ht="25.5" outlineLevel="1" x14ac:dyDescent="0.2">
      <c r="B10764" s="21" t="s">
        <v>13624</v>
      </c>
      <c r="E10764" s="20">
        <f>SUBTOTAL(9,E10758:E10763)</f>
        <v>1623909</v>
      </c>
      <c r="F10764" s="20">
        <f>SUBTOTAL(9,F10758:F10763)</f>
        <v>313991</v>
      </c>
    </row>
    <row r="10765" spans="1:6" ht="25.5" outlineLevel="2" x14ac:dyDescent="0.2">
      <c r="A10765" t="s">
        <v>4455</v>
      </c>
      <c r="B10765" s="18" t="s">
        <v>13625</v>
      </c>
      <c r="C10765" s="19" t="s">
        <v>42</v>
      </c>
      <c r="D10765" t="s">
        <v>411</v>
      </c>
      <c r="E10765" s="20">
        <v>402</v>
      </c>
      <c r="F10765" s="20">
        <v>179</v>
      </c>
    </row>
    <row r="10766" spans="1:6" ht="25.5" outlineLevel="2" x14ac:dyDescent="0.2">
      <c r="B10766" s="18" t="s">
        <v>13625</v>
      </c>
      <c r="C10766" s="19" t="s">
        <v>80</v>
      </c>
      <c r="D10766" t="s">
        <v>411</v>
      </c>
      <c r="E10766" s="20">
        <v>988</v>
      </c>
      <c r="F10766" s="20">
        <v>204</v>
      </c>
    </row>
    <row r="10767" spans="1:6" ht="25.5" outlineLevel="2" x14ac:dyDescent="0.2">
      <c r="B10767" s="18" t="s">
        <v>13625</v>
      </c>
      <c r="C10767" s="19" t="s">
        <v>166</v>
      </c>
      <c r="D10767" t="s">
        <v>411</v>
      </c>
      <c r="E10767" s="20">
        <v>176</v>
      </c>
      <c r="F10767" s="20">
        <v>253</v>
      </c>
    </row>
    <row r="10768" spans="1:6" ht="25.5" outlineLevel="2" x14ac:dyDescent="0.2">
      <c r="B10768" s="18" t="s">
        <v>13625</v>
      </c>
      <c r="C10768" s="19" t="s">
        <v>171</v>
      </c>
      <c r="D10768" t="s">
        <v>411</v>
      </c>
      <c r="E10768" s="20">
        <v>477</v>
      </c>
      <c r="F10768" s="20">
        <v>803</v>
      </c>
    </row>
    <row r="10769" spans="1:6" ht="25.5" outlineLevel="1" x14ac:dyDescent="0.2">
      <c r="B10769" s="21" t="s">
        <v>13626</v>
      </c>
      <c r="E10769" s="20">
        <f>SUBTOTAL(9,E10765:E10768)</f>
        <v>2043</v>
      </c>
      <c r="F10769" s="20">
        <f>SUBTOTAL(9,F10765:F10768)</f>
        <v>1439</v>
      </c>
    </row>
    <row r="10770" spans="1:6" ht="25.5" outlineLevel="2" x14ac:dyDescent="0.2">
      <c r="A10770" t="s">
        <v>1179</v>
      </c>
      <c r="B10770" s="18" t="s">
        <v>13627</v>
      </c>
      <c r="C10770" s="19" t="s">
        <v>42</v>
      </c>
      <c r="D10770" t="s">
        <v>411</v>
      </c>
      <c r="E10770" s="20">
        <v>210637</v>
      </c>
      <c r="F10770" s="20">
        <v>70051</v>
      </c>
    </row>
    <row r="10771" spans="1:6" ht="25.5" outlineLevel="2" x14ac:dyDescent="0.2">
      <c r="B10771" s="18" t="s">
        <v>13627</v>
      </c>
      <c r="C10771" s="19" t="s">
        <v>164</v>
      </c>
      <c r="D10771" t="s">
        <v>411</v>
      </c>
      <c r="E10771" s="20">
        <v>10805</v>
      </c>
      <c r="F10771" s="20">
        <v>8644</v>
      </c>
    </row>
    <row r="10772" spans="1:6" ht="25.5" outlineLevel="2" x14ac:dyDescent="0.2">
      <c r="B10772" s="18" t="s">
        <v>13627</v>
      </c>
      <c r="C10772" s="19" t="s">
        <v>178</v>
      </c>
      <c r="D10772" t="s">
        <v>411</v>
      </c>
      <c r="E10772" s="20">
        <v>394</v>
      </c>
      <c r="F10772" s="20">
        <v>2046</v>
      </c>
    </row>
    <row r="10773" spans="1:6" ht="25.5" outlineLevel="1" x14ac:dyDescent="0.2">
      <c r="B10773" s="21" t="s">
        <v>13628</v>
      </c>
      <c r="E10773" s="20">
        <f>SUBTOTAL(9,E10770:E10772)</f>
        <v>221836</v>
      </c>
      <c r="F10773" s="20">
        <f>SUBTOTAL(9,F10770:F10772)</f>
        <v>80741</v>
      </c>
    </row>
    <row r="10774" spans="1:6" ht="25.5" outlineLevel="2" x14ac:dyDescent="0.2">
      <c r="A10774" t="s">
        <v>4456</v>
      </c>
      <c r="B10774" s="18" t="s">
        <v>13629</v>
      </c>
      <c r="C10774" s="19" t="s">
        <v>42</v>
      </c>
      <c r="D10774" t="s">
        <v>411</v>
      </c>
      <c r="E10774" s="20">
        <v>1477258</v>
      </c>
      <c r="F10774" s="20">
        <v>259102</v>
      </c>
    </row>
    <row r="10775" spans="1:6" ht="25.5" outlineLevel="2" x14ac:dyDescent="0.2">
      <c r="B10775" s="18" t="s">
        <v>13629</v>
      </c>
      <c r="C10775" s="19" t="s">
        <v>80</v>
      </c>
      <c r="D10775" t="s">
        <v>411</v>
      </c>
      <c r="E10775" s="20">
        <v>46972</v>
      </c>
      <c r="F10775" s="20">
        <v>16364</v>
      </c>
    </row>
    <row r="10776" spans="1:6" ht="25.5" outlineLevel="2" x14ac:dyDescent="0.2">
      <c r="B10776" s="18" t="s">
        <v>13629</v>
      </c>
      <c r="C10776" s="19" t="s">
        <v>88</v>
      </c>
      <c r="D10776" t="s">
        <v>411</v>
      </c>
      <c r="E10776" s="20">
        <v>10804</v>
      </c>
      <c r="F10776" s="20">
        <v>1940</v>
      </c>
    </row>
    <row r="10777" spans="1:6" ht="25.5" outlineLevel="2" x14ac:dyDescent="0.2">
      <c r="B10777" s="18" t="s">
        <v>13629</v>
      </c>
      <c r="C10777" s="19" t="s">
        <v>92</v>
      </c>
      <c r="D10777" t="s">
        <v>411</v>
      </c>
      <c r="E10777" s="20">
        <v>55111</v>
      </c>
      <c r="F10777" s="20">
        <v>12971</v>
      </c>
    </row>
    <row r="10778" spans="1:6" ht="25.5" outlineLevel="2" x14ac:dyDescent="0.2">
      <c r="B10778" s="18" t="s">
        <v>13629</v>
      </c>
      <c r="C10778" s="19" t="s">
        <v>151</v>
      </c>
      <c r="D10778" t="s">
        <v>411</v>
      </c>
      <c r="E10778" s="20">
        <v>54653</v>
      </c>
      <c r="F10778" s="20">
        <v>12884</v>
      </c>
    </row>
    <row r="10779" spans="1:6" ht="25.5" outlineLevel="2" x14ac:dyDescent="0.2">
      <c r="B10779" s="18" t="s">
        <v>13629</v>
      </c>
      <c r="C10779" s="19" t="s">
        <v>164</v>
      </c>
      <c r="D10779" t="s">
        <v>411</v>
      </c>
      <c r="E10779" s="20">
        <v>159279</v>
      </c>
      <c r="F10779" s="20">
        <v>36650</v>
      </c>
    </row>
    <row r="10780" spans="1:6" ht="25.5" outlineLevel="2" x14ac:dyDescent="0.2">
      <c r="B10780" s="18" t="s">
        <v>13629</v>
      </c>
      <c r="C10780" s="19" t="s">
        <v>166</v>
      </c>
      <c r="D10780" t="s">
        <v>411</v>
      </c>
      <c r="E10780" s="20">
        <v>152064</v>
      </c>
      <c r="F10780" s="20">
        <v>37021</v>
      </c>
    </row>
    <row r="10781" spans="1:6" ht="25.5" outlineLevel="1" x14ac:dyDescent="0.2">
      <c r="B10781" s="21" t="s">
        <v>13630</v>
      </c>
      <c r="E10781" s="20">
        <f>SUBTOTAL(9,E10774:E10780)</f>
        <v>1956141</v>
      </c>
      <c r="F10781" s="20">
        <f>SUBTOTAL(9,F10774:F10780)</f>
        <v>376932</v>
      </c>
    </row>
    <row r="10782" spans="1:6" ht="25.5" outlineLevel="2" x14ac:dyDescent="0.2">
      <c r="A10782" t="s">
        <v>4458</v>
      </c>
      <c r="B10782" s="18" t="s">
        <v>13631</v>
      </c>
      <c r="C10782" s="19" t="s">
        <v>42</v>
      </c>
      <c r="D10782" t="s">
        <v>411</v>
      </c>
      <c r="E10782" s="20">
        <v>77254</v>
      </c>
      <c r="F10782" s="20">
        <v>14828</v>
      </c>
    </row>
    <row r="10783" spans="1:6" ht="25.5" outlineLevel="2" x14ac:dyDescent="0.2">
      <c r="B10783" s="18" t="s">
        <v>13631</v>
      </c>
      <c r="C10783" s="19" t="s">
        <v>80</v>
      </c>
      <c r="D10783" t="s">
        <v>411</v>
      </c>
      <c r="E10783" s="20">
        <v>12563</v>
      </c>
      <c r="F10783" s="20">
        <v>2139</v>
      </c>
    </row>
    <row r="10784" spans="1:6" ht="38.25" outlineLevel="1" x14ac:dyDescent="0.2">
      <c r="B10784" s="21" t="s">
        <v>13632</v>
      </c>
      <c r="E10784" s="20">
        <f>SUBTOTAL(9,E10782:E10783)</f>
        <v>89817</v>
      </c>
      <c r="F10784" s="20">
        <f>SUBTOTAL(9,F10782:F10783)</f>
        <v>16967</v>
      </c>
    </row>
    <row r="10785" spans="1:6" ht="25.5" outlineLevel="2" x14ac:dyDescent="0.2">
      <c r="A10785" t="s">
        <v>4460</v>
      </c>
      <c r="B10785" s="18" t="s">
        <v>18253</v>
      </c>
      <c r="C10785" s="19" t="s">
        <v>42</v>
      </c>
      <c r="D10785" t="s">
        <v>411</v>
      </c>
      <c r="E10785" s="20">
        <v>566267</v>
      </c>
      <c r="F10785" s="20">
        <v>99375</v>
      </c>
    </row>
    <row r="10786" spans="1:6" ht="25.5" outlineLevel="2" x14ac:dyDescent="0.2">
      <c r="B10786" s="18" t="s">
        <v>18253</v>
      </c>
      <c r="C10786" s="19" t="s">
        <v>77</v>
      </c>
      <c r="D10786" t="s">
        <v>411</v>
      </c>
      <c r="E10786" s="20">
        <v>3</v>
      </c>
      <c r="F10786" s="20">
        <v>2</v>
      </c>
    </row>
    <row r="10787" spans="1:6" ht="25.5" outlineLevel="2" x14ac:dyDescent="0.2">
      <c r="B10787" s="18" t="s">
        <v>18253</v>
      </c>
      <c r="C10787" s="19" t="s">
        <v>80</v>
      </c>
      <c r="D10787" t="s">
        <v>411</v>
      </c>
      <c r="E10787" s="20">
        <v>45828</v>
      </c>
      <c r="F10787" s="20">
        <v>8116</v>
      </c>
    </row>
    <row r="10788" spans="1:6" ht="25.5" outlineLevel="2" x14ac:dyDescent="0.2">
      <c r="B10788" s="18" t="s">
        <v>18253</v>
      </c>
      <c r="C10788" s="19" t="s">
        <v>88</v>
      </c>
      <c r="D10788" t="s">
        <v>411</v>
      </c>
      <c r="E10788" s="20">
        <v>31200</v>
      </c>
      <c r="F10788" s="20">
        <v>8143</v>
      </c>
    </row>
    <row r="10789" spans="1:6" ht="25.5" outlineLevel="2" x14ac:dyDescent="0.2">
      <c r="B10789" s="18" t="s">
        <v>18253</v>
      </c>
      <c r="C10789" s="19" t="s">
        <v>164</v>
      </c>
      <c r="D10789" t="s">
        <v>411</v>
      </c>
      <c r="E10789" s="20">
        <v>18450</v>
      </c>
      <c r="F10789" s="20">
        <v>3958</v>
      </c>
    </row>
    <row r="10790" spans="1:6" ht="25.5" outlineLevel="1" x14ac:dyDescent="0.2">
      <c r="B10790" s="21" t="s">
        <v>18254</v>
      </c>
      <c r="E10790" s="20">
        <f>SUBTOTAL(9,E10785:E10789)</f>
        <v>661748</v>
      </c>
      <c r="F10790" s="20">
        <f>SUBTOTAL(9,F10785:F10789)</f>
        <v>119594</v>
      </c>
    </row>
    <row r="10791" spans="1:6" ht="25.5" outlineLevel="2" x14ac:dyDescent="0.2">
      <c r="A10791" t="s">
        <v>4462</v>
      </c>
      <c r="B10791" s="18" t="s">
        <v>13633</v>
      </c>
      <c r="C10791" s="19" t="s">
        <v>42</v>
      </c>
      <c r="D10791" t="s">
        <v>411</v>
      </c>
      <c r="E10791" s="20">
        <v>10000</v>
      </c>
      <c r="F10791" s="20">
        <v>564</v>
      </c>
    </row>
    <row r="10792" spans="1:6" ht="25.5" outlineLevel="1" x14ac:dyDescent="0.2">
      <c r="B10792" s="21" t="s">
        <v>13634</v>
      </c>
      <c r="E10792" s="20">
        <f>SUBTOTAL(9,E10791:E10791)</f>
        <v>10000</v>
      </c>
      <c r="F10792" s="20">
        <f>SUBTOTAL(9,F10791:F10791)</f>
        <v>564</v>
      </c>
    </row>
    <row r="10793" spans="1:6" outlineLevel="2" x14ac:dyDescent="0.2">
      <c r="A10793" t="s">
        <v>4463</v>
      </c>
      <c r="B10793" s="18" t="s">
        <v>13635</v>
      </c>
      <c r="C10793" s="19" t="s">
        <v>20</v>
      </c>
      <c r="D10793" t="s">
        <v>411</v>
      </c>
      <c r="E10793" s="20">
        <v>180998</v>
      </c>
      <c r="F10793" s="20">
        <v>36117</v>
      </c>
    </row>
    <row r="10794" spans="1:6" outlineLevel="2" x14ac:dyDescent="0.2">
      <c r="B10794" s="18" t="s">
        <v>13635</v>
      </c>
      <c r="C10794" s="19" t="s">
        <v>42</v>
      </c>
      <c r="D10794" t="s">
        <v>411</v>
      </c>
      <c r="E10794" s="20">
        <v>11853</v>
      </c>
      <c r="F10794" s="20">
        <v>2307</v>
      </c>
    </row>
    <row r="10795" spans="1:6" outlineLevel="2" x14ac:dyDescent="0.2">
      <c r="B10795" s="18" t="s">
        <v>13635</v>
      </c>
      <c r="C10795" s="19" t="s">
        <v>80</v>
      </c>
      <c r="D10795" t="s">
        <v>411</v>
      </c>
      <c r="E10795" s="20">
        <v>438074</v>
      </c>
      <c r="F10795" s="20">
        <v>164538</v>
      </c>
    </row>
    <row r="10796" spans="1:6" ht="25.5" outlineLevel="1" x14ac:dyDescent="0.2">
      <c r="B10796" s="21" t="s">
        <v>13636</v>
      </c>
      <c r="E10796" s="20">
        <f>SUBTOTAL(9,E10793:E10795)</f>
        <v>630925</v>
      </c>
      <c r="F10796" s="20">
        <f>SUBTOTAL(9,F10793:F10795)</f>
        <v>202962</v>
      </c>
    </row>
    <row r="10797" spans="1:6" ht="25.5" outlineLevel="2" x14ac:dyDescent="0.2">
      <c r="A10797" t="s">
        <v>4464</v>
      </c>
      <c r="B10797" s="18" t="s">
        <v>13637</v>
      </c>
      <c r="C10797" s="19" t="s">
        <v>42</v>
      </c>
      <c r="D10797" t="s">
        <v>411</v>
      </c>
      <c r="E10797" s="20">
        <v>303435</v>
      </c>
      <c r="F10797" s="20">
        <v>60595</v>
      </c>
    </row>
    <row r="10798" spans="1:6" ht="25.5" outlineLevel="2" x14ac:dyDescent="0.2">
      <c r="B10798" s="18" t="s">
        <v>13637</v>
      </c>
      <c r="C10798" s="19" t="s">
        <v>80</v>
      </c>
      <c r="D10798" t="s">
        <v>411</v>
      </c>
      <c r="E10798" s="20">
        <v>511</v>
      </c>
      <c r="F10798" s="20">
        <v>133</v>
      </c>
    </row>
    <row r="10799" spans="1:6" ht="25.5" outlineLevel="2" x14ac:dyDescent="0.2">
      <c r="B10799" s="18" t="s">
        <v>13637</v>
      </c>
      <c r="C10799" s="19" t="s">
        <v>88</v>
      </c>
      <c r="D10799" t="s">
        <v>411</v>
      </c>
      <c r="E10799" s="20">
        <v>205</v>
      </c>
      <c r="F10799" s="20">
        <v>111</v>
      </c>
    </row>
    <row r="10800" spans="1:6" ht="25.5" outlineLevel="2" x14ac:dyDescent="0.2">
      <c r="B10800" s="18" t="s">
        <v>13637</v>
      </c>
      <c r="C10800" s="19" t="s">
        <v>164</v>
      </c>
      <c r="D10800" t="s">
        <v>411</v>
      </c>
      <c r="E10800" s="20">
        <v>16068</v>
      </c>
      <c r="F10800" s="20">
        <v>3832</v>
      </c>
    </row>
    <row r="10801" spans="1:6" ht="25.5" outlineLevel="1" x14ac:dyDescent="0.2">
      <c r="B10801" s="21" t="s">
        <v>13638</v>
      </c>
      <c r="E10801" s="20">
        <f>SUBTOTAL(9,E10797:E10800)</f>
        <v>320219</v>
      </c>
      <c r="F10801" s="20">
        <f>SUBTOTAL(9,F10797:F10800)</f>
        <v>64671</v>
      </c>
    </row>
    <row r="10802" spans="1:6" ht="25.5" outlineLevel="2" x14ac:dyDescent="0.2">
      <c r="A10802" t="s">
        <v>4465</v>
      </c>
      <c r="B10802" s="18" t="s">
        <v>13639</v>
      </c>
      <c r="C10802" s="19" t="s">
        <v>42</v>
      </c>
      <c r="D10802" t="s">
        <v>411</v>
      </c>
      <c r="E10802" s="20">
        <v>46535</v>
      </c>
      <c r="F10802" s="20">
        <v>7620</v>
      </c>
    </row>
    <row r="10803" spans="1:6" ht="25.5" outlineLevel="2" x14ac:dyDescent="0.2">
      <c r="B10803" s="18" t="s">
        <v>13639</v>
      </c>
      <c r="C10803" s="19" t="s">
        <v>80</v>
      </c>
      <c r="D10803" t="s">
        <v>411</v>
      </c>
      <c r="E10803" s="20">
        <v>1467</v>
      </c>
      <c r="F10803" s="20">
        <v>316</v>
      </c>
    </row>
    <row r="10804" spans="1:6" ht="25.5" outlineLevel="2" x14ac:dyDescent="0.2">
      <c r="B10804" s="18" t="s">
        <v>13639</v>
      </c>
      <c r="C10804" s="19" t="s">
        <v>88</v>
      </c>
      <c r="D10804" t="s">
        <v>411</v>
      </c>
      <c r="E10804" s="20">
        <v>5696</v>
      </c>
      <c r="F10804" s="20">
        <v>1174</v>
      </c>
    </row>
    <row r="10805" spans="1:6" ht="25.5" outlineLevel="1" x14ac:dyDescent="0.2">
      <c r="B10805" s="21" t="s">
        <v>13640</v>
      </c>
      <c r="E10805" s="20">
        <f>SUBTOTAL(9,E10802:E10804)</f>
        <v>53698</v>
      </c>
      <c r="F10805" s="20">
        <f>SUBTOTAL(9,F10802:F10804)</f>
        <v>9110</v>
      </c>
    </row>
    <row r="10806" spans="1:6" ht="25.5" outlineLevel="2" x14ac:dyDescent="0.2">
      <c r="A10806" t="s">
        <v>4466</v>
      </c>
      <c r="B10806" s="18" t="s">
        <v>13641</v>
      </c>
      <c r="C10806" s="19" t="s">
        <v>80</v>
      </c>
      <c r="D10806" t="s">
        <v>411</v>
      </c>
      <c r="E10806" s="20">
        <v>110229</v>
      </c>
      <c r="F10806" s="20">
        <v>24251</v>
      </c>
    </row>
    <row r="10807" spans="1:6" ht="25.5" outlineLevel="1" x14ac:dyDescent="0.2">
      <c r="B10807" s="21" t="s">
        <v>13642</v>
      </c>
      <c r="E10807" s="20">
        <f>SUBTOTAL(9,E10806:E10806)</f>
        <v>110229</v>
      </c>
      <c r="F10807" s="20">
        <f>SUBTOTAL(9,F10806:F10806)</f>
        <v>24251</v>
      </c>
    </row>
    <row r="10808" spans="1:6" ht="25.5" outlineLevel="2" x14ac:dyDescent="0.2">
      <c r="A10808" t="s">
        <v>4468</v>
      </c>
      <c r="B10808" s="18" t="s">
        <v>13631</v>
      </c>
      <c r="C10808" s="19" t="s">
        <v>42</v>
      </c>
      <c r="D10808" t="s">
        <v>411</v>
      </c>
      <c r="E10808" s="20">
        <v>17511</v>
      </c>
      <c r="F10808" s="20">
        <v>2505</v>
      </c>
    </row>
    <row r="10809" spans="1:6" ht="38.25" outlineLevel="1" x14ac:dyDescent="0.2">
      <c r="B10809" s="21" t="s">
        <v>13632</v>
      </c>
      <c r="E10809" s="20">
        <f>SUBTOTAL(9,E10808:E10808)</f>
        <v>17511</v>
      </c>
      <c r="F10809" s="20">
        <f>SUBTOTAL(9,F10808:F10808)</f>
        <v>2505</v>
      </c>
    </row>
    <row r="10810" spans="1:6" ht="25.5" outlineLevel="2" x14ac:dyDescent="0.2">
      <c r="A10810" t="s">
        <v>4469</v>
      </c>
      <c r="B10810" s="18" t="s">
        <v>18255</v>
      </c>
      <c r="C10810" s="19" t="s">
        <v>42</v>
      </c>
      <c r="D10810" t="s">
        <v>411</v>
      </c>
      <c r="E10810" s="20">
        <v>228584</v>
      </c>
      <c r="F10810" s="20">
        <v>47630</v>
      </c>
    </row>
    <row r="10811" spans="1:6" ht="25.5" outlineLevel="2" x14ac:dyDescent="0.2">
      <c r="B10811" s="18" t="s">
        <v>18255</v>
      </c>
      <c r="C10811" s="19" t="s">
        <v>80</v>
      </c>
      <c r="D10811" t="s">
        <v>411</v>
      </c>
      <c r="E10811" s="20">
        <v>18765</v>
      </c>
      <c r="F10811" s="20">
        <v>3199</v>
      </c>
    </row>
    <row r="10812" spans="1:6" ht="25.5" outlineLevel="1" x14ac:dyDescent="0.2">
      <c r="B10812" s="21" t="s">
        <v>18256</v>
      </c>
      <c r="E10812" s="20">
        <f>SUBTOTAL(9,E10810:E10811)</f>
        <v>247349</v>
      </c>
      <c r="F10812" s="20">
        <f>SUBTOTAL(9,F10810:F10811)</f>
        <v>50829</v>
      </c>
    </row>
    <row r="10813" spans="1:6" ht="25.5" outlineLevel="2" x14ac:dyDescent="0.2">
      <c r="A10813" t="s">
        <v>4471</v>
      </c>
      <c r="B10813" s="18" t="s">
        <v>13643</v>
      </c>
      <c r="C10813" s="19" t="s">
        <v>80</v>
      </c>
      <c r="D10813" t="s">
        <v>411</v>
      </c>
      <c r="E10813" s="20">
        <v>36</v>
      </c>
      <c r="F10813" s="20">
        <v>16</v>
      </c>
    </row>
    <row r="10814" spans="1:6" ht="25.5" outlineLevel="1" x14ac:dyDescent="0.2">
      <c r="B10814" s="21" t="s">
        <v>13644</v>
      </c>
      <c r="E10814" s="20">
        <f>SUBTOTAL(9,E10813:E10813)</f>
        <v>36</v>
      </c>
      <c r="F10814" s="20">
        <f>SUBTOTAL(9,F10813:F10813)</f>
        <v>16</v>
      </c>
    </row>
    <row r="10815" spans="1:6" outlineLevel="2" x14ac:dyDescent="0.2">
      <c r="A10815" t="s">
        <v>4472</v>
      </c>
      <c r="B10815" s="18" t="s">
        <v>13645</v>
      </c>
      <c r="C10815" s="19" t="s">
        <v>42</v>
      </c>
      <c r="D10815" t="s">
        <v>411</v>
      </c>
      <c r="E10815" s="20">
        <v>5</v>
      </c>
      <c r="F10815" s="20">
        <v>10</v>
      </c>
    </row>
    <row r="10816" spans="1:6" outlineLevel="2" x14ac:dyDescent="0.2">
      <c r="B10816" s="18" t="s">
        <v>13645</v>
      </c>
      <c r="C10816" s="19" t="s">
        <v>87</v>
      </c>
      <c r="D10816" t="s">
        <v>411</v>
      </c>
      <c r="E10816" s="20">
        <v>48</v>
      </c>
      <c r="F10816" s="20">
        <v>24</v>
      </c>
    </row>
    <row r="10817" spans="1:6" ht="25.5" outlineLevel="1" x14ac:dyDescent="0.2">
      <c r="B10817" s="21" t="s">
        <v>13646</v>
      </c>
      <c r="E10817" s="20">
        <f>SUBTOTAL(9,E10815:E10816)</f>
        <v>53</v>
      </c>
      <c r="F10817" s="20">
        <f>SUBTOTAL(9,F10815:F10816)</f>
        <v>34</v>
      </c>
    </row>
    <row r="10818" spans="1:6" outlineLevel="2" x14ac:dyDescent="0.2">
      <c r="A10818" t="s">
        <v>1181</v>
      </c>
      <c r="B10818" s="18" t="s">
        <v>13647</v>
      </c>
      <c r="C10818" s="19" t="s">
        <v>42</v>
      </c>
      <c r="D10818" t="s">
        <v>411</v>
      </c>
      <c r="E10818" s="20">
        <v>1960</v>
      </c>
      <c r="F10818" s="20">
        <v>206</v>
      </c>
    </row>
    <row r="10819" spans="1:6" outlineLevel="2" x14ac:dyDescent="0.2">
      <c r="B10819" s="18" t="s">
        <v>13647</v>
      </c>
      <c r="C10819" s="19" t="s">
        <v>80</v>
      </c>
      <c r="D10819" t="s">
        <v>411</v>
      </c>
      <c r="E10819" s="20">
        <v>45</v>
      </c>
      <c r="F10819" s="20">
        <v>9</v>
      </c>
    </row>
    <row r="10820" spans="1:6" ht="25.5" outlineLevel="1" x14ac:dyDescent="0.2">
      <c r="B10820" s="21" t="s">
        <v>13648</v>
      </c>
      <c r="E10820" s="20">
        <f>SUBTOTAL(9,E10818:E10819)</f>
        <v>2005</v>
      </c>
      <c r="F10820" s="20">
        <f>SUBTOTAL(9,F10818:F10819)</f>
        <v>215</v>
      </c>
    </row>
    <row r="10821" spans="1:6" outlineLevel="2" x14ac:dyDescent="0.2">
      <c r="A10821" t="s">
        <v>7080</v>
      </c>
      <c r="B10821" s="18" t="s">
        <v>13649</v>
      </c>
      <c r="C10821" s="19" t="s">
        <v>37</v>
      </c>
      <c r="D10821" t="s">
        <v>411</v>
      </c>
      <c r="E10821" s="20">
        <v>20</v>
      </c>
      <c r="F10821" s="20">
        <v>82</v>
      </c>
    </row>
    <row r="10822" spans="1:6" ht="25.5" outlineLevel="1" x14ac:dyDescent="0.2">
      <c r="B10822" s="21" t="s">
        <v>13650</v>
      </c>
      <c r="E10822" s="20">
        <f>SUBTOTAL(9,E10821:E10821)</f>
        <v>20</v>
      </c>
      <c r="F10822" s="20">
        <f>SUBTOTAL(9,F10821:F10821)</f>
        <v>82</v>
      </c>
    </row>
    <row r="10823" spans="1:6" ht="25.5" outlineLevel="2" x14ac:dyDescent="0.2">
      <c r="A10823" t="s">
        <v>4473</v>
      </c>
      <c r="B10823" s="18" t="s">
        <v>13651</v>
      </c>
      <c r="C10823" s="19" t="s">
        <v>42</v>
      </c>
      <c r="D10823" t="s">
        <v>411</v>
      </c>
      <c r="E10823" s="20">
        <v>1311</v>
      </c>
      <c r="F10823" s="20">
        <v>320</v>
      </c>
    </row>
    <row r="10824" spans="1:6" ht="25.5" outlineLevel="1" x14ac:dyDescent="0.2">
      <c r="B10824" s="21" t="s">
        <v>13652</v>
      </c>
      <c r="E10824" s="20">
        <f>SUBTOTAL(9,E10823:E10823)</f>
        <v>1311</v>
      </c>
      <c r="F10824" s="20">
        <f>SUBTOTAL(9,F10823:F10823)</f>
        <v>320</v>
      </c>
    </row>
    <row r="10825" spans="1:6" ht="25.5" outlineLevel="2" x14ac:dyDescent="0.2">
      <c r="A10825" t="s">
        <v>4475</v>
      </c>
      <c r="B10825" s="18" t="s">
        <v>13653</v>
      </c>
      <c r="C10825" s="19" t="s">
        <v>42</v>
      </c>
      <c r="D10825" t="s">
        <v>411</v>
      </c>
      <c r="E10825" s="20">
        <v>16026</v>
      </c>
      <c r="F10825" s="20">
        <v>6026</v>
      </c>
    </row>
    <row r="10826" spans="1:6" ht="25.5" outlineLevel="1" x14ac:dyDescent="0.2">
      <c r="B10826" s="21" t="s">
        <v>13654</v>
      </c>
      <c r="E10826" s="20">
        <f>SUBTOTAL(9,E10825:E10825)</f>
        <v>16026</v>
      </c>
      <c r="F10826" s="20">
        <f>SUBTOTAL(9,F10825:F10825)</f>
        <v>6026</v>
      </c>
    </row>
    <row r="10827" spans="1:6" outlineLevel="2" x14ac:dyDescent="0.2">
      <c r="A10827" t="s">
        <v>4476</v>
      </c>
      <c r="B10827" s="18" t="s">
        <v>13655</v>
      </c>
      <c r="C10827" s="19" t="s">
        <v>42</v>
      </c>
      <c r="D10827" t="s">
        <v>411</v>
      </c>
      <c r="E10827" s="20">
        <v>4604</v>
      </c>
      <c r="F10827" s="20">
        <v>5363</v>
      </c>
    </row>
    <row r="10828" spans="1:6" outlineLevel="2" x14ac:dyDescent="0.2">
      <c r="B10828" s="18" t="s">
        <v>13655</v>
      </c>
      <c r="C10828" s="19" t="s">
        <v>80</v>
      </c>
      <c r="D10828" t="s">
        <v>411</v>
      </c>
      <c r="E10828" s="20">
        <v>172</v>
      </c>
      <c r="F10828" s="20">
        <v>24</v>
      </c>
    </row>
    <row r="10829" spans="1:6" ht="25.5" outlineLevel="1" x14ac:dyDescent="0.2">
      <c r="B10829" s="21" t="s">
        <v>13656</v>
      </c>
      <c r="E10829" s="20">
        <f>SUBTOTAL(9,E10827:E10828)</f>
        <v>4776</v>
      </c>
      <c r="F10829" s="20">
        <f>SUBTOTAL(9,F10827:F10828)</f>
        <v>5387</v>
      </c>
    </row>
    <row r="10830" spans="1:6" ht="25.5" outlineLevel="2" x14ac:dyDescent="0.2">
      <c r="A10830" t="s">
        <v>4477</v>
      </c>
      <c r="B10830" s="18" t="s">
        <v>18257</v>
      </c>
      <c r="C10830" s="19" t="s">
        <v>42</v>
      </c>
      <c r="D10830" t="s">
        <v>411</v>
      </c>
      <c r="E10830" s="20">
        <v>31241</v>
      </c>
      <c r="F10830" s="20">
        <v>11052</v>
      </c>
    </row>
    <row r="10831" spans="1:6" ht="25.5" outlineLevel="2" x14ac:dyDescent="0.2">
      <c r="B10831" s="18" t="s">
        <v>18257</v>
      </c>
      <c r="C10831" s="19" t="s">
        <v>80</v>
      </c>
      <c r="D10831" t="s">
        <v>411</v>
      </c>
      <c r="E10831" s="20">
        <v>1614</v>
      </c>
      <c r="F10831" s="20">
        <v>233</v>
      </c>
    </row>
    <row r="10832" spans="1:6" ht="25.5" outlineLevel="2" x14ac:dyDescent="0.2">
      <c r="B10832" s="18" t="s">
        <v>18257</v>
      </c>
      <c r="C10832" s="19" t="s">
        <v>88</v>
      </c>
      <c r="D10832" t="s">
        <v>411</v>
      </c>
      <c r="E10832" s="20">
        <v>12750</v>
      </c>
      <c r="F10832" s="20">
        <v>2570</v>
      </c>
    </row>
    <row r="10833" spans="1:6" ht="25.5" outlineLevel="1" x14ac:dyDescent="0.2">
      <c r="B10833" s="21" t="s">
        <v>18258</v>
      </c>
      <c r="E10833" s="20">
        <f>SUBTOTAL(9,E10830:E10832)</f>
        <v>45605</v>
      </c>
      <c r="F10833" s="20">
        <f>SUBTOTAL(9,F10830:F10832)</f>
        <v>13855</v>
      </c>
    </row>
    <row r="10834" spans="1:6" ht="25.5" outlineLevel="2" x14ac:dyDescent="0.2">
      <c r="A10834" t="s">
        <v>4479</v>
      </c>
      <c r="B10834" s="18" t="s">
        <v>13657</v>
      </c>
      <c r="C10834" s="19" t="s">
        <v>15</v>
      </c>
      <c r="D10834" t="s">
        <v>411</v>
      </c>
      <c r="E10834" s="20">
        <v>415</v>
      </c>
      <c r="F10834" s="20">
        <v>1075</v>
      </c>
    </row>
    <row r="10835" spans="1:6" ht="25.5" outlineLevel="2" x14ac:dyDescent="0.2">
      <c r="B10835" s="18" t="s">
        <v>13657</v>
      </c>
      <c r="C10835" s="19" t="s">
        <v>42</v>
      </c>
      <c r="D10835" t="s">
        <v>411</v>
      </c>
      <c r="E10835" s="20">
        <v>11789</v>
      </c>
      <c r="F10835" s="20">
        <v>1392</v>
      </c>
    </row>
    <row r="10836" spans="1:6" ht="25.5" outlineLevel="2" x14ac:dyDescent="0.2">
      <c r="B10836" s="18" t="s">
        <v>13657</v>
      </c>
      <c r="C10836" s="19" t="s">
        <v>80</v>
      </c>
      <c r="D10836" t="s">
        <v>411</v>
      </c>
      <c r="E10836" s="20">
        <v>1228</v>
      </c>
      <c r="F10836" s="20">
        <v>219</v>
      </c>
    </row>
    <row r="10837" spans="1:6" ht="25.5" outlineLevel="1" x14ac:dyDescent="0.2">
      <c r="B10837" s="21" t="s">
        <v>13658</v>
      </c>
      <c r="E10837" s="20">
        <f>SUBTOTAL(9,E10834:E10836)</f>
        <v>13432</v>
      </c>
      <c r="F10837" s="20">
        <f>SUBTOTAL(9,F10834:F10836)</f>
        <v>2686</v>
      </c>
    </row>
    <row r="10838" spans="1:6" ht="25.5" outlineLevel="2" x14ac:dyDescent="0.2">
      <c r="A10838" t="s">
        <v>4481</v>
      </c>
      <c r="B10838" s="18" t="s">
        <v>13659</v>
      </c>
      <c r="C10838" s="19" t="s">
        <v>42</v>
      </c>
      <c r="D10838" t="s">
        <v>411</v>
      </c>
      <c r="E10838" s="20">
        <v>3127</v>
      </c>
      <c r="F10838" s="20">
        <v>3459</v>
      </c>
    </row>
    <row r="10839" spans="1:6" ht="25.5" outlineLevel="2" x14ac:dyDescent="0.2">
      <c r="B10839" s="18" t="s">
        <v>13659</v>
      </c>
      <c r="C10839" s="19" t="s">
        <v>80</v>
      </c>
      <c r="D10839" t="s">
        <v>411</v>
      </c>
      <c r="E10839" s="20">
        <v>34660</v>
      </c>
      <c r="F10839" s="20">
        <v>8623</v>
      </c>
    </row>
    <row r="10840" spans="1:6" ht="25.5" outlineLevel="1" x14ac:dyDescent="0.2">
      <c r="B10840" s="21" t="s">
        <v>13660</v>
      </c>
      <c r="E10840" s="20">
        <f>SUBTOTAL(9,E10838:E10839)</f>
        <v>37787</v>
      </c>
      <c r="F10840" s="20">
        <f>SUBTOTAL(9,F10838:F10839)</f>
        <v>12082</v>
      </c>
    </row>
    <row r="10841" spans="1:6" ht="25.5" outlineLevel="2" x14ac:dyDescent="0.2">
      <c r="A10841" t="s">
        <v>4483</v>
      </c>
      <c r="B10841" s="18" t="s">
        <v>13661</v>
      </c>
      <c r="C10841" s="19" t="s">
        <v>42</v>
      </c>
      <c r="D10841" t="s">
        <v>411</v>
      </c>
      <c r="E10841" s="20">
        <v>10027</v>
      </c>
      <c r="F10841" s="20">
        <v>8262</v>
      </c>
    </row>
    <row r="10842" spans="1:6" ht="25.5" outlineLevel="2" x14ac:dyDescent="0.2">
      <c r="B10842" s="18" t="s">
        <v>13661</v>
      </c>
      <c r="C10842" s="19" t="s">
        <v>80</v>
      </c>
      <c r="D10842" t="s">
        <v>411</v>
      </c>
      <c r="E10842" s="20">
        <v>251203</v>
      </c>
      <c r="F10842" s="20">
        <v>44043</v>
      </c>
    </row>
    <row r="10843" spans="1:6" ht="25.5" outlineLevel="2" x14ac:dyDescent="0.2">
      <c r="B10843" s="18" t="s">
        <v>13661</v>
      </c>
      <c r="C10843" s="19" t="s">
        <v>166</v>
      </c>
      <c r="D10843" t="s">
        <v>411</v>
      </c>
      <c r="E10843" s="20">
        <v>122</v>
      </c>
      <c r="F10843" s="20">
        <v>205</v>
      </c>
    </row>
    <row r="10844" spans="1:6" ht="25.5" outlineLevel="1" x14ac:dyDescent="0.2">
      <c r="B10844" s="21" t="s">
        <v>13662</v>
      </c>
      <c r="E10844" s="20">
        <f>SUBTOTAL(9,E10841:E10843)</f>
        <v>261352</v>
      </c>
      <c r="F10844" s="20">
        <f>SUBTOTAL(9,F10841:F10843)</f>
        <v>52510</v>
      </c>
    </row>
    <row r="10845" spans="1:6" ht="25.5" outlineLevel="2" x14ac:dyDescent="0.2">
      <c r="A10845" t="s">
        <v>4484</v>
      </c>
      <c r="B10845" s="18" t="s">
        <v>13663</v>
      </c>
      <c r="C10845" s="19" t="s">
        <v>42</v>
      </c>
      <c r="D10845" t="s">
        <v>411</v>
      </c>
      <c r="E10845" s="20">
        <v>1596</v>
      </c>
      <c r="F10845" s="20">
        <v>1062</v>
      </c>
    </row>
    <row r="10846" spans="1:6" ht="25.5" outlineLevel="2" x14ac:dyDescent="0.2">
      <c r="B10846" s="18" t="s">
        <v>13663</v>
      </c>
      <c r="C10846" s="19" t="s">
        <v>80</v>
      </c>
      <c r="D10846" t="s">
        <v>411</v>
      </c>
      <c r="E10846" s="20">
        <v>115</v>
      </c>
      <c r="F10846" s="20">
        <v>19</v>
      </c>
    </row>
    <row r="10847" spans="1:6" ht="25.5" outlineLevel="1" x14ac:dyDescent="0.2">
      <c r="B10847" s="21" t="s">
        <v>13664</v>
      </c>
      <c r="E10847" s="20">
        <f>SUBTOTAL(9,E10845:E10846)</f>
        <v>1711</v>
      </c>
      <c r="F10847" s="20">
        <f>SUBTOTAL(9,F10845:F10846)</f>
        <v>1081</v>
      </c>
    </row>
    <row r="10848" spans="1:6" ht="25.5" outlineLevel="2" x14ac:dyDescent="0.2">
      <c r="A10848" t="s">
        <v>1182</v>
      </c>
      <c r="B10848" s="18" t="s">
        <v>13665</v>
      </c>
      <c r="C10848" s="19" t="s">
        <v>42</v>
      </c>
      <c r="D10848" t="s">
        <v>411</v>
      </c>
      <c r="E10848" s="20">
        <v>13779</v>
      </c>
      <c r="F10848" s="20">
        <v>5239</v>
      </c>
    </row>
    <row r="10849" spans="1:6" ht="25.5" outlineLevel="2" x14ac:dyDescent="0.2">
      <c r="B10849" s="18" t="s">
        <v>13665</v>
      </c>
      <c r="C10849" s="19" t="s">
        <v>80</v>
      </c>
      <c r="D10849" t="s">
        <v>411</v>
      </c>
      <c r="E10849" s="20">
        <v>10052</v>
      </c>
      <c r="F10849" s="20">
        <v>1715</v>
      </c>
    </row>
    <row r="10850" spans="1:6" ht="25.5" outlineLevel="2" x14ac:dyDescent="0.2">
      <c r="B10850" s="18" t="s">
        <v>13665</v>
      </c>
      <c r="C10850" s="19" t="s">
        <v>92</v>
      </c>
      <c r="D10850" t="s">
        <v>411</v>
      </c>
      <c r="E10850" s="20">
        <v>900</v>
      </c>
      <c r="F10850" s="20">
        <v>217</v>
      </c>
    </row>
    <row r="10851" spans="1:6" ht="25.5" outlineLevel="2" x14ac:dyDescent="0.2">
      <c r="B10851" s="18" t="s">
        <v>13665</v>
      </c>
      <c r="C10851" s="19" t="s">
        <v>178</v>
      </c>
      <c r="D10851" t="s">
        <v>411</v>
      </c>
      <c r="E10851" s="20">
        <v>3</v>
      </c>
      <c r="F10851" s="20">
        <v>2</v>
      </c>
    </row>
    <row r="10852" spans="1:6" ht="25.5" outlineLevel="1" x14ac:dyDescent="0.2">
      <c r="B10852" s="21" t="s">
        <v>13666</v>
      </c>
      <c r="E10852" s="20">
        <f>SUBTOTAL(9,E10848:E10851)</f>
        <v>24734</v>
      </c>
      <c r="F10852" s="20">
        <f>SUBTOTAL(9,F10848:F10851)</f>
        <v>7173</v>
      </c>
    </row>
    <row r="10853" spans="1:6" ht="25.5" outlineLevel="2" x14ac:dyDescent="0.2">
      <c r="A10853" t="s">
        <v>4486</v>
      </c>
      <c r="B10853" s="18" t="s">
        <v>13667</v>
      </c>
      <c r="C10853" s="19" t="s">
        <v>42</v>
      </c>
      <c r="D10853" t="s">
        <v>411</v>
      </c>
      <c r="E10853" s="20">
        <v>785</v>
      </c>
      <c r="F10853" s="20">
        <v>154</v>
      </c>
    </row>
    <row r="10854" spans="1:6" ht="25.5" outlineLevel="2" x14ac:dyDescent="0.2">
      <c r="B10854" s="18" t="s">
        <v>13667</v>
      </c>
      <c r="C10854" s="19" t="s">
        <v>80</v>
      </c>
      <c r="D10854" t="s">
        <v>411</v>
      </c>
      <c r="E10854" s="20">
        <v>327</v>
      </c>
      <c r="F10854" s="20">
        <v>26</v>
      </c>
    </row>
    <row r="10855" spans="1:6" ht="25.5" outlineLevel="1" x14ac:dyDescent="0.2">
      <c r="B10855" s="21" t="s">
        <v>13668</v>
      </c>
      <c r="E10855" s="20">
        <f>SUBTOTAL(9,E10853:E10854)</f>
        <v>1112</v>
      </c>
      <c r="F10855" s="20">
        <f>SUBTOTAL(9,F10853:F10854)</f>
        <v>180</v>
      </c>
    </row>
    <row r="10856" spans="1:6" ht="25.5" outlineLevel="2" x14ac:dyDescent="0.2">
      <c r="A10856" t="s">
        <v>4488</v>
      </c>
      <c r="B10856" s="18" t="s">
        <v>13669</v>
      </c>
      <c r="C10856" s="19" t="s">
        <v>42</v>
      </c>
      <c r="D10856" t="s">
        <v>411</v>
      </c>
      <c r="E10856" s="20">
        <v>664650</v>
      </c>
      <c r="F10856" s="20">
        <v>165580</v>
      </c>
    </row>
    <row r="10857" spans="1:6" ht="25.5" outlineLevel="2" x14ac:dyDescent="0.2">
      <c r="B10857" s="18" t="s">
        <v>13669</v>
      </c>
      <c r="C10857" s="19" t="s">
        <v>80</v>
      </c>
      <c r="D10857" t="s">
        <v>411</v>
      </c>
      <c r="E10857" s="20">
        <v>76573</v>
      </c>
      <c r="F10857" s="20">
        <v>14085</v>
      </c>
    </row>
    <row r="10858" spans="1:6" ht="25.5" outlineLevel="2" x14ac:dyDescent="0.2">
      <c r="B10858" s="18" t="s">
        <v>13669</v>
      </c>
      <c r="C10858" s="19" t="s">
        <v>81</v>
      </c>
      <c r="D10858" t="s">
        <v>411</v>
      </c>
      <c r="E10858" s="20">
        <v>125</v>
      </c>
      <c r="F10858" s="20">
        <v>25</v>
      </c>
    </row>
    <row r="10859" spans="1:6" ht="25.5" outlineLevel="2" x14ac:dyDescent="0.2">
      <c r="B10859" s="18" t="s">
        <v>13669</v>
      </c>
      <c r="C10859" s="19" t="s">
        <v>92</v>
      </c>
      <c r="D10859" t="s">
        <v>411</v>
      </c>
      <c r="E10859" s="20">
        <v>4617</v>
      </c>
      <c r="F10859" s="20">
        <v>6169</v>
      </c>
    </row>
    <row r="10860" spans="1:6" ht="25.5" outlineLevel="2" x14ac:dyDescent="0.2">
      <c r="B10860" s="18" t="s">
        <v>13669</v>
      </c>
      <c r="C10860" s="19" t="s">
        <v>164</v>
      </c>
      <c r="D10860" t="s">
        <v>411</v>
      </c>
      <c r="E10860" s="20">
        <v>5779</v>
      </c>
      <c r="F10860" s="20">
        <v>8621</v>
      </c>
    </row>
    <row r="10861" spans="1:6" ht="25.5" outlineLevel="2" x14ac:dyDescent="0.2">
      <c r="B10861" s="18" t="s">
        <v>13669</v>
      </c>
      <c r="C10861" s="19" t="s">
        <v>166</v>
      </c>
      <c r="D10861" t="s">
        <v>411</v>
      </c>
      <c r="E10861" s="20">
        <v>213</v>
      </c>
      <c r="F10861" s="20">
        <v>308</v>
      </c>
    </row>
    <row r="10862" spans="1:6" ht="25.5" outlineLevel="1" x14ac:dyDescent="0.2">
      <c r="B10862" s="21" t="s">
        <v>13670</v>
      </c>
      <c r="E10862" s="20">
        <f>SUBTOTAL(9,E10856:E10861)</f>
        <v>751957</v>
      </c>
      <c r="F10862" s="20">
        <f>SUBTOTAL(9,F10856:F10861)</f>
        <v>194788</v>
      </c>
    </row>
    <row r="10863" spans="1:6" ht="25.5" outlineLevel="2" x14ac:dyDescent="0.2">
      <c r="A10863" t="s">
        <v>4490</v>
      </c>
      <c r="B10863" s="18" t="s">
        <v>13671</v>
      </c>
      <c r="C10863" s="19" t="s">
        <v>42</v>
      </c>
      <c r="D10863" t="s">
        <v>411</v>
      </c>
      <c r="E10863" s="20">
        <v>683</v>
      </c>
      <c r="F10863" s="20">
        <v>414</v>
      </c>
    </row>
    <row r="10864" spans="1:6" ht="25.5" outlineLevel="2" x14ac:dyDescent="0.2">
      <c r="B10864" s="18" t="s">
        <v>13671</v>
      </c>
      <c r="C10864" s="19" t="s">
        <v>80</v>
      </c>
      <c r="D10864" t="s">
        <v>411</v>
      </c>
      <c r="E10864" s="20">
        <v>536</v>
      </c>
      <c r="F10864" s="20">
        <v>105</v>
      </c>
    </row>
    <row r="10865" spans="1:6" ht="25.5" outlineLevel="2" x14ac:dyDescent="0.2">
      <c r="B10865" s="18" t="s">
        <v>13671</v>
      </c>
      <c r="C10865" s="19" t="s">
        <v>166</v>
      </c>
      <c r="D10865" t="s">
        <v>411</v>
      </c>
      <c r="E10865" s="20">
        <v>17431</v>
      </c>
      <c r="F10865" s="20">
        <v>3626</v>
      </c>
    </row>
    <row r="10866" spans="1:6" ht="25.5" outlineLevel="1" x14ac:dyDescent="0.2">
      <c r="B10866" s="21" t="s">
        <v>13672</v>
      </c>
      <c r="E10866" s="20">
        <f>SUBTOTAL(9,E10863:E10865)</f>
        <v>18650</v>
      </c>
      <c r="F10866" s="20">
        <f>SUBTOTAL(9,F10863:F10865)</f>
        <v>4145</v>
      </c>
    </row>
    <row r="10867" spans="1:6" ht="25.5" outlineLevel="2" x14ac:dyDescent="0.2">
      <c r="A10867" t="s">
        <v>4492</v>
      </c>
      <c r="B10867" s="18" t="s">
        <v>13673</v>
      </c>
      <c r="C10867" s="19" t="s">
        <v>42</v>
      </c>
      <c r="D10867" t="s">
        <v>411</v>
      </c>
      <c r="E10867" s="20">
        <v>238550</v>
      </c>
      <c r="F10867" s="20">
        <v>67874</v>
      </c>
    </row>
    <row r="10868" spans="1:6" ht="25.5" outlineLevel="2" x14ac:dyDescent="0.2">
      <c r="B10868" s="18" t="s">
        <v>13673</v>
      </c>
      <c r="C10868" s="19" t="s">
        <v>80</v>
      </c>
      <c r="D10868" t="s">
        <v>411</v>
      </c>
      <c r="E10868" s="20">
        <v>11771</v>
      </c>
      <c r="F10868" s="20">
        <v>2514</v>
      </c>
    </row>
    <row r="10869" spans="1:6" ht="25.5" outlineLevel="1" x14ac:dyDescent="0.2">
      <c r="B10869" s="21" t="s">
        <v>13674</v>
      </c>
      <c r="E10869" s="20">
        <f>SUBTOTAL(9,E10867:E10868)</f>
        <v>250321</v>
      </c>
      <c r="F10869" s="20">
        <f>SUBTOTAL(9,F10867:F10868)</f>
        <v>70388</v>
      </c>
    </row>
    <row r="10870" spans="1:6" ht="25.5" outlineLevel="2" x14ac:dyDescent="0.2">
      <c r="A10870" t="s">
        <v>4494</v>
      </c>
      <c r="B10870" s="18" t="s">
        <v>13675</v>
      </c>
      <c r="C10870" s="19" t="s">
        <v>42</v>
      </c>
      <c r="D10870" t="s">
        <v>411</v>
      </c>
      <c r="E10870" s="20">
        <v>300</v>
      </c>
      <c r="F10870" s="20">
        <v>167</v>
      </c>
    </row>
    <row r="10871" spans="1:6" ht="25.5" outlineLevel="2" x14ac:dyDescent="0.2">
      <c r="B10871" s="18" t="s">
        <v>13675</v>
      </c>
      <c r="C10871" s="19" t="s">
        <v>171</v>
      </c>
      <c r="D10871" t="s">
        <v>411</v>
      </c>
      <c r="E10871" s="20">
        <v>982</v>
      </c>
      <c r="F10871" s="20">
        <v>868</v>
      </c>
    </row>
    <row r="10872" spans="1:6" ht="25.5" outlineLevel="1" x14ac:dyDescent="0.2">
      <c r="B10872" s="21" t="s">
        <v>13676</v>
      </c>
      <c r="E10872" s="20">
        <f>SUBTOTAL(9,E10870:E10871)</f>
        <v>1282</v>
      </c>
      <c r="F10872" s="20">
        <f>SUBTOTAL(9,F10870:F10871)</f>
        <v>1035</v>
      </c>
    </row>
    <row r="10873" spans="1:6" ht="25.5" outlineLevel="2" x14ac:dyDescent="0.2">
      <c r="A10873" t="s">
        <v>4496</v>
      </c>
      <c r="B10873" s="18" t="s">
        <v>13677</v>
      </c>
      <c r="C10873" s="19" t="s">
        <v>42</v>
      </c>
      <c r="D10873" t="s">
        <v>411</v>
      </c>
      <c r="E10873" s="20">
        <v>104683</v>
      </c>
      <c r="F10873" s="20">
        <v>39241</v>
      </c>
    </row>
    <row r="10874" spans="1:6" ht="25.5" outlineLevel="2" x14ac:dyDescent="0.2">
      <c r="B10874" s="18" t="s">
        <v>13677</v>
      </c>
      <c r="C10874" s="19" t="s">
        <v>80</v>
      </c>
      <c r="D10874" t="s">
        <v>411</v>
      </c>
      <c r="E10874" s="20">
        <v>2128</v>
      </c>
      <c r="F10874" s="20">
        <v>452</v>
      </c>
    </row>
    <row r="10875" spans="1:6" ht="25.5" outlineLevel="1" x14ac:dyDescent="0.2">
      <c r="B10875" s="21" t="s">
        <v>13678</v>
      </c>
      <c r="E10875" s="20">
        <f>SUBTOTAL(9,E10873:E10874)</f>
        <v>106811</v>
      </c>
      <c r="F10875" s="20">
        <f>SUBTOTAL(9,F10873:F10874)</f>
        <v>39693</v>
      </c>
    </row>
    <row r="10876" spans="1:6" ht="25.5" outlineLevel="2" x14ac:dyDescent="0.2">
      <c r="A10876" t="s">
        <v>4498</v>
      </c>
      <c r="B10876" s="18" t="s">
        <v>13663</v>
      </c>
      <c r="C10876" s="19" t="s">
        <v>42</v>
      </c>
      <c r="D10876" t="s">
        <v>411</v>
      </c>
      <c r="E10876" s="20">
        <v>380</v>
      </c>
      <c r="F10876" s="20">
        <v>78</v>
      </c>
    </row>
    <row r="10877" spans="1:6" ht="25.5" outlineLevel="1" x14ac:dyDescent="0.2">
      <c r="B10877" s="21" t="s">
        <v>13664</v>
      </c>
      <c r="E10877" s="20">
        <f>SUBTOTAL(9,E10876:E10876)</f>
        <v>380</v>
      </c>
      <c r="F10877" s="20">
        <f>SUBTOTAL(9,F10876:F10876)</f>
        <v>78</v>
      </c>
    </row>
    <row r="10878" spans="1:6" ht="25.5" outlineLevel="2" x14ac:dyDescent="0.2">
      <c r="A10878" t="s">
        <v>4499</v>
      </c>
      <c r="B10878" s="18" t="s">
        <v>13679</v>
      </c>
      <c r="C10878" s="19" t="s">
        <v>42</v>
      </c>
      <c r="D10878" t="s">
        <v>411</v>
      </c>
      <c r="E10878" s="20">
        <v>67779</v>
      </c>
      <c r="F10878" s="20">
        <v>24790</v>
      </c>
    </row>
    <row r="10879" spans="1:6" ht="25.5" outlineLevel="1" x14ac:dyDescent="0.2">
      <c r="B10879" s="21" t="s">
        <v>13680</v>
      </c>
      <c r="E10879" s="20">
        <f>SUBTOTAL(9,E10878:E10878)</f>
        <v>67779</v>
      </c>
      <c r="F10879" s="20">
        <f>SUBTOTAL(9,F10878:F10878)</f>
        <v>24790</v>
      </c>
    </row>
    <row r="10880" spans="1:6" outlineLevel="2" x14ac:dyDescent="0.2">
      <c r="A10880" t="s">
        <v>4501</v>
      </c>
      <c r="B10880" s="18" t="s">
        <v>13681</v>
      </c>
      <c r="C10880" s="19" t="s">
        <v>15</v>
      </c>
      <c r="D10880" t="s">
        <v>411</v>
      </c>
      <c r="E10880" s="20">
        <v>60</v>
      </c>
      <c r="F10880" s="20">
        <v>31</v>
      </c>
    </row>
    <row r="10881" spans="1:6" outlineLevel="2" x14ac:dyDescent="0.2">
      <c r="B10881" s="18" t="s">
        <v>13681</v>
      </c>
      <c r="C10881" s="19" t="s">
        <v>37</v>
      </c>
      <c r="D10881" t="s">
        <v>411</v>
      </c>
      <c r="E10881" s="20">
        <v>41</v>
      </c>
      <c r="F10881" s="20">
        <v>151</v>
      </c>
    </row>
    <row r="10882" spans="1:6" outlineLevel="2" x14ac:dyDescent="0.2">
      <c r="B10882" s="18" t="s">
        <v>13681</v>
      </c>
      <c r="C10882" s="19" t="s">
        <v>42</v>
      </c>
      <c r="D10882" t="s">
        <v>411</v>
      </c>
      <c r="E10882" s="20">
        <v>102604</v>
      </c>
      <c r="F10882" s="20">
        <v>53729</v>
      </c>
    </row>
    <row r="10883" spans="1:6" outlineLevel="2" x14ac:dyDescent="0.2">
      <c r="B10883" s="18" t="s">
        <v>13681</v>
      </c>
      <c r="C10883" s="19" t="s">
        <v>80</v>
      </c>
      <c r="D10883" t="s">
        <v>411</v>
      </c>
      <c r="E10883" s="20">
        <v>14093</v>
      </c>
      <c r="F10883" s="20">
        <v>2647</v>
      </c>
    </row>
    <row r="10884" spans="1:6" outlineLevel="2" x14ac:dyDescent="0.2">
      <c r="B10884" s="18" t="s">
        <v>13681</v>
      </c>
      <c r="C10884" s="19" t="s">
        <v>87</v>
      </c>
      <c r="D10884" t="s">
        <v>411</v>
      </c>
      <c r="E10884" s="20">
        <v>7</v>
      </c>
      <c r="F10884" s="20">
        <v>21</v>
      </c>
    </row>
    <row r="10885" spans="1:6" ht="25.5" outlineLevel="2" x14ac:dyDescent="0.2">
      <c r="B10885" s="18" t="s">
        <v>13681</v>
      </c>
      <c r="C10885" s="19" t="s">
        <v>92</v>
      </c>
      <c r="D10885" t="s">
        <v>411</v>
      </c>
      <c r="E10885" s="20">
        <v>282</v>
      </c>
      <c r="F10885" s="20">
        <v>531</v>
      </c>
    </row>
    <row r="10886" spans="1:6" outlineLevel="2" x14ac:dyDescent="0.2">
      <c r="B10886" s="18" t="s">
        <v>13681</v>
      </c>
      <c r="C10886" s="19" t="s">
        <v>164</v>
      </c>
      <c r="D10886" t="s">
        <v>411</v>
      </c>
      <c r="E10886" s="20">
        <v>2525</v>
      </c>
      <c r="F10886" s="20">
        <v>3621</v>
      </c>
    </row>
    <row r="10887" spans="1:6" outlineLevel="2" x14ac:dyDescent="0.2">
      <c r="B10887" s="18" t="s">
        <v>13681</v>
      </c>
      <c r="C10887" s="19" t="s">
        <v>166</v>
      </c>
      <c r="D10887" t="s">
        <v>411</v>
      </c>
      <c r="E10887" s="20">
        <v>99</v>
      </c>
      <c r="F10887" s="20">
        <v>103</v>
      </c>
    </row>
    <row r="10888" spans="1:6" ht="25.5" outlineLevel="1" x14ac:dyDescent="0.2">
      <c r="B10888" s="21" t="s">
        <v>13682</v>
      </c>
      <c r="E10888" s="20">
        <f>SUBTOTAL(9,E10880:E10887)</f>
        <v>119711</v>
      </c>
      <c r="F10888" s="20">
        <f>SUBTOTAL(9,F10880:F10887)</f>
        <v>60834</v>
      </c>
    </row>
    <row r="10889" spans="1:6" outlineLevel="2" x14ac:dyDescent="0.2">
      <c r="A10889" t="s">
        <v>4502</v>
      </c>
      <c r="B10889" s="18" t="s">
        <v>9882</v>
      </c>
      <c r="C10889" s="19" t="s">
        <v>80</v>
      </c>
      <c r="D10889" t="s">
        <v>398</v>
      </c>
      <c r="E10889" s="20">
        <v>1530</v>
      </c>
      <c r="F10889" s="20">
        <v>26</v>
      </c>
    </row>
    <row r="10890" spans="1:6" outlineLevel="2" x14ac:dyDescent="0.2">
      <c r="B10890" s="18" t="s">
        <v>9882</v>
      </c>
      <c r="C10890" s="19" t="s">
        <v>87</v>
      </c>
      <c r="D10890" t="s">
        <v>398</v>
      </c>
      <c r="E10890" s="20">
        <v>340000</v>
      </c>
      <c r="F10890" s="20">
        <v>5453</v>
      </c>
    </row>
    <row r="10891" spans="1:6" outlineLevel="1" x14ac:dyDescent="0.2">
      <c r="B10891" s="21" t="s">
        <v>9883</v>
      </c>
      <c r="E10891" s="20">
        <f>SUBTOTAL(9,E10889:E10890)</f>
        <v>341530</v>
      </c>
      <c r="F10891" s="20">
        <f>SUBTOTAL(9,F10889:F10890)</f>
        <v>5479</v>
      </c>
    </row>
    <row r="10892" spans="1:6" ht="25.5" outlineLevel="2" x14ac:dyDescent="0.2">
      <c r="A10892" t="s">
        <v>1183</v>
      </c>
      <c r="B10892" s="18" t="s">
        <v>13683</v>
      </c>
      <c r="C10892" s="19" t="s">
        <v>15</v>
      </c>
      <c r="D10892" t="s">
        <v>398</v>
      </c>
      <c r="E10892" s="20">
        <v>10</v>
      </c>
      <c r="F10892" s="20">
        <v>3</v>
      </c>
    </row>
    <row r="10893" spans="1:6" ht="25.5" outlineLevel="2" x14ac:dyDescent="0.2">
      <c r="B10893" s="18" t="s">
        <v>13683</v>
      </c>
      <c r="C10893" s="19" t="s">
        <v>35</v>
      </c>
      <c r="D10893" t="s">
        <v>398</v>
      </c>
      <c r="E10893" s="20">
        <v>10</v>
      </c>
      <c r="F10893" s="20">
        <v>25</v>
      </c>
    </row>
    <row r="10894" spans="1:6" ht="25.5" outlineLevel="2" x14ac:dyDescent="0.2">
      <c r="B10894" s="18" t="s">
        <v>13683</v>
      </c>
      <c r="C10894" s="19" t="s">
        <v>42</v>
      </c>
      <c r="D10894" t="s">
        <v>398</v>
      </c>
      <c r="E10894" s="20">
        <v>43085</v>
      </c>
      <c r="F10894" s="20">
        <v>6678</v>
      </c>
    </row>
    <row r="10895" spans="1:6" ht="25.5" outlineLevel="2" x14ac:dyDescent="0.2">
      <c r="B10895" s="18" t="s">
        <v>13683</v>
      </c>
      <c r="C10895" s="19" t="s">
        <v>65</v>
      </c>
      <c r="D10895" t="s">
        <v>398</v>
      </c>
      <c r="E10895" s="20">
        <v>8</v>
      </c>
      <c r="F10895" s="20">
        <v>2</v>
      </c>
    </row>
    <row r="10896" spans="1:6" ht="25.5" outlineLevel="2" x14ac:dyDescent="0.2">
      <c r="B10896" s="18" t="s">
        <v>13683</v>
      </c>
      <c r="C10896" s="19" t="s">
        <v>80</v>
      </c>
      <c r="D10896" t="s">
        <v>398</v>
      </c>
      <c r="E10896" s="20">
        <v>8852</v>
      </c>
      <c r="F10896" s="20">
        <v>914</v>
      </c>
    </row>
    <row r="10897" spans="1:6" ht="25.5" outlineLevel="2" x14ac:dyDescent="0.2">
      <c r="B10897" s="18" t="s">
        <v>13683</v>
      </c>
      <c r="C10897" s="19" t="s">
        <v>166</v>
      </c>
      <c r="D10897" t="s">
        <v>398</v>
      </c>
      <c r="E10897" s="20">
        <v>2859</v>
      </c>
      <c r="F10897" s="20">
        <v>951</v>
      </c>
    </row>
    <row r="10898" spans="1:6" ht="25.5" outlineLevel="1" x14ac:dyDescent="0.2">
      <c r="B10898" s="21" t="s">
        <v>13684</v>
      </c>
      <c r="E10898" s="20">
        <f>SUBTOTAL(9,E10892:E10897)</f>
        <v>54824</v>
      </c>
      <c r="F10898" s="20">
        <f>SUBTOTAL(9,F10892:F10897)</f>
        <v>8573</v>
      </c>
    </row>
    <row r="10899" spans="1:6" ht="25.5" outlineLevel="2" x14ac:dyDescent="0.2">
      <c r="A10899" t="s">
        <v>4503</v>
      </c>
      <c r="B10899" s="18" t="s">
        <v>13685</v>
      </c>
      <c r="C10899" s="19" t="s">
        <v>20</v>
      </c>
      <c r="D10899" t="s">
        <v>398</v>
      </c>
      <c r="E10899" s="20">
        <v>198</v>
      </c>
      <c r="F10899" s="20">
        <v>5</v>
      </c>
    </row>
    <row r="10900" spans="1:6" ht="25.5" outlineLevel="2" x14ac:dyDescent="0.2">
      <c r="B10900" s="18" t="s">
        <v>13685</v>
      </c>
      <c r="C10900" s="19" t="s">
        <v>42</v>
      </c>
      <c r="D10900" t="s">
        <v>398</v>
      </c>
      <c r="E10900" s="20">
        <v>17052</v>
      </c>
      <c r="F10900" s="20">
        <v>2611</v>
      </c>
    </row>
    <row r="10901" spans="1:6" ht="25.5" outlineLevel="2" x14ac:dyDescent="0.2">
      <c r="B10901" s="18" t="s">
        <v>13685</v>
      </c>
      <c r="C10901" s="19" t="s">
        <v>113</v>
      </c>
      <c r="D10901" t="s">
        <v>398</v>
      </c>
      <c r="E10901" s="20">
        <v>1</v>
      </c>
      <c r="F10901" s="20">
        <v>5</v>
      </c>
    </row>
    <row r="10902" spans="1:6" ht="25.5" outlineLevel="2" x14ac:dyDescent="0.2">
      <c r="B10902" s="18" t="s">
        <v>13685</v>
      </c>
      <c r="C10902" s="19" t="s">
        <v>182</v>
      </c>
      <c r="D10902" t="s">
        <v>398</v>
      </c>
      <c r="E10902" s="20">
        <v>84</v>
      </c>
      <c r="F10902" s="20">
        <v>117</v>
      </c>
    </row>
    <row r="10903" spans="1:6" ht="25.5" outlineLevel="1" x14ac:dyDescent="0.2">
      <c r="B10903" s="21" t="s">
        <v>13686</v>
      </c>
      <c r="E10903" s="20">
        <f>SUBTOTAL(9,E10899:E10902)</f>
        <v>17335</v>
      </c>
      <c r="F10903" s="20">
        <f>SUBTOTAL(9,F10899:F10902)</f>
        <v>2738</v>
      </c>
    </row>
    <row r="10904" spans="1:6" ht="25.5" outlineLevel="2" x14ac:dyDescent="0.2">
      <c r="A10904" t="s">
        <v>1185</v>
      </c>
      <c r="B10904" s="18" t="s">
        <v>13687</v>
      </c>
      <c r="C10904" s="19" t="s">
        <v>15</v>
      </c>
      <c r="D10904" t="s">
        <v>398</v>
      </c>
      <c r="E10904" s="20">
        <v>45</v>
      </c>
      <c r="F10904" s="20">
        <v>20</v>
      </c>
    </row>
    <row r="10905" spans="1:6" ht="25.5" outlineLevel="2" x14ac:dyDescent="0.2">
      <c r="B10905" s="18" t="s">
        <v>13687</v>
      </c>
      <c r="C10905" s="19" t="s">
        <v>42</v>
      </c>
      <c r="D10905" t="s">
        <v>398</v>
      </c>
      <c r="E10905" s="20">
        <v>28292</v>
      </c>
      <c r="F10905" s="20">
        <v>4518</v>
      </c>
    </row>
    <row r="10906" spans="1:6" ht="25.5" outlineLevel="2" x14ac:dyDescent="0.2">
      <c r="B10906" s="18" t="s">
        <v>13687</v>
      </c>
      <c r="C10906" s="19" t="s">
        <v>77</v>
      </c>
      <c r="D10906" t="s">
        <v>398</v>
      </c>
      <c r="E10906" s="20">
        <v>317</v>
      </c>
      <c r="F10906" s="20">
        <v>239</v>
      </c>
    </row>
    <row r="10907" spans="1:6" ht="25.5" outlineLevel="2" x14ac:dyDescent="0.2">
      <c r="B10907" s="18" t="s">
        <v>13687</v>
      </c>
      <c r="C10907" s="19" t="s">
        <v>80</v>
      </c>
      <c r="D10907" t="s">
        <v>398</v>
      </c>
      <c r="E10907" s="20">
        <v>2109</v>
      </c>
      <c r="F10907" s="20">
        <v>398</v>
      </c>
    </row>
    <row r="10908" spans="1:6" ht="25.5" outlineLevel="2" x14ac:dyDescent="0.2">
      <c r="B10908" s="18" t="s">
        <v>13687</v>
      </c>
      <c r="C10908" s="19" t="s">
        <v>130</v>
      </c>
      <c r="D10908" t="s">
        <v>398</v>
      </c>
      <c r="E10908" s="20">
        <v>90</v>
      </c>
      <c r="F10908" s="20">
        <v>7</v>
      </c>
    </row>
    <row r="10909" spans="1:6" ht="25.5" outlineLevel="2" x14ac:dyDescent="0.2">
      <c r="B10909" s="18" t="s">
        <v>13687</v>
      </c>
      <c r="C10909" s="19" t="s">
        <v>166</v>
      </c>
      <c r="D10909" t="s">
        <v>398</v>
      </c>
      <c r="E10909" s="20">
        <v>2282</v>
      </c>
      <c r="F10909" s="20">
        <v>180</v>
      </c>
    </row>
    <row r="10910" spans="1:6" ht="25.5" outlineLevel="2" x14ac:dyDescent="0.2">
      <c r="B10910" s="18" t="s">
        <v>13687</v>
      </c>
      <c r="C10910" s="19" t="s">
        <v>171</v>
      </c>
      <c r="D10910" t="s">
        <v>398</v>
      </c>
      <c r="E10910" s="20">
        <v>24</v>
      </c>
      <c r="F10910" s="20">
        <v>33</v>
      </c>
    </row>
    <row r="10911" spans="1:6" ht="25.5" outlineLevel="2" x14ac:dyDescent="0.2">
      <c r="B10911" s="18" t="s">
        <v>13687</v>
      </c>
      <c r="C10911" s="19" t="s">
        <v>176</v>
      </c>
      <c r="D10911" t="s">
        <v>398</v>
      </c>
      <c r="E10911" s="20">
        <v>2</v>
      </c>
      <c r="F10911" s="20">
        <v>1</v>
      </c>
    </row>
    <row r="10912" spans="1:6" ht="25.5" outlineLevel="2" x14ac:dyDescent="0.2">
      <c r="B10912" s="18" t="s">
        <v>13687</v>
      </c>
      <c r="C10912" s="19" t="s">
        <v>178</v>
      </c>
      <c r="D10912" t="s">
        <v>398</v>
      </c>
      <c r="E10912" s="20">
        <v>5</v>
      </c>
      <c r="F10912" s="20">
        <v>15</v>
      </c>
    </row>
    <row r="10913" spans="1:6" ht="25.5" outlineLevel="2" x14ac:dyDescent="0.2">
      <c r="B10913" s="18" t="s">
        <v>13687</v>
      </c>
      <c r="C10913" s="19" t="s">
        <v>182</v>
      </c>
      <c r="D10913" t="s">
        <v>398</v>
      </c>
      <c r="E10913" s="20">
        <v>55</v>
      </c>
      <c r="F10913" s="20">
        <v>24</v>
      </c>
    </row>
    <row r="10914" spans="1:6" ht="25.5" outlineLevel="1" x14ac:dyDescent="0.2">
      <c r="B10914" s="21" t="s">
        <v>13688</v>
      </c>
      <c r="E10914" s="20">
        <f>SUBTOTAL(9,E10904:E10913)</f>
        <v>33221</v>
      </c>
      <c r="F10914" s="20">
        <f>SUBTOTAL(9,F10904:F10913)</f>
        <v>5435</v>
      </c>
    </row>
    <row r="10915" spans="1:6" ht="25.5" outlineLevel="2" x14ac:dyDescent="0.2">
      <c r="A10915" t="s">
        <v>1187</v>
      </c>
      <c r="B10915" s="18" t="s">
        <v>13689</v>
      </c>
      <c r="C10915" s="19" t="s">
        <v>42</v>
      </c>
      <c r="D10915" t="s">
        <v>398</v>
      </c>
      <c r="E10915" s="20">
        <v>25822</v>
      </c>
      <c r="F10915" s="20">
        <v>4506</v>
      </c>
    </row>
    <row r="10916" spans="1:6" ht="25.5" outlineLevel="2" x14ac:dyDescent="0.2">
      <c r="B10916" s="18" t="s">
        <v>13689</v>
      </c>
      <c r="C10916" s="19" t="s">
        <v>80</v>
      </c>
      <c r="D10916" t="s">
        <v>398</v>
      </c>
      <c r="E10916" s="20">
        <v>547</v>
      </c>
      <c r="F10916" s="20">
        <v>227</v>
      </c>
    </row>
    <row r="10917" spans="1:6" ht="25.5" outlineLevel="2" x14ac:dyDescent="0.2">
      <c r="B10917" s="18" t="s">
        <v>13689</v>
      </c>
      <c r="C10917" s="19" t="s">
        <v>178</v>
      </c>
      <c r="D10917" t="s">
        <v>398</v>
      </c>
      <c r="E10917" s="20">
        <v>8</v>
      </c>
      <c r="F10917" s="20">
        <v>2</v>
      </c>
    </row>
    <row r="10918" spans="1:6" ht="38.25" outlineLevel="1" x14ac:dyDescent="0.2">
      <c r="B10918" s="21" t="s">
        <v>13690</v>
      </c>
      <c r="E10918" s="20">
        <f>SUBTOTAL(9,E10915:E10917)</f>
        <v>26377</v>
      </c>
      <c r="F10918" s="20">
        <f>SUBTOTAL(9,F10915:F10917)</f>
        <v>4735</v>
      </c>
    </row>
    <row r="10919" spans="1:6" ht="25.5" outlineLevel="2" x14ac:dyDescent="0.2">
      <c r="A10919" t="s">
        <v>1189</v>
      </c>
      <c r="B10919" s="18" t="s">
        <v>13691</v>
      </c>
      <c r="C10919" s="19" t="s">
        <v>20</v>
      </c>
      <c r="D10919" t="s">
        <v>398</v>
      </c>
      <c r="E10919" s="20">
        <v>300</v>
      </c>
      <c r="F10919" s="20">
        <v>39</v>
      </c>
    </row>
    <row r="10920" spans="1:6" ht="25.5" outlineLevel="2" x14ac:dyDescent="0.2">
      <c r="B10920" s="18" t="s">
        <v>13691</v>
      </c>
      <c r="C10920" s="19" t="s">
        <v>42</v>
      </c>
      <c r="D10920" t="s">
        <v>398</v>
      </c>
      <c r="E10920" s="20">
        <v>2963</v>
      </c>
      <c r="F10920" s="20">
        <v>548</v>
      </c>
    </row>
    <row r="10921" spans="1:6" ht="25.5" outlineLevel="2" x14ac:dyDescent="0.2">
      <c r="B10921" s="18" t="s">
        <v>13691</v>
      </c>
      <c r="C10921" s="19" t="s">
        <v>80</v>
      </c>
      <c r="D10921" t="s">
        <v>398</v>
      </c>
      <c r="E10921" s="20">
        <v>6</v>
      </c>
      <c r="F10921" s="20">
        <v>1</v>
      </c>
    </row>
    <row r="10922" spans="1:6" ht="25.5" outlineLevel="2" x14ac:dyDescent="0.2">
      <c r="B10922" s="18" t="s">
        <v>13691</v>
      </c>
      <c r="C10922" s="19" t="s">
        <v>166</v>
      </c>
      <c r="D10922" t="s">
        <v>398</v>
      </c>
      <c r="E10922" s="20">
        <v>420</v>
      </c>
      <c r="F10922" s="20">
        <v>133</v>
      </c>
    </row>
    <row r="10923" spans="1:6" ht="38.25" outlineLevel="1" x14ac:dyDescent="0.2">
      <c r="B10923" s="21" t="s">
        <v>13692</v>
      </c>
      <c r="E10923" s="20">
        <f>SUBTOTAL(9,E10919:E10922)</f>
        <v>3689</v>
      </c>
      <c r="F10923" s="20">
        <f>SUBTOTAL(9,F10919:F10922)</f>
        <v>721</v>
      </c>
    </row>
    <row r="10924" spans="1:6" ht="25.5" outlineLevel="2" x14ac:dyDescent="0.2">
      <c r="A10924" t="s">
        <v>1191</v>
      </c>
      <c r="B10924" s="18" t="s">
        <v>13693</v>
      </c>
      <c r="C10924" s="19" t="s">
        <v>15</v>
      </c>
      <c r="D10924" t="s">
        <v>398</v>
      </c>
      <c r="E10924" s="20">
        <v>4</v>
      </c>
      <c r="F10924" s="20">
        <v>6</v>
      </c>
    </row>
    <row r="10925" spans="1:6" ht="25.5" outlineLevel="2" x14ac:dyDescent="0.2">
      <c r="B10925" s="18" t="s">
        <v>13693</v>
      </c>
      <c r="C10925" s="19" t="s">
        <v>80</v>
      </c>
      <c r="D10925" t="s">
        <v>398</v>
      </c>
      <c r="E10925" s="20">
        <v>1958</v>
      </c>
      <c r="F10925" s="20">
        <v>177</v>
      </c>
    </row>
    <row r="10926" spans="1:6" ht="25.5" outlineLevel="2" x14ac:dyDescent="0.2">
      <c r="B10926" s="18" t="s">
        <v>13693</v>
      </c>
      <c r="C10926" s="19" t="s">
        <v>89</v>
      </c>
      <c r="D10926" t="s">
        <v>398</v>
      </c>
      <c r="E10926" s="20">
        <v>20</v>
      </c>
      <c r="F10926" s="20">
        <v>35</v>
      </c>
    </row>
    <row r="10927" spans="1:6" ht="25.5" outlineLevel="2" x14ac:dyDescent="0.2">
      <c r="B10927" s="18" t="s">
        <v>13693</v>
      </c>
      <c r="C10927" s="19" t="s">
        <v>107</v>
      </c>
      <c r="D10927" t="s">
        <v>398</v>
      </c>
      <c r="E10927" s="20">
        <v>12</v>
      </c>
      <c r="F10927" s="20">
        <v>24</v>
      </c>
    </row>
    <row r="10928" spans="1:6" ht="25.5" outlineLevel="2" x14ac:dyDescent="0.2">
      <c r="B10928" s="18" t="s">
        <v>13693</v>
      </c>
      <c r="C10928" s="19" t="s">
        <v>176</v>
      </c>
      <c r="D10928" t="s">
        <v>398</v>
      </c>
      <c r="E10928" s="20">
        <v>3</v>
      </c>
      <c r="F10928" s="20">
        <v>1</v>
      </c>
    </row>
    <row r="10929" spans="1:6" ht="25.5" outlineLevel="2" x14ac:dyDescent="0.2">
      <c r="B10929" s="18" t="s">
        <v>13693</v>
      </c>
      <c r="C10929" s="19" t="s">
        <v>182</v>
      </c>
      <c r="D10929" t="s">
        <v>398</v>
      </c>
      <c r="E10929" s="20">
        <v>40</v>
      </c>
      <c r="F10929" s="20">
        <v>46</v>
      </c>
    </row>
    <row r="10930" spans="1:6" ht="25.5" outlineLevel="1" x14ac:dyDescent="0.2">
      <c r="B10930" s="21" t="s">
        <v>13694</v>
      </c>
      <c r="E10930" s="20">
        <f>SUBTOTAL(9,E10924:E10929)</f>
        <v>2037</v>
      </c>
      <c r="F10930" s="20">
        <f>SUBTOTAL(9,F10924:F10929)</f>
        <v>289</v>
      </c>
    </row>
    <row r="10931" spans="1:6" ht="25.5" outlineLevel="2" x14ac:dyDescent="0.2">
      <c r="A10931" t="s">
        <v>4505</v>
      </c>
      <c r="B10931" s="18" t="s">
        <v>13695</v>
      </c>
      <c r="C10931" s="19" t="s">
        <v>42</v>
      </c>
      <c r="D10931" t="s">
        <v>398</v>
      </c>
      <c r="E10931" s="20">
        <v>1841</v>
      </c>
      <c r="F10931" s="20">
        <v>729</v>
      </c>
    </row>
    <row r="10932" spans="1:6" ht="25.5" outlineLevel="2" x14ac:dyDescent="0.2">
      <c r="B10932" s="18" t="s">
        <v>13695</v>
      </c>
      <c r="C10932" s="19" t="s">
        <v>65</v>
      </c>
      <c r="D10932" t="s">
        <v>398</v>
      </c>
      <c r="E10932" s="20">
        <v>10</v>
      </c>
      <c r="F10932" s="20">
        <v>5</v>
      </c>
    </row>
    <row r="10933" spans="1:6" ht="25.5" outlineLevel="2" x14ac:dyDescent="0.2">
      <c r="B10933" s="18" t="s">
        <v>13695</v>
      </c>
      <c r="C10933" s="19" t="s">
        <v>80</v>
      </c>
      <c r="D10933" t="s">
        <v>398</v>
      </c>
      <c r="E10933" s="20">
        <v>120</v>
      </c>
      <c r="F10933" s="20">
        <v>11</v>
      </c>
    </row>
    <row r="10934" spans="1:6" ht="25.5" outlineLevel="2" x14ac:dyDescent="0.2">
      <c r="B10934" s="18" t="s">
        <v>13695</v>
      </c>
      <c r="C10934" s="19" t="s">
        <v>92</v>
      </c>
      <c r="D10934" t="s">
        <v>398</v>
      </c>
      <c r="E10934" s="20">
        <v>21</v>
      </c>
      <c r="F10934" s="20">
        <v>14</v>
      </c>
    </row>
    <row r="10935" spans="1:6" ht="25.5" outlineLevel="2" x14ac:dyDescent="0.2">
      <c r="B10935" s="18" t="s">
        <v>13695</v>
      </c>
      <c r="C10935" s="19" t="s">
        <v>166</v>
      </c>
      <c r="D10935" t="s">
        <v>398</v>
      </c>
      <c r="E10935" s="20">
        <v>198</v>
      </c>
      <c r="F10935" s="20">
        <v>57</v>
      </c>
    </row>
    <row r="10936" spans="1:6" ht="25.5" outlineLevel="2" x14ac:dyDescent="0.2">
      <c r="B10936" s="18" t="s">
        <v>13695</v>
      </c>
      <c r="C10936" s="19" t="s">
        <v>182</v>
      </c>
      <c r="D10936" t="s">
        <v>398</v>
      </c>
      <c r="E10936" s="20">
        <v>54</v>
      </c>
      <c r="F10936" s="20">
        <v>18</v>
      </c>
    </row>
    <row r="10937" spans="1:6" ht="25.5" outlineLevel="1" x14ac:dyDescent="0.2">
      <c r="B10937" s="21" t="s">
        <v>13696</v>
      </c>
      <c r="E10937" s="20">
        <f>SUBTOTAL(9,E10931:E10936)</f>
        <v>2244</v>
      </c>
      <c r="F10937" s="20">
        <f>SUBTOTAL(9,F10931:F10936)</f>
        <v>834</v>
      </c>
    </row>
    <row r="10938" spans="1:6" outlineLevel="2" x14ac:dyDescent="0.2">
      <c r="A10938" t="s">
        <v>1193</v>
      </c>
      <c r="B10938" s="18" t="s">
        <v>13697</v>
      </c>
      <c r="C10938" s="19" t="s">
        <v>42</v>
      </c>
      <c r="D10938" t="s">
        <v>398</v>
      </c>
      <c r="E10938" s="20">
        <v>48667</v>
      </c>
      <c r="F10938" s="20">
        <v>10851</v>
      </c>
    </row>
    <row r="10939" spans="1:6" outlineLevel="2" x14ac:dyDescent="0.2">
      <c r="B10939" s="18" t="s">
        <v>13697</v>
      </c>
      <c r="C10939" s="19" t="s">
        <v>80</v>
      </c>
      <c r="D10939" t="s">
        <v>398</v>
      </c>
      <c r="E10939" s="20">
        <v>47</v>
      </c>
      <c r="F10939" s="20">
        <v>59</v>
      </c>
    </row>
    <row r="10940" spans="1:6" outlineLevel="2" x14ac:dyDescent="0.2">
      <c r="B10940" s="18" t="s">
        <v>13697</v>
      </c>
      <c r="C10940" s="19" t="s">
        <v>130</v>
      </c>
      <c r="D10940" t="s">
        <v>398</v>
      </c>
      <c r="E10940" s="20">
        <v>309</v>
      </c>
      <c r="F10940" s="20">
        <v>13</v>
      </c>
    </row>
    <row r="10941" spans="1:6" outlineLevel="2" x14ac:dyDescent="0.2">
      <c r="B10941" s="18" t="s">
        <v>13697</v>
      </c>
      <c r="C10941" s="19" t="s">
        <v>166</v>
      </c>
      <c r="D10941" t="s">
        <v>398</v>
      </c>
      <c r="E10941" s="20">
        <v>78</v>
      </c>
      <c r="F10941" s="20">
        <v>10</v>
      </c>
    </row>
    <row r="10942" spans="1:6" outlineLevel="2" x14ac:dyDescent="0.2">
      <c r="B10942" s="18" t="s">
        <v>13697</v>
      </c>
      <c r="C10942" s="19" t="s">
        <v>178</v>
      </c>
      <c r="D10942" t="s">
        <v>398</v>
      </c>
      <c r="E10942" s="20">
        <v>8</v>
      </c>
      <c r="F10942" s="20">
        <v>13</v>
      </c>
    </row>
    <row r="10943" spans="1:6" outlineLevel="1" x14ac:dyDescent="0.2">
      <c r="B10943" s="21" t="s">
        <v>13698</v>
      </c>
      <c r="E10943" s="20">
        <f>SUBTOTAL(9,E10938:E10942)</f>
        <v>49109</v>
      </c>
      <c r="F10943" s="20">
        <f>SUBTOTAL(9,F10938:F10942)</f>
        <v>10946</v>
      </c>
    </row>
    <row r="10944" spans="1:6" ht="25.5" outlineLevel="2" x14ac:dyDescent="0.2">
      <c r="A10944" t="s">
        <v>4507</v>
      </c>
      <c r="B10944" s="18" t="s">
        <v>13699</v>
      </c>
      <c r="C10944" s="19" t="s">
        <v>42</v>
      </c>
      <c r="D10944" t="s">
        <v>398</v>
      </c>
      <c r="E10944" s="20">
        <v>6114</v>
      </c>
      <c r="F10944" s="20">
        <v>2503</v>
      </c>
    </row>
    <row r="10945" spans="1:6" ht="25.5" outlineLevel="2" x14ac:dyDescent="0.2">
      <c r="B10945" s="18" t="s">
        <v>13699</v>
      </c>
      <c r="C10945" s="19" t="s">
        <v>80</v>
      </c>
      <c r="D10945" t="s">
        <v>398</v>
      </c>
      <c r="E10945" s="20">
        <v>409</v>
      </c>
      <c r="F10945" s="20">
        <v>443</v>
      </c>
    </row>
    <row r="10946" spans="1:6" ht="25.5" outlineLevel="2" x14ac:dyDescent="0.2">
      <c r="B10946" s="18" t="s">
        <v>13699</v>
      </c>
      <c r="C10946" s="19" t="s">
        <v>178</v>
      </c>
      <c r="D10946" t="s">
        <v>398</v>
      </c>
      <c r="E10946" s="20">
        <v>3</v>
      </c>
      <c r="F10946" s="20">
        <v>25</v>
      </c>
    </row>
    <row r="10947" spans="1:6" ht="25.5" outlineLevel="1" x14ac:dyDescent="0.2">
      <c r="B10947" s="21" t="s">
        <v>13700</v>
      </c>
      <c r="E10947" s="20">
        <f>SUBTOTAL(9,E10944:E10946)</f>
        <v>6526</v>
      </c>
      <c r="F10947" s="20">
        <f>SUBTOTAL(9,F10944:F10946)</f>
        <v>2971</v>
      </c>
    </row>
    <row r="10948" spans="1:6" ht="25.5" outlineLevel="2" x14ac:dyDescent="0.2">
      <c r="A10948" t="s">
        <v>4508</v>
      </c>
      <c r="B10948" s="18" t="s">
        <v>13701</v>
      </c>
      <c r="C10948" s="19" t="s">
        <v>80</v>
      </c>
      <c r="D10948" t="s">
        <v>398</v>
      </c>
      <c r="E10948" s="20">
        <v>20</v>
      </c>
      <c r="F10948" s="20">
        <v>4</v>
      </c>
    </row>
    <row r="10949" spans="1:6" ht="25.5" outlineLevel="2" x14ac:dyDescent="0.2">
      <c r="B10949" s="18" t="s">
        <v>13701</v>
      </c>
      <c r="C10949" s="19" t="s">
        <v>178</v>
      </c>
      <c r="D10949" t="s">
        <v>398</v>
      </c>
      <c r="E10949" s="20">
        <v>91</v>
      </c>
      <c r="F10949" s="20">
        <v>348</v>
      </c>
    </row>
    <row r="10950" spans="1:6" ht="25.5" outlineLevel="1" x14ac:dyDescent="0.2">
      <c r="B10950" s="21" t="s">
        <v>13702</v>
      </c>
      <c r="E10950" s="20">
        <f>SUBTOTAL(9,E10948:E10949)</f>
        <v>111</v>
      </c>
      <c r="F10950" s="20">
        <f>SUBTOTAL(9,F10948:F10949)</f>
        <v>352</v>
      </c>
    </row>
    <row r="10951" spans="1:6" ht="25.5" outlineLevel="2" x14ac:dyDescent="0.2">
      <c r="A10951" t="s">
        <v>4510</v>
      </c>
      <c r="B10951" s="18" t="s">
        <v>13703</v>
      </c>
      <c r="C10951" s="19" t="s">
        <v>42</v>
      </c>
      <c r="D10951" t="s">
        <v>398</v>
      </c>
      <c r="E10951" s="20">
        <v>1835</v>
      </c>
      <c r="F10951" s="20">
        <v>801</v>
      </c>
    </row>
    <row r="10952" spans="1:6" ht="25.5" outlineLevel="2" x14ac:dyDescent="0.2">
      <c r="B10952" s="18" t="s">
        <v>13703</v>
      </c>
      <c r="C10952" s="19" t="s">
        <v>80</v>
      </c>
      <c r="D10952" t="s">
        <v>398</v>
      </c>
      <c r="E10952" s="20">
        <v>128</v>
      </c>
      <c r="F10952" s="20">
        <v>101</v>
      </c>
    </row>
    <row r="10953" spans="1:6" ht="25.5" outlineLevel="2" x14ac:dyDescent="0.2">
      <c r="B10953" s="18" t="s">
        <v>13703</v>
      </c>
      <c r="C10953" s="19" t="s">
        <v>87</v>
      </c>
      <c r="D10953" t="s">
        <v>398</v>
      </c>
      <c r="E10953" s="20">
        <v>14</v>
      </c>
      <c r="F10953" s="20">
        <v>18</v>
      </c>
    </row>
    <row r="10954" spans="1:6" ht="25.5" outlineLevel="2" x14ac:dyDescent="0.2">
      <c r="B10954" s="18" t="s">
        <v>13703</v>
      </c>
      <c r="C10954" s="19" t="s">
        <v>158</v>
      </c>
      <c r="D10954" t="s">
        <v>398</v>
      </c>
      <c r="E10954" s="20">
        <v>2</v>
      </c>
      <c r="F10954" s="20">
        <v>2</v>
      </c>
    </row>
    <row r="10955" spans="1:6" ht="25.5" outlineLevel="1" x14ac:dyDescent="0.2">
      <c r="B10955" s="21" t="s">
        <v>13704</v>
      </c>
      <c r="E10955" s="20">
        <f>SUBTOTAL(9,E10951:E10954)</f>
        <v>1979</v>
      </c>
      <c r="F10955" s="20">
        <f>SUBTOTAL(9,F10951:F10954)</f>
        <v>922</v>
      </c>
    </row>
    <row r="10956" spans="1:6" ht="25.5" outlineLevel="2" x14ac:dyDescent="0.2">
      <c r="A10956" t="s">
        <v>1194</v>
      </c>
      <c r="B10956" s="18" t="s">
        <v>13705</v>
      </c>
      <c r="C10956" s="19" t="s">
        <v>42</v>
      </c>
      <c r="D10956" t="s">
        <v>398</v>
      </c>
      <c r="E10956" s="20">
        <v>452</v>
      </c>
      <c r="F10956" s="20">
        <v>49</v>
      </c>
    </row>
    <row r="10957" spans="1:6" ht="25.5" outlineLevel="2" x14ac:dyDescent="0.2">
      <c r="B10957" s="18" t="s">
        <v>13705</v>
      </c>
      <c r="C10957" s="19" t="s">
        <v>80</v>
      </c>
      <c r="D10957" t="s">
        <v>398</v>
      </c>
      <c r="E10957" s="20">
        <v>186</v>
      </c>
      <c r="F10957" s="20">
        <v>124</v>
      </c>
    </row>
    <row r="10958" spans="1:6" ht="25.5" outlineLevel="2" x14ac:dyDescent="0.2">
      <c r="B10958" s="18" t="s">
        <v>13705</v>
      </c>
      <c r="C10958" s="19" t="s">
        <v>92</v>
      </c>
      <c r="D10958" t="s">
        <v>398</v>
      </c>
      <c r="E10958" s="20">
        <v>163</v>
      </c>
      <c r="F10958" s="20">
        <v>221</v>
      </c>
    </row>
    <row r="10959" spans="1:6" ht="25.5" outlineLevel="2" x14ac:dyDescent="0.2">
      <c r="B10959" s="18" t="s">
        <v>13705</v>
      </c>
      <c r="C10959" s="19" t="s">
        <v>130</v>
      </c>
      <c r="D10959" t="s">
        <v>398</v>
      </c>
      <c r="E10959" s="20">
        <v>537</v>
      </c>
      <c r="F10959" s="20">
        <v>393</v>
      </c>
    </row>
    <row r="10960" spans="1:6" ht="25.5" outlineLevel="2" x14ac:dyDescent="0.2">
      <c r="B10960" s="18" t="s">
        <v>13705</v>
      </c>
      <c r="C10960" s="19" t="s">
        <v>175</v>
      </c>
      <c r="D10960" t="s">
        <v>398</v>
      </c>
      <c r="E10960" s="20">
        <v>1</v>
      </c>
      <c r="F10960" s="20">
        <v>1</v>
      </c>
    </row>
    <row r="10961" spans="1:6" ht="25.5" outlineLevel="2" x14ac:dyDescent="0.2">
      <c r="B10961" s="18" t="s">
        <v>13705</v>
      </c>
      <c r="C10961" s="19" t="s">
        <v>176</v>
      </c>
      <c r="D10961" t="s">
        <v>398</v>
      </c>
      <c r="E10961" s="20">
        <v>3</v>
      </c>
      <c r="F10961" s="20">
        <v>22</v>
      </c>
    </row>
    <row r="10962" spans="1:6" ht="25.5" outlineLevel="1" x14ac:dyDescent="0.2">
      <c r="B10962" s="21" t="s">
        <v>13706</v>
      </c>
      <c r="E10962" s="20">
        <f>SUBTOTAL(9,E10956:E10961)</f>
        <v>1342</v>
      </c>
      <c r="F10962" s="20">
        <f>SUBTOTAL(9,F10956:F10961)</f>
        <v>810</v>
      </c>
    </row>
    <row r="10963" spans="1:6" ht="25.5" outlineLevel="2" x14ac:dyDescent="0.2">
      <c r="A10963" t="s">
        <v>1196</v>
      </c>
      <c r="B10963" s="18" t="s">
        <v>13707</v>
      </c>
      <c r="C10963" s="19" t="s">
        <v>15</v>
      </c>
      <c r="D10963" t="s">
        <v>398</v>
      </c>
      <c r="E10963" s="20">
        <v>1</v>
      </c>
      <c r="F10963" s="20">
        <v>3</v>
      </c>
    </row>
    <row r="10964" spans="1:6" ht="25.5" outlineLevel="2" x14ac:dyDescent="0.2">
      <c r="B10964" s="18" t="s">
        <v>13707</v>
      </c>
      <c r="C10964" s="19" t="s">
        <v>20</v>
      </c>
      <c r="D10964" t="s">
        <v>398</v>
      </c>
      <c r="E10964" s="20">
        <v>346</v>
      </c>
      <c r="F10964" s="20">
        <v>98</v>
      </c>
    </row>
    <row r="10965" spans="1:6" ht="25.5" outlineLevel="2" x14ac:dyDescent="0.2">
      <c r="B10965" s="18" t="s">
        <v>13707</v>
      </c>
      <c r="C10965" s="19" t="s">
        <v>42</v>
      </c>
      <c r="D10965" t="s">
        <v>398</v>
      </c>
      <c r="E10965" s="20">
        <v>2393</v>
      </c>
      <c r="F10965" s="20">
        <v>1242</v>
      </c>
    </row>
    <row r="10966" spans="1:6" ht="25.5" outlineLevel="2" x14ac:dyDescent="0.2">
      <c r="B10966" s="18" t="s">
        <v>13707</v>
      </c>
      <c r="C10966" s="19" t="s">
        <v>65</v>
      </c>
      <c r="D10966" t="s">
        <v>398</v>
      </c>
      <c r="E10966" s="20">
        <v>2</v>
      </c>
      <c r="F10966" s="20">
        <v>24</v>
      </c>
    </row>
    <row r="10967" spans="1:6" ht="25.5" outlineLevel="2" x14ac:dyDescent="0.2">
      <c r="B10967" s="18" t="s">
        <v>13707</v>
      </c>
      <c r="C10967" s="19" t="s">
        <v>77</v>
      </c>
      <c r="D10967" t="s">
        <v>398</v>
      </c>
      <c r="E10967" s="20">
        <v>20</v>
      </c>
      <c r="F10967" s="20">
        <v>10</v>
      </c>
    </row>
    <row r="10968" spans="1:6" ht="25.5" outlineLevel="2" x14ac:dyDescent="0.2">
      <c r="B10968" s="18" t="s">
        <v>13707</v>
      </c>
      <c r="C10968" s="19" t="s">
        <v>80</v>
      </c>
      <c r="D10968" t="s">
        <v>398</v>
      </c>
      <c r="E10968" s="20">
        <v>417</v>
      </c>
      <c r="F10968" s="20">
        <v>558</v>
      </c>
    </row>
    <row r="10969" spans="1:6" ht="25.5" outlineLevel="2" x14ac:dyDescent="0.2">
      <c r="B10969" s="18" t="s">
        <v>13707</v>
      </c>
      <c r="C10969" s="19" t="s">
        <v>130</v>
      </c>
      <c r="D10969" t="s">
        <v>398</v>
      </c>
      <c r="E10969" s="20">
        <v>50</v>
      </c>
      <c r="F10969" s="20">
        <v>59</v>
      </c>
    </row>
    <row r="10970" spans="1:6" ht="25.5" outlineLevel="2" x14ac:dyDescent="0.2">
      <c r="B10970" s="18" t="s">
        <v>13707</v>
      </c>
      <c r="C10970" s="19" t="s">
        <v>166</v>
      </c>
      <c r="D10970" t="s">
        <v>398</v>
      </c>
      <c r="E10970" s="20">
        <v>1</v>
      </c>
      <c r="F10970" s="20">
        <v>3</v>
      </c>
    </row>
    <row r="10971" spans="1:6" ht="25.5" outlineLevel="2" x14ac:dyDescent="0.2">
      <c r="B10971" s="18" t="s">
        <v>13707</v>
      </c>
      <c r="C10971" s="19" t="s">
        <v>178</v>
      </c>
      <c r="D10971" t="s">
        <v>398</v>
      </c>
      <c r="E10971" s="20">
        <v>80</v>
      </c>
      <c r="F10971" s="20">
        <v>89</v>
      </c>
    </row>
    <row r="10972" spans="1:6" ht="25.5" outlineLevel="1" x14ac:dyDescent="0.2">
      <c r="B10972" s="21" t="s">
        <v>13708</v>
      </c>
      <c r="E10972" s="20">
        <f>SUBTOTAL(9,E10963:E10971)</f>
        <v>3310</v>
      </c>
      <c r="F10972" s="20">
        <f>SUBTOTAL(9,F10963:F10971)</f>
        <v>2086</v>
      </c>
    </row>
    <row r="10973" spans="1:6" ht="25.5" outlineLevel="2" x14ac:dyDescent="0.2">
      <c r="A10973" t="s">
        <v>4512</v>
      </c>
      <c r="B10973" s="18" t="s">
        <v>13709</v>
      </c>
      <c r="C10973" s="19" t="s">
        <v>20</v>
      </c>
      <c r="D10973" t="s">
        <v>398</v>
      </c>
      <c r="E10973" s="20">
        <v>530</v>
      </c>
      <c r="F10973" s="20">
        <v>944</v>
      </c>
    </row>
    <row r="10974" spans="1:6" ht="25.5" outlineLevel="2" x14ac:dyDescent="0.2">
      <c r="B10974" s="18" t="s">
        <v>13709</v>
      </c>
      <c r="C10974" s="19" t="s">
        <v>42</v>
      </c>
      <c r="D10974" t="s">
        <v>398</v>
      </c>
      <c r="E10974" s="20">
        <v>10007</v>
      </c>
      <c r="F10974" s="20">
        <v>1853</v>
      </c>
    </row>
    <row r="10975" spans="1:6" ht="25.5" outlineLevel="2" x14ac:dyDescent="0.2">
      <c r="B10975" s="18" t="s">
        <v>13709</v>
      </c>
      <c r="C10975" s="19" t="s">
        <v>80</v>
      </c>
      <c r="D10975" t="s">
        <v>398</v>
      </c>
      <c r="E10975" s="20">
        <v>371</v>
      </c>
      <c r="F10975" s="20">
        <v>164</v>
      </c>
    </row>
    <row r="10976" spans="1:6" ht="25.5" outlineLevel="2" x14ac:dyDescent="0.2">
      <c r="B10976" s="18" t="s">
        <v>13709</v>
      </c>
      <c r="C10976" s="19" t="s">
        <v>130</v>
      </c>
      <c r="D10976" t="s">
        <v>398</v>
      </c>
      <c r="E10976" s="20">
        <v>875</v>
      </c>
      <c r="F10976" s="20">
        <v>1325</v>
      </c>
    </row>
    <row r="10977" spans="1:6" ht="25.5" outlineLevel="2" x14ac:dyDescent="0.2">
      <c r="B10977" s="18" t="s">
        <v>13709</v>
      </c>
      <c r="C10977" s="19" t="s">
        <v>166</v>
      </c>
      <c r="D10977" t="s">
        <v>398</v>
      </c>
      <c r="E10977" s="20">
        <v>101</v>
      </c>
      <c r="F10977" s="20">
        <v>492</v>
      </c>
    </row>
    <row r="10978" spans="1:6" ht="25.5" outlineLevel="2" x14ac:dyDescent="0.2">
      <c r="B10978" s="18" t="s">
        <v>13709</v>
      </c>
      <c r="C10978" s="19" t="s">
        <v>182</v>
      </c>
      <c r="D10978" t="s">
        <v>398</v>
      </c>
      <c r="E10978" s="20">
        <v>306</v>
      </c>
      <c r="F10978" s="20">
        <v>1103</v>
      </c>
    </row>
    <row r="10979" spans="1:6" ht="25.5" outlineLevel="1" x14ac:dyDescent="0.2">
      <c r="B10979" s="21" t="s">
        <v>13710</v>
      </c>
      <c r="E10979" s="20">
        <f>SUBTOTAL(9,E10973:E10978)</f>
        <v>12190</v>
      </c>
      <c r="F10979" s="20">
        <f>SUBTOTAL(9,F10973:F10978)</f>
        <v>5881</v>
      </c>
    </row>
    <row r="10980" spans="1:6" ht="25.5" outlineLevel="2" x14ac:dyDescent="0.2">
      <c r="A10980" t="s">
        <v>1198</v>
      </c>
      <c r="B10980" s="18" t="s">
        <v>13711</v>
      </c>
      <c r="C10980" s="19" t="s">
        <v>20</v>
      </c>
      <c r="D10980" t="s">
        <v>398</v>
      </c>
      <c r="E10980" s="20">
        <v>8328</v>
      </c>
      <c r="F10980" s="20">
        <v>1972</v>
      </c>
    </row>
    <row r="10981" spans="1:6" ht="25.5" outlineLevel="2" x14ac:dyDescent="0.2">
      <c r="B10981" s="18" t="s">
        <v>13711</v>
      </c>
      <c r="C10981" s="19" t="s">
        <v>42</v>
      </c>
      <c r="D10981" t="s">
        <v>398</v>
      </c>
      <c r="E10981" s="20">
        <v>348460</v>
      </c>
      <c r="F10981" s="20">
        <v>103060</v>
      </c>
    </row>
    <row r="10982" spans="1:6" ht="25.5" outlineLevel="2" x14ac:dyDescent="0.2">
      <c r="B10982" s="18" t="s">
        <v>13711</v>
      </c>
      <c r="C10982" s="19" t="s">
        <v>77</v>
      </c>
      <c r="D10982" t="s">
        <v>398</v>
      </c>
      <c r="E10982" s="20">
        <v>146</v>
      </c>
      <c r="F10982" s="20">
        <v>132</v>
      </c>
    </row>
    <row r="10983" spans="1:6" ht="25.5" outlineLevel="2" x14ac:dyDescent="0.2">
      <c r="B10983" s="18" t="s">
        <v>13711</v>
      </c>
      <c r="C10983" s="19" t="s">
        <v>80</v>
      </c>
      <c r="D10983" t="s">
        <v>398</v>
      </c>
      <c r="E10983" s="20">
        <v>3480</v>
      </c>
      <c r="F10983" s="20">
        <v>2215</v>
      </c>
    </row>
    <row r="10984" spans="1:6" ht="25.5" outlineLevel="2" x14ac:dyDescent="0.2">
      <c r="B10984" s="18" t="s">
        <v>13711</v>
      </c>
      <c r="C10984" s="19" t="s">
        <v>81</v>
      </c>
      <c r="D10984" t="s">
        <v>398</v>
      </c>
      <c r="E10984" s="20">
        <v>356</v>
      </c>
      <c r="F10984" s="20">
        <v>455</v>
      </c>
    </row>
    <row r="10985" spans="1:6" ht="25.5" outlineLevel="2" x14ac:dyDescent="0.2">
      <c r="B10985" s="18" t="s">
        <v>13711</v>
      </c>
      <c r="C10985" s="19" t="s">
        <v>88</v>
      </c>
      <c r="D10985" t="s">
        <v>398</v>
      </c>
      <c r="E10985" s="20">
        <v>27</v>
      </c>
      <c r="F10985" s="20">
        <v>79</v>
      </c>
    </row>
    <row r="10986" spans="1:6" ht="25.5" outlineLevel="2" x14ac:dyDescent="0.2">
      <c r="B10986" s="18" t="s">
        <v>13711</v>
      </c>
      <c r="C10986" s="19" t="s">
        <v>92</v>
      </c>
      <c r="D10986" t="s">
        <v>398</v>
      </c>
      <c r="E10986" s="20">
        <v>276</v>
      </c>
      <c r="F10986" s="20">
        <v>186</v>
      </c>
    </row>
    <row r="10987" spans="1:6" ht="25.5" outlineLevel="2" x14ac:dyDescent="0.2">
      <c r="B10987" s="18" t="s">
        <v>13711</v>
      </c>
      <c r="C10987" s="19" t="s">
        <v>107</v>
      </c>
      <c r="D10987" t="s">
        <v>398</v>
      </c>
      <c r="E10987" s="20">
        <v>2</v>
      </c>
      <c r="F10987" s="20">
        <v>36</v>
      </c>
    </row>
    <row r="10988" spans="1:6" ht="25.5" outlineLevel="2" x14ac:dyDescent="0.2">
      <c r="B10988" s="18" t="s">
        <v>13711</v>
      </c>
      <c r="C10988" s="19" t="s">
        <v>130</v>
      </c>
      <c r="D10988" t="s">
        <v>398</v>
      </c>
      <c r="E10988" s="20">
        <v>303</v>
      </c>
      <c r="F10988" s="20">
        <v>169</v>
      </c>
    </row>
    <row r="10989" spans="1:6" ht="25.5" outlineLevel="2" x14ac:dyDescent="0.2">
      <c r="B10989" s="18" t="s">
        <v>13711</v>
      </c>
      <c r="C10989" s="19" t="s">
        <v>135</v>
      </c>
      <c r="D10989" t="s">
        <v>398</v>
      </c>
      <c r="E10989" s="20">
        <v>550</v>
      </c>
      <c r="F10989" s="20">
        <v>673</v>
      </c>
    </row>
    <row r="10990" spans="1:6" ht="25.5" outlineLevel="2" x14ac:dyDescent="0.2">
      <c r="B10990" s="18" t="s">
        <v>13711</v>
      </c>
      <c r="C10990" s="19" t="s">
        <v>151</v>
      </c>
      <c r="D10990" t="s">
        <v>398</v>
      </c>
      <c r="E10990" s="20">
        <v>1</v>
      </c>
      <c r="F10990" s="20">
        <v>2</v>
      </c>
    </row>
    <row r="10991" spans="1:6" ht="25.5" outlineLevel="2" x14ac:dyDescent="0.2">
      <c r="B10991" s="18" t="s">
        <v>13711</v>
      </c>
      <c r="C10991" s="19" t="s">
        <v>166</v>
      </c>
      <c r="D10991" t="s">
        <v>398</v>
      </c>
      <c r="E10991" s="20">
        <v>3906</v>
      </c>
      <c r="F10991" s="20">
        <v>640</v>
      </c>
    </row>
    <row r="10992" spans="1:6" ht="25.5" outlineLevel="2" x14ac:dyDescent="0.2">
      <c r="B10992" s="18" t="s">
        <v>13711</v>
      </c>
      <c r="C10992" s="19" t="s">
        <v>174</v>
      </c>
      <c r="D10992" t="s">
        <v>398</v>
      </c>
      <c r="E10992" s="20">
        <v>60</v>
      </c>
      <c r="F10992" s="20">
        <v>73</v>
      </c>
    </row>
    <row r="10993" spans="1:6" ht="25.5" outlineLevel="2" x14ac:dyDescent="0.2">
      <c r="B10993" s="18" t="s">
        <v>13711</v>
      </c>
      <c r="C10993" s="19" t="s">
        <v>176</v>
      </c>
      <c r="D10993" t="s">
        <v>398</v>
      </c>
      <c r="E10993" s="20">
        <v>47</v>
      </c>
      <c r="F10993" s="20">
        <v>3</v>
      </c>
    </row>
    <row r="10994" spans="1:6" ht="25.5" outlineLevel="2" x14ac:dyDescent="0.2">
      <c r="B10994" s="18" t="s">
        <v>13711</v>
      </c>
      <c r="C10994" s="19" t="s">
        <v>178</v>
      </c>
      <c r="D10994" t="s">
        <v>398</v>
      </c>
      <c r="E10994" s="20">
        <v>7</v>
      </c>
      <c r="F10994" s="20">
        <v>17</v>
      </c>
    </row>
    <row r="10995" spans="1:6" ht="25.5" outlineLevel="2" x14ac:dyDescent="0.2">
      <c r="B10995" s="18" t="s">
        <v>13711</v>
      </c>
      <c r="C10995" s="19" t="s">
        <v>182</v>
      </c>
      <c r="D10995" t="s">
        <v>398</v>
      </c>
      <c r="E10995" s="20">
        <v>853</v>
      </c>
      <c r="F10995" s="20">
        <v>709</v>
      </c>
    </row>
    <row r="10996" spans="1:6" ht="25.5" outlineLevel="1" x14ac:dyDescent="0.2">
      <c r="B10996" s="21" t="s">
        <v>13712</v>
      </c>
      <c r="E10996" s="20">
        <f>SUBTOTAL(9,E10980:E10995)</f>
        <v>366802</v>
      </c>
      <c r="F10996" s="20">
        <f>SUBTOTAL(9,F10980:F10995)</f>
        <v>110421</v>
      </c>
    </row>
    <row r="10997" spans="1:6" ht="25.5" outlineLevel="2" x14ac:dyDescent="0.2">
      <c r="A10997" t="s">
        <v>4514</v>
      </c>
      <c r="B10997" s="18" t="s">
        <v>13713</v>
      </c>
      <c r="C10997" s="19" t="s">
        <v>42</v>
      </c>
      <c r="D10997" t="s">
        <v>398</v>
      </c>
      <c r="E10997" s="20">
        <v>11100</v>
      </c>
      <c r="F10997" s="20">
        <v>211</v>
      </c>
    </row>
    <row r="10998" spans="1:6" ht="25.5" outlineLevel="2" x14ac:dyDescent="0.2">
      <c r="B10998" s="18" t="s">
        <v>13713</v>
      </c>
      <c r="C10998" s="19" t="s">
        <v>80</v>
      </c>
      <c r="D10998" t="s">
        <v>398</v>
      </c>
      <c r="E10998" s="20">
        <v>173</v>
      </c>
      <c r="F10998" s="20">
        <v>52</v>
      </c>
    </row>
    <row r="10999" spans="1:6" ht="25.5" outlineLevel="1" x14ac:dyDescent="0.2">
      <c r="B10999" s="21" t="s">
        <v>13714</v>
      </c>
      <c r="E10999" s="20">
        <f>SUBTOTAL(9,E10997:E10998)</f>
        <v>11273</v>
      </c>
      <c r="F10999" s="20">
        <f>SUBTOTAL(9,F10997:F10998)</f>
        <v>263</v>
      </c>
    </row>
    <row r="11000" spans="1:6" ht="25.5" outlineLevel="2" x14ac:dyDescent="0.2">
      <c r="A11000" t="s">
        <v>1200</v>
      </c>
      <c r="B11000" s="18" t="s">
        <v>13715</v>
      </c>
      <c r="C11000" s="19" t="s">
        <v>20</v>
      </c>
      <c r="D11000" t="s">
        <v>398</v>
      </c>
      <c r="E11000" s="20">
        <v>88</v>
      </c>
      <c r="F11000" s="20">
        <v>8</v>
      </c>
    </row>
    <row r="11001" spans="1:6" ht="25.5" outlineLevel="2" x14ac:dyDescent="0.2">
      <c r="B11001" s="18" t="s">
        <v>13715</v>
      </c>
      <c r="C11001" s="19" t="s">
        <v>42</v>
      </c>
      <c r="D11001" t="s">
        <v>398</v>
      </c>
      <c r="E11001" s="20">
        <v>25611</v>
      </c>
      <c r="F11001" s="20">
        <v>1322</v>
      </c>
    </row>
    <row r="11002" spans="1:6" ht="25.5" outlineLevel="2" x14ac:dyDescent="0.2">
      <c r="B11002" s="18" t="s">
        <v>13715</v>
      </c>
      <c r="C11002" s="19" t="s">
        <v>77</v>
      </c>
      <c r="D11002" t="s">
        <v>398</v>
      </c>
      <c r="E11002" s="20">
        <v>96</v>
      </c>
      <c r="F11002" s="20">
        <v>60</v>
      </c>
    </row>
    <row r="11003" spans="1:6" ht="25.5" outlineLevel="2" x14ac:dyDescent="0.2">
      <c r="B11003" s="18" t="s">
        <v>13715</v>
      </c>
      <c r="C11003" s="19" t="s">
        <v>80</v>
      </c>
      <c r="D11003" t="s">
        <v>398</v>
      </c>
      <c r="E11003" s="20">
        <v>8446</v>
      </c>
      <c r="F11003" s="20">
        <v>14142</v>
      </c>
    </row>
    <row r="11004" spans="1:6" ht="25.5" outlineLevel="2" x14ac:dyDescent="0.2">
      <c r="B11004" s="18" t="s">
        <v>13715</v>
      </c>
      <c r="C11004" s="19" t="s">
        <v>92</v>
      </c>
      <c r="D11004" t="s">
        <v>398</v>
      </c>
      <c r="E11004" s="20">
        <v>63</v>
      </c>
      <c r="F11004" s="20">
        <v>25</v>
      </c>
    </row>
    <row r="11005" spans="1:6" ht="25.5" outlineLevel="2" x14ac:dyDescent="0.2">
      <c r="B11005" s="18" t="s">
        <v>13715</v>
      </c>
      <c r="C11005" s="19" t="s">
        <v>136</v>
      </c>
      <c r="D11005" t="s">
        <v>398</v>
      </c>
      <c r="E11005" s="20">
        <v>5</v>
      </c>
      <c r="F11005" s="20">
        <v>3</v>
      </c>
    </row>
    <row r="11006" spans="1:6" ht="25.5" outlineLevel="2" x14ac:dyDescent="0.2">
      <c r="B11006" s="18" t="s">
        <v>13715</v>
      </c>
      <c r="C11006" s="19" t="s">
        <v>166</v>
      </c>
      <c r="D11006" t="s">
        <v>398</v>
      </c>
      <c r="E11006" s="20">
        <v>189</v>
      </c>
      <c r="F11006" s="20">
        <v>46</v>
      </c>
    </row>
    <row r="11007" spans="1:6" ht="25.5" outlineLevel="1" x14ac:dyDescent="0.2">
      <c r="B11007" s="21" t="s">
        <v>13716</v>
      </c>
      <c r="E11007" s="20">
        <f>SUBTOTAL(9,E11000:E11006)</f>
        <v>34498</v>
      </c>
      <c r="F11007" s="20">
        <f>SUBTOTAL(9,F11000:F11006)</f>
        <v>15606</v>
      </c>
    </row>
    <row r="11008" spans="1:6" ht="25.5" outlineLevel="2" x14ac:dyDescent="0.2">
      <c r="A11008" t="s">
        <v>1202</v>
      </c>
      <c r="B11008" s="18" t="s">
        <v>13717</v>
      </c>
      <c r="C11008" s="19" t="s">
        <v>15</v>
      </c>
      <c r="D11008" t="s">
        <v>398</v>
      </c>
      <c r="E11008" s="20">
        <v>5</v>
      </c>
      <c r="F11008" s="20">
        <v>1</v>
      </c>
    </row>
    <row r="11009" spans="1:6" ht="25.5" outlineLevel="2" x14ac:dyDescent="0.2">
      <c r="B11009" s="18" t="s">
        <v>13717</v>
      </c>
      <c r="C11009" s="19" t="s">
        <v>42</v>
      </c>
      <c r="D11009" t="s">
        <v>398</v>
      </c>
      <c r="E11009" s="20">
        <v>903</v>
      </c>
      <c r="F11009" s="20">
        <v>256</v>
      </c>
    </row>
    <row r="11010" spans="1:6" ht="25.5" outlineLevel="2" x14ac:dyDescent="0.2">
      <c r="B11010" s="18" t="s">
        <v>13717</v>
      </c>
      <c r="C11010" s="19" t="s">
        <v>59</v>
      </c>
      <c r="D11010" t="s">
        <v>398</v>
      </c>
      <c r="E11010" s="20">
        <v>20</v>
      </c>
      <c r="F11010" s="20">
        <v>21</v>
      </c>
    </row>
    <row r="11011" spans="1:6" ht="25.5" outlineLevel="2" x14ac:dyDescent="0.2">
      <c r="B11011" s="18" t="s">
        <v>13717</v>
      </c>
      <c r="C11011" s="19" t="s">
        <v>71</v>
      </c>
      <c r="D11011" t="s">
        <v>398</v>
      </c>
      <c r="E11011" s="20">
        <v>20</v>
      </c>
      <c r="F11011" s="20">
        <v>27</v>
      </c>
    </row>
    <row r="11012" spans="1:6" ht="25.5" outlineLevel="2" x14ac:dyDescent="0.2">
      <c r="B11012" s="18" t="s">
        <v>13717</v>
      </c>
      <c r="C11012" s="19" t="s">
        <v>80</v>
      </c>
      <c r="D11012" t="s">
        <v>398</v>
      </c>
      <c r="E11012" s="20">
        <v>356</v>
      </c>
      <c r="F11012" s="20">
        <v>60</v>
      </c>
    </row>
    <row r="11013" spans="1:6" ht="25.5" outlineLevel="2" x14ac:dyDescent="0.2">
      <c r="B11013" s="18" t="s">
        <v>13717</v>
      </c>
      <c r="C11013" s="19" t="s">
        <v>182</v>
      </c>
      <c r="D11013" t="s">
        <v>398</v>
      </c>
      <c r="E11013" s="20">
        <v>20</v>
      </c>
      <c r="F11013" s="20">
        <v>20</v>
      </c>
    </row>
    <row r="11014" spans="1:6" ht="38.25" outlineLevel="1" x14ac:dyDescent="0.2">
      <c r="B11014" s="21" t="s">
        <v>13718</v>
      </c>
      <c r="E11014" s="20">
        <f>SUBTOTAL(9,E11008:E11013)</f>
        <v>1324</v>
      </c>
      <c r="F11014" s="20">
        <f>SUBTOTAL(9,F11008:F11013)</f>
        <v>385</v>
      </c>
    </row>
    <row r="11015" spans="1:6" ht="25.5" outlineLevel="2" x14ac:dyDescent="0.2">
      <c r="A11015" t="s">
        <v>1204</v>
      </c>
      <c r="B11015" s="18" t="s">
        <v>13719</v>
      </c>
      <c r="C11015" s="19" t="s">
        <v>20</v>
      </c>
      <c r="D11015" t="s">
        <v>398</v>
      </c>
      <c r="E11015" s="20">
        <v>12311</v>
      </c>
      <c r="F11015" s="20">
        <v>2320</v>
      </c>
    </row>
    <row r="11016" spans="1:6" ht="25.5" outlineLevel="2" x14ac:dyDescent="0.2">
      <c r="B11016" s="18" t="s">
        <v>13719</v>
      </c>
      <c r="C11016" s="19" t="s">
        <v>23</v>
      </c>
      <c r="D11016" t="s">
        <v>398</v>
      </c>
      <c r="E11016" s="20">
        <v>1</v>
      </c>
      <c r="F11016" s="20">
        <v>7</v>
      </c>
    </row>
    <row r="11017" spans="1:6" ht="25.5" outlineLevel="2" x14ac:dyDescent="0.2">
      <c r="B11017" s="18" t="s">
        <v>13719</v>
      </c>
      <c r="C11017" s="19" t="s">
        <v>35</v>
      </c>
      <c r="D11017" t="s">
        <v>398</v>
      </c>
      <c r="E11017" s="20">
        <v>292</v>
      </c>
      <c r="F11017" s="20">
        <v>234</v>
      </c>
    </row>
    <row r="11018" spans="1:6" ht="25.5" outlineLevel="2" x14ac:dyDescent="0.2">
      <c r="B11018" s="18" t="s">
        <v>13719</v>
      </c>
      <c r="C11018" s="19" t="s">
        <v>42</v>
      </c>
      <c r="D11018" t="s">
        <v>398</v>
      </c>
      <c r="E11018" s="20">
        <v>13786</v>
      </c>
      <c r="F11018" s="20">
        <v>2241</v>
      </c>
    </row>
    <row r="11019" spans="1:6" ht="25.5" outlineLevel="2" x14ac:dyDescent="0.2">
      <c r="B11019" s="18" t="s">
        <v>13719</v>
      </c>
      <c r="C11019" s="19" t="s">
        <v>77</v>
      </c>
      <c r="D11019" t="s">
        <v>398</v>
      </c>
      <c r="E11019" s="20">
        <v>304</v>
      </c>
      <c r="F11019" s="20">
        <v>170</v>
      </c>
    </row>
    <row r="11020" spans="1:6" ht="25.5" outlineLevel="2" x14ac:dyDescent="0.2">
      <c r="B11020" s="18" t="s">
        <v>13719</v>
      </c>
      <c r="C11020" s="19" t="s">
        <v>80</v>
      </c>
      <c r="D11020" t="s">
        <v>398</v>
      </c>
      <c r="E11020" s="20">
        <v>4845</v>
      </c>
      <c r="F11020" s="20">
        <v>1843</v>
      </c>
    </row>
    <row r="11021" spans="1:6" ht="25.5" outlineLevel="2" x14ac:dyDescent="0.2">
      <c r="B11021" s="18" t="s">
        <v>13719</v>
      </c>
      <c r="C11021" s="19" t="s">
        <v>87</v>
      </c>
      <c r="D11021" t="s">
        <v>398</v>
      </c>
      <c r="E11021" s="20">
        <v>450</v>
      </c>
      <c r="F11021" s="20">
        <v>284</v>
      </c>
    </row>
    <row r="11022" spans="1:6" ht="25.5" outlineLevel="2" x14ac:dyDescent="0.2">
      <c r="B11022" s="18" t="s">
        <v>13719</v>
      </c>
      <c r="C11022" s="19" t="s">
        <v>92</v>
      </c>
      <c r="D11022" t="s">
        <v>398</v>
      </c>
      <c r="E11022" s="20">
        <v>919</v>
      </c>
      <c r="F11022" s="20">
        <v>418</v>
      </c>
    </row>
    <row r="11023" spans="1:6" ht="25.5" outlineLevel="2" x14ac:dyDescent="0.2">
      <c r="B11023" s="18" t="s">
        <v>13719</v>
      </c>
      <c r="C11023" s="19" t="s">
        <v>130</v>
      </c>
      <c r="D11023" t="s">
        <v>398</v>
      </c>
      <c r="E11023" s="20">
        <v>274</v>
      </c>
      <c r="F11023" s="20">
        <v>57</v>
      </c>
    </row>
    <row r="11024" spans="1:6" ht="25.5" outlineLevel="2" x14ac:dyDescent="0.2">
      <c r="B11024" s="18" t="s">
        <v>13719</v>
      </c>
      <c r="C11024" s="19" t="s">
        <v>135</v>
      </c>
      <c r="D11024" t="s">
        <v>398</v>
      </c>
      <c r="E11024" s="20">
        <v>491</v>
      </c>
      <c r="F11024" s="20">
        <v>406</v>
      </c>
    </row>
    <row r="11025" spans="1:6" ht="25.5" outlineLevel="2" x14ac:dyDescent="0.2">
      <c r="B11025" s="18" t="s">
        <v>13719</v>
      </c>
      <c r="C11025" s="19" t="s">
        <v>139</v>
      </c>
      <c r="D11025" t="s">
        <v>398</v>
      </c>
      <c r="E11025" s="20">
        <v>2</v>
      </c>
      <c r="F11025" s="20">
        <v>1</v>
      </c>
    </row>
    <row r="11026" spans="1:6" ht="25.5" outlineLevel="2" x14ac:dyDescent="0.2">
      <c r="B11026" s="18" t="s">
        <v>13719</v>
      </c>
      <c r="C11026" s="19" t="s">
        <v>148</v>
      </c>
      <c r="D11026" t="s">
        <v>398</v>
      </c>
      <c r="E11026" s="20">
        <v>1</v>
      </c>
      <c r="F11026" s="20">
        <v>3</v>
      </c>
    </row>
    <row r="11027" spans="1:6" ht="25.5" outlineLevel="2" x14ac:dyDescent="0.2">
      <c r="B11027" s="18" t="s">
        <v>13719</v>
      </c>
      <c r="C11027" s="19" t="s">
        <v>164</v>
      </c>
      <c r="D11027" t="s">
        <v>398</v>
      </c>
      <c r="E11027" s="20">
        <v>5</v>
      </c>
      <c r="F11027" s="20">
        <v>33</v>
      </c>
    </row>
    <row r="11028" spans="1:6" ht="25.5" outlineLevel="2" x14ac:dyDescent="0.2">
      <c r="B11028" s="18" t="s">
        <v>13719</v>
      </c>
      <c r="C11028" s="19" t="s">
        <v>166</v>
      </c>
      <c r="D11028" t="s">
        <v>398</v>
      </c>
      <c r="E11028" s="20">
        <v>3072</v>
      </c>
      <c r="F11028" s="20">
        <v>574</v>
      </c>
    </row>
    <row r="11029" spans="1:6" ht="25.5" outlineLevel="2" x14ac:dyDescent="0.2">
      <c r="B11029" s="18" t="s">
        <v>13719</v>
      </c>
      <c r="C11029" s="19" t="s">
        <v>176</v>
      </c>
      <c r="D11029" t="s">
        <v>398</v>
      </c>
      <c r="E11029" s="20">
        <v>22</v>
      </c>
      <c r="F11029" s="20">
        <v>9</v>
      </c>
    </row>
    <row r="11030" spans="1:6" ht="25.5" outlineLevel="2" x14ac:dyDescent="0.2">
      <c r="B11030" s="18" t="s">
        <v>13719</v>
      </c>
      <c r="C11030" s="19" t="s">
        <v>178</v>
      </c>
      <c r="D11030" t="s">
        <v>398</v>
      </c>
      <c r="E11030" s="20">
        <v>11</v>
      </c>
      <c r="F11030" s="20">
        <v>14</v>
      </c>
    </row>
    <row r="11031" spans="1:6" ht="25.5" outlineLevel="2" x14ac:dyDescent="0.2">
      <c r="B11031" s="18" t="s">
        <v>13719</v>
      </c>
      <c r="C11031" s="19" t="s">
        <v>182</v>
      </c>
      <c r="D11031" t="s">
        <v>398</v>
      </c>
      <c r="E11031" s="20">
        <v>761</v>
      </c>
      <c r="F11031" s="20">
        <v>347</v>
      </c>
    </row>
    <row r="11032" spans="1:6" ht="25.5" outlineLevel="1" x14ac:dyDescent="0.2">
      <c r="B11032" s="21" t="s">
        <v>13720</v>
      </c>
      <c r="E11032" s="20">
        <f>SUBTOTAL(9,E11015:E11031)</f>
        <v>37547</v>
      </c>
      <c r="F11032" s="20">
        <f>SUBTOTAL(9,F11015:F11031)</f>
        <v>8961</v>
      </c>
    </row>
    <row r="11033" spans="1:6" ht="25.5" outlineLevel="2" x14ac:dyDescent="0.2">
      <c r="A11033" t="s">
        <v>1206</v>
      </c>
      <c r="B11033" s="18" t="s">
        <v>13721</v>
      </c>
      <c r="C11033" s="19" t="s">
        <v>37</v>
      </c>
      <c r="D11033" t="s">
        <v>398</v>
      </c>
      <c r="E11033" s="20">
        <v>1</v>
      </c>
      <c r="F11033" s="20">
        <v>3</v>
      </c>
    </row>
    <row r="11034" spans="1:6" ht="25.5" outlineLevel="2" x14ac:dyDescent="0.2">
      <c r="B11034" s="18" t="s">
        <v>13721</v>
      </c>
      <c r="C11034" s="19" t="s">
        <v>42</v>
      </c>
      <c r="D11034" t="s">
        <v>398</v>
      </c>
      <c r="E11034" s="20">
        <v>4</v>
      </c>
      <c r="F11034" s="20">
        <v>10</v>
      </c>
    </row>
    <row r="11035" spans="1:6" ht="25.5" outlineLevel="2" x14ac:dyDescent="0.2">
      <c r="B11035" s="18" t="s">
        <v>13721</v>
      </c>
      <c r="C11035" s="19" t="s">
        <v>80</v>
      </c>
      <c r="D11035" t="s">
        <v>398</v>
      </c>
      <c r="E11035" s="20">
        <v>109097</v>
      </c>
      <c r="F11035" s="20">
        <v>10822</v>
      </c>
    </row>
    <row r="11036" spans="1:6" ht="25.5" outlineLevel="2" x14ac:dyDescent="0.2">
      <c r="B11036" s="18" t="s">
        <v>13721</v>
      </c>
      <c r="C11036" s="19" t="s">
        <v>178</v>
      </c>
      <c r="D11036" t="s">
        <v>398</v>
      </c>
      <c r="E11036" s="20">
        <v>1</v>
      </c>
      <c r="F11036" s="20">
        <v>8</v>
      </c>
    </row>
    <row r="11037" spans="1:6" ht="25.5" outlineLevel="1" x14ac:dyDescent="0.2">
      <c r="B11037" s="21" t="s">
        <v>13722</v>
      </c>
      <c r="E11037" s="20">
        <f>SUBTOTAL(9,E11033:E11036)</f>
        <v>109103</v>
      </c>
      <c r="F11037" s="20">
        <f>SUBTOTAL(9,F11033:F11036)</f>
        <v>10843</v>
      </c>
    </row>
    <row r="11038" spans="1:6" ht="25.5" outlineLevel="2" x14ac:dyDescent="0.2">
      <c r="A11038" t="s">
        <v>1208</v>
      </c>
      <c r="B11038" s="18" t="s">
        <v>13723</v>
      </c>
      <c r="C11038" s="19" t="s">
        <v>20</v>
      </c>
      <c r="D11038" t="s">
        <v>398</v>
      </c>
      <c r="E11038" s="20">
        <v>90</v>
      </c>
      <c r="F11038" s="20">
        <v>31</v>
      </c>
    </row>
    <row r="11039" spans="1:6" ht="25.5" outlineLevel="2" x14ac:dyDescent="0.2">
      <c r="B11039" s="18" t="s">
        <v>13723</v>
      </c>
      <c r="C11039" s="19" t="s">
        <v>42</v>
      </c>
      <c r="D11039" t="s">
        <v>398</v>
      </c>
      <c r="E11039" s="20">
        <v>4767</v>
      </c>
      <c r="F11039" s="20">
        <v>508</v>
      </c>
    </row>
    <row r="11040" spans="1:6" ht="25.5" outlineLevel="2" x14ac:dyDescent="0.2">
      <c r="B11040" s="18" t="s">
        <v>13723</v>
      </c>
      <c r="C11040" s="19" t="s">
        <v>77</v>
      </c>
      <c r="D11040" t="s">
        <v>398</v>
      </c>
      <c r="E11040" s="20">
        <v>12</v>
      </c>
      <c r="F11040" s="20">
        <v>4</v>
      </c>
    </row>
    <row r="11041" spans="1:6" ht="25.5" outlineLevel="2" x14ac:dyDescent="0.2">
      <c r="B11041" s="18" t="s">
        <v>13723</v>
      </c>
      <c r="C11041" s="19" t="s">
        <v>80</v>
      </c>
      <c r="D11041" t="s">
        <v>398</v>
      </c>
      <c r="E11041" s="20">
        <v>10460</v>
      </c>
      <c r="F11041" s="20">
        <v>2918</v>
      </c>
    </row>
    <row r="11042" spans="1:6" ht="25.5" outlineLevel="2" x14ac:dyDescent="0.2">
      <c r="B11042" s="18" t="s">
        <v>13723</v>
      </c>
      <c r="C11042" s="19" t="s">
        <v>130</v>
      </c>
      <c r="D11042" t="s">
        <v>398</v>
      </c>
      <c r="E11042" s="20">
        <v>50</v>
      </c>
      <c r="F11042" s="20">
        <v>12</v>
      </c>
    </row>
    <row r="11043" spans="1:6" ht="25.5" outlineLevel="2" x14ac:dyDescent="0.2">
      <c r="B11043" s="18" t="s">
        <v>13723</v>
      </c>
      <c r="C11043" s="19" t="s">
        <v>157</v>
      </c>
      <c r="D11043" t="s">
        <v>398</v>
      </c>
      <c r="E11043" s="20">
        <v>23</v>
      </c>
      <c r="F11043" s="20">
        <v>5</v>
      </c>
    </row>
    <row r="11044" spans="1:6" ht="25.5" outlineLevel="2" x14ac:dyDescent="0.2">
      <c r="B11044" s="18" t="s">
        <v>13723</v>
      </c>
      <c r="C11044" s="19" t="s">
        <v>166</v>
      </c>
      <c r="D11044" t="s">
        <v>398</v>
      </c>
      <c r="E11044" s="20">
        <v>190</v>
      </c>
      <c r="F11044" s="20">
        <v>40</v>
      </c>
    </row>
    <row r="11045" spans="1:6" ht="25.5" outlineLevel="2" x14ac:dyDescent="0.2">
      <c r="B11045" s="18" t="s">
        <v>13723</v>
      </c>
      <c r="C11045" s="19" t="s">
        <v>176</v>
      </c>
      <c r="D11045" t="s">
        <v>398</v>
      </c>
      <c r="E11045" s="20">
        <v>2</v>
      </c>
      <c r="F11045" s="20">
        <v>5</v>
      </c>
    </row>
    <row r="11046" spans="1:6" ht="25.5" outlineLevel="2" x14ac:dyDescent="0.2">
      <c r="B11046" s="18" t="s">
        <v>13723</v>
      </c>
      <c r="C11046" s="19" t="s">
        <v>178</v>
      </c>
      <c r="D11046" t="s">
        <v>398</v>
      </c>
      <c r="E11046" s="20">
        <v>15</v>
      </c>
      <c r="F11046" s="20">
        <v>3</v>
      </c>
    </row>
    <row r="11047" spans="1:6" ht="25.5" outlineLevel="1" x14ac:dyDescent="0.2">
      <c r="B11047" s="21" t="s">
        <v>13724</v>
      </c>
      <c r="E11047" s="20">
        <f>SUBTOTAL(9,E11038:E11046)</f>
        <v>15609</v>
      </c>
      <c r="F11047" s="20">
        <f>SUBTOTAL(9,F11038:F11046)</f>
        <v>3526</v>
      </c>
    </row>
    <row r="11048" spans="1:6" ht="25.5" outlineLevel="2" x14ac:dyDescent="0.2">
      <c r="A11048" t="s">
        <v>4516</v>
      </c>
      <c r="B11048" s="18" t="s">
        <v>13725</v>
      </c>
      <c r="C11048" s="19" t="s">
        <v>80</v>
      </c>
      <c r="D11048" t="s">
        <v>398</v>
      </c>
      <c r="E11048" s="20">
        <v>148</v>
      </c>
      <c r="F11048" s="20">
        <v>84</v>
      </c>
    </row>
    <row r="11049" spans="1:6" ht="25.5" outlineLevel="1" x14ac:dyDescent="0.2">
      <c r="B11049" s="21" t="s">
        <v>13726</v>
      </c>
      <c r="E11049" s="20">
        <f>SUBTOTAL(9,E11048:E11048)</f>
        <v>148</v>
      </c>
      <c r="F11049" s="20">
        <f>SUBTOTAL(9,F11048:F11048)</f>
        <v>84</v>
      </c>
    </row>
    <row r="11050" spans="1:6" ht="25.5" outlineLevel="2" x14ac:dyDescent="0.2">
      <c r="A11050" t="s">
        <v>4518</v>
      </c>
      <c r="B11050" s="18" t="s">
        <v>13727</v>
      </c>
      <c r="C11050" s="19" t="s">
        <v>42</v>
      </c>
      <c r="D11050" t="s">
        <v>398</v>
      </c>
      <c r="E11050" s="20">
        <v>304</v>
      </c>
      <c r="F11050" s="20">
        <v>53</v>
      </c>
    </row>
    <row r="11051" spans="1:6" ht="25.5" outlineLevel="2" x14ac:dyDescent="0.2">
      <c r="B11051" s="18" t="s">
        <v>13727</v>
      </c>
      <c r="C11051" s="19" t="s">
        <v>162</v>
      </c>
      <c r="D11051" t="s">
        <v>398</v>
      </c>
      <c r="E11051" s="20">
        <v>6</v>
      </c>
      <c r="F11051" s="20">
        <v>1</v>
      </c>
    </row>
    <row r="11052" spans="1:6" ht="25.5" outlineLevel="1" x14ac:dyDescent="0.2">
      <c r="B11052" s="21" t="s">
        <v>13728</v>
      </c>
      <c r="E11052" s="20">
        <f>SUBTOTAL(9,E11050:E11051)</f>
        <v>310</v>
      </c>
      <c r="F11052" s="20">
        <f>SUBTOTAL(9,F11050:F11051)</f>
        <v>54</v>
      </c>
    </row>
    <row r="11053" spans="1:6" ht="25.5" outlineLevel="2" x14ac:dyDescent="0.2">
      <c r="A11053" t="s">
        <v>4520</v>
      </c>
      <c r="B11053" s="18" t="s">
        <v>13729</v>
      </c>
      <c r="C11053" s="19" t="s">
        <v>42</v>
      </c>
      <c r="D11053" t="s">
        <v>398</v>
      </c>
      <c r="E11053" s="20">
        <v>4757</v>
      </c>
      <c r="F11053" s="20">
        <v>249</v>
      </c>
    </row>
    <row r="11054" spans="1:6" ht="25.5" outlineLevel="2" x14ac:dyDescent="0.2">
      <c r="B11054" s="18" t="s">
        <v>13729</v>
      </c>
      <c r="C11054" s="19" t="s">
        <v>80</v>
      </c>
      <c r="D11054" t="s">
        <v>398</v>
      </c>
      <c r="E11054" s="20">
        <v>1173</v>
      </c>
      <c r="F11054" s="20">
        <v>308</v>
      </c>
    </row>
    <row r="11055" spans="1:6" ht="25.5" outlineLevel="2" x14ac:dyDescent="0.2">
      <c r="B11055" s="18" t="s">
        <v>13729</v>
      </c>
      <c r="C11055" s="19" t="s">
        <v>166</v>
      </c>
      <c r="D11055" t="s">
        <v>398</v>
      </c>
      <c r="E11055" s="20">
        <v>3366</v>
      </c>
      <c r="F11055" s="20">
        <v>337</v>
      </c>
    </row>
    <row r="11056" spans="1:6" ht="25.5" outlineLevel="1" x14ac:dyDescent="0.2">
      <c r="B11056" s="21" t="s">
        <v>13730</v>
      </c>
      <c r="E11056" s="20">
        <f>SUBTOTAL(9,E11053:E11055)</f>
        <v>9296</v>
      </c>
      <c r="F11056" s="20">
        <f>SUBTOTAL(9,F11053:F11055)</f>
        <v>894</v>
      </c>
    </row>
    <row r="11057" spans="1:6" ht="25.5" outlineLevel="2" x14ac:dyDescent="0.2">
      <c r="A11057" t="s">
        <v>1210</v>
      </c>
      <c r="B11057" s="18" t="s">
        <v>13731</v>
      </c>
      <c r="C11057" s="19" t="s">
        <v>20</v>
      </c>
      <c r="D11057" t="s">
        <v>398</v>
      </c>
      <c r="E11057" s="20">
        <v>62</v>
      </c>
      <c r="F11057" s="20">
        <v>29</v>
      </c>
    </row>
    <row r="11058" spans="1:6" ht="25.5" outlineLevel="2" x14ac:dyDescent="0.2">
      <c r="B11058" s="18" t="s">
        <v>13731</v>
      </c>
      <c r="C11058" s="19" t="s">
        <v>80</v>
      </c>
      <c r="D11058" t="s">
        <v>398</v>
      </c>
      <c r="E11058" s="20">
        <v>123</v>
      </c>
      <c r="F11058" s="20">
        <v>55</v>
      </c>
    </row>
    <row r="11059" spans="1:6" ht="25.5" outlineLevel="1" x14ac:dyDescent="0.2">
      <c r="B11059" s="21" t="s">
        <v>13732</v>
      </c>
      <c r="E11059" s="20">
        <f>SUBTOTAL(9,E11057:E11058)</f>
        <v>185</v>
      </c>
      <c r="F11059" s="20">
        <f>SUBTOTAL(9,F11057:F11058)</f>
        <v>84</v>
      </c>
    </row>
    <row r="11060" spans="1:6" ht="25.5" outlineLevel="2" x14ac:dyDescent="0.2">
      <c r="A11060" t="s">
        <v>1212</v>
      </c>
      <c r="B11060" s="18" t="s">
        <v>13733</v>
      </c>
      <c r="C11060" s="19" t="s">
        <v>20</v>
      </c>
      <c r="D11060" t="s">
        <v>398</v>
      </c>
      <c r="E11060" s="20">
        <v>30</v>
      </c>
      <c r="F11060" s="20">
        <v>7</v>
      </c>
    </row>
    <row r="11061" spans="1:6" ht="25.5" outlineLevel="2" x14ac:dyDescent="0.2">
      <c r="B11061" s="18" t="s">
        <v>13733</v>
      </c>
      <c r="C11061" s="19" t="s">
        <v>42</v>
      </c>
      <c r="D11061" t="s">
        <v>398</v>
      </c>
      <c r="E11061" s="20">
        <v>14</v>
      </c>
      <c r="F11061" s="20">
        <v>14</v>
      </c>
    </row>
    <row r="11062" spans="1:6" ht="25.5" outlineLevel="2" x14ac:dyDescent="0.2">
      <c r="B11062" s="18" t="s">
        <v>13733</v>
      </c>
      <c r="C11062" s="19" t="s">
        <v>80</v>
      </c>
      <c r="D11062" t="s">
        <v>398</v>
      </c>
      <c r="E11062" s="20">
        <v>2</v>
      </c>
      <c r="F11062" s="20">
        <v>2</v>
      </c>
    </row>
    <row r="11063" spans="1:6" ht="25.5" outlineLevel="2" x14ac:dyDescent="0.2">
      <c r="B11063" s="18" t="s">
        <v>13733</v>
      </c>
      <c r="C11063" s="19" t="s">
        <v>175</v>
      </c>
      <c r="D11063" t="s">
        <v>398</v>
      </c>
      <c r="E11063" s="20">
        <v>25</v>
      </c>
      <c r="F11063" s="20">
        <v>17</v>
      </c>
    </row>
    <row r="11064" spans="1:6" ht="25.5" outlineLevel="2" x14ac:dyDescent="0.2">
      <c r="B11064" s="18" t="s">
        <v>13733</v>
      </c>
      <c r="C11064" s="19" t="s">
        <v>176</v>
      </c>
      <c r="D11064" t="s">
        <v>398</v>
      </c>
      <c r="E11064" s="20">
        <v>4</v>
      </c>
      <c r="F11064" s="20">
        <v>411</v>
      </c>
    </row>
    <row r="11065" spans="1:6" ht="25.5" outlineLevel="1" x14ac:dyDescent="0.2">
      <c r="B11065" s="21" t="s">
        <v>13734</v>
      </c>
      <c r="E11065" s="20">
        <f>SUBTOTAL(9,E11060:E11064)</f>
        <v>75</v>
      </c>
      <c r="F11065" s="20">
        <f>SUBTOTAL(9,F11060:F11064)</f>
        <v>451</v>
      </c>
    </row>
    <row r="11066" spans="1:6" ht="25.5" outlineLevel="2" x14ac:dyDescent="0.2">
      <c r="A11066" t="s">
        <v>4522</v>
      </c>
      <c r="B11066" s="18" t="s">
        <v>13735</v>
      </c>
      <c r="C11066" s="19" t="s">
        <v>42</v>
      </c>
      <c r="D11066" t="s">
        <v>398</v>
      </c>
      <c r="E11066" s="20">
        <v>3137</v>
      </c>
      <c r="F11066" s="20">
        <v>936</v>
      </c>
    </row>
    <row r="11067" spans="1:6" ht="25.5" outlineLevel="2" x14ac:dyDescent="0.2">
      <c r="B11067" s="18" t="s">
        <v>13735</v>
      </c>
      <c r="C11067" s="19" t="s">
        <v>80</v>
      </c>
      <c r="D11067" t="s">
        <v>398</v>
      </c>
      <c r="E11067" s="20">
        <v>238</v>
      </c>
      <c r="F11067" s="20">
        <v>160</v>
      </c>
    </row>
    <row r="11068" spans="1:6" ht="25.5" outlineLevel="1" x14ac:dyDescent="0.2">
      <c r="B11068" s="21" t="s">
        <v>13736</v>
      </c>
      <c r="E11068" s="20">
        <f>SUBTOTAL(9,E11066:E11067)</f>
        <v>3375</v>
      </c>
      <c r="F11068" s="20">
        <f>SUBTOTAL(9,F11066:F11067)</f>
        <v>1096</v>
      </c>
    </row>
    <row r="11069" spans="1:6" ht="25.5" outlineLevel="2" x14ac:dyDescent="0.2">
      <c r="A11069" t="s">
        <v>1214</v>
      </c>
      <c r="B11069" s="18" t="s">
        <v>13737</v>
      </c>
      <c r="C11069" s="19" t="s">
        <v>20</v>
      </c>
      <c r="D11069" t="s">
        <v>398</v>
      </c>
      <c r="E11069" s="20">
        <v>204</v>
      </c>
      <c r="F11069" s="20">
        <v>62</v>
      </c>
    </row>
    <row r="11070" spans="1:6" ht="25.5" outlineLevel="2" x14ac:dyDescent="0.2">
      <c r="B11070" s="18" t="s">
        <v>13737</v>
      </c>
      <c r="C11070" s="19" t="s">
        <v>42</v>
      </c>
      <c r="D11070" t="s">
        <v>398</v>
      </c>
      <c r="E11070" s="20">
        <v>97729</v>
      </c>
      <c r="F11070" s="20">
        <v>22327</v>
      </c>
    </row>
    <row r="11071" spans="1:6" ht="25.5" outlineLevel="2" x14ac:dyDescent="0.2">
      <c r="B11071" s="18" t="s">
        <v>13737</v>
      </c>
      <c r="C11071" s="19" t="s">
        <v>77</v>
      </c>
      <c r="D11071" t="s">
        <v>398</v>
      </c>
      <c r="E11071" s="20">
        <v>44</v>
      </c>
      <c r="F11071" s="20">
        <v>62</v>
      </c>
    </row>
    <row r="11072" spans="1:6" ht="25.5" outlineLevel="2" x14ac:dyDescent="0.2">
      <c r="B11072" s="18" t="s">
        <v>13737</v>
      </c>
      <c r="C11072" s="19" t="s">
        <v>80</v>
      </c>
      <c r="D11072" t="s">
        <v>398</v>
      </c>
      <c r="E11072" s="20">
        <v>7272</v>
      </c>
      <c r="F11072" s="20">
        <v>1711</v>
      </c>
    </row>
    <row r="11073" spans="1:6" ht="25.5" outlineLevel="2" x14ac:dyDescent="0.2">
      <c r="B11073" s="18" t="s">
        <v>13737</v>
      </c>
      <c r="C11073" s="19" t="s">
        <v>81</v>
      </c>
      <c r="D11073" t="s">
        <v>398</v>
      </c>
      <c r="E11073" s="20">
        <v>36</v>
      </c>
      <c r="F11073" s="20">
        <v>6</v>
      </c>
    </row>
    <row r="11074" spans="1:6" ht="25.5" outlineLevel="2" x14ac:dyDescent="0.2">
      <c r="B11074" s="18" t="s">
        <v>13737</v>
      </c>
      <c r="C11074" s="19" t="s">
        <v>166</v>
      </c>
      <c r="D11074" t="s">
        <v>398</v>
      </c>
      <c r="E11074" s="20">
        <v>48</v>
      </c>
      <c r="F11074" s="20">
        <v>15</v>
      </c>
    </row>
    <row r="11075" spans="1:6" ht="25.5" outlineLevel="2" x14ac:dyDescent="0.2">
      <c r="B11075" s="18" t="s">
        <v>13737</v>
      </c>
      <c r="C11075" s="19" t="s">
        <v>176</v>
      </c>
      <c r="D11075" t="s">
        <v>398</v>
      </c>
      <c r="E11075" s="20">
        <v>2</v>
      </c>
      <c r="F11075" s="20">
        <v>7</v>
      </c>
    </row>
    <row r="11076" spans="1:6" ht="25.5" outlineLevel="2" x14ac:dyDescent="0.2">
      <c r="B11076" s="18" t="s">
        <v>13737</v>
      </c>
      <c r="C11076" s="19" t="s">
        <v>182</v>
      </c>
      <c r="D11076" t="s">
        <v>398</v>
      </c>
      <c r="E11076" s="20">
        <v>790</v>
      </c>
      <c r="F11076" s="20">
        <v>527</v>
      </c>
    </row>
    <row r="11077" spans="1:6" ht="25.5" outlineLevel="1" x14ac:dyDescent="0.2">
      <c r="B11077" s="21" t="s">
        <v>13738</v>
      </c>
      <c r="E11077" s="20">
        <f>SUBTOTAL(9,E11069:E11076)</f>
        <v>106125</v>
      </c>
      <c r="F11077" s="20">
        <f>SUBTOTAL(9,F11069:F11076)</f>
        <v>24717</v>
      </c>
    </row>
    <row r="11078" spans="1:6" ht="25.5" outlineLevel="2" x14ac:dyDescent="0.2">
      <c r="A11078" t="s">
        <v>1216</v>
      </c>
      <c r="B11078" s="18" t="s">
        <v>13739</v>
      </c>
      <c r="C11078" s="19" t="s">
        <v>77</v>
      </c>
      <c r="D11078" t="s">
        <v>398</v>
      </c>
      <c r="E11078" s="20">
        <v>1</v>
      </c>
      <c r="F11078" s="20">
        <v>3</v>
      </c>
    </row>
    <row r="11079" spans="1:6" ht="25.5" outlineLevel="2" x14ac:dyDescent="0.2">
      <c r="B11079" s="18" t="s">
        <v>13739</v>
      </c>
      <c r="C11079" s="19" t="s">
        <v>80</v>
      </c>
      <c r="D11079" t="s">
        <v>398</v>
      </c>
      <c r="E11079" s="20">
        <v>1180</v>
      </c>
      <c r="F11079" s="20">
        <v>394</v>
      </c>
    </row>
    <row r="11080" spans="1:6" ht="25.5" outlineLevel="2" x14ac:dyDescent="0.2">
      <c r="B11080" s="18" t="s">
        <v>13739</v>
      </c>
      <c r="C11080" s="19" t="s">
        <v>178</v>
      </c>
      <c r="D11080" t="s">
        <v>398</v>
      </c>
      <c r="E11080" s="20">
        <v>61</v>
      </c>
      <c r="F11080" s="20">
        <v>14</v>
      </c>
    </row>
    <row r="11081" spans="1:6" ht="25.5" outlineLevel="1" x14ac:dyDescent="0.2">
      <c r="B11081" s="21" t="s">
        <v>13740</v>
      </c>
      <c r="E11081" s="20">
        <f>SUBTOTAL(9,E11078:E11080)</f>
        <v>1242</v>
      </c>
      <c r="F11081" s="20">
        <f>SUBTOTAL(9,F11078:F11080)</f>
        <v>411</v>
      </c>
    </row>
    <row r="11082" spans="1:6" ht="25.5" outlineLevel="2" x14ac:dyDescent="0.2">
      <c r="A11082" t="s">
        <v>1218</v>
      </c>
      <c r="B11082" s="18" t="s">
        <v>13741</v>
      </c>
      <c r="C11082" s="19" t="s">
        <v>42</v>
      </c>
      <c r="D11082" t="s">
        <v>398</v>
      </c>
      <c r="E11082" s="20">
        <v>616</v>
      </c>
      <c r="F11082" s="20">
        <v>48</v>
      </c>
    </row>
    <row r="11083" spans="1:6" ht="25.5" outlineLevel="2" x14ac:dyDescent="0.2">
      <c r="B11083" s="18" t="s">
        <v>13741</v>
      </c>
      <c r="C11083" s="19" t="s">
        <v>77</v>
      </c>
      <c r="D11083" t="s">
        <v>398</v>
      </c>
      <c r="E11083" s="20">
        <v>60</v>
      </c>
      <c r="F11083" s="20">
        <v>19</v>
      </c>
    </row>
    <row r="11084" spans="1:6" ht="25.5" outlineLevel="2" x14ac:dyDescent="0.2">
      <c r="B11084" s="18" t="s">
        <v>13741</v>
      </c>
      <c r="C11084" s="19" t="s">
        <v>80</v>
      </c>
      <c r="D11084" t="s">
        <v>398</v>
      </c>
      <c r="E11084" s="20">
        <v>611</v>
      </c>
      <c r="F11084" s="20">
        <v>52</v>
      </c>
    </row>
    <row r="11085" spans="1:6" ht="25.5" outlineLevel="2" x14ac:dyDescent="0.2">
      <c r="B11085" s="18" t="s">
        <v>13741</v>
      </c>
      <c r="C11085" s="19" t="s">
        <v>176</v>
      </c>
      <c r="D11085" t="s">
        <v>398</v>
      </c>
      <c r="E11085" s="20">
        <v>100</v>
      </c>
      <c r="F11085" s="20">
        <v>33</v>
      </c>
    </row>
    <row r="11086" spans="1:6" ht="25.5" outlineLevel="1" x14ac:dyDescent="0.2">
      <c r="B11086" s="21" t="s">
        <v>13742</v>
      </c>
      <c r="E11086" s="20">
        <f>SUBTOTAL(9,E11082:E11085)</f>
        <v>1387</v>
      </c>
      <c r="F11086" s="20">
        <f>SUBTOTAL(9,F11082:F11085)</f>
        <v>152</v>
      </c>
    </row>
    <row r="11087" spans="1:6" ht="25.5" outlineLevel="2" x14ac:dyDescent="0.2">
      <c r="A11087" t="s">
        <v>1219</v>
      </c>
      <c r="B11087" s="18" t="s">
        <v>13743</v>
      </c>
      <c r="C11087" s="19" t="s">
        <v>20</v>
      </c>
      <c r="D11087" t="s">
        <v>398</v>
      </c>
      <c r="E11087" s="20">
        <v>10</v>
      </c>
      <c r="F11087" s="20">
        <v>2</v>
      </c>
    </row>
    <row r="11088" spans="1:6" ht="25.5" outlineLevel="2" x14ac:dyDescent="0.2">
      <c r="B11088" s="18" t="s">
        <v>13743</v>
      </c>
      <c r="C11088" s="19" t="s">
        <v>80</v>
      </c>
      <c r="D11088" t="s">
        <v>398</v>
      </c>
      <c r="E11088" s="20">
        <v>2</v>
      </c>
      <c r="F11088" s="20">
        <v>1</v>
      </c>
    </row>
    <row r="11089" spans="1:6" ht="25.5" outlineLevel="2" x14ac:dyDescent="0.2">
      <c r="B11089" s="18" t="s">
        <v>13743</v>
      </c>
      <c r="C11089" s="19" t="s">
        <v>176</v>
      </c>
      <c r="D11089" t="s">
        <v>398</v>
      </c>
      <c r="E11089" s="20">
        <v>25</v>
      </c>
      <c r="F11089" s="20">
        <v>13</v>
      </c>
    </row>
    <row r="11090" spans="1:6" ht="25.5" outlineLevel="1" x14ac:dyDescent="0.2">
      <c r="B11090" s="21" t="s">
        <v>13744</v>
      </c>
      <c r="E11090" s="20">
        <f>SUBTOTAL(9,E11087:E11089)</f>
        <v>37</v>
      </c>
      <c r="F11090" s="20">
        <f>SUBTOTAL(9,F11087:F11089)</f>
        <v>16</v>
      </c>
    </row>
    <row r="11091" spans="1:6" ht="25.5" outlineLevel="2" x14ac:dyDescent="0.2">
      <c r="A11091" t="s">
        <v>4524</v>
      </c>
      <c r="B11091" s="18" t="s">
        <v>13745</v>
      </c>
      <c r="C11091" s="19" t="s">
        <v>42</v>
      </c>
      <c r="D11091" t="s">
        <v>398</v>
      </c>
      <c r="E11091" s="20">
        <v>585</v>
      </c>
      <c r="F11091" s="20">
        <v>61</v>
      </c>
    </row>
    <row r="11092" spans="1:6" ht="25.5" outlineLevel="2" x14ac:dyDescent="0.2">
      <c r="B11092" s="18" t="s">
        <v>13745</v>
      </c>
      <c r="C11092" s="19" t="s">
        <v>80</v>
      </c>
      <c r="D11092" t="s">
        <v>398</v>
      </c>
      <c r="E11092" s="20">
        <v>1034</v>
      </c>
      <c r="F11092" s="20">
        <v>173</v>
      </c>
    </row>
    <row r="11093" spans="1:6" ht="25.5" outlineLevel="2" x14ac:dyDescent="0.2">
      <c r="B11093" s="18" t="s">
        <v>13745</v>
      </c>
      <c r="C11093" s="19" t="s">
        <v>166</v>
      </c>
      <c r="D11093" t="s">
        <v>398</v>
      </c>
      <c r="E11093" s="20">
        <v>330</v>
      </c>
      <c r="F11093" s="20">
        <v>40</v>
      </c>
    </row>
    <row r="11094" spans="1:6" ht="25.5" outlineLevel="1" x14ac:dyDescent="0.2">
      <c r="B11094" s="21" t="s">
        <v>13746</v>
      </c>
      <c r="E11094" s="20">
        <f>SUBTOTAL(9,E11091:E11093)</f>
        <v>1949</v>
      </c>
      <c r="F11094" s="20">
        <f>SUBTOTAL(9,F11091:F11093)</f>
        <v>274</v>
      </c>
    </row>
    <row r="11095" spans="1:6" ht="25.5" outlineLevel="2" x14ac:dyDescent="0.2">
      <c r="A11095" t="s">
        <v>1221</v>
      </c>
      <c r="B11095" s="18" t="s">
        <v>13747</v>
      </c>
      <c r="C11095" s="19" t="s">
        <v>15</v>
      </c>
      <c r="D11095" t="s">
        <v>398</v>
      </c>
      <c r="E11095" s="20">
        <v>1</v>
      </c>
      <c r="F11095" s="20">
        <v>5</v>
      </c>
    </row>
    <row r="11096" spans="1:6" ht="25.5" outlineLevel="2" x14ac:dyDescent="0.2">
      <c r="B11096" s="18" t="s">
        <v>13747</v>
      </c>
      <c r="C11096" s="19" t="s">
        <v>20</v>
      </c>
      <c r="D11096" t="s">
        <v>398</v>
      </c>
      <c r="E11096" s="20">
        <v>568</v>
      </c>
      <c r="F11096" s="20">
        <v>76</v>
      </c>
    </row>
    <row r="11097" spans="1:6" ht="25.5" outlineLevel="2" x14ac:dyDescent="0.2">
      <c r="B11097" s="18" t="s">
        <v>13747</v>
      </c>
      <c r="C11097" s="19" t="s">
        <v>37</v>
      </c>
      <c r="D11097" t="s">
        <v>398</v>
      </c>
      <c r="E11097" s="20">
        <v>1</v>
      </c>
      <c r="F11097" s="20">
        <v>1</v>
      </c>
    </row>
    <row r="11098" spans="1:6" ht="25.5" outlineLevel="2" x14ac:dyDescent="0.2">
      <c r="B11098" s="18" t="s">
        <v>13747</v>
      </c>
      <c r="C11098" s="19" t="s">
        <v>42</v>
      </c>
      <c r="D11098" t="s">
        <v>398</v>
      </c>
      <c r="E11098" s="20">
        <v>11854</v>
      </c>
      <c r="F11098" s="20">
        <v>1543</v>
      </c>
    </row>
    <row r="11099" spans="1:6" ht="25.5" outlineLevel="2" x14ac:dyDescent="0.2">
      <c r="B11099" s="18" t="s">
        <v>13747</v>
      </c>
      <c r="C11099" s="19" t="s">
        <v>65</v>
      </c>
      <c r="D11099" t="s">
        <v>398</v>
      </c>
      <c r="E11099" s="20">
        <v>3</v>
      </c>
      <c r="F11099" s="20">
        <v>29</v>
      </c>
    </row>
    <row r="11100" spans="1:6" ht="25.5" outlineLevel="2" x14ac:dyDescent="0.2">
      <c r="B11100" s="18" t="s">
        <v>13747</v>
      </c>
      <c r="C11100" s="19" t="s">
        <v>77</v>
      </c>
      <c r="D11100" t="s">
        <v>398</v>
      </c>
      <c r="E11100" s="20">
        <v>135</v>
      </c>
      <c r="F11100" s="20">
        <v>93</v>
      </c>
    </row>
    <row r="11101" spans="1:6" ht="25.5" outlineLevel="2" x14ac:dyDescent="0.2">
      <c r="B11101" s="18" t="s">
        <v>13747</v>
      </c>
      <c r="C11101" s="19" t="s">
        <v>80</v>
      </c>
      <c r="D11101" t="s">
        <v>398</v>
      </c>
      <c r="E11101" s="20">
        <v>28904</v>
      </c>
      <c r="F11101" s="20">
        <v>8530</v>
      </c>
    </row>
    <row r="11102" spans="1:6" ht="25.5" outlineLevel="2" x14ac:dyDescent="0.2">
      <c r="B11102" s="18" t="s">
        <v>13747</v>
      </c>
      <c r="C11102" s="19" t="s">
        <v>92</v>
      </c>
      <c r="D11102" t="s">
        <v>398</v>
      </c>
      <c r="E11102" s="20">
        <v>118</v>
      </c>
      <c r="F11102" s="20">
        <v>38</v>
      </c>
    </row>
    <row r="11103" spans="1:6" ht="25.5" outlineLevel="2" x14ac:dyDescent="0.2">
      <c r="B11103" s="18" t="s">
        <v>13747</v>
      </c>
      <c r="C11103" s="19" t="s">
        <v>93</v>
      </c>
      <c r="D11103" t="s">
        <v>398</v>
      </c>
      <c r="E11103" s="20">
        <v>2</v>
      </c>
      <c r="F11103" s="20">
        <v>2</v>
      </c>
    </row>
    <row r="11104" spans="1:6" ht="25.5" outlineLevel="2" x14ac:dyDescent="0.2">
      <c r="B11104" s="18" t="s">
        <v>13747</v>
      </c>
      <c r="C11104" s="19" t="s">
        <v>166</v>
      </c>
      <c r="D11104" t="s">
        <v>398</v>
      </c>
      <c r="E11104" s="20">
        <v>9404</v>
      </c>
      <c r="F11104" s="20">
        <v>1053</v>
      </c>
    </row>
    <row r="11105" spans="1:6" ht="25.5" outlineLevel="2" x14ac:dyDescent="0.2">
      <c r="B11105" s="18" t="s">
        <v>13747</v>
      </c>
      <c r="C11105" s="19" t="s">
        <v>176</v>
      </c>
      <c r="D11105" t="s">
        <v>398</v>
      </c>
      <c r="E11105" s="20">
        <v>21</v>
      </c>
      <c r="F11105" s="20">
        <v>17</v>
      </c>
    </row>
    <row r="11106" spans="1:6" ht="25.5" outlineLevel="2" x14ac:dyDescent="0.2">
      <c r="B11106" s="18" t="s">
        <v>13747</v>
      </c>
      <c r="C11106" s="19" t="s">
        <v>178</v>
      </c>
      <c r="D11106" t="s">
        <v>398</v>
      </c>
      <c r="E11106" s="20">
        <v>9</v>
      </c>
      <c r="F11106" s="20">
        <v>7</v>
      </c>
    </row>
    <row r="11107" spans="1:6" ht="25.5" outlineLevel="2" x14ac:dyDescent="0.2">
      <c r="B11107" s="18" t="s">
        <v>13747</v>
      </c>
      <c r="C11107" s="19" t="s">
        <v>182</v>
      </c>
      <c r="D11107" t="s">
        <v>398</v>
      </c>
      <c r="E11107" s="20">
        <v>316</v>
      </c>
      <c r="F11107" s="20">
        <v>90</v>
      </c>
    </row>
    <row r="11108" spans="1:6" ht="25.5" outlineLevel="1" x14ac:dyDescent="0.2">
      <c r="B11108" s="21" t="s">
        <v>13748</v>
      </c>
      <c r="E11108" s="20">
        <f>SUBTOTAL(9,E11095:E11107)</f>
        <v>51336</v>
      </c>
      <c r="F11108" s="20">
        <f>SUBTOTAL(9,F11095:F11107)</f>
        <v>11484</v>
      </c>
    </row>
    <row r="11109" spans="1:6" ht="25.5" outlineLevel="2" x14ac:dyDescent="0.2">
      <c r="A11109" t="s">
        <v>1223</v>
      </c>
      <c r="B11109" s="18" t="s">
        <v>13749</v>
      </c>
      <c r="C11109" s="19" t="s">
        <v>42</v>
      </c>
      <c r="D11109" t="s">
        <v>398</v>
      </c>
      <c r="E11109" s="20">
        <v>305</v>
      </c>
      <c r="F11109" s="20">
        <v>21</v>
      </c>
    </row>
    <row r="11110" spans="1:6" ht="25.5" outlineLevel="2" x14ac:dyDescent="0.2">
      <c r="B11110" s="18" t="s">
        <v>13749</v>
      </c>
      <c r="C11110" s="19" t="s">
        <v>54</v>
      </c>
      <c r="D11110" t="s">
        <v>398</v>
      </c>
      <c r="E11110" s="20">
        <v>4</v>
      </c>
      <c r="F11110" s="20">
        <v>12</v>
      </c>
    </row>
    <row r="11111" spans="1:6" ht="25.5" outlineLevel="2" x14ac:dyDescent="0.2">
      <c r="B11111" s="18" t="s">
        <v>13749</v>
      </c>
      <c r="C11111" s="19" t="s">
        <v>80</v>
      </c>
      <c r="D11111" t="s">
        <v>398</v>
      </c>
      <c r="E11111" s="20">
        <v>296</v>
      </c>
      <c r="F11111" s="20">
        <v>80</v>
      </c>
    </row>
    <row r="11112" spans="1:6" ht="25.5" outlineLevel="1" x14ac:dyDescent="0.2">
      <c r="B11112" s="21" t="s">
        <v>13750</v>
      </c>
      <c r="E11112" s="20">
        <f>SUBTOTAL(9,E11109:E11111)</f>
        <v>605</v>
      </c>
      <c r="F11112" s="20">
        <f>SUBTOTAL(9,F11109:F11111)</f>
        <v>113</v>
      </c>
    </row>
    <row r="11113" spans="1:6" ht="25.5" outlineLevel="2" x14ac:dyDescent="0.2">
      <c r="A11113" t="s">
        <v>1225</v>
      </c>
      <c r="B11113" s="18" t="s">
        <v>13751</v>
      </c>
      <c r="C11113" s="19" t="s">
        <v>65</v>
      </c>
      <c r="D11113" t="s">
        <v>398</v>
      </c>
      <c r="E11113" s="20">
        <v>9</v>
      </c>
      <c r="F11113" s="20">
        <v>2</v>
      </c>
    </row>
    <row r="11114" spans="1:6" ht="25.5" outlineLevel="2" x14ac:dyDescent="0.2">
      <c r="B11114" s="18" t="s">
        <v>13751</v>
      </c>
      <c r="C11114" s="19" t="s">
        <v>166</v>
      </c>
      <c r="D11114" t="s">
        <v>398</v>
      </c>
      <c r="E11114" s="20">
        <v>288</v>
      </c>
      <c r="F11114" s="20">
        <v>22</v>
      </c>
    </row>
    <row r="11115" spans="1:6" ht="25.5" outlineLevel="1" x14ac:dyDescent="0.2">
      <c r="B11115" s="21" t="s">
        <v>13752</v>
      </c>
      <c r="E11115" s="20">
        <f>SUBTOTAL(9,E11113:E11114)</f>
        <v>297</v>
      </c>
      <c r="F11115" s="20">
        <f>SUBTOTAL(9,F11113:F11114)</f>
        <v>24</v>
      </c>
    </row>
    <row r="11116" spans="1:6" ht="25.5" outlineLevel="2" x14ac:dyDescent="0.2">
      <c r="A11116" t="s">
        <v>4526</v>
      </c>
      <c r="B11116" s="18" t="s">
        <v>13753</v>
      </c>
      <c r="C11116" s="19" t="s">
        <v>42</v>
      </c>
      <c r="D11116" t="s">
        <v>398</v>
      </c>
      <c r="E11116" s="20">
        <v>2739</v>
      </c>
      <c r="F11116" s="20">
        <v>141</v>
      </c>
    </row>
    <row r="11117" spans="1:6" ht="25.5" outlineLevel="1" x14ac:dyDescent="0.2">
      <c r="B11117" s="21" t="s">
        <v>13754</v>
      </c>
      <c r="E11117" s="20">
        <f>SUBTOTAL(9,E11116:E11116)</f>
        <v>2739</v>
      </c>
      <c r="F11117" s="20">
        <f>SUBTOTAL(9,F11116:F11116)</f>
        <v>141</v>
      </c>
    </row>
    <row r="11118" spans="1:6" ht="25.5" outlineLevel="2" x14ac:dyDescent="0.2">
      <c r="A11118" t="s">
        <v>4528</v>
      </c>
      <c r="B11118" s="18" t="s">
        <v>13755</v>
      </c>
      <c r="C11118" s="19" t="s">
        <v>20</v>
      </c>
      <c r="D11118" t="s">
        <v>398</v>
      </c>
      <c r="E11118" s="20">
        <v>12</v>
      </c>
      <c r="F11118" s="20">
        <v>1</v>
      </c>
    </row>
    <row r="11119" spans="1:6" ht="25.5" outlineLevel="2" x14ac:dyDescent="0.2">
      <c r="B11119" s="18" t="s">
        <v>13755</v>
      </c>
      <c r="C11119" s="19" t="s">
        <v>42</v>
      </c>
      <c r="D11119" t="s">
        <v>398</v>
      </c>
      <c r="E11119" s="20">
        <v>3570</v>
      </c>
      <c r="F11119" s="20">
        <v>356</v>
      </c>
    </row>
    <row r="11120" spans="1:6" ht="25.5" outlineLevel="2" x14ac:dyDescent="0.2">
      <c r="B11120" s="18" t="s">
        <v>13755</v>
      </c>
      <c r="C11120" s="19" t="s">
        <v>77</v>
      </c>
      <c r="D11120" t="s">
        <v>398</v>
      </c>
      <c r="E11120" s="20">
        <v>16</v>
      </c>
      <c r="F11120" s="20">
        <v>8</v>
      </c>
    </row>
    <row r="11121" spans="1:6" ht="25.5" outlineLevel="2" x14ac:dyDescent="0.2">
      <c r="B11121" s="18" t="s">
        <v>13755</v>
      </c>
      <c r="C11121" s="19" t="s">
        <v>80</v>
      </c>
      <c r="D11121" t="s">
        <v>398</v>
      </c>
      <c r="E11121" s="20">
        <v>932</v>
      </c>
      <c r="F11121" s="20">
        <v>190</v>
      </c>
    </row>
    <row r="11122" spans="1:6" ht="25.5" outlineLevel="2" x14ac:dyDescent="0.2">
      <c r="B11122" s="18" t="s">
        <v>13755</v>
      </c>
      <c r="C11122" s="19" t="s">
        <v>92</v>
      </c>
      <c r="D11122" t="s">
        <v>398</v>
      </c>
      <c r="E11122" s="20">
        <v>28</v>
      </c>
      <c r="F11122" s="20">
        <v>8</v>
      </c>
    </row>
    <row r="11123" spans="1:6" ht="25.5" outlineLevel="2" x14ac:dyDescent="0.2">
      <c r="B11123" s="18" t="s">
        <v>13755</v>
      </c>
      <c r="C11123" s="19" t="s">
        <v>166</v>
      </c>
      <c r="D11123" t="s">
        <v>398</v>
      </c>
      <c r="E11123" s="20">
        <v>7180</v>
      </c>
      <c r="F11123" s="20">
        <v>655</v>
      </c>
    </row>
    <row r="11124" spans="1:6" ht="25.5" outlineLevel="2" x14ac:dyDescent="0.2">
      <c r="B11124" s="18" t="s">
        <v>13755</v>
      </c>
      <c r="C11124" s="19" t="s">
        <v>176</v>
      </c>
      <c r="D11124" t="s">
        <v>398</v>
      </c>
      <c r="E11124" s="20">
        <v>2</v>
      </c>
      <c r="F11124" s="20">
        <v>1</v>
      </c>
    </row>
    <row r="11125" spans="1:6" ht="25.5" outlineLevel="1" x14ac:dyDescent="0.2">
      <c r="B11125" s="21" t="s">
        <v>13756</v>
      </c>
      <c r="E11125" s="20">
        <f>SUBTOTAL(9,E11118:E11124)</f>
        <v>11740</v>
      </c>
      <c r="F11125" s="20">
        <f>SUBTOTAL(9,F11118:F11124)</f>
        <v>1219</v>
      </c>
    </row>
    <row r="11126" spans="1:6" ht="25.5" outlineLevel="2" x14ac:dyDescent="0.2">
      <c r="A11126" t="s">
        <v>1227</v>
      </c>
      <c r="B11126" s="18" t="s">
        <v>13757</v>
      </c>
      <c r="C11126" s="19" t="s">
        <v>42</v>
      </c>
      <c r="D11126" t="s">
        <v>398</v>
      </c>
      <c r="E11126" s="20">
        <v>37</v>
      </c>
      <c r="F11126" s="20">
        <v>37</v>
      </c>
    </row>
    <row r="11127" spans="1:6" ht="25.5" outlineLevel="2" x14ac:dyDescent="0.2">
      <c r="B11127" s="18" t="s">
        <v>13757</v>
      </c>
      <c r="C11127" s="19" t="s">
        <v>80</v>
      </c>
      <c r="D11127" t="s">
        <v>398</v>
      </c>
      <c r="E11127" s="20">
        <v>566</v>
      </c>
      <c r="F11127" s="20">
        <v>54</v>
      </c>
    </row>
    <row r="11128" spans="1:6" ht="25.5" outlineLevel="2" x14ac:dyDescent="0.2">
      <c r="B11128" s="18" t="s">
        <v>13757</v>
      </c>
      <c r="C11128" s="19" t="s">
        <v>166</v>
      </c>
      <c r="D11128" t="s">
        <v>398</v>
      </c>
      <c r="E11128" s="20">
        <v>1143</v>
      </c>
      <c r="F11128" s="20">
        <v>146</v>
      </c>
    </row>
    <row r="11129" spans="1:6" ht="25.5" outlineLevel="1" x14ac:dyDescent="0.2">
      <c r="B11129" s="21" t="s">
        <v>13758</v>
      </c>
      <c r="E11129" s="20">
        <f>SUBTOTAL(9,E11126:E11128)</f>
        <v>1746</v>
      </c>
      <c r="F11129" s="20">
        <f>SUBTOTAL(9,F11126:F11128)</f>
        <v>237</v>
      </c>
    </row>
    <row r="11130" spans="1:6" ht="25.5" outlineLevel="2" x14ac:dyDescent="0.2">
      <c r="A11130" t="s">
        <v>1229</v>
      </c>
      <c r="B11130" s="18" t="s">
        <v>13759</v>
      </c>
      <c r="C11130" s="19" t="s">
        <v>20</v>
      </c>
      <c r="D11130" t="s">
        <v>398</v>
      </c>
      <c r="E11130" s="20">
        <v>20</v>
      </c>
      <c r="F11130" s="20">
        <v>7</v>
      </c>
    </row>
    <row r="11131" spans="1:6" ht="25.5" outlineLevel="2" x14ac:dyDescent="0.2">
      <c r="B11131" s="18" t="s">
        <v>13759</v>
      </c>
      <c r="C11131" s="19" t="s">
        <v>42</v>
      </c>
      <c r="D11131" t="s">
        <v>398</v>
      </c>
      <c r="E11131" s="20">
        <v>3928</v>
      </c>
      <c r="F11131" s="20">
        <v>335</v>
      </c>
    </row>
    <row r="11132" spans="1:6" ht="25.5" outlineLevel="2" x14ac:dyDescent="0.2">
      <c r="B11132" s="18" t="s">
        <v>13759</v>
      </c>
      <c r="C11132" s="19" t="s">
        <v>77</v>
      </c>
      <c r="D11132" t="s">
        <v>398</v>
      </c>
      <c r="E11132" s="20">
        <v>198</v>
      </c>
      <c r="F11132" s="20">
        <v>119</v>
      </c>
    </row>
    <row r="11133" spans="1:6" ht="25.5" outlineLevel="2" x14ac:dyDescent="0.2">
      <c r="B11133" s="18" t="s">
        <v>13759</v>
      </c>
      <c r="C11133" s="19" t="s">
        <v>80</v>
      </c>
      <c r="D11133" t="s">
        <v>398</v>
      </c>
      <c r="E11133" s="20">
        <v>4482</v>
      </c>
      <c r="F11133" s="20">
        <v>415</v>
      </c>
    </row>
    <row r="11134" spans="1:6" ht="25.5" outlineLevel="2" x14ac:dyDescent="0.2">
      <c r="B11134" s="18" t="s">
        <v>13759</v>
      </c>
      <c r="C11134" s="19" t="s">
        <v>166</v>
      </c>
      <c r="D11134" t="s">
        <v>398</v>
      </c>
      <c r="E11134" s="20">
        <v>524</v>
      </c>
      <c r="F11134" s="20">
        <v>83</v>
      </c>
    </row>
    <row r="11135" spans="1:6" ht="25.5" outlineLevel="1" x14ac:dyDescent="0.2">
      <c r="B11135" s="21" t="s">
        <v>13760</v>
      </c>
      <c r="E11135" s="20">
        <f>SUBTOTAL(9,E11130:E11134)</f>
        <v>9152</v>
      </c>
      <c r="F11135" s="20">
        <f>SUBTOTAL(9,F11130:F11134)</f>
        <v>959</v>
      </c>
    </row>
    <row r="11136" spans="1:6" ht="25.5" outlineLevel="2" x14ac:dyDescent="0.2">
      <c r="A11136" t="s">
        <v>4530</v>
      </c>
      <c r="B11136" s="18" t="s">
        <v>13761</v>
      </c>
      <c r="C11136" s="19" t="s">
        <v>15</v>
      </c>
      <c r="D11136" t="s">
        <v>398</v>
      </c>
      <c r="E11136" s="20">
        <v>6</v>
      </c>
      <c r="F11136" s="20">
        <v>2</v>
      </c>
    </row>
    <row r="11137" spans="1:6" ht="25.5" outlineLevel="2" x14ac:dyDescent="0.2">
      <c r="B11137" s="18" t="s">
        <v>13761</v>
      </c>
      <c r="C11137" s="19" t="s">
        <v>20</v>
      </c>
      <c r="D11137" t="s">
        <v>398</v>
      </c>
      <c r="E11137" s="20">
        <v>50</v>
      </c>
      <c r="F11137" s="20">
        <v>17</v>
      </c>
    </row>
    <row r="11138" spans="1:6" ht="25.5" outlineLevel="2" x14ac:dyDescent="0.2">
      <c r="B11138" s="18" t="s">
        <v>13761</v>
      </c>
      <c r="C11138" s="19" t="s">
        <v>42</v>
      </c>
      <c r="D11138" t="s">
        <v>398</v>
      </c>
      <c r="E11138" s="20">
        <v>1821</v>
      </c>
      <c r="F11138" s="20">
        <v>1566</v>
      </c>
    </row>
    <row r="11139" spans="1:6" ht="25.5" outlineLevel="2" x14ac:dyDescent="0.2">
      <c r="B11139" s="18" t="s">
        <v>13761</v>
      </c>
      <c r="C11139" s="19" t="s">
        <v>80</v>
      </c>
      <c r="D11139" t="s">
        <v>398</v>
      </c>
      <c r="E11139" s="20">
        <v>132</v>
      </c>
      <c r="F11139" s="20">
        <v>22</v>
      </c>
    </row>
    <row r="11140" spans="1:6" ht="25.5" outlineLevel="2" x14ac:dyDescent="0.2">
      <c r="B11140" s="18" t="s">
        <v>13761</v>
      </c>
      <c r="C11140" s="19" t="s">
        <v>121</v>
      </c>
      <c r="D11140" t="s">
        <v>398</v>
      </c>
      <c r="E11140" s="20">
        <v>35</v>
      </c>
      <c r="F11140" s="20">
        <v>90</v>
      </c>
    </row>
    <row r="11141" spans="1:6" ht="25.5" outlineLevel="2" x14ac:dyDescent="0.2">
      <c r="B11141" s="18" t="s">
        <v>13761</v>
      </c>
      <c r="C11141" s="19" t="s">
        <v>166</v>
      </c>
      <c r="D11141" t="s">
        <v>398</v>
      </c>
      <c r="E11141" s="20">
        <v>498</v>
      </c>
      <c r="F11141" s="20">
        <v>61</v>
      </c>
    </row>
    <row r="11142" spans="1:6" ht="25.5" outlineLevel="2" x14ac:dyDescent="0.2">
      <c r="B11142" s="18" t="s">
        <v>13761</v>
      </c>
      <c r="C11142" s="19" t="s">
        <v>182</v>
      </c>
      <c r="D11142" t="s">
        <v>398</v>
      </c>
      <c r="E11142" s="20">
        <v>205</v>
      </c>
      <c r="F11142" s="20">
        <v>147</v>
      </c>
    </row>
    <row r="11143" spans="1:6" ht="25.5" outlineLevel="1" x14ac:dyDescent="0.2">
      <c r="B11143" s="21" t="s">
        <v>13762</v>
      </c>
      <c r="E11143" s="20">
        <f>SUBTOTAL(9,E11136:E11142)</f>
        <v>2747</v>
      </c>
      <c r="F11143" s="20">
        <f>SUBTOTAL(9,F11136:F11142)</f>
        <v>1905</v>
      </c>
    </row>
    <row r="11144" spans="1:6" ht="25.5" outlineLevel="2" x14ac:dyDescent="0.2">
      <c r="A11144" t="s">
        <v>1231</v>
      </c>
      <c r="B11144" s="18" t="s">
        <v>13763</v>
      </c>
      <c r="C11144" s="19" t="s">
        <v>15</v>
      </c>
      <c r="D11144" t="s">
        <v>398</v>
      </c>
      <c r="E11144" s="20">
        <v>16</v>
      </c>
      <c r="F11144" s="20">
        <v>7</v>
      </c>
    </row>
    <row r="11145" spans="1:6" ht="25.5" outlineLevel="2" x14ac:dyDescent="0.2">
      <c r="B11145" s="18" t="s">
        <v>13763</v>
      </c>
      <c r="C11145" s="19" t="s">
        <v>20</v>
      </c>
      <c r="D11145" t="s">
        <v>398</v>
      </c>
      <c r="E11145" s="20">
        <v>3172</v>
      </c>
      <c r="F11145" s="20">
        <v>429</v>
      </c>
    </row>
    <row r="11146" spans="1:6" ht="25.5" outlineLevel="2" x14ac:dyDescent="0.2">
      <c r="B11146" s="18" t="s">
        <v>13763</v>
      </c>
      <c r="C11146" s="19" t="s">
        <v>42</v>
      </c>
      <c r="D11146" t="s">
        <v>398</v>
      </c>
      <c r="E11146" s="20">
        <v>48892</v>
      </c>
      <c r="F11146" s="20">
        <v>5903</v>
      </c>
    </row>
    <row r="11147" spans="1:6" ht="25.5" outlineLevel="2" x14ac:dyDescent="0.2">
      <c r="B11147" s="18" t="s">
        <v>13763</v>
      </c>
      <c r="C11147" s="19" t="s">
        <v>65</v>
      </c>
      <c r="D11147" t="s">
        <v>398</v>
      </c>
      <c r="E11147" s="20">
        <v>1</v>
      </c>
      <c r="F11147" s="20">
        <v>2</v>
      </c>
    </row>
    <row r="11148" spans="1:6" ht="25.5" outlineLevel="2" x14ac:dyDescent="0.2">
      <c r="B11148" s="18" t="s">
        <v>13763</v>
      </c>
      <c r="C11148" s="19" t="s">
        <v>77</v>
      </c>
      <c r="D11148" t="s">
        <v>398</v>
      </c>
      <c r="E11148" s="20">
        <v>150</v>
      </c>
      <c r="F11148" s="20">
        <v>89</v>
      </c>
    </row>
    <row r="11149" spans="1:6" ht="25.5" outlineLevel="2" x14ac:dyDescent="0.2">
      <c r="B11149" s="18" t="s">
        <v>13763</v>
      </c>
      <c r="C11149" s="19" t="s">
        <v>80</v>
      </c>
      <c r="D11149" t="s">
        <v>398</v>
      </c>
      <c r="E11149" s="20">
        <v>68658</v>
      </c>
      <c r="F11149" s="20">
        <v>12542</v>
      </c>
    </row>
    <row r="11150" spans="1:6" ht="25.5" outlineLevel="2" x14ac:dyDescent="0.2">
      <c r="B11150" s="18" t="s">
        <v>13763</v>
      </c>
      <c r="C11150" s="19" t="s">
        <v>88</v>
      </c>
      <c r="D11150" t="s">
        <v>398</v>
      </c>
      <c r="E11150" s="20">
        <v>24</v>
      </c>
      <c r="F11150" s="20">
        <v>46</v>
      </c>
    </row>
    <row r="11151" spans="1:6" ht="25.5" outlineLevel="2" x14ac:dyDescent="0.2">
      <c r="B11151" s="18" t="s">
        <v>13763</v>
      </c>
      <c r="C11151" s="19" t="s">
        <v>92</v>
      </c>
      <c r="D11151" t="s">
        <v>398</v>
      </c>
      <c r="E11151" s="20">
        <v>68</v>
      </c>
      <c r="F11151" s="20">
        <v>12</v>
      </c>
    </row>
    <row r="11152" spans="1:6" ht="25.5" outlineLevel="2" x14ac:dyDescent="0.2">
      <c r="B11152" s="18" t="s">
        <v>13763</v>
      </c>
      <c r="C11152" s="19" t="s">
        <v>130</v>
      </c>
      <c r="D11152" t="s">
        <v>398</v>
      </c>
      <c r="E11152" s="20">
        <v>735</v>
      </c>
      <c r="F11152" s="20">
        <v>121</v>
      </c>
    </row>
    <row r="11153" spans="1:6" ht="25.5" outlineLevel="2" x14ac:dyDescent="0.2">
      <c r="B11153" s="18" t="s">
        <v>13763</v>
      </c>
      <c r="C11153" s="19" t="s">
        <v>158</v>
      </c>
      <c r="D11153" t="s">
        <v>398</v>
      </c>
      <c r="E11153" s="20">
        <v>325</v>
      </c>
      <c r="F11153" s="20">
        <v>169</v>
      </c>
    </row>
    <row r="11154" spans="1:6" ht="25.5" outlineLevel="2" x14ac:dyDescent="0.2">
      <c r="B11154" s="18" t="s">
        <v>13763</v>
      </c>
      <c r="C11154" s="19" t="s">
        <v>166</v>
      </c>
      <c r="D11154" t="s">
        <v>398</v>
      </c>
      <c r="E11154" s="20">
        <v>45270</v>
      </c>
      <c r="F11154" s="20">
        <v>6477</v>
      </c>
    </row>
    <row r="11155" spans="1:6" ht="25.5" outlineLevel="2" x14ac:dyDescent="0.2">
      <c r="B11155" s="18" t="s">
        <v>13763</v>
      </c>
      <c r="C11155" s="19" t="s">
        <v>182</v>
      </c>
      <c r="D11155" t="s">
        <v>398</v>
      </c>
      <c r="E11155" s="20">
        <v>133</v>
      </c>
      <c r="F11155" s="20">
        <v>39</v>
      </c>
    </row>
    <row r="11156" spans="1:6" ht="38.25" outlineLevel="1" x14ac:dyDescent="0.2">
      <c r="B11156" s="21" t="s">
        <v>13764</v>
      </c>
      <c r="E11156" s="20">
        <f>SUBTOTAL(9,E11144:E11155)</f>
        <v>167444</v>
      </c>
      <c r="F11156" s="20">
        <f>SUBTOTAL(9,F11144:F11155)</f>
        <v>25836</v>
      </c>
    </row>
    <row r="11157" spans="1:6" ht="25.5" outlineLevel="2" x14ac:dyDescent="0.2">
      <c r="A11157" t="s">
        <v>1233</v>
      </c>
      <c r="B11157" s="18" t="s">
        <v>13765</v>
      </c>
      <c r="C11157" s="19" t="s">
        <v>20</v>
      </c>
      <c r="D11157" t="s">
        <v>398</v>
      </c>
      <c r="E11157" s="20">
        <v>176</v>
      </c>
      <c r="F11157" s="20">
        <v>20</v>
      </c>
    </row>
    <row r="11158" spans="1:6" ht="25.5" outlineLevel="2" x14ac:dyDescent="0.2">
      <c r="B11158" s="18" t="s">
        <v>13765</v>
      </c>
      <c r="C11158" s="19" t="s">
        <v>33</v>
      </c>
      <c r="D11158" t="s">
        <v>398</v>
      </c>
      <c r="E11158" s="20">
        <v>10</v>
      </c>
      <c r="F11158" s="20">
        <v>11</v>
      </c>
    </row>
    <row r="11159" spans="1:6" ht="25.5" outlineLevel="2" x14ac:dyDescent="0.2">
      <c r="B11159" s="18" t="s">
        <v>13765</v>
      </c>
      <c r="C11159" s="19" t="s">
        <v>42</v>
      </c>
      <c r="D11159" t="s">
        <v>398</v>
      </c>
      <c r="E11159" s="20">
        <v>4277</v>
      </c>
      <c r="F11159" s="20">
        <v>1353</v>
      </c>
    </row>
    <row r="11160" spans="1:6" ht="25.5" outlineLevel="2" x14ac:dyDescent="0.2">
      <c r="B11160" s="18" t="s">
        <v>13765</v>
      </c>
      <c r="C11160" s="19" t="s">
        <v>59</v>
      </c>
      <c r="D11160" t="s">
        <v>398</v>
      </c>
      <c r="E11160" s="20">
        <v>1</v>
      </c>
      <c r="F11160" s="20">
        <v>1</v>
      </c>
    </row>
    <row r="11161" spans="1:6" ht="25.5" outlineLevel="2" x14ac:dyDescent="0.2">
      <c r="B11161" s="18" t="s">
        <v>13765</v>
      </c>
      <c r="C11161" s="19" t="s">
        <v>68</v>
      </c>
      <c r="D11161" t="s">
        <v>398</v>
      </c>
      <c r="E11161" s="20">
        <v>35</v>
      </c>
      <c r="F11161" s="20">
        <v>128</v>
      </c>
    </row>
    <row r="11162" spans="1:6" ht="25.5" outlineLevel="2" x14ac:dyDescent="0.2">
      <c r="B11162" s="18" t="s">
        <v>13765</v>
      </c>
      <c r="C11162" s="19" t="s">
        <v>77</v>
      </c>
      <c r="D11162" t="s">
        <v>398</v>
      </c>
      <c r="E11162" s="20">
        <v>58</v>
      </c>
      <c r="F11162" s="20">
        <v>9</v>
      </c>
    </row>
    <row r="11163" spans="1:6" ht="25.5" outlineLevel="2" x14ac:dyDescent="0.2">
      <c r="B11163" s="18" t="s">
        <v>13765</v>
      </c>
      <c r="C11163" s="19" t="s">
        <v>80</v>
      </c>
      <c r="D11163" t="s">
        <v>398</v>
      </c>
      <c r="E11163" s="20">
        <v>19712</v>
      </c>
      <c r="F11163" s="20">
        <v>6761</v>
      </c>
    </row>
    <row r="11164" spans="1:6" ht="25.5" outlineLevel="2" x14ac:dyDescent="0.2">
      <c r="B11164" s="18" t="s">
        <v>13765</v>
      </c>
      <c r="C11164" s="19" t="s">
        <v>102</v>
      </c>
      <c r="D11164" t="s">
        <v>398</v>
      </c>
      <c r="E11164" s="20">
        <v>5</v>
      </c>
      <c r="F11164" s="20">
        <v>1</v>
      </c>
    </row>
    <row r="11165" spans="1:6" ht="25.5" outlineLevel="2" x14ac:dyDescent="0.2">
      <c r="B11165" s="18" t="s">
        <v>13765</v>
      </c>
      <c r="C11165" s="19" t="s">
        <v>178</v>
      </c>
      <c r="D11165" t="s">
        <v>398</v>
      </c>
      <c r="E11165" s="20">
        <v>313</v>
      </c>
      <c r="F11165" s="20">
        <v>20</v>
      </c>
    </row>
    <row r="11166" spans="1:6" ht="25.5" outlineLevel="2" x14ac:dyDescent="0.2">
      <c r="B11166" s="18" t="s">
        <v>13765</v>
      </c>
      <c r="C11166" s="19" t="s">
        <v>182</v>
      </c>
      <c r="D11166" t="s">
        <v>398</v>
      </c>
      <c r="E11166" s="20">
        <v>1</v>
      </c>
      <c r="F11166" s="20">
        <v>1</v>
      </c>
    </row>
    <row r="11167" spans="1:6" ht="25.5" outlineLevel="1" x14ac:dyDescent="0.2">
      <c r="B11167" s="21" t="s">
        <v>13766</v>
      </c>
      <c r="E11167" s="20">
        <f>SUBTOTAL(9,E11157:E11166)</f>
        <v>24588</v>
      </c>
      <c r="F11167" s="20">
        <f>SUBTOTAL(9,F11157:F11166)</f>
        <v>8305</v>
      </c>
    </row>
    <row r="11168" spans="1:6" ht="25.5" outlineLevel="2" x14ac:dyDescent="0.2">
      <c r="A11168" t="s">
        <v>1234</v>
      </c>
      <c r="B11168" s="18" t="s">
        <v>13767</v>
      </c>
      <c r="C11168" s="19" t="s">
        <v>20</v>
      </c>
      <c r="D11168" t="s">
        <v>398</v>
      </c>
      <c r="E11168" s="20">
        <v>839</v>
      </c>
      <c r="F11168" s="20">
        <v>187</v>
      </c>
    </row>
    <row r="11169" spans="1:6" ht="25.5" outlineLevel="2" x14ac:dyDescent="0.2">
      <c r="B11169" s="18" t="s">
        <v>13767</v>
      </c>
      <c r="C11169" s="19" t="s">
        <v>42</v>
      </c>
      <c r="D11169" t="s">
        <v>398</v>
      </c>
      <c r="E11169" s="20">
        <v>6143</v>
      </c>
      <c r="F11169" s="20">
        <v>434</v>
      </c>
    </row>
    <row r="11170" spans="1:6" ht="25.5" outlineLevel="2" x14ac:dyDescent="0.2">
      <c r="B11170" s="18" t="s">
        <v>13767</v>
      </c>
      <c r="C11170" s="19" t="s">
        <v>59</v>
      </c>
      <c r="D11170" t="s">
        <v>398</v>
      </c>
      <c r="E11170" s="20">
        <v>204</v>
      </c>
      <c r="F11170" s="20">
        <v>276</v>
      </c>
    </row>
    <row r="11171" spans="1:6" ht="25.5" outlineLevel="2" x14ac:dyDescent="0.2">
      <c r="B11171" s="18" t="s">
        <v>13767</v>
      </c>
      <c r="C11171" s="19" t="s">
        <v>80</v>
      </c>
      <c r="D11171" t="s">
        <v>398</v>
      </c>
      <c r="E11171" s="20">
        <v>3602</v>
      </c>
      <c r="F11171" s="20">
        <v>1290</v>
      </c>
    </row>
    <row r="11172" spans="1:6" ht="25.5" outlineLevel="2" x14ac:dyDescent="0.2">
      <c r="B11172" s="18" t="s">
        <v>13767</v>
      </c>
      <c r="C11172" s="19" t="s">
        <v>175</v>
      </c>
      <c r="D11172" t="s">
        <v>398</v>
      </c>
      <c r="E11172" s="20">
        <v>1</v>
      </c>
      <c r="F11172" s="20">
        <v>15</v>
      </c>
    </row>
    <row r="11173" spans="1:6" ht="25.5" outlineLevel="2" x14ac:dyDescent="0.2">
      <c r="B11173" s="18" t="s">
        <v>13767</v>
      </c>
      <c r="C11173" s="19" t="s">
        <v>182</v>
      </c>
      <c r="D11173" t="s">
        <v>398</v>
      </c>
      <c r="E11173" s="20">
        <v>180</v>
      </c>
      <c r="F11173" s="20">
        <v>137</v>
      </c>
    </row>
    <row r="11174" spans="1:6" ht="25.5" outlineLevel="1" x14ac:dyDescent="0.2">
      <c r="B11174" s="21" t="s">
        <v>13768</v>
      </c>
      <c r="E11174" s="20">
        <f>SUBTOTAL(9,E11168:E11173)</f>
        <v>10969</v>
      </c>
      <c r="F11174" s="20">
        <f>SUBTOTAL(9,F11168:F11173)</f>
        <v>2339</v>
      </c>
    </row>
    <row r="11175" spans="1:6" ht="25.5" outlineLevel="2" x14ac:dyDescent="0.2">
      <c r="A11175" t="s">
        <v>4532</v>
      </c>
      <c r="B11175" s="18" t="s">
        <v>13769</v>
      </c>
      <c r="C11175" s="19" t="s">
        <v>20</v>
      </c>
      <c r="D11175" t="s">
        <v>398</v>
      </c>
      <c r="E11175" s="20">
        <v>14236</v>
      </c>
      <c r="F11175" s="20">
        <v>2318</v>
      </c>
    </row>
    <row r="11176" spans="1:6" ht="25.5" outlineLevel="2" x14ac:dyDescent="0.2">
      <c r="B11176" s="18" t="s">
        <v>13769</v>
      </c>
      <c r="C11176" s="19" t="s">
        <v>42</v>
      </c>
      <c r="D11176" t="s">
        <v>398</v>
      </c>
      <c r="E11176" s="20">
        <v>5672</v>
      </c>
      <c r="F11176" s="20">
        <v>1912</v>
      </c>
    </row>
    <row r="11177" spans="1:6" ht="25.5" outlineLevel="2" x14ac:dyDescent="0.2">
      <c r="B11177" s="18" t="s">
        <v>13769</v>
      </c>
      <c r="C11177" s="19" t="s">
        <v>77</v>
      </c>
      <c r="D11177" t="s">
        <v>398</v>
      </c>
      <c r="E11177" s="20">
        <v>233</v>
      </c>
      <c r="F11177" s="20">
        <v>107</v>
      </c>
    </row>
    <row r="11178" spans="1:6" ht="25.5" outlineLevel="2" x14ac:dyDescent="0.2">
      <c r="B11178" s="18" t="s">
        <v>13769</v>
      </c>
      <c r="C11178" s="19" t="s">
        <v>80</v>
      </c>
      <c r="D11178" t="s">
        <v>398</v>
      </c>
      <c r="E11178" s="20">
        <v>41934</v>
      </c>
      <c r="F11178" s="20">
        <v>10512</v>
      </c>
    </row>
    <row r="11179" spans="1:6" ht="25.5" outlineLevel="2" x14ac:dyDescent="0.2">
      <c r="B11179" s="18" t="s">
        <v>13769</v>
      </c>
      <c r="C11179" s="19" t="s">
        <v>81</v>
      </c>
      <c r="D11179" t="s">
        <v>398</v>
      </c>
      <c r="E11179" s="20">
        <v>20</v>
      </c>
      <c r="F11179" s="20">
        <v>11</v>
      </c>
    </row>
    <row r="11180" spans="1:6" ht="25.5" outlineLevel="2" x14ac:dyDescent="0.2">
      <c r="B11180" s="18" t="s">
        <v>13769</v>
      </c>
      <c r="C11180" s="19" t="s">
        <v>107</v>
      </c>
      <c r="D11180" t="s">
        <v>398</v>
      </c>
      <c r="E11180" s="20">
        <v>20</v>
      </c>
      <c r="F11180" s="20">
        <v>1</v>
      </c>
    </row>
    <row r="11181" spans="1:6" ht="25.5" outlineLevel="2" x14ac:dyDescent="0.2">
      <c r="B11181" s="18" t="s">
        <v>13769</v>
      </c>
      <c r="C11181" s="19" t="s">
        <v>151</v>
      </c>
      <c r="D11181" t="s">
        <v>398</v>
      </c>
      <c r="E11181" s="20">
        <v>100</v>
      </c>
      <c r="F11181" s="20">
        <v>21</v>
      </c>
    </row>
    <row r="11182" spans="1:6" ht="25.5" outlineLevel="2" x14ac:dyDescent="0.2">
      <c r="B11182" s="18" t="s">
        <v>13769</v>
      </c>
      <c r="C11182" s="19" t="s">
        <v>166</v>
      </c>
      <c r="D11182" t="s">
        <v>398</v>
      </c>
      <c r="E11182" s="20">
        <v>2782</v>
      </c>
      <c r="F11182" s="20">
        <v>462</v>
      </c>
    </row>
    <row r="11183" spans="1:6" ht="25.5" outlineLevel="2" x14ac:dyDescent="0.2">
      <c r="B11183" s="18" t="s">
        <v>13769</v>
      </c>
      <c r="C11183" s="19" t="s">
        <v>175</v>
      </c>
      <c r="D11183" t="s">
        <v>398</v>
      </c>
      <c r="E11183" s="20">
        <v>75</v>
      </c>
      <c r="F11183" s="20">
        <v>12</v>
      </c>
    </row>
    <row r="11184" spans="1:6" ht="25.5" outlineLevel="2" x14ac:dyDescent="0.2">
      <c r="B11184" s="18" t="s">
        <v>13769</v>
      </c>
      <c r="C11184" s="19" t="s">
        <v>176</v>
      </c>
      <c r="D11184" t="s">
        <v>398</v>
      </c>
      <c r="E11184" s="20">
        <v>3</v>
      </c>
      <c r="F11184" s="20">
        <v>1</v>
      </c>
    </row>
    <row r="11185" spans="1:6" ht="25.5" outlineLevel="2" x14ac:dyDescent="0.2">
      <c r="B11185" s="18" t="s">
        <v>13769</v>
      </c>
      <c r="C11185" s="19" t="s">
        <v>178</v>
      </c>
      <c r="D11185" t="s">
        <v>398</v>
      </c>
      <c r="E11185" s="20">
        <v>2</v>
      </c>
      <c r="F11185" s="20">
        <v>9</v>
      </c>
    </row>
    <row r="11186" spans="1:6" ht="25.5" outlineLevel="2" x14ac:dyDescent="0.2">
      <c r="B11186" s="18" t="s">
        <v>13769</v>
      </c>
      <c r="C11186" s="19" t="s">
        <v>182</v>
      </c>
      <c r="D11186" t="s">
        <v>398</v>
      </c>
      <c r="E11186" s="20">
        <v>662</v>
      </c>
      <c r="F11186" s="20">
        <v>469</v>
      </c>
    </row>
    <row r="11187" spans="1:6" ht="25.5" outlineLevel="1" x14ac:dyDescent="0.2">
      <c r="B11187" s="21" t="s">
        <v>13770</v>
      </c>
      <c r="E11187" s="20">
        <f>SUBTOTAL(9,E11175:E11186)</f>
        <v>65739</v>
      </c>
      <c r="F11187" s="20">
        <f>SUBTOTAL(9,F11175:F11186)</f>
        <v>15835</v>
      </c>
    </row>
    <row r="11188" spans="1:6" ht="25.5" outlineLevel="2" x14ac:dyDescent="0.2">
      <c r="A11188" t="s">
        <v>1236</v>
      </c>
      <c r="B11188" s="18" t="s">
        <v>13771</v>
      </c>
      <c r="C11188" s="19" t="s">
        <v>15</v>
      </c>
      <c r="D11188" t="s">
        <v>398</v>
      </c>
      <c r="E11188" s="20">
        <v>102</v>
      </c>
      <c r="F11188" s="20">
        <v>17</v>
      </c>
    </row>
    <row r="11189" spans="1:6" ht="25.5" outlineLevel="2" x14ac:dyDescent="0.2">
      <c r="B11189" s="18" t="s">
        <v>13771</v>
      </c>
      <c r="C11189" s="19" t="s">
        <v>20</v>
      </c>
      <c r="D11189" t="s">
        <v>398</v>
      </c>
      <c r="E11189" s="20">
        <v>285</v>
      </c>
      <c r="F11189" s="20">
        <v>31</v>
      </c>
    </row>
    <row r="11190" spans="1:6" ht="25.5" outlineLevel="2" x14ac:dyDescent="0.2">
      <c r="B11190" s="18" t="s">
        <v>13771</v>
      </c>
      <c r="C11190" s="19" t="s">
        <v>42</v>
      </c>
      <c r="D11190" t="s">
        <v>398</v>
      </c>
      <c r="E11190" s="20">
        <v>879</v>
      </c>
      <c r="F11190" s="20">
        <v>367</v>
      </c>
    </row>
    <row r="11191" spans="1:6" ht="25.5" outlineLevel="2" x14ac:dyDescent="0.2">
      <c r="B11191" s="18" t="s">
        <v>13771</v>
      </c>
      <c r="C11191" s="19" t="s">
        <v>80</v>
      </c>
      <c r="D11191" t="s">
        <v>398</v>
      </c>
      <c r="E11191" s="20">
        <v>1574</v>
      </c>
      <c r="F11191" s="20">
        <v>434</v>
      </c>
    </row>
    <row r="11192" spans="1:6" ht="25.5" outlineLevel="2" x14ac:dyDescent="0.2">
      <c r="B11192" s="18" t="s">
        <v>13771</v>
      </c>
      <c r="C11192" s="19" t="s">
        <v>158</v>
      </c>
      <c r="D11192" t="s">
        <v>398</v>
      </c>
      <c r="E11192" s="20">
        <v>4</v>
      </c>
      <c r="F11192" s="20">
        <v>1</v>
      </c>
    </row>
    <row r="11193" spans="1:6" ht="25.5" outlineLevel="2" x14ac:dyDescent="0.2">
      <c r="B11193" s="18" t="s">
        <v>13771</v>
      </c>
      <c r="C11193" s="19" t="s">
        <v>175</v>
      </c>
      <c r="D11193" t="s">
        <v>398</v>
      </c>
      <c r="E11193" s="20">
        <v>144</v>
      </c>
      <c r="F11193" s="20">
        <v>43</v>
      </c>
    </row>
    <row r="11194" spans="1:6" ht="25.5" outlineLevel="1" x14ac:dyDescent="0.2">
      <c r="B11194" s="21" t="s">
        <v>13772</v>
      </c>
      <c r="E11194" s="20">
        <f>SUBTOTAL(9,E11188:E11193)</f>
        <v>2988</v>
      </c>
      <c r="F11194" s="20">
        <f>SUBTOTAL(9,F11188:F11193)</f>
        <v>893</v>
      </c>
    </row>
    <row r="11195" spans="1:6" ht="25.5" outlineLevel="2" x14ac:dyDescent="0.2">
      <c r="A11195" t="s">
        <v>1238</v>
      </c>
      <c r="B11195" s="18" t="s">
        <v>13773</v>
      </c>
      <c r="C11195" s="19" t="s">
        <v>20</v>
      </c>
      <c r="D11195" t="s">
        <v>398</v>
      </c>
      <c r="E11195" s="20">
        <v>255</v>
      </c>
      <c r="F11195" s="20">
        <v>40</v>
      </c>
    </row>
    <row r="11196" spans="1:6" ht="25.5" outlineLevel="2" x14ac:dyDescent="0.2">
      <c r="B11196" s="18" t="s">
        <v>13773</v>
      </c>
      <c r="C11196" s="19" t="s">
        <v>80</v>
      </c>
      <c r="D11196" t="s">
        <v>398</v>
      </c>
      <c r="E11196" s="20">
        <v>182</v>
      </c>
      <c r="F11196" s="20">
        <v>43</v>
      </c>
    </row>
    <row r="11197" spans="1:6" ht="25.5" outlineLevel="2" x14ac:dyDescent="0.2">
      <c r="B11197" s="18" t="s">
        <v>13773</v>
      </c>
      <c r="C11197" s="19" t="s">
        <v>92</v>
      </c>
      <c r="D11197" t="s">
        <v>398</v>
      </c>
      <c r="E11197" s="20">
        <v>5</v>
      </c>
      <c r="F11197" s="20">
        <v>1</v>
      </c>
    </row>
    <row r="11198" spans="1:6" ht="25.5" outlineLevel="2" x14ac:dyDescent="0.2">
      <c r="B11198" s="18" t="s">
        <v>13773</v>
      </c>
      <c r="C11198" s="19" t="s">
        <v>176</v>
      </c>
      <c r="D11198" t="s">
        <v>398</v>
      </c>
      <c r="E11198" s="20">
        <v>5</v>
      </c>
      <c r="F11198" s="20">
        <v>1</v>
      </c>
    </row>
    <row r="11199" spans="1:6" ht="25.5" outlineLevel="1" x14ac:dyDescent="0.2">
      <c r="B11199" s="21" t="s">
        <v>13774</v>
      </c>
      <c r="E11199" s="20">
        <f>SUBTOTAL(9,E11195:E11198)</f>
        <v>447</v>
      </c>
      <c r="F11199" s="20">
        <f>SUBTOTAL(9,F11195:F11198)</f>
        <v>85</v>
      </c>
    </row>
    <row r="11200" spans="1:6" ht="25.5" outlineLevel="2" x14ac:dyDescent="0.2">
      <c r="A11200" t="s">
        <v>1240</v>
      </c>
      <c r="B11200" s="18" t="s">
        <v>13775</v>
      </c>
      <c r="C11200" s="19" t="s">
        <v>20</v>
      </c>
      <c r="D11200" t="s">
        <v>398</v>
      </c>
      <c r="E11200" s="20">
        <v>1338</v>
      </c>
      <c r="F11200" s="20">
        <v>128</v>
      </c>
    </row>
    <row r="11201" spans="1:6" ht="25.5" outlineLevel="2" x14ac:dyDescent="0.2">
      <c r="B11201" s="18" t="s">
        <v>13775</v>
      </c>
      <c r="C11201" s="19" t="s">
        <v>42</v>
      </c>
      <c r="D11201" t="s">
        <v>398</v>
      </c>
      <c r="E11201" s="20">
        <v>4571</v>
      </c>
      <c r="F11201" s="20">
        <v>931</v>
      </c>
    </row>
    <row r="11202" spans="1:6" ht="25.5" outlineLevel="2" x14ac:dyDescent="0.2">
      <c r="B11202" s="18" t="s">
        <v>13775</v>
      </c>
      <c r="C11202" s="19" t="s">
        <v>80</v>
      </c>
      <c r="D11202" t="s">
        <v>398</v>
      </c>
      <c r="E11202" s="20">
        <v>9056</v>
      </c>
      <c r="F11202" s="20">
        <v>286</v>
      </c>
    </row>
    <row r="11203" spans="1:6" ht="25.5" outlineLevel="2" x14ac:dyDescent="0.2">
      <c r="B11203" s="18" t="s">
        <v>13775</v>
      </c>
      <c r="C11203" s="19" t="s">
        <v>166</v>
      </c>
      <c r="D11203" t="s">
        <v>398</v>
      </c>
      <c r="E11203" s="20">
        <v>9256</v>
      </c>
      <c r="F11203" s="20">
        <v>1185</v>
      </c>
    </row>
    <row r="11204" spans="1:6" ht="25.5" outlineLevel="2" x14ac:dyDescent="0.2">
      <c r="B11204" s="18" t="s">
        <v>13775</v>
      </c>
      <c r="C11204" s="19" t="s">
        <v>178</v>
      </c>
      <c r="D11204" t="s">
        <v>398</v>
      </c>
      <c r="E11204" s="20">
        <v>959</v>
      </c>
      <c r="F11204" s="20">
        <v>335</v>
      </c>
    </row>
    <row r="11205" spans="1:6" ht="25.5" outlineLevel="2" x14ac:dyDescent="0.2">
      <c r="B11205" s="18" t="s">
        <v>13775</v>
      </c>
      <c r="C11205" s="19" t="s">
        <v>182</v>
      </c>
      <c r="D11205" t="s">
        <v>398</v>
      </c>
      <c r="E11205" s="20">
        <v>240</v>
      </c>
      <c r="F11205" s="20">
        <v>122</v>
      </c>
    </row>
    <row r="11206" spans="1:6" ht="38.25" outlineLevel="1" x14ac:dyDescent="0.2">
      <c r="B11206" s="21" t="s">
        <v>13776</v>
      </c>
      <c r="E11206" s="20">
        <f>SUBTOTAL(9,E11200:E11205)</f>
        <v>25420</v>
      </c>
      <c r="F11206" s="20">
        <f>SUBTOTAL(9,F11200:F11205)</f>
        <v>2987</v>
      </c>
    </row>
    <row r="11207" spans="1:6" ht="25.5" outlineLevel="2" x14ac:dyDescent="0.2">
      <c r="A11207" t="s">
        <v>4534</v>
      </c>
      <c r="B11207" s="18" t="s">
        <v>13777</v>
      </c>
      <c r="C11207" s="19" t="s">
        <v>20</v>
      </c>
      <c r="D11207" t="s">
        <v>398</v>
      </c>
      <c r="E11207" s="20">
        <v>648</v>
      </c>
      <c r="F11207" s="20">
        <v>16</v>
      </c>
    </row>
    <row r="11208" spans="1:6" ht="25.5" outlineLevel="2" x14ac:dyDescent="0.2">
      <c r="B11208" s="18" t="s">
        <v>13777</v>
      </c>
      <c r="C11208" s="19" t="s">
        <v>42</v>
      </c>
      <c r="D11208" t="s">
        <v>398</v>
      </c>
      <c r="E11208" s="20">
        <v>7157</v>
      </c>
      <c r="F11208" s="20">
        <v>397</v>
      </c>
    </row>
    <row r="11209" spans="1:6" ht="25.5" outlineLevel="2" x14ac:dyDescent="0.2">
      <c r="B11209" s="18" t="s">
        <v>13777</v>
      </c>
      <c r="C11209" s="19" t="s">
        <v>80</v>
      </c>
      <c r="D11209" t="s">
        <v>398</v>
      </c>
      <c r="E11209" s="20">
        <v>1487462</v>
      </c>
      <c r="F11209" s="20">
        <v>64856</v>
      </c>
    </row>
    <row r="11210" spans="1:6" ht="25.5" outlineLevel="2" x14ac:dyDescent="0.2">
      <c r="B11210" s="18" t="s">
        <v>13777</v>
      </c>
      <c r="C11210" s="19" t="s">
        <v>92</v>
      </c>
      <c r="D11210" t="s">
        <v>398</v>
      </c>
      <c r="E11210" s="20">
        <v>223</v>
      </c>
      <c r="F11210" s="20">
        <v>40</v>
      </c>
    </row>
    <row r="11211" spans="1:6" ht="25.5" outlineLevel="2" x14ac:dyDescent="0.2">
      <c r="B11211" s="18" t="s">
        <v>13777</v>
      </c>
      <c r="C11211" s="19" t="s">
        <v>107</v>
      </c>
      <c r="D11211" t="s">
        <v>398</v>
      </c>
      <c r="E11211" s="20">
        <v>270</v>
      </c>
      <c r="F11211" s="20">
        <v>41</v>
      </c>
    </row>
    <row r="11212" spans="1:6" ht="25.5" outlineLevel="2" x14ac:dyDescent="0.2">
      <c r="B11212" s="18" t="s">
        <v>13777</v>
      </c>
      <c r="C11212" s="19" t="s">
        <v>171</v>
      </c>
      <c r="D11212" t="s">
        <v>398</v>
      </c>
      <c r="E11212" s="20">
        <v>54</v>
      </c>
      <c r="F11212" s="20">
        <v>10</v>
      </c>
    </row>
    <row r="11213" spans="1:6" ht="25.5" outlineLevel="1" x14ac:dyDescent="0.2">
      <c r="B11213" s="21" t="s">
        <v>13778</v>
      </c>
      <c r="E11213" s="20">
        <f>SUBTOTAL(9,E11207:E11212)</f>
        <v>1495814</v>
      </c>
      <c r="F11213" s="20">
        <f>SUBTOTAL(9,F11207:F11212)</f>
        <v>65360</v>
      </c>
    </row>
    <row r="11214" spans="1:6" ht="25.5" outlineLevel="2" x14ac:dyDescent="0.2">
      <c r="A11214" t="s">
        <v>4536</v>
      </c>
      <c r="B11214" s="18" t="s">
        <v>13779</v>
      </c>
      <c r="C11214" s="19" t="s">
        <v>20</v>
      </c>
      <c r="D11214" t="s">
        <v>398</v>
      </c>
      <c r="E11214" s="20">
        <v>40</v>
      </c>
      <c r="F11214" s="20">
        <v>6</v>
      </c>
    </row>
    <row r="11215" spans="1:6" ht="25.5" outlineLevel="2" x14ac:dyDescent="0.2">
      <c r="B11215" s="18" t="s">
        <v>13779</v>
      </c>
      <c r="C11215" s="19" t="s">
        <v>42</v>
      </c>
      <c r="D11215" t="s">
        <v>398</v>
      </c>
      <c r="E11215" s="20">
        <v>190</v>
      </c>
      <c r="F11215" s="20">
        <v>94</v>
      </c>
    </row>
    <row r="11216" spans="1:6" ht="25.5" outlineLevel="2" x14ac:dyDescent="0.2">
      <c r="B11216" s="18" t="s">
        <v>13779</v>
      </c>
      <c r="C11216" s="19" t="s">
        <v>80</v>
      </c>
      <c r="D11216" t="s">
        <v>398</v>
      </c>
      <c r="E11216" s="20">
        <v>2479</v>
      </c>
      <c r="F11216" s="20">
        <v>111</v>
      </c>
    </row>
    <row r="11217" spans="1:6" ht="25.5" outlineLevel="2" x14ac:dyDescent="0.2">
      <c r="B11217" s="18" t="s">
        <v>13779</v>
      </c>
      <c r="C11217" s="19" t="s">
        <v>182</v>
      </c>
      <c r="D11217" t="s">
        <v>398</v>
      </c>
      <c r="E11217" s="20">
        <v>40</v>
      </c>
      <c r="F11217" s="20">
        <v>29</v>
      </c>
    </row>
    <row r="11218" spans="1:6" ht="25.5" outlineLevel="1" x14ac:dyDescent="0.2">
      <c r="B11218" s="21" t="s">
        <v>13780</v>
      </c>
      <c r="E11218" s="20">
        <f>SUBTOTAL(9,E11214:E11217)</f>
        <v>2749</v>
      </c>
      <c r="F11218" s="20">
        <f>SUBTOTAL(9,F11214:F11217)</f>
        <v>240</v>
      </c>
    </row>
    <row r="11219" spans="1:6" ht="25.5" outlineLevel="2" x14ac:dyDescent="0.2">
      <c r="A11219" t="s">
        <v>4538</v>
      </c>
      <c r="B11219" s="18" t="s">
        <v>13781</v>
      </c>
      <c r="C11219" s="19" t="s">
        <v>20</v>
      </c>
      <c r="D11219" t="s">
        <v>398</v>
      </c>
      <c r="E11219" s="20">
        <v>1334</v>
      </c>
      <c r="F11219" s="20">
        <v>31</v>
      </c>
    </row>
    <row r="11220" spans="1:6" ht="25.5" outlineLevel="2" x14ac:dyDescent="0.2">
      <c r="B11220" s="18" t="s">
        <v>13781</v>
      </c>
      <c r="C11220" s="19" t="s">
        <v>42</v>
      </c>
      <c r="D11220" t="s">
        <v>398</v>
      </c>
      <c r="E11220" s="20">
        <v>95802</v>
      </c>
      <c r="F11220" s="20">
        <v>1001</v>
      </c>
    </row>
    <row r="11221" spans="1:6" ht="25.5" outlineLevel="2" x14ac:dyDescent="0.2">
      <c r="B11221" s="18" t="s">
        <v>13781</v>
      </c>
      <c r="C11221" s="19" t="s">
        <v>77</v>
      </c>
      <c r="D11221" t="s">
        <v>398</v>
      </c>
      <c r="E11221" s="20">
        <v>190</v>
      </c>
      <c r="F11221" s="20">
        <v>28</v>
      </c>
    </row>
    <row r="11222" spans="1:6" ht="25.5" outlineLevel="2" x14ac:dyDescent="0.2">
      <c r="B11222" s="18" t="s">
        <v>13781</v>
      </c>
      <c r="C11222" s="19" t="s">
        <v>80</v>
      </c>
      <c r="D11222" t="s">
        <v>398</v>
      </c>
      <c r="E11222" s="20">
        <v>54894</v>
      </c>
      <c r="F11222" s="20">
        <v>2374</v>
      </c>
    </row>
    <row r="11223" spans="1:6" ht="25.5" outlineLevel="2" x14ac:dyDescent="0.2">
      <c r="B11223" s="18" t="s">
        <v>13781</v>
      </c>
      <c r="C11223" s="19" t="s">
        <v>166</v>
      </c>
      <c r="D11223" t="s">
        <v>398</v>
      </c>
      <c r="E11223" s="20">
        <v>1256</v>
      </c>
      <c r="F11223" s="20">
        <v>311</v>
      </c>
    </row>
    <row r="11224" spans="1:6" ht="25.5" outlineLevel="1" x14ac:dyDescent="0.2">
      <c r="B11224" s="21" t="s">
        <v>13782</v>
      </c>
      <c r="E11224" s="20">
        <f>SUBTOTAL(9,E11219:E11223)</f>
        <v>153476</v>
      </c>
      <c r="F11224" s="20">
        <f>SUBTOTAL(9,F11219:F11223)</f>
        <v>3745</v>
      </c>
    </row>
    <row r="11225" spans="1:6" ht="25.5" outlineLevel="2" x14ac:dyDescent="0.2">
      <c r="A11225" t="s">
        <v>4540</v>
      </c>
      <c r="B11225" s="18" t="s">
        <v>13783</v>
      </c>
      <c r="C11225" s="19" t="s">
        <v>42</v>
      </c>
      <c r="D11225" t="s">
        <v>398</v>
      </c>
      <c r="E11225" s="20">
        <v>326</v>
      </c>
      <c r="F11225" s="20">
        <v>157</v>
      </c>
    </row>
    <row r="11226" spans="1:6" ht="25.5" outlineLevel="2" x14ac:dyDescent="0.2">
      <c r="B11226" s="18" t="s">
        <v>13783</v>
      </c>
      <c r="C11226" s="19" t="s">
        <v>80</v>
      </c>
      <c r="D11226" t="s">
        <v>398</v>
      </c>
      <c r="E11226" s="20">
        <v>934</v>
      </c>
      <c r="F11226" s="20">
        <v>186</v>
      </c>
    </row>
    <row r="11227" spans="1:6" ht="25.5" outlineLevel="1" x14ac:dyDescent="0.2">
      <c r="B11227" s="21" t="s">
        <v>13784</v>
      </c>
      <c r="E11227" s="20">
        <f>SUBTOTAL(9,E11225:E11226)</f>
        <v>1260</v>
      </c>
      <c r="F11227" s="20">
        <f>SUBTOTAL(9,F11225:F11226)</f>
        <v>343</v>
      </c>
    </row>
    <row r="11228" spans="1:6" ht="25.5" outlineLevel="2" x14ac:dyDescent="0.2">
      <c r="A11228" t="s">
        <v>4542</v>
      </c>
      <c r="B11228" s="18" t="s">
        <v>13785</v>
      </c>
      <c r="C11228" s="19" t="s">
        <v>42</v>
      </c>
      <c r="D11228" t="s">
        <v>398</v>
      </c>
      <c r="E11228" s="20">
        <v>213</v>
      </c>
      <c r="F11228" s="20">
        <v>22</v>
      </c>
    </row>
    <row r="11229" spans="1:6" ht="25.5" outlineLevel="2" x14ac:dyDescent="0.2">
      <c r="B11229" s="18" t="s">
        <v>13785</v>
      </c>
      <c r="C11229" s="19" t="s">
        <v>80</v>
      </c>
      <c r="D11229" t="s">
        <v>398</v>
      </c>
      <c r="E11229" s="20">
        <v>4807</v>
      </c>
      <c r="F11229" s="20">
        <v>345</v>
      </c>
    </row>
    <row r="11230" spans="1:6" ht="25.5" outlineLevel="1" x14ac:dyDescent="0.2">
      <c r="B11230" s="21" t="s">
        <v>13786</v>
      </c>
      <c r="E11230" s="20">
        <f>SUBTOTAL(9,E11228:E11229)</f>
        <v>5020</v>
      </c>
      <c r="F11230" s="20">
        <f>SUBTOTAL(9,F11228:F11229)</f>
        <v>367</v>
      </c>
    </row>
    <row r="11231" spans="1:6" ht="25.5" outlineLevel="2" x14ac:dyDescent="0.2">
      <c r="A11231" t="s">
        <v>4544</v>
      </c>
      <c r="B11231" s="18" t="s">
        <v>13787</v>
      </c>
      <c r="C11231" s="19" t="s">
        <v>20</v>
      </c>
      <c r="D11231" t="s">
        <v>398</v>
      </c>
      <c r="E11231" s="20">
        <v>12</v>
      </c>
      <c r="F11231" s="20">
        <v>1</v>
      </c>
    </row>
    <row r="11232" spans="1:6" ht="25.5" outlineLevel="2" x14ac:dyDescent="0.2">
      <c r="B11232" s="18" t="s">
        <v>13787</v>
      </c>
      <c r="C11232" s="19" t="s">
        <v>80</v>
      </c>
      <c r="D11232" t="s">
        <v>398</v>
      </c>
      <c r="E11232" s="20">
        <v>2024</v>
      </c>
      <c r="F11232" s="20">
        <v>645</v>
      </c>
    </row>
    <row r="11233" spans="1:6" ht="25.5" outlineLevel="1" x14ac:dyDescent="0.2">
      <c r="B11233" s="21" t="s">
        <v>13788</v>
      </c>
      <c r="E11233" s="20">
        <f>SUBTOTAL(9,E11231:E11232)</f>
        <v>2036</v>
      </c>
      <c r="F11233" s="20">
        <f>SUBTOTAL(9,F11231:F11232)</f>
        <v>646</v>
      </c>
    </row>
    <row r="11234" spans="1:6" ht="25.5" outlineLevel="2" x14ac:dyDescent="0.2">
      <c r="A11234" t="s">
        <v>4546</v>
      </c>
      <c r="B11234" s="18" t="s">
        <v>13789</v>
      </c>
      <c r="C11234" s="19" t="s">
        <v>42</v>
      </c>
      <c r="D11234" t="s">
        <v>398</v>
      </c>
      <c r="E11234" s="20">
        <v>187069</v>
      </c>
      <c r="F11234" s="20">
        <v>10948</v>
      </c>
    </row>
    <row r="11235" spans="1:6" ht="25.5" outlineLevel="2" x14ac:dyDescent="0.2">
      <c r="B11235" s="18" t="s">
        <v>13789</v>
      </c>
      <c r="C11235" s="19" t="s">
        <v>80</v>
      </c>
      <c r="D11235" t="s">
        <v>398</v>
      </c>
      <c r="E11235" s="20">
        <v>3390</v>
      </c>
      <c r="F11235" s="20">
        <v>146</v>
      </c>
    </row>
    <row r="11236" spans="1:6" ht="25.5" outlineLevel="1" x14ac:dyDescent="0.2">
      <c r="B11236" s="21" t="s">
        <v>13790</v>
      </c>
      <c r="E11236" s="20">
        <f>SUBTOTAL(9,E11234:E11235)</f>
        <v>190459</v>
      </c>
      <c r="F11236" s="20">
        <f>SUBTOTAL(9,F11234:F11235)</f>
        <v>11094</v>
      </c>
    </row>
    <row r="11237" spans="1:6" ht="25.5" outlineLevel="2" x14ac:dyDescent="0.2">
      <c r="A11237" t="s">
        <v>4548</v>
      </c>
      <c r="B11237" s="18" t="s">
        <v>13791</v>
      </c>
      <c r="C11237" s="19" t="s">
        <v>42</v>
      </c>
      <c r="D11237" t="s">
        <v>398</v>
      </c>
      <c r="E11237" s="20">
        <v>11621</v>
      </c>
      <c r="F11237" s="20">
        <v>474</v>
      </c>
    </row>
    <row r="11238" spans="1:6" ht="25.5" outlineLevel="2" x14ac:dyDescent="0.2">
      <c r="B11238" s="18" t="s">
        <v>13791</v>
      </c>
      <c r="C11238" s="19" t="s">
        <v>59</v>
      </c>
      <c r="D11238" t="s">
        <v>398</v>
      </c>
      <c r="E11238" s="20">
        <v>17</v>
      </c>
      <c r="F11238" s="20">
        <v>31</v>
      </c>
    </row>
    <row r="11239" spans="1:6" ht="25.5" outlineLevel="2" x14ac:dyDescent="0.2">
      <c r="B11239" s="18" t="s">
        <v>13791</v>
      </c>
      <c r="C11239" s="19" t="s">
        <v>80</v>
      </c>
      <c r="D11239" t="s">
        <v>398</v>
      </c>
      <c r="E11239" s="20">
        <v>1198</v>
      </c>
      <c r="F11239" s="20">
        <v>59</v>
      </c>
    </row>
    <row r="11240" spans="1:6" ht="25.5" outlineLevel="2" x14ac:dyDescent="0.2">
      <c r="B11240" s="18" t="s">
        <v>13791</v>
      </c>
      <c r="C11240" s="19" t="s">
        <v>158</v>
      </c>
      <c r="D11240" t="s">
        <v>398</v>
      </c>
      <c r="E11240" s="20">
        <v>18</v>
      </c>
      <c r="F11240" s="20">
        <v>5</v>
      </c>
    </row>
    <row r="11241" spans="1:6" ht="25.5" outlineLevel="2" x14ac:dyDescent="0.2">
      <c r="B11241" s="18" t="s">
        <v>13791</v>
      </c>
      <c r="C11241" s="19" t="s">
        <v>166</v>
      </c>
      <c r="D11241" t="s">
        <v>398</v>
      </c>
      <c r="E11241" s="20">
        <v>243</v>
      </c>
      <c r="F11241" s="20">
        <v>24</v>
      </c>
    </row>
    <row r="11242" spans="1:6" ht="25.5" outlineLevel="1" x14ac:dyDescent="0.2">
      <c r="B11242" s="21" t="s">
        <v>13792</v>
      </c>
      <c r="E11242" s="20">
        <f>SUBTOTAL(9,E11237:E11241)</f>
        <v>13097</v>
      </c>
      <c r="F11242" s="20">
        <f>SUBTOTAL(9,F11237:F11241)</f>
        <v>593</v>
      </c>
    </row>
    <row r="11243" spans="1:6" ht="25.5" outlineLevel="2" x14ac:dyDescent="0.2">
      <c r="A11243" t="s">
        <v>4550</v>
      </c>
      <c r="B11243" s="18" t="s">
        <v>13793</v>
      </c>
      <c r="C11243" s="19" t="s">
        <v>80</v>
      </c>
      <c r="D11243" t="s">
        <v>398</v>
      </c>
      <c r="E11243" s="20">
        <v>6218</v>
      </c>
      <c r="F11243" s="20">
        <v>436</v>
      </c>
    </row>
    <row r="11244" spans="1:6" ht="25.5" outlineLevel="1" x14ac:dyDescent="0.2">
      <c r="B11244" s="21" t="s">
        <v>13794</v>
      </c>
      <c r="E11244" s="20">
        <f>SUBTOTAL(9,E11243:E11243)</f>
        <v>6218</v>
      </c>
      <c r="F11244" s="20">
        <f>SUBTOTAL(9,F11243:F11243)</f>
        <v>436</v>
      </c>
    </row>
    <row r="11245" spans="1:6" ht="25.5" outlineLevel="2" x14ac:dyDescent="0.2">
      <c r="A11245" t="s">
        <v>4552</v>
      </c>
      <c r="B11245" s="18" t="s">
        <v>13795</v>
      </c>
      <c r="C11245" s="19" t="s">
        <v>42</v>
      </c>
      <c r="D11245" t="s">
        <v>398</v>
      </c>
      <c r="E11245" s="20">
        <v>108</v>
      </c>
      <c r="F11245" s="20">
        <v>14</v>
      </c>
    </row>
    <row r="11246" spans="1:6" ht="25.5" outlineLevel="2" x14ac:dyDescent="0.2">
      <c r="B11246" s="18" t="s">
        <v>13795</v>
      </c>
      <c r="C11246" s="19" t="s">
        <v>80</v>
      </c>
      <c r="D11246" t="s">
        <v>398</v>
      </c>
      <c r="E11246" s="20">
        <v>3624</v>
      </c>
      <c r="F11246" s="20">
        <v>334</v>
      </c>
    </row>
    <row r="11247" spans="1:6" ht="25.5" outlineLevel="2" x14ac:dyDescent="0.2">
      <c r="B11247" s="18" t="s">
        <v>13795</v>
      </c>
      <c r="C11247" s="19" t="s">
        <v>166</v>
      </c>
      <c r="D11247" t="s">
        <v>398</v>
      </c>
      <c r="E11247" s="20">
        <v>81</v>
      </c>
      <c r="F11247" s="20">
        <v>4</v>
      </c>
    </row>
    <row r="11248" spans="1:6" ht="25.5" outlineLevel="1" x14ac:dyDescent="0.2">
      <c r="B11248" s="21" t="s">
        <v>13796</v>
      </c>
      <c r="E11248" s="20">
        <f>SUBTOTAL(9,E11245:E11247)</f>
        <v>3813</v>
      </c>
      <c r="F11248" s="20">
        <f>SUBTOTAL(9,F11245:F11247)</f>
        <v>352</v>
      </c>
    </row>
    <row r="11249" spans="1:6" ht="25.5" outlineLevel="2" x14ac:dyDescent="0.2">
      <c r="A11249" t="s">
        <v>4554</v>
      </c>
      <c r="B11249" s="18" t="s">
        <v>13797</v>
      </c>
      <c r="C11249" s="19" t="s">
        <v>20</v>
      </c>
      <c r="D11249" t="s">
        <v>398</v>
      </c>
      <c r="E11249" s="20">
        <v>281</v>
      </c>
      <c r="F11249" s="20">
        <v>15</v>
      </c>
    </row>
    <row r="11250" spans="1:6" ht="25.5" outlineLevel="2" x14ac:dyDescent="0.2">
      <c r="B11250" s="18" t="s">
        <v>13797</v>
      </c>
      <c r="C11250" s="19" t="s">
        <v>42</v>
      </c>
      <c r="D11250" t="s">
        <v>398</v>
      </c>
      <c r="E11250" s="20">
        <v>361</v>
      </c>
      <c r="F11250" s="20">
        <v>15</v>
      </c>
    </row>
    <row r="11251" spans="1:6" ht="25.5" outlineLevel="2" x14ac:dyDescent="0.2">
      <c r="B11251" s="18" t="s">
        <v>13797</v>
      </c>
      <c r="C11251" s="19" t="s">
        <v>80</v>
      </c>
      <c r="D11251" t="s">
        <v>398</v>
      </c>
      <c r="E11251" s="20">
        <v>4058</v>
      </c>
      <c r="F11251" s="20">
        <v>76</v>
      </c>
    </row>
    <row r="11252" spans="1:6" ht="25.5" outlineLevel="2" x14ac:dyDescent="0.2">
      <c r="B11252" s="18" t="s">
        <v>13797</v>
      </c>
      <c r="C11252" s="19" t="s">
        <v>182</v>
      </c>
      <c r="D11252" t="s">
        <v>398</v>
      </c>
      <c r="E11252" s="20">
        <v>372</v>
      </c>
      <c r="F11252" s="20">
        <v>49</v>
      </c>
    </row>
    <row r="11253" spans="1:6" ht="25.5" outlineLevel="1" x14ac:dyDescent="0.2">
      <c r="B11253" s="21" t="s">
        <v>13798</v>
      </c>
      <c r="E11253" s="20">
        <f>SUBTOTAL(9,E11249:E11252)</f>
        <v>5072</v>
      </c>
      <c r="F11253" s="20">
        <f>SUBTOTAL(9,F11249:F11252)</f>
        <v>155</v>
      </c>
    </row>
    <row r="11254" spans="1:6" ht="25.5" outlineLevel="2" x14ac:dyDescent="0.2">
      <c r="A11254" t="s">
        <v>4556</v>
      </c>
      <c r="B11254" s="18" t="s">
        <v>13799</v>
      </c>
      <c r="C11254" s="19" t="s">
        <v>42</v>
      </c>
      <c r="D11254" t="s">
        <v>398</v>
      </c>
      <c r="E11254" s="20">
        <v>424</v>
      </c>
      <c r="F11254" s="20">
        <v>67</v>
      </c>
    </row>
    <row r="11255" spans="1:6" ht="25.5" outlineLevel="2" x14ac:dyDescent="0.2">
      <c r="B11255" s="18" t="s">
        <v>13799</v>
      </c>
      <c r="C11255" s="19" t="s">
        <v>80</v>
      </c>
      <c r="D11255" t="s">
        <v>398</v>
      </c>
      <c r="E11255" s="20">
        <v>682</v>
      </c>
      <c r="F11255" s="20">
        <v>103</v>
      </c>
    </row>
    <row r="11256" spans="1:6" ht="25.5" outlineLevel="1" x14ac:dyDescent="0.2">
      <c r="B11256" s="21" t="s">
        <v>13800</v>
      </c>
      <c r="E11256" s="20">
        <f>SUBTOTAL(9,E11254:E11255)</f>
        <v>1106</v>
      </c>
      <c r="F11256" s="20">
        <f>SUBTOTAL(9,F11254:F11255)</f>
        <v>170</v>
      </c>
    </row>
    <row r="11257" spans="1:6" ht="25.5" outlineLevel="2" x14ac:dyDescent="0.2">
      <c r="A11257" t="s">
        <v>4558</v>
      </c>
      <c r="B11257" s="18" t="s">
        <v>9765</v>
      </c>
      <c r="C11257" s="19" t="s">
        <v>42</v>
      </c>
      <c r="D11257" t="s">
        <v>398</v>
      </c>
      <c r="E11257" s="20">
        <v>230066</v>
      </c>
      <c r="F11257" s="20">
        <v>3113</v>
      </c>
    </row>
    <row r="11258" spans="1:6" ht="25.5" outlineLevel="2" x14ac:dyDescent="0.2">
      <c r="B11258" s="18" t="s">
        <v>9765</v>
      </c>
      <c r="C11258" s="19" t="s">
        <v>80</v>
      </c>
      <c r="D11258" t="s">
        <v>398</v>
      </c>
      <c r="E11258" s="20">
        <v>412</v>
      </c>
      <c r="F11258" s="20">
        <v>92</v>
      </c>
    </row>
    <row r="11259" spans="1:6" ht="25.5" outlineLevel="2" x14ac:dyDescent="0.2">
      <c r="B11259" s="18" t="s">
        <v>9765</v>
      </c>
      <c r="C11259" s="19" t="s">
        <v>92</v>
      </c>
      <c r="D11259" t="s">
        <v>398</v>
      </c>
      <c r="E11259" s="20">
        <v>180</v>
      </c>
      <c r="F11259" s="20">
        <v>6</v>
      </c>
    </row>
    <row r="11260" spans="1:6" ht="25.5" outlineLevel="1" x14ac:dyDescent="0.2">
      <c r="B11260" s="21" t="s">
        <v>9766</v>
      </c>
      <c r="E11260" s="20">
        <f>SUBTOTAL(9,E11257:E11259)</f>
        <v>230658</v>
      </c>
      <c r="F11260" s="20">
        <f>SUBTOTAL(9,F11257:F11259)</f>
        <v>3211</v>
      </c>
    </row>
    <row r="11261" spans="1:6" ht="25.5" outlineLevel="2" x14ac:dyDescent="0.2">
      <c r="A11261" t="s">
        <v>4560</v>
      </c>
      <c r="B11261" s="18" t="s">
        <v>13801</v>
      </c>
      <c r="C11261" s="19" t="s">
        <v>80</v>
      </c>
      <c r="D11261" t="s">
        <v>398</v>
      </c>
      <c r="E11261" s="20">
        <v>1763</v>
      </c>
      <c r="F11261" s="20">
        <v>193</v>
      </c>
    </row>
    <row r="11262" spans="1:6" ht="25.5" outlineLevel="1" x14ac:dyDescent="0.2">
      <c r="B11262" s="21" t="s">
        <v>13802</v>
      </c>
      <c r="E11262" s="20">
        <f>SUBTOTAL(9,E11261:E11261)</f>
        <v>1763</v>
      </c>
      <c r="F11262" s="20">
        <f>SUBTOTAL(9,F11261:F11261)</f>
        <v>193</v>
      </c>
    </row>
    <row r="11263" spans="1:6" ht="25.5" outlineLevel="2" x14ac:dyDescent="0.2">
      <c r="A11263" t="s">
        <v>4562</v>
      </c>
      <c r="B11263" s="18" t="s">
        <v>13803</v>
      </c>
      <c r="C11263" s="19" t="s">
        <v>42</v>
      </c>
      <c r="D11263" t="s">
        <v>398</v>
      </c>
      <c r="E11263" s="20">
        <v>170</v>
      </c>
      <c r="F11263" s="20">
        <v>18</v>
      </c>
    </row>
    <row r="11264" spans="1:6" ht="25.5" outlineLevel="2" x14ac:dyDescent="0.2">
      <c r="B11264" s="18" t="s">
        <v>13803</v>
      </c>
      <c r="C11264" s="19" t="s">
        <v>80</v>
      </c>
      <c r="D11264" t="s">
        <v>398</v>
      </c>
      <c r="E11264" s="20">
        <v>217</v>
      </c>
      <c r="F11264" s="20">
        <v>35</v>
      </c>
    </row>
    <row r="11265" spans="1:6" ht="25.5" outlineLevel="1" x14ac:dyDescent="0.2">
      <c r="B11265" s="21" t="s">
        <v>13804</v>
      </c>
      <c r="E11265" s="20">
        <f>SUBTOTAL(9,E11263:E11264)</f>
        <v>387</v>
      </c>
      <c r="F11265" s="20">
        <f>SUBTOTAL(9,F11263:F11264)</f>
        <v>53</v>
      </c>
    </row>
    <row r="11266" spans="1:6" ht="25.5" outlineLevel="2" x14ac:dyDescent="0.2">
      <c r="A11266" t="s">
        <v>4564</v>
      </c>
      <c r="B11266" s="18" t="s">
        <v>13805</v>
      </c>
      <c r="C11266" s="19" t="s">
        <v>20</v>
      </c>
      <c r="D11266" t="s">
        <v>398</v>
      </c>
      <c r="E11266" s="20">
        <v>22</v>
      </c>
      <c r="F11266" s="20">
        <v>9</v>
      </c>
    </row>
    <row r="11267" spans="1:6" ht="25.5" outlineLevel="2" x14ac:dyDescent="0.2">
      <c r="B11267" s="18" t="s">
        <v>13805</v>
      </c>
      <c r="C11267" s="19" t="s">
        <v>42</v>
      </c>
      <c r="D11267" t="s">
        <v>398</v>
      </c>
      <c r="E11267" s="20">
        <v>17068</v>
      </c>
      <c r="F11267" s="20">
        <v>942</v>
      </c>
    </row>
    <row r="11268" spans="1:6" ht="25.5" outlineLevel="2" x14ac:dyDescent="0.2">
      <c r="B11268" s="18" t="s">
        <v>13805</v>
      </c>
      <c r="C11268" s="19" t="s">
        <v>80</v>
      </c>
      <c r="D11268" t="s">
        <v>398</v>
      </c>
      <c r="E11268" s="20">
        <v>855</v>
      </c>
      <c r="F11268" s="20">
        <v>58</v>
      </c>
    </row>
    <row r="11269" spans="1:6" ht="25.5" outlineLevel="1" x14ac:dyDescent="0.2">
      <c r="B11269" s="21" t="s">
        <v>13806</v>
      </c>
      <c r="E11269" s="20">
        <f>SUBTOTAL(9,E11266:E11268)</f>
        <v>17945</v>
      </c>
      <c r="F11269" s="20">
        <f>SUBTOTAL(9,F11266:F11268)</f>
        <v>1009</v>
      </c>
    </row>
    <row r="11270" spans="1:6" ht="25.5" outlineLevel="2" x14ac:dyDescent="0.2">
      <c r="A11270" t="s">
        <v>4566</v>
      </c>
      <c r="B11270" s="18" t="s">
        <v>18259</v>
      </c>
      <c r="C11270" s="19" t="s">
        <v>42</v>
      </c>
      <c r="D11270" t="s">
        <v>398</v>
      </c>
      <c r="E11270" s="20">
        <v>100068</v>
      </c>
      <c r="F11270" s="20">
        <v>979</v>
      </c>
    </row>
    <row r="11271" spans="1:6" ht="25.5" outlineLevel="2" x14ac:dyDescent="0.2">
      <c r="B11271" s="18" t="s">
        <v>18259</v>
      </c>
      <c r="C11271" s="19" t="s">
        <v>80</v>
      </c>
      <c r="D11271" t="s">
        <v>398</v>
      </c>
      <c r="E11271" s="20">
        <v>12648</v>
      </c>
      <c r="F11271" s="20">
        <v>568</v>
      </c>
    </row>
    <row r="11272" spans="1:6" ht="25.5" outlineLevel="2" x14ac:dyDescent="0.2">
      <c r="B11272" s="18" t="s">
        <v>18259</v>
      </c>
      <c r="C11272" s="19" t="s">
        <v>151</v>
      </c>
      <c r="D11272" t="s">
        <v>398</v>
      </c>
      <c r="E11272" s="20">
        <v>200</v>
      </c>
      <c r="F11272" s="20">
        <v>41</v>
      </c>
    </row>
    <row r="11273" spans="1:6" ht="25.5" outlineLevel="1" x14ac:dyDescent="0.2">
      <c r="B11273" s="21" t="s">
        <v>18260</v>
      </c>
      <c r="E11273" s="20">
        <f>SUBTOTAL(9,E11270:E11272)</f>
        <v>112916</v>
      </c>
      <c r="F11273" s="20">
        <f>SUBTOTAL(9,F11270:F11272)</f>
        <v>1588</v>
      </c>
    </row>
    <row r="11274" spans="1:6" ht="25.5" outlineLevel="2" x14ac:dyDescent="0.2">
      <c r="A11274" t="s">
        <v>4568</v>
      </c>
      <c r="B11274" s="18" t="s">
        <v>18261</v>
      </c>
      <c r="C11274" s="19" t="s">
        <v>42</v>
      </c>
      <c r="D11274" t="s">
        <v>398</v>
      </c>
      <c r="E11274" s="20">
        <v>192</v>
      </c>
      <c r="F11274" s="20">
        <v>275</v>
      </c>
    </row>
    <row r="11275" spans="1:6" ht="25.5" outlineLevel="2" x14ac:dyDescent="0.2">
      <c r="B11275" s="18" t="s">
        <v>18261</v>
      </c>
      <c r="C11275" s="19" t="s">
        <v>59</v>
      </c>
      <c r="D11275" t="s">
        <v>398</v>
      </c>
      <c r="E11275" s="20">
        <v>19</v>
      </c>
      <c r="F11275" s="20">
        <v>31</v>
      </c>
    </row>
    <row r="11276" spans="1:6" ht="25.5" outlineLevel="2" x14ac:dyDescent="0.2">
      <c r="B11276" s="18" t="s">
        <v>18261</v>
      </c>
      <c r="C11276" s="19" t="s">
        <v>80</v>
      </c>
      <c r="D11276" t="s">
        <v>398</v>
      </c>
      <c r="E11276" s="20">
        <v>314</v>
      </c>
      <c r="F11276" s="20">
        <v>29</v>
      </c>
    </row>
    <row r="11277" spans="1:6" ht="25.5" outlineLevel="2" x14ac:dyDescent="0.2">
      <c r="B11277" s="18" t="s">
        <v>18261</v>
      </c>
      <c r="C11277" s="19" t="s">
        <v>182</v>
      </c>
      <c r="D11277" t="s">
        <v>398</v>
      </c>
      <c r="E11277" s="20">
        <v>75</v>
      </c>
      <c r="F11277" s="20">
        <v>80</v>
      </c>
    </row>
    <row r="11278" spans="1:6" ht="25.5" outlineLevel="1" x14ac:dyDescent="0.2">
      <c r="B11278" s="21" t="s">
        <v>18262</v>
      </c>
      <c r="E11278" s="20">
        <f>SUBTOTAL(9,E11274:E11277)</f>
        <v>600</v>
      </c>
      <c r="F11278" s="20">
        <f>SUBTOTAL(9,F11274:F11277)</f>
        <v>415</v>
      </c>
    </row>
    <row r="11279" spans="1:6" ht="25.5" outlineLevel="2" x14ac:dyDescent="0.2">
      <c r="A11279" t="s">
        <v>4570</v>
      </c>
      <c r="B11279" s="18" t="s">
        <v>13807</v>
      </c>
      <c r="C11279" s="19" t="s">
        <v>42</v>
      </c>
      <c r="D11279" t="s">
        <v>398</v>
      </c>
      <c r="E11279" s="20">
        <v>70350</v>
      </c>
      <c r="F11279" s="20">
        <v>1414</v>
      </c>
    </row>
    <row r="11280" spans="1:6" ht="25.5" outlineLevel="2" x14ac:dyDescent="0.2">
      <c r="B11280" s="18" t="s">
        <v>13807</v>
      </c>
      <c r="C11280" s="19" t="s">
        <v>80</v>
      </c>
      <c r="D11280" t="s">
        <v>398</v>
      </c>
      <c r="E11280" s="20">
        <v>1623</v>
      </c>
      <c r="F11280" s="20">
        <v>333</v>
      </c>
    </row>
    <row r="11281" spans="1:6" ht="25.5" outlineLevel="1" x14ac:dyDescent="0.2">
      <c r="B11281" s="21" t="s">
        <v>13808</v>
      </c>
      <c r="E11281" s="20">
        <f>SUBTOTAL(9,E11279:E11280)</f>
        <v>71973</v>
      </c>
      <c r="F11281" s="20">
        <f>SUBTOTAL(9,F11279:F11280)</f>
        <v>1747</v>
      </c>
    </row>
    <row r="11282" spans="1:6" ht="25.5" outlineLevel="2" x14ac:dyDescent="0.2">
      <c r="A11282" t="s">
        <v>1242</v>
      </c>
      <c r="B11282" s="18" t="s">
        <v>13809</v>
      </c>
      <c r="C11282" s="19" t="s">
        <v>9</v>
      </c>
      <c r="D11282" t="s">
        <v>398</v>
      </c>
      <c r="E11282" s="20">
        <v>4950</v>
      </c>
      <c r="F11282" s="20">
        <v>153</v>
      </c>
    </row>
    <row r="11283" spans="1:6" ht="25.5" outlineLevel="2" x14ac:dyDescent="0.2">
      <c r="B11283" s="18" t="s">
        <v>13809</v>
      </c>
      <c r="C11283" s="19" t="s">
        <v>15</v>
      </c>
      <c r="D11283" t="s">
        <v>398</v>
      </c>
      <c r="E11283" s="20">
        <v>99</v>
      </c>
      <c r="F11283" s="20">
        <v>27</v>
      </c>
    </row>
    <row r="11284" spans="1:6" ht="25.5" outlineLevel="2" x14ac:dyDescent="0.2">
      <c r="B11284" s="18" t="s">
        <v>13809</v>
      </c>
      <c r="C11284" s="19" t="s">
        <v>20</v>
      </c>
      <c r="D11284" t="s">
        <v>398</v>
      </c>
      <c r="E11284" s="20">
        <v>83991</v>
      </c>
      <c r="F11284" s="20">
        <v>7713</v>
      </c>
    </row>
    <row r="11285" spans="1:6" ht="25.5" outlineLevel="2" x14ac:dyDescent="0.2">
      <c r="B11285" s="18" t="s">
        <v>13809</v>
      </c>
      <c r="C11285" s="19" t="s">
        <v>33</v>
      </c>
      <c r="D11285" t="s">
        <v>398</v>
      </c>
      <c r="E11285" s="20">
        <v>25</v>
      </c>
      <c r="F11285" s="20">
        <v>40</v>
      </c>
    </row>
    <row r="11286" spans="1:6" ht="25.5" outlineLevel="2" x14ac:dyDescent="0.2">
      <c r="B11286" s="18" t="s">
        <v>13809</v>
      </c>
      <c r="C11286" s="19" t="s">
        <v>35</v>
      </c>
      <c r="D11286" t="s">
        <v>398</v>
      </c>
      <c r="E11286" s="20">
        <v>290</v>
      </c>
      <c r="F11286" s="20">
        <v>136</v>
      </c>
    </row>
    <row r="11287" spans="1:6" ht="25.5" outlineLevel="2" x14ac:dyDescent="0.2">
      <c r="B11287" s="18" t="s">
        <v>13809</v>
      </c>
      <c r="C11287" s="19" t="s">
        <v>36</v>
      </c>
      <c r="D11287" t="s">
        <v>398</v>
      </c>
      <c r="E11287" s="20">
        <v>94</v>
      </c>
      <c r="F11287" s="20">
        <v>3</v>
      </c>
    </row>
    <row r="11288" spans="1:6" ht="25.5" outlineLevel="2" x14ac:dyDescent="0.2">
      <c r="B11288" s="18" t="s">
        <v>13809</v>
      </c>
      <c r="C11288" s="19" t="s">
        <v>37</v>
      </c>
      <c r="D11288" t="s">
        <v>398</v>
      </c>
      <c r="E11288" s="20">
        <v>2058</v>
      </c>
      <c r="F11288" s="20">
        <v>111</v>
      </c>
    </row>
    <row r="11289" spans="1:6" ht="25.5" outlineLevel="2" x14ac:dyDescent="0.2">
      <c r="B11289" s="18" t="s">
        <v>13809</v>
      </c>
      <c r="C11289" s="19" t="s">
        <v>42</v>
      </c>
      <c r="D11289" t="s">
        <v>398</v>
      </c>
      <c r="E11289" s="20">
        <v>4941828</v>
      </c>
      <c r="F11289" s="20">
        <v>216032</v>
      </c>
    </row>
    <row r="11290" spans="1:6" ht="25.5" outlineLevel="2" x14ac:dyDescent="0.2">
      <c r="B11290" s="18" t="s">
        <v>13809</v>
      </c>
      <c r="C11290" s="19" t="s">
        <v>45</v>
      </c>
      <c r="D11290" t="s">
        <v>398</v>
      </c>
      <c r="E11290" s="20">
        <v>54</v>
      </c>
      <c r="F11290" s="20">
        <v>72</v>
      </c>
    </row>
    <row r="11291" spans="1:6" ht="25.5" outlineLevel="2" x14ac:dyDescent="0.2">
      <c r="B11291" s="18" t="s">
        <v>13809</v>
      </c>
      <c r="C11291" s="19" t="s">
        <v>59</v>
      </c>
      <c r="D11291" t="s">
        <v>398</v>
      </c>
      <c r="E11291" s="20">
        <v>1062</v>
      </c>
      <c r="F11291" s="20">
        <v>517</v>
      </c>
    </row>
    <row r="11292" spans="1:6" ht="25.5" outlineLevel="2" x14ac:dyDescent="0.2">
      <c r="B11292" s="18" t="s">
        <v>13809</v>
      </c>
      <c r="C11292" s="19" t="s">
        <v>68</v>
      </c>
      <c r="D11292" t="s">
        <v>398</v>
      </c>
      <c r="E11292" s="20">
        <v>24</v>
      </c>
      <c r="F11292" s="20">
        <v>10</v>
      </c>
    </row>
    <row r="11293" spans="1:6" ht="25.5" outlineLevel="2" x14ac:dyDescent="0.2">
      <c r="B11293" s="18" t="s">
        <v>13809</v>
      </c>
      <c r="C11293" s="19" t="s">
        <v>76</v>
      </c>
      <c r="D11293" t="s">
        <v>398</v>
      </c>
      <c r="E11293" s="20">
        <v>414</v>
      </c>
      <c r="F11293" s="20">
        <v>193</v>
      </c>
    </row>
    <row r="11294" spans="1:6" ht="25.5" outlineLevel="2" x14ac:dyDescent="0.2">
      <c r="B11294" s="18" t="s">
        <v>13809</v>
      </c>
      <c r="C11294" s="19" t="s">
        <v>77</v>
      </c>
      <c r="D11294" t="s">
        <v>398</v>
      </c>
      <c r="E11294" s="20">
        <v>2127</v>
      </c>
      <c r="F11294" s="20">
        <v>615</v>
      </c>
    </row>
    <row r="11295" spans="1:6" ht="25.5" outlineLevel="2" x14ac:dyDescent="0.2">
      <c r="B11295" s="18" t="s">
        <v>13809</v>
      </c>
      <c r="C11295" s="19" t="s">
        <v>80</v>
      </c>
      <c r="D11295" t="s">
        <v>398</v>
      </c>
      <c r="E11295" s="20">
        <v>1240341</v>
      </c>
      <c r="F11295" s="20">
        <v>120890</v>
      </c>
    </row>
    <row r="11296" spans="1:6" ht="25.5" outlineLevel="2" x14ac:dyDescent="0.2">
      <c r="B11296" s="18" t="s">
        <v>13809</v>
      </c>
      <c r="C11296" s="19" t="s">
        <v>81</v>
      </c>
      <c r="D11296" t="s">
        <v>398</v>
      </c>
      <c r="E11296" s="20">
        <v>1105</v>
      </c>
      <c r="F11296" s="20">
        <v>242</v>
      </c>
    </row>
    <row r="11297" spans="2:6" ht="25.5" outlineLevel="2" x14ac:dyDescent="0.2">
      <c r="B11297" s="18" t="s">
        <v>13809</v>
      </c>
      <c r="C11297" s="19" t="s">
        <v>87</v>
      </c>
      <c r="D11297" t="s">
        <v>398</v>
      </c>
      <c r="E11297" s="20">
        <v>17</v>
      </c>
      <c r="F11297" s="20">
        <v>38</v>
      </c>
    </row>
    <row r="11298" spans="2:6" ht="25.5" outlineLevel="2" x14ac:dyDescent="0.2">
      <c r="B11298" s="18" t="s">
        <v>13809</v>
      </c>
      <c r="C11298" s="19" t="s">
        <v>88</v>
      </c>
      <c r="D11298" t="s">
        <v>398</v>
      </c>
      <c r="E11298" s="20">
        <v>5</v>
      </c>
      <c r="F11298" s="20">
        <v>26</v>
      </c>
    </row>
    <row r="11299" spans="2:6" ht="25.5" outlineLevel="2" x14ac:dyDescent="0.2">
      <c r="B11299" s="18" t="s">
        <v>13809</v>
      </c>
      <c r="C11299" s="19" t="s">
        <v>89</v>
      </c>
      <c r="D11299" t="s">
        <v>398</v>
      </c>
      <c r="E11299" s="20">
        <v>200</v>
      </c>
      <c r="F11299" s="20">
        <v>132</v>
      </c>
    </row>
    <row r="11300" spans="2:6" ht="25.5" outlineLevel="2" x14ac:dyDescent="0.2">
      <c r="B11300" s="18" t="s">
        <v>13809</v>
      </c>
      <c r="C11300" s="19" t="s">
        <v>92</v>
      </c>
      <c r="D11300" t="s">
        <v>398</v>
      </c>
      <c r="E11300" s="20">
        <v>1231</v>
      </c>
      <c r="F11300" s="20">
        <v>190</v>
      </c>
    </row>
    <row r="11301" spans="2:6" ht="25.5" outlineLevel="2" x14ac:dyDescent="0.2">
      <c r="B11301" s="18" t="s">
        <v>13809</v>
      </c>
      <c r="C11301" s="19" t="s">
        <v>107</v>
      </c>
      <c r="D11301" t="s">
        <v>398</v>
      </c>
      <c r="E11301" s="20">
        <v>688</v>
      </c>
      <c r="F11301" s="20">
        <v>169</v>
      </c>
    </row>
    <row r="11302" spans="2:6" ht="25.5" outlineLevel="2" x14ac:dyDescent="0.2">
      <c r="B11302" s="18" t="s">
        <v>13809</v>
      </c>
      <c r="C11302" s="19" t="s">
        <v>113</v>
      </c>
      <c r="D11302" t="s">
        <v>398</v>
      </c>
      <c r="E11302" s="20">
        <v>17</v>
      </c>
      <c r="F11302" s="20">
        <v>19</v>
      </c>
    </row>
    <row r="11303" spans="2:6" ht="25.5" outlineLevel="2" x14ac:dyDescent="0.2">
      <c r="B11303" s="18" t="s">
        <v>13809</v>
      </c>
      <c r="C11303" s="19" t="s">
        <v>130</v>
      </c>
      <c r="D11303" t="s">
        <v>398</v>
      </c>
      <c r="E11303" s="20">
        <v>644</v>
      </c>
      <c r="F11303" s="20">
        <v>433</v>
      </c>
    </row>
    <row r="11304" spans="2:6" ht="25.5" outlineLevel="2" x14ac:dyDescent="0.2">
      <c r="B11304" s="18" t="s">
        <v>13809</v>
      </c>
      <c r="C11304" s="19" t="s">
        <v>134</v>
      </c>
      <c r="D11304" t="s">
        <v>398</v>
      </c>
      <c r="E11304" s="20">
        <v>60</v>
      </c>
      <c r="F11304" s="20">
        <v>49</v>
      </c>
    </row>
    <row r="11305" spans="2:6" ht="25.5" outlineLevel="2" x14ac:dyDescent="0.2">
      <c r="B11305" s="18" t="s">
        <v>13809</v>
      </c>
      <c r="C11305" s="19" t="s">
        <v>135</v>
      </c>
      <c r="D11305" t="s">
        <v>398</v>
      </c>
      <c r="E11305" s="20">
        <v>120</v>
      </c>
      <c r="F11305" s="20">
        <v>13</v>
      </c>
    </row>
    <row r="11306" spans="2:6" ht="25.5" outlineLevel="2" x14ac:dyDescent="0.2">
      <c r="B11306" s="18" t="s">
        <v>13809</v>
      </c>
      <c r="C11306" s="19" t="s">
        <v>136</v>
      </c>
      <c r="D11306" t="s">
        <v>398</v>
      </c>
      <c r="E11306" s="20">
        <v>46</v>
      </c>
      <c r="F11306" s="20">
        <v>25</v>
      </c>
    </row>
    <row r="11307" spans="2:6" ht="25.5" outlineLevel="2" x14ac:dyDescent="0.2">
      <c r="B11307" s="18" t="s">
        <v>13809</v>
      </c>
      <c r="C11307" s="19" t="s">
        <v>151</v>
      </c>
      <c r="D11307" t="s">
        <v>398</v>
      </c>
      <c r="E11307" s="20">
        <v>383</v>
      </c>
      <c r="F11307" s="20">
        <v>37</v>
      </c>
    </row>
    <row r="11308" spans="2:6" ht="25.5" outlineLevel="2" x14ac:dyDescent="0.2">
      <c r="B11308" s="18" t="s">
        <v>13809</v>
      </c>
      <c r="C11308" s="19" t="s">
        <v>158</v>
      </c>
      <c r="D11308" t="s">
        <v>398</v>
      </c>
      <c r="E11308" s="20">
        <v>10</v>
      </c>
      <c r="F11308" s="20">
        <v>2</v>
      </c>
    </row>
    <row r="11309" spans="2:6" ht="25.5" outlineLevel="2" x14ac:dyDescent="0.2">
      <c r="B11309" s="18" t="s">
        <v>13809</v>
      </c>
      <c r="C11309" s="19" t="s">
        <v>164</v>
      </c>
      <c r="D11309" t="s">
        <v>398</v>
      </c>
      <c r="E11309" s="20">
        <v>3</v>
      </c>
      <c r="F11309" s="20">
        <v>2</v>
      </c>
    </row>
    <row r="11310" spans="2:6" ht="25.5" outlineLevel="2" x14ac:dyDescent="0.2">
      <c r="B11310" s="18" t="s">
        <v>13809</v>
      </c>
      <c r="C11310" s="19" t="s">
        <v>166</v>
      </c>
      <c r="D11310" t="s">
        <v>398</v>
      </c>
      <c r="E11310" s="20">
        <v>1103533</v>
      </c>
      <c r="F11310" s="20">
        <v>90903</v>
      </c>
    </row>
    <row r="11311" spans="2:6" ht="25.5" outlineLevel="2" x14ac:dyDescent="0.2">
      <c r="B11311" s="18" t="s">
        <v>13809</v>
      </c>
      <c r="C11311" s="19" t="s">
        <v>171</v>
      </c>
      <c r="D11311" t="s">
        <v>398</v>
      </c>
      <c r="E11311" s="20">
        <v>102</v>
      </c>
      <c r="F11311" s="20">
        <v>10</v>
      </c>
    </row>
    <row r="11312" spans="2:6" ht="25.5" outlineLevel="2" x14ac:dyDescent="0.2">
      <c r="B11312" s="18" t="s">
        <v>13809</v>
      </c>
      <c r="C11312" s="19" t="s">
        <v>175</v>
      </c>
      <c r="D11312" t="s">
        <v>398</v>
      </c>
      <c r="E11312" s="20">
        <v>13</v>
      </c>
      <c r="F11312" s="20">
        <v>3</v>
      </c>
    </row>
    <row r="11313" spans="1:6" ht="25.5" outlineLevel="2" x14ac:dyDescent="0.2">
      <c r="B11313" s="18" t="s">
        <v>13809</v>
      </c>
      <c r="C11313" s="19" t="s">
        <v>176</v>
      </c>
      <c r="D11313" t="s">
        <v>398</v>
      </c>
      <c r="E11313" s="20">
        <v>15</v>
      </c>
      <c r="F11313" s="20">
        <v>7</v>
      </c>
    </row>
    <row r="11314" spans="1:6" ht="25.5" outlineLevel="2" x14ac:dyDescent="0.2">
      <c r="B11314" s="18" t="s">
        <v>13809</v>
      </c>
      <c r="C11314" s="19" t="s">
        <v>178</v>
      </c>
      <c r="D11314" t="s">
        <v>398</v>
      </c>
      <c r="E11314" s="20">
        <v>554</v>
      </c>
      <c r="F11314" s="20">
        <v>94</v>
      </c>
    </row>
    <row r="11315" spans="1:6" ht="25.5" outlineLevel="2" x14ac:dyDescent="0.2">
      <c r="B11315" s="18" t="s">
        <v>13809</v>
      </c>
      <c r="C11315" s="19" t="s">
        <v>182</v>
      </c>
      <c r="D11315" t="s">
        <v>398</v>
      </c>
      <c r="E11315" s="20">
        <v>10993</v>
      </c>
      <c r="F11315" s="20">
        <v>4774</v>
      </c>
    </row>
    <row r="11316" spans="1:6" ht="25.5" outlineLevel="1" x14ac:dyDescent="0.2">
      <c r="B11316" s="21" t="s">
        <v>13810</v>
      </c>
      <c r="E11316" s="20">
        <f>SUBTOTAL(9,E11282:E11315)</f>
        <v>7397096</v>
      </c>
      <c r="F11316" s="20">
        <f>SUBTOTAL(9,F11282:F11315)</f>
        <v>443680</v>
      </c>
    </row>
    <row r="11317" spans="1:6" ht="25.5" outlineLevel="2" x14ac:dyDescent="0.2">
      <c r="A11317" t="s">
        <v>1244</v>
      </c>
      <c r="B11317" s="18" t="s">
        <v>13811</v>
      </c>
      <c r="C11317" s="19" t="s">
        <v>92</v>
      </c>
      <c r="D11317" t="s">
        <v>398</v>
      </c>
      <c r="E11317" s="20">
        <v>1</v>
      </c>
      <c r="F11317" s="20">
        <v>26</v>
      </c>
    </row>
    <row r="11318" spans="1:6" ht="25.5" outlineLevel="2" x14ac:dyDescent="0.2">
      <c r="B11318" s="18" t="s">
        <v>13811</v>
      </c>
      <c r="C11318" s="19" t="s">
        <v>15</v>
      </c>
      <c r="D11318" t="s">
        <v>398</v>
      </c>
      <c r="E11318" s="20">
        <v>93</v>
      </c>
      <c r="F11318" s="20">
        <v>18</v>
      </c>
    </row>
    <row r="11319" spans="1:6" ht="25.5" outlineLevel="2" x14ac:dyDescent="0.2">
      <c r="B11319" s="18" t="s">
        <v>13811</v>
      </c>
      <c r="C11319" s="19" t="s">
        <v>20</v>
      </c>
      <c r="D11319" t="s">
        <v>398</v>
      </c>
      <c r="E11319" s="20">
        <v>42172</v>
      </c>
      <c r="F11319" s="20">
        <v>4630</v>
      </c>
    </row>
    <row r="11320" spans="1:6" ht="25.5" outlineLevel="2" x14ac:dyDescent="0.2">
      <c r="B11320" s="18" t="s">
        <v>13811</v>
      </c>
      <c r="C11320" s="19" t="s">
        <v>36</v>
      </c>
      <c r="D11320" t="s">
        <v>398</v>
      </c>
      <c r="E11320" s="20">
        <v>7662</v>
      </c>
      <c r="F11320" s="20">
        <v>489</v>
      </c>
    </row>
    <row r="11321" spans="1:6" ht="25.5" outlineLevel="2" x14ac:dyDescent="0.2">
      <c r="B11321" s="18" t="s">
        <v>13811</v>
      </c>
      <c r="C11321" s="19" t="s">
        <v>37</v>
      </c>
      <c r="D11321" t="s">
        <v>398</v>
      </c>
      <c r="E11321" s="20">
        <v>1</v>
      </c>
      <c r="F11321" s="20">
        <v>1</v>
      </c>
    </row>
    <row r="11322" spans="1:6" ht="38.25" outlineLevel="2" x14ac:dyDescent="0.2">
      <c r="B11322" s="18" t="s">
        <v>13811</v>
      </c>
      <c r="C11322" s="19" t="s">
        <v>40</v>
      </c>
      <c r="D11322" t="s">
        <v>398</v>
      </c>
      <c r="E11322" s="20">
        <v>1893</v>
      </c>
      <c r="F11322" s="20">
        <v>123</v>
      </c>
    </row>
    <row r="11323" spans="1:6" ht="25.5" outlineLevel="2" x14ac:dyDescent="0.2">
      <c r="B11323" s="18" t="s">
        <v>13811</v>
      </c>
      <c r="C11323" s="19" t="s">
        <v>42</v>
      </c>
      <c r="D11323" t="s">
        <v>398</v>
      </c>
      <c r="E11323" s="20">
        <v>10285387</v>
      </c>
      <c r="F11323" s="20">
        <v>459335</v>
      </c>
    </row>
    <row r="11324" spans="1:6" ht="25.5" outlineLevel="2" x14ac:dyDescent="0.2">
      <c r="B11324" s="18" t="s">
        <v>13811</v>
      </c>
      <c r="C11324" s="19" t="s">
        <v>53</v>
      </c>
      <c r="D11324" t="s">
        <v>398</v>
      </c>
      <c r="E11324" s="20">
        <v>20</v>
      </c>
      <c r="F11324" s="20">
        <v>3</v>
      </c>
    </row>
    <row r="11325" spans="1:6" ht="25.5" outlineLevel="2" x14ac:dyDescent="0.2">
      <c r="B11325" s="18" t="s">
        <v>13811</v>
      </c>
      <c r="C11325" s="19" t="s">
        <v>59</v>
      </c>
      <c r="D11325" t="s">
        <v>398</v>
      </c>
      <c r="E11325" s="20">
        <v>228</v>
      </c>
      <c r="F11325" s="20">
        <v>128</v>
      </c>
    </row>
    <row r="11326" spans="1:6" ht="25.5" outlineLevel="2" x14ac:dyDescent="0.2">
      <c r="B11326" s="18" t="s">
        <v>13811</v>
      </c>
      <c r="C11326" s="19" t="s">
        <v>68</v>
      </c>
      <c r="D11326" t="s">
        <v>398</v>
      </c>
      <c r="E11326" s="20">
        <v>10</v>
      </c>
      <c r="F11326" s="20">
        <v>7</v>
      </c>
    </row>
    <row r="11327" spans="1:6" ht="25.5" outlineLevel="2" x14ac:dyDescent="0.2">
      <c r="B11327" s="18" t="s">
        <v>13811</v>
      </c>
      <c r="C11327" s="19" t="s">
        <v>76</v>
      </c>
      <c r="D11327" t="s">
        <v>398</v>
      </c>
      <c r="E11327" s="20">
        <v>204</v>
      </c>
      <c r="F11327" s="20">
        <v>113</v>
      </c>
    </row>
    <row r="11328" spans="1:6" ht="25.5" outlineLevel="2" x14ac:dyDescent="0.2">
      <c r="B11328" s="18" t="s">
        <v>13811</v>
      </c>
      <c r="C11328" s="19" t="s">
        <v>77</v>
      </c>
      <c r="D11328" t="s">
        <v>398</v>
      </c>
      <c r="E11328" s="20">
        <v>351</v>
      </c>
      <c r="F11328" s="20">
        <v>75</v>
      </c>
    </row>
    <row r="11329" spans="2:6" ht="25.5" outlineLevel="2" x14ac:dyDescent="0.2">
      <c r="B11329" s="18" t="s">
        <v>13811</v>
      </c>
      <c r="C11329" s="19" t="s">
        <v>80</v>
      </c>
      <c r="D11329" t="s">
        <v>398</v>
      </c>
      <c r="E11329" s="20">
        <v>355251</v>
      </c>
      <c r="F11329" s="20">
        <v>40852</v>
      </c>
    </row>
    <row r="11330" spans="2:6" ht="25.5" outlineLevel="2" x14ac:dyDescent="0.2">
      <c r="B11330" s="18" t="s">
        <v>13811</v>
      </c>
      <c r="C11330" s="19" t="s">
        <v>81</v>
      </c>
      <c r="D11330" t="s">
        <v>398</v>
      </c>
      <c r="E11330" s="20">
        <v>1128</v>
      </c>
      <c r="F11330" s="20">
        <v>272</v>
      </c>
    </row>
    <row r="11331" spans="2:6" ht="25.5" outlineLevel="2" x14ac:dyDescent="0.2">
      <c r="B11331" s="18" t="s">
        <v>13811</v>
      </c>
      <c r="C11331" s="19" t="s">
        <v>85</v>
      </c>
      <c r="D11331" t="s">
        <v>398</v>
      </c>
      <c r="E11331" s="20">
        <v>308</v>
      </c>
      <c r="F11331" s="20">
        <v>17</v>
      </c>
    </row>
    <row r="11332" spans="2:6" ht="25.5" outlineLevel="2" x14ac:dyDescent="0.2">
      <c r="B11332" s="18" t="s">
        <v>13811</v>
      </c>
      <c r="C11332" s="19" t="s">
        <v>87</v>
      </c>
      <c r="D11332" t="s">
        <v>398</v>
      </c>
      <c r="E11332" s="20">
        <v>1</v>
      </c>
      <c r="F11332" s="20">
        <v>4</v>
      </c>
    </row>
    <row r="11333" spans="2:6" ht="25.5" outlineLevel="2" x14ac:dyDescent="0.2">
      <c r="B11333" s="18" t="s">
        <v>13811</v>
      </c>
      <c r="C11333" s="19" t="s">
        <v>88</v>
      </c>
      <c r="D11333" t="s">
        <v>398</v>
      </c>
      <c r="E11333" s="20">
        <v>3</v>
      </c>
      <c r="F11333" s="20">
        <v>1</v>
      </c>
    </row>
    <row r="11334" spans="2:6" ht="25.5" outlineLevel="2" x14ac:dyDescent="0.2">
      <c r="B11334" s="18" t="s">
        <v>13811</v>
      </c>
      <c r="C11334" s="19" t="s">
        <v>89</v>
      </c>
      <c r="D11334" t="s">
        <v>398</v>
      </c>
      <c r="E11334" s="20">
        <v>80</v>
      </c>
      <c r="F11334" s="20">
        <v>59</v>
      </c>
    </row>
    <row r="11335" spans="2:6" ht="25.5" outlineLevel="2" x14ac:dyDescent="0.2">
      <c r="B11335" s="18" t="s">
        <v>13811</v>
      </c>
      <c r="C11335" s="19" t="s">
        <v>92</v>
      </c>
      <c r="D11335" t="s">
        <v>398</v>
      </c>
      <c r="E11335" s="20">
        <v>702</v>
      </c>
      <c r="F11335" s="20">
        <v>50</v>
      </c>
    </row>
    <row r="11336" spans="2:6" ht="25.5" outlineLevel="2" x14ac:dyDescent="0.2">
      <c r="B11336" s="18" t="s">
        <v>13811</v>
      </c>
      <c r="C11336" s="19" t="s">
        <v>101</v>
      </c>
      <c r="D11336" t="s">
        <v>398</v>
      </c>
      <c r="E11336" s="20">
        <v>2</v>
      </c>
      <c r="F11336" s="20">
        <v>1</v>
      </c>
    </row>
    <row r="11337" spans="2:6" ht="25.5" outlineLevel="2" x14ac:dyDescent="0.2">
      <c r="B11337" s="18" t="s">
        <v>13811</v>
      </c>
      <c r="C11337" s="19" t="s">
        <v>107</v>
      </c>
      <c r="D11337" t="s">
        <v>398</v>
      </c>
      <c r="E11337" s="20">
        <v>110</v>
      </c>
      <c r="F11337" s="20">
        <v>42</v>
      </c>
    </row>
    <row r="11338" spans="2:6" ht="25.5" outlineLevel="2" x14ac:dyDescent="0.2">
      <c r="B11338" s="18" t="s">
        <v>13811</v>
      </c>
      <c r="C11338" s="19" t="s">
        <v>113</v>
      </c>
      <c r="D11338" t="s">
        <v>398</v>
      </c>
      <c r="E11338" s="20">
        <v>42</v>
      </c>
      <c r="F11338" s="20">
        <v>21</v>
      </c>
    </row>
    <row r="11339" spans="2:6" ht="25.5" outlineLevel="2" x14ac:dyDescent="0.2">
      <c r="B11339" s="18" t="s">
        <v>13811</v>
      </c>
      <c r="C11339" s="19" t="s">
        <v>121</v>
      </c>
      <c r="D11339" t="s">
        <v>398</v>
      </c>
      <c r="E11339" s="20">
        <v>40</v>
      </c>
      <c r="F11339" s="20">
        <v>9</v>
      </c>
    </row>
    <row r="11340" spans="2:6" ht="25.5" outlineLevel="2" x14ac:dyDescent="0.2">
      <c r="B11340" s="18" t="s">
        <v>13811</v>
      </c>
      <c r="C11340" s="19" t="s">
        <v>122</v>
      </c>
      <c r="D11340" t="s">
        <v>398</v>
      </c>
      <c r="E11340" s="20">
        <v>1656</v>
      </c>
      <c r="F11340" s="20">
        <v>75</v>
      </c>
    </row>
    <row r="11341" spans="2:6" ht="25.5" outlineLevel="2" x14ac:dyDescent="0.2">
      <c r="B11341" s="18" t="s">
        <v>13811</v>
      </c>
      <c r="C11341" s="19" t="s">
        <v>130</v>
      </c>
      <c r="D11341" t="s">
        <v>398</v>
      </c>
      <c r="E11341" s="20">
        <v>1270</v>
      </c>
      <c r="F11341" s="20">
        <v>355</v>
      </c>
    </row>
    <row r="11342" spans="2:6" ht="25.5" outlineLevel="2" x14ac:dyDescent="0.2">
      <c r="B11342" s="18" t="s">
        <v>13811</v>
      </c>
      <c r="C11342" s="19" t="s">
        <v>135</v>
      </c>
      <c r="D11342" t="s">
        <v>398</v>
      </c>
      <c r="E11342" s="20">
        <v>10</v>
      </c>
      <c r="F11342" s="20">
        <v>266</v>
      </c>
    </row>
    <row r="11343" spans="2:6" ht="25.5" outlineLevel="2" x14ac:dyDescent="0.2">
      <c r="B11343" s="18" t="s">
        <v>13811</v>
      </c>
      <c r="C11343" s="19" t="s">
        <v>136</v>
      </c>
      <c r="D11343" t="s">
        <v>398</v>
      </c>
      <c r="E11343" s="20">
        <v>19</v>
      </c>
      <c r="F11343" s="20">
        <v>8</v>
      </c>
    </row>
    <row r="11344" spans="2:6" ht="25.5" outlineLevel="2" x14ac:dyDescent="0.2">
      <c r="B11344" s="18" t="s">
        <v>13811</v>
      </c>
      <c r="C11344" s="19" t="s">
        <v>151</v>
      </c>
      <c r="D11344" t="s">
        <v>398</v>
      </c>
      <c r="E11344" s="20">
        <v>24</v>
      </c>
      <c r="F11344" s="20">
        <v>30</v>
      </c>
    </row>
    <row r="11345" spans="1:6" ht="25.5" outlineLevel="2" x14ac:dyDescent="0.2">
      <c r="B11345" s="18" t="s">
        <v>13811</v>
      </c>
      <c r="C11345" s="19" t="s">
        <v>158</v>
      </c>
      <c r="D11345" t="s">
        <v>398</v>
      </c>
      <c r="E11345" s="20">
        <v>324</v>
      </c>
      <c r="F11345" s="20">
        <v>150</v>
      </c>
    </row>
    <row r="11346" spans="1:6" ht="25.5" outlineLevel="2" x14ac:dyDescent="0.2">
      <c r="B11346" s="18" t="s">
        <v>13811</v>
      </c>
      <c r="C11346" s="19" t="s">
        <v>162</v>
      </c>
      <c r="D11346" t="s">
        <v>398</v>
      </c>
      <c r="E11346" s="20">
        <v>50</v>
      </c>
      <c r="F11346" s="20">
        <v>35</v>
      </c>
    </row>
    <row r="11347" spans="1:6" ht="25.5" outlineLevel="2" x14ac:dyDescent="0.2">
      <c r="B11347" s="18" t="s">
        <v>13811</v>
      </c>
      <c r="C11347" s="19" t="s">
        <v>164</v>
      </c>
      <c r="D11347" t="s">
        <v>398</v>
      </c>
      <c r="E11347" s="20">
        <v>18</v>
      </c>
      <c r="F11347" s="20">
        <v>33</v>
      </c>
    </row>
    <row r="11348" spans="1:6" ht="25.5" outlineLevel="2" x14ac:dyDescent="0.2">
      <c r="B11348" s="18" t="s">
        <v>13811</v>
      </c>
      <c r="C11348" s="19" t="s">
        <v>166</v>
      </c>
      <c r="D11348" t="s">
        <v>398</v>
      </c>
      <c r="E11348" s="20">
        <v>83544</v>
      </c>
      <c r="F11348" s="20">
        <v>8891</v>
      </c>
    </row>
    <row r="11349" spans="1:6" ht="25.5" outlineLevel="2" x14ac:dyDescent="0.2">
      <c r="B11349" s="18" t="s">
        <v>13811</v>
      </c>
      <c r="C11349" s="19" t="s">
        <v>171</v>
      </c>
      <c r="D11349" t="s">
        <v>398</v>
      </c>
      <c r="E11349" s="20">
        <v>110</v>
      </c>
      <c r="F11349" s="20">
        <v>8</v>
      </c>
    </row>
    <row r="11350" spans="1:6" ht="25.5" outlineLevel="2" x14ac:dyDescent="0.2">
      <c r="B11350" s="18" t="s">
        <v>13811</v>
      </c>
      <c r="C11350" s="19" t="s">
        <v>175</v>
      </c>
      <c r="D11350" t="s">
        <v>398</v>
      </c>
      <c r="E11350" s="20">
        <v>86</v>
      </c>
      <c r="F11350" s="20">
        <v>11</v>
      </c>
    </row>
    <row r="11351" spans="1:6" ht="25.5" outlineLevel="2" x14ac:dyDescent="0.2">
      <c r="B11351" s="18" t="s">
        <v>13811</v>
      </c>
      <c r="C11351" s="19" t="s">
        <v>176</v>
      </c>
      <c r="D11351" t="s">
        <v>398</v>
      </c>
      <c r="E11351" s="20">
        <v>50</v>
      </c>
      <c r="F11351" s="20">
        <v>125</v>
      </c>
    </row>
    <row r="11352" spans="1:6" ht="25.5" outlineLevel="2" x14ac:dyDescent="0.2">
      <c r="B11352" s="18" t="s">
        <v>13811</v>
      </c>
      <c r="C11352" s="19" t="s">
        <v>178</v>
      </c>
      <c r="D11352" t="s">
        <v>398</v>
      </c>
      <c r="E11352" s="20">
        <v>561</v>
      </c>
      <c r="F11352" s="20">
        <v>127</v>
      </c>
    </row>
    <row r="11353" spans="1:6" ht="25.5" outlineLevel="2" x14ac:dyDescent="0.2">
      <c r="B11353" s="18" t="s">
        <v>13811</v>
      </c>
      <c r="C11353" s="19" t="s">
        <v>182</v>
      </c>
      <c r="D11353" t="s">
        <v>398</v>
      </c>
      <c r="E11353" s="20">
        <v>4471</v>
      </c>
      <c r="F11353" s="20">
        <v>1649</v>
      </c>
    </row>
    <row r="11354" spans="1:6" ht="25.5" outlineLevel="1" x14ac:dyDescent="0.2">
      <c r="B11354" s="21" t="s">
        <v>13812</v>
      </c>
      <c r="E11354" s="20">
        <f>SUBTOTAL(9,E11317:E11353)</f>
        <v>10787882</v>
      </c>
      <c r="F11354" s="20">
        <f>SUBTOTAL(9,F11317:F11353)</f>
        <v>518039</v>
      </c>
    </row>
    <row r="11355" spans="1:6" ht="25.5" outlineLevel="2" x14ac:dyDescent="0.2">
      <c r="A11355" t="s">
        <v>1246</v>
      </c>
      <c r="B11355" s="18" t="s">
        <v>13813</v>
      </c>
      <c r="C11355" s="19" t="s">
        <v>15</v>
      </c>
      <c r="D11355" t="s">
        <v>398</v>
      </c>
      <c r="E11355" s="20">
        <v>32</v>
      </c>
      <c r="F11355" s="20">
        <v>10</v>
      </c>
    </row>
    <row r="11356" spans="1:6" ht="25.5" outlineLevel="2" x14ac:dyDescent="0.2">
      <c r="B11356" s="18" t="s">
        <v>13813</v>
      </c>
      <c r="C11356" s="19" t="s">
        <v>20</v>
      </c>
      <c r="D11356" t="s">
        <v>398</v>
      </c>
      <c r="E11356" s="20">
        <v>5049</v>
      </c>
      <c r="F11356" s="20">
        <v>975</v>
      </c>
    </row>
    <row r="11357" spans="1:6" ht="25.5" outlineLevel="2" x14ac:dyDescent="0.2">
      <c r="B11357" s="18" t="s">
        <v>13813</v>
      </c>
      <c r="C11357" s="19" t="s">
        <v>37</v>
      </c>
      <c r="D11357" t="s">
        <v>398</v>
      </c>
      <c r="E11357" s="20">
        <v>9</v>
      </c>
      <c r="F11357" s="20">
        <v>14</v>
      </c>
    </row>
    <row r="11358" spans="1:6" ht="25.5" outlineLevel="2" x14ac:dyDescent="0.2">
      <c r="B11358" s="18" t="s">
        <v>13813</v>
      </c>
      <c r="C11358" s="19" t="s">
        <v>42</v>
      </c>
      <c r="D11358" t="s">
        <v>398</v>
      </c>
      <c r="E11358" s="20">
        <v>14549</v>
      </c>
      <c r="F11358" s="20">
        <v>2334</v>
      </c>
    </row>
    <row r="11359" spans="1:6" ht="25.5" outlineLevel="2" x14ac:dyDescent="0.2">
      <c r="B11359" s="18" t="s">
        <v>13813</v>
      </c>
      <c r="C11359" s="19" t="s">
        <v>64</v>
      </c>
      <c r="D11359" t="s">
        <v>398</v>
      </c>
      <c r="E11359" s="20">
        <v>32</v>
      </c>
      <c r="F11359" s="20">
        <v>17</v>
      </c>
    </row>
    <row r="11360" spans="1:6" ht="25.5" outlineLevel="2" x14ac:dyDescent="0.2">
      <c r="B11360" s="18" t="s">
        <v>13813</v>
      </c>
      <c r="C11360" s="19" t="s">
        <v>65</v>
      </c>
      <c r="D11360" t="s">
        <v>398</v>
      </c>
      <c r="E11360" s="20">
        <v>98</v>
      </c>
      <c r="F11360" s="20">
        <v>55</v>
      </c>
    </row>
    <row r="11361" spans="1:6" ht="25.5" outlineLevel="2" x14ac:dyDescent="0.2">
      <c r="B11361" s="18" t="s">
        <v>13813</v>
      </c>
      <c r="C11361" s="19" t="s">
        <v>68</v>
      </c>
      <c r="D11361" t="s">
        <v>398</v>
      </c>
      <c r="E11361" s="20">
        <v>440</v>
      </c>
      <c r="F11361" s="20">
        <v>89</v>
      </c>
    </row>
    <row r="11362" spans="1:6" ht="25.5" outlineLevel="2" x14ac:dyDescent="0.2">
      <c r="B11362" s="18" t="s">
        <v>13813</v>
      </c>
      <c r="C11362" s="19" t="s">
        <v>77</v>
      </c>
      <c r="D11362" t="s">
        <v>398</v>
      </c>
      <c r="E11362" s="20">
        <v>42</v>
      </c>
      <c r="F11362" s="20">
        <v>18</v>
      </c>
    </row>
    <row r="11363" spans="1:6" ht="25.5" outlineLevel="2" x14ac:dyDescent="0.2">
      <c r="B11363" s="18" t="s">
        <v>13813</v>
      </c>
      <c r="C11363" s="19" t="s">
        <v>80</v>
      </c>
      <c r="D11363" t="s">
        <v>398</v>
      </c>
      <c r="E11363" s="20">
        <v>74522</v>
      </c>
      <c r="F11363" s="20">
        <v>21483</v>
      </c>
    </row>
    <row r="11364" spans="1:6" ht="25.5" outlineLevel="2" x14ac:dyDescent="0.2">
      <c r="B11364" s="18" t="s">
        <v>13813</v>
      </c>
      <c r="C11364" s="19" t="s">
        <v>87</v>
      </c>
      <c r="D11364" t="s">
        <v>398</v>
      </c>
      <c r="E11364" s="20">
        <v>21</v>
      </c>
      <c r="F11364" s="20">
        <v>5</v>
      </c>
    </row>
    <row r="11365" spans="1:6" ht="25.5" outlineLevel="2" x14ac:dyDescent="0.2">
      <c r="B11365" s="18" t="s">
        <v>13813</v>
      </c>
      <c r="C11365" s="19" t="s">
        <v>88</v>
      </c>
      <c r="D11365" t="s">
        <v>398</v>
      </c>
      <c r="E11365" s="20">
        <v>16</v>
      </c>
      <c r="F11365" s="20">
        <v>7</v>
      </c>
    </row>
    <row r="11366" spans="1:6" ht="25.5" outlineLevel="2" x14ac:dyDescent="0.2">
      <c r="B11366" s="18" t="s">
        <v>13813</v>
      </c>
      <c r="C11366" s="19" t="s">
        <v>123</v>
      </c>
      <c r="D11366" t="s">
        <v>398</v>
      </c>
      <c r="E11366" s="20">
        <v>11</v>
      </c>
      <c r="F11366" s="20">
        <v>5</v>
      </c>
    </row>
    <row r="11367" spans="1:6" ht="25.5" outlineLevel="2" x14ac:dyDescent="0.2">
      <c r="B11367" s="18" t="s">
        <v>13813</v>
      </c>
      <c r="C11367" s="19" t="s">
        <v>166</v>
      </c>
      <c r="D11367" t="s">
        <v>398</v>
      </c>
      <c r="E11367" s="20">
        <v>410</v>
      </c>
      <c r="F11367" s="20">
        <v>98</v>
      </c>
    </row>
    <row r="11368" spans="1:6" ht="25.5" outlineLevel="2" x14ac:dyDescent="0.2">
      <c r="B11368" s="18" t="s">
        <v>13813</v>
      </c>
      <c r="C11368" s="19" t="s">
        <v>176</v>
      </c>
      <c r="D11368" t="s">
        <v>398</v>
      </c>
      <c r="E11368" s="20">
        <v>104</v>
      </c>
      <c r="F11368" s="20">
        <v>18</v>
      </c>
    </row>
    <row r="11369" spans="1:6" ht="25.5" outlineLevel="2" x14ac:dyDescent="0.2">
      <c r="B11369" s="18" t="s">
        <v>13813</v>
      </c>
      <c r="C11369" s="19" t="s">
        <v>178</v>
      </c>
      <c r="D11369" t="s">
        <v>398</v>
      </c>
      <c r="E11369" s="20">
        <v>121</v>
      </c>
      <c r="F11369" s="20">
        <v>50</v>
      </c>
    </row>
    <row r="11370" spans="1:6" ht="25.5" outlineLevel="2" x14ac:dyDescent="0.2">
      <c r="B11370" s="18" t="s">
        <v>13813</v>
      </c>
      <c r="C11370" s="19" t="s">
        <v>182</v>
      </c>
      <c r="D11370" t="s">
        <v>398</v>
      </c>
      <c r="E11370" s="20">
        <v>181</v>
      </c>
      <c r="F11370" s="20">
        <v>37</v>
      </c>
    </row>
    <row r="11371" spans="1:6" ht="25.5" outlineLevel="1" x14ac:dyDescent="0.2">
      <c r="B11371" s="21" t="s">
        <v>13814</v>
      </c>
      <c r="E11371" s="20">
        <f>SUBTOTAL(9,E11355:E11370)</f>
        <v>95637</v>
      </c>
      <c r="F11371" s="20">
        <f>SUBTOTAL(9,F11355:F11370)</f>
        <v>25215</v>
      </c>
    </row>
    <row r="11372" spans="1:6" ht="25.5" outlineLevel="2" x14ac:dyDescent="0.2">
      <c r="A11372" t="s">
        <v>1248</v>
      </c>
      <c r="B11372" s="18" t="s">
        <v>13815</v>
      </c>
      <c r="C11372" s="19" t="s">
        <v>20</v>
      </c>
      <c r="D11372" t="s">
        <v>398</v>
      </c>
      <c r="E11372" s="20">
        <v>47</v>
      </c>
      <c r="F11372" s="20">
        <v>15</v>
      </c>
    </row>
    <row r="11373" spans="1:6" ht="25.5" outlineLevel="2" x14ac:dyDescent="0.2">
      <c r="B11373" s="18" t="s">
        <v>13815</v>
      </c>
      <c r="C11373" s="19" t="s">
        <v>37</v>
      </c>
      <c r="D11373" t="s">
        <v>398</v>
      </c>
      <c r="E11373" s="20">
        <v>1</v>
      </c>
      <c r="F11373" s="20">
        <v>1</v>
      </c>
    </row>
    <row r="11374" spans="1:6" ht="25.5" outlineLevel="2" x14ac:dyDescent="0.2">
      <c r="B11374" s="18" t="s">
        <v>13815</v>
      </c>
      <c r="C11374" s="19" t="s">
        <v>42</v>
      </c>
      <c r="D11374" t="s">
        <v>398</v>
      </c>
      <c r="E11374" s="20">
        <v>5105</v>
      </c>
      <c r="F11374" s="20">
        <v>3155</v>
      </c>
    </row>
    <row r="11375" spans="1:6" ht="25.5" outlineLevel="2" x14ac:dyDescent="0.2">
      <c r="B11375" s="18" t="s">
        <v>13815</v>
      </c>
      <c r="C11375" s="19" t="s">
        <v>80</v>
      </c>
      <c r="D11375" t="s">
        <v>398</v>
      </c>
      <c r="E11375" s="20">
        <v>3693</v>
      </c>
      <c r="F11375" s="20">
        <v>483</v>
      </c>
    </row>
    <row r="11376" spans="1:6" ht="25.5" outlineLevel="2" x14ac:dyDescent="0.2">
      <c r="B11376" s="18" t="s">
        <v>13815</v>
      </c>
      <c r="C11376" s="19" t="s">
        <v>166</v>
      </c>
      <c r="D11376" t="s">
        <v>398</v>
      </c>
      <c r="E11376" s="20">
        <v>852</v>
      </c>
      <c r="F11376" s="20">
        <v>88</v>
      </c>
    </row>
    <row r="11377" spans="1:6" ht="25.5" outlineLevel="2" x14ac:dyDescent="0.2">
      <c r="B11377" s="18" t="s">
        <v>13815</v>
      </c>
      <c r="C11377" s="19" t="s">
        <v>176</v>
      </c>
      <c r="D11377" t="s">
        <v>398</v>
      </c>
      <c r="E11377" s="20">
        <v>8</v>
      </c>
      <c r="F11377" s="20">
        <v>11</v>
      </c>
    </row>
    <row r="11378" spans="1:6" ht="25.5" outlineLevel="2" x14ac:dyDescent="0.2">
      <c r="B11378" s="18" t="s">
        <v>13815</v>
      </c>
      <c r="C11378" s="19" t="s">
        <v>178</v>
      </c>
      <c r="D11378" t="s">
        <v>398</v>
      </c>
      <c r="E11378" s="20">
        <v>6</v>
      </c>
      <c r="F11378" s="20">
        <v>2</v>
      </c>
    </row>
    <row r="11379" spans="1:6" ht="25.5" outlineLevel="1" x14ac:dyDescent="0.2">
      <c r="B11379" s="21" t="s">
        <v>13816</v>
      </c>
      <c r="E11379" s="20">
        <f>SUBTOTAL(9,E11372:E11378)</f>
        <v>9712</v>
      </c>
      <c r="F11379" s="20">
        <f>SUBTOTAL(9,F11372:F11378)</f>
        <v>3755</v>
      </c>
    </row>
    <row r="11380" spans="1:6" ht="38.25" outlineLevel="2" x14ac:dyDescent="0.2">
      <c r="A11380" t="s">
        <v>1250</v>
      </c>
      <c r="B11380" s="18" t="s">
        <v>13817</v>
      </c>
      <c r="C11380" s="19" t="s">
        <v>20</v>
      </c>
      <c r="D11380" t="s">
        <v>398</v>
      </c>
      <c r="E11380" s="20">
        <v>5641</v>
      </c>
      <c r="F11380" s="20">
        <v>857</v>
      </c>
    </row>
    <row r="11381" spans="1:6" ht="38.25" outlineLevel="2" x14ac:dyDescent="0.2">
      <c r="B11381" s="18" t="s">
        <v>13817</v>
      </c>
      <c r="C11381" s="19" t="s">
        <v>42</v>
      </c>
      <c r="D11381" t="s">
        <v>398</v>
      </c>
      <c r="E11381" s="20">
        <v>88776</v>
      </c>
      <c r="F11381" s="20">
        <v>8523</v>
      </c>
    </row>
    <row r="11382" spans="1:6" ht="38.25" outlineLevel="2" x14ac:dyDescent="0.2">
      <c r="B11382" s="18" t="s">
        <v>13817</v>
      </c>
      <c r="C11382" s="19" t="s">
        <v>65</v>
      </c>
      <c r="D11382" t="s">
        <v>398</v>
      </c>
      <c r="E11382" s="20">
        <v>25</v>
      </c>
      <c r="F11382" s="20">
        <v>12</v>
      </c>
    </row>
    <row r="11383" spans="1:6" ht="38.25" outlineLevel="2" x14ac:dyDescent="0.2">
      <c r="B11383" s="18" t="s">
        <v>13817</v>
      </c>
      <c r="C11383" s="19" t="s">
        <v>77</v>
      </c>
      <c r="D11383" t="s">
        <v>398</v>
      </c>
      <c r="E11383" s="20">
        <v>9</v>
      </c>
      <c r="F11383" s="20">
        <v>5</v>
      </c>
    </row>
    <row r="11384" spans="1:6" ht="38.25" outlineLevel="2" x14ac:dyDescent="0.2">
      <c r="B11384" s="18" t="s">
        <v>13817</v>
      </c>
      <c r="C11384" s="19" t="s">
        <v>80</v>
      </c>
      <c r="D11384" t="s">
        <v>398</v>
      </c>
      <c r="E11384" s="20">
        <v>420254</v>
      </c>
      <c r="F11384" s="20">
        <v>93664</v>
      </c>
    </row>
    <row r="11385" spans="1:6" ht="38.25" outlineLevel="2" x14ac:dyDescent="0.2">
      <c r="B11385" s="18" t="s">
        <v>13817</v>
      </c>
      <c r="C11385" s="19" t="s">
        <v>121</v>
      </c>
      <c r="D11385" t="s">
        <v>398</v>
      </c>
      <c r="E11385" s="20">
        <v>11</v>
      </c>
      <c r="F11385" s="20">
        <v>1</v>
      </c>
    </row>
    <row r="11386" spans="1:6" ht="38.25" outlineLevel="2" x14ac:dyDescent="0.2">
      <c r="B11386" s="18" t="s">
        <v>13817</v>
      </c>
      <c r="C11386" s="19" t="s">
        <v>166</v>
      </c>
      <c r="D11386" t="s">
        <v>398</v>
      </c>
      <c r="E11386" s="20">
        <v>2187</v>
      </c>
      <c r="F11386" s="20">
        <v>227</v>
      </c>
    </row>
    <row r="11387" spans="1:6" ht="38.25" outlineLevel="2" x14ac:dyDescent="0.2">
      <c r="B11387" s="18" t="s">
        <v>13817</v>
      </c>
      <c r="C11387" s="19" t="s">
        <v>176</v>
      </c>
      <c r="D11387" t="s">
        <v>398</v>
      </c>
      <c r="E11387" s="20">
        <v>20</v>
      </c>
      <c r="F11387" s="20">
        <v>25</v>
      </c>
    </row>
    <row r="11388" spans="1:6" ht="38.25" outlineLevel="2" x14ac:dyDescent="0.2">
      <c r="B11388" s="18" t="s">
        <v>13817</v>
      </c>
      <c r="C11388" s="19" t="s">
        <v>178</v>
      </c>
      <c r="D11388" t="s">
        <v>398</v>
      </c>
      <c r="E11388" s="20">
        <v>4</v>
      </c>
      <c r="F11388" s="20">
        <v>4</v>
      </c>
    </row>
    <row r="11389" spans="1:6" ht="38.25" outlineLevel="1" x14ac:dyDescent="0.2">
      <c r="B11389" s="21" t="s">
        <v>13818</v>
      </c>
      <c r="E11389" s="20">
        <f>SUBTOTAL(9,E11380:E11388)</f>
        <v>516927</v>
      </c>
      <c r="F11389" s="20">
        <f>SUBTOTAL(9,F11380:F11388)</f>
        <v>103318</v>
      </c>
    </row>
    <row r="11390" spans="1:6" ht="25.5" outlineLevel="2" x14ac:dyDescent="0.2">
      <c r="A11390" t="s">
        <v>1252</v>
      </c>
      <c r="B11390" s="18" t="s">
        <v>13819</v>
      </c>
      <c r="C11390" s="19" t="s">
        <v>15</v>
      </c>
      <c r="D11390" t="s">
        <v>398</v>
      </c>
      <c r="E11390" s="20">
        <v>8</v>
      </c>
      <c r="F11390" s="20">
        <v>4</v>
      </c>
    </row>
    <row r="11391" spans="1:6" ht="25.5" outlineLevel="2" x14ac:dyDescent="0.2">
      <c r="B11391" s="18" t="s">
        <v>13819</v>
      </c>
      <c r="C11391" s="19" t="s">
        <v>20</v>
      </c>
      <c r="D11391" t="s">
        <v>398</v>
      </c>
      <c r="E11391" s="20">
        <v>619</v>
      </c>
      <c r="F11391" s="20">
        <v>237</v>
      </c>
    </row>
    <row r="11392" spans="1:6" ht="25.5" outlineLevel="2" x14ac:dyDescent="0.2">
      <c r="B11392" s="18" t="s">
        <v>13819</v>
      </c>
      <c r="C11392" s="19" t="s">
        <v>42</v>
      </c>
      <c r="D11392" t="s">
        <v>398</v>
      </c>
      <c r="E11392" s="20">
        <v>11619</v>
      </c>
      <c r="F11392" s="20">
        <v>1098</v>
      </c>
    </row>
    <row r="11393" spans="1:6" ht="25.5" outlineLevel="2" x14ac:dyDescent="0.2">
      <c r="B11393" s="18" t="s">
        <v>13819</v>
      </c>
      <c r="C11393" s="19" t="s">
        <v>59</v>
      </c>
      <c r="D11393" t="s">
        <v>398</v>
      </c>
      <c r="E11393" s="20">
        <v>18</v>
      </c>
      <c r="F11393" s="20">
        <v>14</v>
      </c>
    </row>
    <row r="11394" spans="1:6" ht="25.5" outlineLevel="2" x14ac:dyDescent="0.2">
      <c r="B11394" s="18" t="s">
        <v>13819</v>
      </c>
      <c r="C11394" s="19" t="s">
        <v>72</v>
      </c>
      <c r="D11394" t="s">
        <v>398</v>
      </c>
      <c r="E11394" s="20">
        <v>65</v>
      </c>
      <c r="F11394" s="20">
        <v>87</v>
      </c>
    </row>
    <row r="11395" spans="1:6" ht="25.5" outlineLevel="2" x14ac:dyDescent="0.2">
      <c r="B11395" s="18" t="s">
        <v>13819</v>
      </c>
      <c r="C11395" s="19" t="s">
        <v>77</v>
      </c>
      <c r="D11395" t="s">
        <v>398</v>
      </c>
      <c r="E11395" s="20">
        <v>430</v>
      </c>
      <c r="F11395" s="20">
        <v>289</v>
      </c>
    </row>
    <row r="11396" spans="1:6" ht="25.5" outlineLevel="2" x14ac:dyDescent="0.2">
      <c r="B11396" s="18" t="s">
        <v>13819</v>
      </c>
      <c r="C11396" s="19" t="s">
        <v>80</v>
      </c>
      <c r="D11396" t="s">
        <v>398</v>
      </c>
      <c r="E11396" s="20">
        <v>3860</v>
      </c>
      <c r="F11396" s="20">
        <v>2600</v>
      </c>
    </row>
    <row r="11397" spans="1:6" ht="25.5" outlineLevel="2" x14ac:dyDescent="0.2">
      <c r="B11397" s="18" t="s">
        <v>13819</v>
      </c>
      <c r="C11397" s="19" t="s">
        <v>87</v>
      </c>
      <c r="D11397" t="s">
        <v>398</v>
      </c>
      <c r="E11397" s="20">
        <v>12</v>
      </c>
      <c r="F11397" s="20">
        <v>17</v>
      </c>
    </row>
    <row r="11398" spans="1:6" ht="25.5" outlineLevel="2" x14ac:dyDescent="0.2">
      <c r="B11398" s="18" t="s">
        <v>13819</v>
      </c>
      <c r="C11398" s="19" t="s">
        <v>88</v>
      </c>
      <c r="D11398" t="s">
        <v>398</v>
      </c>
      <c r="E11398" s="20">
        <v>6</v>
      </c>
      <c r="F11398" s="20">
        <v>3</v>
      </c>
    </row>
    <row r="11399" spans="1:6" ht="25.5" outlineLevel="2" x14ac:dyDescent="0.2">
      <c r="B11399" s="18" t="s">
        <v>13819</v>
      </c>
      <c r="C11399" s="19" t="s">
        <v>130</v>
      </c>
      <c r="D11399" t="s">
        <v>398</v>
      </c>
      <c r="E11399" s="20">
        <v>84</v>
      </c>
      <c r="F11399" s="20">
        <v>12</v>
      </c>
    </row>
    <row r="11400" spans="1:6" ht="25.5" outlineLevel="2" x14ac:dyDescent="0.2">
      <c r="B11400" s="18" t="s">
        <v>13819</v>
      </c>
      <c r="C11400" s="19" t="s">
        <v>157</v>
      </c>
      <c r="D11400" t="s">
        <v>398</v>
      </c>
      <c r="E11400" s="20">
        <v>1</v>
      </c>
      <c r="F11400" s="20">
        <v>2</v>
      </c>
    </row>
    <row r="11401" spans="1:6" ht="25.5" outlineLevel="2" x14ac:dyDescent="0.2">
      <c r="B11401" s="18" t="s">
        <v>13819</v>
      </c>
      <c r="C11401" s="19" t="s">
        <v>166</v>
      </c>
      <c r="D11401" t="s">
        <v>398</v>
      </c>
      <c r="E11401" s="20">
        <v>386</v>
      </c>
      <c r="F11401" s="20">
        <v>386</v>
      </c>
    </row>
    <row r="11402" spans="1:6" ht="25.5" outlineLevel="2" x14ac:dyDescent="0.2">
      <c r="B11402" s="18" t="s">
        <v>13819</v>
      </c>
      <c r="C11402" s="19" t="s">
        <v>171</v>
      </c>
      <c r="D11402" t="s">
        <v>398</v>
      </c>
      <c r="E11402" s="20">
        <v>11</v>
      </c>
      <c r="F11402" s="20">
        <v>13</v>
      </c>
    </row>
    <row r="11403" spans="1:6" ht="25.5" outlineLevel="2" x14ac:dyDescent="0.2">
      <c r="B11403" s="18" t="s">
        <v>13819</v>
      </c>
      <c r="C11403" s="19" t="s">
        <v>178</v>
      </c>
      <c r="D11403" t="s">
        <v>398</v>
      </c>
      <c r="E11403" s="20">
        <v>321</v>
      </c>
      <c r="F11403" s="20">
        <v>1095</v>
      </c>
    </row>
    <row r="11404" spans="1:6" ht="25.5" outlineLevel="2" x14ac:dyDescent="0.2">
      <c r="B11404" s="18" t="s">
        <v>13819</v>
      </c>
      <c r="C11404" s="19" t="s">
        <v>182</v>
      </c>
      <c r="D11404" t="s">
        <v>398</v>
      </c>
      <c r="E11404" s="20">
        <v>150</v>
      </c>
      <c r="F11404" s="20">
        <v>747</v>
      </c>
    </row>
    <row r="11405" spans="1:6" ht="25.5" outlineLevel="1" x14ac:dyDescent="0.2">
      <c r="B11405" s="21" t="s">
        <v>13820</v>
      </c>
      <c r="E11405" s="20">
        <f>SUBTOTAL(9,E11390:E11404)</f>
        <v>17590</v>
      </c>
      <c r="F11405" s="20">
        <f>SUBTOTAL(9,F11390:F11404)</f>
        <v>6604</v>
      </c>
    </row>
    <row r="11406" spans="1:6" ht="25.5" outlineLevel="2" x14ac:dyDescent="0.2">
      <c r="A11406" t="s">
        <v>1254</v>
      </c>
      <c r="B11406" s="18" t="s">
        <v>13821</v>
      </c>
      <c r="C11406" s="19" t="s">
        <v>35</v>
      </c>
      <c r="D11406" t="s">
        <v>398</v>
      </c>
      <c r="E11406" s="20">
        <v>40</v>
      </c>
      <c r="F11406" s="20">
        <v>19</v>
      </c>
    </row>
    <row r="11407" spans="1:6" ht="25.5" outlineLevel="2" x14ac:dyDescent="0.2">
      <c r="B11407" s="18" t="s">
        <v>13821</v>
      </c>
      <c r="C11407" s="19" t="s">
        <v>37</v>
      </c>
      <c r="D11407" t="s">
        <v>398</v>
      </c>
      <c r="E11407" s="20">
        <v>4</v>
      </c>
      <c r="F11407" s="20">
        <v>6</v>
      </c>
    </row>
    <row r="11408" spans="1:6" ht="25.5" outlineLevel="2" x14ac:dyDescent="0.2">
      <c r="B11408" s="18" t="s">
        <v>13821</v>
      </c>
      <c r="C11408" s="19" t="s">
        <v>42</v>
      </c>
      <c r="D11408" t="s">
        <v>398</v>
      </c>
      <c r="E11408" s="20">
        <v>1964132</v>
      </c>
      <c r="F11408" s="20">
        <v>159898</v>
      </c>
    </row>
    <row r="11409" spans="1:6" ht="25.5" outlineLevel="2" x14ac:dyDescent="0.2">
      <c r="B11409" s="18" t="s">
        <v>13821</v>
      </c>
      <c r="C11409" s="19" t="s">
        <v>59</v>
      </c>
      <c r="D11409" t="s">
        <v>398</v>
      </c>
      <c r="E11409" s="20">
        <v>741</v>
      </c>
      <c r="F11409" s="20">
        <v>721</v>
      </c>
    </row>
    <row r="11410" spans="1:6" ht="25.5" outlineLevel="2" x14ac:dyDescent="0.2">
      <c r="B11410" s="18" t="s">
        <v>13821</v>
      </c>
      <c r="C11410" s="19" t="s">
        <v>76</v>
      </c>
      <c r="D11410" t="s">
        <v>398</v>
      </c>
      <c r="E11410" s="20">
        <v>80</v>
      </c>
      <c r="F11410" s="20">
        <v>35</v>
      </c>
    </row>
    <row r="11411" spans="1:6" ht="25.5" outlineLevel="2" x14ac:dyDescent="0.2">
      <c r="B11411" s="18" t="s">
        <v>13821</v>
      </c>
      <c r="C11411" s="19" t="s">
        <v>80</v>
      </c>
      <c r="D11411" t="s">
        <v>398</v>
      </c>
      <c r="E11411" s="20">
        <v>1398</v>
      </c>
      <c r="F11411" s="20">
        <v>341</v>
      </c>
    </row>
    <row r="11412" spans="1:6" ht="25.5" outlineLevel="2" x14ac:dyDescent="0.2">
      <c r="B11412" s="18" t="s">
        <v>13821</v>
      </c>
      <c r="C11412" s="19" t="s">
        <v>136</v>
      </c>
      <c r="D11412" t="s">
        <v>398</v>
      </c>
      <c r="E11412" s="20">
        <v>15</v>
      </c>
      <c r="F11412" s="20">
        <v>10</v>
      </c>
    </row>
    <row r="11413" spans="1:6" ht="25.5" outlineLevel="2" x14ac:dyDescent="0.2">
      <c r="B11413" s="18" t="s">
        <v>13821</v>
      </c>
      <c r="C11413" s="19" t="s">
        <v>161</v>
      </c>
      <c r="D11413" t="s">
        <v>398</v>
      </c>
      <c r="E11413" s="20">
        <v>60</v>
      </c>
      <c r="F11413" s="20">
        <v>31</v>
      </c>
    </row>
    <row r="11414" spans="1:6" ht="25.5" outlineLevel="2" x14ac:dyDescent="0.2">
      <c r="B11414" s="18" t="s">
        <v>13821</v>
      </c>
      <c r="C11414" s="19" t="s">
        <v>166</v>
      </c>
      <c r="D11414" t="s">
        <v>398</v>
      </c>
      <c r="E11414" s="20">
        <v>383</v>
      </c>
      <c r="F11414" s="20">
        <v>92</v>
      </c>
    </row>
    <row r="11415" spans="1:6" ht="25.5" outlineLevel="2" x14ac:dyDescent="0.2">
      <c r="B11415" s="18" t="s">
        <v>13821</v>
      </c>
      <c r="C11415" s="19" t="s">
        <v>176</v>
      </c>
      <c r="D11415" t="s">
        <v>398</v>
      </c>
      <c r="E11415" s="20">
        <v>40</v>
      </c>
      <c r="F11415" s="20">
        <v>28</v>
      </c>
    </row>
    <row r="11416" spans="1:6" ht="25.5" outlineLevel="2" x14ac:dyDescent="0.2">
      <c r="B11416" s="18" t="s">
        <v>13821</v>
      </c>
      <c r="C11416" s="19" t="s">
        <v>182</v>
      </c>
      <c r="D11416" t="s">
        <v>398</v>
      </c>
      <c r="E11416" s="20">
        <v>830</v>
      </c>
      <c r="F11416" s="20">
        <v>499</v>
      </c>
    </row>
    <row r="11417" spans="1:6" ht="25.5" outlineLevel="1" x14ac:dyDescent="0.2">
      <c r="B11417" s="21" t="s">
        <v>13822</v>
      </c>
      <c r="E11417" s="20">
        <f>SUBTOTAL(9,E11406:E11416)</f>
        <v>1967723</v>
      </c>
      <c r="F11417" s="20">
        <f>SUBTOTAL(9,F11406:F11416)</f>
        <v>161680</v>
      </c>
    </row>
    <row r="11418" spans="1:6" ht="25.5" outlineLevel="2" x14ac:dyDescent="0.2">
      <c r="A11418" t="s">
        <v>1256</v>
      </c>
      <c r="B11418" s="18" t="s">
        <v>13823</v>
      </c>
      <c r="C11418" s="19" t="s">
        <v>15</v>
      </c>
      <c r="D11418" t="s">
        <v>398</v>
      </c>
      <c r="E11418" s="20">
        <v>17</v>
      </c>
      <c r="F11418" s="20">
        <v>18</v>
      </c>
    </row>
    <row r="11419" spans="1:6" ht="25.5" outlineLevel="2" x14ac:dyDescent="0.2">
      <c r="B11419" s="18" t="s">
        <v>13823</v>
      </c>
      <c r="C11419" s="19" t="s">
        <v>20</v>
      </c>
      <c r="D11419" t="s">
        <v>398</v>
      </c>
      <c r="E11419" s="20">
        <v>8931</v>
      </c>
      <c r="F11419" s="20">
        <v>1301</v>
      </c>
    </row>
    <row r="11420" spans="1:6" ht="25.5" outlineLevel="2" x14ac:dyDescent="0.2">
      <c r="B11420" s="18" t="s">
        <v>13823</v>
      </c>
      <c r="C11420" s="19" t="s">
        <v>37</v>
      </c>
      <c r="D11420" t="s">
        <v>398</v>
      </c>
      <c r="E11420" s="20">
        <v>1</v>
      </c>
      <c r="F11420" s="20">
        <v>17</v>
      </c>
    </row>
    <row r="11421" spans="1:6" ht="25.5" outlineLevel="2" x14ac:dyDescent="0.2">
      <c r="B11421" s="18" t="s">
        <v>13823</v>
      </c>
      <c r="C11421" s="19" t="s">
        <v>42</v>
      </c>
      <c r="D11421" t="s">
        <v>398</v>
      </c>
      <c r="E11421" s="20">
        <v>65610</v>
      </c>
      <c r="F11421" s="20">
        <v>8173</v>
      </c>
    </row>
    <row r="11422" spans="1:6" ht="25.5" outlineLevel="2" x14ac:dyDescent="0.2">
      <c r="B11422" s="18" t="s">
        <v>13823</v>
      </c>
      <c r="C11422" s="19" t="s">
        <v>54</v>
      </c>
      <c r="D11422" t="s">
        <v>398</v>
      </c>
      <c r="E11422" s="20">
        <v>1</v>
      </c>
      <c r="F11422" s="20">
        <v>1</v>
      </c>
    </row>
    <row r="11423" spans="1:6" ht="25.5" outlineLevel="2" x14ac:dyDescent="0.2">
      <c r="B11423" s="18" t="s">
        <v>13823</v>
      </c>
      <c r="C11423" s="19" t="s">
        <v>65</v>
      </c>
      <c r="D11423" t="s">
        <v>398</v>
      </c>
      <c r="E11423" s="20">
        <v>66</v>
      </c>
      <c r="F11423" s="20">
        <v>36</v>
      </c>
    </row>
    <row r="11424" spans="1:6" ht="25.5" outlineLevel="2" x14ac:dyDescent="0.2">
      <c r="B11424" s="18" t="s">
        <v>13823</v>
      </c>
      <c r="C11424" s="19" t="s">
        <v>68</v>
      </c>
      <c r="D11424" t="s">
        <v>398</v>
      </c>
      <c r="E11424" s="20">
        <v>38</v>
      </c>
      <c r="F11424" s="20">
        <v>40</v>
      </c>
    </row>
    <row r="11425" spans="1:6" ht="25.5" outlineLevel="2" x14ac:dyDescent="0.2">
      <c r="B11425" s="18" t="s">
        <v>13823</v>
      </c>
      <c r="C11425" s="19" t="s">
        <v>77</v>
      </c>
      <c r="D11425" t="s">
        <v>398</v>
      </c>
      <c r="E11425" s="20">
        <v>326</v>
      </c>
      <c r="F11425" s="20">
        <v>262</v>
      </c>
    </row>
    <row r="11426" spans="1:6" ht="25.5" outlineLevel="2" x14ac:dyDescent="0.2">
      <c r="B11426" s="18" t="s">
        <v>13823</v>
      </c>
      <c r="C11426" s="19" t="s">
        <v>80</v>
      </c>
      <c r="D11426" t="s">
        <v>398</v>
      </c>
      <c r="E11426" s="20">
        <v>131363</v>
      </c>
      <c r="F11426" s="20">
        <v>26422</v>
      </c>
    </row>
    <row r="11427" spans="1:6" ht="25.5" outlineLevel="2" x14ac:dyDescent="0.2">
      <c r="B11427" s="18" t="s">
        <v>13823</v>
      </c>
      <c r="C11427" s="19" t="s">
        <v>88</v>
      </c>
      <c r="D11427" t="s">
        <v>398</v>
      </c>
      <c r="E11427" s="20">
        <v>13</v>
      </c>
      <c r="F11427" s="20">
        <v>6</v>
      </c>
    </row>
    <row r="11428" spans="1:6" ht="25.5" outlineLevel="2" x14ac:dyDescent="0.2">
      <c r="B11428" s="18" t="s">
        <v>13823</v>
      </c>
      <c r="C11428" s="19" t="s">
        <v>92</v>
      </c>
      <c r="D11428" t="s">
        <v>398</v>
      </c>
      <c r="E11428" s="20">
        <v>734</v>
      </c>
      <c r="F11428" s="20">
        <v>207</v>
      </c>
    </row>
    <row r="11429" spans="1:6" ht="25.5" outlineLevel="2" x14ac:dyDescent="0.2">
      <c r="B11429" s="18" t="s">
        <v>13823</v>
      </c>
      <c r="C11429" s="19" t="s">
        <v>107</v>
      </c>
      <c r="D11429" t="s">
        <v>398</v>
      </c>
      <c r="E11429" s="20">
        <v>74</v>
      </c>
      <c r="F11429" s="20">
        <v>24</v>
      </c>
    </row>
    <row r="11430" spans="1:6" ht="25.5" outlineLevel="2" x14ac:dyDescent="0.2">
      <c r="B11430" s="18" t="s">
        <v>13823</v>
      </c>
      <c r="C11430" s="19" t="s">
        <v>121</v>
      </c>
      <c r="D11430" t="s">
        <v>398</v>
      </c>
      <c r="E11430" s="20">
        <v>31</v>
      </c>
      <c r="F11430" s="20">
        <v>7</v>
      </c>
    </row>
    <row r="11431" spans="1:6" ht="25.5" outlineLevel="2" x14ac:dyDescent="0.2">
      <c r="B11431" s="18" t="s">
        <v>13823</v>
      </c>
      <c r="C11431" s="19" t="s">
        <v>130</v>
      </c>
      <c r="D11431" t="s">
        <v>398</v>
      </c>
      <c r="E11431" s="20">
        <v>18</v>
      </c>
      <c r="F11431" s="20">
        <v>3</v>
      </c>
    </row>
    <row r="11432" spans="1:6" ht="25.5" outlineLevel="2" x14ac:dyDescent="0.2">
      <c r="B11432" s="18" t="s">
        <v>13823</v>
      </c>
      <c r="C11432" s="19" t="s">
        <v>157</v>
      </c>
      <c r="D11432" t="s">
        <v>398</v>
      </c>
      <c r="E11432" s="20">
        <v>2</v>
      </c>
      <c r="F11432" s="20">
        <v>3</v>
      </c>
    </row>
    <row r="11433" spans="1:6" ht="25.5" outlineLevel="2" x14ac:dyDescent="0.2">
      <c r="B11433" s="18" t="s">
        <v>13823</v>
      </c>
      <c r="C11433" s="19" t="s">
        <v>162</v>
      </c>
      <c r="D11433" t="s">
        <v>398</v>
      </c>
      <c r="E11433" s="20">
        <v>2</v>
      </c>
      <c r="F11433" s="20">
        <v>3</v>
      </c>
    </row>
    <row r="11434" spans="1:6" ht="25.5" outlineLevel="2" x14ac:dyDescent="0.2">
      <c r="B11434" s="18" t="s">
        <v>13823</v>
      </c>
      <c r="C11434" s="19" t="s">
        <v>164</v>
      </c>
      <c r="D11434" t="s">
        <v>398</v>
      </c>
      <c r="E11434" s="20">
        <v>2</v>
      </c>
      <c r="F11434" s="20">
        <v>3</v>
      </c>
    </row>
    <row r="11435" spans="1:6" ht="25.5" outlineLevel="2" x14ac:dyDescent="0.2">
      <c r="B11435" s="18" t="s">
        <v>13823</v>
      </c>
      <c r="C11435" s="19" t="s">
        <v>166</v>
      </c>
      <c r="D11435" t="s">
        <v>398</v>
      </c>
      <c r="E11435" s="20">
        <v>105242</v>
      </c>
      <c r="F11435" s="20">
        <v>9149</v>
      </c>
    </row>
    <row r="11436" spans="1:6" ht="25.5" outlineLevel="2" x14ac:dyDescent="0.2">
      <c r="B11436" s="18" t="s">
        <v>13823</v>
      </c>
      <c r="C11436" s="19" t="s">
        <v>176</v>
      </c>
      <c r="D11436" t="s">
        <v>398</v>
      </c>
      <c r="E11436" s="20">
        <v>26</v>
      </c>
      <c r="F11436" s="20">
        <v>23</v>
      </c>
    </row>
    <row r="11437" spans="1:6" ht="25.5" outlineLevel="2" x14ac:dyDescent="0.2">
      <c r="B11437" s="18" t="s">
        <v>13823</v>
      </c>
      <c r="C11437" s="19" t="s">
        <v>178</v>
      </c>
      <c r="D11437" t="s">
        <v>398</v>
      </c>
      <c r="E11437" s="20">
        <v>60</v>
      </c>
      <c r="F11437" s="20">
        <v>89</v>
      </c>
    </row>
    <row r="11438" spans="1:6" ht="25.5" outlineLevel="2" x14ac:dyDescent="0.2">
      <c r="B11438" s="18" t="s">
        <v>13823</v>
      </c>
      <c r="C11438" s="19" t="s">
        <v>182</v>
      </c>
      <c r="D11438" t="s">
        <v>398</v>
      </c>
      <c r="E11438" s="20">
        <v>1223</v>
      </c>
      <c r="F11438" s="20">
        <v>352</v>
      </c>
    </row>
    <row r="11439" spans="1:6" ht="25.5" outlineLevel="1" x14ac:dyDescent="0.2">
      <c r="B11439" s="21" t="s">
        <v>13824</v>
      </c>
      <c r="E11439" s="20">
        <f>SUBTOTAL(9,E11418:E11438)</f>
        <v>313780</v>
      </c>
      <c r="F11439" s="20">
        <f>SUBTOTAL(9,F11418:F11438)</f>
        <v>46139</v>
      </c>
    </row>
    <row r="11440" spans="1:6" ht="25.5" outlineLevel="2" x14ac:dyDescent="0.2">
      <c r="A11440" t="s">
        <v>1258</v>
      </c>
      <c r="B11440" s="18" t="s">
        <v>13825</v>
      </c>
      <c r="C11440" s="19" t="s">
        <v>20</v>
      </c>
      <c r="D11440" t="s">
        <v>398</v>
      </c>
      <c r="E11440" s="20">
        <v>4148</v>
      </c>
      <c r="F11440" s="20">
        <v>347</v>
      </c>
    </row>
    <row r="11441" spans="1:6" ht="25.5" outlineLevel="2" x14ac:dyDescent="0.2">
      <c r="B11441" s="18" t="s">
        <v>13825</v>
      </c>
      <c r="C11441" s="19" t="s">
        <v>37</v>
      </c>
      <c r="D11441" t="s">
        <v>398</v>
      </c>
      <c r="E11441" s="20">
        <v>15</v>
      </c>
      <c r="F11441" s="20">
        <v>2</v>
      </c>
    </row>
    <row r="11442" spans="1:6" ht="25.5" outlineLevel="2" x14ac:dyDescent="0.2">
      <c r="B11442" s="18" t="s">
        <v>13825</v>
      </c>
      <c r="C11442" s="19" t="s">
        <v>42</v>
      </c>
      <c r="D11442" t="s">
        <v>398</v>
      </c>
      <c r="E11442" s="20">
        <v>51536</v>
      </c>
      <c r="F11442" s="20">
        <v>1723</v>
      </c>
    </row>
    <row r="11443" spans="1:6" ht="25.5" outlineLevel="2" x14ac:dyDescent="0.2">
      <c r="B11443" s="18" t="s">
        <v>13825</v>
      </c>
      <c r="C11443" s="19" t="s">
        <v>68</v>
      </c>
      <c r="D11443" t="s">
        <v>398</v>
      </c>
      <c r="E11443" s="20">
        <v>2396</v>
      </c>
      <c r="F11443" s="20">
        <v>442</v>
      </c>
    </row>
    <row r="11444" spans="1:6" ht="25.5" outlineLevel="2" x14ac:dyDescent="0.2">
      <c r="B11444" s="18" t="s">
        <v>13825</v>
      </c>
      <c r="C11444" s="19" t="s">
        <v>77</v>
      </c>
      <c r="D11444" t="s">
        <v>398</v>
      </c>
      <c r="E11444" s="20">
        <v>20</v>
      </c>
      <c r="F11444" s="20">
        <v>10</v>
      </c>
    </row>
    <row r="11445" spans="1:6" ht="25.5" outlineLevel="2" x14ac:dyDescent="0.2">
      <c r="B11445" s="18" t="s">
        <v>13825</v>
      </c>
      <c r="C11445" s="19" t="s">
        <v>80</v>
      </c>
      <c r="D11445" t="s">
        <v>398</v>
      </c>
      <c r="E11445" s="20">
        <v>123108</v>
      </c>
      <c r="F11445" s="20">
        <v>9866</v>
      </c>
    </row>
    <row r="11446" spans="1:6" ht="25.5" outlineLevel="2" x14ac:dyDescent="0.2">
      <c r="B11446" s="18" t="s">
        <v>13825</v>
      </c>
      <c r="C11446" s="19" t="s">
        <v>166</v>
      </c>
      <c r="D11446" t="s">
        <v>398</v>
      </c>
      <c r="E11446" s="20">
        <v>38986</v>
      </c>
      <c r="F11446" s="20">
        <v>1654</v>
      </c>
    </row>
    <row r="11447" spans="1:6" ht="25.5" outlineLevel="2" x14ac:dyDescent="0.2">
      <c r="B11447" s="18" t="s">
        <v>13825</v>
      </c>
      <c r="C11447" s="19" t="s">
        <v>178</v>
      </c>
      <c r="D11447" t="s">
        <v>398</v>
      </c>
      <c r="E11447" s="20">
        <v>4</v>
      </c>
      <c r="F11447" s="20">
        <v>3</v>
      </c>
    </row>
    <row r="11448" spans="1:6" ht="25.5" outlineLevel="1" x14ac:dyDescent="0.2">
      <c r="B11448" s="21" t="s">
        <v>13826</v>
      </c>
      <c r="E11448" s="20">
        <f>SUBTOTAL(9,E11440:E11447)</f>
        <v>220213</v>
      </c>
      <c r="F11448" s="20">
        <f>SUBTOTAL(9,F11440:F11447)</f>
        <v>14047</v>
      </c>
    </row>
    <row r="11449" spans="1:6" ht="25.5" outlineLevel="2" x14ac:dyDescent="0.2">
      <c r="A11449" t="s">
        <v>4572</v>
      </c>
      <c r="B11449" s="18" t="s">
        <v>13827</v>
      </c>
      <c r="C11449" s="19" t="s">
        <v>42</v>
      </c>
      <c r="D11449" t="s">
        <v>398</v>
      </c>
      <c r="E11449" s="20">
        <v>15501</v>
      </c>
      <c r="F11449" s="20">
        <v>662</v>
      </c>
    </row>
    <row r="11450" spans="1:6" ht="25.5" outlineLevel="2" x14ac:dyDescent="0.2">
      <c r="B11450" s="18" t="s">
        <v>13827</v>
      </c>
      <c r="C11450" s="19" t="s">
        <v>80</v>
      </c>
      <c r="D11450" t="s">
        <v>398</v>
      </c>
      <c r="E11450" s="20">
        <v>4494</v>
      </c>
      <c r="F11450" s="20">
        <v>485</v>
      </c>
    </row>
    <row r="11451" spans="1:6" ht="25.5" outlineLevel="2" x14ac:dyDescent="0.2">
      <c r="B11451" s="18" t="s">
        <v>13827</v>
      </c>
      <c r="C11451" s="19" t="s">
        <v>88</v>
      </c>
      <c r="D11451" t="s">
        <v>398</v>
      </c>
      <c r="E11451" s="20">
        <v>31</v>
      </c>
      <c r="F11451" s="20">
        <v>21</v>
      </c>
    </row>
    <row r="11452" spans="1:6" ht="25.5" outlineLevel="2" x14ac:dyDescent="0.2">
      <c r="B11452" s="18" t="s">
        <v>13827</v>
      </c>
      <c r="C11452" s="19" t="s">
        <v>176</v>
      </c>
      <c r="D11452" t="s">
        <v>398</v>
      </c>
      <c r="E11452" s="20">
        <v>16</v>
      </c>
      <c r="F11452" s="20">
        <v>5</v>
      </c>
    </row>
    <row r="11453" spans="1:6" ht="25.5" outlineLevel="1" x14ac:dyDescent="0.2">
      <c r="B11453" s="21" t="s">
        <v>13828</v>
      </c>
      <c r="E11453" s="20">
        <f>SUBTOTAL(9,E11449:E11452)</f>
        <v>20042</v>
      </c>
      <c r="F11453" s="20">
        <f>SUBTOTAL(9,F11449:F11452)</f>
        <v>1173</v>
      </c>
    </row>
    <row r="11454" spans="1:6" ht="25.5" outlineLevel="2" x14ac:dyDescent="0.2">
      <c r="A11454" t="s">
        <v>1260</v>
      </c>
      <c r="B11454" s="18" t="s">
        <v>13829</v>
      </c>
      <c r="C11454" s="19" t="s">
        <v>15</v>
      </c>
      <c r="D11454" t="s">
        <v>398</v>
      </c>
      <c r="E11454" s="20">
        <v>68</v>
      </c>
      <c r="F11454" s="20">
        <v>18</v>
      </c>
    </row>
    <row r="11455" spans="1:6" ht="25.5" outlineLevel="2" x14ac:dyDescent="0.2">
      <c r="B11455" s="18" t="s">
        <v>13829</v>
      </c>
      <c r="C11455" s="19" t="s">
        <v>20</v>
      </c>
      <c r="D11455" t="s">
        <v>398</v>
      </c>
      <c r="E11455" s="20">
        <v>17541</v>
      </c>
      <c r="F11455" s="20">
        <v>1565</v>
      </c>
    </row>
    <row r="11456" spans="1:6" ht="25.5" outlineLevel="2" x14ac:dyDescent="0.2">
      <c r="B11456" s="18" t="s">
        <v>13829</v>
      </c>
      <c r="C11456" s="19" t="s">
        <v>42</v>
      </c>
      <c r="D11456" t="s">
        <v>398</v>
      </c>
      <c r="E11456" s="20">
        <v>124398</v>
      </c>
      <c r="F11456" s="20">
        <v>11362</v>
      </c>
    </row>
    <row r="11457" spans="1:6" ht="25.5" outlineLevel="2" x14ac:dyDescent="0.2">
      <c r="B11457" s="18" t="s">
        <v>13829</v>
      </c>
      <c r="C11457" s="19" t="s">
        <v>80</v>
      </c>
      <c r="D11457" t="s">
        <v>398</v>
      </c>
      <c r="E11457" s="20">
        <v>202010</v>
      </c>
      <c r="F11457" s="20">
        <v>14375</v>
      </c>
    </row>
    <row r="11458" spans="1:6" ht="25.5" outlineLevel="2" x14ac:dyDescent="0.2">
      <c r="B11458" s="18" t="s">
        <v>13829</v>
      </c>
      <c r="C11458" s="19" t="s">
        <v>81</v>
      </c>
      <c r="D11458" t="s">
        <v>398</v>
      </c>
      <c r="E11458" s="20">
        <v>1011</v>
      </c>
      <c r="F11458" s="20">
        <v>50</v>
      </c>
    </row>
    <row r="11459" spans="1:6" ht="25.5" outlineLevel="2" x14ac:dyDescent="0.2">
      <c r="B11459" s="18" t="s">
        <v>13829</v>
      </c>
      <c r="C11459" s="19" t="s">
        <v>92</v>
      </c>
      <c r="D11459" t="s">
        <v>398</v>
      </c>
      <c r="E11459" s="20">
        <v>1311</v>
      </c>
      <c r="F11459" s="20">
        <v>132</v>
      </c>
    </row>
    <row r="11460" spans="1:6" ht="25.5" outlineLevel="2" x14ac:dyDescent="0.2">
      <c r="B11460" s="18" t="s">
        <v>13829</v>
      </c>
      <c r="C11460" s="19" t="s">
        <v>130</v>
      </c>
      <c r="D11460" t="s">
        <v>398</v>
      </c>
      <c r="E11460" s="20">
        <v>51</v>
      </c>
      <c r="F11460" s="20">
        <v>3</v>
      </c>
    </row>
    <row r="11461" spans="1:6" ht="25.5" outlineLevel="2" x14ac:dyDescent="0.2">
      <c r="B11461" s="18" t="s">
        <v>13829</v>
      </c>
      <c r="C11461" s="19" t="s">
        <v>151</v>
      </c>
      <c r="D11461" t="s">
        <v>398</v>
      </c>
      <c r="E11461" s="20">
        <v>382</v>
      </c>
      <c r="F11461" s="20">
        <v>18</v>
      </c>
    </row>
    <row r="11462" spans="1:6" ht="25.5" outlineLevel="2" x14ac:dyDescent="0.2">
      <c r="B11462" s="18" t="s">
        <v>13829</v>
      </c>
      <c r="C11462" s="19" t="s">
        <v>166</v>
      </c>
      <c r="D11462" t="s">
        <v>398</v>
      </c>
      <c r="E11462" s="20">
        <v>222413</v>
      </c>
      <c r="F11462" s="20">
        <v>12598</v>
      </c>
    </row>
    <row r="11463" spans="1:6" ht="25.5" outlineLevel="2" x14ac:dyDescent="0.2">
      <c r="B11463" s="18" t="s">
        <v>13829</v>
      </c>
      <c r="C11463" s="19" t="s">
        <v>178</v>
      </c>
      <c r="D11463" t="s">
        <v>398</v>
      </c>
      <c r="E11463" s="20">
        <v>17</v>
      </c>
      <c r="F11463" s="20">
        <v>33</v>
      </c>
    </row>
    <row r="11464" spans="1:6" ht="25.5" outlineLevel="2" x14ac:dyDescent="0.2">
      <c r="B11464" s="18" t="s">
        <v>13829</v>
      </c>
      <c r="C11464" s="19" t="s">
        <v>182</v>
      </c>
      <c r="D11464" t="s">
        <v>398</v>
      </c>
      <c r="E11464" s="20">
        <v>65478</v>
      </c>
      <c r="F11464" s="20">
        <v>7245</v>
      </c>
    </row>
    <row r="11465" spans="1:6" ht="25.5" outlineLevel="1" x14ac:dyDescent="0.2">
      <c r="B11465" s="21" t="s">
        <v>13830</v>
      </c>
      <c r="E11465" s="20">
        <f>SUBTOTAL(9,E11454:E11464)</f>
        <v>634680</v>
      </c>
      <c r="F11465" s="20">
        <f>SUBTOTAL(9,F11454:F11464)</f>
        <v>47399</v>
      </c>
    </row>
    <row r="11466" spans="1:6" ht="25.5" outlineLevel="2" x14ac:dyDescent="0.2">
      <c r="A11466" t="s">
        <v>1262</v>
      </c>
      <c r="B11466" s="18" t="s">
        <v>13831</v>
      </c>
      <c r="C11466" s="19" t="s">
        <v>20</v>
      </c>
      <c r="D11466" t="s">
        <v>398</v>
      </c>
      <c r="E11466" s="20">
        <v>72</v>
      </c>
      <c r="F11466" s="20">
        <v>21</v>
      </c>
    </row>
    <row r="11467" spans="1:6" ht="25.5" outlineLevel="2" x14ac:dyDescent="0.2">
      <c r="B11467" s="18" t="s">
        <v>13831</v>
      </c>
      <c r="C11467" s="19" t="s">
        <v>42</v>
      </c>
      <c r="D11467" t="s">
        <v>398</v>
      </c>
      <c r="E11467" s="20">
        <v>197287</v>
      </c>
      <c r="F11467" s="20">
        <v>22981</v>
      </c>
    </row>
    <row r="11468" spans="1:6" ht="25.5" outlineLevel="2" x14ac:dyDescent="0.2">
      <c r="B11468" s="18" t="s">
        <v>13831</v>
      </c>
      <c r="C11468" s="19" t="s">
        <v>80</v>
      </c>
      <c r="D11468" t="s">
        <v>398</v>
      </c>
      <c r="E11468" s="20">
        <v>5626</v>
      </c>
      <c r="F11468" s="20">
        <v>4519</v>
      </c>
    </row>
    <row r="11469" spans="1:6" ht="25.5" outlineLevel="2" x14ac:dyDescent="0.2">
      <c r="B11469" s="18" t="s">
        <v>13831</v>
      </c>
      <c r="C11469" s="19" t="s">
        <v>130</v>
      </c>
      <c r="D11469" t="s">
        <v>398</v>
      </c>
      <c r="E11469" s="20">
        <v>6</v>
      </c>
      <c r="F11469" s="20">
        <v>2</v>
      </c>
    </row>
    <row r="11470" spans="1:6" ht="25.5" outlineLevel="1" x14ac:dyDescent="0.2">
      <c r="B11470" s="21" t="s">
        <v>13832</v>
      </c>
      <c r="E11470" s="20">
        <f>SUBTOTAL(9,E11466:E11469)</f>
        <v>202991</v>
      </c>
      <c r="F11470" s="20">
        <f>SUBTOTAL(9,F11466:F11469)</f>
        <v>27523</v>
      </c>
    </row>
    <row r="11471" spans="1:6" ht="25.5" outlineLevel="2" x14ac:dyDescent="0.2">
      <c r="A11471" t="s">
        <v>1263</v>
      </c>
      <c r="B11471" s="18" t="s">
        <v>13833</v>
      </c>
      <c r="C11471" s="19" t="s">
        <v>42</v>
      </c>
      <c r="D11471" t="s">
        <v>398</v>
      </c>
      <c r="E11471" s="20">
        <v>7710</v>
      </c>
      <c r="F11471" s="20">
        <v>1148</v>
      </c>
    </row>
    <row r="11472" spans="1:6" ht="25.5" outlineLevel="2" x14ac:dyDescent="0.2">
      <c r="B11472" s="18" t="s">
        <v>13833</v>
      </c>
      <c r="C11472" s="19" t="s">
        <v>80</v>
      </c>
      <c r="D11472" t="s">
        <v>398</v>
      </c>
      <c r="E11472" s="20">
        <v>151365</v>
      </c>
      <c r="F11472" s="20">
        <v>22619</v>
      </c>
    </row>
    <row r="11473" spans="1:6" ht="25.5" outlineLevel="2" x14ac:dyDescent="0.2">
      <c r="B11473" s="18" t="s">
        <v>13833</v>
      </c>
      <c r="C11473" s="19" t="s">
        <v>121</v>
      </c>
      <c r="D11473" t="s">
        <v>398</v>
      </c>
      <c r="E11473" s="20">
        <v>35</v>
      </c>
      <c r="F11473" s="20">
        <v>192</v>
      </c>
    </row>
    <row r="11474" spans="1:6" ht="25.5" outlineLevel="2" x14ac:dyDescent="0.2">
      <c r="B11474" s="18" t="s">
        <v>13833</v>
      </c>
      <c r="C11474" s="19" t="s">
        <v>166</v>
      </c>
      <c r="D11474" t="s">
        <v>398</v>
      </c>
      <c r="E11474" s="20">
        <v>460</v>
      </c>
      <c r="F11474" s="20">
        <v>733</v>
      </c>
    </row>
    <row r="11475" spans="1:6" ht="25.5" outlineLevel="1" x14ac:dyDescent="0.2">
      <c r="B11475" s="21" t="s">
        <v>13834</v>
      </c>
      <c r="E11475" s="20">
        <f>SUBTOTAL(9,E11471:E11474)</f>
        <v>159570</v>
      </c>
      <c r="F11475" s="20">
        <f>SUBTOTAL(9,F11471:F11474)</f>
        <v>24692</v>
      </c>
    </row>
    <row r="11476" spans="1:6" ht="25.5" outlineLevel="2" x14ac:dyDescent="0.2">
      <c r="A11476" t="s">
        <v>1264</v>
      </c>
      <c r="B11476" s="18" t="s">
        <v>13835</v>
      </c>
      <c r="C11476" s="19" t="s">
        <v>20</v>
      </c>
      <c r="D11476" t="s">
        <v>398</v>
      </c>
      <c r="E11476" s="20">
        <v>105</v>
      </c>
      <c r="F11476" s="20">
        <v>27</v>
      </c>
    </row>
    <row r="11477" spans="1:6" ht="25.5" outlineLevel="2" x14ac:dyDescent="0.2">
      <c r="B11477" s="18" t="s">
        <v>13835</v>
      </c>
      <c r="C11477" s="19" t="s">
        <v>42</v>
      </c>
      <c r="D11477" t="s">
        <v>398</v>
      </c>
      <c r="E11477" s="20">
        <v>12912</v>
      </c>
      <c r="F11477" s="20">
        <v>3002</v>
      </c>
    </row>
    <row r="11478" spans="1:6" ht="25.5" outlineLevel="2" x14ac:dyDescent="0.2">
      <c r="B11478" s="18" t="s">
        <v>13835</v>
      </c>
      <c r="C11478" s="19" t="s">
        <v>80</v>
      </c>
      <c r="D11478" t="s">
        <v>398</v>
      </c>
      <c r="E11478" s="20">
        <v>26655</v>
      </c>
      <c r="F11478" s="20">
        <v>4024</v>
      </c>
    </row>
    <row r="11479" spans="1:6" ht="25.5" outlineLevel="2" x14ac:dyDescent="0.2">
      <c r="B11479" s="18" t="s">
        <v>13835</v>
      </c>
      <c r="C11479" s="19" t="s">
        <v>81</v>
      </c>
      <c r="D11479" t="s">
        <v>398</v>
      </c>
      <c r="E11479" s="20">
        <v>800</v>
      </c>
      <c r="F11479" s="20">
        <v>1335</v>
      </c>
    </row>
    <row r="11480" spans="1:6" ht="25.5" outlineLevel="2" x14ac:dyDescent="0.2">
      <c r="B11480" s="18" t="s">
        <v>13835</v>
      </c>
      <c r="C11480" s="19" t="s">
        <v>92</v>
      </c>
      <c r="D11480" t="s">
        <v>398</v>
      </c>
      <c r="E11480" s="20">
        <v>99</v>
      </c>
      <c r="F11480" s="20">
        <v>80</v>
      </c>
    </row>
    <row r="11481" spans="1:6" ht="25.5" outlineLevel="2" x14ac:dyDescent="0.2">
      <c r="B11481" s="18" t="s">
        <v>13835</v>
      </c>
      <c r="C11481" s="19" t="s">
        <v>130</v>
      </c>
      <c r="D11481" t="s">
        <v>398</v>
      </c>
      <c r="E11481" s="20">
        <v>18</v>
      </c>
      <c r="F11481" s="20">
        <v>3</v>
      </c>
    </row>
    <row r="11482" spans="1:6" ht="25.5" outlineLevel="2" x14ac:dyDescent="0.2">
      <c r="B11482" s="18" t="s">
        <v>13835</v>
      </c>
      <c r="C11482" s="19" t="s">
        <v>135</v>
      </c>
      <c r="D11482" t="s">
        <v>398</v>
      </c>
      <c r="E11482" s="20">
        <v>600</v>
      </c>
      <c r="F11482" s="20">
        <v>988</v>
      </c>
    </row>
    <row r="11483" spans="1:6" ht="25.5" outlineLevel="2" x14ac:dyDescent="0.2">
      <c r="B11483" s="18" t="s">
        <v>13835</v>
      </c>
      <c r="C11483" s="19" t="s">
        <v>182</v>
      </c>
      <c r="D11483" t="s">
        <v>398</v>
      </c>
      <c r="E11483" s="20">
        <v>40</v>
      </c>
      <c r="F11483" s="20">
        <v>22</v>
      </c>
    </row>
    <row r="11484" spans="1:6" ht="25.5" outlineLevel="1" x14ac:dyDescent="0.2">
      <c r="B11484" s="21" t="s">
        <v>13836</v>
      </c>
      <c r="E11484" s="20">
        <f>SUBTOTAL(9,E11476:E11483)</f>
        <v>41229</v>
      </c>
      <c r="F11484" s="20">
        <f>SUBTOTAL(9,F11476:F11483)</f>
        <v>9481</v>
      </c>
    </row>
    <row r="11485" spans="1:6" outlineLevel="2" x14ac:dyDescent="0.2">
      <c r="A11485" t="s">
        <v>1265</v>
      </c>
      <c r="B11485" s="18" t="s">
        <v>13837</v>
      </c>
      <c r="C11485" s="19" t="s">
        <v>42</v>
      </c>
      <c r="D11485" t="s">
        <v>398</v>
      </c>
      <c r="E11485" s="20">
        <v>6173</v>
      </c>
      <c r="F11485" s="20">
        <v>387</v>
      </c>
    </row>
    <row r="11486" spans="1:6" outlineLevel="2" x14ac:dyDescent="0.2">
      <c r="B11486" s="18" t="s">
        <v>13837</v>
      </c>
      <c r="C11486" s="19" t="s">
        <v>80</v>
      </c>
      <c r="D11486" t="s">
        <v>398</v>
      </c>
      <c r="E11486" s="20">
        <v>48</v>
      </c>
      <c r="F11486" s="20">
        <v>5</v>
      </c>
    </row>
    <row r="11487" spans="1:6" outlineLevel="2" x14ac:dyDescent="0.2">
      <c r="B11487" s="18" t="s">
        <v>13837</v>
      </c>
      <c r="C11487" s="19" t="s">
        <v>130</v>
      </c>
      <c r="D11487" t="s">
        <v>398</v>
      </c>
      <c r="E11487" s="20">
        <v>3646</v>
      </c>
      <c r="F11487" s="20">
        <v>516</v>
      </c>
    </row>
    <row r="11488" spans="1:6" outlineLevel="1" x14ac:dyDescent="0.2">
      <c r="B11488" s="21" t="s">
        <v>13838</v>
      </c>
      <c r="E11488" s="20">
        <f>SUBTOTAL(9,E11485:E11487)</f>
        <v>9867</v>
      </c>
      <c r="F11488" s="20">
        <f>SUBTOTAL(9,F11485:F11487)</f>
        <v>908</v>
      </c>
    </row>
    <row r="11489" spans="1:6" ht="25.5" outlineLevel="2" x14ac:dyDescent="0.2">
      <c r="A11489" t="s">
        <v>1266</v>
      </c>
      <c r="B11489" s="18" t="s">
        <v>13839</v>
      </c>
      <c r="C11489" s="19" t="s">
        <v>42</v>
      </c>
      <c r="D11489" t="s">
        <v>398</v>
      </c>
      <c r="E11489" s="20">
        <v>250</v>
      </c>
      <c r="F11489" s="20">
        <v>21</v>
      </c>
    </row>
    <row r="11490" spans="1:6" ht="25.5" outlineLevel="2" x14ac:dyDescent="0.2">
      <c r="B11490" s="18" t="s">
        <v>13839</v>
      </c>
      <c r="C11490" s="19" t="s">
        <v>80</v>
      </c>
      <c r="D11490" t="s">
        <v>398</v>
      </c>
      <c r="E11490" s="20">
        <v>6</v>
      </c>
      <c r="F11490" s="20">
        <v>2</v>
      </c>
    </row>
    <row r="11491" spans="1:6" ht="25.5" outlineLevel="2" x14ac:dyDescent="0.2">
      <c r="B11491" s="18" t="s">
        <v>13839</v>
      </c>
      <c r="C11491" s="19" t="s">
        <v>176</v>
      </c>
      <c r="D11491" t="s">
        <v>398</v>
      </c>
      <c r="E11491" s="20">
        <v>576</v>
      </c>
      <c r="F11491" s="20">
        <v>2</v>
      </c>
    </row>
    <row r="11492" spans="1:6" ht="25.5" outlineLevel="1" x14ac:dyDescent="0.2">
      <c r="B11492" s="21" t="s">
        <v>13840</v>
      </c>
      <c r="E11492" s="20">
        <f>SUBTOTAL(9,E11489:E11491)</f>
        <v>832</v>
      </c>
      <c r="F11492" s="20">
        <f>SUBTOTAL(9,F11489:F11491)</f>
        <v>25</v>
      </c>
    </row>
    <row r="11493" spans="1:6" ht="25.5" outlineLevel="2" x14ac:dyDescent="0.2">
      <c r="A11493" t="s">
        <v>4574</v>
      </c>
      <c r="B11493" s="18" t="s">
        <v>13841</v>
      </c>
      <c r="C11493" s="19" t="s">
        <v>42</v>
      </c>
      <c r="D11493" t="s">
        <v>398</v>
      </c>
      <c r="E11493" s="20">
        <v>80</v>
      </c>
      <c r="F11493" s="20">
        <v>16</v>
      </c>
    </row>
    <row r="11494" spans="1:6" ht="25.5" outlineLevel="2" x14ac:dyDescent="0.2">
      <c r="B11494" s="18" t="s">
        <v>13841</v>
      </c>
      <c r="C11494" s="19" t="s">
        <v>80</v>
      </c>
      <c r="D11494" t="s">
        <v>398</v>
      </c>
      <c r="E11494" s="20">
        <v>30</v>
      </c>
      <c r="F11494" s="20">
        <v>13</v>
      </c>
    </row>
    <row r="11495" spans="1:6" ht="25.5" outlineLevel="2" x14ac:dyDescent="0.2">
      <c r="B11495" s="18" t="s">
        <v>13841</v>
      </c>
      <c r="C11495" s="19" t="s">
        <v>176</v>
      </c>
      <c r="D11495" t="s">
        <v>398</v>
      </c>
      <c r="E11495" s="20">
        <v>1</v>
      </c>
      <c r="F11495" s="20">
        <v>1</v>
      </c>
    </row>
    <row r="11496" spans="1:6" ht="25.5" outlineLevel="1" x14ac:dyDescent="0.2">
      <c r="B11496" s="21" t="s">
        <v>13842</v>
      </c>
      <c r="E11496" s="20">
        <f>SUBTOTAL(9,E11493:E11495)</f>
        <v>111</v>
      </c>
      <c r="F11496" s="20">
        <f>SUBTOTAL(9,F11493:F11495)</f>
        <v>30</v>
      </c>
    </row>
    <row r="11497" spans="1:6" ht="25.5" outlineLevel="2" x14ac:dyDescent="0.2">
      <c r="A11497" t="s">
        <v>1268</v>
      </c>
      <c r="B11497" s="18" t="s">
        <v>13843</v>
      </c>
      <c r="C11497" s="19" t="s">
        <v>20</v>
      </c>
      <c r="D11497" t="s">
        <v>398</v>
      </c>
      <c r="E11497" s="20">
        <v>18</v>
      </c>
      <c r="F11497" s="20">
        <v>15</v>
      </c>
    </row>
    <row r="11498" spans="1:6" ht="25.5" outlineLevel="2" x14ac:dyDescent="0.2">
      <c r="B11498" s="18" t="s">
        <v>13843</v>
      </c>
      <c r="C11498" s="19" t="s">
        <v>42</v>
      </c>
      <c r="D11498" t="s">
        <v>398</v>
      </c>
      <c r="E11498" s="20">
        <v>2417</v>
      </c>
      <c r="F11498" s="20">
        <v>14</v>
      </c>
    </row>
    <row r="11499" spans="1:6" ht="25.5" outlineLevel="2" x14ac:dyDescent="0.2">
      <c r="B11499" s="18" t="s">
        <v>13843</v>
      </c>
      <c r="C11499" s="19" t="s">
        <v>80</v>
      </c>
      <c r="D11499" t="s">
        <v>398</v>
      </c>
      <c r="E11499" s="20">
        <v>11896</v>
      </c>
      <c r="F11499" s="20">
        <v>875</v>
      </c>
    </row>
    <row r="11500" spans="1:6" ht="25.5" outlineLevel="1" x14ac:dyDescent="0.2">
      <c r="B11500" s="21" t="s">
        <v>13844</v>
      </c>
      <c r="E11500" s="20">
        <f>SUBTOTAL(9,E11497:E11499)</f>
        <v>14331</v>
      </c>
      <c r="F11500" s="20">
        <f>SUBTOTAL(9,F11497:F11499)</f>
        <v>904</v>
      </c>
    </row>
    <row r="11501" spans="1:6" ht="25.5" outlineLevel="2" x14ac:dyDescent="0.2">
      <c r="A11501" t="s">
        <v>4576</v>
      </c>
      <c r="B11501" s="18" t="s">
        <v>13845</v>
      </c>
      <c r="C11501" s="19" t="s">
        <v>15</v>
      </c>
      <c r="D11501" t="s">
        <v>398</v>
      </c>
      <c r="E11501" s="20">
        <v>6</v>
      </c>
      <c r="F11501" s="20">
        <v>11</v>
      </c>
    </row>
    <row r="11502" spans="1:6" ht="25.5" outlineLevel="2" x14ac:dyDescent="0.2">
      <c r="B11502" s="18" t="s">
        <v>13845</v>
      </c>
      <c r="C11502" s="19" t="s">
        <v>20</v>
      </c>
      <c r="D11502" t="s">
        <v>398</v>
      </c>
      <c r="E11502" s="20">
        <v>1115</v>
      </c>
      <c r="F11502" s="20">
        <v>344</v>
      </c>
    </row>
    <row r="11503" spans="1:6" ht="25.5" outlineLevel="2" x14ac:dyDescent="0.2">
      <c r="B11503" s="18" t="s">
        <v>13845</v>
      </c>
      <c r="C11503" s="19" t="s">
        <v>42</v>
      </c>
      <c r="D11503" t="s">
        <v>398</v>
      </c>
      <c r="E11503" s="20">
        <v>3788</v>
      </c>
      <c r="F11503" s="20">
        <v>466</v>
      </c>
    </row>
    <row r="11504" spans="1:6" ht="25.5" outlineLevel="2" x14ac:dyDescent="0.2">
      <c r="B11504" s="18" t="s">
        <v>13845</v>
      </c>
      <c r="C11504" s="19" t="s">
        <v>88</v>
      </c>
      <c r="D11504" t="s">
        <v>398</v>
      </c>
      <c r="E11504" s="20">
        <v>18</v>
      </c>
      <c r="F11504" s="20">
        <v>7</v>
      </c>
    </row>
    <row r="11505" spans="1:6" ht="25.5" outlineLevel="2" x14ac:dyDescent="0.2">
      <c r="B11505" s="18" t="s">
        <v>13845</v>
      </c>
      <c r="C11505" s="19" t="s">
        <v>102</v>
      </c>
      <c r="D11505" t="s">
        <v>398</v>
      </c>
      <c r="E11505" s="20">
        <v>8</v>
      </c>
      <c r="F11505" s="20">
        <v>1</v>
      </c>
    </row>
    <row r="11506" spans="1:6" ht="25.5" outlineLevel="2" x14ac:dyDescent="0.2">
      <c r="B11506" s="18" t="s">
        <v>13845</v>
      </c>
      <c r="C11506" s="19" t="s">
        <v>166</v>
      </c>
      <c r="D11506" t="s">
        <v>398</v>
      </c>
      <c r="E11506" s="20">
        <v>90313</v>
      </c>
      <c r="F11506" s="20">
        <v>279</v>
      </c>
    </row>
    <row r="11507" spans="1:6" ht="25.5" outlineLevel="2" x14ac:dyDescent="0.2">
      <c r="B11507" s="18" t="s">
        <v>13845</v>
      </c>
      <c r="C11507" s="19" t="s">
        <v>182</v>
      </c>
      <c r="D11507" t="s">
        <v>398</v>
      </c>
      <c r="E11507" s="20">
        <v>40</v>
      </c>
      <c r="F11507" s="20">
        <v>75</v>
      </c>
    </row>
    <row r="11508" spans="1:6" ht="25.5" outlineLevel="1" x14ac:dyDescent="0.2">
      <c r="B11508" s="21" t="s">
        <v>13846</v>
      </c>
      <c r="E11508" s="20">
        <f>SUBTOTAL(9,E11501:E11507)</f>
        <v>95288</v>
      </c>
      <c r="F11508" s="20">
        <f>SUBTOTAL(9,F11501:F11507)</f>
        <v>1183</v>
      </c>
    </row>
    <row r="11509" spans="1:6" ht="25.5" outlineLevel="2" x14ac:dyDescent="0.2">
      <c r="A11509" t="s">
        <v>1270</v>
      </c>
      <c r="B11509" s="18" t="s">
        <v>13847</v>
      </c>
      <c r="C11509" s="19" t="s">
        <v>20</v>
      </c>
      <c r="D11509" t="s">
        <v>398</v>
      </c>
      <c r="E11509" s="20">
        <v>1000</v>
      </c>
      <c r="F11509" s="20">
        <v>196</v>
      </c>
    </row>
    <row r="11510" spans="1:6" ht="25.5" outlineLevel="2" x14ac:dyDescent="0.2">
      <c r="B11510" s="18" t="s">
        <v>13847</v>
      </c>
      <c r="C11510" s="19" t="s">
        <v>42</v>
      </c>
      <c r="D11510" t="s">
        <v>398</v>
      </c>
      <c r="E11510" s="20">
        <v>10114</v>
      </c>
      <c r="F11510" s="20">
        <v>777</v>
      </c>
    </row>
    <row r="11511" spans="1:6" ht="25.5" outlineLevel="2" x14ac:dyDescent="0.2">
      <c r="B11511" s="18" t="s">
        <v>13847</v>
      </c>
      <c r="C11511" s="19" t="s">
        <v>54</v>
      </c>
      <c r="D11511" t="s">
        <v>398</v>
      </c>
      <c r="E11511" s="20">
        <v>1</v>
      </c>
      <c r="F11511" s="20">
        <v>1</v>
      </c>
    </row>
    <row r="11512" spans="1:6" ht="25.5" outlineLevel="2" x14ac:dyDescent="0.2">
      <c r="B11512" s="18" t="s">
        <v>13847</v>
      </c>
      <c r="C11512" s="19" t="s">
        <v>80</v>
      </c>
      <c r="D11512" t="s">
        <v>398</v>
      </c>
      <c r="E11512" s="20">
        <v>4925</v>
      </c>
      <c r="F11512" s="20">
        <v>206</v>
      </c>
    </row>
    <row r="11513" spans="1:6" ht="25.5" outlineLevel="2" x14ac:dyDescent="0.2">
      <c r="B11513" s="18" t="s">
        <v>13847</v>
      </c>
      <c r="C11513" s="19" t="s">
        <v>113</v>
      </c>
      <c r="D11513" t="s">
        <v>398</v>
      </c>
      <c r="E11513" s="20">
        <v>26</v>
      </c>
      <c r="F11513" s="20">
        <v>31</v>
      </c>
    </row>
    <row r="11514" spans="1:6" ht="25.5" outlineLevel="2" x14ac:dyDescent="0.2">
      <c r="B11514" s="18" t="s">
        <v>13847</v>
      </c>
      <c r="C11514" s="19" t="s">
        <v>166</v>
      </c>
      <c r="D11514" t="s">
        <v>398</v>
      </c>
      <c r="E11514" s="20">
        <v>63199</v>
      </c>
      <c r="F11514" s="20">
        <v>179</v>
      </c>
    </row>
    <row r="11515" spans="1:6" ht="25.5" outlineLevel="2" x14ac:dyDescent="0.2">
      <c r="B11515" s="18" t="s">
        <v>13847</v>
      </c>
      <c r="C11515" s="19" t="s">
        <v>176</v>
      </c>
      <c r="D11515" t="s">
        <v>398</v>
      </c>
      <c r="E11515" s="20">
        <v>34</v>
      </c>
      <c r="F11515" s="20">
        <v>23</v>
      </c>
    </row>
    <row r="11516" spans="1:6" ht="25.5" outlineLevel="1" x14ac:dyDescent="0.2">
      <c r="B11516" s="21" t="s">
        <v>13848</v>
      </c>
      <c r="E11516" s="20">
        <f>SUBTOTAL(9,E11509:E11515)</f>
        <v>79299</v>
      </c>
      <c r="F11516" s="20">
        <f>SUBTOTAL(9,F11509:F11515)</f>
        <v>1413</v>
      </c>
    </row>
    <row r="11517" spans="1:6" ht="25.5" outlineLevel="2" x14ac:dyDescent="0.2">
      <c r="A11517" t="s">
        <v>4578</v>
      </c>
      <c r="B11517" s="18" t="s">
        <v>13849</v>
      </c>
      <c r="C11517" s="19" t="s">
        <v>42</v>
      </c>
      <c r="D11517" t="s">
        <v>398</v>
      </c>
      <c r="E11517" s="20">
        <v>7644</v>
      </c>
      <c r="F11517" s="20">
        <v>629</v>
      </c>
    </row>
    <row r="11518" spans="1:6" ht="25.5" outlineLevel="2" x14ac:dyDescent="0.2">
      <c r="B11518" s="18" t="s">
        <v>13849</v>
      </c>
      <c r="C11518" s="19" t="s">
        <v>59</v>
      </c>
      <c r="D11518" t="s">
        <v>398</v>
      </c>
      <c r="E11518" s="20">
        <v>130</v>
      </c>
      <c r="F11518" s="20">
        <v>290</v>
      </c>
    </row>
    <row r="11519" spans="1:6" ht="25.5" outlineLevel="2" x14ac:dyDescent="0.2">
      <c r="B11519" s="18" t="s">
        <v>13849</v>
      </c>
      <c r="C11519" s="19" t="s">
        <v>80</v>
      </c>
      <c r="D11519" t="s">
        <v>398</v>
      </c>
      <c r="E11519" s="20">
        <v>6266</v>
      </c>
      <c r="F11519" s="20">
        <v>466</v>
      </c>
    </row>
    <row r="11520" spans="1:6" ht="25.5" outlineLevel="2" x14ac:dyDescent="0.2">
      <c r="B11520" s="18" t="s">
        <v>13849</v>
      </c>
      <c r="C11520" s="19" t="s">
        <v>89</v>
      </c>
      <c r="D11520" t="s">
        <v>398</v>
      </c>
      <c r="E11520" s="20">
        <v>70</v>
      </c>
      <c r="F11520" s="20">
        <v>160</v>
      </c>
    </row>
    <row r="11521" spans="1:6" ht="25.5" outlineLevel="2" x14ac:dyDescent="0.2">
      <c r="B11521" s="18" t="s">
        <v>13849</v>
      </c>
      <c r="C11521" s="19" t="s">
        <v>121</v>
      </c>
      <c r="D11521" t="s">
        <v>398</v>
      </c>
      <c r="E11521" s="20">
        <v>7</v>
      </c>
      <c r="F11521" s="20">
        <v>3</v>
      </c>
    </row>
    <row r="11522" spans="1:6" ht="25.5" outlineLevel="2" x14ac:dyDescent="0.2">
      <c r="B11522" s="18" t="s">
        <v>13849</v>
      </c>
      <c r="C11522" s="19" t="s">
        <v>136</v>
      </c>
      <c r="D11522" t="s">
        <v>398</v>
      </c>
      <c r="E11522" s="20">
        <v>13</v>
      </c>
      <c r="F11522" s="20">
        <v>8</v>
      </c>
    </row>
    <row r="11523" spans="1:6" ht="25.5" outlineLevel="2" x14ac:dyDescent="0.2">
      <c r="B11523" s="18" t="s">
        <v>13849</v>
      </c>
      <c r="C11523" s="19" t="s">
        <v>166</v>
      </c>
      <c r="D11523" t="s">
        <v>398</v>
      </c>
      <c r="E11523" s="20">
        <v>402300</v>
      </c>
      <c r="F11523" s="20">
        <v>1234</v>
      </c>
    </row>
    <row r="11524" spans="1:6" ht="25.5" outlineLevel="2" x14ac:dyDescent="0.2">
      <c r="B11524" s="18" t="s">
        <v>13849</v>
      </c>
      <c r="C11524" s="19" t="s">
        <v>176</v>
      </c>
      <c r="D11524" t="s">
        <v>398</v>
      </c>
      <c r="E11524" s="20">
        <v>2</v>
      </c>
      <c r="F11524" s="20">
        <v>2</v>
      </c>
    </row>
    <row r="11525" spans="1:6" ht="25.5" outlineLevel="1" x14ac:dyDescent="0.2">
      <c r="B11525" s="21" t="s">
        <v>13850</v>
      </c>
      <c r="E11525" s="20">
        <f>SUBTOTAL(9,E11517:E11524)</f>
        <v>416432</v>
      </c>
      <c r="F11525" s="20">
        <f>SUBTOTAL(9,F11517:F11524)</f>
        <v>2792</v>
      </c>
    </row>
    <row r="11526" spans="1:6" ht="25.5" outlineLevel="2" x14ac:dyDescent="0.2">
      <c r="A11526" t="s">
        <v>1271</v>
      </c>
      <c r="B11526" s="18" t="s">
        <v>13851</v>
      </c>
      <c r="C11526" s="19" t="s">
        <v>42</v>
      </c>
      <c r="D11526" t="s">
        <v>398</v>
      </c>
      <c r="E11526" s="20">
        <v>14706</v>
      </c>
      <c r="F11526" s="20">
        <v>773</v>
      </c>
    </row>
    <row r="11527" spans="1:6" ht="25.5" outlineLevel="2" x14ac:dyDescent="0.2">
      <c r="B11527" s="18" t="s">
        <v>13851</v>
      </c>
      <c r="C11527" s="19" t="s">
        <v>77</v>
      </c>
      <c r="D11527" t="s">
        <v>398</v>
      </c>
      <c r="E11527" s="20">
        <v>25</v>
      </c>
      <c r="F11527" s="20">
        <v>3</v>
      </c>
    </row>
    <row r="11528" spans="1:6" ht="25.5" outlineLevel="2" x14ac:dyDescent="0.2">
      <c r="B11528" s="18" t="s">
        <v>13851</v>
      </c>
      <c r="C11528" s="19" t="s">
        <v>80</v>
      </c>
      <c r="D11528" t="s">
        <v>398</v>
      </c>
      <c r="E11528" s="20">
        <v>878</v>
      </c>
      <c r="F11528" s="20">
        <v>37</v>
      </c>
    </row>
    <row r="11529" spans="1:6" ht="25.5" outlineLevel="2" x14ac:dyDescent="0.2">
      <c r="B11529" s="18" t="s">
        <v>13851</v>
      </c>
      <c r="C11529" s="19" t="s">
        <v>84</v>
      </c>
      <c r="D11529" t="s">
        <v>398</v>
      </c>
      <c r="E11529" s="20">
        <v>23</v>
      </c>
      <c r="F11529" s="20">
        <v>3</v>
      </c>
    </row>
    <row r="11530" spans="1:6" ht="25.5" outlineLevel="2" x14ac:dyDescent="0.2">
      <c r="B11530" s="18" t="s">
        <v>13851</v>
      </c>
      <c r="C11530" s="19" t="s">
        <v>93</v>
      </c>
      <c r="D11530" t="s">
        <v>398</v>
      </c>
      <c r="E11530" s="20">
        <v>2</v>
      </c>
      <c r="F11530" s="20">
        <v>2</v>
      </c>
    </row>
    <row r="11531" spans="1:6" ht="25.5" outlineLevel="2" x14ac:dyDescent="0.2">
      <c r="B11531" s="18" t="s">
        <v>13851</v>
      </c>
      <c r="C11531" s="19" t="s">
        <v>166</v>
      </c>
      <c r="D11531" t="s">
        <v>398</v>
      </c>
      <c r="E11531" s="20">
        <v>123800</v>
      </c>
      <c r="F11531" s="20">
        <v>423</v>
      </c>
    </row>
    <row r="11532" spans="1:6" ht="25.5" outlineLevel="2" x14ac:dyDescent="0.2">
      <c r="B11532" s="18" t="s">
        <v>13851</v>
      </c>
      <c r="C11532" s="19" t="s">
        <v>176</v>
      </c>
      <c r="D11532" t="s">
        <v>398</v>
      </c>
      <c r="E11532" s="20">
        <v>13</v>
      </c>
      <c r="F11532" s="20">
        <v>2</v>
      </c>
    </row>
    <row r="11533" spans="1:6" ht="25.5" outlineLevel="2" x14ac:dyDescent="0.2">
      <c r="B11533" s="18" t="s">
        <v>13851</v>
      </c>
      <c r="C11533" s="19" t="s">
        <v>178</v>
      </c>
      <c r="D11533" t="s">
        <v>398</v>
      </c>
      <c r="E11533" s="20">
        <v>12</v>
      </c>
      <c r="F11533" s="20">
        <v>9</v>
      </c>
    </row>
    <row r="11534" spans="1:6" ht="25.5" outlineLevel="1" x14ac:dyDescent="0.2">
      <c r="B11534" s="21" t="s">
        <v>13852</v>
      </c>
      <c r="E11534" s="20">
        <f>SUBTOTAL(9,E11526:E11533)</f>
        <v>139459</v>
      </c>
      <c r="F11534" s="20">
        <f>SUBTOTAL(9,F11526:F11533)</f>
        <v>1252</v>
      </c>
    </row>
    <row r="11535" spans="1:6" ht="25.5" outlineLevel="2" x14ac:dyDescent="0.2">
      <c r="A11535" t="s">
        <v>4579</v>
      </c>
      <c r="B11535" s="18" t="s">
        <v>13853</v>
      </c>
      <c r="C11535" s="19" t="s">
        <v>20</v>
      </c>
      <c r="D11535" t="s">
        <v>398</v>
      </c>
      <c r="E11535" s="20">
        <v>504</v>
      </c>
      <c r="F11535" s="20">
        <v>14</v>
      </c>
    </row>
    <row r="11536" spans="1:6" ht="25.5" outlineLevel="2" x14ac:dyDescent="0.2">
      <c r="B11536" s="18" t="s">
        <v>13853</v>
      </c>
      <c r="C11536" s="19" t="s">
        <v>42</v>
      </c>
      <c r="D11536" t="s">
        <v>398</v>
      </c>
      <c r="E11536" s="20">
        <v>34212</v>
      </c>
      <c r="F11536" s="20">
        <v>383</v>
      </c>
    </row>
    <row r="11537" spans="1:6" ht="25.5" outlineLevel="2" x14ac:dyDescent="0.2">
      <c r="B11537" s="18" t="s">
        <v>13853</v>
      </c>
      <c r="C11537" s="19" t="s">
        <v>80</v>
      </c>
      <c r="D11537" t="s">
        <v>398</v>
      </c>
      <c r="E11537" s="20">
        <v>4109</v>
      </c>
      <c r="F11537" s="20">
        <v>1055</v>
      </c>
    </row>
    <row r="11538" spans="1:6" ht="25.5" outlineLevel="2" x14ac:dyDescent="0.2">
      <c r="B11538" s="18" t="s">
        <v>13853</v>
      </c>
      <c r="C11538" s="19" t="s">
        <v>92</v>
      </c>
      <c r="D11538" t="s">
        <v>398</v>
      </c>
      <c r="E11538" s="20">
        <v>754</v>
      </c>
      <c r="F11538" s="20">
        <v>75</v>
      </c>
    </row>
    <row r="11539" spans="1:6" ht="25.5" outlineLevel="2" x14ac:dyDescent="0.2">
      <c r="B11539" s="18" t="s">
        <v>13853</v>
      </c>
      <c r="C11539" s="19" t="s">
        <v>157</v>
      </c>
      <c r="D11539" t="s">
        <v>398</v>
      </c>
      <c r="E11539" s="20">
        <v>990</v>
      </c>
      <c r="F11539" s="20">
        <v>175</v>
      </c>
    </row>
    <row r="11540" spans="1:6" ht="25.5" outlineLevel="2" x14ac:dyDescent="0.2">
      <c r="B11540" s="18" t="s">
        <v>13853</v>
      </c>
      <c r="C11540" s="19" t="s">
        <v>166</v>
      </c>
      <c r="D11540" t="s">
        <v>398</v>
      </c>
      <c r="E11540" s="20">
        <v>1308</v>
      </c>
      <c r="F11540" s="20">
        <v>15</v>
      </c>
    </row>
    <row r="11541" spans="1:6" ht="25.5" outlineLevel="1" x14ac:dyDescent="0.2">
      <c r="B11541" s="21" t="s">
        <v>13854</v>
      </c>
      <c r="E11541" s="20">
        <f>SUBTOTAL(9,E11535:E11540)</f>
        <v>41877</v>
      </c>
      <c r="F11541" s="20">
        <f>SUBTOTAL(9,F11535:F11540)</f>
        <v>1717</v>
      </c>
    </row>
    <row r="11542" spans="1:6" ht="25.5" outlineLevel="2" x14ac:dyDescent="0.2">
      <c r="A11542" t="s">
        <v>4581</v>
      </c>
      <c r="B11542" s="18" t="s">
        <v>13855</v>
      </c>
      <c r="C11542" s="19" t="s">
        <v>42</v>
      </c>
      <c r="D11542" t="s">
        <v>398</v>
      </c>
      <c r="E11542" s="20">
        <v>31970</v>
      </c>
      <c r="F11542" s="20">
        <v>504</v>
      </c>
    </row>
    <row r="11543" spans="1:6" ht="25.5" outlineLevel="2" x14ac:dyDescent="0.2">
      <c r="B11543" s="18" t="s">
        <v>13855</v>
      </c>
      <c r="C11543" s="19" t="s">
        <v>80</v>
      </c>
      <c r="D11543" t="s">
        <v>398</v>
      </c>
      <c r="E11543" s="20">
        <v>557</v>
      </c>
      <c r="F11543" s="20">
        <v>70</v>
      </c>
    </row>
    <row r="11544" spans="1:6" ht="25.5" outlineLevel="1" x14ac:dyDescent="0.2">
      <c r="B11544" s="21" t="s">
        <v>13856</v>
      </c>
      <c r="E11544" s="20">
        <f>SUBTOTAL(9,E11542:E11543)</f>
        <v>32527</v>
      </c>
      <c r="F11544" s="20">
        <f>SUBTOTAL(9,F11542:F11543)</f>
        <v>574</v>
      </c>
    </row>
    <row r="11545" spans="1:6" ht="25.5" outlineLevel="2" x14ac:dyDescent="0.2">
      <c r="A11545" t="s">
        <v>4583</v>
      </c>
      <c r="B11545" s="18" t="s">
        <v>13857</v>
      </c>
      <c r="C11545" s="19" t="s">
        <v>80</v>
      </c>
      <c r="D11545" t="s">
        <v>398</v>
      </c>
      <c r="E11545" s="20">
        <v>165</v>
      </c>
      <c r="F11545" s="20">
        <v>7</v>
      </c>
    </row>
    <row r="11546" spans="1:6" ht="25.5" outlineLevel="2" x14ac:dyDescent="0.2">
      <c r="B11546" s="18" t="s">
        <v>13857</v>
      </c>
      <c r="C11546" s="19" t="s">
        <v>166</v>
      </c>
      <c r="D11546" t="s">
        <v>398</v>
      </c>
      <c r="E11546" s="20">
        <v>18</v>
      </c>
      <c r="F11546" s="20">
        <v>1</v>
      </c>
    </row>
    <row r="11547" spans="1:6" ht="25.5" outlineLevel="1" x14ac:dyDescent="0.2">
      <c r="B11547" s="21" t="s">
        <v>13858</v>
      </c>
      <c r="E11547" s="20">
        <f>SUBTOTAL(9,E11545:E11546)</f>
        <v>183</v>
      </c>
      <c r="F11547" s="20">
        <f>SUBTOTAL(9,F11545:F11546)</f>
        <v>8</v>
      </c>
    </row>
    <row r="11548" spans="1:6" ht="25.5" outlineLevel="2" x14ac:dyDescent="0.2">
      <c r="A11548" t="s">
        <v>4585</v>
      </c>
      <c r="B11548" s="18" t="s">
        <v>13859</v>
      </c>
      <c r="C11548" s="19" t="s">
        <v>20</v>
      </c>
      <c r="D11548" t="s">
        <v>398</v>
      </c>
      <c r="E11548" s="20">
        <v>2940</v>
      </c>
      <c r="F11548" s="20">
        <v>110</v>
      </c>
    </row>
    <row r="11549" spans="1:6" ht="25.5" outlineLevel="2" x14ac:dyDescent="0.2">
      <c r="B11549" s="18" t="s">
        <v>13859</v>
      </c>
      <c r="C11549" s="19" t="s">
        <v>42</v>
      </c>
      <c r="D11549" t="s">
        <v>398</v>
      </c>
      <c r="E11549" s="20">
        <v>114089</v>
      </c>
      <c r="F11549" s="20">
        <v>2703</v>
      </c>
    </row>
    <row r="11550" spans="1:6" ht="25.5" outlineLevel="2" x14ac:dyDescent="0.2">
      <c r="B11550" s="18" t="s">
        <v>13859</v>
      </c>
      <c r="C11550" s="19" t="s">
        <v>76</v>
      </c>
      <c r="D11550" t="s">
        <v>398</v>
      </c>
      <c r="E11550" s="20">
        <v>50</v>
      </c>
      <c r="F11550" s="20">
        <v>8</v>
      </c>
    </row>
    <row r="11551" spans="1:6" ht="25.5" outlineLevel="2" x14ac:dyDescent="0.2">
      <c r="B11551" s="18" t="s">
        <v>13859</v>
      </c>
      <c r="C11551" s="19" t="s">
        <v>77</v>
      </c>
      <c r="D11551" t="s">
        <v>398</v>
      </c>
      <c r="E11551" s="20">
        <v>5</v>
      </c>
      <c r="F11551" s="20">
        <v>1</v>
      </c>
    </row>
    <row r="11552" spans="1:6" ht="25.5" outlineLevel="2" x14ac:dyDescent="0.2">
      <c r="B11552" s="18" t="s">
        <v>13859</v>
      </c>
      <c r="C11552" s="19" t="s">
        <v>80</v>
      </c>
      <c r="D11552" t="s">
        <v>398</v>
      </c>
      <c r="E11552" s="20">
        <v>2161</v>
      </c>
      <c r="F11552" s="20">
        <v>146</v>
      </c>
    </row>
    <row r="11553" spans="1:6" ht="25.5" outlineLevel="2" x14ac:dyDescent="0.2">
      <c r="B11553" s="18" t="s">
        <v>13859</v>
      </c>
      <c r="C11553" s="19" t="s">
        <v>107</v>
      </c>
      <c r="D11553" t="s">
        <v>398</v>
      </c>
      <c r="E11553" s="20">
        <v>120</v>
      </c>
      <c r="F11553" s="20">
        <v>15</v>
      </c>
    </row>
    <row r="11554" spans="1:6" ht="25.5" outlineLevel="2" x14ac:dyDescent="0.2">
      <c r="B11554" s="18" t="s">
        <v>13859</v>
      </c>
      <c r="C11554" s="19" t="s">
        <v>164</v>
      </c>
      <c r="D11554" t="s">
        <v>398</v>
      </c>
      <c r="E11554" s="20">
        <v>792</v>
      </c>
      <c r="F11554" s="20">
        <v>727</v>
      </c>
    </row>
    <row r="11555" spans="1:6" ht="25.5" outlineLevel="2" x14ac:dyDescent="0.2">
      <c r="B11555" s="18" t="s">
        <v>13859</v>
      </c>
      <c r="C11555" s="19" t="s">
        <v>166</v>
      </c>
      <c r="D11555" t="s">
        <v>398</v>
      </c>
      <c r="E11555" s="20">
        <v>1</v>
      </c>
      <c r="F11555" s="20">
        <v>2</v>
      </c>
    </row>
    <row r="11556" spans="1:6" ht="25.5" outlineLevel="2" x14ac:dyDescent="0.2">
      <c r="B11556" s="18" t="s">
        <v>13859</v>
      </c>
      <c r="C11556" s="19" t="s">
        <v>176</v>
      </c>
      <c r="D11556" t="s">
        <v>398</v>
      </c>
      <c r="E11556" s="20">
        <v>15</v>
      </c>
      <c r="F11556" s="20">
        <v>3</v>
      </c>
    </row>
    <row r="11557" spans="1:6" ht="25.5" outlineLevel="1" x14ac:dyDescent="0.2">
      <c r="B11557" s="21" t="s">
        <v>13860</v>
      </c>
      <c r="E11557" s="20">
        <f>SUBTOTAL(9,E11548:E11556)</f>
        <v>120173</v>
      </c>
      <c r="F11557" s="20">
        <f>SUBTOTAL(9,F11548:F11556)</f>
        <v>3715</v>
      </c>
    </row>
    <row r="11558" spans="1:6" ht="25.5" outlineLevel="2" x14ac:dyDescent="0.2">
      <c r="A11558" t="s">
        <v>1272</v>
      </c>
      <c r="B11558" s="18" t="s">
        <v>13861</v>
      </c>
      <c r="C11558" s="19" t="s">
        <v>9</v>
      </c>
      <c r="D11558" t="s">
        <v>398</v>
      </c>
      <c r="E11558" s="20">
        <v>1500</v>
      </c>
      <c r="F11558" s="20">
        <v>41</v>
      </c>
    </row>
    <row r="11559" spans="1:6" ht="25.5" outlineLevel="2" x14ac:dyDescent="0.2">
      <c r="B11559" s="18" t="s">
        <v>13861</v>
      </c>
      <c r="C11559" s="19" t="s">
        <v>36</v>
      </c>
      <c r="D11559" t="s">
        <v>398</v>
      </c>
      <c r="E11559" s="20">
        <v>1005</v>
      </c>
      <c r="F11559" s="20">
        <v>24</v>
      </c>
    </row>
    <row r="11560" spans="1:6" ht="25.5" outlineLevel="2" x14ac:dyDescent="0.2">
      <c r="B11560" s="18" t="s">
        <v>13861</v>
      </c>
      <c r="C11560" s="19" t="s">
        <v>42</v>
      </c>
      <c r="D11560" t="s">
        <v>398</v>
      </c>
      <c r="E11560" s="20">
        <v>2799590</v>
      </c>
      <c r="F11560" s="20">
        <v>73506</v>
      </c>
    </row>
    <row r="11561" spans="1:6" ht="25.5" outlineLevel="2" x14ac:dyDescent="0.2">
      <c r="B11561" s="18" t="s">
        <v>13861</v>
      </c>
      <c r="C11561" s="19" t="s">
        <v>80</v>
      </c>
      <c r="D11561" t="s">
        <v>398</v>
      </c>
      <c r="E11561" s="20">
        <v>50</v>
      </c>
      <c r="F11561" s="20">
        <v>4</v>
      </c>
    </row>
    <row r="11562" spans="1:6" ht="25.5" outlineLevel="1" x14ac:dyDescent="0.2">
      <c r="B11562" s="21" t="s">
        <v>13862</v>
      </c>
      <c r="E11562" s="20">
        <f>SUBTOTAL(9,E11558:E11561)</f>
        <v>2802145</v>
      </c>
      <c r="F11562" s="20">
        <f>SUBTOTAL(9,F11558:F11561)</f>
        <v>73575</v>
      </c>
    </row>
    <row r="11563" spans="1:6" ht="25.5" outlineLevel="2" x14ac:dyDescent="0.2">
      <c r="A11563" t="s">
        <v>1274</v>
      </c>
      <c r="B11563" s="18" t="s">
        <v>13863</v>
      </c>
      <c r="C11563" s="19" t="s">
        <v>42</v>
      </c>
      <c r="D11563" t="s">
        <v>398</v>
      </c>
      <c r="E11563" s="20">
        <v>92930</v>
      </c>
      <c r="F11563" s="20">
        <v>2961</v>
      </c>
    </row>
    <row r="11564" spans="1:6" ht="25.5" outlineLevel="2" x14ac:dyDescent="0.2">
      <c r="B11564" s="18" t="s">
        <v>13863</v>
      </c>
      <c r="C11564" s="19" t="s">
        <v>80</v>
      </c>
      <c r="D11564" t="s">
        <v>398</v>
      </c>
      <c r="E11564" s="20">
        <v>307</v>
      </c>
      <c r="F11564" s="20">
        <v>22</v>
      </c>
    </row>
    <row r="11565" spans="1:6" ht="25.5" outlineLevel="2" x14ac:dyDescent="0.2">
      <c r="B11565" s="18" t="s">
        <v>13863</v>
      </c>
      <c r="C11565" s="19" t="s">
        <v>178</v>
      </c>
      <c r="D11565" t="s">
        <v>398</v>
      </c>
      <c r="E11565" s="20">
        <v>9</v>
      </c>
      <c r="F11565" s="20">
        <v>6</v>
      </c>
    </row>
    <row r="11566" spans="1:6" ht="25.5" outlineLevel="1" x14ac:dyDescent="0.2">
      <c r="B11566" s="21" t="s">
        <v>13864</v>
      </c>
      <c r="E11566" s="20">
        <f>SUBTOTAL(9,E11563:E11565)</f>
        <v>93246</v>
      </c>
      <c r="F11566" s="20">
        <f>SUBTOTAL(9,F11563:F11565)</f>
        <v>2989</v>
      </c>
    </row>
    <row r="11567" spans="1:6" outlineLevel="2" x14ac:dyDescent="0.2">
      <c r="A11567" t="s">
        <v>4586</v>
      </c>
      <c r="B11567" s="18" t="s">
        <v>13865</v>
      </c>
      <c r="C11567" s="19" t="s">
        <v>15</v>
      </c>
      <c r="D11567" t="s">
        <v>398</v>
      </c>
      <c r="E11567" s="20">
        <v>39</v>
      </c>
      <c r="F11567" s="20">
        <v>6</v>
      </c>
    </row>
    <row r="11568" spans="1:6" outlineLevel="2" x14ac:dyDescent="0.2">
      <c r="B11568" s="18" t="s">
        <v>13865</v>
      </c>
      <c r="C11568" s="19" t="s">
        <v>42</v>
      </c>
      <c r="D11568" t="s">
        <v>398</v>
      </c>
      <c r="E11568" s="20">
        <v>466300</v>
      </c>
      <c r="F11568" s="20">
        <v>4553</v>
      </c>
    </row>
    <row r="11569" spans="1:6" outlineLevel="2" x14ac:dyDescent="0.2">
      <c r="B11569" s="18" t="s">
        <v>13865</v>
      </c>
      <c r="C11569" s="19" t="s">
        <v>77</v>
      </c>
      <c r="D11569" t="s">
        <v>398</v>
      </c>
      <c r="E11569" s="20">
        <v>3192</v>
      </c>
      <c r="F11569" s="20">
        <v>72</v>
      </c>
    </row>
    <row r="11570" spans="1:6" outlineLevel="2" x14ac:dyDescent="0.2">
      <c r="B11570" s="18" t="s">
        <v>13865</v>
      </c>
      <c r="C11570" s="19" t="s">
        <v>80</v>
      </c>
      <c r="D11570" t="s">
        <v>398</v>
      </c>
      <c r="E11570" s="20">
        <v>32536</v>
      </c>
      <c r="F11570" s="20">
        <v>1391</v>
      </c>
    </row>
    <row r="11571" spans="1:6" outlineLevel="2" x14ac:dyDescent="0.2">
      <c r="B11571" s="18" t="s">
        <v>13865</v>
      </c>
      <c r="C11571" s="19" t="s">
        <v>88</v>
      </c>
      <c r="D11571" t="s">
        <v>398</v>
      </c>
      <c r="E11571" s="20">
        <v>3</v>
      </c>
      <c r="F11571" s="20">
        <v>1</v>
      </c>
    </row>
    <row r="11572" spans="1:6" outlineLevel="2" x14ac:dyDescent="0.2">
      <c r="B11572" s="18" t="s">
        <v>13865</v>
      </c>
      <c r="C11572" s="19" t="s">
        <v>164</v>
      </c>
      <c r="D11572" t="s">
        <v>398</v>
      </c>
      <c r="E11572" s="20">
        <v>10</v>
      </c>
      <c r="F11572" s="20">
        <v>7</v>
      </c>
    </row>
    <row r="11573" spans="1:6" outlineLevel="2" x14ac:dyDescent="0.2">
      <c r="B11573" s="18" t="s">
        <v>13865</v>
      </c>
      <c r="C11573" s="19" t="s">
        <v>182</v>
      </c>
      <c r="D11573" t="s">
        <v>398</v>
      </c>
      <c r="E11573" s="20">
        <v>100</v>
      </c>
      <c r="F11573" s="20">
        <v>13</v>
      </c>
    </row>
    <row r="11574" spans="1:6" outlineLevel="1" x14ac:dyDescent="0.2">
      <c r="B11574" s="21" t="s">
        <v>13866</v>
      </c>
      <c r="E11574" s="20">
        <f>SUBTOTAL(9,E11567:E11573)</f>
        <v>502180</v>
      </c>
      <c r="F11574" s="20">
        <f>SUBTOTAL(9,F11567:F11573)</f>
        <v>6043</v>
      </c>
    </row>
    <row r="11575" spans="1:6" outlineLevel="2" x14ac:dyDescent="0.2">
      <c r="A11575" t="s">
        <v>1275</v>
      </c>
      <c r="B11575" s="18" t="s">
        <v>13867</v>
      </c>
      <c r="C11575" s="19" t="s">
        <v>20</v>
      </c>
      <c r="D11575" t="s">
        <v>398</v>
      </c>
      <c r="E11575" s="20">
        <v>879</v>
      </c>
      <c r="F11575" s="20">
        <v>143</v>
      </c>
    </row>
    <row r="11576" spans="1:6" outlineLevel="2" x14ac:dyDescent="0.2">
      <c r="B11576" s="18" t="s">
        <v>13867</v>
      </c>
      <c r="C11576" s="19" t="s">
        <v>37</v>
      </c>
      <c r="D11576" t="s">
        <v>398</v>
      </c>
      <c r="E11576" s="20">
        <v>1</v>
      </c>
      <c r="F11576" s="20">
        <v>6</v>
      </c>
    </row>
    <row r="11577" spans="1:6" outlineLevel="2" x14ac:dyDescent="0.2">
      <c r="B11577" s="18" t="s">
        <v>13867</v>
      </c>
      <c r="C11577" s="19" t="s">
        <v>42</v>
      </c>
      <c r="D11577" t="s">
        <v>398</v>
      </c>
      <c r="E11577" s="20">
        <v>4431</v>
      </c>
      <c r="F11577" s="20">
        <v>316</v>
      </c>
    </row>
    <row r="11578" spans="1:6" outlineLevel="2" x14ac:dyDescent="0.2">
      <c r="B11578" s="18" t="s">
        <v>13867</v>
      </c>
      <c r="C11578" s="19" t="s">
        <v>80</v>
      </c>
      <c r="D11578" t="s">
        <v>398</v>
      </c>
      <c r="E11578" s="20">
        <v>1966</v>
      </c>
      <c r="F11578" s="20">
        <v>148</v>
      </c>
    </row>
    <row r="11579" spans="1:6" ht="25.5" outlineLevel="1" x14ac:dyDescent="0.2">
      <c r="B11579" s="21" t="s">
        <v>13868</v>
      </c>
      <c r="E11579" s="20">
        <f>SUBTOTAL(9,E11575:E11578)</f>
        <v>7277</v>
      </c>
      <c r="F11579" s="20">
        <f>SUBTOTAL(9,F11575:F11578)</f>
        <v>613</v>
      </c>
    </row>
    <row r="11580" spans="1:6" ht="25.5" outlineLevel="2" x14ac:dyDescent="0.2">
      <c r="A11580" t="s">
        <v>1276</v>
      </c>
      <c r="B11580" s="18" t="s">
        <v>13869</v>
      </c>
      <c r="C11580" s="19" t="s">
        <v>20</v>
      </c>
      <c r="D11580" t="s">
        <v>398</v>
      </c>
      <c r="E11580" s="20">
        <v>1188</v>
      </c>
      <c r="F11580" s="20">
        <v>23</v>
      </c>
    </row>
    <row r="11581" spans="1:6" ht="25.5" outlineLevel="2" x14ac:dyDescent="0.2">
      <c r="B11581" s="18" t="s">
        <v>13869</v>
      </c>
      <c r="C11581" s="19" t="s">
        <v>36</v>
      </c>
      <c r="D11581" t="s">
        <v>398</v>
      </c>
      <c r="E11581" s="20">
        <v>2760</v>
      </c>
      <c r="F11581" s="20">
        <v>32</v>
      </c>
    </row>
    <row r="11582" spans="1:6" ht="38.25" outlineLevel="2" x14ac:dyDescent="0.2">
      <c r="B11582" s="18" t="s">
        <v>13869</v>
      </c>
      <c r="C11582" s="19" t="s">
        <v>40</v>
      </c>
      <c r="D11582" t="s">
        <v>398</v>
      </c>
      <c r="E11582" s="20">
        <v>10368</v>
      </c>
      <c r="F11582" s="20">
        <v>101</v>
      </c>
    </row>
    <row r="11583" spans="1:6" ht="25.5" outlineLevel="2" x14ac:dyDescent="0.2">
      <c r="B11583" s="18" t="s">
        <v>13869</v>
      </c>
      <c r="C11583" s="19" t="s">
        <v>42</v>
      </c>
      <c r="D11583" t="s">
        <v>398</v>
      </c>
      <c r="E11583" s="20">
        <v>20214424</v>
      </c>
      <c r="F11583" s="20">
        <v>191746</v>
      </c>
    </row>
    <row r="11584" spans="1:6" ht="25.5" outlineLevel="2" x14ac:dyDescent="0.2">
      <c r="B11584" s="18" t="s">
        <v>13869</v>
      </c>
      <c r="C11584" s="19" t="s">
        <v>77</v>
      </c>
      <c r="D11584" t="s">
        <v>398</v>
      </c>
      <c r="E11584" s="20">
        <v>414</v>
      </c>
      <c r="F11584" s="20">
        <v>51</v>
      </c>
    </row>
    <row r="11585" spans="1:6" ht="25.5" outlineLevel="2" x14ac:dyDescent="0.2">
      <c r="B11585" s="18" t="s">
        <v>13869</v>
      </c>
      <c r="C11585" s="19" t="s">
        <v>80</v>
      </c>
      <c r="D11585" t="s">
        <v>398</v>
      </c>
      <c r="E11585" s="20">
        <v>150040</v>
      </c>
      <c r="F11585" s="20">
        <v>5759</v>
      </c>
    </row>
    <row r="11586" spans="1:6" ht="25.5" outlineLevel="2" x14ac:dyDescent="0.2">
      <c r="B11586" s="18" t="s">
        <v>13869</v>
      </c>
      <c r="C11586" s="19" t="s">
        <v>92</v>
      </c>
      <c r="D11586" t="s">
        <v>398</v>
      </c>
      <c r="E11586" s="20">
        <v>9038</v>
      </c>
      <c r="F11586" s="20">
        <v>282</v>
      </c>
    </row>
    <row r="11587" spans="1:6" ht="25.5" outlineLevel="2" x14ac:dyDescent="0.2">
      <c r="B11587" s="18" t="s">
        <v>13869</v>
      </c>
      <c r="C11587" s="19" t="s">
        <v>107</v>
      </c>
      <c r="D11587" t="s">
        <v>398</v>
      </c>
      <c r="E11587" s="20">
        <v>36</v>
      </c>
      <c r="F11587" s="20">
        <v>3</v>
      </c>
    </row>
    <row r="11588" spans="1:6" ht="25.5" outlineLevel="2" x14ac:dyDescent="0.2">
      <c r="B11588" s="18" t="s">
        <v>13869</v>
      </c>
      <c r="C11588" s="19" t="s">
        <v>130</v>
      </c>
      <c r="D11588" t="s">
        <v>398</v>
      </c>
      <c r="E11588" s="20">
        <v>1240</v>
      </c>
      <c r="F11588" s="20">
        <v>286</v>
      </c>
    </row>
    <row r="11589" spans="1:6" ht="25.5" outlineLevel="2" x14ac:dyDescent="0.2">
      <c r="B11589" s="18" t="s">
        <v>13869</v>
      </c>
      <c r="C11589" s="19" t="s">
        <v>164</v>
      </c>
      <c r="D11589" t="s">
        <v>398</v>
      </c>
      <c r="E11589" s="20">
        <v>4488</v>
      </c>
      <c r="F11589" s="20">
        <v>155</v>
      </c>
    </row>
    <row r="11590" spans="1:6" ht="25.5" outlineLevel="2" x14ac:dyDescent="0.2">
      <c r="B11590" s="18" t="s">
        <v>13869</v>
      </c>
      <c r="C11590" s="19" t="s">
        <v>166</v>
      </c>
      <c r="D11590" t="s">
        <v>398</v>
      </c>
      <c r="E11590" s="20">
        <v>956</v>
      </c>
      <c r="F11590" s="20">
        <v>54</v>
      </c>
    </row>
    <row r="11591" spans="1:6" ht="25.5" outlineLevel="2" x14ac:dyDescent="0.2">
      <c r="B11591" s="18" t="s">
        <v>13869</v>
      </c>
      <c r="C11591" s="19" t="s">
        <v>182</v>
      </c>
      <c r="D11591" t="s">
        <v>398</v>
      </c>
      <c r="E11591" s="20">
        <v>36</v>
      </c>
      <c r="F11591" s="20">
        <v>5</v>
      </c>
    </row>
    <row r="11592" spans="1:6" ht="25.5" outlineLevel="1" x14ac:dyDescent="0.2">
      <c r="B11592" s="21" t="s">
        <v>13870</v>
      </c>
      <c r="E11592" s="20">
        <f>SUBTOTAL(9,E11580:E11591)</f>
        <v>20394988</v>
      </c>
      <c r="F11592" s="20">
        <f>SUBTOTAL(9,F11580:F11591)</f>
        <v>198497</v>
      </c>
    </row>
    <row r="11593" spans="1:6" ht="25.5" outlineLevel="2" x14ac:dyDescent="0.2">
      <c r="A11593" t="s">
        <v>1278</v>
      </c>
      <c r="B11593" s="18" t="s">
        <v>18263</v>
      </c>
      <c r="C11593" s="19" t="s">
        <v>23</v>
      </c>
      <c r="D11593" t="s">
        <v>398</v>
      </c>
      <c r="E11593" s="20">
        <v>15</v>
      </c>
      <c r="F11593" s="20">
        <v>1</v>
      </c>
    </row>
    <row r="11594" spans="1:6" ht="25.5" outlineLevel="2" x14ac:dyDescent="0.2">
      <c r="B11594" s="18" t="s">
        <v>18263</v>
      </c>
      <c r="C11594" s="19" t="s">
        <v>42</v>
      </c>
      <c r="D11594" t="s">
        <v>398</v>
      </c>
      <c r="E11594" s="20">
        <v>386401</v>
      </c>
      <c r="F11594" s="20">
        <v>6832</v>
      </c>
    </row>
    <row r="11595" spans="1:6" ht="25.5" outlineLevel="2" x14ac:dyDescent="0.2">
      <c r="B11595" s="18" t="s">
        <v>18263</v>
      </c>
      <c r="C11595" s="19" t="s">
        <v>80</v>
      </c>
      <c r="D11595" t="s">
        <v>398</v>
      </c>
      <c r="E11595" s="20">
        <v>5399</v>
      </c>
      <c r="F11595" s="20">
        <v>66</v>
      </c>
    </row>
    <row r="11596" spans="1:6" ht="25.5" outlineLevel="2" x14ac:dyDescent="0.2">
      <c r="B11596" s="18" t="s">
        <v>18263</v>
      </c>
      <c r="C11596" s="19" t="s">
        <v>178</v>
      </c>
      <c r="D11596" t="s">
        <v>398</v>
      </c>
      <c r="E11596" s="20">
        <v>2</v>
      </c>
      <c r="F11596" s="20">
        <v>5</v>
      </c>
    </row>
    <row r="11597" spans="1:6" ht="25.5" outlineLevel="2" x14ac:dyDescent="0.2">
      <c r="B11597" s="18" t="s">
        <v>18263</v>
      </c>
      <c r="C11597" s="19" t="s">
        <v>182</v>
      </c>
      <c r="D11597" t="s">
        <v>398</v>
      </c>
      <c r="E11597" s="20">
        <v>1</v>
      </c>
      <c r="F11597" s="20">
        <v>2</v>
      </c>
    </row>
    <row r="11598" spans="1:6" ht="38.25" outlineLevel="1" x14ac:dyDescent="0.2">
      <c r="B11598" s="21" t="s">
        <v>18264</v>
      </c>
      <c r="E11598" s="20">
        <f>SUBTOTAL(9,E11593:E11597)</f>
        <v>391818</v>
      </c>
      <c r="F11598" s="20">
        <f>SUBTOTAL(9,F11593:F11597)</f>
        <v>6906</v>
      </c>
    </row>
    <row r="11599" spans="1:6" ht="25.5" outlineLevel="2" x14ac:dyDescent="0.2">
      <c r="A11599" t="s">
        <v>1280</v>
      </c>
      <c r="B11599" s="18" t="s">
        <v>13871</v>
      </c>
      <c r="C11599" s="19" t="s">
        <v>42</v>
      </c>
      <c r="D11599" t="s">
        <v>398</v>
      </c>
      <c r="E11599" s="20">
        <v>56256</v>
      </c>
      <c r="F11599" s="20">
        <v>435</v>
      </c>
    </row>
    <row r="11600" spans="1:6" ht="25.5" outlineLevel="2" x14ac:dyDescent="0.2">
      <c r="B11600" s="18" t="s">
        <v>13871</v>
      </c>
      <c r="C11600" s="19" t="s">
        <v>80</v>
      </c>
      <c r="D11600" t="s">
        <v>398</v>
      </c>
      <c r="E11600" s="20">
        <v>596</v>
      </c>
      <c r="F11600" s="20">
        <v>43</v>
      </c>
    </row>
    <row r="11601" spans="1:6" ht="25.5" outlineLevel="2" x14ac:dyDescent="0.2">
      <c r="B11601" s="18" t="s">
        <v>13871</v>
      </c>
      <c r="C11601" s="19" t="s">
        <v>88</v>
      </c>
      <c r="D11601" t="s">
        <v>398</v>
      </c>
      <c r="E11601" s="20">
        <v>1</v>
      </c>
      <c r="F11601" s="20">
        <v>1</v>
      </c>
    </row>
    <row r="11602" spans="1:6" ht="25.5" outlineLevel="2" x14ac:dyDescent="0.2">
      <c r="B11602" s="18" t="s">
        <v>13871</v>
      </c>
      <c r="C11602" s="19" t="s">
        <v>176</v>
      </c>
      <c r="D11602" t="s">
        <v>398</v>
      </c>
      <c r="E11602" s="20">
        <v>31</v>
      </c>
      <c r="F11602" s="20">
        <v>4</v>
      </c>
    </row>
    <row r="11603" spans="1:6" ht="25.5" outlineLevel="2" x14ac:dyDescent="0.2">
      <c r="B11603" s="18" t="s">
        <v>13871</v>
      </c>
      <c r="C11603" s="19" t="s">
        <v>178</v>
      </c>
      <c r="D11603" t="s">
        <v>398</v>
      </c>
      <c r="E11603" s="20">
        <v>56</v>
      </c>
      <c r="F11603" s="20">
        <v>45</v>
      </c>
    </row>
    <row r="11604" spans="1:6" ht="25.5" outlineLevel="2" x14ac:dyDescent="0.2">
      <c r="B11604" s="18" t="s">
        <v>13871</v>
      </c>
      <c r="C11604" s="19" t="s">
        <v>182</v>
      </c>
      <c r="D11604" t="s">
        <v>398</v>
      </c>
      <c r="E11604" s="20">
        <v>198</v>
      </c>
      <c r="F11604" s="20">
        <v>10</v>
      </c>
    </row>
    <row r="11605" spans="1:6" ht="25.5" outlineLevel="1" x14ac:dyDescent="0.2">
      <c r="B11605" s="21" t="s">
        <v>13872</v>
      </c>
      <c r="E11605" s="20">
        <f>SUBTOTAL(9,E11599:E11604)</f>
        <v>57138</v>
      </c>
      <c r="F11605" s="20">
        <f>SUBTOTAL(9,F11599:F11604)</f>
        <v>538</v>
      </c>
    </row>
    <row r="11606" spans="1:6" ht="25.5" outlineLevel="2" x14ac:dyDescent="0.2">
      <c r="A11606" t="s">
        <v>1282</v>
      </c>
      <c r="B11606" s="18" t="s">
        <v>13873</v>
      </c>
      <c r="C11606" s="19" t="s">
        <v>15</v>
      </c>
      <c r="D11606" t="s">
        <v>398</v>
      </c>
      <c r="E11606" s="20">
        <v>1</v>
      </c>
      <c r="F11606" s="20">
        <v>2</v>
      </c>
    </row>
    <row r="11607" spans="1:6" ht="25.5" outlineLevel="2" x14ac:dyDescent="0.2">
      <c r="B11607" s="18" t="s">
        <v>13873</v>
      </c>
      <c r="C11607" s="19" t="s">
        <v>42</v>
      </c>
      <c r="D11607" t="s">
        <v>398</v>
      </c>
      <c r="E11607" s="20">
        <v>100469</v>
      </c>
      <c r="F11607" s="20">
        <v>626</v>
      </c>
    </row>
    <row r="11608" spans="1:6" ht="25.5" outlineLevel="2" x14ac:dyDescent="0.2">
      <c r="B11608" s="18" t="s">
        <v>13873</v>
      </c>
      <c r="C11608" s="19" t="s">
        <v>80</v>
      </c>
      <c r="D11608" t="s">
        <v>398</v>
      </c>
      <c r="E11608" s="20">
        <v>282252</v>
      </c>
      <c r="F11608" s="20">
        <v>3464</v>
      </c>
    </row>
    <row r="11609" spans="1:6" ht="25.5" outlineLevel="2" x14ac:dyDescent="0.2">
      <c r="B11609" s="18" t="s">
        <v>13873</v>
      </c>
      <c r="C11609" s="19" t="s">
        <v>107</v>
      </c>
      <c r="D11609" t="s">
        <v>398</v>
      </c>
      <c r="E11609" s="20">
        <v>1050</v>
      </c>
      <c r="F11609" s="20">
        <v>194</v>
      </c>
    </row>
    <row r="11610" spans="1:6" ht="25.5" outlineLevel="2" x14ac:dyDescent="0.2">
      <c r="B11610" s="18" t="s">
        <v>13873</v>
      </c>
      <c r="C11610" s="19" t="s">
        <v>164</v>
      </c>
      <c r="D11610" t="s">
        <v>398</v>
      </c>
      <c r="E11610" s="20">
        <v>400</v>
      </c>
      <c r="F11610" s="20">
        <v>32</v>
      </c>
    </row>
    <row r="11611" spans="1:6" ht="25.5" outlineLevel="2" x14ac:dyDescent="0.2">
      <c r="B11611" s="18" t="s">
        <v>13873</v>
      </c>
      <c r="C11611" s="19" t="s">
        <v>166</v>
      </c>
      <c r="D11611" t="s">
        <v>398</v>
      </c>
      <c r="E11611" s="20">
        <v>6001</v>
      </c>
      <c r="F11611" s="20">
        <v>26</v>
      </c>
    </row>
    <row r="11612" spans="1:6" ht="25.5" outlineLevel="1" x14ac:dyDescent="0.2">
      <c r="B11612" s="21" t="s">
        <v>13874</v>
      </c>
      <c r="E11612" s="20">
        <f>SUBTOTAL(9,E11606:E11611)</f>
        <v>390173</v>
      </c>
      <c r="F11612" s="20">
        <f>SUBTOTAL(9,F11606:F11611)</f>
        <v>4344</v>
      </c>
    </row>
    <row r="11613" spans="1:6" ht="25.5" outlineLevel="2" x14ac:dyDescent="0.2">
      <c r="A11613" t="s">
        <v>1284</v>
      </c>
      <c r="B11613" s="18" t="s">
        <v>13875</v>
      </c>
      <c r="C11613" s="19" t="s">
        <v>42</v>
      </c>
      <c r="D11613" t="s">
        <v>398</v>
      </c>
      <c r="E11613" s="20">
        <v>4223</v>
      </c>
      <c r="F11613" s="20">
        <v>596</v>
      </c>
    </row>
    <row r="11614" spans="1:6" ht="25.5" outlineLevel="2" x14ac:dyDescent="0.2">
      <c r="B11614" s="18" t="s">
        <v>13875</v>
      </c>
      <c r="C11614" s="19" t="s">
        <v>80</v>
      </c>
      <c r="D11614" t="s">
        <v>398</v>
      </c>
      <c r="E11614" s="20">
        <v>1932</v>
      </c>
      <c r="F11614" s="20">
        <v>49</v>
      </c>
    </row>
    <row r="11615" spans="1:6" ht="25.5" outlineLevel="2" x14ac:dyDescent="0.2">
      <c r="B11615" s="18" t="s">
        <v>13875</v>
      </c>
      <c r="C11615" s="19" t="s">
        <v>87</v>
      </c>
      <c r="D11615" t="s">
        <v>398</v>
      </c>
      <c r="E11615" s="20">
        <v>1</v>
      </c>
      <c r="F11615" s="20">
        <v>1</v>
      </c>
    </row>
    <row r="11616" spans="1:6" ht="25.5" outlineLevel="2" x14ac:dyDescent="0.2">
      <c r="B11616" s="18" t="s">
        <v>13875</v>
      </c>
      <c r="C11616" s="19" t="s">
        <v>107</v>
      </c>
      <c r="D11616" t="s">
        <v>398</v>
      </c>
      <c r="E11616" s="20">
        <v>8</v>
      </c>
      <c r="F11616" s="20">
        <v>2</v>
      </c>
    </row>
    <row r="11617" spans="1:6" ht="25.5" outlineLevel="2" x14ac:dyDescent="0.2">
      <c r="B11617" s="18" t="s">
        <v>13875</v>
      </c>
      <c r="C11617" s="19" t="s">
        <v>178</v>
      </c>
      <c r="D11617" t="s">
        <v>398</v>
      </c>
      <c r="E11617" s="20">
        <v>8</v>
      </c>
      <c r="F11617" s="20">
        <v>2</v>
      </c>
    </row>
    <row r="11618" spans="1:6" ht="25.5" outlineLevel="2" x14ac:dyDescent="0.2">
      <c r="B11618" s="18" t="s">
        <v>13875</v>
      </c>
      <c r="C11618" s="19" t="s">
        <v>182</v>
      </c>
      <c r="D11618" t="s">
        <v>398</v>
      </c>
      <c r="E11618" s="20">
        <v>7</v>
      </c>
      <c r="F11618" s="20">
        <v>13</v>
      </c>
    </row>
    <row r="11619" spans="1:6" ht="25.5" outlineLevel="1" x14ac:dyDescent="0.2">
      <c r="B11619" s="21" t="s">
        <v>13876</v>
      </c>
      <c r="E11619" s="20">
        <f>SUBTOTAL(9,E11613:E11618)</f>
        <v>6179</v>
      </c>
      <c r="F11619" s="20">
        <f>SUBTOTAL(9,F11613:F11618)</f>
        <v>663</v>
      </c>
    </row>
    <row r="11620" spans="1:6" ht="25.5" outlineLevel="2" x14ac:dyDescent="0.2">
      <c r="A11620" t="s">
        <v>1286</v>
      </c>
      <c r="B11620" s="18" t="s">
        <v>13877</v>
      </c>
      <c r="C11620" s="19" t="s">
        <v>42</v>
      </c>
      <c r="D11620" t="s">
        <v>398</v>
      </c>
      <c r="E11620" s="20">
        <v>71424</v>
      </c>
      <c r="F11620" s="20">
        <v>1002</v>
      </c>
    </row>
    <row r="11621" spans="1:6" ht="25.5" outlineLevel="2" x14ac:dyDescent="0.2">
      <c r="B11621" s="18" t="s">
        <v>13877</v>
      </c>
      <c r="C11621" s="19" t="s">
        <v>80</v>
      </c>
      <c r="D11621" t="s">
        <v>398</v>
      </c>
      <c r="E11621" s="20">
        <v>124961</v>
      </c>
      <c r="F11621" s="20">
        <v>1632</v>
      </c>
    </row>
    <row r="11622" spans="1:6" ht="25.5" outlineLevel="2" x14ac:dyDescent="0.2">
      <c r="B11622" s="18" t="s">
        <v>13877</v>
      </c>
      <c r="C11622" s="19" t="s">
        <v>92</v>
      </c>
      <c r="D11622" t="s">
        <v>398</v>
      </c>
      <c r="E11622" s="20">
        <v>1860</v>
      </c>
      <c r="F11622" s="20">
        <v>73</v>
      </c>
    </row>
    <row r="11623" spans="1:6" ht="25.5" outlineLevel="2" x14ac:dyDescent="0.2">
      <c r="B11623" s="18" t="s">
        <v>13877</v>
      </c>
      <c r="C11623" s="19" t="s">
        <v>164</v>
      </c>
      <c r="D11623" t="s">
        <v>398</v>
      </c>
      <c r="E11623" s="20">
        <v>648</v>
      </c>
      <c r="F11623" s="20">
        <v>14</v>
      </c>
    </row>
    <row r="11624" spans="1:6" ht="25.5" outlineLevel="2" x14ac:dyDescent="0.2">
      <c r="B11624" s="18" t="s">
        <v>13877</v>
      </c>
      <c r="C11624" s="19" t="s">
        <v>166</v>
      </c>
      <c r="D11624" t="s">
        <v>398</v>
      </c>
      <c r="E11624" s="20">
        <v>9504</v>
      </c>
      <c r="F11624" s="20">
        <v>20</v>
      </c>
    </row>
    <row r="11625" spans="1:6" ht="25.5" outlineLevel="2" x14ac:dyDescent="0.2">
      <c r="B11625" s="18" t="s">
        <v>13877</v>
      </c>
      <c r="C11625" s="19" t="s">
        <v>182</v>
      </c>
      <c r="D11625" t="s">
        <v>398</v>
      </c>
      <c r="E11625" s="20">
        <v>50</v>
      </c>
      <c r="F11625" s="20">
        <v>45</v>
      </c>
    </row>
    <row r="11626" spans="1:6" ht="25.5" outlineLevel="1" x14ac:dyDescent="0.2">
      <c r="B11626" s="21" t="s">
        <v>13878</v>
      </c>
      <c r="E11626" s="20">
        <f>SUBTOTAL(9,E11620:E11625)</f>
        <v>208447</v>
      </c>
      <c r="F11626" s="20">
        <f>SUBTOTAL(9,F11620:F11625)</f>
        <v>2786</v>
      </c>
    </row>
    <row r="11627" spans="1:6" ht="25.5" outlineLevel="2" x14ac:dyDescent="0.2">
      <c r="A11627" t="s">
        <v>1288</v>
      </c>
      <c r="B11627" s="18" t="s">
        <v>13879</v>
      </c>
      <c r="C11627" s="19" t="s">
        <v>33</v>
      </c>
      <c r="D11627" t="s">
        <v>398</v>
      </c>
      <c r="E11627" s="20">
        <v>1</v>
      </c>
      <c r="F11627" s="20">
        <v>1</v>
      </c>
    </row>
    <row r="11628" spans="1:6" ht="25.5" outlineLevel="2" x14ac:dyDescent="0.2">
      <c r="B11628" s="18" t="s">
        <v>13879</v>
      </c>
      <c r="C11628" s="19" t="s">
        <v>42</v>
      </c>
      <c r="D11628" t="s">
        <v>398</v>
      </c>
      <c r="E11628" s="20">
        <v>3752105</v>
      </c>
      <c r="F11628" s="20">
        <v>51922</v>
      </c>
    </row>
    <row r="11629" spans="1:6" ht="25.5" outlineLevel="2" x14ac:dyDescent="0.2">
      <c r="B11629" s="18" t="s">
        <v>13879</v>
      </c>
      <c r="C11629" s="19" t="s">
        <v>65</v>
      </c>
      <c r="D11629" t="s">
        <v>398</v>
      </c>
      <c r="E11629" s="20">
        <v>41</v>
      </c>
      <c r="F11629" s="20">
        <v>31</v>
      </c>
    </row>
    <row r="11630" spans="1:6" ht="25.5" outlineLevel="2" x14ac:dyDescent="0.2">
      <c r="B11630" s="18" t="s">
        <v>13879</v>
      </c>
      <c r="C11630" s="19" t="s">
        <v>68</v>
      </c>
      <c r="D11630" t="s">
        <v>398</v>
      </c>
      <c r="E11630" s="20">
        <v>45</v>
      </c>
      <c r="F11630" s="20">
        <v>32</v>
      </c>
    </row>
    <row r="11631" spans="1:6" ht="25.5" outlineLevel="2" x14ac:dyDescent="0.2">
      <c r="B11631" s="18" t="s">
        <v>13879</v>
      </c>
      <c r="C11631" s="19" t="s">
        <v>77</v>
      </c>
      <c r="D11631" t="s">
        <v>398</v>
      </c>
      <c r="E11631" s="20">
        <v>50</v>
      </c>
      <c r="F11631" s="20">
        <v>23</v>
      </c>
    </row>
    <row r="11632" spans="1:6" ht="25.5" outlineLevel="2" x14ac:dyDescent="0.2">
      <c r="B11632" s="18" t="s">
        <v>13879</v>
      </c>
      <c r="C11632" s="19" t="s">
        <v>80</v>
      </c>
      <c r="D11632" t="s">
        <v>398</v>
      </c>
      <c r="E11632" s="20">
        <v>8598</v>
      </c>
      <c r="F11632" s="20">
        <v>574</v>
      </c>
    </row>
    <row r="11633" spans="1:6" ht="25.5" outlineLevel="2" x14ac:dyDescent="0.2">
      <c r="B11633" s="18" t="s">
        <v>13879</v>
      </c>
      <c r="C11633" s="19" t="s">
        <v>88</v>
      </c>
      <c r="D11633" t="s">
        <v>398</v>
      </c>
      <c r="E11633" s="20">
        <v>10</v>
      </c>
      <c r="F11633" s="20">
        <v>1</v>
      </c>
    </row>
    <row r="11634" spans="1:6" ht="25.5" outlineLevel="2" x14ac:dyDescent="0.2">
      <c r="B11634" s="18" t="s">
        <v>13879</v>
      </c>
      <c r="C11634" s="19" t="s">
        <v>92</v>
      </c>
      <c r="D11634" t="s">
        <v>398</v>
      </c>
      <c r="E11634" s="20">
        <v>1</v>
      </c>
      <c r="F11634" s="20">
        <v>2</v>
      </c>
    </row>
    <row r="11635" spans="1:6" ht="25.5" outlineLevel="2" x14ac:dyDescent="0.2">
      <c r="B11635" s="18" t="s">
        <v>13879</v>
      </c>
      <c r="C11635" s="19" t="s">
        <v>166</v>
      </c>
      <c r="D11635" t="s">
        <v>398</v>
      </c>
      <c r="E11635" s="20">
        <v>1440</v>
      </c>
      <c r="F11635" s="20">
        <v>13</v>
      </c>
    </row>
    <row r="11636" spans="1:6" ht="25.5" outlineLevel="2" x14ac:dyDescent="0.2">
      <c r="B11636" s="18" t="s">
        <v>13879</v>
      </c>
      <c r="C11636" s="19" t="s">
        <v>175</v>
      </c>
      <c r="D11636" t="s">
        <v>398</v>
      </c>
      <c r="E11636" s="20">
        <v>50</v>
      </c>
      <c r="F11636" s="20">
        <v>2</v>
      </c>
    </row>
    <row r="11637" spans="1:6" ht="25.5" outlineLevel="2" x14ac:dyDescent="0.2">
      <c r="B11637" s="18" t="s">
        <v>13879</v>
      </c>
      <c r="C11637" s="19" t="s">
        <v>178</v>
      </c>
      <c r="D11637" t="s">
        <v>398</v>
      </c>
      <c r="E11637" s="20">
        <v>1</v>
      </c>
      <c r="F11637" s="20">
        <v>13</v>
      </c>
    </row>
    <row r="11638" spans="1:6" ht="25.5" outlineLevel="2" x14ac:dyDescent="0.2">
      <c r="B11638" s="18" t="s">
        <v>13879</v>
      </c>
      <c r="C11638" s="19" t="s">
        <v>182</v>
      </c>
      <c r="D11638" t="s">
        <v>398</v>
      </c>
      <c r="E11638" s="20">
        <v>198</v>
      </c>
      <c r="F11638" s="20">
        <v>20</v>
      </c>
    </row>
    <row r="11639" spans="1:6" ht="25.5" outlineLevel="1" x14ac:dyDescent="0.2">
      <c r="B11639" s="21" t="s">
        <v>13880</v>
      </c>
      <c r="E11639" s="20">
        <f>SUBTOTAL(9,E11627:E11638)</f>
        <v>3762540</v>
      </c>
      <c r="F11639" s="20">
        <f>SUBTOTAL(9,F11627:F11638)</f>
        <v>52634</v>
      </c>
    </row>
    <row r="11640" spans="1:6" ht="25.5" outlineLevel="2" x14ac:dyDescent="0.2">
      <c r="A11640" t="s">
        <v>1290</v>
      </c>
      <c r="B11640" s="18" t="s">
        <v>13881</v>
      </c>
      <c r="C11640" s="19" t="s">
        <v>42</v>
      </c>
      <c r="D11640" t="s">
        <v>411</v>
      </c>
      <c r="E11640" s="20">
        <v>19990</v>
      </c>
      <c r="F11640" s="20">
        <v>1394</v>
      </c>
    </row>
    <row r="11641" spans="1:6" ht="25.5" outlineLevel="2" x14ac:dyDescent="0.2">
      <c r="B11641" s="18" t="s">
        <v>13881</v>
      </c>
      <c r="C11641" s="19" t="s">
        <v>59</v>
      </c>
      <c r="D11641" t="s">
        <v>411</v>
      </c>
      <c r="E11641" s="20">
        <v>8</v>
      </c>
      <c r="F11641" s="20">
        <v>4</v>
      </c>
    </row>
    <row r="11642" spans="1:6" ht="25.5" outlineLevel="2" x14ac:dyDescent="0.2">
      <c r="B11642" s="18" t="s">
        <v>13881</v>
      </c>
      <c r="C11642" s="19" t="s">
        <v>77</v>
      </c>
      <c r="D11642" t="s">
        <v>411</v>
      </c>
      <c r="E11642" s="20">
        <v>5</v>
      </c>
      <c r="F11642" s="20">
        <v>1</v>
      </c>
    </row>
    <row r="11643" spans="1:6" ht="25.5" outlineLevel="2" x14ac:dyDescent="0.2">
      <c r="B11643" s="18" t="s">
        <v>13881</v>
      </c>
      <c r="C11643" s="19" t="s">
        <v>80</v>
      </c>
      <c r="D11643" t="s">
        <v>411</v>
      </c>
      <c r="E11643" s="20">
        <v>4301</v>
      </c>
      <c r="F11643" s="20">
        <v>2877</v>
      </c>
    </row>
    <row r="11644" spans="1:6" ht="25.5" outlineLevel="2" x14ac:dyDescent="0.2">
      <c r="B11644" s="18" t="s">
        <v>13881</v>
      </c>
      <c r="C11644" s="19" t="s">
        <v>92</v>
      </c>
      <c r="D11644" t="s">
        <v>411</v>
      </c>
      <c r="E11644" s="20">
        <v>40</v>
      </c>
      <c r="F11644" s="20">
        <v>16</v>
      </c>
    </row>
    <row r="11645" spans="1:6" ht="25.5" outlineLevel="2" x14ac:dyDescent="0.2">
      <c r="B11645" s="18" t="s">
        <v>13881</v>
      </c>
      <c r="C11645" s="19" t="s">
        <v>121</v>
      </c>
      <c r="D11645" t="s">
        <v>411</v>
      </c>
      <c r="E11645" s="20">
        <v>12</v>
      </c>
      <c r="F11645" s="20">
        <v>1</v>
      </c>
    </row>
    <row r="11646" spans="1:6" ht="25.5" outlineLevel="2" x14ac:dyDescent="0.2">
      <c r="B11646" s="18" t="s">
        <v>13881</v>
      </c>
      <c r="C11646" s="19" t="s">
        <v>130</v>
      </c>
      <c r="D11646" t="s">
        <v>411</v>
      </c>
      <c r="E11646" s="20">
        <v>227</v>
      </c>
      <c r="F11646" s="20">
        <v>39</v>
      </c>
    </row>
    <row r="11647" spans="1:6" ht="25.5" outlineLevel="2" x14ac:dyDescent="0.2">
      <c r="B11647" s="18" t="s">
        <v>13881</v>
      </c>
      <c r="C11647" s="19" t="s">
        <v>139</v>
      </c>
      <c r="D11647" t="s">
        <v>411</v>
      </c>
      <c r="E11647" s="20">
        <v>2</v>
      </c>
      <c r="F11647" s="20">
        <v>2</v>
      </c>
    </row>
    <row r="11648" spans="1:6" ht="25.5" outlineLevel="2" x14ac:dyDescent="0.2">
      <c r="B11648" s="18" t="s">
        <v>13881</v>
      </c>
      <c r="C11648" s="19" t="s">
        <v>157</v>
      </c>
      <c r="D11648" t="s">
        <v>411</v>
      </c>
      <c r="E11648" s="20">
        <v>1</v>
      </c>
      <c r="F11648" s="20">
        <v>3</v>
      </c>
    </row>
    <row r="11649" spans="1:6" ht="25.5" outlineLevel="2" x14ac:dyDescent="0.2">
      <c r="B11649" s="18" t="s">
        <v>13881</v>
      </c>
      <c r="C11649" s="19" t="s">
        <v>178</v>
      </c>
      <c r="D11649" t="s">
        <v>411</v>
      </c>
      <c r="E11649" s="20">
        <v>2</v>
      </c>
      <c r="F11649" s="20">
        <v>10</v>
      </c>
    </row>
    <row r="11650" spans="1:6" ht="25.5" outlineLevel="2" x14ac:dyDescent="0.2">
      <c r="B11650" s="18" t="s">
        <v>13881</v>
      </c>
      <c r="C11650" s="19" t="s">
        <v>182</v>
      </c>
      <c r="D11650" t="s">
        <v>411</v>
      </c>
      <c r="E11650" s="20">
        <v>10</v>
      </c>
      <c r="F11650" s="20">
        <v>4</v>
      </c>
    </row>
    <row r="11651" spans="1:6" ht="25.5" outlineLevel="1" x14ac:dyDescent="0.2">
      <c r="B11651" s="21" t="s">
        <v>13882</v>
      </c>
      <c r="E11651" s="20">
        <f>SUBTOTAL(9,E11640:E11650)</f>
        <v>24598</v>
      </c>
      <c r="F11651" s="20">
        <f>SUBTOTAL(9,F11640:F11650)</f>
        <v>4351</v>
      </c>
    </row>
    <row r="11652" spans="1:6" ht="25.5" outlineLevel="2" x14ac:dyDescent="0.2">
      <c r="A11652" t="s">
        <v>1291</v>
      </c>
      <c r="B11652" s="18" t="s">
        <v>13883</v>
      </c>
      <c r="C11652" s="19" t="s">
        <v>42</v>
      </c>
      <c r="D11652" t="s">
        <v>411</v>
      </c>
      <c r="E11652" s="20">
        <v>11656</v>
      </c>
      <c r="F11652" s="20">
        <v>10539</v>
      </c>
    </row>
    <row r="11653" spans="1:6" ht="25.5" outlineLevel="2" x14ac:dyDescent="0.2">
      <c r="B11653" s="18" t="s">
        <v>13883</v>
      </c>
      <c r="C11653" s="19" t="s">
        <v>80</v>
      </c>
      <c r="D11653" t="s">
        <v>411</v>
      </c>
      <c r="E11653" s="20">
        <v>12855</v>
      </c>
      <c r="F11653" s="20">
        <v>1247</v>
      </c>
    </row>
    <row r="11654" spans="1:6" ht="25.5" outlineLevel="2" x14ac:dyDescent="0.2">
      <c r="B11654" s="18" t="s">
        <v>13883</v>
      </c>
      <c r="C11654" s="19" t="s">
        <v>88</v>
      </c>
      <c r="D11654" t="s">
        <v>411</v>
      </c>
      <c r="E11654" s="20">
        <v>2</v>
      </c>
      <c r="F11654" s="20">
        <v>5</v>
      </c>
    </row>
    <row r="11655" spans="1:6" ht="25.5" outlineLevel="2" x14ac:dyDescent="0.2">
      <c r="B11655" s="18" t="s">
        <v>13883</v>
      </c>
      <c r="C11655" s="19" t="s">
        <v>164</v>
      </c>
      <c r="D11655" t="s">
        <v>411</v>
      </c>
      <c r="E11655" s="20">
        <v>134</v>
      </c>
      <c r="F11655" s="20">
        <v>1871</v>
      </c>
    </row>
    <row r="11656" spans="1:6" ht="25.5" outlineLevel="1" x14ac:dyDescent="0.2">
      <c r="B11656" s="21" t="s">
        <v>13884</v>
      </c>
      <c r="E11656" s="20">
        <f>SUBTOTAL(9,E11652:E11655)</f>
        <v>24647</v>
      </c>
      <c r="F11656" s="20">
        <f>SUBTOTAL(9,F11652:F11655)</f>
        <v>13662</v>
      </c>
    </row>
    <row r="11657" spans="1:6" ht="25.5" outlineLevel="2" x14ac:dyDescent="0.2">
      <c r="A11657" t="s">
        <v>1293</v>
      </c>
      <c r="B11657" s="18" t="s">
        <v>13885</v>
      </c>
      <c r="C11657" s="19" t="s">
        <v>42</v>
      </c>
      <c r="D11657" t="s">
        <v>398</v>
      </c>
      <c r="E11657" s="20">
        <v>55451</v>
      </c>
      <c r="F11657" s="20">
        <v>9463</v>
      </c>
    </row>
    <row r="11658" spans="1:6" ht="25.5" outlineLevel="2" x14ac:dyDescent="0.2">
      <c r="B11658" s="18" t="s">
        <v>13885</v>
      </c>
      <c r="C11658" s="19" t="s">
        <v>80</v>
      </c>
      <c r="D11658" t="s">
        <v>398</v>
      </c>
      <c r="E11658" s="20">
        <v>1281</v>
      </c>
      <c r="F11658" s="20">
        <v>100</v>
      </c>
    </row>
    <row r="11659" spans="1:6" ht="25.5" outlineLevel="2" x14ac:dyDescent="0.2">
      <c r="B11659" s="18" t="s">
        <v>13885</v>
      </c>
      <c r="C11659" s="19" t="s">
        <v>171</v>
      </c>
      <c r="D11659" t="s">
        <v>398</v>
      </c>
      <c r="E11659" s="20">
        <v>15</v>
      </c>
      <c r="F11659" s="20">
        <v>86</v>
      </c>
    </row>
    <row r="11660" spans="1:6" ht="25.5" outlineLevel="2" x14ac:dyDescent="0.2">
      <c r="B11660" s="18" t="s">
        <v>13885</v>
      </c>
      <c r="C11660" s="19" t="s">
        <v>175</v>
      </c>
      <c r="D11660" t="s">
        <v>398</v>
      </c>
      <c r="E11660" s="20">
        <v>2</v>
      </c>
      <c r="F11660" s="20">
        <v>21</v>
      </c>
    </row>
    <row r="11661" spans="1:6" ht="25.5" outlineLevel="2" x14ac:dyDescent="0.2">
      <c r="B11661" s="18" t="s">
        <v>13885</v>
      </c>
      <c r="C11661" s="19" t="s">
        <v>178</v>
      </c>
      <c r="D11661" t="s">
        <v>398</v>
      </c>
      <c r="E11661" s="20">
        <v>12</v>
      </c>
      <c r="F11661" s="20">
        <v>2</v>
      </c>
    </row>
    <row r="11662" spans="1:6" ht="25.5" outlineLevel="2" x14ac:dyDescent="0.2">
      <c r="B11662" s="18" t="s">
        <v>13885</v>
      </c>
      <c r="C11662" s="19" t="s">
        <v>182</v>
      </c>
      <c r="D11662" t="s">
        <v>398</v>
      </c>
      <c r="E11662" s="20">
        <v>55</v>
      </c>
      <c r="F11662" s="20">
        <v>38</v>
      </c>
    </row>
    <row r="11663" spans="1:6" ht="25.5" outlineLevel="1" x14ac:dyDescent="0.2">
      <c r="B11663" s="21" t="s">
        <v>13886</v>
      </c>
      <c r="E11663" s="20">
        <f>SUBTOTAL(9,E11657:E11662)</f>
        <v>56816</v>
      </c>
      <c r="F11663" s="20">
        <f>SUBTOTAL(9,F11657:F11662)</f>
        <v>9710</v>
      </c>
    </row>
    <row r="11664" spans="1:6" ht="25.5" outlineLevel="2" x14ac:dyDescent="0.2">
      <c r="A11664" t="s">
        <v>1295</v>
      </c>
      <c r="B11664" s="18" t="s">
        <v>13887</v>
      </c>
      <c r="C11664" s="19" t="s">
        <v>42</v>
      </c>
      <c r="D11664" t="s">
        <v>398</v>
      </c>
      <c r="E11664" s="20">
        <v>31358</v>
      </c>
      <c r="F11664" s="20">
        <v>4980</v>
      </c>
    </row>
    <row r="11665" spans="1:6" ht="25.5" outlineLevel="2" x14ac:dyDescent="0.2">
      <c r="B11665" s="18" t="s">
        <v>13887</v>
      </c>
      <c r="C11665" s="19" t="s">
        <v>80</v>
      </c>
      <c r="D11665" t="s">
        <v>398</v>
      </c>
      <c r="E11665" s="20">
        <v>11</v>
      </c>
      <c r="F11665" s="20">
        <v>5</v>
      </c>
    </row>
    <row r="11666" spans="1:6" ht="25.5" outlineLevel="2" x14ac:dyDescent="0.2">
      <c r="A11666" t="s">
        <v>4587</v>
      </c>
      <c r="B11666" s="18" t="s">
        <v>13887</v>
      </c>
      <c r="C11666" s="19" t="s">
        <v>42</v>
      </c>
      <c r="D11666" t="s">
        <v>398</v>
      </c>
      <c r="E11666" s="20">
        <v>23158</v>
      </c>
      <c r="F11666" s="20">
        <v>2332</v>
      </c>
    </row>
    <row r="11667" spans="1:6" ht="25.5" outlineLevel="2" x14ac:dyDescent="0.2">
      <c r="B11667" s="18" t="s">
        <v>13887</v>
      </c>
      <c r="C11667" s="19" t="s">
        <v>65</v>
      </c>
      <c r="D11667" t="s">
        <v>398</v>
      </c>
      <c r="E11667" s="20">
        <v>1</v>
      </c>
      <c r="F11667" s="20">
        <v>1</v>
      </c>
    </row>
    <row r="11668" spans="1:6" ht="25.5" outlineLevel="2" x14ac:dyDescent="0.2">
      <c r="A11668" t="s">
        <v>4588</v>
      </c>
      <c r="B11668" s="18" t="s">
        <v>13887</v>
      </c>
      <c r="C11668" s="19" t="s">
        <v>20</v>
      </c>
      <c r="D11668" t="s">
        <v>398</v>
      </c>
      <c r="E11668" s="20">
        <v>126</v>
      </c>
      <c r="F11668" s="20">
        <v>10</v>
      </c>
    </row>
    <row r="11669" spans="1:6" ht="25.5" outlineLevel="2" x14ac:dyDescent="0.2">
      <c r="B11669" s="18" t="s">
        <v>13887</v>
      </c>
      <c r="C11669" s="19" t="s">
        <v>36</v>
      </c>
      <c r="D11669" t="s">
        <v>398</v>
      </c>
      <c r="E11669" s="20">
        <v>230</v>
      </c>
      <c r="F11669" s="20">
        <v>71</v>
      </c>
    </row>
    <row r="11670" spans="1:6" ht="25.5" outlineLevel="2" x14ac:dyDescent="0.2">
      <c r="B11670" s="18" t="s">
        <v>13887</v>
      </c>
      <c r="C11670" s="19" t="s">
        <v>42</v>
      </c>
      <c r="D11670" t="s">
        <v>398</v>
      </c>
      <c r="E11670" s="20">
        <v>161087</v>
      </c>
      <c r="F11670" s="20">
        <v>27469</v>
      </c>
    </row>
    <row r="11671" spans="1:6" ht="25.5" outlineLevel="2" x14ac:dyDescent="0.2">
      <c r="B11671" s="18" t="s">
        <v>13887</v>
      </c>
      <c r="C11671" s="19" t="s">
        <v>80</v>
      </c>
      <c r="D11671" t="s">
        <v>398</v>
      </c>
      <c r="E11671" s="20">
        <v>3702</v>
      </c>
      <c r="F11671" s="20">
        <v>1326</v>
      </c>
    </row>
    <row r="11672" spans="1:6" ht="25.5" outlineLevel="2" x14ac:dyDescent="0.2">
      <c r="B11672" s="18" t="s">
        <v>13887</v>
      </c>
      <c r="C11672" s="19" t="s">
        <v>92</v>
      </c>
      <c r="D11672" t="s">
        <v>398</v>
      </c>
      <c r="E11672" s="20">
        <v>30</v>
      </c>
      <c r="F11672" s="20">
        <v>12</v>
      </c>
    </row>
    <row r="11673" spans="1:6" ht="25.5" outlineLevel="2" x14ac:dyDescent="0.2">
      <c r="B11673" s="18" t="s">
        <v>13887</v>
      </c>
      <c r="C11673" s="19" t="s">
        <v>166</v>
      </c>
      <c r="D11673" t="s">
        <v>398</v>
      </c>
      <c r="E11673" s="20">
        <v>300</v>
      </c>
      <c r="F11673" s="20">
        <v>153</v>
      </c>
    </row>
    <row r="11674" spans="1:6" ht="25.5" outlineLevel="2" x14ac:dyDescent="0.2">
      <c r="B11674" s="18" t="s">
        <v>13887</v>
      </c>
      <c r="C11674" s="19" t="s">
        <v>178</v>
      </c>
      <c r="D11674" t="s">
        <v>398</v>
      </c>
      <c r="E11674" s="20">
        <v>3</v>
      </c>
      <c r="F11674" s="20">
        <v>4</v>
      </c>
    </row>
    <row r="11675" spans="1:6" ht="25.5" outlineLevel="1" x14ac:dyDescent="0.2">
      <c r="B11675" s="21" t="s">
        <v>13888</v>
      </c>
      <c r="E11675" s="20">
        <f>SUBTOTAL(9,E11664:E11674)</f>
        <v>220006</v>
      </c>
      <c r="F11675" s="20">
        <f>SUBTOTAL(9,F11664:F11674)</f>
        <v>36363</v>
      </c>
    </row>
    <row r="11676" spans="1:6" ht="25.5" outlineLevel="2" x14ac:dyDescent="0.2">
      <c r="A11676" t="s">
        <v>1297</v>
      </c>
      <c r="B11676" s="18" t="s">
        <v>13889</v>
      </c>
      <c r="C11676" s="19" t="s">
        <v>20</v>
      </c>
      <c r="D11676" t="s">
        <v>398</v>
      </c>
      <c r="E11676" s="20">
        <v>60</v>
      </c>
      <c r="F11676" s="20">
        <v>12</v>
      </c>
    </row>
    <row r="11677" spans="1:6" ht="25.5" outlineLevel="2" x14ac:dyDescent="0.2">
      <c r="B11677" s="18" t="s">
        <v>13889</v>
      </c>
      <c r="C11677" s="19" t="s">
        <v>42</v>
      </c>
      <c r="D11677" t="s">
        <v>398</v>
      </c>
      <c r="E11677" s="20">
        <v>43776</v>
      </c>
      <c r="F11677" s="20">
        <v>7025</v>
      </c>
    </row>
    <row r="11678" spans="1:6" ht="25.5" outlineLevel="2" x14ac:dyDescent="0.2">
      <c r="B11678" s="18" t="s">
        <v>13889</v>
      </c>
      <c r="C11678" s="19" t="s">
        <v>80</v>
      </c>
      <c r="D11678" t="s">
        <v>398</v>
      </c>
      <c r="E11678" s="20">
        <v>510</v>
      </c>
      <c r="F11678" s="20">
        <v>34</v>
      </c>
    </row>
    <row r="11679" spans="1:6" ht="25.5" outlineLevel="2" x14ac:dyDescent="0.2">
      <c r="B11679" s="18" t="s">
        <v>13889</v>
      </c>
      <c r="C11679" s="19" t="s">
        <v>87</v>
      </c>
      <c r="D11679" t="s">
        <v>398</v>
      </c>
      <c r="E11679" s="20">
        <v>1</v>
      </c>
      <c r="F11679" s="20">
        <v>4</v>
      </c>
    </row>
    <row r="11680" spans="1:6" ht="25.5" outlineLevel="2" x14ac:dyDescent="0.2">
      <c r="B11680" s="18" t="s">
        <v>13889</v>
      </c>
      <c r="C11680" s="19" t="s">
        <v>176</v>
      </c>
      <c r="D11680" t="s">
        <v>398</v>
      </c>
      <c r="E11680" s="20">
        <v>3</v>
      </c>
      <c r="F11680" s="20">
        <v>4</v>
      </c>
    </row>
    <row r="11681" spans="1:6" ht="25.5" outlineLevel="2" x14ac:dyDescent="0.2">
      <c r="B11681" s="18" t="s">
        <v>13889</v>
      </c>
      <c r="C11681" s="19" t="s">
        <v>178</v>
      </c>
      <c r="D11681" t="s">
        <v>398</v>
      </c>
      <c r="E11681" s="20">
        <v>2</v>
      </c>
      <c r="F11681" s="20">
        <v>3</v>
      </c>
    </row>
    <row r="11682" spans="1:6" ht="25.5" outlineLevel="2" x14ac:dyDescent="0.2">
      <c r="B11682" s="18" t="s">
        <v>13889</v>
      </c>
      <c r="C11682" s="19" t="s">
        <v>182</v>
      </c>
      <c r="D11682" t="s">
        <v>398</v>
      </c>
      <c r="E11682" s="20">
        <v>74</v>
      </c>
      <c r="F11682" s="20">
        <v>149</v>
      </c>
    </row>
    <row r="11683" spans="1:6" ht="25.5" outlineLevel="1" x14ac:dyDescent="0.2">
      <c r="B11683" s="21" t="s">
        <v>13890</v>
      </c>
      <c r="E11683" s="20">
        <f>SUBTOTAL(9,E11676:E11682)</f>
        <v>44426</v>
      </c>
      <c r="F11683" s="20">
        <f>SUBTOTAL(9,F11676:F11682)</f>
        <v>7231</v>
      </c>
    </row>
    <row r="11684" spans="1:6" ht="25.5" outlineLevel="2" x14ac:dyDescent="0.2">
      <c r="A11684" t="s">
        <v>4589</v>
      </c>
      <c r="B11684" s="18" t="s">
        <v>13891</v>
      </c>
      <c r="C11684" s="19" t="s">
        <v>20</v>
      </c>
      <c r="D11684" t="s">
        <v>398</v>
      </c>
      <c r="E11684" s="20">
        <v>228</v>
      </c>
      <c r="F11684" s="20">
        <v>48</v>
      </c>
    </row>
    <row r="11685" spans="1:6" ht="25.5" outlineLevel="2" x14ac:dyDescent="0.2">
      <c r="B11685" s="18" t="s">
        <v>13891</v>
      </c>
      <c r="C11685" s="19" t="s">
        <v>42</v>
      </c>
      <c r="D11685" t="s">
        <v>398</v>
      </c>
      <c r="E11685" s="20">
        <v>203365</v>
      </c>
      <c r="F11685" s="20">
        <v>27194</v>
      </c>
    </row>
    <row r="11686" spans="1:6" ht="25.5" outlineLevel="2" x14ac:dyDescent="0.2">
      <c r="B11686" s="18" t="s">
        <v>13891</v>
      </c>
      <c r="C11686" s="19" t="s">
        <v>80</v>
      </c>
      <c r="D11686" t="s">
        <v>398</v>
      </c>
      <c r="E11686" s="20">
        <v>293</v>
      </c>
      <c r="F11686" s="20">
        <v>115</v>
      </c>
    </row>
    <row r="11687" spans="1:6" ht="25.5" outlineLevel="2" x14ac:dyDescent="0.2">
      <c r="B11687" s="18" t="s">
        <v>13891</v>
      </c>
      <c r="C11687" s="19" t="s">
        <v>113</v>
      </c>
      <c r="D11687" t="s">
        <v>398</v>
      </c>
      <c r="E11687" s="20">
        <v>26</v>
      </c>
      <c r="F11687" s="20">
        <v>23</v>
      </c>
    </row>
    <row r="11688" spans="1:6" ht="25.5" outlineLevel="2" x14ac:dyDescent="0.2">
      <c r="B11688" s="18" t="s">
        <v>13891</v>
      </c>
      <c r="C11688" s="19" t="s">
        <v>164</v>
      </c>
      <c r="D11688" t="s">
        <v>398</v>
      </c>
      <c r="E11688" s="20">
        <v>53</v>
      </c>
      <c r="F11688" s="20">
        <v>60</v>
      </c>
    </row>
    <row r="11689" spans="1:6" ht="25.5" outlineLevel="1" x14ac:dyDescent="0.2">
      <c r="B11689" s="21" t="s">
        <v>13892</v>
      </c>
      <c r="E11689" s="20">
        <f>SUBTOTAL(9,E11684:E11688)</f>
        <v>203965</v>
      </c>
      <c r="F11689" s="20">
        <f>SUBTOTAL(9,F11684:F11688)</f>
        <v>27440</v>
      </c>
    </row>
    <row r="11690" spans="1:6" ht="25.5" outlineLevel="2" x14ac:dyDescent="0.2">
      <c r="A11690" t="s">
        <v>1299</v>
      </c>
      <c r="B11690" s="18" t="s">
        <v>13893</v>
      </c>
      <c r="C11690" s="19" t="s">
        <v>20</v>
      </c>
      <c r="D11690" t="s">
        <v>398</v>
      </c>
      <c r="E11690" s="20">
        <v>111</v>
      </c>
      <c r="F11690" s="20">
        <v>390</v>
      </c>
    </row>
    <row r="11691" spans="1:6" ht="25.5" outlineLevel="2" x14ac:dyDescent="0.2">
      <c r="B11691" s="18" t="s">
        <v>13893</v>
      </c>
      <c r="C11691" s="19" t="s">
        <v>33</v>
      </c>
      <c r="D11691" t="s">
        <v>398</v>
      </c>
      <c r="E11691" s="20">
        <v>1</v>
      </c>
      <c r="F11691" s="20">
        <v>5</v>
      </c>
    </row>
    <row r="11692" spans="1:6" ht="25.5" outlineLevel="2" x14ac:dyDescent="0.2">
      <c r="B11692" s="18" t="s">
        <v>13893</v>
      </c>
      <c r="C11692" s="19" t="s">
        <v>35</v>
      </c>
      <c r="D11692" t="s">
        <v>398</v>
      </c>
      <c r="E11692" s="20">
        <v>119</v>
      </c>
      <c r="F11692" s="20">
        <v>43</v>
      </c>
    </row>
    <row r="11693" spans="1:6" ht="25.5" outlineLevel="2" x14ac:dyDescent="0.2">
      <c r="B11693" s="18" t="s">
        <v>13893</v>
      </c>
      <c r="C11693" s="19" t="s">
        <v>42</v>
      </c>
      <c r="D11693" t="s">
        <v>398</v>
      </c>
      <c r="E11693" s="20">
        <v>25380</v>
      </c>
      <c r="F11693" s="20">
        <v>6020</v>
      </c>
    </row>
    <row r="11694" spans="1:6" ht="25.5" outlineLevel="2" x14ac:dyDescent="0.2">
      <c r="B11694" s="18" t="s">
        <v>13893</v>
      </c>
      <c r="C11694" s="19" t="s">
        <v>80</v>
      </c>
      <c r="D11694" t="s">
        <v>398</v>
      </c>
      <c r="E11694" s="20">
        <v>4</v>
      </c>
      <c r="F11694" s="20">
        <v>12</v>
      </c>
    </row>
    <row r="11695" spans="1:6" ht="25.5" outlineLevel="2" x14ac:dyDescent="0.2">
      <c r="B11695" s="18" t="s">
        <v>13893</v>
      </c>
      <c r="C11695" s="19" t="s">
        <v>81</v>
      </c>
      <c r="D11695" t="s">
        <v>398</v>
      </c>
      <c r="E11695" s="20">
        <v>177</v>
      </c>
      <c r="F11695" s="20">
        <v>450</v>
      </c>
    </row>
    <row r="11696" spans="1:6" ht="25.5" outlineLevel="2" x14ac:dyDescent="0.2">
      <c r="B11696" s="18" t="s">
        <v>13893</v>
      </c>
      <c r="C11696" s="19" t="s">
        <v>89</v>
      </c>
      <c r="D11696" t="s">
        <v>398</v>
      </c>
      <c r="E11696" s="20">
        <v>17</v>
      </c>
      <c r="F11696" s="20">
        <v>11</v>
      </c>
    </row>
    <row r="11697" spans="1:6" ht="25.5" outlineLevel="2" x14ac:dyDescent="0.2">
      <c r="B11697" s="18" t="s">
        <v>13893</v>
      </c>
      <c r="C11697" s="19" t="s">
        <v>92</v>
      </c>
      <c r="D11697" t="s">
        <v>398</v>
      </c>
      <c r="E11697" s="20">
        <v>6</v>
      </c>
      <c r="F11697" s="20">
        <v>1</v>
      </c>
    </row>
    <row r="11698" spans="1:6" ht="25.5" outlineLevel="2" x14ac:dyDescent="0.2">
      <c r="B11698" s="18" t="s">
        <v>13893</v>
      </c>
      <c r="C11698" s="19" t="s">
        <v>166</v>
      </c>
      <c r="D11698" t="s">
        <v>398</v>
      </c>
      <c r="E11698" s="20">
        <v>80</v>
      </c>
      <c r="F11698" s="20">
        <v>129</v>
      </c>
    </row>
    <row r="11699" spans="1:6" ht="25.5" outlineLevel="2" x14ac:dyDescent="0.2">
      <c r="B11699" s="18" t="s">
        <v>13893</v>
      </c>
      <c r="C11699" s="19" t="s">
        <v>182</v>
      </c>
      <c r="D11699" t="s">
        <v>398</v>
      </c>
      <c r="E11699" s="20">
        <v>707</v>
      </c>
      <c r="F11699" s="20">
        <v>1208</v>
      </c>
    </row>
    <row r="11700" spans="1:6" ht="25.5" outlineLevel="1" x14ac:dyDescent="0.2">
      <c r="B11700" s="21" t="s">
        <v>13894</v>
      </c>
      <c r="E11700" s="20">
        <f>SUBTOTAL(9,E11690:E11699)</f>
        <v>26602</v>
      </c>
      <c r="F11700" s="20">
        <f>SUBTOTAL(9,F11690:F11699)</f>
        <v>8269</v>
      </c>
    </row>
    <row r="11701" spans="1:6" ht="25.5" outlineLevel="2" x14ac:dyDescent="0.2">
      <c r="A11701" t="s">
        <v>4591</v>
      </c>
      <c r="B11701" s="18" t="s">
        <v>13895</v>
      </c>
      <c r="C11701" s="19" t="s">
        <v>20</v>
      </c>
      <c r="D11701" t="s">
        <v>398</v>
      </c>
      <c r="E11701" s="20">
        <v>1119</v>
      </c>
      <c r="F11701" s="20">
        <v>232</v>
      </c>
    </row>
    <row r="11702" spans="1:6" ht="25.5" outlineLevel="2" x14ac:dyDescent="0.2">
      <c r="B11702" s="18" t="s">
        <v>13895</v>
      </c>
      <c r="C11702" s="19" t="s">
        <v>42</v>
      </c>
      <c r="D11702" t="s">
        <v>398</v>
      </c>
      <c r="E11702" s="20">
        <v>169078</v>
      </c>
      <c r="F11702" s="20">
        <v>48926</v>
      </c>
    </row>
    <row r="11703" spans="1:6" ht="25.5" outlineLevel="2" x14ac:dyDescent="0.2">
      <c r="B11703" s="18" t="s">
        <v>13895</v>
      </c>
      <c r="C11703" s="19" t="s">
        <v>68</v>
      </c>
      <c r="D11703" t="s">
        <v>398</v>
      </c>
      <c r="E11703" s="20">
        <v>20</v>
      </c>
      <c r="F11703" s="20">
        <v>6</v>
      </c>
    </row>
    <row r="11704" spans="1:6" ht="25.5" outlineLevel="2" x14ac:dyDescent="0.2">
      <c r="B11704" s="18" t="s">
        <v>13895</v>
      </c>
      <c r="C11704" s="19" t="s">
        <v>80</v>
      </c>
      <c r="D11704" t="s">
        <v>398</v>
      </c>
      <c r="E11704" s="20">
        <v>704</v>
      </c>
      <c r="F11704" s="20">
        <v>455</v>
      </c>
    </row>
    <row r="11705" spans="1:6" ht="25.5" outlineLevel="2" x14ac:dyDescent="0.2">
      <c r="B11705" s="18" t="s">
        <v>13895</v>
      </c>
      <c r="C11705" s="19" t="s">
        <v>122</v>
      </c>
      <c r="D11705" t="s">
        <v>398</v>
      </c>
      <c r="E11705" s="20">
        <v>180</v>
      </c>
      <c r="F11705" s="20">
        <v>31</v>
      </c>
    </row>
    <row r="11706" spans="1:6" ht="25.5" outlineLevel="2" x14ac:dyDescent="0.2">
      <c r="B11706" s="18" t="s">
        <v>13895</v>
      </c>
      <c r="C11706" s="19" t="s">
        <v>166</v>
      </c>
      <c r="D11706" t="s">
        <v>398</v>
      </c>
      <c r="E11706" s="20">
        <v>12</v>
      </c>
      <c r="F11706" s="20">
        <v>5</v>
      </c>
    </row>
    <row r="11707" spans="1:6" ht="25.5" outlineLevel="1" x14ac:dyDescent="0.2">
      <c r="B11707" s="21" t="s">
        <v>13896</v>
      </c>
      <c r="E11707" s="20">
        <f>SUBTOTAL(9,E11701:E11706)</f>
        <v>171113</v>
      </c>
      <c r="F11707" s="20">
        <f>SUBTOTAL(9,F11701:F11706)</f>
        <v>49655</v>
      </c>
    </row>
    <row r="11708" spans="1:6" ht="25.5" outlineLevel="2" x14ac:dyDescent="0.2">
      <c r="A11708" t="s">
        <v>1301</v>
      </c>
      <c r="B11708" s="18" t="s">
        <v>13897</v>
      </c>
      <c r="C11708" s="19" t="s">
        <v>42</v>
      </c>
      <c r="D11708" t="s">
        <v>398</v>
      </c>
      <c r="E11708" s="20">
        <v>10148</v>
      </c>
      <c r="F11708" s="20">
        <v>1572</v>
      </c>
    </row>
    <row r="11709" spans="1:6" ht="25.5" outlineLevel="2" x14ac:dyDescent="0.2">
      <c r="B11709" s="18" t="s">
        <v>13897</v>
      </c>
      <c r="C11709" s="19" t="s">
        <v>80</v>
      </c>
      <c r="D11709" t="s">
        <v>398</v>
      </c>
      <c r="E11709" s="20">
        <v>633</v>
      </c>
      <c r="F11709" s="20">
        <v>272</v>
      </c>
    </row>
    <row r="11710" spans="1:6" ht="25.5" outlineLevel="2" x14ac:dyDescent="0.2">
      <c r="B11710" s="18" t="s">
        <v>13897</v>
      </c>
      <c r="C11710" s="19" t="s">
        <v>176</v>
      </c>
      <c r="D11710" t="s">
        <v>398</v>
      </c>
      <c r="E11710" s="20">
        <v>15</v>
      </c>
      <c r="F11710" s="20">
        <v>21</v>
      </c>
    </row>
    <row r="11711" spans="1:6" ht="25.5" outlineLevel="2" x14ac:dyDescent="0.2">
      <c r="B11711" s="18" t="s">
        <v>13897</v>
      </c>
      <c r="C11711" s="19" t="s">
        <v>178</v>
      </c>
      <c r="D11711" t="s">
        <v>398</v>
      </c>
      <c r="E11711" s="20">
        <v>5</v>
      </c>
      <c r="F11711" s="20">
        <v>1</v>
      </c>
    </row>
    <row r="11712" spans="1:6" ht="25.5" outlineLevel="2" x14ac:dyDescent="0.2">
      <c r="A11712" t="s">
        <v>1303</v>
      </c>
      <c r="B11712" s="18" t="s">
        <v>13897</v>
      </c>
      <c r="C11712" s="19" t="s">
        <v>42</v>
      </c>
      <c r="D11712" t="s">
        <v>398</v>
      </c>
      <c r="E11712" s="20">
        <v>7113</v>
      </c>
      <c r="F11712" s="20">
        <v>1337</v>
      </c>
    </row>
    <row r="11713" spans="1:6" ht="25.5" outlineLevel="2" x14ac:dyDescent="0.2">
      <c r="B11713" s="18" t="s">
        <v>13897</v>
      </c>
      <c r="C11713" s="19" t="s">
        <v>80</v>
      </c>
      <c r="D11713" t="s">
        <v>398</v>
      </c>
      <c r="E11713" s="20">
        <v>58</v>
      </c>
      <c r="F11713" s="20">
        <v>6</v>
      </c>
    </row>
    <row r="11714" spans="1:6" ht="25.5" outlineLevel="2" x14ac:dyDescent="0.2">
      <c r="B11714" s="18" t="s">
        <v>13897</v>
      </c>
      <c r="C11714" s="19" t="s">
        <v>166</v>
      </c>
      <c r="D11714" t="s">
        <v>398</v>
      </c>
      <c r="E11714" s="20">
        <v>56</v>
      </c>
      <c r="F11714" s="20">
        <v>40</v>
      </c>
    </row>
    <row r="11715" spans="1:6" ht="25.5" outlineLevel="2" x14ac:dyDescent="0.2">
      <c r="A11715" t="s">
        <v>4593</v>
      </c>
      <c r="B11715" s="18" t="s">
        <v>13897</v>
      </c>
      <c r="C11715" s="19" t="s">
        <v>20</v>
      </c>
      <c r="D11715" t="s">
        <v>398</v>
      </c>
      <c r="E11715" s="20">
        <v>32</v>
      </c>
      <c r="F11715" s="20">
        <v>88</v>
      </c>
    </row>
    <row r="11716" spans="1:6" ht="25.5" outlineLevel="2" x14ac:dyDescent="0.2">
      <c r="B11716" s="18" t="s">
        <v>13897</v>
      </c>
      <c r="C11716" s="19" t="s">
        <v>42</v>
      </c>
      <c r="D11716" t="s">
        <v>398</v>
      </c>
      <c r="E11716" s="20">
        <v>6236</v>
      </c>
      <c r="F11716" s="20">
        <v>1133</v>
      </c>
    </row>
    <row r="11717" spans="1:6" ht="25.5" outlineLevel="2" x14ac:dyDescent="0.2">
      <c r="B11717" s="18" t="s">
        <v>13897</v>
      </c>
      <c r="C11717" s="19" t="s">
        <v>77</v>
      </c>
      <c r="D11717" t="s">
        <v>398</v>
      </c>
      <c r="E11717" s="20">
        <v>70</v>
      </c>
      <c r="F11717" s="20">
        <v>35</v>
      </c>
    </row>
    <row r="11718" spans="1:6" ht="25.5" outlineLevel="2" x14ac:dyDescent="0.2">
      <c r="B11718" s="18" t="s">
        <v>13897</v>
      </c>
      <c r="C11718" s="19" t="s">
        <v>107</v>
      </c>
      <c r="D11718" t="s">
        <v>398</v>
      </c>
      <c r="E11718" s="20">
        <v>783</v>
      </c>
      <c r="F11718" s="20">
        <v>45</v>
      </c>
    </row>
    <row r="11719" spans="1:6" ht="25.5" outlineLevel="2" x14ac:dyDescent="0.2">
      <c r="B11719" s="18" t="s">
        <v>13897</v>
      </c>
      <c r="C11719" s="19" t="s">
        <v>130</v>
      </c>
      <c r="D11719" t="s">
        <v>398</v>
      </c>
      <c r="E11719" s="20">
        <v>5</v>
      </c>
      <c r="F11719" s="20">
        <v>3</v>
      </c>
    </row>
    <row r="11720" spans="1:6" ht="25.5" outlineLevel="1" x14ac:dyDescent="0.2">
      <c r="B11720" s="21" t="s">
        <v>13898</v>
      </c>
      <c r="E11720" s="20">
        <f>SUBTOTAL(9,E11708:E11719)</f>
        <v>25154</v>
      </c>
      <c r="F11720" s="20">
        <f>SUBTOTAL(9,F11708:F11719)</f>
        <v>4553</v>
      </c>
    </row>
    <row r="11721" spans="1:6" ht="25.5" outlineLevel="2" x14ac:dyDescent="0.2">
      <c r="A11721" t="s">
        <v>4594</v>
      </c>
      <c r="B11721" s="18" t="s">
        <v>13899</v>
      </c>
      <c r="C11721" s="19" t="s">
        <v>16</v>
      </c>
      <c r="D11721" t="s">
        <v>398</v>
      </c>
      <c r="E11721" s="20">
        <v>50</v>
      </c>
      <c r="F11721" s="20">
        <v>8</v>
      </c>
    </row>
    <row r="11722" spans="1:6" ht="38.25" outlineLevel="2" x14ac:dyDescent="0.2">
      <c r="B11722" s="18" t="s">
        <v>13899</v>
      </c>
      <c r="C11722" s="19" t="s">
        <v>40</v>
      </c>
      <c r="D11722" t="s">
        <v>398</v>
      </c>
      <c r="E11722" s="20">
        <v>325</v>
      </c>
      <c r="F11722" s="20">
        <v>83</v>
      </c>
    </row>
    <row r="11723" spans="1:6" ht="25.5" outlineLevel="2" x14ac:dyDescent="0.2">
      <c r="B11723" s="18" t="s">
        <v>13899</v>
      </c>
      <c r="C11723" s="19" t="s">
        <v>42</v>
      </c>
      <c r="D11723" t="s">
        <v>398</v>
      </c>
      <c r="E11723" s="20">
        <v>31539</v>
      </c>
      <c r="F11723" s="20">
        <v>6637</v>
      </c>
    </row>
    <row r="11724" spans="1:6" ht="25.5" outlineLevel="2" x14ac:dyDescent="0.2">
      <c r="B11724" s="18" t="s">
        <v>13899</v>
      </c>
      <c r="C11724" s="19" t="s">
        <v>77</v>
      </c>
      <c r="D11724" t="s">
        <v>398</v>
      </c>
      <c r="E11724" s="20">
        <v>2</v>
      </c>
      <c r="F11724" s="20">
        <v>6</v>
      </c>
    </row>
    <row r="11725" spans="1:6" ht="25.5" outlineLevel="2" x14ac:dyDescent="0.2">
      <c r="B11725" s="18" t="s">
        <v>13899</v>
      </c>
      <c r="C11725" s="19" t="s">
        <v>80</v>
      </c>
      <c r="D11725" t="s">
        <v>398</v>
      </c>
      <c r="E11725" s="20">
        <v>225</v>
      </c>
      <c r="F11725" s="20">
        <v>101</v>
      </c>
    </row>
    <row r="11726" spans="1:6" ht="25.5" outlineLevel="2" x14ac:dyDescent="0.2">
      <c r="B11726" s="18" t="s">
        <v>13899</v>
      </c>
      <c r="C11726" s="19" t="s">
        <v>81</v>
      </c>
      <c r="D11726" t="s">
        <v>398</v>
      </c>
      <c r="E11726" s="20">
        <v>360</v>
      </c>
      <c r="F11726" s="20">
        <v>37</v>
      </c>
    </row>
    <row r="11727" spans="1:6" ht="25.5" outlineLevel="2" x14ac:dyDescent="0.2">
      <c r="B11727" s="18" t="s">
        <v>13899</v>
      </c>
      <c r="C11727" s="19" t="s">
        <v>93</v>
      </c>
      <c r="D11727" t="s">
        <v>398</v>
      </c>
      <c r="E11727" s="20">
        <v>1</v>
      </c>
      <c r="F11727" s="20">
        <v>1</v>
      </c>
    </row>
    <row r="11728" spans="1:6" ht="25.5" outlineLevel="2" x14ac:dyDescent="0.2">
      <c r="B11728" s="18" t="s">
        <v>13899</v>
      </c>
      <c r="C11728" s="19" t="s">
        <v>107</v>
      </c>
      <c r="D11728" t="s">
        <v>398</v>
      </c>
      <c r="E11728" s="20">
        <v>7</v>
      </c>
      <c r="F11728" s="20">
        <v>1</v>
      </c>
    </row>
    <row r="11729" spans="1:6" ht="25.5" outlineLevel="2" x14ac:dyDescent="0.2">
      <c r="B11729" s="18" t="s">
        <v>13899</v>
      </c>
      <c r="C11729" s="19" t="s">
        <v>166</v>
      </c>
      <c r="D11729" t="s">
        <v>398</v>
      </c>
      <c r="E11729" s="20">
        <v>363</v>
      </c>
      <c r="F11729" s="20">
        <v>177</v>
      </c>
    </row>
    <row r="11730" spans="1:6" ht="25.5" outlineLevel="2" x14ac:dyDescent="0.2">
      <c r="B11730" s="18" t="s">
        <v>13899</v>
      </c>
      <c r="C11730" s="19" t="s">
        <v>176</v>
      </c>
      <c r="D11730" t="s">
        <v>398</v>
      </c>
      <c r="E11730" s="20">
        <v>17</v>
      </c>
      <c r="F11730" s="20">
        <v>4</v>
      </c>
    </row>
    <row r="11731" spans="1:6" ht="25.5" outlineLevel="2" x14ac:dyDescent="0.2">
      <c r="B11731" s="18" t="s">
        <v>13899</v>
      </c>
      <c r="C11731" s="19" t="s">
        <v>178</v>
      </c>
      <c r="D11731" t="s">
        <v>398</v>
      </c>
      <c r="E11731" s="20">
        <v>3</v>
      </c>
      <c r="F11731" s="20">
        <v>1</v>
      </c>
    </row>
    <row r="11732" spans="1:6" ht="25.5" outlineLevel="1" x14ac:dyDescent="0.2">
      <c r="B11732" s="21" t="s">
        <v>13900</v>
      </c>
      <c r="E11732" s="20">
        <f>SUBTOTAL(9,E11721:E11731)</f>
        <v>32892</v>
      </c>
      <c r="F11732" s="20">
        <f>SUBTOTAL(9,F11721:F11731)</f>
        <v>7056</v>
      </c>
    </row>
    <row r="11733" spans="1:6" ht="25.5" outlineLevel="2" x14ac:dyDescent="0.2">
      <c r="A11733" t="s">
        <v>4595</v>
      </c>
      <c r="B11733" s="18" t="s">
        <v>13901</v>
      </c>
      <c r="C11733" s="19" t="s">
        <v>42</v>
      </c>
      <c r="D11733" t="s">
        <v>398</v>
      </c>
      <c r="E11733" s="20">
        <v>3685</v>
      </c>
      <c r="F11733" s="20">
        <v>582</v>
      </c>
    </row>
    <row r="11734" spans="1:6" ht="25.5" outlineLevel="2" x14ac:dyDescent="0.2">
      <c r="B11734" s="18" t="s">
        <v>13901</v>
      </c>
      <c r="C11734" s="19" t="s">
        <v>54</v>
      </c>
      <c r="D11734" t="s">
        <v>398</v>
      </c>
      <c r="E11734" s="20">
        <v>20</v>
      </c>
      <c r="F11734" s="20">
        <v>128</v>
      </c>
    </row>
    <row r="11735" spans="1:6" ht="25.5" outlineLevel="2" x14ac:dyDescent="0.2">
      <c r="B11735" s="18" t="s">
        <v>13901</v>
      </c>
      <c r="C11735" s="19" t="s">
        <v>65</v>
      </c>
      <c r="D11735" t="s">
        <v>398</v>
      </c>
      <c r="E11735" s="20">
        <v>7</v>
      </c>
      <c r="F11735" s="20">
        <v>1</v>
      </c>
    </row>
    <row r="11736" spans="1:6" ht="25.5" outlineLevel="2" x14ac:dyDescent="0.2">
      <c r="B11736" s="18" t="s">
        <v>13901</v>
      </c>
      <c r="C11736" s="19" t="s">
        <v>80</v>
      </c>
      <c r="D11736" t="s">
        <v>398</v>
      </c>
      <c r="E11736" s="20">
        <v>293</v>
      </c>
      <c r="F11736" s="20">
        <v>22</v>
      </c>
    </row>
    <row r="11737" spans="1:6" ht="25.5" outlineLevel="2" x14ac:dyDescent="0.2">
      <c r="B11737" s="18" t="s">
        <v>13901</v>
      </c>
      <c r="C11737" s="19" t="s">
        <v>139</v>
      </c>
      <c r="D11737" t="s">
        <v>398</v>
      </c>
      <c r="E11737" s="20">
        <v>16</v>
      </c>
      <c r="F11737" s="20">
        <v>101</v>
      </c>
    </row>
    <row r="11738" spans="1:6" ht="25.5" outlineLevel="2" x14ac:dyDescent="0.2">
      <c r="B11738" s="18" t="s">
        <v>13901</v>
      </c>
      <c r="C11738" s="19" t="s">
        <v>157</v>
      </c>
      <c r="D11738" t="s">
        <v>398</v>
      </c>
      <c r="E11738" s="20">
        <v>2</v>
      </c>
      <c r="F11738" s="20">
        <v>13</v>
      </c>
    </row>
    <row r="11739" spans="1:6" ht="25.5" outlineLevel="2" x14ac:dyDescent="0.2">
      <c r="B11739" s="18" t="s">
        <v>13901</v>
      </c>
      <c r="C11739" s="19" t="s">
        <v>182</v>
      </c>
      <c r="D11739" t="s">
        <v>398</v>
      </c>
      <c r="E11739" s="20">
        <v>24</v>
      </c>
      <c r="F11739" s="20">
        <v>42</v>
      </c>
    </row>
    <row r="11740" spans="1:6" ht="25.5" outlineLevel="2" x14ac:dyDescent="0.2">
      <c r="A11740" t="s">
        <v>4597</v>
      </c>
      <c r="B11740" s="18" t="s">
        <v>13901</v>
      </c>
      <c r="C11740" s="19" t="s">
        <v>42</v>
      </c>
      <c r="D11740" t="s">
        <v>398</v>
      </c>
      <c r="E11740" s="20">
        <v>2359</v>
      </c>
      <c r="F11740" s="20">
        <v>288</v>
      </c>
    </row>
    <row r="11741" spans="1:6" ht="25.5" outlineLevel="2" x14ac:dyDescent="0.2">
      <c r="B11741" s="18" t="s">
        <v>13901</v>
      </c>
      <c r="C11741" s="19" t="s">
        <v>77</v>
      </c>
      <c r="D11741" t="s">
        <v>398</v>
      </c>
      <c r="E11741" s="20">
        <v>12</v>
      </c>
      <c r="F11741" s="20">
        <v>3</v>
      </c>
    </row>
    <row r="11742" spans="1:6" ht="25.5" outlineLevel="2" x14ac:dyDescent="0.2">
      <c r="B11742" s="18" t="s">
        <v>13901</v>
      </c>
      <c r="C11742" s="19" t="s">
        <v>80</v>
      </c>
      <c r="D11742" t="s">
        <v>398</v>
      </c>
      <c r="E11742" s="20">
        <v>105</v>
      </c>
      <c r="F11742" s="20">
        <v>24</v>
      </c>
    </row>
    <row r="11743" spans="1:6" ht="25.5" outlineLevel="2" x14ac:dyDescent="0.2">
      <c r="B11743" s="18" t="s">
        <v>13901</v>
      </c>
      <c r="C11743" s="19" t="s">
        <v>166</v>
      </c>
      <c r="D11743" t="s">
        <v>398</v>
      </c>
      <c r="E11743" s="20">
        <v>6</v>
      </c>
      <c r="F11743" s="20">
        <v>1</v>
      </c>
    </row>
    <row r="11744" spans="1:6" ht="25.5" outlineLevel="1" x14ac:dyDescent="0.2">
      <c r="B11744" s="21" t="s">
        <v>13902</v>
      </c>
      <c r="E11744" s="20">
        <f>SUBTOTAL(9,E11733:E11743)</f>
        <v>6529</v>
      </c>
      <c r="F11744" s="20">
        <f>SUBTOTAL(9,F11733:F11743)</f>
        <v>1205</v>
      </c>
    </row>
    <row r="11745" spans="1:6" ht="25.5" outlineLevel="2" x14ac:dyDescent="0.2">
      <c r="A11745" t="s">
        <v>4598</v>
      </c>
      <c r="B11745" s="18" t="s">
        <v>13903</v>
      </c>
      <c r="C11745" s="19" t="s">
        <v>20</v>
      </c>
      <c r="D11745" t="s">
        <v>398</v>
      </c>
      <c r="E11745" s="20">
        <v>96</v>
      </c>
      <c r="F11745" s="20">
        <v>261</v>
      </c>
    </row>
    <row r="11746" spans="1:6" ht="25.5" outlineLevel="2" x14ac:dyDescent="0.2">
      <c r="B11746" s="18" t="s">
        <v>13903</v>
      </c>
      <c r="C11746" s="19" t="s">
        <v>35</v>
      </c>
      <c r="D11746" t="s">
        <v>398</v>
      </c>
      <c r="E11746" s="20">
        <v>85</v>
      </c>
      <c r="F11746" s="20">
        <v>47</v>
      </c>
    </row>
    <row r="11747" spans="1:6" ht="25.5" outlineLevel="2" x14ac:dyDescent="0.2">
      <c r="B11747" s="18" t="s">
        <v>13903</v>
      </c>
      <c r="C11747" s="19" t="s">
        <v>42</v>
      </c>
      <c r="D11747" t="s">
        <v>398</v>
      </c>
      <c r="E11747" s="20">
        <v>3490</v>
      </c>
      <c r="F11747" s="20">
        <v>885</v>
      </c>
    </row>
    <row r="11748" spans="1:6" ht="25.5" outlineLevel="2" x14ac:dyDescent="0.2">
      <c r="B11748" s="18" t="s">
        <v>13903</v>
      </c>
      <c r="C11748" s="19" t="s">
        <v>81</v>
      </c>
      <c r="D11748" t="s">
        <v>398</v>
      </c>
      <c r="E11748" s="20">
        <v>160</v>
      </c>
      <c r="F11748" s="20">
        <v>278</v>
      </c>
    </row>
    <row r="11749" spans="1:6" ht="25.5" outlineLevel="2" x14ac:dyDescent="0.2">
      <c r="B11749" s="18" t="s">
        <v>13903</v>
      </c>
      <c r="C11749" s="19" t="s">
        <v>166</v>
      </c>
      <c r="D11749" t="s">
        <v>398</v>
      </c>
      <c r="E11749" s="20">
        <v>78</v>
      </c>
      <c r="F11749" s="20">
        <v>56</v>
      </c>
    </row>
    <row r="11750" spans="1:6" ht="25.5" outlineLevel="2" x14ac:dyDescent="0.2">
      <c r="B11750" s="18" t="s">
        <v>13903</v>
      </c>
      <c r="C11750" s="19" t="s">
        <v>182</v>
      </c>
      <c r="D11750" t="s">
        <v>398</v>
      </c>
      <c r="E11750" s="20">
        <v>662</v>
      </c>
      <c r="F11750" s="20">
        <v>1302</v>
      </c>
    </row>
    <row r="11751" spans="1:6" ht="25.5" outlineLevel="1" x14ac:dyDescent="0.2">
      <c r="B11751" s="21" t="s">
        <v>13904</v>
      </c>
      <c r="E11751" s="20">
        <f>SUBTOTAL(9,E11745:E11750)</f>
        <v>4571</v>
      </c>
      <c r="F11751" s="20">
        <f>SUBTOTAL(9,F11745:F11750)</f>
        <v>2829</v>
      </c>
    </row>
    <row r="11752" spans="1:6" ht="25.5" outlineLevel="2" x14ac:dyDescent="0.2">
      <c r="A11752" t="s">
        <v>1304</v>
      </c>
      <c r="B11752" s="18" t="s">
        <v>13905</v>
      </c>
      <c r="C11752" s="19" t="s">
        <v>20</v>
      </c>
      <c r="D11752" t="s">
        <v>398</v>
      </c>
      <c r="E11752" s="20">
        <v>69</v>
      </c>
      <c r="F11752" s="20">
        <v>14</v>
      </c>
    </row>
    <row r="11753" spans="1:6" ht="25.5" outlineLevel="2" x14ac:dyDescent="0.2">
      <c r="B11753" s="18" t="s">
        <v>13905</v>
      </c>
      <c r="C11753" s="19" t="s">
        <v>42</v>
      </c>
      <c r="D11753" t="s">
        <v>398</v>
      </c>
      <c r="E11753" s="20">
        <v>40030</v>
      </c>
      <c r="F11753" s="20">
        <v>4784</v>
      </c>
    </row>
    <row r="11754" spans="1:6" ht="25.5" outlineLevel="2" x14ac:dyDescent="0.2">
      <c r="B11754" s="18" t="s">
        <v>13905</v>
      </c>
      <c r="C11754" s="19" t="s">
        <v>65</v>
      </c>
      <c r="D11754" t="s">
        <v>398</v>
      </c>
      <c r="E11754" s="20">
        <v>10</v>
      </c>
      <c r="F11754" s="20">
        <v>1</v>
      </c>
    </row>
    <row r="11755" spans="1:6" ht="25.5" outlineLevel="2" x14ac:dyDescent="0.2">
      <c r="B11755" s="18" t="s">
        <v>13905</v>
      </c>
      <c r="C11755" s="19" t="s">
        <v>80</v>
      </c>
      <c r="D11755" t="s">
        <v>398</v>
      </c>
      <c r="E11755" s="20">
        <v>1427</v>
      </c>
      <c r="F11755" s="20">
        <v>283</v>
      </c>
    </row>
    <row r="11756" spans="1:6" ht="25.5" outlineLevel="2" x14ac:dyDescent="0.2">
      <c r="B11756" s="18" t="s">
        <v>13905</v>
      </c>
      <c r="C11756" s="19" t="s">
        <v>92</v>
      </c>
      <c r="D11756" t="s">
        <v>398</v>
      </c>
      <c r="E11756" s="20">
        <v>189</v>
      </c>
      <c r="F11756" s="20">
        <v>49</v>
      </c>
    </row>
    <row r="11757" spans="1:6" ht="25.5" outlineLevel="1" x14ac:dyDescent="0.2">
      <c r="B11757" s="21" t="s">
        <v>13906</v>
      </c>
      <c r="E11757" s="20">
        <f>SUBTOTAL(9,E11752:E11756)</f>
        <v>41725</v>
      </c>
      <c r="F11757" s="20">
        <f>SUBTOTAL(9,F11752:F11756)</f>
        <v>5131</v>
      </c>
    </row>
    <row r="11758" spans="1:6" ht="25.5" outlineLevel="2" x14ac:dyDescent="0.2">
      <c r="A11758" t="s">
        <v>1306</v>
      </c>
      <c r="B11758" s="18" t="s">
        <v>13907</v>
      </c>
      <c r="C11758" s="19" t="s">
        <v>42</v>
      </c>
      <c r="D11758" t="s">
        <v>398</v>
      </c>
      <c r="E11758" s="20">
        <v>400</v>
      </c>
      <c r="F11758" s="20">
        <v>32</v>
      </c>
    </row>
    <row r="11759" spans="1:6" ht="25.5" outlineLevel="2" x14ac:dyDescent="0.2">
      <c r="B11759" s="18" t="s">
        <v>13907</v>
      </c>
      <c r="C11759" s="19" t="s">
        <v>77</v>
      </c>
      <c r="D11759" t="s">
        <v>398</v>
      </c>
      <c r="E11759" s="20">
        <v>2</v>
      </c>
      <c r="F11759" s="20">
        <v>1</v>
      </c>
    </row>
    <row r="11760" spans="1:6" ht="25.5" outlineLevel="2" x14ac:dyDescent="0.2">
      <c r="B11760" s="18" t="s">
        <v>13907</v>
      </c>
      <c r="C11760" s="19" t="s">
        <v>80</v>
      </c>
      <c r="D11760" t="s">
        <v>398</v>
      </c>
      <c r="E11760" s="20">
        <v>879</v>
      </c>
      <c r="F11760" s="20">
        <v>296</v>
      </c>
    </row>
    <row r="11761" spans="1:6" ht="25.5" outlineLevel="2" x14ac:dyDescent="0.2">
      <c r="B11761" s="18" t="s">
        <v>13907</v>
      </c>
      <c r="C11761" s="19" t="s">
        <v>166</v>
      </c>
      <c r="D11761" t="s">
        <v>398</v>
      </c>
      <c r="E11761" s="20">
        <v>3</v>
      </c>
      <c r="F11761" s="20">
        <v>2</v>
      </c>
    </row>
    <row r="11762" spans="1:6" ht="25.5" outlineLevel="2" x14ac:dyDescent="0.2">
      <c r="B11762" s="18" t="s">
        <v>13907</v>
      </c>
      <c r="C11762" s="19" t="s">
        <v>171</v>
      </c>
      <c r="D11762" t="s">
        <v>398</v>
      </c>
      <c r="E11762" s="20">
        <v>7</v>
      </c>
      <c r="F11762" s="20">
        <v>59</v>
      </c>
    </row>
    <row r="11763" spans="1:6" ht="25.5" outlineLevel="2" x14ac:dyDescent="0.2">
      <c r="B11763" s="18" t="s">
        <v>13907</v>
      </c>
      <c r="C11763" s="19" t="s">
        <v>176</v>
      </c>
      <c r="D11763" t="s">
        <v>398</v>
      </c>
      <c r="E11763" s="20">
        <v>1</v>
      </c>
      <c r="F11763" s="20">
        <v>4</v>
      </c>
    </row>
    <row r="11764" spans="1:6" ht="25.5" outlineLevel="2" x14ac:dyDescent="0.2">
      <c r="B11764" s="18" t="s">
        <v>13907</v>
      </c>
      <c r="C11764" s="19" t="s">
        <v>178</v>
      </c>
      <c r="D11764" t="s">
        <v>398</v>
      </c>
      <c r="E11764" s="20">
        <v>102</v>
      </c>
      <c r="F11764" s="20">
        <v>100</v>
      </c>
    </row>
    <row r="11765" spans="1:6" ht="25.5" outlineLevel="1" x14ac:dyDescent="0.2">
      <c r="B11765" s="21" t="s">
        <v>13908</v>
      </c>
      <c r="E11765" s="20">
        <f>SUBTOTAL(9,E11758:E11764)</f>
        <v>1394</v>
      </c>
      <c r="F11765" s="20">
        <f>SUBTOTAL(9,F11758:F11764)</f>
        <v>494</v>
      </c>
    </row>
    <row r="11766" spans="1:6" outlineLevel="2" x14ac:dyDescent="0.2">
      <c r="A11766" t="s">
        <v>1307</v>
      </c>
      <c r="B11766" s="18" t="s">
        <v>13909</v>
      </c>
      <c r="C11766" s="19" t="s">
        <v>42</v>
      </c>
      <c r="D11766" t="s">
        <v>398</v>
      </c>
      <c r="E11766" s="20">
        <v>15513</v>
      </c>
      <c r="F11766" s="20">
        <v>2426</v>
      </c>
    </row>
    <row r="11767" spans="1:6" outlineLevel="2" x14ac:dyDescent="0.2">
      <c r="B11767" s="18" t="s">
        <v>13909</v>
      </c>
      <c r="C11767" s="19" t="s">
        <v>80</v>
      </c>
      <c r="D11767" t="s">
        <v>398</v>
      </c>
      <c r="E11767" s="20">
        <v>1635</v>
      </c>
      <c r="F11767" s="20">
        <v>2987</v>
      </c>
    </row>
    <row r="11768" spans="1:6" outlineLevel="2" x14ac:dyDescent="0.2">
      <c r="B11768" s="18" t="s">
        <v>13909</v>
      </c>
      <c r="C11768" s="19" t="s">
        <v>171</v>
      </c>
      <c r="D11768" t="s">
        <v>398</v>
      </c>
      <c r="E11768" s="20">
        <v>46</v>
      </c>
      <c r="F11768" s="20">
        <v>268</v>
      </c>
    </row>
    <row r="11769" spans="1:6" ht="25.5" outlineLevel="1" x14ac:dyDescent="0.2">
      <c r="B11769" s="21" t="s">
        <v>13910</v>
      </c>
      <c r="E11769" s="20">
        <f>SUBTOTAL(9,E11766:E11768)</f>
        <v>17194</v>
      </c>
      <c r="F11769" s="20">
        <f>SUBTOTAL(9,F11766:F11768)</f>
        <v>5681</v>
      </c>
    </row>
    <row r="11770" spans="1:6" ht="25.5" outlineLevel="2" x14ac:dyDescent="0.2">
      <c r="A11770" t="s">
        <v>4600</v>
      </c>
      <c r="B11770" s="18" t="s">
        <v>13911</v>
      </c>
      <c r="C11770" s="19" t="s">
        <v>42</v>
      </c>
      <c r="D11770" t="s">
        <v>398</v>
      </c>
      <c r="E11770" s="20">
        <v>41865</v>
      </c>
      <c r="F11770" s="20">
        <v>7323</v>
      </c>
    </row>
    <row r="11771" spans="1:6" ht="25.5" outlineLevel="2" x14ac:dyDescent="0.2">
      <c r="B11771" s="18" t="s">
        <v>13911</v>
      </c>
      <c r="C11771" s="19" t="s">
        <v>77</v>
      </c>
      <c r="D11771" t="s">
        <v>398</v>
      </c>
      <c r="E11771" s="20">
        <v>1</v>
      </c>
      <c r="F11771" s="20">
        <v>3</v>
      </c>
    </row>
    <row r="11772" spans="1:6" ht="25.5" outlineLevel="2" x14ac:dyDescent="0.2">
      <c r="B11772" s="18" t="s">
        <v>13911</v>
      </c>
      <c r="C11772" s="19" t="s">
        <v>80</v>
      </c>
      <c r="D11772" t="s">
        <v>398</v>
      </c>
      <c r="E11772" s="20">
        <v>49352</v>
      </c>
      <c r="F11772" s="20">
        <v>29745</v>
      </c>
    </row>
    <row r="11773" spans="1:6" ht="25.5" outlineLevel="2" x14ac:dyDescent="0.2">
      <c r="B11773" s="18" t="s">
        <v>13911</v>
      </c>
      <c r="C11773" s="19" t="s">
        <v>107</v>
      </c>
      <c r="D11773" t="s">
        <v>398</v>
      </c>
      <c r="E11773" s="20">
        <v>11</v>
      </c>
      <c r="F11773" s="20">
        <v>2</v>
      </c>
    </row>
    <row r="11774" spans="1:6" ht="25.5" outlineLevel="2" x14ac:dyDescent="0.2">
      <c r="B11774" s="18" t="s">
        <v>13911</v>
      </c>
      <c r="C11774" s="19" t="s">
        <v>148</v>
      </c>
      <c r="D11774" t="s">
        <v>398</v>
      </c>
      <c r="E11774" s="20">
        <v>3</v>
      </c>
      <c r="F11774" s="20">
        <v>5</v>
      </c>
    </row>
    <row r="11775" spans="1:6" ht="25.5" outlineLevel="2" x14ac:dyDescent="0.2">
      <c r="B11775" s="18" t="s">
        <v>13911</v>
      </c>
      <c r="C11775" s="19" t="s">
        <v>175</v>
      </c>
      <c r="D11775" t="s">
        <v>398</v>
      </c>
      <c r="E11775" s="20">
        <v>1</v>
      </c>
      <c r="F11775" s="20">
        <v>1</v>
      </c>
    </row>
    <row r="11776" spans="1:6" ht="25.5" outlineLevel="2" x14ac:dyDescent="0.2">
      <c r="B11776" s="18" t="s">
        <v>13911</v>
      </c>
      <c r="C11776" s="19" t="s">
        <v>176</v>
      </c>
      <c r="D11776" t="s">
        <v>398</v>
      </c>
      <c r="E11776" s="20">
        <v>1</v>
      </c>
      <c r="F11776" s="20">
        <v>1</v>
      </c>
    </row>
    <row r="11777" spans="1:6" ht="25.5" outlineLevel="2" x14ac:dyDescent="0.2">
      <c r="B11777" s="18" t="s">
        <v>13911</v>
      </c>
      <c r="C11777" s="19" t="s">
        <v>178</v>
      </c>
      <c r="D11777" t="s">
        <v>398</v>
      </c>
      <c r="E11777" s="20">
        <v>6</v>
      </c>
      <c r="F11777" s="20">
        <v>9</v>
      </c>
    </row>
    <row r="11778" spans="1:6" ht="25.5" outlineLevel="1" x14ac:dyDescent="0.2">
      <c r="B11778" s="21" t="s">
        <v>13912</v>
      </c>
      <c r="E11778" s="20">
        <f>SUBTOTAL(9,E11770:E11777)</f>
        <v>91240</v>
      </c>
      <c r="F11778" s="20">
        <f>SUBTOTAL(9,F11770:F11777)</f>
        <v>37089</v>
      </c>
    </row>
    <row r="11779" spans="1:6" outlineLevel="2" x14ac:dyDescent="0.2">
      <c r="A11779" t="s">
        <v>1308</v>
      </c>
      <c r="B11779" s="18" t="s">
        <v>13913</v>
      </c>
      <c r="C11779" s="19" t="s">
        <v>19</v>
      </c>
      <c r="D11779" t="s">
        <v>398</v>
      </c>
      <c r="E11779" s="20">
        <v>3</v>
      </c>
      <c r="F11779" s="20">
        <v>4</v>
      </c>
    </row>
    <row r="11780" spans="1:6" outlineLevel="2" x14ac:dyDescent="0.2">
      <c r="B11780" s="18" t="s">
        <v>13913</v>
      </c>
      <c r="C11780" s="19" t="s">
        <v>20</v>
      </c>
      <c r="D11780" t="s">
        <v>398</v>
      </c>
      <c r="E11780" s="20">
        <v>31</v>
      </c>
      <c r="F11780" s="20">
        <v>6</v>
      </c>
    </row>
    <row r="11781" spans="1:6" outlineLevel="2" x14ac:dyDescent="0.2">
      <c r="B11781" s="18" t="s">
        <v>13913</v>
      </c>
      <c r="C11781" s="19" t="s">
        <v>36</v>
      </c>
      <c r="D11781" t="s">
        <v>398</v>
      </c>
      <c r="E11781" s="20">
        <v>6396</v>
      </c>
      <c r="F11781" s="20">
        <v>733</v>
      </c>
    </row>
    <row r="11782" spans="1:6" outlineLevel="2" x14ac:dyDescent="0.2">
      <c r="B11782" s="18" t="s">
        <v>13913</v>
      </c>
      <c r="C11782" s="19" t="s">
        <v>42</v>
      </c>
      <c r="D11782" t="s">
        <v>398</v>
      </c>
      <c r="E11782" s="20">
        <v>3661216</v>
      </c>
      <c r="F11782" s="20">
        <v>477960</v>
      </c>
    </row>
    <row r="11783" spans="1:6" outlineLevel="2" x14ac:dyDescent="0.2">
      <c r="B11783" s="18" t="s">
        <v>13913</v>
      </c>
      <c r="C11783" s="19" t="s">
        <v>77</v>
      </c>
      <c r="D11783" t="s">
        <v>398</v>
      </c>
      <c r="E11783" s="20">
        <v>5</v>
      </c>
      <c r="F11783" s="20">
        <v>2</v>
      </c>
    </row>
    <row r="11784" spans="1:6" outlineLevel="2" x14ac:dyDescent="0.2">
      <c r="B11784" s="18" t="s">
        <v>13913</v>
      </c>
      <c r="C11784" s="19" t="s">
        <v>80</v>
      </c>
      <c r="D11784" t="s">
        <v>398</v>
      </c>
      <c r="E11784" s="20">
        <v>29911</v>
      </c>
      <c r="F11784" s="20">
        <v>5902</v>
      </c>
    </row>
    <row r="11785" spans="1:6" outlineLevel="2" x14ac:dyDescent="0.2">
      <c r="B11785" s="18" t="s">
        <v>13913</v>
      </c>
      <c r="C11785" s="19" t="s">
        <v>93</v>
      </c>
      <c r="D11785" t="s">
        <v>398</v>
      </c>
      <c r="E11785" s="20">
        <v>3</v>
      </c>
      <c r="F11785" s="20">
        <v>5</v>
      </c>
    </row>
    <row r="11786" spans="1:6" outlineLevel="2" x14ac:dyDescent="0.2">
      <c r="B11786" s="18" t="s">
        <v>13913</v>
      </c>
      <c r="C11786" s="19" t="s">
        <v>148</v>
      </c>
      <c r="D11786" t="s">
        <v>398</v>
      </c>
      <c r="E11786" s="20">
        <v>2</v>
      </c>
      <c r="F11786" s="20">
        <v>6</v>
      </c>
    </row>
    <row r="11787" spans="1:6" outlineLevel="2" x14ac:dyDescent="0.2">
      <c r="B11787" s="18" t="s">
        <v>13913</v>
      </c>
      <c r="C11787" s="19" t="s">
        <v>151</v>
      </c>
      <c r="D11787" t="s">
        <v>398</v>
      </c>
      <c r="E11787" s="20">
        <v>1</v>
      </c>
      <c r="F11787" s="20">
        <v>4</v>
      </c>
    </row>
    <row r="11788" spans="1:6" ht="25.5" outlineLevel="2" x14ac:dyDescent="0.2">
      <c r="B11788" s="18" t="s">
        <v>13913</v>
      </c>
      <c r="C11788" s="19" t="s">
        <v>175</v>
      </c>
      <c r="D11788" t="s">
        <v>398</v>
      </c>
      <c r="E11788" s="20">
        <v>1</v>
      </c>
      <c r="F11788" s="20">
        <v>1</v>
      </c>
    </row>
    <row r="11789" spans="1:6" ht="25.5" outlineLevel="2" x14ac:dyDescent="0.2">
      <c r="B11789" s="18" t="s">
        <v>13913</v>
      </c>
      <c r="C11789" s="19" t="s">
        <v>176</v>
      </c>
      <c r="D11789" t="s">
        <v>398</v>
      </c>
      <c r="E11789" s="20">
        <v>16</v>
      </c>
      <c r="F11789" s="20">
        <v>5</v>
      </c>
    </row>
    <row r="11790" spans="1:6" ht="25.5" outlineLevel="1" x14ac:dyDescent="0.2">
      <c r="B11790" s="21" t="s">
        <v>13914</v>
      </c>
      <c r="E11790" s="20">
        <f>SUBTOTAL(9,E11779:E11789)</f>
        <v>3697585</v>
      </c>
      <c r="F11790" s="20">
        <f>SUBTOTAL(9,F11779:F11789)</f>
        <v>484628</v>
      </c>
    </row>
    <row r="11791" spans="1:6" ht="25.5" outlineLevel="2" x14ac:dyDescent="0.2">
      <c r="A11791" t="s">
        <v>4601</v>
      </c>
      <c r="B11791" s="18" t="s">
        <v>13915</v>
      </c>
      <c r="C11791" s="19" t="s">
        <v>42</v>
      </c>
      <c r="D11791" t="s">
        <v>398</v>
      </c>
      <c r="E11791" s="20">
        <v>76841</v>
      </c>
      <c r="F11791" s="20">
        <v>7575</v>
      </c>
    </row>
    <row r="11792" spans="1:6" ht="25.5" outlineLevel="2" x14ac:dyDescent="0.2">
      <c r="B11792" s="18" t="s">
        <v>13915</v>
      </c>
      <c r="C11792" s="19" t="s">
        <v>80</v>
      </c>
      <c r="D11792" t="s">
        <v>398</v>
      </c>
      <c r="E11792" s="20">
        <v>341</v>
      </c>
      <c r="F11792" s="20">
        <v>634</v>
      </c>
    </row>
    <row r="11793" spans="1:6" ht="25.5" outlineLevel="2" x14ac:dyDescent="0.2">
      <c r="B11793" s="18" t="s">
        <v>13915</v>
      </c>
      <c r="C11793" s="19" t="s">
        <v>139</v>
      </c>
      <c r="D11793" t="s">
        <v>398</v>
      </c>
      <c r="E11793" s="20">
        <v>2</v>
      </c>
      <c r="F11793" s="20">
        <v>1</v>
      </c>
    </row>
    <row r="11794" spans="1:6" ht="25.5" outlineLevel="2" x14ac:dyDescent="0.2">
      <c r="B11794" s="18" t="s">
        <v>13915</v>
      </c>
      <c r="C11794" s="19" t="s">
        <v>178</v>
      </c>
      <c r="D11794" t="s">
        <v>398</v>
      </c>
      <c r="E11794" s="20">
        <v>3</v>
      </c>
      <c r="F11794" s="20">
        <v>3</v>
      </c>
    </row>
    <row r="11795" spans="1:6" ht="25.5" outlineLevel="1" x14ac:dyDescent="0.2">
      <c r="B11795" s="21" t="s">
        <v>13916</v>
      </c>
      <c r="E11795" s="20">
        <f>SUBTOTAL(9,E11791:E11794)</f>
        <v>77187</v>
      </c>
      <c r="F11795" s="20">
        <f>SUBTOTAL(9,F11791:F11794)</f>
        <v>8213</v>
      </c>
    </row>
    <row r="11796" spans="1:6" ht="25.5" outlineLevel="2" x14ac:dyDescent="0.2">
      <c r="A11796" t="s">
        <v>1309</v>
      </c>
      <c r="B11796" s="18" t="s">
        <v>13917</v>
      </c>
      <c r="C11796" s="19" t="s">
        <v>42</v>
      </c>
      <c r="D11796" t="s">
        <v>398</v>
      </c>
      <c r="E11796" s="20">
        <v>1202</v>
      </c>
      <c r="F11796" s="20">
        <v>935</v>
      </c>
    </row>
    <row r="11797" spans="1:6" ht="25.5" outlineLevel="2" x14ac:dyDescent="0.2">
      <c r="B11797" s="18" t="s">
        <v>13917</v>
      </c>
      <c r="C11797" s="19" t="s">
        <v>77</v>
      </c>
      <c r="D11797" t="s">
        <v>398</v>
      </c>
      <c r="E11797" s="20">
        <v>122</v>
      </c>
      <c r="F11797" s="20">
        <v>31</v>
      </c>
    </row>
    <row r="11798" spans="1:6" ht="25.5" outlineLevel="2" x14ac:dyDescent="0.2">
      <c r="B11798" s="18" t="s">
        <v>13917</v>
      </c>
      <c r="C11798" s="19" t="s">
        <v>80</v>
      </c>
      <c r="D11798" t="s">
        <v>398</v>
      </c>
      <c r="E11798" s="20">
        <v>1486</v>
      </c>
      <c r="F11798" s="20">
        <v>595</v>
      </c>
    </row>
    <row r="11799" spans="1:6" ht="25.5" outlineLevel="2" x14ac:dyDescent="0.2">
      <c r="B11799" s="18" t="s">
        <v>13917</v>
      </c>
      <c r="C11799" s="19" t="s">
        <v>92</v>
      </c>
      <c r="D11799" t="s">
        <v>398</v>
      </c>
      <c r="E11799" s="20">
        <v>12</v>
      </c>
      <c r="F11799" s="20">
        <v>32</v>
      </c>
    </row>
    <row r="11800" spans="1:6" ht="25.5" outlineLevel="2" x14ac:dyDescent="0.2">
      <c r="B11800" s="18" t="s">
        <v>13917</v>
      </c>
      <c r="C11800" s="19" t="s">
        <v>139</v>
      </c>
      <c r="D11800" t="s">
        <v>398</v>
      </c>
      <c r="E11800" s="20">
        <v>1</v>
      </c>
      <c r="F11800" s="20">
        <v>3</v>
      </c>
    </row>
    <row r="11801" spans="1:6" ht="25.5" outlineLevel="2" x14ac:dyDescent="0.2">
      <c r="B11801" s="18" t="s">
        <v>13917</v>
      </c>
      <c r="C11801" s="19" t="s">
        <v>148</v>
      </c>
      <c r="D11801" t="s">
        <v>398</v>
      </c>
      <c r="E11801" s="20">
        <v>4</v>
      </c>
      <c r="F11801" s="20">
        <v>13</v>
      </c>
    </row>
    <row r="11802" spans="1:6" ht="25.5" outlineLevel="2" x14ac:dyDescent="0.2">
      <c r="B11802" s="18" t="s">
        <v>13917</v>
      </c>
      <c r="C11802" s="19" t="s">
        <v>166</v>
      </c>
      <c r="D11802" t="s">
        <v>398</v>
      </c>
      <c r="E11802" s="20">
        <v>150</v>
      </c>
      <c r="F11802" s="20">
        <v>8</v>
      </c>
    </row>
    <row r="11803" spans="1:6" ht="25.5" outlineLevel="2" x14ac:dyDescent="0.2">
      <c r="B11803" s="18" t="s">
        <v>13917</v>
      </c>
      <c r="C11803" s="19" t="s">
        <v>176</v>
      </c>
      <c r="D11803" t="s">
        <v>398</v>
      </c>
      <c r="E11803" s="20">
        <v>2</v>
      </c>
      <c r="F11803" s="20">
        <v>6</v>
      </c>
    </row>
    <row r="11804" spans="1:6" ht="25.5" outlineLevel="2" x14ac:dyDescent="0.2">
      <c r="B11804" s="18" t="s">
        <v>13917</v>
      </c>
      <c r="C11804" s="19" t="s">
        <v>178</v>
      </c>
      <c r="D11804" t="s">
        <v>398</v>
      </c>
      <c r="E11804" s="20">
        <v>11</v>
      </c>
      <c r="F11804" s="20">
        <v>25</v>
      </c>
    </row>
    <row r="11805" spans="1:6" ht="25.5" outlineLevel="1" x14ac:dyDescent="0.2">
      <c r="B11805" s="21" t="s">
        <v>13918</v>
      </c>
      <c r="E11805" s="20">
        <f>SUBTOTAL(9,E11796:E11804)</f>
        <v>2990</v>
      </c>
      <c r="F11805" s="20">
        <f>SUBTOTAL(9,F11796:F11804)</f>
        <v>1648</v>
      </c>
    </row>
    <row r="11806" spans="1:6" ht="25.5" outlineLevel="2" x14ac:dyDescent="0.2">
      <c r="A11806" t="s">
        <v>1310</v>
      </c>
      <c r="B11806" s="18" t="s">
        <v>13705</v>
      </c>
      <c r="C11806" s="19" t="s">
        <v>20</v>
      </c>
      <c r="D11806" t="s">
        <v>398</v>
      </c>
      <c r="E11806" s="20">
        <v>814</v>
      </c>
      <c r="F11806" s="20">
        <v>236</v>
      </c>
    </row>
    <row r="11807" spans="1:6" ht="25.5" outlineLevel="2" x14ac:dyDescent="0.2">
      <c r="B11807" s="18" t="s">
        <v>13705</v>
      </c>
      <c r="C11807" s="19" t="s">
        <v>42</v>
      </c>
      <c r="D11807" t="s">
        <v>398</v>
      </c>
      <c r="E11807" s="20">
        <v>114699</v>
      </c>
      <c r="F11807" s="20">
        <v>14152</v>
      </c>
    </row>
    <row r="11808" spans="1:6" ht="25.5" outlineLevel="2" x14ac:dyDescent="0.2">
      <c r="B11808" s="18" t="s">
        <v>13705</v>
      </c>
      <c r="C11808" s="19" t="s">
        <v>77</v>
      </c>
      <c r="D11808" t="s">
        <v>398</v>
      </c>
      <c r="E11808" s="20">
        <v>14</v>
      </c>
      <c r="F11808" s="20">
        <v>38</v>
      </c>
    </row>
    <row r="11809" spans="1:6" ht="25.5" outlineLevel="2" x14ac:dyDescent="0.2">
      <c r="B11809" s="18" t="s">
        <v>13705</v>
      </c>
      <c r="C11809" s="19" t="s">
        <v>80</v>
      </c>
      <c r="D11809" t="s">
        <v>398</v>
      </c>
      <c r="E11809" s="20">
        <v>1081</v>
      </c>
      <c r="F11809" s="20">
        <v>1198</v>
      </c>
    </row>
    <row r="11810" spans="1:6" ht="25.5" outlineLevel="2" x14ac:dyDescent="0.2">
      <c r="B11810" s="18" t="s">
        <v>13705</v>
      </c>
      <c r="C11810" s="19" t="s">
        <v>176</v>
      </c>
      <c r="D11810" t="s">
        <v>398</v>
      </c>
      <c r="E11810" s="20">
        <v>4</v>
      </c>
      <c r="F11810" s="20">
        <v>16</v>
      </c>
    </row>
    <row r="11811" spans="1:6" ht="25.5" outlineLevel="2" x14ac:dyDescent="0.2">
      <c r="B11811" s="18" t="s">
        <v>13705</v>
      </c>
      <c r="C11811" s="19" t="s">
        <v>178</v>
      </c>
      <c r="D11811" t="s">
        <v>398</v>
      </c>
      <c r="E11811" s="20">
        <v>18</v>
      </c>
      <c r="F11811" s="20">
        <v>7</v>
      </c>
    </row>
    <row r="11812" spans="1:6" ht="25.5" outlineLevel="2" x14ac:dyDescent="0.2">
      <c r="B11812" s="18" t="s">
        <v>13705</v>
      </c>
      <c r="C11812" s="19" t="s">
        <v>182</v>
      </c>
      <c r="D11812" t="s">
        <v>398</v>
      </c>
      <c r="E11812" s="20">
        <v>13</v>
      </c>
      <c r="F11812" s="20">
        <v>16</v>
      </c>
    </row>
    <row r="11813" spans="1:6" ht="25.5" outlineLevel="1" x14ac:dyDescent="0.2">
      <c r="B11813" s="21" t="s">
        <v>13706</v>
      </c>
      <c r="E11813" s="20">
        <f>SUBTOTAL(9,E11806:E11812)</f>
        <v>116643</v>
      </c>
      <c r="F11813" s="20">
        <f>SUBTOTAL(9,F11806:F11812)</f>
        <v>15663</v>
      </c>
    </row>
    <row r="11814" spans="1:6" ht="25.5" outlineLevel="2" x14ac:dyDescent="0.2">
      <c r="A11814" t="s">
        <v>1311</v>
      </c>
      <c r="B11814" s="18" t="s">
        <v>13919</v>
      </c>
      <c r="C11814" s="19" t="s">
        <v>20</v>
      </c>
      <c r="D11814" t="s">
        <v>398</v>
      </c>
      <c r="E11814" s="20">
        <v>384</v>
      </c>
      <c r="F11814" s="20">
        <v>89</v>
      </c>
    </row>
    <row r="11815" spans="1:6" ht="25.5" outlineLevel="2" x14ac:dyDescent="0.2">
      <c r="B11815" s="18" t="s">
        <v>13919</v>
      </c>
      <c r="C11815" s="19" t="s">
        <v>42</v>
      </c>
      <c r="D11815" t="s">
        <v>398</v>
      </c>
      <c r="E11815" s="20">
        <v>458515</v>
      </c>
      <c r="F11815" s="20">
        <v>61005</v>
      </c>
    </row>
    <row r="11816" spans="1:6" ht="25.5" outlineLevel="2" x14ac:dyDescent="0.2">
      <c r="B11816" s="18" t="s">
        <v>13919</v>
      </c>
      <c r="C11816" s="19" t="s">
        <v>77</v>
      </c>
      <c r="D11816" t="s">
        <v>398</v>
      </c>
      <c r="E11816" s="20">
        <v>57</v>
      </c>
      <c r="F11816" s="20">
        <v>29</v>
      </c>
    </row>
    <row r="11817" spans="1:6" ht="25.5" outlineLevel="2" x14ac:dyDescent="0.2">
      <c r="B11817" s="18" t="s">
        <v>13919</v>
      </c>
      <c r="C11817" s="19" t="s">
        <v>80</v>
      </c>
      <c r="D11817" t="s">
        <v>398</v>
      </c>
      <c r="E11817" s="20">
        <v>9524</v>
      </c>
      <c r="F11817" s="20">
        <v>6213</v>
      </c>
    </row>
    <row r="11818" spans="1:6" ht="25.5" outlineLevel="2" x14ac:dyDescent="0.2">
      <c r="B11818" s="18" t="s">
        <v>13919</v>
      </c>
      <c r="C11818" s="19" t="s">
        <v>88</v>
      </c>
      <c r="D11818" t="s">
        <v>398</v>
      </c>
      <c r="E11818" s="20">
        <v>15</v>
      </c>
      <c r="F11818" s="20">
        <v>15</v>
      </c>
    </row>
    <row r="11819" spans="1:6" ht="25.5" outlineLevel="2" x14ac:dyDescent="0.2">
      <c r="B11819" s="18" t="s">
        <v>13919</v>
      </c>
      <c r="C11819" s="19" t="s">
        <v>166</v>
      </c>
      <c r="D11819" t="s">
        <v>398</v>
      </c>
      <c r="E11819" s="20">
        <v>30</v>
      </c>
      <c r="F11819" s="20">
        <v>9</v>
      </c>
    </row>
    <row r="11820" spans="1:6" ht="25.5" outlineLevel="2" x14ac:dyDescent="0.2">
      <c r="B11820" s="18" t="s">
        <v>13919</v>
      </c>
      <c r="C11820" s="19" t="s">
        <v>176</v>
      </c>
      <c r="D11820" t="s">
        <v>398</v>
      </c>
      <c r="E11820" s="20">
        <v>43</v>
      </c>
      <c r="F11820" s="20">
        <v>2</v>
      </c>
    </row>
    <row r="11821" spans="1:6" ht="25.5" outlineLevel="2" x14ac:dyDescent="0.2">
      <c r="B11821" s="18" t="s">
        <v>13919</v>
      </c>
      <c r="C11821" s="19" t="s">
        <v>178</v>
      </c>
      <c r="D11821" t="s">
        <v>398</v>
      </c>
      <c r="E11821" s="20">
        <v>4</v>
      </c>
      <c r="F11821" s="20">
        <v>5</v>
      </c>
    </row>
    <row r="11822" spans="1:6" ht="25.5" outlineLevel="1" x14ac:dyDescent="0.2">
      <c r="B11822" s="21" t="s">
        <v>13920</v>
      </c>
      <c r="E11822" s="20">
        <f>SUBTOTAL(9,E11814:E11821)</f>
        <v>468572</v>
      </c>
      <c r="F11822" s="20">
        <f>SUBTOTAL(9,F11814:F11821)</f>
        <v>67367</v>
      </c>
    </row>
    <row r="11823" spans="1:6" ht="25.5" outlineLevel="2" x14ac:dyDescent="0.2">
      <c r="A11823" t="s">
        <v>4602</v>
      </c>
      <c r="B11823" s="18" t="s">
        <v>13921</v>
      </c>
      <c r="C11823" s="19" t="s">
        <v>9</v>
      </c>
      <c r="D11823" t="s">
        <v>398</v>
      </c>
      <c r="E11823" s="20">
        <v>106</v>
      </c>
      <c r="F11823" s="20">
        <v>22</v>
      </c>
    </row>
    <row r="11824" spans="1:6" ht="25.5" outlineLevel="2" x14ac:dyDescent="0.2">
      <c r="B11824" s="18" t="s">
        <v>13921</v>
      </c>
      <c r="C11824" s="19" t="s">
        <v>20</v>
      </c>
      <c r="D11824" t="s">
        <v>398</v>
      </c>
      <c r="E11824" s="20">
        <v>411</v>
      </c>
      <c r="F11824" s="20">
        <v>132</v>
      </c>
    </row>
    <row r="11825" spans="2:6" ht="25.5" outlineLevel="2" x14ac:dyDescent="0.2">
      <c r="B11825" s="18" t="s">
        <v>13921</v>
      </c>
      <c r="C11825" s="19" t="s">
        <v>36</v>
      </c>
      <c r="D11825" t="s">
        <v>398</v>
      </c>
      <c r="E11825" s="20">
        <v>4750</v>
      </c>
      <c r="F11825" s="20">
        <v>779</v>
      </c>
    </row>
    <row r="11826" spans="2:6" ht="25.5" outlineLevel="2" x14ac:dyDescent="0.2">
      <c r="B11826" s="18" t="s">
        <v>13921</v>
      </c>
      <c r="C11826" s="19" t="s">
        <v>37</v>
      </c>
      <c r="D11826" t="s">
        <v>398</v>
      </c>
      <c r="E11826" s="20">
        <v>160</v>
      </c>
      <c r="F11826" s="20">
        <v>40</v>
      </c>
    </row>
    <row r="11827" spans="2:6" ht="25.5" outlineLevel="2" x14ac:dyDescent="0.2">
      <c r="B11827" s="18" t="s">
        <v>13921</v>
      </c>
      <c r="C11827" s="19" t="s">
        <v>38</v>
      </c>
      <c r="D11827" t="s">
        <v>398</v>
      </c>
      <c r="E11827" s="20">
        <v>966</v>
      </c>
      <c r="F11827" s="20">
        <v>102</v>
      </c>
    </row>
    <row r="11828" spans="2:6" ht="38.25" outlineLevel="2" x14ac:dyDescent="0.2">
      <c r="B11828" s="18" t="s">
        <v>13921</v>
      </c>
      <c r="C11828" s="19" t="s">
        <v>40</v>
      </c>
      <c r="D11828" t="s">
        <v>398</v>
      </c>
      <c r="E11828" s="20">
        <v>240</v>
      </c>
      <c r="F11828" s="20">
        <v>31</v>
      </c>
    </row>
    <row r="11829" spans="2:6" ht="25.5" outlineLevel="2" x14ac:dyDescent="0.2">
      <c r="B11829" s="18" t="s">
        <v>13921</v>
      </c>
      <c r="C11829" s="19" t="s">
        <v>42</v>
      </c>
      <c r="D11829" t="s">
        <v>398</v>
      </c>
      <c r="E11829" s="20">
        <v>3664766</v>
      </c>
      <c r="F11829" s="20">
        <v>552730</v>
      </c>
    </row>
    <row r="11830" spans="2:6" ht="38.25" outlineLevel="2" x14ac:dyDescent="0.2">
      <c r="B11830" s="18" t="s">
        <v>13921</v>
      </c>
      <c r="C11830" s="19" t="s">
        <v>44</v>
      </c>
      <c r="D11830" t="s">
        <v>398</v>
      </c>
      <c r="E11830" s="20">
        <v>120</v>
      </c>
      <c r="F11830" s="20">
        <v>20</v>
      </c>
    </row>
    <row r="11831" spans="2:6" ht="25.5" outlineLevel="2" x14ac:dyDescent="0.2">
      <c r="B11831" s="18" t="s">
        <v>13921</v>
      </c>
      <c r="C11831" s="19" t="s">
        <v>54</v>
      </c>
      <c r="D11831" t="s">
        <v>398</v>
      </c>
      <c r="E11831" s="20">
        <v>6</v>
      </c>
      <c r="F11831" s="20">
        <v>44</v>
      </c>
    </row>
    <row r="11832" spans="2:6" ht="25.5" outlineLevel="2" x14ac:dyDescent="0.2">
      <c r="B11832" s="18" t="s">
        <v>13921</v>
      </c>
      <c r="C11832" s="19" t="s">
        <v>65</v>
      </c>
      <c r="D11832" t="s">
        <v>398</v>
      </c>
      <c r="E11832" s="20">
        <v>6</v>
      </c>
      <c r="F11832" s="20">
        <v>66</v>
      </c>
    </row>
    <row r="11833" spans="2:6" ht="25.5" outlineLevel="2" x14ac:dyDescent="0.2">
      <c r="B11833" s="18" t="s">
        <v>13921</v>
      </c>
      <c r="C11833" s="19" t="s">
        <v>68</v>
      </c>
      <c r="D11833" t="s">
        <v>398</v>
      </c>
      <c r="E11833" s="20">
        <v>16</v>
      </c>
      <c r="F11833" s="20">
        <v>136</v>
      </c>
    </row>
    <row r="11834" spans="2:6" ht="25.5" outlineLevel="2" x14ac:dyDescent="0.2">
      <c r="B11834" s="18" t="s">
        <v>13921</v>
      </c>
      <c r="C11834" s="19" t="s">
        <v>80</v>
      </c>
      <c r="D11834" t="s">
        <v>398</v>
      </c>
      <c r="E11834" s="20">
        <v>2560</v>
      </c>
      <c r="F11834" s="20">
        <v>3107</v>
      </c>
    </row>
    <row r="11835" spans="2:6" ht="25.5" outlineLevel="2" x14ac:dyDescent="0.2">
      <c r="B11835" s="18" t="s">
        <v>13921</v>
      </c>
      <c r="C11835" s="19" t="s">
        <v>87</v>
      </c>
      <c r="D11835" t="s">
        <v>398</v>
      </c>
      <c r="E11835" s="20">
        <v>2</v>
      </c>
      <c r="F11835" s="20">
        <v>17</v>
      </c>
    </row>
    <row r="11836" spans="2:6" ht="25.5" outlineLevel="2" x14ac:dyDescent="0.2">
      <c r="B11836" s="18" t="s">
        <v>13921</v>
      </c>
      <c r="C11836" s="19" t="s">
        <v>92</v>
      </c>
      <c r="D11836" t="s">
        <v>398</v>
      </c>
      <c r="E11836" s="20">
        <v>11480</v>
      </c>
      <c r="F11836" s="20">
        <v>3292</v>
      </c>
    </row>
    <row r="11837" spans="2:6" ht="25.5" outlineLevel="2" x14ac:dyDescent="0.2">
      <c r="B11837" s="18" t="s">
        <v>13921</v>
      </c>
      <c r="C11837" s="19" t="s">
        <v>122</v>
      </c>
      <c r="D11837" t="s">
        <v>398</v>
      </c>
      <c r="E11837" s="20">
        <v>249</v>
      </c>
      <c r="F11837" s="20">
        <v>62</v>
      </c>
    </row>
    <row r="11838" spans="2:6" ht="25.5" outlineLevel="2" x14ac:dyDescent="0.2">
      <c r="B11838" s="18" t="s">
        <v>13921</v>
      </c>
      <c r="C11838" s="19" t="s">
        <v>130</v>
      </c>
      <c r="D11838" t="s">
        <v>398</v>
      </c>
      <c r="E11838" s="20">
        <v>38</v>
      </c>
      <c r="F11838" s="20">
        <v>49</v>
      </c>
    </row>
    <row r="11839" spans="2:6" ht="25.5" outlineLevel="2" x14ac:dyDescent="0.2">
      <c r="B11839" s="18" t="s">
        <v>13921</v>
      </c>
      <c r="C11839" s="19" t="s">
        <v>139</v>
      </c>
      <c r="D11839" t="s">
        <v>398</v>
      </c>
      <c r="E11839" s="20">
        <v>2</v>
      </c>
      <c r="F11839" s="20">
        <v>27</v>
      </c>
    </row>
    <row r="11840" spans="2:6" ht="25.5" outlineLevel="2" x14ac:dyDescent="0.2">
      <c r="B11840" s="18" t="s">
        <v>13921</v>
      </c>
      <c r="C11840" s="19" t="s">
        <v>171</v>
      </c>
      <c r="D11840" t="s">
        <v>398</v>
      </c>
      <c r="E11840" s="20">
        <v>16</v>
      </c>
      <c r="F11840" s="20">
        <v>67</v>
      </c>
    </row>
    <row r="11841" spans="1:6" ht="25.5" outlineLevel="2" x14ac:dyDescent="0.2">
      <c r="B11841" s="18" t="s">
        <v>13921</v>
      </c>
      <c r="C11841" s="19" t="s">
        <v>178</v>
      </c>
      <c r="D11841" t="s">
        <v>398</v>
      </c>
      <c r="E11841" s="20">
        <v>37</v>
      </c>
      <c r="F11841" s="20">
        <v>7</v>
      </c>
    </row>
    <row r="11842" spans="1:6" ht="25.5" outlineLevel="2" x14ac:dyDescent="0.2">
      <c r="B11842" s="18" t="s">
        <v>13921</v>
      </c>
      <c r="C11842" s="19" t="s">
        <v>182</v>
      </c>
      <c r="D11842" t="s">
        <v>398</v>
      </c>
      <c r="E11842" s="20">
        <v>180</v>
      </c>
      <c r="F11842" s="20">
        <v>86</v>
      </c>
    </row>
    <row r="11843" spans="1:6" ht="25.5" outlineLevel="1" x14ac:dyDescent="0.2">
      <c r="B11843" s="21" t="s">
        <v>13922</v>
      </c>
      <c r="E11843" s="20">
        <f>SUBTOTAL(9,E11823:E11842)</f>
        <v>3686111</v>
      </c>
      <c r="F11843" s="20">
        <f>SUBTOTAL(9,F11823:F11842)</f>
        <v>560816</v>
      </c>
    </row>
    <row r="11844" spans="1:6" ht="25.5" outlineLevel="2" x14ac:dyDescent="0.2">
      <c r="A11844" t="s">
        <v>1312</v>
      </c>
      <c r="B11844" s="18" t="s">
        <v>9767</v>
      </c>
      <c r="C11844" s="19" t="s">
        <v>15</v>
      </c>
      <c r="D11844" t="s">
        <v>398</v>
      </c>
      <c r="E11844" s="20">
        <v>147</v>
      </c>
      <c r="F11844" s="20">
        <v>35</v>
      </c>
    </row>
    <row r="11845" spans="1:6" ht="25.5" outlineLevel="2" x14ac:dyDescent="0.2">
      <c r="B11845" s="18" t="s">
        <v>9767</v>
      </c>
      <c r="C11845" s="19" t="s">
        <v>20</v>
      </c>
      <c r="D11845" t="s">
        <v>398</v>
      </c>
      <c r="E11845" s="20">
        <v>8494</v>
      </c>
      <c r="F11845" s="20">
        <v>3097</v>
      </c>
    </row>
    <row r="11846" spans="1:6" ht="25.5" outlineLevel="2" x14ac:dyDescent="0.2">
      <c r="B11846" s="18" t="s">
        <v>9767</v>
      </c>
      <c r="C11846" s="19" t="s">
        <v>35</v>
      </c>
      <c r="D11846" t="s">
        <v>398</v>
      </c>
      <c r="E11846" s="20">
        <v>100</v>
      </c>
      <c r="F11846" s="20">
        <v>123</v>
      </c>
    </row>
    <row r="11847" spans="1:6" ht="25.5" outlineLevel="2" x14ac:dyDescent="0.2">
      <c r="B11847" s="18" t="s">
        <v>9767</v>
      </c>
      <c r="C11847" s="19" t="s">
        <v>42</v>
      </c>
      <c r="D11847" t="s">
        <v>398</v>
      </c>
      <c r="E11847" s="20">
        <v>81154</v>
      </c>
      <c r="F11847" s="20">
        <v>26861</v>
      </c>
    </row>
    <row r="11848" spans="1:6" ht="25.5" outlineLevel="2" x14ac:dyDescent="0.2">
      <c r="B11848" s="18" t="s">
        <v>9767</v>
      </c>
      <c r="C11848" s="19" t="s">
        <v>45</v>
      </c>
      <c r="D11848" t="s">
        <v>398</v>
      </c>
      <c r="E11848" s="20">
        <v>70</v>
      </c>
      <c r="F11848" s="20">
        <v>115</v>
      </c>
    </row>
    <row r="11849" spans="1:6" ht="25.5" outlineLevel="2" x14ac:dyDescent="0.2">
      <c r="B11849" s="18" t="s">
        <v>9767</v>
      </c>
      <c r="C11849" s="19" t="s">
        <v>59</v>
      </c>
      <c r="D11849" t="s">
        <v>398</v>
      </c>
      <c r="E11849" s="20">
        <v>208</v>
      </c>
      <c r="F11849" s="20">
        <v>329</v>
      </c>
    </row>
    <row r="11850" spans="1:6" ht="25.5" outlineLevel="2" x14ac:dyDescent="0.2">
      <c r="B11850" s="18" t="s">
        <v>9767</v>
      </c>
      <c r="C11850" s="19" t="s">
        <v>65</v>
      </c>
      <c r="D11850" t="s">
        <v>398</v>
      </c>
      <c r="E11850" s="20">
        <v>2</v>
      </c>
      <c r="F11850" s="20">
        <v>14</v>
      </c>
    </row>
    <row r="11851" spans="1:6" ht="25.5" outlineLevel="2" x14ac:dyDescent="0.2">
      <c r="B11851" s="18" t="s">
        <v>9767</v>
      </c>
      <c r="C11851" s="19" t="s">
        <v>72</v>
      </c>
      <c r="D11851" t="s">
        <v>398</v>
      </c>
      <c r="E11851" s="20">
        <v>86</v>
      </c>
      <c r="F11851" s="20">
        <v>150</v>
      </c>
    </row>
    <row r="11852" spans="1:6" ht="25.5" outlineLevel="2" x14ac:dyDescent="0.2">
      <c r="B11852" s="18" t="s">
        <v>9767</v>
      </c>
      <c r="C11852" s="19" t="s">
        <v>77</v>
      </c>
      <c r="D11852" t="s">
        <v>398</v>
      </c>
      <c r="E11852" s="20">
        <v>55</v>
      </c>
      <c r="F11852" s="20">
        <v>19</v>
      </c>
    </row>
    <row r="11853" spans="1:6" ht="25.5" outlineLevel="2" x14ac:dyDescent="0.2">
      <c r="B11853" s="18" t="s">
        <v>9767</v>
      </c>
      <c r="C11853" s="19" t="s">
        <v>80</v>
      </c>
      <c r="D11853" t="s">
        <v>398</v>
      </c>
      <c r="E11853" s="20">
        <v>7168</v>
      </c>
      <c r="F11853" s="20">
        <v>6746</v>
      </c>
    </row>
    <row r="11854" spans="1:6" ht="25.5" outlineLevel="2" x14ac:dyDescent="0.2">
      <c r="B11854" s="18" t="s">
        <v>9767</v>
      </c>
      <c r="C11854" s="19" t="s">
        <v>81</v>
      </c>
      <c r="D11854" t="s">
        <v>398</v>
      </c>
      <c r="E11854" s="20">
        <v>535</v>
      </c>
      <c r="F11854" s="20">
        <v>1320</v>
      </c>
    </row>
    <row r="11855" spans="1:6" ht="25.5" outlineLevel="2" x14ac:dyDescent="0.2">
      <c r="B11855" s="18" t="s">
        <v>9767</v>
      </c>
      <c r="C11855" s="19" t="s">
        <v>88</v>
      </c>
      <c r="D11855" t="s">
        <v>398</v>
      </c>
      <c r="E11855" s="20">
        <v>1</v>
      </c>
      <c r="F11855" s="20">
        <v>2</v>
      </c>
    </row>
    <row r="11856" spans="1:6" ht="25.5" outlineLevel="2" x14ac:dyDescent="0.2">
      <c r="B11856" s="18" t="s">
        <v>9767</v>
      </c>
      <c r="C11856" s="19" t="s">
        <v>89</v>
      </c>
      <c r="D11856" t="s">
        <v>398</v>
      </c>
      <c r="E11856" s="20">
        <v>206</v>
      </c>
      <c r="F11856" s="20">
        <v>390</v>
      </c>
    </row>
    <row r="11857" spans="1:6" ht="25.5" outlineLevel="2" x14ac:dyDescent="0.2">
      <c r="B11857" s="18" t="s">
        <v>9767</v>
      </c>
      <c r="C11857" s="19" t="s">
        <v>92</v>
      </c>
      <c r="D11857" t="s">
        <v>398</v>
      </c>
      <c r="E11857" s="20">
        <v>1956</v>
      </c>
      <c r="F11857" s="20">
        <v>590</v>
      </c>
    </row>
    <row r="11858" spans="1:6" ht="25.5" outlineLevel="2" x14ac:dyDescent="0.2">
      <c r="B11858" s="18" t="s">
        <v>9767</v>
      </c>
      <c r="C11858" s="19" t="s">
        <v>113</v>
      </c>
      <c r="D11858" t="s">
        <v>398</v>
      </c>
      <c r="E11858" s="20">
        <v>169</v>
      </c>
      <c r="F11858" s="20">
        <v>203</v>
      </c>
    </row>
    <row r="11859" spans="1:6" ht="25.5" outlineLevel="2" x14ac:dyDescent="0.2">
      <c r="B11859" s="18" t="s">
        <v>9767</v>
      </c>
      <c r="C11859" s="19" t="s">
        <v>121</v>
      </c>
      <c r="D11859" t="s">
        <v>398</v>
      </c>
      <c r="E11859" s="20">
        <v>14</v>
      </c>
      <c r="F11859" s="20">
        <v>4</v>
      </c>
    </row>
    <row r="11860" spans="1:6" ht="25.5" outlineLevel="2" x14ac:dyDescent="0.2">
      <c r="B11860" s="18" t="s">
        <v>9767</v>
      </c>
      <c r="C11860" s="19" t="s">
        <v>124</v>
      </c>
      <c r="D11860" t="s">
        <v>398</v>
      </c>
      <c r="E11860" s="20">
        <v>43</v>
      </c>
      <c r="F11860" s="20">
        <v>92</v>
      </c>
    </row>
    <row r="11861" spans="1:6" ht="25.5" outlineLevel="2" x14ac:dyDescent="0.2">
      <c r="B11861" s="18" t="s">
        <v>9767</v>
      </c>
      <c r="C11861" s="19" t="s">
        <v>130</v>
      </c>
      <c r="D11861" t="s">
        <v>398</v>
      </c>
      <c r="E11861" s="20">
        <v>495</v>
      </c>
      <c r="F11861" s="20">
        <v>235</v>
      </c>
    </row>
    <row r="11862" spans="1:6" ht="25.5" outlineLevel="2" x14ac:dyDescent="0.2">
      <c r="B11862" s="18" t="s">
        <v>9767</v>
      </c>
      <c r="C11862" s="19" t="s">
        <v>139</v>
      </c>
      <c r="D11862" t="s">
        <v>398</v>
      </c>
      <c r="E11862" s="20">
        <v>1</v>
      </c>
      <c r="F11862" s="20">
        <v>2</v>
      </c>
    </row>
    <row r="11863" spans="1:6" ht="25.5" outlineLevel="2" x14ac:dyDescent="0.2">
      <c r="B11863" s="18" t="s">
        <v>9767</v>
      </c>
      <c r="C11863" s="19" t="s">
        <v>148</v>
      </c>
      <c r="D11863" t="s">
        <v>398</v>
      </c>
      <c r="E11863" s="20">
        <v>3</v>
      </c>
      <c r="F11863" s="20">
        <v>10</v>
      </c>
    </row>
    <row r="11864" spans="1:6" ht="25.5" outlineLevel="2" x14ac:dyDescent="0.2">
      <c r="B11864" s="18" t="s">
        <v>9767</v>
      </c>
      <c r="C11864" s="19" t="s">
        <v>151</v>
      </c>
      <c r="D11864" t="s">
        <v>398</v>
      </c>
      <c r="E11864" s="20">
        <v>10</v>
      </c>
      <c r="F11864" s="20">
        <v>16</v>
      </c>
    </row>
    <row r="11865" spans="1:6" ht="25.5" outlineLevel="2" x14ac:dyDescent="0.2">
      <c r="B11865" s="18" t="s">
        <v>9767</v>
      </c>
      <c r="C11865" s="19" t="s">
        <v>157</v>
      </c>
      <c r="D11865" t="s">
        <v>398</v>
      </c>
      <c r="E11865" s="20">
        <v>1</v>
      </c>
      <c r="F11865" s="20">
        <v>5</v>
      </c>
    </row>
    <row r="11866" spans="1:6" ht="25.5" outlineLevel="2" x14ac:dyDescent="0.2">
      <c r="B11866" s="18" t="s">
        <v>9767</v>
      </c>
      <c r="C11866" s="19" t="s">
        <v>164</v>
      </c>
      <c r="D11866" t="s">
        <v>398</v>
      </c>
      <c r="E11866" s="20">
        <v>46</v>
      </c>
      <c r="F11866" s="20">
        <v>62</v>
      </c>
    </row>
    <row r="11867" spans="1:6" ht="25.5" outlineLevel="2" x14ac:dyDescent="0.2">
      <c r="B11867" s="18" t="s">
        <v>9767</v>
      </c>
      <c r="C11867" s="19" t="s">
        <v>166</v>
      </c>
      <c r="D11867" t="s">
        <v>398</v>
      </c>
      <c r="E11867" s="20">
        <v>1318</v>
      </c>
      <c r="F11867" s="20">
        <v>889</v>
      </c>
    </row>
    <row r="11868" spans="1:6" ht="25.5" outlineLevel="2" x14ac:dyDescent="0.2">
      <c r="B11868" s="18" t="s">
        <v>9767</v>
      </c>
      <c r="C11868" s="19" t="s">
        <v>176</v>
      </c>
      <c r="D11868" t="s">
        <v>398</v>
      </c>
      <c r="E11868" s="20">
        <v>5</v>
      </c>
      <c r="F11868" s="20">
        <v>8</v>
      </c>
    </row>
    <row r="11869" spans="1:6" ht="25.5" outlineLevel="2" x14ac:dyDescent="0.2">
      <c r="B11869" s="18" t="s">
        <v>9767</v>
      </c>
      <c r="C11869" s="19" t="s">
        <v>178</v>
      </c>
      <c r="D11869" t="s">
        <v>398</v>
      </c>
      <c r="E11869" s="20">
        <v>4</v>
      </c>
      <c r="F11869" s="20">
        <v>5</v>
      </c>
    </row>
    <row r="11870" spans="1:6" ht="25.5" outlineLevel="2" x14ac:dyDescent="0.2">
      <c r="B11870" s="18" t="s">
        <v>9767</v>
      </c>
      <c r="C11870" s="19" t="s">
        <v>182</v>
      </c>
      <c r="D11870" t="s">
        <v>398</v>
      </c>
      <c r="E11870" s="20">
        <v>3734</v>
      </c>
      <c r="F11870" s="20">
        <v>8388</v>
      </c>
    </row>
    <row r="11871" spans="1:6" ht="25.5" outlineLevel="1" x14ac:dyDescent="0.2">
      <c r="B11871" s="21" t="s">
        <v>9768</v>
      </c>
      <c r="E11871" s="20">
        <f>SUBTOTAL(9,E11844:E11870)</f>
        <v>106025</v>
      </c>
      <c r="F11871" s="20">
        <f>SUBTOTAL(9,F11844:F11870)</f>
        <v>49710</v>
      </c>
    </row>
    <row r="11872" spans="1:6" ht="25.5" outlineLevel="2" x14ac:dyDescent="0.2">
      <c r="A11872" t="s">
        <v>1314</v>
      </c>
      <c r="B11872" s="18" t="s">
        <v>13923</v>
      </c>
      <c r="C11872" s="19" t="s">
        <v>42</v>
      </c>
      <c r="D11872" t="s">
        <v>398</v>
      </c>
      <c r="E11872" s="20">
        <v>10073</v>
      </c>
      <c r="F11872" s="20">
        <v>1132</v>
      </c>
    </row>
    <row r="11873" spans="1:6" ht="25.5" outlineLevel="2" x14ac:dyDescent="0.2">
      <c r="B11873" s="18" t="s">
        <v>13923</v>
      </c>
      <c r="C11873" s="19" t="s">
        <v>80</v>
      </c>
      <c r="D11873" t="s">
        <v>398</v>
      </c>
      <c r="E11873" s="20">
        <v>6224</v>
      </c>
      <c r="F11873" s="20">
        <v>3755</v>
      </c>
    </row>
    <row r="11874" spans="1:6" ht="25.5" outlineLevel="2" x14ac:dyDescent="0.2">
      <c r="B11874" s="18" t="s">
        <v>13923</v>
      </c>
      <c r="C11874" s="19" t="s">
        <v>130</v>
      </c>
      <c r="D11874" t="s">
        <v>398</v>
      </c>
      <c r="E11874" s="20">
        <v>150</v>
      </c>
      <c r="F11874" s="20">
        <v>277</v>
      </c>
    </row>
    <row r="11875" spans="1:6" ht="25.5" outlineLevel="2" x14ac:dyDescent="0.2">
      <c r="B11875" s="18" t="s">
        <v>13923</v>
      </c>
      <c r="C11875" s="19" t="s">
        <v>148</v>
      </c>
      <c r="D11875" t="s">
        <v>398</v>
      </c>
      <c r="E11875" s="20">
        <v>2</v>
      </c>
      <c r="F11875" s="20">
        <v>6</v>
      </c>
    </row>
    <row r="11876" spans="1:6" ht="25.5" outlineLevel="2" x14ac:dyDescent="0.2">
      <c r="B11876" s="18" t="s">
        <v>13923</v>
      </c>
      <c r="C11876" s="19" t="s">
        <v>158</v>
      </c>
      <c r="D11876" t="s">
        <v>398</v>
      </c>
      <c r="E11876" s="20">
        <v>150</v>
      </c>
      <c r="F11876" s="20">
        <v>322</v>
      </c>
    </row>
    <row r="11877" spans="1:6" ht="25.5" outlineLevel="2" x14ac:dyDescent="0.2">
      <c r="B11877" s="18" t="s">
        <v>13923</v>
      </c>
      <c r="C11877" s="19" t="s">
        <v>166</v>
      </c>
      <c r="D11877" t="s">
        <v>398</v>
      </c>
      <c r="E11877" s="20">
        <v>4</v>
      </c>
      <c r="F11877" s="20">
        <v>14</v>
      </c>
    </row>
    <row r="11878" spans="1:6" ht="25.5" outlineLevel="2" x14ac:dyDescent="0.2">
      <c r="B11878" s="18" t="s">
        <v>13923</v>
      </c>
      <c r="C11878" s="19" t="s">
        <v>171</v>
      </c>
      <c r="D11878" t="s">
        <v>398</v>
      </c>
      <c r="E11878" s="20">
        <v>150</v>
      </c>
      <c r="F11878" s="20">
        <v>271</v>
      </c>
    </row>
    <row r="11879" spans="1:6" ht="25.5" outlineLevel="2" x14ac:dyDescent="0.2">
      <c r="B11879" s="18" t="s">
        <v>13923</v>
      </c>
      <c r="C11879" s="19" t="s">
        <v>182</v>
      </c>
      <c r="D11879" t="s">
        <v>398</v>
      </c>
      <c r="E11879" s="20">
        <v>150</v>
      </c>
      <c r="F11879" s="20">
        <v>348</v>
      </c>
    </row>
    <row r="11880" spans="1:6" ht="25.5" outlineLevel="1" x14ac:dyDescent="0.2">
      <c r="B11880" s="21" t="s">
        <v>13924</v>
      </c>
      <c r="E11880" s="20">
        <f>SUBTOTAL(9,E11872:E11879)</f>
        <v>16903</v>
      </c>
      <c r="F11880" s="20">
        <f>SUBTOTAL(9,F11872:F11879)</f>
        <v>6125</v>
      </c>
    </row>
    <row r="11881" spans="1:6" ht="25.5" outlineLevel="2" x14ac:dyDescent="0.2">
      <c r="A11881" t="s">
        <v>1316</v>
      </c>
      <c r="B11881" s="18" t="s">
        <v>13925</v>
      </c>
      <c r="C11881" s="19" t="s">
        <v>15</v>
      </c>
      <c r="D11881" t="s">
        <v>398</v>
      </c>
      <c r="E11881" s="20">
        <v>80</v>
      </c>
      <c r="F11881" s="20">
        <v>22</v>
      </c>
    </row>
    <row r="11882" spans="1:6" ht="25.5" outlineLevel="2" x14ac:dyDescent="0.2">
      <c r="B11882" s="18" t="s">
        <v>13925</v>
      </c>
      <c r="C11882" s="19" t="s">
        <v>20</v>
      </c>
      <c r="D11882" t="s">
        <v>398</v>
      </c>
      <c r="E11882" s="20">
        <v>16255</v>
      </c>
      <c r="F11882" s="20">
        <v>3866</v>
      </c>
    </row>
    <row r="11883" spans="1:6" ht="25.5" outlineLevel="2" x14ac:dyDescent="0.2">
      <c r="B11883" s="18" t="s">
        <v>13925</v>
      </c>
      <c r="C11883" s="19" t="s">
        <v>36</v>
      </c>
      <c r="D11883" t="s">
        <v>398</v>
      </c>
      <c r="E11883" s="20">
        <v>7427</v>
      </c>
      <c r="F11883" s="20">
        <v>225</v>
      </c>
    </row>
    <row r="11884" spans="1:6" ht="25.5" outlineLevel="2" x14ac:dyDescent="0.2">
      <c r="B11884" s="18" t="s">
        <v>13925</v>
      </c>
      <c r="C11884" s="19" t="s">
        <v>42</v>
      </c>
      <c r="D11884" t="s">
        <v>398</v>
      </c>
      <c r="E11884" s="20">
        <v>8730472</v>
      </c>
      <c r="F11884" s="20">
        <v>255915</v>
      </c>
    </row>
    <row r="11885" spans="1:6" ht="25.5" outlineLevel="2" x14ac:dyDescent="0.2">
      <c r="B11885" s="18" t="s">
        <v>13925</v>
      </c>
      <c r="C11885" s="19" t="s">
        <v>45</v>
      </c>
      <c r="D11885" t="s">
        <v>398</v>
      </c>
      <c r="E11885" s="20">
        <v>33</v>
      </c>
      <c r="F11885" s="20">
        <v>33</v>
      </c>
    </row>
    <row r="11886" spans="1:6" ht="25.5" outlineLevel="2" x14ac:dyDescent="0.2">
      <c r="B11886" s="18" t="s">
        <v>13925</v>
      </c>
      <c r="C11886" s="19" t="s">
        <v>58</v>
      </c>
      <c r="D11886" t="s">
        <v>398</v>
      </c>
      <c r="E11886" s="20">
        <v>150</v>
      </c>
      <c r="F11886" s="20">
        <v>242</v>
      </c>
    </row>
    <row r="11887" spans="1:6" ht="25.5" outlineLevel="2" x14ac:dyDescent="0.2">
      <c r="B11887" s="18" t="s">
        <v>13925</v>
      </c>
      <c r="C11887" s="19" t="s">
        <v>59</v>
      </c>
      <c r="D11887" t="s">
        <v>398</v>
      </c>
      <c r="E11887" s="20">
        <v>40</v>
      </c>
      <c r="F11887" s="20">
        <v>45</v>
      </c>
    </row>
    <row r="11888" spans="1:6" ht="25.5" outlineLevel="2" x14ac:dyDescent="0.2">
      <c r="B11888" s="18" t="s">
        <v>13925</v>
      </c>
      <c r="C11888" s="19" t="s">
        <v>77</v>
      </c>
      <c r="D11888" t="s">
        <v>398</v>
      </c>
      <c r="E11888" s="20">
        <v>36</v>
      </c>
      <c r="F11888" s="20">
        <v>8</v>
      </c>
    </row>
    <row r="11889" spans="1:6" ht="25.5" outlineLevel="2" x14ac:dyDescent="0.2">
      <c r="B11889" s="18" t="s">
        <v>13925</v>
      </c>
      <c r="C11889" s="19" t="s">
        <v>80</v>
      </c>
      <c r="D11889" t="s">
        <v>398</v>
      </c>
      <c r="E11889" s="20">
        <v>61603</v>
      </c>
      <c r="F11889" s="20">
        <v>10599</v>
      </c>
    </row>
    <row r="11890" spans="1:6" ht="25.5" outlineLevel="2" x14ac:dyDescent="0.2">
      <c r="B11890" s="18" t="s">
        <v>13925</v>
      </c>
      <c r="C11890" s="19" t="s">
        <v>81</v>
      </c>
      <c r="D11890" t="s">
        <v>398</v>
      </c>
      <c r="E11890" s="20">
        <v>5453</v>
      </c>
      <c r="F11890" s="20">
        <v>552</v>
      </c>
    </row>
    <row r="11891" spans="1:6" ht="25.5" outlineLevel="2" x14ac:dyDescent="0.2">
      <c r="B11891" s="18" t="s">
        <v>13925</v>
      </c>
      <c r="C11891" s="19" t="s">
        <v>92</v>
      </c>
      <c r="D11891" t="s">
        <v>398</v>
      </c>
      <c r="E11891" s="20">
        <v>19700</v>
      </c>
      <c r="F11891" s="20">
        <v>2981</v>
      </c>
    </row>
    <row r="11892" spans="1:6" ht="25.5" outlineLevel="2" x14ac:dyDescent="0.2">
      <c r="B11892" s="18" t="s">
        <v>13925</v>
      </c>
      <c r="C11892" s="19" t="s">
        <v>107</v>
      </c>
      <c r="D11892" t="s">
        <v>398</v>
      </c>
      <c r="E11892" s="20">
        <v>72</v>
      </c>
      <c r="F11892" s="20">
        <v>29</v>
      </c>
    </row>
    <row r="11893" spans="1:6" ht="25.5" outlineLevel="2" x14ac:dyDescent="0.2">
      <c r="B11893" s="18" t="s">
        <v>13925</v>
      </c>
      <c r="C11893" s="19" t="s">
        <v>122</v>
      </c>
      <c r="D11893" t="s">
        <v>398</v>
      </c>
      <c r="E11893" s="20">
        <v>520</v>
      </c>
      <c r="F11893" s="20">
        <v>31</v>
      </c>
    </row>
    <row r="11894" spans="1:6" ht="25.5" outlineLevel="2" x14ac:dyDescent="0.2">
      <c r="B11894" s="18" t="s">
        <v>13925</v>
      </c>
      <c r="C11894" s="19" t="s">
        <v>130</v>
      </c>
      <c r="D11894" t="s">
        <v>398</v>
      </c>
      <c r="E11894" s="20">
        <v>902</v>
      </c>
      <c r="F11894" s="20">
        <v>2124</v>
      </c>
    </row>
    <row r="11895" spans="1:6" ht="25.5" outlineLevel="2" x14ac:dyDescent="0.2">
      <c r="B11895" s="18" t="s">
        <v>13925</v>
      </c>
      <c r="C11895" s="19" t="s">
        <v>166</v>
      </c>
      <c r="D11895" t="s">
        <v>398</v>
      </c>
      <c r="E11895" s="20">
        <v>55109</v>
      </c>
      <c r="F11895" s="20">
        <v>3622</v>
      </c>
    </row>
    <row r="11896" spans="1:6" ht="25.5" outlineLevel="2" x14ac:dyDescent="0.2">
      <c r="B11896" s="18" t="s">
        <v>13925</v>
      </c>
      <c r="C11896" s="19" t="s">
        <v>171</v>
      </c>
      <c r="D11896" t="s">
        <v>398</v>
      </c>
      <c r="E11896" s="20">
        <v>230</v>
      </c>
      <c r="F11896" s="20">
        <v>580</v>
      </c>
    </row>
    <row r="11897" spans="1:6" ht="25.5" outlineLevel="2" x14ac:dyDescent="0.2">
      <c r="B11897" s="18" t="s">
        <v>13925</v>
      </c>
      <c r="C11897" s="19" t="s">
        <v>176</v>
      </c>
      <c r="D11897" t="s">
        <v>398</v>
      </c>
      <c r="E11897" s="20">
        <v>1</v>
      </c>
      <c r="F11897" s="20">
        <v>1</v>
      </c>
    </row>
    <row r="11898" spans="1:6" ht="25.5" outlineLevel="2" x14ac:dyDescent="0.2">
      <c r="B11898" s="18" t="s">
        <v>13925</v>
      </c>
      <c r="C11898" s="19" t="s">
        <v>178</v>
      </c>
      <c r="D11898" t="s">
        <v>398</v>
      </c>
      <c r="E11898" s="20">
        <v>2</v>
      </c>
      <c r="F11898" s="20">
        <v>4</v>
      </c>
    </row>
    <row r="11899" spans="1:6" ht="25.5" outlineLevel="2" x14ac:dyDescent="0.2">
      <c r="B11899" s="18" t="s">
        <v>13925</v>
      </c>
      <c r="C11899" s="19" t="s">
        <v>182</v>
      </c>
      <c r="D11899" t="s">
        <v>398</v>
      </c>
      <c r="E11899" s="20">
        <v>1160</v>
      </c>
      <c r="F11899" s="20">
        <v>967</v>
      </c>
    </row>
    <row r="11900" spans="1:6" ht="25.5" outlineLevel="2" x14ac:dyDescent="0.2">
      <c r="A11900" t="s">
        <v>1318</v>
      </c>
      <c r="B11900" s="18" t="s">
        <v>13925</v>
      </c>
      <c r="C11900" s="19" t="s">
        <v>20</v>
      </c>
      <c r="D11900" t="s">
        <v>398</v>
      </c>
      <c r="E11900" s="20">
        <v>79</v>
      </c>
      <c r="F11900" s="20">
        <v>45</v>
      </c>
    </row>
    <row r="11901" spans="1:6" ht="25.5" outlineLevel="2" x14ac:dyDescent="0.2">
      <c r="B11901" s="18" t="s">
        <v>13925</v>
      </c>
      <c r="C11901" s="19" t="s">
        <v>35</v>
      </c>
      <c r="D11901" t="s">
        <v>398</v>
      </c>
      <c r="E11901" s="20">
        <v>190</v>
      </c>
      <c r="F11901" s="20">
        <v>164</v>
      </c>
    </row>
    <row r="11902" spans="1:6" ht="25.5" outlineLevel="2" x14ac:dyDescent="0.2">
      <c r="B11902" s="18" t="s">
        <v>13925</v>
      </c>
      <c r="C11902" s="19" t="s">
        <v>42</v>
      </c>
      <c r="D11902" t="s">
        <v>398</v>
      </c>
      <c r="E11902" s="20">
        <v>11888</v>
      </c>
      <c r="F11902" s="20">
        <v>572</v>
      </c>
    </row>
    <row r="11903" spans="1:6" ht="25.5" outlineLevel="2" x14ac:dyDescent="0.2">
      <c r="B11903" s="18" t="s">
        <v>13925</v>
      </c>
      <c r="C11903" s="19" t="s">
        <v>54</v>
      </c>
      <c r="D11903" t="s">
        <v>398</v>
      </c>
      <c r="E11903" s="20">
        <v>48</v>
      </c>
      <c r="F11903" s="20">
        <v>161</v>
      </c>
    </row>
    <row r="11904" spans="1:6" ht="25.5" outlineLevel="2" x14ac:dyDescent="0.2">
      <c r="B11904" s="18" t="s">
        <v>13925</v>
      </c>
      <c r="C11904" s="19" t="s">
        <v>68</v>
      </c>
      <c r="D11904" t="s">
        <v>398</v>
      </c>
      <c r="E11904" s="20">
        <v>1</v>
      </c>
      <c r="F11904" s="20">
        <v>5</v>
      </c>
    </row>
    <row r="11905" spans="1:6" ht="25.5" outlineLevel="2" x14ac:dyDescent="0.2">
      <c r="B11905" s="18" t="s">
        <v>13925</v>
      </c>
      <c r="C11905" s="19" t="s">
        <v>80</v>
      </c>
      <c r="D11905" t="s">
        <v>398</v>
      </c>
      <c r="E11905" s="20">
        <v>6026</v>
      </c>
      <c r="F11905" s="20">
        <v>3722</v>
      </c>
    </row>
    <row r="11906" spans="1:6" ht="25.5" outlineLevel="2" x14ac:dyDescent="0.2">
      <c r="B11906" s="18" t="s">
        <v>13925</v>
      </c>
      <c r="C11906" s="19" t="s">
        <v>81</v>
      </c>
      <c r="D11906" t="s">
        <v>398</v>
      </c>
      <c r="E11906" s="20">
        <v>412</v>
      </c>
      <c r="F11906" s="20">
        <v>448</v>
      </c>
    </row>
    <row r="11907" spans="1:6" ht="25.5" outlineLevel="2" x14ac:dyDescent="0.2">
      <c r="B11907" s="18" t="s">
        <v>13925</v>
      </c>
      <c r="C11907" s="19" t="s">
        <v>113</v>
      </c>
      <c r="D11907" t="s">
        <v>398</v>
      </c>
      <c r="E11907" s="20">
        <v>23</v>
      </c>
      <c r="F11907" s="20">
        <v>46</v>
      </c>
    </row>
    <row r="11908" spans="1:6" ht="25.5" outlineLevel="2" x14ac:dyDescent="0.2">
      <c r="B11908" s="18" t="s">
        <v>13925</v>
      </c>
      <c r="C11908" s="19" t="s">
        <v>148</v>
      </c>
      <c r="D11908" t="s">
        <v>398</v>
      </c>
      <c r="E11908" s="20">
        <v>1</v>
      </c>
      <c r="F11908" s="20">
        <v>3</v>
      </c>
    </row>
    <row r="11909" spans="1:6" ht="25.5" outlineLevel="2" x14ac:dyDescent="0.2">
      <c r="B11909" s="18" t="s">
        <v>13925</v>
      </c>
      <c r="C11909" s="19" t="s">
        <v>166</v>
      </c>
      <c r="D11909" t="s">
        <v>398</v>
      </c>
      <c r="E11909" s="20">
        <v>23</v>
      </c>
      <c r="F11909" s="20">
        <v>20</v>
      </c>
    </row>
    <row r="11910" spans="1:6" ht="25.5" outlineLevel="2" x14ac:dyDescent="0.2">
      <c r="B11910" s="18" t="s">
        <v>13925</v>
      </c>
      <c r="C11910" s="19" t="s">
        <v>171</v>
      </c>
      <c r="D11910" t="s">
        <v>398</v>
      </c>
      <c r="E11910" s="20">
        <v>71</v>
      </c>
      <c r="F11910" s="20">
        <v>99</v>
      </c>
    </row>
    <row r="11911" spans="1:6" ht="25.5" outlineLevel="2" x14ac:dyDescent="0.2">
      <c r="B11911" s="18" t="s">
        <v>13925</v>
      </c>
      <c r="C11911" s="19" t="s">
        <v>178</v>
      </c>
      <c r="D11911" t="s">
        <v>398</v>
      </c>
      <c r="E11911" s="20">
        <v>1</v>
      </c>
      <c r="F11911" s="20">
        <v>1</v>
      </c>
    </row>
    <row r="11912" spans="1:6" ht="25.5" outlineLevel="2" x14ac:dyDescent="0.2">
      <c r="B11912" s="18" t="s">
        <v>13925</v>
      </c>
      <c r="C11912" s="19" t="s">
        <v>182</v>
      </c>
      <c r="D11912" t="s">
        <v>398</v>
      </c>
      <c r="E11912" s="20">
        <v>789</v>
      </c>
      <c r="F11912" s="20">
        <v>594</v>
      </c>
    </row>
    <row r="11913" spans="1:6" ht="25.5" outlineLevel="2" x14ac:dyDescent="0.2">
      <c r="A11913" t="s">
        <v>1319</v>
      </c>
      <c r="B11913" s="18" t="s">
        <v>13925</v>
      </c>
      <c r="C11913" s="19" t="s">
        <v>15</v>
      </c>
      <c r="D11913" t="s">
        <v>398</v>
      </c>
      <c r="E11913" s="20">
        <v>121</v>
      </c>
      <c r="F11913" s="20">
        <v>29</v>
      </c>
    </row>
    <row r="11914" spans="1:6" ht="25.5" outlineLevel="2" x14ac:dyDescent="0.2">
      <c r="B11914" s="18" t="s">
        <v>13925</v>
      </c>
      <c r="C11914" s="19" t="s">
        <v>20</v>
      </c>
      <c r="D11914" t="s">
        <v>398</v>
      </c>
      <c r="E11914" s="20">
        <v>15351</v>
      </c>
      <c r="F11914" s="20">
        <v>3363</v>
      </c>
    </row>
    <row r="11915" spans="1:6" ht="25.5" outlineLevel="2" x14ac:dyDescent="0.2">
      <c r="B11915" s="18" t="s">
        <v>13925</v>
      </c>
      <c r="C11915" s="19" t="s">
        <v>35</v>
      </c>
      <c r="D11915" t="s">
        <v>398</v>
      </c>
      <c r="E11915" s="20">
        <v>822</v>
      </c>
      <c r="F11915" s="20">
        <v>755</v>
      </c>
    </row>
    <row r="11916" spans="1:6" ht="25.5" outlineLevel="2" x14ac:dyDescent="0.2">
      <c r="B11916" s="18" t="s">
        <v>13925</v>
      </c>
      <c r="C11916" s="19" t="s">
        <v>37</v>
      </c>
      <c r="D11916" t="s">
        <v>398</v>
      </c>
      <c r="E11916" s="20">
        <v>3</v>
      </c>
      <c r="F11916" s="20">
        <v>13</v>
      </c>
    </row>
    <row r="11917" spans="1:6" ht="25.5" outlineLevel="2" x14ac:dyDescent="0.2">
      <c r="B11917" s="18" t="s">
        <v>13925</v>
      </c>
      <c r="C11917" s="19" t="s">
        <v>42</v>
      </c>
      <c r="D11917" t="s">
        <v>398</v>
      </c>
      <c r="E11917" s="20">
        <v>485098</v>
      </c>
      <c r="F11917" s="20">
        <v>76140</v>
      </c>
    </row>
    <row r="11918" spans="1:6" ht="25.5" outlineLevel="2" x14ac:dyDescent="0.2">
      <c r="B11918" s="18" t="s">
        <v>13925</v>
      </c>
      <c r="C11918" s="19" t="s">
        <v>77</v>
      </c>
      <c r="D11918" t="s">
        <v>398</v>
      </c>
      <c r="E11918" s="20">
        <v>2</v>
      </c>
      <c r="F11918" s="20">
        <v>2</v>
      </c>
    </row>
    <row r="11919" spans="1:6" ht="25.5" outlineLevel="2" x14ac:dyDescent="0.2">
      <c r="B11919" s="18" t="s">
        <v>13925</v>
      </c>
      <c r="C11919" s="19" t="s">
        <v>80</v>
      </c>
      <c r="D11919" t="s">
        <v>398</v>
      </c>
      <c r="E11919" s="20">
        <v>16460</v>
      </c>
      <c r="F11919" s="20">
        <v>7375</v>
      </c>
    </row>
    <row r="11920" spans="1:6" ht="25.5" outlineLevel="2" x14ac:dyDescent="0.2">
      <c r="B11920" s="18" t="s">
        <v>13925</v>
      </c>
      <c r="C11920" s="19" t="s">
        <v>81</v>
      </c>
      <c r="D11920" t="s">
        <v>398</v>
      </c>
      <c r="E11920" s="20">
        <v>37326</v>
      </c>
      <c r="F11920" s="20">
        <v>11045</v>
      </c>
    </row>
    <row r="11921" spans="2:6" ht="25.5" outlineLevel="2" x14ac:dyDescent="0.2">
      <c r="B11921" s="18" t="s">
        <v>13925</v>
      </c>
      <c r="C11921" s="19" t="s">
        <v>86</v>
      </c>
      <c r="D11921" t="s">
        <v>398</v>
      </c>
      <c r="E11921" s="20">
        <v>1</v>
      </c>
      <c r="F11921" s="20">
        <v>2</v>
      </c>
    </row>
    <row r="11922" spans="2:6" ht="25.5" outlineLevel="2" x14ac:dyDescent="0.2">
      <c r="B11922" s="18" t="s">
        <v>13925</v>
      </c>
      <c r="C11922" s="19" t="s">
        <v>88</v>
      </c>
      <c r="D11922" t="s">
        <v>398</v>
      </c>
      <c r="E11922" s="20">
        <v>18</v>
      </c>
      <c r="F11922" s="20">
        <v>50</v>
      </c>
    </row>
    <row r="11923" spans="2:6" ht="25.5" outlineLevel="2" x14ac:dyDescent="0.2">
      <c r="B11923" s="18" t="s">
        <v>13925</v>
      </c>
      <c r="C11923" s="19" t="s">
        <v>92</v>
      </c>
      <c r="D11923" t="s">
        <v>398</v>
      </c>
      <c r="E11923" s="20">
        <v>6747</v>
      </c>
      <c r="F11923" s="20">
        <v>2346</v>
      </c>
    </row>
    <row r="11924" spans="2:6" ht="25.5" outlineLevel="2" x14ac:dyDescent="0.2">
      <c r="B11924" s="18" t="s">
        <v>13925</v>
      </c>
      <c r="C11924" s="19" t="s">
        <v>93</v>
      </c>
      <c r="D11924" t="s">
        <v>398</v>
      </c>
      <c r="E11924" s="20">
        <v>3</v>
      </c>
      <c r="F11924" s="20">
        <v>3</v>
      </c>
    </row>
    <row r="11925" spans="2:6" ht="25.5" outlineLevel="2" x14ac:dyDescent="0.2">
      <c r="B11925" s="18" t="s">
        <v>13925</v>
      </c>
      <c r="C11925" s="19" t="s">
        <v>107</v>
      </c>
      <c r="D11925" t="s">
        <v>398</v>
      </c>
      <c r="E11925" s="20">
        <v>204</v>
      </c>
      <c r="F11925" s="20">
        <v>126</v>
      </c>
    </row>
    <row r="11926" spans="2:6" ht="25.5" outlineLevel="2" x14ac:dyDescent="0.2">
      <c r="B11926" s="18" t="s">
        <v>13925</v>
      </c>
      <c r="C11926" s="19" t="s">
        <v>122</v>
      </c>
      <c r="D11926" t="s">
        <v>398</v>
      </c>
      <c r="E11926" s="20">
        <v>1104</v>
      </c>
      <c r="F11926" s="20">
        <v>223</v>
      </c>
    </row>
    <row r="11927" spans="2:6" ht="25.5" outlineLevel="2" x14ac:dyDescent="0.2">
      <c r="B11927" s="18" t="s">
        <v>13925</v>
      </c>
      <c r="C11927" s="19" t="s">
        <v>130</v>
      </c>
      <c r="D11927" t="s">
        <v>398</v>
      </c>
      <c r="E11927" s="20">
        <v>591</v>
      </c>
      <c r="F11927" s="20">
        <v>110</v>
      </c>
    </row>
    <row r="11928" spans="2:6" ht="25.5" outlineLevel="2" x14ac:dyDescent="0.2">
      <c r="B11928" s="18" t="s">
        <v>13925</v>
      </c>
      <c r="C11928" s="19" t="s">
        <v>135</v>
      </c>
      <c r="D11928" t="s">
        <v>398</v>
      </c>
      <c r="E11928" s="20">
        <v>280</v>
      </c>
      <c r="F11928" s="20">
        <v>229</v>
      </c>
    </row>
    <row r="11929" spans="2:6" ht="25.5" outlineLevel="2" x14ac:dyDescent="0.2">
      <c r="B11929" s="18" t="s">
        <v>13925</v>
      </c>
      <c r="C11929" s="19" t="s">
        <v>148</v>
      </c>
      <c r="D11929" t="s">
        <v>398</v>
      </c>
      <c r="E11929" s="20">
        <v>22</v>
      </c>
      <c r="F11929" s="20">
        <v>57</v>
      </c>
    </row>
    <row r="11930" spans="2:6" ht="25.5" outlineLevel="2" x14ac:dyDescent="0.2">
      <c r="B11930" s="18" t="s">
        <v>13925</v>
      </c>
      <c r="C11930" s="19" t="s">
        <v>150</v>
      </c>
      <c r="D11930" t="s">
        <v>398</v>
      </c>
      <c r="E11930" s="20">
        <v>48</v>
      </c>
      <c r="F11930" s="20">
        <v>22</v>
      </c>
    </row>
    <row r="11931" spans="2:6" ht="25.5" outlineLevel="2" x14ac:dyDescent="0.2">
      <c r="B11931" s="18" t="s">
        <v>13925</v>
      </c>
      <c r="C11931" s="19" t="s">
        <v>151</v>
      </c>
      <c r="D11931" t="s">
        <v>398</v>
      </c>
      <c r="E11931" s="20">
        <v>2</v>
      </c>
      <c r="F11931" s="20">
        <v>6</v>
      </c>
    </row>
    <row r="11932" spans="2:6" ht="25.5" outlineLevel="2" x14ac:dyDescent="0.2">
      <c r="B11932" s="18" t="s">
        <v>13925</v>
      </c>
      <c r="C11932" s="19" t="s">
        <v>166</v>
      </c>
      <c r="D11932" t="s">
        <v>398</v>
      </c>
      <c r="E11932" s="20">
        <v>93665</v>
      </c>
      <c r="F11932" s="20">
        <v>11450</v>
      </c>
    </row>
    <row r="11933" spans="2:6" ht="25.5" outlineLevel="2" x14ac:dyDescent="0.2">
      <c r="B11933" s="18" t="s">
        <v>13925</v>
      </c>
      <c r="C11933" s="19" t="s">
        <v>171</v>
      </c>
      <c r="D11933" t="s">
        <v>398</v>
      </c>
      <c r="E11933" s="20">
        <v>100</v>
      </c>
      <c r="F11933" s="20">
        <v>320</v>
      </c>
    </row>
    <row r="11934" spans="2:6" ht="25.5" outlineLevel="2" x14ac:dyDescent="0.2">
      <c r="B11934" s="18" t="s">
        <v>13925</v>
      </c>
      <c r="C11934" s="19" t="s">
        <v>176</v>
      </c>
      <c r="D11934" t="s">
        <v>398</v>
      </c>
      <c r="E11934" s="20">
        <v>8</v>
      </c>
      <c r="F11934" s="20">
        <v>25</v>
      </c>
    </row>
    <row r="11935" spans="2:6" ht="25.5" outlineLevel="2" x14ac:dyDescent="0.2">
      <c r="B11935" s="18" t="s">
        <v>13925</v>
      </c>
      <c r="C11935" s="19" t="s">
        <v>178</v>
      </c>
      <c r="D11935" t="s">
        <v>398</v>
      </c>
      <c r="E11935" s="20">
        <v>87</v>
      </c>
      <c r="F11935" s="20">
        <v>120</v>
      </c>
    </row>
    <row r="11936" spans="2:6" ht="25.5" outlineLevel="2" x14ac:dyDescent="0.2">
      <c r="B11936" s="18" t="s">
        <v>13925</v>
      </c>
      <c r="C11936" s="19" t="s">
        <v>182</v>
      </c>
      <c r="D11936" t="s">
        <v>398</v>
      </c>
      <c r="E11936" s="20">
        <v>1521</v>
      </c>
      <c r="F11936" s="20">
        <v>1546</v>
      </c>
    </row>
    <row r="11937" spans="1:6" ht="25.5" outlineLevel="1" x14ac:dyDescent="0.2">
      <c r="B11937" s="21" t="s">
        <v>13926</v>
      </c>
      <c r="E11937" s="20">
        <f>SUBTOTAL(9,E11881:E11936)</f>
        <v>9578381</v>
      </c>
      <c r="F11937" s="20">
        <f>SUBTOTAL(9,F11881:F11936)</f>
        <v>403083</v>
      </c>
    </row>
    <row r="11938" spans="1:6" ht="25.5" outlineLevel="2" x14ac:dyDescent="0.2">
      <c r="A11938" t="s">
        <v>1320</v>
      </c>
      <c r="B11938" s="18" t="s">
        <v>13927</v>
      </c>
      <c r="C11938" s="19" t="s">
        <v>15</v>
      </c>
      <c r="D11938" t="s">
        <v>398</v>
      </c>
      <c r="E11938" s="20">
        <v>1</v>
      </c>
      <c r="F11938" s="20">
        <v>2</v>
      </c>
    </row>
    <row r="11939" spans="1:6" ht="25.5" outlineLevel="2" x14ac:dyDescent="0.2">
      <c r="B11939" s="18" t="s">
        <v>13927</v>
      </c>
      <c r="C11939" s="19" t="s">
        <v>19</v>
      </c>
      <c r="D11939" t="s">
        <v>398</v>
      </c>
      <c r="E11939" s="20">
        <v>1</v>
      </c>
      <c r="F11939" s="20">
        <v>1</v>
      </c>
    </row>
    <row r="11940" spans="1:6" ht="25.5" outlineLevel="2" x14ac:dyDescent="0.2">
      <c r="B11940" s="18" t="s">
        <v>13927</v>
      </c>
      <c r="C11940" s="19" t="s">
        <v>20</v>
      </c>
      <c r="D11940" t="s">
        <v>398</v>
      </c>
      <c r="E11940" s="20">
        <v>1</v>
      </c>
      <c r="F11940" s="20">
        <v>3</v>
      </c>
    </row>
    <row r="11941" spans="1:6" ht="25.5" outlineLevel="2" x14ac:dyDescent="0.2">
      <c r="B11941" s="18" t="s">
        <v>13927</v>
      </c>
      <c r="C11941" s="19" t="s">
        <v>33</v>
      </c>
      <c r="D11941" t="s">
        <v>398</v>
      </c>
      <c r="E11941" s="20">
        <v>2</v>
      </c>
      <c r="F11941" s="20">
        <v>3</v>
      </c>
    </row>
    <row r="11942" spans="1:6" ht="25.5" outlineLevel="2" x14ac:dyDescent="0.2">
      <c r="B11942" s="18" t="s">
        <v>13927</v>
      </c>
      <c r="C11942" s="19" t="s">
        <v>42</v>
      </c>
      <c r="D11942" t="s">
        <v>398</v>
      </c>
      <c r="E11942" s="20">
        <v>2883</v>
      </c>
      <c r="F11942" s="20">
        <v>514</v>
      </c>
    </row>
    <row r="11943" spans="1:6" ht="25.5" outlineLevel="2" x14ac:dyDescent="0.2">
      <c r="B11943" s="18" t="s">
        <v>13927</v>
      </c>
      <c r="C11943" s="19" t="s">
        <v>68</v>
      </c>
      <c r="D11943" t="s">
        <v>398</v>
      </c>
      <c r="E11943" s="20">
        <v>1</v>
      </c>
      <c r="F11943" s="20">
        <v>7</v>
      </c>
    </row>
    <row r="11944" spans="1:6" ht="25.5" outlineLevel="2" x14ac:dyDescent="0.2">
      <c r="B11944" s="18" t="s">
        <v>13927</v>
      </c>
      <c r="C11944" s="19" t="s">
        <v>77</v>
      </c>
      <c r="D11944" t="s">
        <v>398</v>
      </c>
      <c r="E11944" s="20">
        <v>8</v>
      </c>
      <c r="F11944" s="20">
        <v>21</v>
      </c>
    </row>
    <row r="11945" spans="1:6" ht="25.5" outlineLevel="2" x14ac:dyDescent="0.2">
      <c r="B11945" s="18" t="s">
        <v>13927</v>
      </c>
      <c r="C11945" s="19" t="s">
        <v>80</v>
      </c>
      <c r="D11945" t="s">
        <v>398</v>
      </c>
      <c r="E11945" s="20">
        <v>136385</v>
      </c>
      <c r="F11945" s="20">
        <v>60393</v>
      </c>
    </row>
    <row r="11946" spans="1:6" ht="25.5" outlineLevel="2" x14ac:dyDescent="0.2">
      <c r="B11946" s="18" t="s">
        <v>13927</v>
      </c>
      <c r="C11946" s="19" t="s">
        <v>81</v>
      </c>
      <c r="D11946" t="s">
        <v>398</v>
      </c>
      <c r="E11946" s="20">
        <v>1</v>
      </c>
      <c r="F11946" s="20">
        <v>17</v>
      </c>
    </row>
    <row r="11947" spans="1:6" ht="25.5" outlineLevel="2" x14ac:dyDescent="0.2">
      <c r="B11947" s="18" t="s">
        <v>13927</v>
      </c>
      <c r="C11947" s="19" t="s">
        <v>86</v>
      </c>
      <c r="D11947" t="s">
        <v>398</v>
      </c>
      <c r="E11947" s="20">
        <v>18689</v>
      </c>
      <c r="F11947" s="20">
        <v>4395</v>
      </c>
    </row>
    <row r="11948" spans="1:6" ht="25.5" outlineLevel="2" x14ac:dyDescent="0.2">
      <c r="B11948" s="18" t="s">
        <v>13927</v>
      </c>
      <c r="C11948" s="19" t="s">
        <v>87</v>
      </c>
      <c r="D11948" t="s">
        <v>398</v>
      </c>
      <c r="E11948" s="20">
        <v>1</v>
      </c>
      <c r="F11948" s="20">
        <v>1</v>
      </c>
    </row>
    <row r="11949" spans="1:6" ht="25.5" outlineLevel="2" x14ac:dyDescent="0.2">
      <c r="B11949" s="18" t="s">
        <v>13927</v>
      </c>
      <c r="C11949" s="19" t="s">
        <v>88</v>
      </c>
      <c r="D11949" t="s">
        <v>398</v>
      </c>
      <c r="E11949" s="20">
        <v>1</v>
      </c>
      <c r="F11949" s="20">
        <v>2</v>
      </c>
    </row>
    <row r="11950" spans="1:6" ht="25.5" outlineLevel="2" x14ac:dyDescent="0.2">
      <c r="B11950" s="18" t="s">
        <v>13927</v>
      </c>
      <c r="C11950" s="19" t="s">
        <v>93</v>
      </c>
      <c r="D11950" t="s">
        <v>398</v>
      </c>
      <c r="E11950" s="20">
        <v>11</v>
      </c>
      <c r="F11950" s="20">
        <v>16</v>
      </c>
    </row>
    <row r="11951" spans="1:6" ht="25.5" outlineLevel="2" x14ac:dyDescent="0.2">
      <c r="B11951" s="18" t="s">
        <v>13927</v>
      </c>
      <c r="C11951" s="19" t="s">
        <v>107</v>
      </c>
      <c r="D11951" t="s">
        <v>398</v>
      </c>
      <c r="E11951" s="20">
        <v>4</v>
      </c>
      <c r="F11951" s="20">
        <v>4</v>
      </c>
    </row>
    <row r="11952" spans="1:6" ht="25.5" outlineLevel="2" x14ac:dyDescent="0.2">
      <c r="B11952" s="18" t="s">
        <v>13927</v>
      </c>
      <c r="C11952" s="19" t="s">
        <v>130</v>
      </c>
      <c r="D11952" t="s">
        <v>398</v>
      </c>
      <c r="E11952" s="20">
        <v>53</v>
      </c>
      <c r="F11952" s="20">
        <v>14</v>
      </c>
    </row>
    <row r="11953" spans="1:6" ht="25.5" outlineLevel="2" x14ac:dyDescent="0.2">
      <c r="B11953" s="18" t="s">
        <v>13927</v>
      </c>
      <c r="C11953" s="19" t="s">
        <v>139</v>
      </c>
      <c r="D11953" t="s">
        <v>398</v>
      </c>
      <c r="E11953" s="20">
        <v>2</v>
      </c>
      <c r="F11953" s="20">
        <v>2</v>
      </c>
    </row>
    <row r="11954" spans="1:6" ht="25.5" outlineLevel="2" x14ac:dyDescent="0.2">
      <c r="B11954" s="18" t="s">
        <v>13927</v>
      </c>
      <c r="C11954" s="19" t="s">
        <v>148</v>
      </c>
      <c r="D11954" t="s">
        <v>398</v>
      </c>
      <c r="E11954" s="20">
        <v>2</v>
      </c>
      <c r="F11954" s="20">
        <v>4</v>
      </c>
    </row>
    <row r="11955" spans="1:6" ht="25.5" outlineLevel="2" x14ac:dyDescent="0.2">
      <c r="B11955" s="18" t="s">
        <v>13927</v>
      </c>
      <c r="C11955" s="19" t="s">
        <v>166</v>
      </c>
      <c r="D11955" t="s">
        <v>398</v>
      </c>
      <c r="E11955" s="20">
        <v>840</v>
      </c>
      <c r="F11955" s="20">
        <v>83</v>
      </c>
    </row>
    <row r="11956" spans="1:6" ht="25.5" outlineLevel="2" x14ac:dyDescent="0.2">
      <c r="B11956" s="18" t="s">
        <v>13927</v>
      </c>
      <c r="C11956" s="19" t="s">
        <v>175</v>
      </c>
      <c r="D11956" t="s">
        <v>398</v>
      </c>
      <c r="E11956" s="20">
        <v>2</v>
      </c>
      <c r="F11956" s="20">
        <v>4</v>
      </c>
    </row>
    <row r="11957" spans="1:6" ht="25.5" outlineLevel="2" x14ac:dyDescent="0.2">
      <c r="B11957" s="18" t="s">
        <v>13927</v>
      </c>
      <c r="C11957" s="19" t="s">
        <v>176</v>
      </c>
      <c r="D11957" t="s">
        <v>398</v>
      </c>
      <c r="E11957" s="20">
        <v>24</v>
      </c>
      <c r="F11957" s="20">
        <v>70</v>
      </c>
    </row>
    <row r="11958" spans="1:6" ht="25.5" outlineLevel="2" x14ac:dyDescent="0.2">
      <c r="B11958" s="18" t="s">
        <v>13927</v>
      </c>
      <c r="C11958" s="19" t="s">
        <v>178</v>
      </c>
      <c r="D11958" t="s">
        <v>398</v>
      </c>
      <c r="E11958" s="20">
        <v>2655</v>
      </c>
      <c r="F11958" s="20">
        <v>2140</v>
      </c>
    </row>
    <row r="11959" spans="1:6" ht="25.5" outlineLevel="1" x14ac:dyDescent="0.2">
      <c r="B11959" s="21" t="s">
        <v>13928</v>
      </c>
      <c r="E11959" s="20">
        <f>SUBTOTAL(9,E11938:E11958)</f>
        <v>161567</v>
      </c>
      <c r="F11959" s="20">
        <f>SUBTOTAL(9,F11938:F11958)</f>
        <v>67696</v>
      </c>
    </row>
    <row r="11960" spans="1:6" ht="25.5" outlineLevel="2" x14ac:dyDescent="0.2">
      <c r="A11960" t="s">
        <v>1321</v>
      </c>
      <c r="B11960" s="18" t="s">
        <v>13929</v>
      </c>
      <c r="C11960" s="19" t="s">
        <v>92</v>
      </c>
      <c r="D11960" t="s">
        <v>398</v>
      </c>
      <c r="E11960" s="20">
        <v>2</v>
      </c>
      <c r="F11960" s="20">
        <v>5</v>
      </c>
    </row>
    <row r="11961" spans="1:6" outlineLevel="2" x14ac:dyDescent="0.2">
      <c r="B11961" s="18" t="s">
        <v>13929</v>
      </c>
      <c r="C11961" s="19" t="s">
        <v>5</v>
      </c>
      <c r="D11961" t="s">
        <v>398</v>
      </c>
      <c r="E11961" s="20">
        <v>2</v>
      </c>
      <c r="F11961" s="20">
        <v>6</v>
      </c>
    </row>
    <row r="11962" spans="1:6" outlineLevel="2" x14ac:dyDescent="0.2">
      <c r="B11962" s="18" t="s">
        <v>13929</v>
      </c>
      <c r="C11962" s="19" t="s">
        <v>15</v>
      </c>
      <c r="D11962" t="s">
        <v>398</v>
      </c>
      <c r="E11962" s="20">
        <v>17</v>
      </c>
      <c r="F11962" s="20">
        <v>46</v>
      </c>
    </row>
    <row r="11963" spans="1:6" outlineLevel="2" x14ac:dyDescent="0.2">
      <c r="B11963" s="18" t="s">
        <v>13929</v>
      </c>
      <c r="C11963" s="19" t="s">
        <v>19</v>
      </c>
      <c r="D11963" t="s">
        <v>398</v>
      </c>
      <c r="E11963" s="20">
        <v>34</v>
      </c>
      <c r="F11963" s="20">
        <v>43</v>
      </c>
    </row>
    <row r="11964" spans="1:6" outlineLevel="2" x14ac:dyDescent="0.2">
      <c r="B11964" s="18" t="s">
        <v>13929</v>
      </c>
      <c r="C11964" s="19" t="s">
        <v>20</v>
      </c>
      <c r="D11964" t="s">
        <v>398</v>
      </c>
      <c r="E11964" s="20">
        <v>113</v>
      </c>
      <c r="F11964" s="20">
        <v>36</v>
      </c>
    </row>
    <row r="11965" spans="1:6" outlineLevel="2" x14ac:dyDescent="0.2">
      <c r="B11965" s="18" t="s">
        <v>13929</v>
      </c>
      <c r="C11965" s="19" t="s">
        <v>23</v>
      </c>
      <c r="D11965" t="s">
        <v>398</v>
      </c>
      <c r="E11965" s="20">
        <v>1</v>
      </c>
      <c r="F11965" s="20">
        <v>4</v>
      </c>
    </row>
    <row r="11966" spans="1:6" outlineLevel="2" x14ac:dyDescent="0.2">
      <c r="B11966" s="18" t="s">
        <v>13929</v>
      </c>
      <c r="C11966" s="19" t="s">
        <v>37</v>
      </c>
      <c r="D11966" t="s">
        <v>398</v>
      </c>
      <c r="E11966" s="20">
        <v>4</v>
      </c>
      <c r="F11966" s="20">
        <v>17</v>
      </c>
    </row>
    <row r="11967" spans="1:6" outlineLevel="2" x14ac:dyDescent="0.2">
      <c r="B11967" s="18" t="s">
        <v>13929</v>
      </c>
      <c r="C11967" s="19" t="s">
        <v>42</v>
      </c>
      <c r="D11967" t="s">
        <v>398</v>
      </c>
      <c r="E11967" s="20">
        <v>5898</v>
      </c>
      <c r="F11967" s="20">
        <v>1392</v>
      </c>
    </row>
    <row r="11968" spans="1:6" outlineLevel="2" x14ac:dyDescent="0.2">
      <c r="B11968" s="18" t="s">
        <v>13929</v>
      </c>
      <c r="C11968" s="19" t="s">
        <v>52</v>
      </c>
      <c r="D11968" t="s">
        <v>398</v>
      </c>
      <c r="E11968" s="20">
        <v>1</v>
      </c>
      <c r="F11968" s="20">
        <v>1</v>
      </c>
    </row>
    <row r="11969" spans="2:6" outlineLevel="2" x14ac:dyDescent="0.2">
      <c r="B11969" s="18" t="s">
        <v>13929</v>
      </c>
      <c r="C11969" s="19" t="s">
        <v>64</v>
      </c>
      <c r="D11969" t="s">
        <v>398</v>
      </c>
      <c r="E11969" s="20">
        <v>1</v>
      </c>
      <c r="F11969" s="20">
        <v>1</v>
      </c>
    </row>
    <row r="11970" spans="2:6" outlineLevel="2" x14ac:dyDescent="0.2">
      <c r="B11970" s="18" t="s">
        <v>13929</v>
      </c>
      <c r="C11970" s="19" t="s">
        <v>65</v>
      </c>
      <c r="D11970" t="s">
        <v>398</v>
      </c>
      <c r="E11970" s="20">
        <v>10</v>
      </c>
      <c r="F11970" s="20">
        <v>22</v>
      </c>
    </row>
    <row r="11971" spans="2:6" outlineLevel="2" x14ac:dyDescent="0.2">
      <c r="B11971" s="18" t="s">
        <v>13929</v>
      </c>
      <c r="C11971" s="19" t="s">
        <v>68</v>
      </c>
      <c r="D11971" t="s">
        <v>398</v>
      </c>
      <c r="E11971" s="20">
        <v>4</v>
      </c>
      <c r="F11971" s="20">
        <v>22</v>
      </c>
    </row>
    <row r="11972" spans="2:6" outlineLevel="2" x14ac:dyDescent="0.2">
      <c r="B11972" s="18" t="s">
        <v>13929</v>
      </c>
      <c r="C11972" s="19" t="s">
        <v>77</v>
      </c>
      <c r="D11972" t="s">
        <v>398</v>
      </c>
      <c r="E11972" s="20">
        <v>258</v>
      </c>
      <c r="F11972" s="20">
        <v>241</v>
      </c>
    </row>
    <row r="11973" spans="2:6" outlineLevel="2" x14ac:dyDescent="0.2">
      <c r="B11973" s="18" t="s">
        <v>13929</v>
      </c>
      <c r="C11973" s="19" t="s">
        <v>80</v>
      </c>
      <c r="D11973" t="s">
        <v>398</v>
      </c>
      <c r="E11973" s="20">
        <v>248399</v>
      </c>
      <c r="F11973" s="20">
        <v>105858</v>
      </c>
    </row>
    <row r="11974" spans="2:6" outlineLevel="2" x14ac:dyDescent="0.2">
      <c r="B11974" s="18" t="s">
        <v>13929</v>
      </c>
      <c r="C11974" s="19" t="s">
        <v>81</v>
      </c>
      <c r="D11974" t="s">
        <v>398</v>
      </c>
      <c r="E11974" s="20">
        <v>1</v>
      </c>
      <c r="F11974" s="20">
        <v>2</v>
      </c>
    </row>
    <row r="11975" spans="2:6" ht="25.5" outlineLevel="2" x14ac:dyDescent="0.2">
      <c r="B11975" s="18" t="s">
        <v>13929</v>
      </c>
      <c r="C11975" s="19" t="s">
        <v>1156</v>
      </c>
      <c r="D11975" t="s">
        <v>398</v>
      </c>
      <c r="E11975" s="20">
        <v>1</v>
      </c>
      <c r="F11975" s="20">
        <v>4</v>
      </c>
    </row>
    <row r="11976" spans="2:6" outlineLevel="2" x14ac:dyDescent="0.2">
      <c r="B11976" s="18" t="s">
        <v>13929</v>
      </c>
      <c r="C11976" s="19" t="s">
        <v>86</v>
      </c>
      <c r="D11976" t="s">
        <v>398</v>
      </c>
      <c r="E11976" s="20">
        <v>2</v>
      </c>
      <c r="F11976" s="20">
        <v>8</v>
      </c>
    </row>
    <row r="11977" spans="2:6" outlineLevel="2" x14ac:dyDescent="0.2">
      <c r="B11977" s="18" t="s">
        <v>13929</v>
      </c>
      <c r="C11977" s="19" t="s">
        <v>87</v>
      </c>
      <c r="D11977" t="s">
        <v>398</v>
      </c>
      <c r="E11977" s="20">
        <v>7</v>
      </c>
      <c r="F11977" s="20">
        <v>51</v>
      </c>
    </row>
    <row r="11978" spans="2:6" outlineLevel="2" x14ac:dyDescent="0.2">
      <c r="B11978" s="18" t="s">
        <v>13929</v>
      </c>
      <c r="C11978" s="19" t="s">
        <v>88</v>
      </c>
      <c r="D11978" t="s">
        <v>398</v>
      </c>
      <c r="E11978" s="20">
        <v>5</v>
      </c>
      <c r="F11978" s="20">
        <v>27</v>
      </c>
    </row>
    <row r="11979" spans="2:6" ht="25.5" outlineLevel="2" x14ac:dyDescent="0.2">
      <c r="B11979" s="18" t="s">
        <v>13929</v>
      </c>
      <c r="C11979" s="19" t="s">
        <v>92</v>
      </c>
      <c r="D11979" t="s">
        <v>398</v>
      </c>
      <c r="E11979" s="20">
        <v>37</v>
      </c>
      <c r="F11979" s="20">
        <v>86</v>
      </c>
    </row>
    <row r="11980" spans="2:6" outlineLevel="2" x14ac:dyDescent="0.2">
      <c r="B11980" s="18" t="s">
        <v>13929</v>
      </c>
      <c r="C11980" s="19" t="s">
        <v>93</v>
      </c>
      <c r="D11980" t="s">
        <v>398</v>
      </c>
      <c r="E11980" s="20">
        <v>190</v>
      </c>
      <c r="F11980" s="20">
        <v>136</v>
      </c>
    </row>
    <row r="11981" spans="2:6" outlineLevel="2" x14ac:dyDescent="0.2">
      <c r="B11981" s="18" t="s">
        <v>13929</v>
      </c>
      <c r="C11981" s="19" t="s">
        <v>97</v>
      </c>
      <c r="D11981" t="s">
        <v>398</v>
      </c>
      <c r="E11981" s="20">
        <v>2</v>
      </c>
      <c r="F11981" s="20">
        <v>6</v>
      </c>
    </row>
    <row r="11982" spans="2:6" outlineLevel="2" x14ac:dyDescent="0.2">
      <c r="B11982" s="18" t="s">
        <v>13929</v>
      </c>
      <c r="C11982" s="19" t="s">
        <v>98</v>
      </c>
      <c r="D11982" t="s">
        <v>398</v>
      </c>
      <c r="E11982" s="20">
        <v>1</v>
      </c>
      <c r="F11982" s="20">
        <v>5</v>
      </c>
    </row>
    <row r="11983" spans="2:6" outlineLevel="2" x14ac:dyDescent="0.2">
      <c r="B11983" s="18" t="s">
        <v>13929</v>
      </c>
      <c r="C11983" s="19" t="s">
        <v>107</v>
      </c>
      <c r="D11983" t="s">
        <v>398</v>
      </c>
      <c r="E11983" s="20">
        <v>57</v>
      </c>
      <c r="F11983" s="20">
        <v>56</v>
      </c>
    </row>
    <row r="11984" spans="2:6" outlineLevel="2" x14ac:dyDescent="0.2">
      <c r="B11984" s="18" t="s">
        <v>13929</v>
      </c>
      <c r="C11984" s="19" t="s">
        <v>116</v>
      </c>
      <c r="D11984" t="s">
        <v>398</v>
      </c>
      <c r="E11984" s="20">
        <v>1</v>
      </c>
      <c r="F11984" s="20">
        <v>2</v>
      </c>
    </row>
    <row r="11985" spans="2:6" outlineLevel="2" x14ac:dyDescent="0.2">
      <c r="B11985" s="18" t="s">
        <v>13929</v>
      </c>
      <c r="C11985" s="19" t="s">
        <v>121</v>
      </c>
      <c r="D11985" t="s">
        <v>398</v>
      </c>
      <c r="E11985" s="20">
        <v>33</v>
      </c>
      <c r="F11985" s="20">
        <v>12</v>
      </c>
    </row>
    <row r="11986" spans="2:6" outlineLevel="2" x14ac:dyDescent="0.2">
      <c r="B11986" s="18" t="s">
        <v>13929</v>
      </c>
      <c r="C11986" s="19" t="s">
        <v>128</v>
      </c>
      <c r="D11986" t="s">
        <v>398</v>
      </c>
      <c r="E11986" s="20">
        <v>2</v>
      </c>
      <c r="F11986" s="20">
        <v>2</v>
      </c>
    </row>
    <row r="11987" spans="2:6" outlineLevel="2" x14ac:dyDescent="0.2">
      <c r="B11987" s="18" t="s">
        <v>13929</v>
      </c>
      <c r="C11987" s="19" t="s">
        <v>129</v>
      </c>
      <c r="D11987" t="s">
        <v>398</v>
      </c>
      <c r="E11987" s="20">
        <v>9</v>
      </c>
      <c r="F11987" s="20">
        <v>21</v>
      </c>
    </row>
    <row r="11988" spans="2:6" outlineLevel="2" x14ac:dyDescent="0.2">
      <c r="B11988" s="18" t="s">
        <v>13929</v>
      </c>
      <c r="C11988" s="19" t="s">
        <v>130</v>
      </c>
      <c r="D11988" t="s">
        <v>398</v>
      </c>
      <c r="E11988" s="20">
        <v>85</v>
      </c>
      <c r="F11988" s="20">
        <v>47</v>
      </c>
    </row>
    <row r="11989" spans="2:6" outlineLevel="2" x14ac:dyDescent="0.2">
      <c r="B11989" s="18" t="s">
        <v>13929</v>
      </c>
      <c r="C11989" s="19" t="s">
        <v>139</v>
      </c>
      <c r="D11989" t="s">
        <v>398</v>
      </c>
      <c r="E11989" s="20">
        <v>70</v>
      </c>
      <c r="F11989" s="20">
        <v>118</v>
      </c>
    </row>
    <row r="11990" spans="2:6" ht="25.5" outlineLevel="2" x14ac:dyDescent="0.2">
      <c r="B11990" s="18" t="s">
        <v>13929</v>
      </c>
      <c r="C11990" s="19" t="s">
        <v>143</v>
      </c>
      <c r="D11990" t="s">
        <v>398</v>
      </c>
      <c r="E11990" s="20">
        <v>1</v>
      </c>
      <c r="F11990" s="20">
        <v>2</v>
      </c>
    </row>
    <row r="11991" spans="2:6" outlineLevel="2" x14ac:dyDescent="0.2">
      <c r="B11991" s="18" t="s">
        <v>13929</v>
      </c>
      <c r="C11991" s="19" t="s">
        <v>148</v>
      </c>
      <c r="D11991" t="s">
        <v>398</v>
      </c>
      <c r="E11991" s="20">
        <v>125</v>
      </c>
      <c r="F11991" s="20">
        <v>134</v>
      </c>
    </row>
    <row r="11992" spans="2:6" outlineLevel="2" x14ac:dyDescent="0.2">
      <c r="B11992" s="18" t="s">
        <v>13929</v>
      </c>
      <c r="C11992" s="19" t="s">
        <v>151</v>
      </c>
      <c r="D11992" t="s">
        <v>398</v>
      </c>
      <c r="E11992" s="20">
        <v>207</v>
      </c>
      <c r="F11992" s="20">
        <v>59</v>
      </c>
    </row>
    <row r="11993" spans="2:6" outlineLevel="2" x14ac:dyDescent="0.2">
      <c r="B11993" s="18" t="s">
        <v>13929</v>
      </c>
      <c r="C11993" s="19" t="s">
        <v>157</v>
      </c>
      <c r="D11993" t="s">
        <v>398</v>
      </c>
      <c r="E11993" s="20">
        <v>4</v>
      </c>
      <c r="F11993" s="20">
        <v>12</v>
      </c>
    </row>
    <row r="11994" spans="2:6" outlineLevel="2" x14ac:dyDescent="0.2">
      <c r="B11994" s="18" t="s">
        <v>13929</v>
      </c>
      <c r="C11994" s="19" t="s">
        <v>158</v>
      </c>
      <c r="D11994" t="s">
        <v>398</v>
      </c>
      <c r="E11994" s="20">
        <v>1</v>
      </c>
      <c r="F11994" s="20">
        <v>2</v>
      </c>
    </row>
    <row r="11995" spans="2:6" outlineLevel="2" x14ac:dyDescent="0.2">
      <c r="B11995" s="18" t="s">
        <v>13929</v>
      </c>
      <c r="C11995" s="19" t="s">
        <v>162</v>
      </c>
      <c r="D11995" t="s">
        <v>398</v>
      </c>
      <c r="E11995" s="20">
        <v>10</v>
      </c>
      <c r="F11995" s="20">
        <v>64</v>
      </c>
    </row>
    <row r="11996" spans="2:6" outlineLevel="2" x14ac:dyDescent="0.2">
      <c r="B11996" s="18" t="s">
        <v>13929</v>
      </c>
      <c r="C11996" s="19" t="s">
        <v>166</v>
      </c>
      <c r="D11996" t="s">
        <v>398</v>
      </c>
      <c r="E11996" s="20">
        <v>123</v>
      </c>
      <c r="F11996" s="20">
        <v>235</v>
      </c>
    </row>
    <row r="11997" spans="2:6" outlineLevel="2" x14ac:dyDescent="0.2">
      <c r="B11997" s="18" t="s">
        <v>13929</v>
      </c>
      <c r="C11997" s="19" t="s">
        <v>171</v>
      </c>
      <c r="D11997" t="s">
        <v>398</v>
      </c>
      <c r="E11997" s="20">
        <v>125</v>
      </c>
      <c r="F11997" s="20">
        <v>29</v>
      </c>
    </row>
    <row r="11998" spans="2:6" ht="25.5" outlineLevel="2" x14ac:dyDescent="0.2">
      <c r="B11998" s="18" t="s">
        <v>13929</v>
      </c>
      <c r="C11998" s="19" t="s">
        <v>175</v>
      </c>
      <c r="D11998" t="s">
        <v>398</v>
      </c>
      <c r="E11998" s="20">
        <v>101</v>
      </c>
      <c r="F11998" s="20">
        <v>213</v>
      </c>
    </row>
    <row r="11999" spans="2:6" ht="25.5" outlineLevel="2" x14ac:dyDescent="0.2">
      <c r="B11999" s="18" t="s">
        <v>13929</v>
      </c>
      <c r="C11999" s="19" t="s">
        <v>176</v>
      </c>
      <c r="D11999" t="s">
        <v>398</v>
      </c>
      <c r="E11999" s="20">
        <v>334</v>
      </c>
      <c r="F11999" s="20">
        <v>277</v>
      </c>
    </row>
    <row r="12000" spans="2:6" ht="38.25" outlineLevel="2" x14ac:dyDescent="0.2">
      <c r="B12000" s="18" t="s">
        <v>13929</v>
      </c>
      <c r="C12000" s="19" t="s">
        <v>1452</v>
      </c>
      <c r="D12000" t="s">
        <v>398</v>
      </c>
      <c r="E12000" s="20">
        <v>1</v>
      </c>
      <c r="F12000" s="20">
        <v>3</v>
      </c>
    </row>
    <row r="12001" spans="1:6" outlineLevel="2" x14ac:dyDescent="0.2">
      <c r="B12001" s="18" t="s">
        <v>13929</v>
      </c>
      <c r="C12001" s="19" t="s">
        <v>178</v>
      </c>
      <c r="D12001" t="s">
        <v>398</v>
      </c>
      <c r="E12001" s="20">
        <v>139</v>
      </c>
      <c r="F12001" s="20">
        <v>264</v>
      </c>
    </row>
    <row r="12002" spans="1:6" outlineLevel="2" x14ac:dyDescent="0.2">
      <c r="B12002" s="18" t="s">
        <v>13929</v>
      </c>
      <c r="C12002" s="19" t="s">
        <v>182</v>
      </c>
      <c r="D12002" t="s">
        <v>398</v>
      </c>
      <c r="E12002" s="20">
        <v>58</v>
      </c>
      <c r="F12002" s="20">
        <v>116</v>
      </c>
    </row>
    <row r="12003" spans="1:6" ht="25.5" outlineLevel="1" x14ac:dyDescent="0.2">
      <c r="B12003" s="21" t="s">
        <v>13930</v>
      </c>
      <c r="E12003" s="20">
        <f>SUBTOTAL(9,E11960:E12002)</f>
        <v>256476</v>
      </c>
      <c r="F12003" s="20">
        <f>SUBTOTAL(9,F11960:F12002)</f>
        <v>109687</v>
      </c>
    </row>
    <row r="12004" spans="1:6" ht="25.5" outlineLevel="2" x14ac:dyDescent="0.2">
      <c r="A12004" t="s">
        <v>4603</v>
      </c>
      <c r="B12004" s="18" t="s">
        <v>13931</v>
      </c>
      <c r="C12004" s="19" t="s">
        <v>80</v>
      </c>
      <c r="D12004" t="s">
        <v>398</v>
      </c>
      <c r="E12004" s="20">
        <v>583302</v>
      </c>
      <c r="F12004" s="20">
        <v>257584</v>
      </c>
    </row>
    <row r="12005" spans="1:6" ht="25.5" outlineLevel="2" x14ac:dyDescent="0.2">
      <c r="B12005" s="18" t="s">
        <v>13931</v>
      </c>
      <c r="C12005" s="19" t="s">
        <v>93</v>
      </c>
      <c r="D12005" t="s">
        <v>398</v>
      </c>
      <c r="E12005" s="20">
        <v>4</v>
      </c>
      <c r="F12005" s="20">
        <v>3</v>
      </c>
    </row>
    <row r="12006" spans="1:6" ht="25.5" outlineLevel="2" x14ac:dyDescent="0.2">
      <c r="B12006" s="18" t="s">
        <v>13931</v>
      </c>
      <c r="C12006" s="19" t="s">
        <v>176</v>
      </c>
      <c r="D12006" t="s">
        <v>398</v>
      </c>
      <c r="E12006" s="20">
        <v>2</v>
      </c>
      <c r="F12006" s="20">
        <v>2</v>
      </c>
    </row>
    <row r="12007" spans="1:6" ht="25.5" outlineLevel="1" x14ac:dyDescent="0.2">
      <c r="B12007" s="21" t="s">
        <v>13932</v>
      </c>
      <c r="E12007" s="20">
        <f>SUBTOTAL(9,E12004:E12006)</f>
        <v>583308</v>
      </c>
      <c r="F12007" s="20">
        <f>SUBTOTAL(9,F12004:F12006)</f>
        <v>257589</v>
      </c>
    </row>
    <row r="12008" spans="1:6" ht="25.5" outlineLevel="2" x14ac:dyDescent="0.2">
      <c r="A12008" t="s">
        <v>4604</v>
      </c>
      <c r="B12008" s="18" t="s">
        <v>13933</v>
      </c>
      <c r="C12008" s="19" t="s">
        <v>15</v>
      </c>
      <c r="D12008" t="s">
        <v>398</v>
      </c>
      <c r="E12008" s="20">
        <v>22</v>
      </c>
      <c r="F12008" s="20">
        <v>10</v>
      </c>
    </row>
    <row r="12009" spans="1:6" ht="25.5" outlineLevel="2" x14ac:dyDescent="0.2">
      <c r="B12009" s="18" t="s">
        <v>13933</v>
      </c>
      <c r="C12009" s="19" t="s">
        <v>19</v>
      </c>
      <c r="D12009" t="s">
        <v>398</v>
      </c>
      <c r="E12009" s="20">
        <v>5</v>
      </c>
      <c r="F12009" s="20">
        <v>3</v>
      </c>
    </row>
    <row r="12010" spans="1:6" ht="25.5" outlineLevel="2" x14ac:dyDescent="0.2">
      <c r="B12010" s="18" t="s">
        <v>13933</v>
      </c>
      <c r="C12010" s="19" t="s">
        <v>20</v>
      </c>
      <c r="D12010" t="s">
        <v>398</v>
      </c>
      <c r="E12010" s="20">
        <v>1003</v>
      </c>
      <c r="F12010" s="20">
        <v>174</v>
      </c>
    </row>
    <row r="12011" spans="1:6" ht="25.5" outlineLevel="2" x14ac:dyDescent="0.2">
      <c r="B12011" s="18" t="s">
        <v>13933</v>
      </c>
      <c r="C12011" s="19" t="s">
        <v>42</v>
      </c>
      <c r="D12011" t="s">
        <v>398</v>
      </c>
      <c r="E12011" s="20">
        <v>127503</v>
      </c>
      <c r="F12011" s="20">
        <v>20141</v>
      </c>
    </row>
    <row r="12012" spans="1:6" ht="25.5" outlineLevel="2" x14ac:dyDescent="0.2">
      <c r="B12012" s="18" t="s">
        <v>13933</v>
      </c>
      <c r="C12012" s="19" t="s">
        <v>53</v>
      </c>
      <c r="D12012" t="s">
        <v>398</v>
      </c>
      <c r="E12012" s="20">
        <v>6</v>
      </c>
      <c r="F12012" s="20">
        <v>9</v>
      </c>
    </row>
    <row r="12013" spans="1:6" ht="25.5" outlineLevel="2" x14ac:dyDescent="0.2">
      <c r="B12013" s="18" t="s">
        <v>13933</v>
      </c>
      <c r="C12013" s="19" t="s">
        <v>65</v>
      </c>
      <c r="D12013" t="s">
        <v>398</v>
      </c>
      <c r="E12013" s="20">
        <v>1</v>
      </c>
      <c r="F12013" s="20">
        <v>1</v>
      </c>
    </row>
    <row r="12014" spans="1:6" ht="25.5" outlineLevel="2" x14ac:dyDescent="0.2">
      <c r="B12014" s="18" t="s">
        <v>13933</v>
      </c>
      <c r="C12014" s="19" t="s">
        <v>68</v>
      </c>
      <c r="D12014" t="s">
        <v>398</v>
      </c>
      <c r="E12014" s="20">
        <v>260</v>
      </c>
      <c r="F12014" s="20">
        <v>8</v>
      </c>
    </row>
    <row r="12015" spans="1:6" ht="25.5" outlineLevel="2" x14ac:dyDescent="0.2">
      <c r="B12015" s="18" t="s">
        <v>13933</v>
      </c>
      <c r="C12015" s="19" t="s">
        <v>77</v>
      </c>
      <c r="D12015" t="s">
        <v>398</v>
      </c>
      <c r="E12015" s="20">
        <v>161</v>
      </c>
      <c r="F12015" s="20">
        <v>81</v>
      </c>
    </row>
    <row r="12016" spans="1:6" ht="25.5" outlineLevel="2" x14ac:dyDescent="0.2">
      <c r="B12016" s="18" t="s">
        <v>13933</v>
      </c>
      <c r="C12016" s="19" t="s">
        <v>80</v>
      </c>
      <c r="D12016" t="s">
        <v>398</v>
      </c>
      <c r="E12016" s="20">
        <v>978906</v>
      </c>
      <c r="F12016" s="20">
        <v>362410</v>
      </c>
    </row>
    <row r="12017" spans="1:6" ht="25.5" outlineLevel="2" x14ac:dyDescent="0.2">
      <c r="B12017" s="18" t="s">
        <v>13933</v>
      </c>
      <c r="C12017" s="19" t="s">
        <v>81</v>
      </c>
      <c r="D12017" t="s">
        <v>398</v>
      </c>
      <c r="E12017" s="20">
        <v>4140</v>
      </c>
      <c r="F12017" s="20">
        <v>409</v>
      </c>
    </row>
    <row r="12018" spans="1:6" ht="25.5" outlineLevel="2" x14ac:dyDescent="0.2">
      <c r="B12018" s="18" t="s">
        <v>13933</v>
      </c>
      <c r="C12018" s="19" t="s">
        <v>84</v>
      </c>
      <c r="D12018" t="s">
        <v>398</v>
      </c>
      <c r="E12018" s="20">
        <v>3</v>
      </c>
      <c r="F12018" s="20">
        <v>4</v>
      </c>
    </row>
    <row r="12019" spans="1:6" ht="25.5" outlineLevel="2" x14ac:dyDescent="0.2">
      <c r="B12019" s="18" t="s">
        <v>13933</v>
      </c>
      <c r="C12019" s="19" t="s">
        <v>87</v>
      </c>
      <c r="D12019" t="s">
        <v>398</v>
      </c>
      <c r="E12019" s="20">
        <v>14</v>
      </c>
      <c r="F12019" s="20">
        <v>2</v>
      </c>
    </row>
    <row r="12020" spans="1:6" ht="25.5" outlineLevel="2" x14ac:dyDescent="0.2">
      <c r="B12020" s="18" t="s">
        <v>13933</v>
      </c>
      <c r="C12020" s="19" t="s">
        <v>92</v>
      </c>
      <c r="D12020" t="s">
        <v>398</v>
      </c>
      <c r="E12020" s="20">
        <v>778</v>
      </c>
      <c r="F12020" s="20">
        <v>102</v>
      </c>
    </row>
    <row r="12021" spans="1:6" ht="25.5" outlineLevel="2" x14ac:dyDescent="0.2">
      <c r="B12021" s="18" t="s">
        <v>13933</v>
      </c>
      <c r="C12021" s="19" t="s">
        <v>93</v>
      </c>
      <c r="D12021" t="s">
        <v>398</v>
      </c>
      <c r="E12021" s="20">
        <v>4</v>
      </c>
      <c r="F12021" s="20">
        <v>3</v>
      </c>
    </row>
    <row r="12022" spans="1:6" ht="25.5" outlineLevel="2" x14ac:dyDescent="0.2">
      <c r="B12022" s="18" t="s">
        <v>13933</v>
      </c>
      <c r="C12022" s="19" t="s">
        <v>107</v>
      </c>
      <c r="D12022" t="s">
        <v>398</v>
      </c>
      <c r="E12022" s="20">
        <v>5</v>
      </c>
      <c r="F12022" s="20">
        <v>1</v>
      </c>
    </row>
    <row r="12023" spans="1:6" ht="25.5" outlineLevel="2" x14ac:dyDescent="0.2">
      <c r="B12023" s="18" t="s">
        <v>13933</v>
      </c>
      <c r="C12023" s="19" t="s">
        <v>130</v>
      </c>
      <c r="D12023" t="s">
        <v>398</v>
      </c>
      <c r="E12023" s="20">
        <v>406</v>
      </c>
      <c r="F12023" s="20">
        <v>64</v>
      </c>
    </row>
    <row r="12024" spans="1:6" ht="25.5" outlineLevel="2" x14ac:dyDescent="0.2">
      <c r="B12024" s="18" t="s">
        <v>13933</v>
      </c>
      <c r="C12024" s="19" t="s">
        <v>151</v>
      </c>
      <c r="D12024" t="s">
        <v>398</v>
      </c>
      <c r="E12024" s="20">
        <v>2</v>
      </c>
      <c r="F12024" s="20">
        <v>2</v>
      </c>
    </row>
    <row r="12025" spans="1:6" ht="25.5" outlineLevel="2" x14ac:dyDescent="0.2">
      <c r="B12025" s="18" t="s">
        <v>13933</v>
      </c>
      <c r="C12025" s="19" t="s">
        <v>162</v>
      </c>
      <c r="D12025" t="s">
        <v>398</v>
      </c>
      <c r="E12025" s="20">
        <v>2</v>
      </c>
      <c r="F12025" s="20">
        <v>69</v>
      </c>
    </row>
    <row r="12026" spans="1:6" ht="25.5" outlineLevel="2" x14ac:dyDescent="0.2">
      <c r="B12026" s="18" t="s">
        <v>13933</v>
      </c>
      <c r="C12026" s="19" t="s">
        <v>164</v>
      </c>
      <c r="D12026" t="s">
        <v>398</v>
      </c>
      <c r="E12026" s="20">
        <v>5</v>
      </c>
      <c r="F12026" s="20">
        <v>1</v>
      </c>
    </row>
    <row r="12027" spans="1:6" ht="25.5" outlineLevel="2" x14ac:dyDescent="0.2">
      <c r="B12027" s="18" t="s">
        <v>13933</v>
      </c>
      <c r="C12027" s="19" t="s">
        <v>166</v>
      </c>
      <c r="D12027" t="s">
        <v>398</v>
      </c>
      <c r="E12027" s="20">
        <v>501965</v>
      </c>
      <c r="F12027" s="20">
        <v>58169</v>
      </c>
    </row>
    <row r="12028" spans="1:6" ht="25.5" outlineLevel="2" x14ac:dyDescent="0.2">
      <c r="B12028" s="18" t="s">
        <v>13933</v>
      </c>
      <c r="C12028" s="19" t="s">
        <v>175</v>
      </c>
      <c r="D12028" t="s">
        <v>398</v>
      </c>
      <c r="E12028" s="20">
        <v>4</v>
      </c>
      <c r="F12028" s="20">
        <v>27</v>
      </c>
    </row>
    <row r="12029" spans="1:6" ht="25.5" outlineLevel="2" x14ac:dyDescent="0.2">
      <c r="B12029" s="18" t="s">
        <v>13933</v>
      </c>
      <c r="C12029" s="19" t="s">
        <v>176</v>
      </c>
      <c r="D12029" t="s">
        <v>398</v>
      </c>
      <c r="E12029" s="20">
        <v>65</v>
      </c>
      <c r="F12029" s="20">
        <v>38</v>
      </c>
    </row>
    <row r="12030" spans="1:6" ht="25.5" outlineLevel="2" x14ac:dyDescent="0.2">
      <c r="B12030" s="18" t="s">
        <v>13933</v>
      </c>
      <c r="C12030" s="19" t="s">
        <v>178</v>
      </c>
      <c r="D12030" t="s">
        <v>398</v>
      </c>
      <c r="E12030" s="20">
        <v>83</v>
      </c>
      <c r="F12030" s="20">
        <v>222</v>
      </c>
    </row>
    <row r="12031" spans="1:6" ht="25.5" outlineLevel="1" x14ac:dyDescent="0.2">
      <c r="B12031" s="21" t="s">
        <v>13934</v>
      </c>
      <c r="E12031" s="20">
        <f>SUBTOTAL(9,E12008:E12030)</f>
        <v>1615343</v>
      </c>
      <c r="F12031" s="20">
        <f>SUBTOTAL(9,F12008:F12030)</f>
        <v>441950</v>
      </c>
    </row>
    <row r="12032" spans="1:6" ht="25.5" outlineLevel="2" x14ac:dyDescent="0.2">
      <c r="A12032" t="s">
        <v>1322</v>
      </c>
      <c r="B12032" s="18" t="s">
        <v>13935</v>
      </c>
      <c r="C12032" s="19" t="s">
        <v>42</v>
      </c>
      <c r="D12032" t="s">
        <v>398</v>
      </c>
      <c r="E12032" s="20">
        <v>5083</v>
      </c>
      <c r="F12032" s="20">
        <v>919</v>
      </c>
    </row>
    <row r="12033" spans="1:6" ht="25.5" outlineLevel="2" x14ac:dyDescent="0.2">
      <c r="B12033" s="18" t="s">
        <v>13935</v>
      </c>
      <c r="C12033" s="19" t="s">
        <v>80</v>
      </c>
      <c r="D12033" t="s">
        <v>398</v>
      </c>
      <c r="E12033" s="20">
        <v>2625</v>
      </c>
      <c r="F12033" s="20">
        <v>1295</v>
      </c>
    </row>
    <row r="12034" spans="1:6" ht="25.5" outlineLevel="1" x14ac:dyDescent="0.2">
      <c r="B12034" s="21" t="s">
        <v>13936</v>
      </c>
      <c r="E12034" s="20">
        <f>SUBTOTAL(9,E12032:E12033)</f>
        <v>7708</v>
      </c>
      <c r="F12034" s="20">
        <f>SUBTOTAL(9,F12032:F12033)</f>
        <v>2214</v>
      </c>
    </row>
    <row r="12035" spans="1:6" outlineLevel="2" x14ac:dyDescent="0.2">
      <c r="A12035" t="s">
        <v>1323</v>
      </c>
      <c r="B12035" s="18" t="s">
        <v>13937</v>
      </c>
      <c r="C12035" s="19" t="s">
        <v>15</v>
      </c>
      <c r="D12035" t="s">
        <v>398</v>
      </c>
      <c r="E12035" s="20">
        <v>2</v>
      </c>
      <c r="F12035" s="20">
        <v>7</v>
      </c>
    </row>
    <row r="12036" spans="1:6" outlineLevel="2" x14ac:dyDescent="0.2">
      <c r="B12036" s="18" t="s">
        <v>13937</v>
      </c>
      <c r="C12036" s="19" t="s">
        <v>19</v>
      </c>
      <c r="D12036" t="s">
        <v>398</v>
      </c>
      <c r="E12036" s="20">
        <v>1</v>
      </c>
      <c r="F12036" s="20">
        <v>2</v>
      </c>
    </row>
    <row r="12037" spans="1:6" outlineLevel="2" x14ac:dyDescent="0.2">
      <c r="B12037" s="18" t="s">
        <v>13937</v>
      </c>
      <c r="C12037" s="19" t="s">
        <v>20</v>
      </c>
      <c r="D12037" t="s">
        <v>398</v>
      </c>
      <c r="E12037" s="20">
        <v>16</v>
      </c>
      <c r="F12037" s="20">
        <v>1</v>
      </c>
    </row>
    <row r="12038" spans="1:6" outlineLevel="2" x14ac:dyDescent="0.2">
      <c r="B12038" s="18" t="s">
        <v>13937</v>
      </c>
      <c r="C12038" s="19" t="s">
        <v>42</v>
      </c>
      <c r="D12038" t="s">
        <v>398</v>
      </c>
      <c r="E12038" s="20">
        <v>478457</v>
      </c>
      <c r="F12038" s="20">
        <v>80720</v>
      </c>
    </row>
    <row r="12039" spans="1:6" outlineLevel="2" x14ac:dyDescent="0.2">
      <c r="B12039" s="18" t="s">
        <v>13937</v>
      </c>
      <c r="C12039" s="19" t="s">
        <v>68</v>
      </c>
      <c r="D12039" t="s">
        <v>398</v>
      </c>
      <c r="E12039" s="20">
        <v>3</v>
      </c>
      <c r="F12039" s="20">
        <v>22</v>
      </c>
    </row>
    <row r="12040" spans="1:6" outlineLevel="2" x14ac:dyDescent="0.2">
      <c r="B12040" s="18" t="s">
        <v>13937</v>
      </c>
      <c r="C12040" s="19" t="s">
        <v>77</v>
      </c>
      <c r="D12040" t="s">
        <v>398</v>
      </c>
      <c r="E12040" s="20">
        <v>1</v>
      </c>
      <c r="F12040" s="20">
        <v>3</v>
      </c>
    </row>
    <row r="12041" spans="1:6" outlineLevel="2" x14ac:dyDescent="0.2">
      <c r="B12041" s="18" t="s">
        <v>13937</v>
      </c>
      <c r="C12041" s="19" t="s">
        <v>80</v>
      </c>
      <c r="D12041" t="s">
        <v>398</v>
      </c>
      <c r="E12041" s="20">
        <v>1789</v>
      </c>
      <c r="F12041" s="20">
        <v>750</v>
      </c>
    </row>
    <row r="12042" spans="1:6" outlineLevel="2" x14ac:dyDescent="0.2">
      <c r="B12042" s="18" t="s">
        <v>13937</v>
      </c>
      <c r="C12042" s="19" t="s">
        <v>93</v>
      </c>
      <c r="D12042" t="s">
        <v>398</v>
      </c>
      <c r="E12042" s="20">
        <v>4</v>
      </c>
      <c r="F12042" s="20">
        <v>4</v>
      </c>
    </row>
    <row r="12043" spans="1:6" outlineLevel="2" x14ac:dyDescent="0.2">
      <c r="B12043" s="18" t="s">
        <v>13937</v>
      </c>
      <c r="C12043" s="19" t="s">
        <v>166</v>
      </c>
      <c r="D12043" t="s">
        <v>398</v>
      </c>
      <c r="E12043" s="20">
        <v>36</v>
      </c>
      <c r="F12043" s="20">
        <v>7</v>
      </c>
    </row>
    <row r="12044" spans="1:6" ht="25.5" outlineLevel="2" x14ac:dyDescent="0.2">
      <c r="B12044" s="18" t="s">
        <v>13937</v>
      </c>
      <c r="C12044" s="19" t="s">
        <v>176</v>
      </c>
      <c r="D12044" t="s">
        <v>398</v>
      </c>
      <c r="E12044" s="20">
        <v>1</v>
      </c>
      <c r="F12044" s="20">
        <v>3</v>
      </c>
    </row>
    <row r="12045" spans="1:6" ht="25.5" outlineLevel="1" x14ac:dyDescent="0.2">
      <c r="B12045" s="21" t="s">
        <v>13938</v>
      </c>
      <c r="E12045" s="20">
        <f>SUBTOTAL(9,E12035:E12044)</f>
        <v>480310</v>
      </c>
      <c r="F12045" s="20">
        <f>SUBTOTAL(9,F12035:F12044)</f>
        <v>81519</v>
      </c>
    </row>
    <row r="12046" spans="1:6" ht="25.5" outlineLevel="2" x14ac:dyDescent="0.2">
      <c r="A12046" t="s">
        <v>4605</v>
      </c>
      <c r="B12046" s="18" t="s">
        <v>13939</v>
      </c>
      <c r="C12046" s="19" t="s">
        <v>42</v>
      </c>
      <c r="D12046" t="s">
        <v>398</v>
      </c>
      <c r="E12046" s="20">
        <v>2910</v>
      </c>
      <c r="F12046" s="20">
        <v>86</v>
      </c>
    </row>
    <row r="12047" spans="1:6" ht="25.5" outlineLevel="2" x14ac:dyDescent="0.2">
      <c r="B12047" s="18" t="s">
        <v>13939</v>
      </c>
      <c r="C12047" s="19" t="s">
        <v>80</v>
      </c>
      <c r="D12047" t="s">
        <v>398</v>
      </c>
      <c r="E12047" s="20">
        <v>982</v>
      </c>
      <c r="F12047" s="20">
        <v>240</v>
      </c>
    </row>
    <row r="12048" spans="1:6" ht="25.5" outlineLevel="1" x14ac:dyDescent="0.2">
      <c r="B12048" s="21" t="s">
        <v>13940</v>
      </c>
      <c r="E12048" s="20">
        <f>SUBTOTAL(9,E12046:E12047)</f>
        <v>3892</v>
      </c>
      <c r="F12048" s="20">
        <f>SUBTOTAL(9,F12046:F12047)</f>
        <v>326</v>
      </c>
    </row>
    <row r="12049" spans="1:6" ht="25.5" outlineLevel="2" x14ac:dyDescent="0.2">
      <c r="A12049" t="s">
        <v>1324</v>
      </c>
      <c r="B12049" s="18" t="s">
        <v>13941</v>
      </c>
      <c r="C12049" s="19" t="s">
        <v>9</v>
      </c>
      <c r="D12049" t="s">
        <v>398</v>
      </c>
      <c r="E12049" s="20">
        <v>21</v>
      </c>
      <c r="F12049" s="20">
        <v>11</v>
      </c>
    </row>
    <row r="12050" spans="1:6" ht="25.5" outlineLevel="2" x14ac:dyDescent="0.2">
      <c r="B12050" s="18" t="s">
        <v>13941</v>
      </c>
      <c r="C12050" s="19" t="s">
        <v>20</v>
      </c>
      <c r="D12050" t="s">
        <v>398</v>
      </c>
      <c r="E12050" s="20">
        <v>36</v>
      </c>
      <c r="F12050" s="20">
        <v>4</v>
      </c>
    </row>
    <row r="12051" spans="1:6" ht="25.5" outlineLevel="2" x14ac:dyDescent="0.2">
      <c r="B12051" s="18" t="s">
        <v>13941</v>
      </c>
      <c r="C12051" s="19" t="s">
        <v>42</v>
      </c>
      <c r="D12051" t="s">
        <v>398</v>
      </c>
      <c r="E12051" s="20">
        <v>40880</v>
      </c>
      <c r="F12051" s="20">
        <v>2155</v>
      </c>
    </row>
    <row r="12052" spans="1:6" ht="25.5" outlineLevel="2" x14ac:dyDescent="0.2">
      <c r="B12052" s="18" t="s">
        <v>13941</v>
      </c>
      <c r="C12052" s="19" t="s">
        <v>80</v>
      </c>
      <c r="D12052" t="s">
        <v>398</v>
      </c>
      <c r="E12052" s="20">
        <v>82894</v>
      </c>
      <c r="F12052" s="20">
        <v>31562</v>
      </c>
    </row>
    <row r="12053" spans="1:6" ht="25.5" outlineLevel="2" x14ac:dyDescent="0.2">
      <c r="B12053" s="18" t="s">
        <v>13941</v>
      </c>
      <c r="C12053" s="19" t="s">
        <v>85</v>
      </c>
      <c r="D12053" t="s">
        <v>398</v>
      </c>
      <c r="E12053" s="20">
        <v>36</v>
      </c>
      <c r="F12053" s="20">
        <v>20</v>
      </c>
    </row>
    <row r="12054" spans="1:6" ht="25.5" outlineLevel="2" x14ac:dyDescent="0.2">
      <c r="B12054" s="18" t="s">
        <v>13941</v>
      </c>
      <c r="C12054" s="19" t="s">
        <v>93</v>
      </c>
      <c r="D12054" t="s">
        <v>398</v>
      </c>
      <c r="E12054" s="20">
        <v>1</v>
      </c>
      <c r="F12054" s="20">
        <v>3</v>
      </c>
    </row>
    <row r="12055" spans="1:6" ht="25.5" outlineLevel="2" x14ac:dyDescent="0.2">
      <c r="B12055" s="18" t="s">
        <v>13941</v>
      </c>
      <c r="C12055" s="19" t="s">
        <v>148</v>
      </c>
      <c r="D12055" t="s">
        <v>398</v>
      </c>
      <c r="E12055" s="20">
        <v>1</v>
      </c>
      <c r="F12055" s="20">
        <v>1</v>
      </c>
    </row>
    <row r="12056" spans="1:6" ht="25.5" outlineLevel="2" x14ac:dyDescent="0.2">
      <c r="B12056" s="18" t="s">
        <v>13941</v>
      </c>
      <c r="C12056" s="19" t="s">
        <v>166</v>
      </c>
      <c r="D12056" t="s">
        <v>398</v>
      </c>
      <c r="E12056" s="20">
        <v>5424</v>
      </c>
      <c r="F12056" s="20">
        <v>313</v>
      </c>
    </row>
    <row r="12057" spans="1:6" ht="25.5" outlineLevel="2" x14ac:dyDescent="0.2">
      <c r="B12057" s="18" t="s">
        <v>13941</v>
      </c>
      <c r="C12057" s="19" t="s">
        <v>176</v>
      </c>
      <c r="D12057" t="s">
        <v>398</v>
      </c>
      <c r="E12057" s="20">
        <v>21</v>
      </c>
      <c r="F12057" s="20">
        <v>14</v>
      </c>
    </row>
    <row r="12058" spans="1:6" ht="25.5" outlineLevel="2" x14ac:dyDescent="0.2">
      <c r="B12058" s="18" t="s">
        <v>13941</v>
      </c>
      <c r="C12058" s="19" t="s">
        <v>178</v>
      </c>
      <c r="D12058" t="s">
        <v>398</v>
      </c>
      <c r="E12058" s="20">
        <v>16</v>
      </c>
      <c r="F12058" s="20">
        <v>8</v>
      </c>
    </row>
    <row r="12059" spans="1:6" ht="25.5" outlineLevel="2" x14ac:dyDescent="0.2">
      <c r="B12059" s="18" t="s">
        <v>13941</v>
      </c>
      <c r="C12059" s="19" t="s">
        <v>182</v>
      </c>
      <c r="D12059" t="s">
        <v>398</v>
      </c>
      <c r="E12059" s="20">
        <v>30</v>
      </c>
      <c r="F12059" s="20">
        <v>3</v>
      </c>
    </row>
    <row r="12060" spans="1:6" ht="25.5" outlineLevel="1" x14ac:dyDescent="0.2">
      <c r="B12060" s="21" t="s">
        <v>13942</v>
      </c>
      <c r="E12060" s="20">
        <f>SUBTOTAL(9,E12049:E12059)</f>
        <v>129360</v>
      </c>
      <c r="F12060" s="20">
        <f>SUBTOTAL(9,F12049:F12059)</f>
        <v>34094</v>
      </c>
    </row>
    <row r="12061" spans="1:6" ht="25.5" outlineLevel="2" x14ac:dyDescent="0.2">
      <c r="A12061" t="s">
        <v>1326</v>
      </c>
      <c r="B12061" s="18" t="s">
        <v>13943</v>
      </c>
      <c r="C12061" s="19" t="s">
        <v>42</v>
      </c>
      <c r="D12061" t="s">
        <v>398</v>
      </c>
      <c r="E12061" s="20">
        <v>16528</v>
      </c>
      <c r="F12061" s="20">
        <v>1830</v>
      </c>
    </row>
    <row r="12062" spans="1:6" ht="25.5" outlineLevel="2" x14ac:dyDescent="0.2">
      <c r="B12062" s="18" t="s">
        <v>13943</v>
      </c>
      <c r="C12062" s="19" t="s">
        <v>80</v>
      </c>
      <c r="D12062" t="s">
        <v>398</v>
      </c>
      <c r="E12062" s="20">
        <v>1178</v>
      </c>
      <c r="F12062" s="20">
        <v>288</v>
      </c>
    </row>
    <row r="12063" spans="1:6" ht="25.5" outlineLevel="2" x14ac:dyDescent="0.2">
      <c r="B12063" s="18" t="s">
        <v>13943</v>
      </c>
      <c r="C12063" s="19" t="s">
        <v>81</v>
      </c>
      <c r="D12063" t="s">
        <v>398</v>
      </c>
      <c r="E12063" s="20">
        <v>100</v>
      </c>
      <c r="F12063" s="20">
        <v>18</v>
      </c>
    </row>
    <row r="12064" spans="1:6" ht="25.5" outlineLevel="2" x14ac:dyDescent="0.2">
      <c r="B12064" s="18" t="s">
        <v>13943</v>
      </c>
      <c r="C12064" s="19" t="s">
        <v>166</v>
      </c>
      <c r="D12064" t="s">
        <v>398</v>
      </c>
      <c r="E12064" s="20">
        <v>15</v>
      </c>
      <c r="F12064" s="20">
        <v>9</v>
      </c>
    </row>
    <row r="12065" spans="1:6" ht="25.5" outlineLevel="2" x14ac:dyDescent="0.2">
      <c r="B12065" s="18" t="s">
        <v>13943</v>
      </c>
      <c r="C12065" s="19" t="s">
        <v>176</v>
      </c>
      <c r="D12065" t="s">
        <v>398</v>
      </c>
      <c r="E12065" s="20">
        <v>55</v>
      </c>
      <c r="F12065" s="20">
        <v>14</v>
      </c>
    </row>
    <row r="12066" spans="1:6" ht="25.5" outlineLevel="2" x14ac:dyDescent="0.2">
      <c r="B12066" s="18" t="s">
        <v>13943</v>
      </c>
      <c r="C12066" s="19" t="s">
        <v>178</v>
      </c>
      <c r="D12066" t="s">
        <v>398</v>
      </c>
      <c r="E12066" s="20">
        <v>5</v>
      </c>
      <c r="F12066" s="20">
        <v>4</v>
      </c>
    </row>
    <row r="12067" spans="1:6" ht="25.5" outlineLevel="2" x14ac:dyDescent="0.2">
      <c r="B12067" s="18" t="s">
        <v>13943</v>
      </c>
      <c r="C12067" s="19" t="s">
        <v>182</v>
      </c>
      <c r="D12067" t="s">
        <v>398</v>
      </c>
      <c r="E12067" s="20">
        <v>55</v>
      </c>
      <c r="F12067" s="20">
        <v>416</v>
      </c>
    </row>
    <row r="12068" spans="1:6" ht="25.5" outlineLevel="1" x14ac:dyDescent="0.2">
      <c r="B12068" s="21" t="s">
        <v>13944</v>
      </c>
      <c r="E12068" s="20">
        <f>SUBTOTAL(9,E12061:E12067)</f>
        <v>17936</v>
      </c>
      <c r="F12068" s="20">
        <f>SUBTOTAL(9,F12061:F12067)</f>
        <v>2579</v>
      </c>
    </row>
    <row r="12069" spans="1:6" ht="25.5" outlineLevel="2" x14ac:dyDescent="0.2">
      <c r="A12069" t="s">
        <v>1328</v>
      </c>
      <c r="B12069" s="18" t="s">
        <v>13945</v>
      </c>
      <c r="C12069" s="19" t="s">
        <v>42</v>
      </c>
      <c r="D12069" t="s">
        <v>398</v>
      </c>
      <c r="E12069" s="20">
        <v>27103</v>
      </c>
      <c r="F12069" s="20">
        <v>3713</v>
      </c>
    </row>
    <row r="12070" spans="1:6" ht="25.5" outlineLevel="2" x14ac:dyDescent="0.2">
      <c r="B12070" s="18" t="s">
        <v>13945</v>
      </c>
      <c r="C12070" s="19" t="s">
        <v>80</v>
      </c>
      <c r="D12070" t="s">
        <v>398</v>
      </c>
      <c r="E12070" s="20">
        <v>2261</v>
      </c>
      <c r="F12070" s="20">
        <v>378</v>
      </c>
    </row>
    <row r="12071" spans="1:6" ht="25.5" outlineLevel="2" x14ac:dyDescent="0.2">
      <c r="B12071" s="18" t="s">
        <v>13945</v>
      </c>
      <c r="C12071" s="19" t="s">
        <v>81</v>
      </c>
      <c r="D12071" t="s">
        <v>398</v>
      </c>
      <c r="E12071" s="20">
        <v>200</v>
      </c>
      <c r="F12071" s="20">
        <v>50</v>
      </c>
    </row>
    <row r="12072" spans="1:6" ht="25.5" outlineLevel="2" x14ac:dyDescent="0.2">
      <c r="B12072" s="18" t="s">
        <v>13945</v>
      </c>
      <c r="C12072" s="19" t="s">
        <v>166</v>
      </c>
      <c r="D12072" t="s">
        <v>398</v>
      </c>
      <c r="E12072" s="20">
        <v>26</v>
      </c>
      <c r="F12072" s="20">
        <v>12</v>
      </c>
    </row>
    <row r="12073" spans="1:6" ht="25.5" outlineLevel="2" x14ac:dyDescent="0.2">
      <c r="B12073" s="18" t="s">
        <v>13945</v>
      </c>
      <c r="C12073" s="19" t="s">
        <v>178</v>
      </c>
      <c r="D12073" t="s">
        <v>398</v>
      </c>
      <c r="E12073" s="20">
        <v>6</v>
      </c>
      <c r="F12073" s="20">
        <v>7</v>
      </c>
    </row>
    <row r="12074" spans="1:6" ht="25.5" outlineLevel="1" x14ac:dyDescent="0.2">
      <c r="B12074" s="21" t="s">
        <v>13946</v>
      </c>
      <c r="E12074" s="20">
        <f>SUBTOTAL(9,E12069:E12073)</f>
        <v>29596</v>
      </c>
      <c r="F12074" s="20">
        <f>SUBTOTAL(9,F12069:F12073)</f>
        <v>4160</v>
      </c>
    </row>
    <row r="12075" spans="1:6" ht="25.5" outlineLevel="2" x14ac:dyDescent="0.2">
      <c r="A12075" t="s">
        <v>1329</v>
      </c>
      <c r="B12075" s="18" t="s">
        <v>13947</v>
      </c>
      <c r="C12075" s="19" t="s">
        <v>42</v>
      </c>
      <c r="D12075" t="s">
        <v>398</v>
      </c>
      <c r="E12075" s="20">
        <v>151273</v>
      </c>
      <c r="F12075" s="20">
        <v>27920</v>
      </c>
    </row>
    <row r="12076" spans="1:6" ht="25.5" outlineLevel="2" x14ac:dyDescent="0.2">
      <c r="B12076" s="18" t="s">
        <v>13947</v>
      </c>
      <c r="C12076" s="19" t="s">
        <v>65</v>
      </c>
      <c r="D12076" t="s">
        <v>398</v>
      </c>
      <c r="E12076" s="20">
        <v>4</v>
      </c>
      <c r="F12076" s="20">
        <v>4</v>
      </c>
    </row>
    <row r="12077" spans="1:6" ht="25.5" outlineLevel="2" x14ac:dyDescent="0.2">
      <c r="B12077" s="18" t="s">
        <v>13947</v>
      </c>
      <c r="C12077" s="19" t="s">
        <v>77</v>
      </c>
      <c r="D12077" t="s">
        <v>398</v>
      </c>
      <c r="E12077" s="20">
        <v>15</v>
      </c>
      <c r="F12077" s="20">
        <v>3</v>
      </c>
    </row>
    <row r="12078" spans="1:6" ht="25.5" outlineLevel="2" x14ac:dyDescent="0.2">
      <c r="B12078" s="18" t="s">
        <v>13947</v>
      </c>
      <c r="C12078" s="19" t="s">
        <v>80</v>
      </c>
      <c r="D12078" t="s">
        <v>398</v>
      </c>
      <c r="E12078" s="20">
        <v>2885</v>
      </c>
      <c r="F12078" s="20">
        <v>1637</v>
      </c>
    </row>
    <row r="12079" spans="1:6" ht="25.5" outlineLevel="2" x14ac:dyDescent="0.2">
      <c r="B12079" s="18" t="s">
        <v>13947</v>
      </c>
      <c r="C12079" s="19" t="s">
        <v>87</v>
      </c>
      <c r="D12079" t="s">
        <v>398</v>
      </c>
      <c r="E12079" s="20">
        <v>20</v>
      </c>
      <c r="F12079" s="20">
        <v>4</v>
      </c>
    </row>
    <row r="12080" spans="1:6" ht="25.5" outlineLevel="2" x14ac:dyDescent="0.2">
      <c r="B12080" s="18" t="s">
        <v>13947</v>
      </c>
      <c r="C12080" s="19" t="s">
        <v>151</v>
      </c>
      <c r="D12080" t="s">
        <v>398</v>
      </c>
      <c r="E12080" s="20">
        <v>2</v>
      </c>
      <c r="F12080" s="20">
        <v>5</v>
      </c>
    </row>
    <row r="12081" spans="1:6" ht="25.5" outlineLevel="2" x14ac:dyDescent="0.2">
      <c r="B12081" s="18" t="s">
        <v>13947</v>
      </c>
      <c r="C12081" s="19" t="s">
        <v>175</v>
      </c>
      <c r="D12081" t="s">
        <v>398</v>
      </c>
      <c r="E12081" s="20">
        <v>22</v>
      </c>
      <c r="F12081" s="20">
        <v>7</v>
      </c>
    </row>
    <row r="12082" spans="1:6" ht="25.5" outlineLevel="2" x14ac:dyDescent="0.2">
      <c r="B12082" s="18" t="s">
        <v>13947</v>
      </c>
      <c r="C12082" s="19" t="s">
        <v>176</v>
      </c>
      <c r="D12082" t="s">
        <v>398</v>
      </c>
      <c r="E12082" s="20">
        <v>51</v>
      </c>
      <c r="F12082" s="20">
        <v>2</v>
      </c>
    </row>
    <row r="12083" spans="1:6" ht="25.5" outlineLevel="2" x14ac:dyDescent="0.2">
      <c r="B12083" s="18" t="s">
        <v>13947</v>
      </c>
      <c r="C12083" s="19" t="s">
        <v>182</v>
      </c>
      <c r="D12083" t="s">
        <v>398</v>
      </c>
      <c r="E12083" s="20">
        <v>550</v>
      </c>
      <c r="F12083" s="20">
        <v>251</v>
      </c>
    </row>
    <row r="12084" spans="1:6" ht="25.5" outlineLevel="1" x14ac:dyDescent="0.2">
      <c r="B12084" s="21" t="s">
        <v>13948</v>
      </c>
      <c r="E12084" s="20">
        <f>SUBTOTAL(9,E12075:E12083)</f>
        <v>154822</v>
      </c>
      <c r="F12084" s="20">
        <f>SUBTOTAL(9,F12075:F12083)</f>
        <v>29833</v>
      </c>
    </row>
    <row r="12085" spans="1:6" ht="25.5" outlineLevel="2" x14ac:dyDescent="0.2">
      <c r="A12085" t="s">
        <v>1330</v>
      </c>
      <c r="B12085" s="18" t="s">
        <v>13949</v>
      </c>
      <c r="C12085" s="19" t="s">
        <v>20</v>
      </c>
      <c r="D12085" t="s">
        <v>398</v>
      </c>
      <c r="E12085" s="20">
        <v>1534</v>
      </c>
      <c r="F12085" s="20">
        <v>296</v>
      </c>
    </row>
    <row r="12086" spans="1:6" ht="25.5" outlineLevel="2" x14ac:dyDescent="0.2">
      <c r="B12086" s="18" t="s">
        <v>13949</v>
      </c>
      <c r="C12086" s="19" t="s">
        <v>37</v>
      </c>
      <c r="D12086" t="s">
        <v>398</v>
      </c>
      <c r="E12086" s="20">
        <v>13</v>
      </c>
      <c r="F12086" s="20">
        <v>7</v>
      </c>
    </row>
    <row r="12087" spans="1:6" ht="25.5" outlineLevel="2" x14ac:dyDescent="0.2">
      <c r="B12087" s="18" t="s">
        <v>13949</v>
      </c>
      <c r="C12087" s="19" t="s">
        <v>42</v>
      </c>
      <c r="D12087" t="s">
        <v>398</v>
      </c>
      <c r="E12087" s="20">
        <v>22686</v>
      </c>
      <c r="F12087" s="20">
        <v>7766</v>
      </c>
    </row>
    <row r="12088" spans="1:6" ht="25.5" outlineLevel="2" x14ac:dyDescent="0.2">
      <c r="B12088" s="18" t="s">
        <v>13949</v>
      </c>
      <c r="C12088" s="19" t="s">
        <v>54</v>
      </c>
      <c r="D12088" t="s">
        <v>398</v>
      </c>
      <c r="E12088" s="20">
        <v>1</v>
      </c>
      <c r="F12088" s="20">
        <v>1</v>
      </c>
    </row>
    <row r="12089" spans="1:6" ht="25.5" outlineLevel="2" x14ac:dyDescent="0.2">
      <c r="B12089" s="18" t="s">
        <v>13949</v>
      </c>
      <c r="C12089" s="19" t="s">
        <v>65</v>
      </c>
      <c r="D12089" t="s">
        <v>398</v>
      </c>
      <c r="E12089" s="20">
        <v>49</v>
      </c>
      <c r="F12089" s="20">
        <v>10</v>
      </c>
    </row>
    <row r="12090" spans="1:6" ht="25.5" outlineLevel="2" x14ac:dyDescent="0.2">
      <c r="B12090" s="18" t="s">
        <v>13949</v>
      </c>
      <c r="C12090" s="19" t="s">
        <v>77</v>
      </c>
      <c r="D12090" t="s">
        <v>398</v>
      </c>
      <c r="E12090" s="20">
        <v>441</v>
      </c>
      <c r="F12090" s="20">
        <v>494</v>
      </c>
    </row>
    <row r="12091" spans="1:6" ht="25.5" outlineLevel="2" x14ac:dyDescent="0.2">
      <c r="B12091" s="18" t="s">
        <v>13949</v>
      </c>
      <c r="C12091" s="19" t="s">
        <v>80</v>
      </c>
      <c r="D12091" t="s">
        <v>398</v>
      </c>
      <c r="E12091" s="20">
        <v>10860</v>
      </c>
      <c r="F12091" s="20">
        <v>3310</v>
      </c>
    </row>
    <row r="12092" spans="1:6" ht="25.5" outlineLevel="2" x14ac:dyDescent="0.2">
      <c r="B12092" s="18" t="s">
        <v>13949</v>
      </c>
      <c r="C12092" s="19" t="s">
        <v>87</v>
      </c>
      <c r="D12092" t="s">
        <v>398</v>
      </c>
      <c r="E12092" s="20">
        <v>1</v>
      </c>
      <c r="F12092" s="20">
        <v>1</v>
      </c>
    </row>
    <row r="12093" spans="1:6" ht="25.5" outlineLevel="2" x14ac:dyDescent="0.2">
      <c r="B12093" s="18" t="s">
        <v>13949</v>
      </c>
      <c r="C12093" s="19" t="s">
        <v>107</v>
      </c>
      <c r="D12093" t="s">
        <v>398</v>
      </c>
      <c r="E12093" s="20">
        <v>22</v>
      </c>
      <c r="F12093" s="20">
        <v>27</v>
      </c>
    </row>
    <row r="12094" spans="1:6" ht="25.5" outlineLevel="2" x14ac:dyDescent="0.2">
      <c r="B12094" s="18" t="s">
        <v>13949</v>
      </c>
      <c r="C12094" s="19" t="s">
        <v>130</v>
      </c>
      <c r="D12094" t="s">
        <v>398</v>
      </c>
      <c r="E12094" s="20">
        <v>12</v>
      </c>
      <c r="F12094" s="20">
        <v>6</v>
      </c>
    </row>
    <row r="12095" spans="1:6" ht="25.5" outlineLevel="2" x14ac:dyDescent="0.2">
      <c r="B12095" s="18" t="s">
        <v>13949</v>
      </c>
      <c r="C12095" s="19" t="s">
        <v>166</v>
      </c>
      <c r="D12095" t="s">
        <v>398</v>
      </c>
      <c r="E12095" s="20">
        <v>456</v>
      </c>
      <c r="F12095" s="20">
        <v>117</v>
      </c>
    </row>
    <row r="12096" spans="1:6" ht="25.5" outlineLevel="2" x14ac:dyDescent="0.2">
      <c r="B12096" s="18" t="s">
        <v>13949</v>
      </c>
      <c r="C12096" s="19" t="s">
        <v>176</v>
      </c>
      <c r="D12096" t="s">
        <v>398</v>
      </c>
      <c r="E12096" s="20">
        <v>7</v>
      </c>
      <c r="F12096" s="20">
        <v>13</v>
      </c>
    </row>
    <row r="12097" spans="1:6" ht="25.5" outlineLevel="2" x14ac:dyDescent="0.2">
      <c r="B12097" s="18" t="s">
        <v>13949</v>
      </c>
      <c r="C12097" s="19" t="s">
        <v>178</v>
      </c>
      <c r="D12097" t="s">
        <v>398</v>
      </c>
      <c r="E12097" s="20">
        <v>4</v>
      </c>
      <c r="F12097" s="20">
        <v>9</v>
      </c>
    </row>
    <row r="12098" spans="1:6" ht="25.5" outlineLevel="2" x14ac:dyDescent="0.2">
      <c r="B12098" s="18" t="s">
        <v>13949</v>
      </c>
      <c r="C12098" s="19" t="s">
        <v>182</v>
      </c>
      <c r="D12098" t="s">
        <v>398</v>
      </c>
      <c r="E12098" s="20">
        <v>12819</v>
      </c>
      <c r="F12098" s="20">
        <v>3239</v>
      </c>
    </row>
    <row r="12099" spans="1:6" ht="25.5" outlineLevel="1" x14ac:dyDescent="0.2">
      <c r="B12099" s="21" t="s">
        <v>13950</v>
      </c>
      <c r="E12099" s="20">
        <f>SUBTOTAL(9,E12085:E12098)</f>
        <v>48905</v>
      </c>
      <c r="F12099" s="20">
        <f>SUBTOTAL(9,F12085:F12098)</f>
        <v>15296</v>
      </c>
    </row>
    <row r="12100" spans="1:6" ht="25.5" outlineLevel="2" x14ac:dyDescent="0.2">
      <c r="A12100" t="s">
        <v>1332</v>
      </c>
      <c r="B12100" s="18" t="s">
        <v>13951</v>
      </c>
      <c r="C12100" s="19" t="s">
        <v>18</v>
      </c>
      <c r="D12100" t="s">
        <v>398</v>
      </c>
      <c r="E12100" s="20">
        <v>1</v>
      </c>
      <c r="F12100" s="20">
        <v>3</v>
      </c>
    </row>
    <row r="12101" spans="1:6" ht="25.5" outlineLevel="2" x14ac:dyDescent="0.2">
      <c r="B12101" s="18" t="s">
        <v>13951</v>
      </c>
      <c r="C12101" s="19" t="s">
        <v>42</v>
      </c>
      <c r="D12101" t="s">
        <v>398</v>
      </c>
      <c r="E12101" s="20">
        <v>8247</v>
      </c>
      <c r="F12101" s="20">
        <v>355</v>
      </c>
    </row>
    <row r="12102" spans="1:6" ht="25.5" outlineLevel="2" x14ac:dyDescent="0.2">
      <c r="B12102" s="18" t="s">
        <v>13951</v>
      </c>
      <c r="C12102" s="19" t="s">
        <v>80</v>
      </c>
      <c r="D12102" t="s">
        <v>398</v>
      </c>
      <c r="E12102" s="20">
        <v>2190</v>
      </c>
      <c r="F12102" s="20">
        <v>1044</v>
      </c>
    </row>
    <row r="12103" spans="1:6" ht="25.5" outlineLevel="2" x14ac:dyDescent="0.2">
      <c r="B12103" s="18" t="s">
        <v>13951</v>
      </c>
      <c r="C12103" s="19" t="s">
        <v>161</v>
      </c>
      <c r="D12103" t="s">
        <v>398</v>
      </c>
      <c r="E12103" s="20">
        <v>65</v>
      </c>
      <c r="F12103" s="20">
        <v>18</v>
      </c>
    </row>
    <row r="12104" spans="1:6" ht="25.5" outlineLevel="1" x14ac:dyDescent="0.2">
      <c r="B12104" s="21" t="s">
        <v>13952</v>
      </c>
      <c r="E12104" s="20">
        <f>SUBTOTAL(9,E12100:E12103)</f>
        <v>10503</v>
      </c>
      <c r="F12104" s="20">
        <f>SUBTOTAL(9,F12100:F12103)</f>
        <v>1420</v>
      </c>
    </row>
    <row r="12105" spans="1:6" outlineLevel="2" x14ac:dyDescent="0.2">
      <c r="A12105" t="s">
        <v>1333</v>
      </c>
      <c r="B12105" s="18" t="s">
        <v>13953</v>
      </c>
      <c r="C12105" s="19" t="s">
        <v>19</v>
      </c>
      <c r="D12105" t="s">
        <v>398</v>
      </c>
      <c r="E12105" s="20">
        <v>3</v>
      </c>
      <c r="F12105" s="20">
        <v>4</v>
      </c>
    </row>
    <row r="12106" spans="1:6" outlineLevel="2" x14ac:dyDescent="0.2">
      <c r="B12106" s="18" t="s">
        <v>13953</v>
      </c>
      <c r="C12106" s="19" t="s">
        <v>20</v>
      </c>
      <c r="D12106" t="s">
        <v>398</v>
      </c>
      <c r="E12106" s="20">
        <v>579</v>
      </c>
      <c r="F12106" s="20">
        <v>68</v>
      </c>
    </row>
    <row r="12107" spans="1:6" outlineLevel="2" x14ac:dyDescent="0.2">
      <c r="B12107" s="18" t="s">
        <v>13953</v>
      </c>
      <c r="C12107" s="19" t="s">
        <v>42</v>
      </c>
      <c r="D12107" t="s">
        <v>398</v>
      </c>
      <c r="E12107" s="20">
        <v>7345</v>
      </c>
      <c r="F12107" s="20">
        <v>832</v>
      </c>
    </row>
    <row r="12108" spans="1:6" outlineLevel="2" x14ac:dyDescent="0.2">
      <c r="B12108" s="18" t="s">
        <v>13953</v>
      </c>
      <c r="C12108" s="19" t="s">
        <v>65</v>
      </c>
      <c r="D12108" t="s">
        <v>398</v>
      </c>
      <c r="E12108" s="20">
        <v>13</v>
      </c>
      <c r="F12108" s="20">
        <v>3</v>
      </c>
    </row>
    <row r="12109" spans="1:6" outlineLevel="2" x14ac:dyDescent="0.2">
      <c r="B12109" s="18" t="s">
        <v>13953</v>
      </c>
      <c r="C12109" s="19" t="s">
        <v>77</v>
      </c>
      <c r="D12109" t="s">
        <v>398</v>
      </c>
      <c r="E12109" s="20">
        <v>1</v>
      </c>
      <c r="F12109" s="20">
        <v>3</v>
      </c>
    </row>
    <row r="12110" spans="1:6" outlineLevel="2" x14ac:dyDescent="0.2">
      <c r="B12110" s="18" t="s">
        <v>13953</v>
      </c>
      <c r="C12110" s="19" t="s">
        <v>80</v>
      </c>
      <c r="D12110" t="s">
        <v>398</v>
      </c>
      <c r="E12110" s="20">
        <v>277512</v>
      </c>
      <c r="F12110" s="20">
        <v>121785</v>
      </c>
    </row>
    <row r="12111" spans="1:6" outlineLevel="2" x14ac:dyDescent="0.2">
      <c r="B12111" s="18" t="s">
        <v>13953</v>
      </c>
      <c r="C12111" s="19" t="s">
        <v>88</v>
      </c>
      <c r="D12111" t="s">
        <v>398</v>
      </c>
      <c r="E12111" s="20">
        <v>1</v>
      </c>
      <c r="F12111" s="20">
        <v>1</v>
      </c>
    </row>
    <row r="12112" spans="1:6" ht="25.5" outlineLevel="2" x14ac:dyDescent="0.2">
      <c r="B12112" s="18" t="s">
        <v>13953</v>
      </c>
      <c r="C12112" s="19" t="s">
        <v>92</v>
      </c>
      <c r="D12112" t="s">
        <v>398</v>
      </c>
      <c r="E12112" s="20">
        <v>3</v>
      </c>
      <c r="F12112" s="20">
        <v>10</v>
      </c>
    </row>
    <row r="12113" spans="1:6" outlineLevel="2" x14ac:dyDescent="0.2">
      <c r="B12113" s="18" t="s">
        <v>13953</v>
      </c>
      <c r="C12113" s="19" t="s">
        <v>93</v>
      </c>
      <c r="D12113" t="s">
        <v>398</v>
      </c>
      <c r="E12113" s="20">
        <v>2</v>
      </c>
      <c r="F12113" s="20">
        <v>2</v>
      </c>
    </row>
    <row r="12114" spans="1:6" outlineLevel="2" x14ac:dyDescent="0.2">
      <c r="B12114" s="18" t="s">
        <v>13953</v>
      </c>
      <c r="C12114" s="19" t="s">
        <v>107</v>
      </c>
      <c r="D12114" t="s">
        <v>398</v>
      </c>
      <c r="E12114" s="20">
        <v>1</v>
      </c>
      <c r="F12114" s="20">
        <v>1</v>
      </c>
    </row>
    <row r="12115" spans="1:6" outlineLevel="2" x14ac:dyDescent="0.2">
      <c r="B12115" s="18" t="s">
        <v>13953</v>
      </c>
      <c r="C12115" s="19" t="s">
        <v>148</v>
      </c>
      <c r="D12115" t="s">
        <v>398</v>
      </c>
      <c r="E12115" s="20">
        <v>1</v>
      </c>
      <c r="F12115" s="20">
        <v>1</v>
      </c>
    </row>
    <row r="12116" spans="1:6" outlineLevel="2" x14ac:dyDescent="0.2">
      <c r="B12116" s="18" t="s">
        <v>13953</v>
      </c>
      <c r="C12116" s="19" t="s">
        <v>166</v>
      </c>
      <c r="D12116" t="s">
        <v>398</v>
      </c>
      <c r="E12116" s="20">
        <v>1236</v>
      </c>
      <c r="F12116" s="20">
        <v>249</v>
      </c>
    </row>
    <row r="12117" spans="1:6" ht="25.5" outlineLevel="2" x14ac:dyDescent="0.2">
      <c r="B12117" s="18" t="s">
        <v>13953</v>
      </c>
      <c r="C12117" s="19" t="s">
        <v>176</v>
      </c>
      <c r="D12117" t="s">
        <v>398</v>
      </c>
      <c r="E12117" s="20">
        <v>70</v>
      </c>
      <c r="F12117" s="20">
        <v>34</v>
      </c>
    </row>
    <row r="12118" spans="1:6" outlineLevel="2" x14ac:dyDescent="0.2">
      <c r="B12118" s="18" t="s">
        <v>13953</v>
      </c>
      <c r="C12118" s="19" t="s">
        <v>178</v>
      </c>
      <c r="D12118" t="s">
        <v>398</v>
      </c>
      <c r="E12118" s="20">
        <v>110</v>
      </c>
      <c r="F12118" s="20">
        <v>14</v>
      </c>
    </row>
    <row r="12119" spans="1:6" ht="25.5" outlineLevel="1" x14ac:dyDescent="0.2">
      <c r="B12119" s="21" t="s">
        <v>13954</v>
      </c>
      <c r="E12119" s="20">
        <f>SUBTOTAL(9,E12105:E12118)</f>
        <v>286877</v>
      </c>
      <c r="F12119" s="20">
        <f>SUBTOTAL(9,F12105:F12118)</f>
        <v>123007</v>
      </c>
    </row>
    <row r="12120" spans="1:6" ht="25.5" outlineLevel="2" x14ac:dyDescent="0.2">
      <c r="A12120" t="s">
        <v>4606</v>
      </c>
      <c r="B12120" s="18" t="s">
        <v>13955</v>
      </c>
      <c r="C12120" s="19" t="s">
        <v>42</v>
      </c>
      <c r="D12120" t="s">
        <v>398</v>
      </c>
      <c r="E12120" s="20">
        <v>5</v>
      </c>
      <c r="F12120" s="20">
        <v>6</v>
      </c>
    </row>
    <row r="12121" spans="1:6" ht="25.5" outlineLevel="2" x14ac:dyDescent="0.2">
      <c r="B12121" s="18" t="s">
        <v>13955</v>
      </c>
      <c r="C12121" s="19" t="s">
        <v>80</v>
      </c>
      <c r="D12121" t="s">
        <v>398</v>
      </c>
      <c r="E12121" s="20">
        <v>272</v>
      </c>
      <c r="F12121" s="20">
        <v>125</v>
      </c>
    </row>
    <row r="12122" spans="1:6" ht="25.5" outlineLevel="2" x14ac:dyDescent="0.2">
      <c r="B12122" s="18" t="s">
        <v>13955</v>
      </c>
      <c r="C12122" s="19" t="s">
        <v>93</v>
      </c>
      <c r="D12122" t="s">
        <v>398</v>
      </c>
      <c r="E12122" s="20">
        <v>4</v>
      </c>
      <c r="F12122" s="20">
        <v>4</v>
      </c>
    </row>
    <row r="12123" spans="1:6" ht="25.5" outlineLevel="2" x14ac:dyDescent="0.2">
      <c r="B12123" s="18" t="s">
        <v>13955</v>
      </c>
      <c r="C12123" s="19" t="s">
        <v>166</v>
      </c>
      <c r="D12123" t="s">
        <v>398</v>
      </c>
      <c r="E12123" s="20">
        <v>72</v>
      </c>
      <c r="F12123" s="20">
        <v>15</v>
      </c>
    </row>
    <row r="12124" spans="1:6" ht="25.5" outlineLevel="2" x14ac:dyDescent="0.2">
      <c r="B12124" s="18" t="s">
        <v>13955</v>
      </c>
      <c r="C12124" s="19" t="s">
        <v>176</v>
      </c>
      <c r="D12124" t="s">
        <v>398</v>
      </c>
      <c r="E12124" s="20">
        <v>1</v>
      </c>
      <c r="F12124" s="20">
        <v>3</v>
      </c>
    </row>
    <row r="12125" spans="1:6" ht="25.5" outlineLevel="2" x14ac:dyDescent="0.2">
      <c r="B12125" s="18" t="s">
        <v>13955</v>
      </c>
      <c r="C12125" s="19" t="s">
        <v>182</v>
      </c>
      <c r="D12125" t="s">
        <v>398</v>
      </c>
      <c r="E12125" s="20">
        <v>75</v>
      </c>
      <c r="F12125" s="20">
        <v>15</v>
      </c>
    </row>
    <row r="12126" spans="1:6" ht="25.5" outlineLevel="1" x14ac:dyDescent="0.2">
      <c r="B12126" s="21" t="s">
        <v>13956</v>
      </c>
      <c r="E12126" s="20">
        <f>SUBTOTAL(9,E12120:E12125)</f>
        <v>429</v>
      </c>
      <c r="F12126" s="20">
        <f>SUBTOTAL(9,F12120:F12125)</f>
        <v>168</v>
      </c>
    </row>
    <row r="12127" spans="1:6" ht="25.5" outlineLevel="2" x14ac:dyDescent="0.2">
      <c r="A12127" t="s">
        <v>4607</v>
      </c>
      <c r="B12127" s="18" t="s">
        <v>13957</v>
      </c>
      <c r="C12127" s="19" t="s">
        <v>42</v>
      </c>
      <c r="D12127" t="s">
        <v>398</v>
      </c>
      <c r="E12127" s="20">
        <v>5486</v>
      </c>
      <c r="F12127" s="20">
        <v>495</v>
      </c>
    </row>
    <row r="12128" spans="1:6" ht="25.5" outlineLevel="2" x14ac:dyDescent="0.2">
      <c r="B12128" s="18" t="s">
        <v>13957</v>
      </c>
      <c r="C12128" s="19" t="s">
        <v>80</v>
      </c>
      <c r="D12128" t="s">
        <v>398</v>
      </c>
      <c r="E12128" s="20">
        <v>11124</v>
      </c>
      <c r="F12128" s="20">
        <v>3572</v>
      </c>
    </row>
    <row r="12129" spans="1:6" ht="25.5" outlineLevel="2" x14ac:dyDescent="0.2">
      <c r="B12129" s="18" t="s">
        <v>13957</v>
      </c>
      <c r="C12129" s="19" t="s">
        <v>81</v>
      </c>
      <c r="D12129" t="s">
        <v>398</v>
      </c>
      <c r="E12129" s="20">
        <v>432</v>
      </c>
      <c r="F12129" s="20">
        <v>11</v>
      </c>
    </row>
    <row r="12130" spans="1:6" ht="25.5" outlineLevel="2" x14ac:dyDescent="0.2">
      <c r="B12130" s="18" t="s">
        <v>13957</v>
      </c>
      <c r="C12130" s="19" t="s">
        <v>92</v>
      </c>
      <c r="D12130" t="s">
        <v>398</v>
      </c>
      <c r="E12130" s="20">
        <v>27</v>
      </c>
      <c r="F12130" s="20">
        <v>7</v>
      </c>
    </row>
    <row r="12131" spans="1:6" ht="25.5" outlineLevel="2" x14ac:dyDescent="0.2">
      <c r="B12131" s="18" t="s">
        <v>13957</v>
      </c>
      <c r="C12131" s="19" t="s">
        <v>182</v>
      </c>
      <c r="D12131" t="s">
        <v>398</v>
      </c>
      <c r="E12131" s="20">
        <v>390</v>
      </c>
      <c r="F12131" s="20">
        <v>64</v>
      </c>
    </row>
    <row r="12132" spans="1:6" ht="25.5" outlineLevel="1" x14ac:dyDescent="0.2">
      <c r="B12132" s="21" t="s">
        <v>13958</v>
      </c>
      <c r="E12132" s="20">
        <f>SUBTOTAL(9,E12127:E12131)</f>
        <v>17459</v>
      </c>
      <c r="F12132" s="20">
        <f>SUBTOTAL(9,F12127:F12131)</f>
        <v>4149</v>
      </c>
    </row>
    <row r="12133" spans="1:6" ht="25.5" outlineLevel="2" x14ac:dyDescent="0.2">
      <c r="A12133" t="s">
        <v>1334</v>
      </c>
      <c r="B12133" s="18" t="s">
        <v>13959</v>
      </c>
      <c r="C12133" s="19" t="s">
        <v>15</v>
      </c>
      <c r="D12133" t="s">
        <v>398</v>
      </c>
      <c r="E12133" s="20">
        <v>5</v>
      </c>
      <c r="F12133" s="20">
        <v>2</v>
      </c>
    </row>
    <row r="12134" spans="1:6" ht="25.5" outlineLevel="2" x14ac:dyDescent="0.2">
      <c r="B12134" s="18" t="s">
        <v>13959</v>
      </c>
      <c r="C12134" s="19" t="s">
        <v>20</v>
      </c>
      <c r="D12134" t="s">
        <v>398</v>
      </c>
      <c r="E12134" s="20">
        <v>42</v>
      </c>
      <c r="F12134" s="20">
        <v>3</v>
      </c>
    </row>
    <row r="12135" spans="1:6" ht="25.5" outlineLevel="2" x14ac:dyDescent="0.2">
      <c r="B12135" s="18" t="s">
        <v>13959</v>
      </c>
      <c r="C12135" s="19" t="s">
        <v>42</v>
      </c>
      <c r="D12135" t="s">
        <v>398</v>
      </c>
      <c r="E12135" s="20">
        <v>37078</v>
      </c>
      <c r="F12135" s="20">
        <v>2124</v>
      </c>
    </row>
    <row r="12136" spans="1:6" ht="25.5" outlineLevel="2" x14ac:dyDescent="0.2">
      <c r="B12136" s="18" t="s">
        <v>13959</v>
      </c>
      <c r="C12136" s="19" t="s">
        <v>52</v>
      </c>
      <c r="D12136" t="s">
        <v>398</v>
      </c>
      <c r="E12136" s="20">
        <v>1</v>
      </c>
      <c r="F12136" s="20">
        <v>3</v>
      </c>
    </row>
    <row r="12137" spans="1:6" ht="25.5" outlineLevel="2" x14ac:dyDescent="0.2">
      <c r="B12137" s="18" t="s">
        <v>13959</v>
      </c>
      <c r="C12137" s="19" t="s">
        <v>65</v>
      </c>
      <c r="D12137" t="s">
        <v>398</v>
      </c>
      <c r="E12137" s="20">
        <v>4</v>
      </c>
      <c r="F12137" s="20">
        <v>12</v>
      </c>
    </row>
    <row r="12138" spans="1:6" ht="25.5" outlineLevel="2" x14ac:dyDescent="0.2">
      <c r="B12138" s="18" t="s">
        <v>13959</v>
      </c>
      <c r="C12138" s="19" t="s">
        <v>68</v>
      </c>
      <c r="D12138" t="s">
        <v>398</v>
      </c>
      <c r="E12138" s="20">
        <v>1</v>
      </c>
      <c r="F12138" s="20">
        <v>3</v>
      </c>
    </row>
    <row r="12139" spans="1:6" ht="25.5" outlineLevel="2" x14ac:dyDescent="0.2">
      <c r="B12139" s="18" t="s">
        <v>13959</v>
      </c>
      <c r="C12139" s="19" t="s">
        <v>77</v>
      </c>
      <c r="D12139" t="s">
        <v>398</v>
      </c>
      <c r="E12139" s="20">
        <v>26</v>
      </c>
      <c r="F12139" s="20">
        <v>12</v>
      </c>
    </row>
    <row r="12140" spans="1:6" ht="25.5" outlineLevel="2" x14ac:dyDescent="0.2">
      <c r="B12140" s="18" t="s">
        <v>13959</v>
      </c>
      <c r="C12140" s="19" t="s">
        <v>80</v>
      </c>
      <c r="D12140" t="s">
        <v>398</v>
      </c>
      <c r="E12140" s="20">
        <v>35392</v>
      </c>
      <c r="F12140" s="20">
        <v>11221</v>
      </c>
    </row>
    <row r="12141" spans="1:6" ht="25.5" outlineLevel="2" x14ac:dyDescent="0.2">
      <c r="B12141" s="18" t="s">
        <v>13959</v>
      </c>
      <c r="C12141" s="19" t="s">
        <v>81</v>
      </c>
      <c r="D12141" t="s">
        <v>398</v>
      </c>
      <c r="E12141" s="20">
        <v>389849</v>
      </c>
      <c r="F12141" s="20">
        <v>27040</v>
      </c>
    </row>
    <row r="12142" spans="1:6" ht="25.5" outlineLevel="2" x14ac:dyDescent="0.2">
      <c r="B12142" s="18" t="s">
        <v>13959</v>
      </c>
      <c r="C12142" s="19" t="s">
        <v>87</v>
      </c>
      <c r="D12142" t="s">
        <v>398</v>
      </c>
      <c r="E12142" s="20">
        <v>10</v>
      </c>
      <c r="F12142" s="20">
        <v>4</v>
      </c>
    </row>
    <row r="12143" spans="1:6" ht="25.5" outlineLevel="2" x14ac:dyDescent="0.2">
      <c r="B12143" s="18" t="s">
        <v>13959</v>
      </c>
      <c r="C12143" s="19" t="s">
        <v>139</v>
      </c>
      <c r="D12143" t="s">
        <v>398</v>
      </c>
      <c r="E12143" s="20">
        <v>2</v>
      </c>
      <c r="F12143" s="20">
        <v>2</v>
      </c>
    </row>
    <row r="12144" spans="1:6" ht="25.5" outlineLevel="2" x14ac:dyDescent="0.2">
      <c r="B12144" s="18" t="s">
        <v>13959</v>
      </c>
      <c r="C12144" s="19" t="s">
        <v>164</v>
      </c>
      <c r="D12144" t="s">
        <v>398</v>
      </c>
      <c r="E12144" s="20">
        <v>1</v>
      </c>
      <c r="F12144" s="20">
        <v>2</v>
      </c>
    </row>
    <row r="12145" spans="1:6" ht="25.5" outlineLevel="2" x14ac:dyDescent="0.2">
      <c r="B12145" s="18" t="s">
        <v>13959</v>
      </c>
      <c r="C12145" s="19" t="s">
        <v>166</v>
      </c>
      <c r="D12145" t="s">
        <v>398</v>
      </c>
      <c r="E12145" s="20">
        <v>48569</v>
      </c>
      <c r="F12145" s="20">
        <v>3211</v>
      </c>
    </row>
    <row r="12146" spans="1:6" ht="25.5" outlineLevel="2" x14ac:dyDescent="0.2">
      <c r="B12146" s="18" t="s">
        <v>13959</v>
      </c>
      <c r="C12146" s="19" t="s">
        <v>175</v>
      </c>
      <c r="D12146" t="s">
        <v>398</v>
      </c>
      <c r="E12146" s="20">
        <v>1</v>
      </c>
      <c r="F12146" s="20">
        <v>6</v>
      </c>
    </row>
    <row r="12147" spans="1:6" ht="25.5" outlineLevel="2" x14ac:dyDescent="0.2">
      <c r="B12147" s="18" t="s">
        <v>13959</v>
      </c>
      <c r="C12147" s="19" t="s">
        <v>176</v>
      </c>
      <c r="D12147" t="s">
        <v>398</v>
      </c>
      <c r="E12147" s="20">
        <v>2</v>
      </c>
      <c r="F12147" s="20">
        <v>1</v>
      </c>
    </row>
    <row r="12148" spans="1:6" ht="25.5" outlineLevel="2" x14ac:dyDescent="0.2">
      <c r="B12148" s="18" t="s">
        <v>13959</v>
      </c>
      <c r="C12148" s="19" t="s">
        <v>178</v>
      </c>
      <c r="D12148" t="s">
        <v>398</v>
      </c>
      <c r="E12148" s="20">
        <v>8</v>
      </c>
      <c r="F12148" s="20">
        <v>37</v>
      </c>
    </row>
    <row r="12149" spans="1:6" ht="25.5" outlineLevel="2" x14ac:dyDescent="0.2">
      <c r="B12149" s="18" t="s">
        <v>13959</v>
      </c>
      <c r="C12149" s="19" t="s">
        <v>182</v>
      </c>
      <c r="D12149" t="s">
        <v>398</v>
      </c>
      <c r="E12149" s="20">
        <v>443</v>
      </c>
      <c r="F12149" s="20">
        <v>98</v>
      </c>
    </row>
    <row r="12150" spans="1:6" ht="25.5" outlineLevel="1" x14ac:dyDescent="0.2">
      <c r="B12150" s="21" t="s">
        <v>13960</v>
      </c>
      <c r="E12150" s="20">
        <f>SUBTOTAL(9,E12133:E12149)</f>
        <v>511434</v>
      </c>
      <c r="F12150" s="20">
        <f>SUBTOTAL(9,F12133:F12149)</f>
        <v>43781</v>
      </c>
    </row>
    <row r="12151" spans="1:6" ht="25.5" outlineLevel="2" x14ac:dyDescent="0.2">
      <c r="A12151" t="s">
        <v>1335</v>
      </c>
      <c r="B12151" s="18" t="s">
        <v>13961</v>
      </c>
      <c r="C12151" s="19" t="s">
        <v>42</v>
      </c>
      <c r="D12151" t="s">
        <v>398</v>
      </c>
      <c r="E12151" s="20">
        <v>6252</v>
      </c>
      <c r="F12151" s="20">
        <v>318</v>
      </c>
    </row>
    <row r="12152" spans="1:6" ht="25.5" outlineLevel="2" x14ac:dyDescent="0.2">
      <c r="B12152" s="18" t="s">
        <v>13961</v>
      </c>
      <c r="C12152" s="19" t="s">
        <v>54</v>
      </c>
      <c r="D12152" t="s">
        <v>398</v>
      </c>
      <c r="E12152" s="20">
        <v>8</v>
      </c>
      <c r="F12152" s="20">
        <v>26</v>
      </c>
    </row>
    <row r="12153" spans="1:6" ht="25.5" outlineLevel="2" x14ac:dyDescent="0.2">
      <c r="B12153" s="18" t="s">
        <v>13961</v>
      </c>
      <c r="C12153" s="19" t="s">
        <v>65</v>
      </c>
      <c r="D12153" t="s">
        <v>398</v>
      </c>
      <c r="E12153" s="20">
        <v>3</v>
      </c>
      <c r="F12153" s="20">
        <v>1</v>
      </c>
    </row>
    <row r="12154" spans="1:6" ht="25.5" outlineLevel="2" x14ac:dyDescent="0.2">
      <c r="B12154" s="18" t="s">
        <v>13961</v>
      </c>
      <c r="C12154" s="19" t="s">
        <v>80</v>
      </c>
      <c r="D12154" t="s">
        <v>398</v>
      </c>
      <c r="E12154" s="20">
        <v>3963</v>
      </c>
      <c r="F12154" s="20">
        <v>806</v>
      </c>
    </row>
    <row r="12155" spans="1:6" ht="25.5" outlineLevel="2" x14ac:dyDescent="0.2">
      <c r="B12155" s="18" t="s">
        <v>13961</v>
      </c>
      <c r="C12155" s="19" t="s">
        <v>166</v>
      </c>
      <c r="D12155" t="s">
        <v>398</v>
      </c>
      <c r="E12155" s="20">
        <v>17</v>
      </c>
      <c r="F12155" s="20">
        <v>36</v>
      </c>
    </row>
    <row r="12156" spans="1:6" ht="25.5" outlineLevel="2" x14ac:dyDescent="0.2">
      <c r="B12156" s="18" t="s">
        <v>13961</v>
      </c>
      <c r="C12156" s="19" t="s">
        <v>176</v>
      </c>
      <c r="D12156" t="s">
        <v>398</v>
      </c>
      <c r="E12156" s="20">
        <v>2</v>
      </c>
      <c r="F12156" s="20">
        <v>6</v>
      </c>
    </row>
    <row r="12157" spans="1:6" ht="25.5" outlineLevel="1" x14ac:dyDescent="0.2">
      <c r="B12157" s="21" t="s">
        <v>13962</v>
      </c>
      <c r="E12157" s="20">
        <f>SUBTOTAL(9,E12151:E12156)</f>
        <v>10245</v>
      </c>
      <c r="F12157" s="20">
        <f>SUBTOTAL(9,F12151:F12156)</f>
        <v>1193</v>
      </c>
    </row>
    <row r="12158" spans="1:6" ht="25.5" outlineLevel="2" x14ac:dyDescent="0.2">
      <c r="A12158" t="s">
        <v>1337</v>
      </c>
      <c r="B12158" s="18" t="s">
        <v>13963</v>
      </c>
      <c r="C12158" s="19" t="s">
        <v>42</v>
      </c>
      <c r="D12158" t="s">
        <v>398</v>
      </c>
      <c r="E12158" s="20">
        <v>18389</v>
      </c>
      <c r="F12158" s="20">
        <v>615</v>
      </c>
    </row>
    <row r="12159" spans="1:6" ht="25.5" outlineLevel="2" x14ac:dyDescent="0.2">
      <c r="B12159" s="18" t="s">
        <v>13963</v>
      </c>
      <c r="C12159" s="19" t="s">
        <v>80</v>
      </c>
      <c r="D12159" t="s">
        <v>398</v>
      </c>
      <c r="E12159" s="20">
        <v>1171</v>
      </c>
      <c r="F12159" s="20">
        <v>239</v>
      </c>
    </row>
    <row r="12160" spans="1:6" ht="25.5" outlineLevel="2" x14ac:dyDescent="0.2">
      <c r="B12160" s="18" t="s">
        <v>13963</v>
      </c>
      <c r="C12160" s="19" t="s">
        <v>92</v>
      </c>
      <c r="D12160" t="s">
        <v>398</v>
      </c>
      <c r="E12160" s="20">
        <v>24</v>
      </c>
      <c r="F12160" s="20">
        <v>2</v>
      </c>
    </row>
    <row r="12161" spans="1:6" ht="25.5" outlineLevel="2" x14ac:dyDescent="0.2">
      <c r="B12161" s="18" t="s">
        <v>13963</v>
      </c>
      <c r="C12161" s="19" t="s">
        <v>166</v>
      </c>
      <c r="D12161" t="s">
        <v>398</v>
      </c>
      <c r="E12161" s="20">
        <v>1490</v>
      </c>
      <c r="F12161" s="20">
        <v>161</v>
      </c>
    </row>
    <row r="12162" spans="1:6" ht="25.5" outlineLevel="2" x14ac:dyDescent="0.2">
      <c r="B12162" s="18" t="s">
        <v>13963</v>
      </c>
      <c r="C12162" s="19" t="s">
        <v>178</v>
      </c>
      <c r="D12162" t="s">
        <v>398</v>
      </c>
      <c r="E12162" s="20">
        <v>1</v>
      </c>
      <c r="F12162" s="20">
        <v>1</v>
      </c>
    </row>
    <row r="12163" spans="1:6" ht="25.5" outlineLevel="1" x14ac:dyDescent="0.2">
      <c r="B12163" s="21" t="s">
        <v>13964</v>
      </c>
      <c r="E12163" s="20">
        <f>SUBTOTAL(9,E12158:E12162)</f>
        <v>21075</v>
      </c>
      <c r="F12163" s="20">
        <f>SUBTOTAL(9,F12158:F12162)</f>
        <v>1018</v>
      </c>
    </row>
    <row r="12164" spans="1:6" ht="25.5" outlineLevel="2" x14ac:dyDescent="0.2">
      <c r="A12164" t="s">
        <v>1338</v>
      </c>
      <c r="B12164" s="18" t="s">
        <v>13965</v>
      </c>
      <c r="C12164" s="19" t="s">
        <v>36</v>
      </c>
      <c r="D12164" t="s">
        <v>398</v>
      </c>
      <c r="E12164" s="20">
        <v>280</v>
      </c>
      <c r="F12164" s="20">
        <v>7</v>
      </c>
    </row>
    <row r="12165" spans="1:6" ht="25.5" outlineLevel="2" x14ac:dyDescent="0.2">
      <c r="B12165" s="18" t="s">
        <v>13965</v>
      </c>
      <c r="C12165" s="19" t="s">
        <v>42</v>
      </c>
      <c r="D12165" t="s">
        <v>398</v>
      </c>
      <c r="E12165" s="20">
        <v>372069</v>
      </c>
      <c r="F12165" s="20">
        <v>14106</v>
      </c>
    </row>
    <row r="12166" spans="1:6" ht="25.5" outlineLevel="2" x14ac:dyDescent="0.2">
      <c r="B12166" s="18" t="s">
        <v>13965</v>
      </c>
      <c r="C12166" s="19" t="s">
        <v>80</v>
      </c>
      <c r="D12166" t="s">
        <v>398</v>
      </c>
      <c r="E12166" s="20">
        <v>311</v>
      </c>
      <c r="F12166" s="20">
        <v>115</v>
      </c>
    </row>
    <row r="12167" spans="1:6" ht="25.5" outlineLevel="1" x14ac:dyDescent="0.2">
      <c r="B12167" s="21" t="s">
        <v>13966</v>
      </c>
      <c r="E12167" s="20">
        <f>SUBTOTAL(9,E12164:E12166)</f>
        <v>372660</v>
      </c>
      <c r="F12167" s="20">
        <f>SUBTOTAL(9,F12164:F12166)</f>
        <v>14228</v>
      </c>
    </row>
    <row r="12168" spans="1:6" ht="25.5" outlineLevel="2" x14ac:dyDescent="0.2">
      <c r="A12168" t="s">
        <v>1340</v>
      </c>
      <c r="B12168" s="18" t="s">
        <v>13967</v>
      </c>
      <c r="C12168" s="19" t="s">
        <v>20</v>
      </c>
      <c r="D12168" t="s">
        <v>398</v>
      </c>
      <c r="E12168" s="20">
        <v>276</v>
      </c>
      <c r="F12168" s="20">
        <v>23</v>
      </c>
    </row>
    <row r="12169" spans="1:6" ht="25.5" outlineLevel="2" x14ac:dyDescent="0.2">
      <c r="B12169" s="18" t="s">
        <v>13967</v>
      </c>
      <c r="C12169" s="19" t="s">
        <v>42</v>
      </c>
      <c r="D12169" t="s">
        <v>398</v>
      </c>
      <c r="E12169" s="20">
        <v>12714</v>
      </c>
      <c r="F12169" s="20">
        <v>920</v>
      </c>
    </row>
    <row r="12170" spans="1:6" ht="25.5" outlineLevel="2" x14ac:dyDescent="0.2">
      <c r="B12170" s="18" t="s">
        <v>13967</v>
      </c>
      <c r="C12170" s="19" t="s">
        <v>80</v>
      </c>
      <c r="D12170" t="s">
        <v>398</v>
      </c>
      <c r="E12170" s="20">
        <v>9678</v>
      </c>
      <c r="F12170" s="20">
        <v>1189</v>
      </c>
    </row>
    <row r="12171" spans="1:6" ht="25.5" outlineLevel="2" x14ac:dyDescent="0.2">
      <c r="B12171" s="18" t="s">
        <v>13967</v>
      </c>
      <c r="C12171" s="19" t="s">
        <v>81</v>
      </c>
      <c r="D12171" t="s">
        <v>398</v>
      </c>
      <c r="E12171" s="20">
        <v>16909</v>
      </c>
      <c r="F12171" s="20">
        <v>817</v>
      </c>
    </row>
    <row r="12172" spans="1:6" ht="25.5" outlineLevel="2" x14ac:dyDescent="0.2">
      <c r="B12172" s="18" t="s">
        <v>13967</v>
      </c>
      <c r="C12172" s="19" t="s">
        <v>92</v>
      </c>
      <c r="D12172" t="s">
        <v>398</v>
      </c>
      <c r="E12172" s="20">
        <v>5600</v>
      </c>
      <c r="F12172" s="20">
        <v>375</v>
      </c>
    </row>
    <row r="12173" spans="1:6" ht="25.5" outlineLevel="2" x14ac:dyDescent="0.2">
      <c r="B12173" s="18" t="s">
        <v>13967</v>
      </c>
      <c r="C12173" s="19" t="s">
        <v>166</v>
      </c>
      <c r="D12173" t="s">
        <v>398</v>
      </c>
      <c r="E12173" s="20">
        <v>59301</v>
      </c>
      <c r="F12173" s="20">
        <v>3942</v>
      </c>
    </row>
    <row r="12174" spans="1:6" ht="25.5" outlineLevel="2" x14ac:dyDescent="0.2">
      <c r="B12174" s="18" t="s">
        <v>13967</v>
      </c>
      <c r="C12174" s="19" t="s">
        <v>182</v>
      </c>
      <c r="D12174" t="s">
        <v>398</v>
      </c>
      <c r="E12174" s="20">
        <v>249</v>
      </c>
      <c r="F12174" s="20">
        <v>24</v>
      </c>
    </row>
    <row r="12175" spans="1:6" ht="25.5" outlineLevel="1" x14ac:dyDescent="0.2">
      <c r="B12175" s="21" t="s">
        <v>13968</v>
      </c>
      <c r="E12175" s="20">
        <f>SUBTOTAL(9,E12168:E12174)</f>
        <v>104727</v>
      </c>
      <c r="F12175" s="20">
        <f>SUBTOTAL(9,F12168:F12174)</f>
        <v>7290</v>
      </c>
    </row>
    <row r="12176" spans="1:6" ht="25.5" outlineLevel="2" x14ac:dyDescent="0.2">
      <c r="A12176" t="s">
        <v>1342</v>
      </c>
      <c r="B12176" s="18" t="s">
        <v>13969</v>
      </c>
      <c r="C12176" s="19" t="s">
        <v>15</v>
      </c>
      <c r="D12176" t="s">
        <v>398</v>
      </c>
      <c r="E12176" s="20">
        <v>2</v>
      </c>
      <c r="F12176" s="20">
        <v>1</v>
      </c>
    </row>
    <row r="12177" spans="1:6" ht="25.5" outlineLevel="2" x14ac:dyDescent="0.2">
      <c r="B12177" s="18" t="s">
        <v>13969</v>
      </c>
      <c r="C12177" s="19" t="s">
        <v>20</v>
      </c>
      <c r="D12177" t="s">
        <v>398</v>
      </c>
      <c r="E12177" s="20">
        <v>138</v>
      </c>
      <c r="F12177" s="20">
        <v>25</v>
      </c>
    </row>
    <row r="12178" spans="1:6" ht="25.5" outlineLevel="2" x14ac:dyDescent="0.2">
      <c r="B12178" s="18" t="s">
        <v>13969</v>
      </c>
      <c r="C12178" s="19" t="s">
        <v>42</v>
      </c>
      <c r="D12178" t="s">
        <v>398</v>
      </c>
      <c r="E12178" s="20">
        <v>6685</v>
      </c>
      <c r="F12178" s="20">
        <v>246</v>
      </c>
    </row>
    <row r="12179" spans="1:6" ht="25.5" outlineLevel="2" x14ac:dyDescent="0.2">
      <c r="B12179" s="18" t="s">
        <v>13969</v>
      </c>
      <c r="C12179" s="19" t="s">
        <v>54</v>
      </c>
      <c r="D12179" t="s">
        <v>398</v>
      </c>
      <c r="E12179" s="20">
        <v>28</v>
      </c>
      <c r="F12179" s="20">
        <v>87</v>
      </c>
    </row>
    <row r="12180" spans="1:6" ht="25.5" outlineLevel="2" x14ac:dyDescent="0.2">
      <c r="B12180" s="18" t="s">
        <v>13969</v>
      </c>
      <c r="C12180" s="19" t="s">
        <v>55</v>
      </c>
      <c r="D12180" t="s">
        <v>398</v>
      </c>
      <c r="E12180" s="20">
        <v>2</v>
      </c>
      <c r="F12180" s="20">
        <v>7</v>
      </c>
    </row>
    <row r="12181" spans="1:6" ht="25.5" outlineLevel="2" x14ac:dyDescent="0.2">
      <c r="B12181" s="18" t="s">
        <v>13969</v>
      </c>
      <c r="C12181" s="19" t="s">
        <v>58</v>
      </c>
      <c r="D12181" t="s">
        <v>398</v>
      </c>
      <c r="E12181" s="20">
        <v>2</v>
      </c>
      <c r="F12181" s="20">
        <v>6</v>
      </c>
    </row>
    <row r="12182" spans="1:6" ht="25.5" outlineLevel="2" x14ac:dyDescent="0.2">
      <c r="B12182" s="18" t="s">
        <v>13969</v>
      </c>
      <c r="C12182" s="19" t="s">
        <v>80</v>
      </c>
      <c r="D12182" t="s">
        <v>398</v>
      </c>
      <c r="E12182" s="20">
        <v>1415</v>
      </c>
      <c r="F12182" s="20">
        <v>297</v>
      </c>
    </row>
    <row r="12183" spans="1:6" ht="25.5" outlineLevel="2" x14ac:dyDescent="0.2">
      <c r="B12183" s="18" t="s">
        <v>13969</v>
      </c>
      <c r="C12183" s="19" t="s">
        <v>139</v>
      </c>
      <c r="D12183" t="s">
        <v>398</v>
      </c>
      <c r="E12183" s="20">
        <v>1</v>
      </c>
      <c r="F12183" s="20">
        <v>6</v>
      </c>
    </row>
    <row r="12184" spans="1:6" ht="25.5" outlineLevel="1" x14ac:dyDescent="0.2">
      <c r="B12184" s="21" t="s">
        <v>13970</v>
      </c>
      <c r="E12184" s="20">
        <f>SUBTOTAL(9,E12176:E12183)</f>
        <v>8273</v>
      </c>
      <c r="F12184" s="20">
        <f>SUBTOTAL(9,F12176:F12183)</f>
        <v>675</v>
      </c>
    </row>
    <row r="12185" spans="1:6" ht="25.5" outlineLevel="2" x14ac:dyDescent="0.2">
      <c r="A12185" t="s">
        <v>1344</v>
      </c>
      <c r="B12185" s="18" t="s">
        <v>13971</v>
      </c>
      <c r="C12185" s="19" t="s">
        <v>20</v>
      </c>
      <c r="D12185" t="s">
        <v>398</v>
      </c>
      <c r="E12185" s="20">
        <v>9477</v>
      </c>
      <c r="F12185" s="20">
        <v>981</v>
      </c>
    </row>
    <row r="12186" spans="1:6" ht="25.5" outlineLevel="2" x14ac:dyDescent="0.2">
      <c r="B12186" s="18" t="s">
        <v>13971</v>
      </c>
      <c r="C12186" s="19" t="s">
        <v>35</v>
      </c>
      <c r="D12186" t="s">
        <v>398</v>
      </c>
      <c r="E12186" s="20">
        <v>72</v>
      </c>
      <c r="F12186" s="20">
        <v>137</v>
      </c>
    </row>
    <row r="12187" spans="1:6" ht="25.5" outlineLevel="2" x14ac:dyDescent="0.2">
      <c r="B12187" s="18" t="s">
        <v>13971</v>
      </c>
      <c r="C12187" s="19" t="s">
        <v>42</v>
      </c>
      <c r="D12187" t="s">
        <v>398</v>
      </c>
      <c r="E12187" s="20">
        <v>92695</v>
      </c>
      <c r="F12187" s="20">
        <v>5949</v>
      </c>
    </row>
    <row r="12188" spans="1:6" ht="25.5" outlineLevel="2" x14ac:dyDescent="0.2">
      <c r="B12188" s="18" t="s">
        <v>13971</v>
      </c>
      <c r="C12188" s="19" t="s">
        <v>65</v>
      </c>
      <c r="D12188" t="s">
        <v>398</v>
      </c>
      <c r="E12188" s="20">
        <v>4</v>
      </c>
      <c r="F12188" s="20">
        <v>1</v>
      </c>
    </row>
    <row r="12189" spans="1:6" ht="25.5" outlineLevel="2" x14ac:dyDescent="0.2">
      <c r="B12189" s="18" t="s">
        <v>13971</v>
      </c>
      <c r="C12189" s="19" t="s">
        <v>80</v>
      </c>
      <c r="D12189" t="s">
        <v>398</v>
      </c>
      <c r="E12189" s="20">
        <v>10703</v>
      </c>
      <c r="F12189" s="20">
        <v>1977</v>
      </c>
    </row>
    <row r="12190" spans="1:6" ht="25.5" outlineLevel="2" x14ac:dyDescent="0.2">
      <c r="B12190" s="18" t="s">
        <v>13971</v>
      </c>
      <c r="C12190" s="19" t="s">
        <v>130</v>
      </c>
      <c r="D12190" t="s">
        <v>398</v>
      </c>
      <c r="E12190" s="20">
        <v>30</v>
      </c>
      <c r="F12190" s="20">
        <v>73</v>
      </c>
    </row>
    <row r="12191" spans="1:6" ht="25.5" outlineLevel="2" x14ac:dyDescent="0.2">
      <c r="B12191" s="18" t="s">
        <v>13971</v>
      </c>
      <c r="C12191" s="19" t="s">
        <v>158</v>
      </c>
      <c r="D12191" t="s">
        <v>398</v>
      </c>
      <c r="E12191" s="20">
        <v>65</v>
      </c>
      <c r="F12191" s="20">
        <v>122</v>
      </c>
    </row>
    <row r="12192" spans="1:6" ht="25.5" outlineLevel="2" x14ac:dyDescent="0.2">
      <c r="B12192" s="18" t="s">
        <v>13971</v>
      </c>
      <c r="C12192" s="19" t="s">
        <v>166</v>
      </c>
      <c r="D12192" t="s">
        <v>398</v>
      </c>
      <c r="E12192" s="20">
        <v>7836</v>
      </c>
      <c r="F12192" s="20">
        <v>1081</v>
      </c>
    </row>
    <row r="12193" spans="1:6" ht="25.5" outlineLevel="2" x14ac:dyDescent="0.2">
      <c r="B12193" s="18" t="s">
        <v>13971</v>
      </c>
      <c r="C12193" s="19" t="s">
        <v>171</v>
      </c>
      <c r="D12193" t="s">
        <v>398</v>
      </c>
      <c r="E12193" s="20">
        <v>60</v>
      </c>
      <c r="F12193" s="20">
        <v>119</v>
      </c>
    </row>
    <row r="12194" spans="1:6" ht="25.5" outlineLevel="2" x14ac:dyDescent="0.2">
      <c r="B12194" s="18" t="s">
        <v>13971</v>
      </c>
      <c r="C12194" s="19" t="s">
        <v>176</v>
      </c>
      <c r="D12194" t="s">
        <v>398</v>
      </c>
      <c r="E12194" s="20">
        <v>7</v>
      </c>
      <c r="F12194" s="20">
        <v>20</v>
      </c>
    </row>
    <row r="12195" spans="1:6" ht="25.5" outlineLevel="2" x14ac:dyDescent="0.2">
      <c r="B12195" s="18" t="s">
        <v>13971</v>
      </c>
      <c r="C12195" s="19" t="s">
        <v>182</v>
      </c>
      <c r="D12195" t="s">
        <v>398</v>
      </c>
      <c r="E12195" s="20">
        <v>30</v>
      </c>
      <c r="F12195" s="20">
        <v>69</v>
      </c>
    </row>
    <row r="12196" spans="1:6" ht="25.5" outlineLevel="1" x14ac:dyDescent="0.2">
      <c r="B12196" s="21" t="s">
        <v>13972</v>
      </c>
      <c r="E12196" s="20">
        <f>SUBTOTAL(9,E12185:E12195)</f>
        <v>120979</v>
      </c>
      <c r="F12196" s="20">
        <f>SUBTOTAL(9,F12185:F12195)</f>
        <v>10529</v>
      </c>
    </row>
    <row r="12197" spans="1:6" ht="25.5" outlineLevel="2" x14ac:dyDescent="0.2">
      <c r="A12197" t="s">
        <v>1345</v>
      </c>
      <c r="B12197" s="18" t="s">
        <v>13973</v>
      </c>
      <c r="C12197" s="19" t="s">
        <v>35</v>
      </c>
      <c r="D12197" t="s">
        <v>398</v>
      </c>
      <c r="E12197" s="20">
        <v>45</v>
      </c>
      <c r="F12197" s="20">
        <v>13</v>
      </c>
    </row>
    <row r="12198" spans="1:6" ht="25.5" outlineLevel="2" x14ac:dyDescent="0.2">
      <c r="B12198" s="18" t="s">
        <v>13973</v>
      </c>
      <c r="C12198" s="19" t="s">
        <v>42</v>
      </c>
      <c r="D12198" t="s">
        <v>398</v>
      </c>
      <c r="E12198" s="20">
        <v>484866</v>
      </c>
      <c r="F12198" s="20">
        <v>17187</v>
      </c>
    </row>
    <row r="12199" spans="1:6" ht="25.5" outlineLevel="2" x14ac:dyDescent="0.2">
      <c r="B12199" s="18" t="s">
        <v>13973</v>
      </c>
      <c r="C12199" s="19" t="s">
        <v>77</v>
      </c>
      <c r="D12199" t="s">
        <v>398</v>
      </c>
      <c r="E12199" s="20">
        <v>15</v>
      </c>
      <c r="F12199" s="20">
        <v>2</v>
      </c>
    </row>
    <row r="12200" spans="1:6" ht="25.5" outlineLevel="2" x14ac:dyDescent="0.2">
      <c r="B12200" s="18" t="s">
        <v>13973</v>
      </c>
      <c r="C12200" s="19" t="s">
        <v>80</v>
      </c>
      <c r="D12200" t="s">
        <v>398</v>
      </c>
      <c r="E12200" s="20">
        <v>1426</v>
      </c>
      <c r="F12200" s="20">
        <v>198</v>
      </c>
    </row>
    <row r="12201" spans="1:6" ht="25.5" outlineLevel="2" x14ac:dyDescent="0.2">
      <c r="B12201" s="18" t="s">
        <v>13973</v>
      </c>
      <c r="C12201" s="19" t="s">
        <v>81</v>
      </c>
      <c r="D12201" t="s">
        <v>398</v>
      </c>
      <c r="E12201" s="20">
        <v>535</v>
      </c>
      <c r="F12201" s="20">
        <v>428</v>
      </c>
    </row>
    <row r="12202" spans="1:6" ht="25.5" outlineLevel="2" x14ac:dyDescent="0.2">
      <c r="B12202" s="18" t="s">
        <v>13973</v>
      </c>
      <c r="C12202" s="19" t="s">
        <v>113</v>
      </c>
      <c r="D12202" t="s">
        <v>398</v>
      </c>
      <c r="E12202" s="20">
        <v>35</v>
      </c>
      <c r="F12202" s="20">
        <v>21</v>
      </c>
    </row>
    <row r="12203" spans="1:6" ht="25.5" outlineLevel="2" x14ac:dyDescent="0.2">
      <c r="B12203" s="18" t="s">
        <v>13973</v>
      </c>
      <c r="C12203" s="19" t="s">
        <v>166</v>
      </c>
      <c r="D12203" t="s">
        <v>398</v>
      </c>
      <c r="E12203" s="20">
        <v>26</v>
      </c>
      <c r="F12203" s="20">
        <v>12</v>
      </c>
    </row>
    <row r="12204" spans="1:6" ht="25.5" outlineLevel="2" x14ac:dyDescent="0.2">
      <c r="B12204" s="18" t="s">
        <v>13973</v>
      </c>
      <c r="C12204" s="19" t="s">
        <v>182</v>
      </c>
      <c r="D12204" t="s">
        <v>398</v>
      </c>
      <c r="E12204" s="20">
        <v>444</v>
      </c>
      <c r="F12204" s="20">
        <v>433</v>
      </c>
    </row>
    <row r="12205" spans="1:6" ht="25.5" outlineLevel="1" x14ac:dyDescent="0.2">
      <c r="B12205" s="21" t="s">
        <v>13974</v>
      </c>
      <c r="E12205" s="20">
        <f>SUBTOTAL(9,E12197:E12204)</f>
        <v>487392</v>
      </c>
      <c r="F12205" s="20">
        <f>SUBTOTAL(9,F12197:F12204)</f>
        <v>18294</v>
      </c>
    </row>
    <row r="12206" spans="1:6" ht="25.5" outlineLevel="2" x14ac:dyDescent="0.2">
      <c r="A12206" t="s">
        <v>1347</v>
      </c>
      <c r="B12206" s="18" t="s">
        <v>13975</v>
      </c>
      <c r="C12206" s="19" t="s">
        <v>9</v>
      </c>
      <c r="D12206" t="s">
        <v>398</v>
      </c>
      <c r="E12206" s="20">
        <v>96</v>
      </c>
      <c r="F12206" s="20">
        <v>10</v>
      </c>
    </row>
    <row r="12207" spans="1:6" ht="25.5" outlineLevel="2" x14ac:dyDescent="0.2">
      <c r="B12207" s="18" t="s">
        <v>13975</v>
      </c>
      <c r="C12207" s="19" t="s">
        <v>20</v>
      </c>
      <c r="D12207" t="s">
        <v>398</v>
      </c>
      <c r="E12207" s="20">
        <v>8917</v>
      </c>
      <c r="F12207" s="20">
        <v>1036</v>
      </c>
    </row>
    <row r="12208" spans="1:6" ht="25.5" outlineLevel="2" x14ac:dyDescent="0.2">
      <c r="B12208" s="18" t="s">
        <v>13975</v>
      </c>
      <c r="C12208" s="19" t="s">
        <v>42</v>
      </c>
      <c r="D12208" t="s">
        <v>398</v>
      </c>
      <c r="E12208" s="20">
        <v>144400</v>
      </c>
      <c r="F12208" s="20">
        <v>20868</v>
      </c>
    </row>
    <row r="12209" spans="1:6" ht="25.5" outlineLevel="2" x14ac:dyDescent="0.2">
      <c r="B12209" s="18" t="s">
        <v>13975</v>
      </c>
      <c r="C12209" s="19" t="s">
        <v>67</v>
      </c>
      <c r="D12209" t="s">
        <v>398</v>
      </c>
      <c r="E12209" s="20">
        <v>2</v>
      </c>
      <c r="F12209" s="20">
        <v>8</v>
      </c>
    </row>
    <row r="12210" spans="1:6" ht="25.5" outlineLevel="2" x14ac:dyDescent="0.2">
      <c r="B12210" s="18" t="s">
        <v>13975</v>
      </c>
      <c r="C12210" s="19" t="s">
        <v>80</v>
      </c>
      <c r="D12210" t="s">
        <v>398</v>
      </c>
      <c r="E12210" s="20">
        <v>23727</v>
      </c>
      <c r="F12210" s="20">
        <v>5168</v>
      </c>
    </row>
    <row r="12211" spans="1:6" ht="25.5" outlineLevel="2" x14ac:dyDescent="0.2">
      <c r="B12211" s="18" t="s">
        <v>13975</v>
      </c>
      <c r="C12211" s="19" t="s">
        <v>81</v>
      </c>
      <c r="D12211" t="s">
        <v>398</v>
      </c>
      <c r="E12211" s="20">
        <v>65174</v>
      </c>
      <c r="F12211" s="20">
        <v>9431</v>
      </c>
    </row>
    <row r="12212" spans="1:6" ht="25.5" outlineLevel="2" x14ac:dyDescent="0.2">
      <c r="B12212" s="18" t="s">
        <v>13975</v>
      </c>
      <c r="C12212" s="19" t="s">
        <v>92</v>
      </c>
      <c r="D12212" t="s">
        <v>398</v>
      </c>
      <c r="E12212" s="20">
        <v>234</v>
      </c>
      <c r="F12212" s="20">
        <v>41</v>
      </c>
    </row>
    <row r="12213" spans="1:6" ht="25.5" outlineLevel="2" x14ac:dyDescent="0.2">
      <c r="B12213" s="18" t="s">
        <v>13975</v>
      </c>
      <c r="C12213" s="19" t="s">
        <v>113</v>
      </c>
      <c r="D12213" t="s">
        <v>398</v>
      </c>
      <c r="E12213" s="20">
        <v>66</v>
      </c>
      <c r="F12213" s="20">
        <v>52</v>
      </c>
    </row>
    <row r="12214" spans="1:6" ht="25.5" outlineLevel="2" x14ac:dyDescent="0.2">
      <c r="B12214" s="18" t="s">
        <v>13975</v>
      </c>
      <c r="C12214" s="19" t="s">
        <v>130</v>
      </c>
      <c r="D12214" t="s">
        <v>398</v>
      </c>
      <c r="E12214" s="20">
        <v>33</v>
      </c>
      <c r="F12214" s="20">
        <v>3</v>
      </c>
    </row>
    <row r="12215" spans="1:6" ht="25.5" outlineLevel="2" x14ac:dyDescent="0.2">
      <c r="B12215" s="18" t="s">
        <v>13975</v>
      </c>
      <c r="C12215" s="19" t="s">
        <v>158</v>
      </c>
      <c r="D12215" t="s">
        <v>398</v>
      </c>
      <c r="E12215" s="20">
        <v>48</v>
      </c>
      <c r="F12215" s="20">
        <v>16</v>
      </c>
    </row>
    <row r="12216" spans="1:6" ht="25.5" outlineLevel="2" x14ac:dyDescent="0.2">
      <c r="B12216" s="18" t="s">
        <v>13975</v>
      </c>
      <c r="C12216" s="19" t="s">
        <v>166</v>
      </c>
      <c r="D12216" t="s">
        <v>398</v>
      </c>
      <c r="E12216" s="20">
        <v>568676</v>
      </c>
      <c r="F12216" s="20">
        <v>72687</v>
      </c>
    </row>
    <row r="12217" spans="1:6" ht="25.5" outlineLevel="2" x14ac:dyDescent="0.2">
      <c r="B12217" s="18" t="s">
        <v>13975</v>
      </c>
      <c r="C12217" s="19" t="s">
        <v>176</v>
      </c>
      <c r="D12217" t="s">
        <v>398</v>
      </c>
      <c r="E12217" s="20">
        <v>1</v>
      </c>
      <c r="F12217" s="20">
        <v>3</v>
      </c>
    </row>
    <row r="12218" spans="1:6" ht="25.5" outlineLevel="2" x14ac:dyDescent="0.2">
      <c r="B12218" s="18" t="s">
        <v>13975</v>
      </c>
      <c r="C12218" s="19" t="s">
        <v>182</v>
      </c>
      <c r="D12218" t="s">
        <v>398</v>
      </c>
      <c r="E12218" s="20">
        <v>2642</v>
      </c>
      <c r="F12218" s="20">
        <v>594</v>
      </c>
    </row>
    <row r="12219" spans="1:6" ht="25.5" outlineLevel="1" x14ac:dyDescent="0.2">
      <c r="B12219" s="21" t="s">
        <v>13976</v>
      </c>
      <c r="E12219" s="20">
        <f>SUBTOTAL(9,E12206:E12218)</f>
        <v>814016</v>
      </c>
      <c r="F12219" s="20">
        <f>SUBTOTAL(9,F12206:F12218)</f>
        <v>109917</v>
      </c>
    </row>
    <row r="12220" spans="1:6" outlineLevel="2" x14ac:dyDescent="0.2">
      <c r="A12220" t="s">
        <v>1349</v>
      </c>
      <c r="B12220" s="18" t="s">
        <v>13977</v>
      </c>
      <c r="C12220" s="19" t="s">
        <v>15</v>
      </c>
      <c r="D12220" t="s">
        <v>398</v>
      </c>
      <c r="E12220" s="20">
        <v>37</v>
      </c>
      <c r="F12220" s="20">
        <v>6</v>
      </c>
    </row>
    <row r="12221" spans="1:6" outlineLevel="2" x14ac:dyDescent="0.2">
      <c r="B12221" s="18" t="s">
        <v>13977</v>
      </c>
      <c r="C12221" s="19" t="s">
        <v>20</v>
      </c>
      <c r="D12221" t="s">
        <v>398</v>
      </c>
      <c r="E12221" s="20">
        <v>13249</v>
      </c>
      <c r="F12221" s="20">
        <v>2885</v>
      </c>
    </row>
    <row r="12222" spans="1:6" outlineLevel="2" x14ac:dyDescent="0.2">
      <c r="B12222" s="18" t="s">
        <v>13977</v>
      </c>
      <c r="C12222" s="19" t="s">
        <v>36</v>
      </c>
      <c r="D12222" t="s">
        <v>398</v>
      </c>
      <c r="E12222" s="20">
        <v>307</v>
      </c>
      <c r="F12222" s="20">
        <v>32</v>
      </c>
    </row>
    <row r="12223" spans="1:6" outlineLevel="2" x14ac:dyDescent="0.2">
      <c r="B12223" s="18" t="s">
        <v>13977</v>
      </c>
      <c r="C12223" s="19" t="s">
        <v>42</v>
      </c>
      <c r="D12223" t="s">
        <v>398</v>
      </c>
      <c r="E12223" s="20">
        <v>978927</v>
      </c>
      <c r="F12223" s="20">
        <v>55201</v>
      </c>
    </row>
    <row r="12224" spans="1:6" outlineLevel="2" x14ac:dyDescent="0.2">
      <c r="B12224" s="18" t="s">
        <v>13977</v>
      </c>
      <c r="C12224" s="19" t="s">
        <v>59</v>
      </c>
      <c r="D12224" t="s">
        <v>398</v>
      </c>
      <c r="E12224" s="20">
        <v>177</v>
      </c>
      <c r="F12224" s="20">
        <v>61</v>
      </c>
    </row>
    <row r="12225" spans="1:6" outlineLevel="2" x14ac:dyDescent="0.2">
      <c r="B12225" s="18" t="s">
        <v>13977</v>
      </c>
      <c r="C12225" s="19" t="s">
        <v>77</v>
      </c>
      <c r="D12225" t="s">
        <v>398</v>
      </c>
      <c r="E12225" s="20">
        <v>66</v>
      </c>
      <c r="F12225" s="20">
        <v>9</v>
      </c>
    </row>
    <row r="12226" spans="1:6" outlineLevel="2" x14ac:dyDescent="0.2">
      <c r="B12226" s="18" t="s">
        <v>13977</v>
      </c>
      <c r="C12226" s="19" t="s">
        <v>80</v>
      </c>
      <c r="D12226" t="s">
        <v>398</v>
      </c>
      <c r="E12226" s="20">
        <v>113873</v>
      </c>
      <c r="F12226" s="20">
        <v>27901</v>
      </c>
    </row>
    <row r="12227" spans="1:6" outlineLevel="2" x14ac:dyDescent="0.2">
      <c r="B12227" s="18" t="s">
        <v>13977</v>
      </c>
      <c r="C12227" s="19" t="s">
        <v>81</v>
      </c>
      <c r="D12227" t="s">
        <v>398</v>
      </c>
      <c r="E12227" s="20">
        <v>2238</v>
      </c>
      <c r="F12227" s="20">
        <v>556</v>
      </c>
    </row>
    <row r="12228" spans="1:6" outlineLevel="2" x14ac:dyDescent="0.2">
      <c r="B12228" s="18" t="s">
        <v>13977</v>
      </c>
      <c r="C12228" s="19" t="s">
        <v>88</v>
      </c>
      <c r="D12228" t="s">
        <v>398</v>
      </c>
      <c r="E12228" s="20">
        <v>324</v>
      </c>
      <c r="F12228" s="20">
        <v>3</v>
      </c>
    </row>
    <row r="12229" spans="1:6" outlineLevel="2" x14ac:dyDescent="0.2">
      <c r="B12229" s="18" t="s">
        <v>13977</v>
      </c>
      <c r="C12229" s="19" t="s">
        <v>130</v>
      </c>
      <c r="D12229" t="s">
        <v>398</v>
      </c>
      <c r="E12229" s="20">
        <v>240</v>
      </c>
      <c r="F12229" s="20">
        <v>520</v>
      </c>
    </row>
    <row r="12230" spans="1:6" outlineLevel="2" x14ac:dyDescent="0.2">
      <c r="B12230" s="18" t="s">
        <v>13977</v>
      </c>
      <c r="C12230" s="19" t="s">
        <v>151</v>
      </c>
      <c r="D12230" t="s">
        <v>398</v>
      </c>
      <c r="E12230" s="20">
        <v>83</v>
      </c>
      <c r="F12230" s="20">
        <v>70</v>
      </c>
    </row>
    <row r="12231" spans="1:6" outlineLevel="2" x14ac:dyDescent="0.2">
      <c r="B12231" s="18" t="s">
        <v>13977</v>
      </c>
      <c r="C12231" s="19" t="s">
        <v>166</v>
      </c>
      <c r="D12231" t="s">
        <v>398</v>
      </c>
      <c r="E12231" s="20">
        <v>6883</v>
      </c>
      <c r="F12231" s="20">
        <v>1988</v>
      </c>
    </row>
    <row r="12232" spans="1:6" outlineLevel="2" x14ac:dyDescent="0.2">
      <c r="B12232" s="18" t="s">
        <v>13977</v>
      </c>
      <c r="C12232" s="19" t="s">
        <v>171</v>
      </c>
      <c r="D12232" t="s">
        <v>398</v>
      </c>
      <c r="E12232" s="20">
        <v>231</v>
      </c>
      <c r="F12232" s="20">
        <v>220</v>
      </c>
    </row>
    <row r="12233" spans="1:6" ht="25.5" outlineLevel="2" x14ac:dyDescent="0.2">
      <c r="B12233" s="18" t="s">
        <v>13977</v>
      </c>
      <c r="C12233" s="19" t="s">
        <v>176</v>
      </c>
      <c r="D12233" t="s">
        <v>398</v>
      </c>
      <c r="E12233" s="20">
        <v>212</v>
      </c>
      <c r="F12233" s="20">
        <v>19</v>
      </c>
    </row>
    <row r="12234" spans="1:6" outlineLevel="2" x14ac:dyDescent="0.2">
      <c r="B12234" s="18" t="s">
        <v>13977</v>
      </c>
      <c r="C12234" s="19" t="s">
        <v>178</v>
      </c>
      <c r="D12234" t="s">
        <v>398</v>
      </c>
      <c r="E12234" s="20">
        <v>112</v>
      </c>
      <c r="F12234" s="20">
        <v>18</v>
      </c>
    </row>
    <row r="12235" spans="1:6" outlineLevel="2" x14ac:dyDescent="0.2">
      <c r="B12235" s="18" t="s">
        <v>13977</v>
      </c>
      <c r="C12235" s="19" t="s">
        <v>182</v>
      </c>
      <c r="D12235" t="s">
        <v>398</v>
      </c>
      <c r="E12235" s="20">
        <v>365</v>
      </c>
      <c r="F12235" s="20">
        <v>764</v>
      </c>
    </row>
    <row r="12236" spans="1:6" outlineLevel="1" x14ac:dyDescent="0.2">
      <c r="B12236" s="21" t="s">
        <v>13978</v>
      </c>
      <c r="E12236" s="20">
        <f>SUBTOTAL(9,E12220:E12235)</f>
        <v>1117324</v>
      </c>
      <c r="F12236" s="20">
        <f>SUBTOTAL(9,F12220:F12235)</f>
        <v>90253</v>
      </c>
    </row>
    <row r="12237" spans="1:6" ht="25.5" outlineLevel="2" x14ac:dyDescent="0.2">
      <c r="A12237" t="s">
        <v>1350</v>
      </c>
      <c r="B12237" s="18" t="s">
        <v>13979</v>
      </c>
      <c r="C12237" s="19" t="s">
        <v>20</v>
      </c>
      <c r="D12237" t="s">
        <v>398</v>
      </c>
      <c r="E12237" s="20">
        <v>192</v>
      </c>
      <c r="F12237" s="20">
        <v>53</v>
      </c>
    </row>
    <row r="12238" spans="1:6" ht="25.5" outlineLevel="2" x14ac:dyDescent="0.2">
      <c r="B12238" s="18" t="s">
        <v>13979</v>
      </c>
      <c r="C12238" s="19" t="s">
        <v>35</v>
      </c>
      <c r="D12238" t="s">
        <v>398</v>
      </c>
      <c r="E12238" s="20">
        <v>102</v>
      </c>
      <c r="F12238" s="20">
        <v>40</v>
      </c>
    </row>
    <row r="12239" spans="1:6" ht="25.5" outlineLevel="2" x14ac:dyDescent="0.2">
      <c r="B12239" s="18" t="s">
        <v>13979</v>
      </c>
      <c r="C12239" s="19" t="s">
        <v>42</v>
      </c>
      <c r="D12239" t="s">
        <v>398</v>
      </c>
      <c r="E12239" s="20">
        <v>12547</v>
      </c>
      <c r="F12239" s="20">
        <v>803</v>
      </c>
    </row>
    <row r="12240" spans="1:6" ht="25.5" outlineLevel="2" x14ac:dyDescent="0.2">
      <c r="B12240" s="18" t="s">
        <v>13979</v>
      </c>
      <c r="C12240" s="19" t="s">
        <v>80</v>
      </c>
      <c r="D12240" t="s">
        <v>398</v>
      </c>
      <c r="E12240" s="20">
        <v>26763</v>
      </c>
      <c r="F12240" s="20">
        <v>8316</v>
      </c>
    </row>
    <row r="12241" spans="1:6" ht="25.5" outlineLevel="2" x14ac:dyDescent="0.2">
      <c r="B12241" s="18" t="s">
        <v>13979</v>
      </c>
      <c r="C12241" s="19" t="s">
        <v>81</v>
      </c>
      <c r="D12241" t="s">
        <v>398</v>
      </c>
      <c r="E12241" s="20">
        <v>65</v>
      </c>
      <c r="F12241" s="20">
        <v>56</v>
      </c>
    </row>
    <row r="12242" spans="1:6" ht="25.5" outlineLevel="2" x14ac:dyDescent="0.2">
      <c r="B12242" s="18" t="s">
        <v>13979</v>
      </c>
      <c r="C12242" s="19" t="s">
        <v>107</v>
      </c>
      <c r="D12242" t="s">
        <v>398</v>
      </c>
      <c r="E12242" s="20">
        <v>92</v>
      </c>
      <c r="F12242" s="20">
        <v>12</v>
      </c>
    </row>
    <row r="12243" spans="1:6" ht="25.5" outlineLevel="2" x14ac:dyDescent="0.2">
      <c r="B12243" s="18" t="s">
        <v>13979</v>
      </c>
      <c r="C12243" s="19" t="s">
        <v>135</v>
      </c>
      <c r="D12243" t="s">
        <v>398</v>
      </c>
      <c r="E12243" s="20">
        <v>160</v>
      </c>
      <c r="F12243" s="20">
        <v>142</v>
      </c>
    </row>
    <row r="12244" spans="1:6" ht="25.5" outlineLevel="2" x14ac:dyDescent="0.2">
      <c r="B12244" s="18" t="s">
        <v>13979</v>
      </c>
      <c r="C12244" s="19" t="s">
        <v>166</v>
      </c>
      <c r="D12244" t="s">
        <v>398</v>
      </c>
      <c r="E12244" s="20">
        <v>6</v>
      </c>
      <c r="F12244" s="20">
        <v>1</v>
      </c>
    </row>
    <row r="12245" spans="1:6" ht="25.5" outlineLevel="2" x14ac:dyDescent="0.2">
      <c r="B12245" s="18" t="s">
        <v>13979</v>
      </c>
      <c r="C12245" s="19" t="s">
        <v>178</v>
      </c>
      <c r="D12245" t="s">
        <v>398</v>
      </c>
      <c r="E12245" s="20">
        <v>1</v>
      </c>
      <c r="F12245" s="20">
        <v>3</v>
      </c>
    </row>
    <row r="12246" spans="1:6" ht="25.5" outlineLevel="2" x14ac:dyDescent="0.2">
      <c r="B12246" s="18" t="s">
        <v>13979</v>
      </c>
      <c r="C12246" s="19" t="s">
        <v>182</v>
      </c>
      <c r="D12246" t="s">
        <v>398</v>
      </c>
      <c r="E12246" s="20">
        <v>154</v>
      </c>
      <c r="F12246" s="20">
        <v>108</v>
      </c>
    </row>
    <row r="12247" spans="1:6" ht="25.5" outlineLevel="1" x14ac:dyDescent="0.2">
      <c r="B12247" s="21" t="s">
        <v>13980</v>
      </c>
      <c r="E12247" s="20">
        <f>SUBTOTAL(9,E12237:E12246)</f>
        <v>40082</v>
      </c>
      <c r="F12247" s="20">
        <f>SUBTOTAL(9,F12237:F12246)</f>
        <v>9534</v>
      </c>
    </row>
    <row r="12248" spans="1:6" ht="25.5" outlineLevel="2" x14ac:dyDescent="0.2">
      <c r="A12248" t="s">
        <v>1351</v>
      </c>
      <c r="B12248" s="18" t="s">
        <v>13981</v>
      </c>
      <c r="C12248" s="19" t="s">
        <v>15</v>
      </c>
      <c r="D12248" t="s">
        <v>398</v>
      </c>
      <c r="E12248" s="20">
        <v>175</v>
      </c>
      <c r="F12248" s="20">
        <v>39</v>
      </c>
    </row>
    <row r="12249" spans="1:6" ht="25.5" outlineLevel="2" x14ac:dyDescent="0.2">
      <c r="B12249" s="18" t="s">
        <v>13981</v>
      </c>
      <c r="C12249" s="19" t="s">
        <v>20</v>
      </c>
      <c r="D12249" t="s">
        <v>398</v>
      </c>
      <c r="E12249" s="20">
        <v>15787</v>
      </c>
      <c r="F12249" s="20">
        <v>2710</v>
      </c>
    </row>
    <row r="12250" spans="1:6" ht="25.5" outlineLevel="2" x14ac:dyDescent="0.2">
      <c r="B12250" s="18" t="s">
        <v>13981</v>
      </c>
      <c r="C12250" s="19" t="s">
        <v>23</v>
      </c>
      <c r="D12250" t="s">
        <v>398</v>
      </c>
      <c r="E12250" s="20">
        <v>23</v>
      </c>
      <c r="F12250" s="20">
        <v>18</v>
      </c>
    </row>
    <row r="12251" spans="1:6" ht="25.5" outlineLevel="2" x14ac:dyDescent="0.2">
      <c r="B12251" s="18" t="s">
        <v>13981</v>
      </c>
      <c r="C12251" s="19" t="s">
        <v>35</v>
      </c>
      <c r="D12251" t="s">
        <v>398</v>
      </c>
      <c r="E12251" s="20">
        <v>80</v>
      </c>
      <c r="F12251" s="20">
        <v>127</v>
      </c>
    </row>
    <row r="12252" spans="1:6" ht="25.5" outlineLevel="2" x14ac:dyDescent="0.2">
      <c r="B12252" s="18" t="s">
        <v>13981</v>
      </c>
      <c r="C12252" s="19" t="s">
        <v>42</v>
      </c>
      <c r="D12252" t="s">
        <v>398</v>
      </c>
      <c r="E12252" s="20">
        <v>64778</v>
      </c>
      <c r="F12252" s="20">
        <v>6962</v>
      </c>
    </row>
    <row r="12253" spans="1:6" ht="25.5" outlineLevel="2" x14ac:dyDescent="0.2">
      <c r="B12253" s="18" t="s">
        <v>13981</v>
      </c>
      <c r="C12253" s="19" t="s">
        <v>64</v>
      </c>
      <c r="D12253" t="s">
        <v>398</v>
      </c>
      <c r="E12253" s="20">
        <v>1</v>
      </c>
      <c r="F12253" s="20">
        <v>12</v>
      </c>
    </row>
    <row r="12254" spans="1:6" ht="25.5" outlineLevel="2" x14ac:dyDescent="0.2">
      <c r="B12254" s="18" t="s">
        <v>13981</v>
      </c>
      <c r="C12254" s="19" t="s">
        <v>67</v>
      </c>
      <c r="D12254" t="s">
        <v>398</v>
      </c>
      <c r="E12254" s="20">
        <v>12</v>
      </c>
      <c r="F12254" s="20">
        <v>12</v>
      </c>
    </row>
    <row r="12255" spans="1:6" ht="25.5" outlineLevel="2" x14ac:dyDescent="0.2">
      <c r="B12255" s="18" t="s">
        <v>13981</v>
      </c>
      <c r="C12255" s="19" t="s">
        <v>75</v>
      </c>
      <c r="D12255" t="s">
        <v>398</v>
      </c>
      <c r="E12255" s="20">
        <v>2</v>
      </c>
      <c r="F12255" s="20">
        <v>101</v>
      </c>
    </row>
    <row r="12256" spans="1:6" ht="25.5" outlineLevel="2" x14ac:dyDescent="0.2">
      <c r="B12256" s="18" t="s">
        <v>13981</v>
      </c>
      <c r="C12256" s="19" t="s">
        <v>77</v>
      </c>
      <c r="D12256" t="s">
        <v>398</v>
      </c>
      <c r="E12256" s="20">
        <v>2</v>
      </c>
      <c r="F12256" s="20">
        <v>5</v>
      </c>
    </row>
    <row r="12257" spans="2:6" ht="25.5" outlineLevel="2" x14ac:dyDescent="0.2">
      <c r="B12257" s="18" t="s">
        <v>13981</v>
      </c>
      <c r="C12257" s="19" t="s">
        <v>80</v>
      </c>
      <c r="D12257" t="s">
        <v>398</v>
      </c>
      <c r="E12257" s="20">
        <v>136467</v>
      </c>
      <c r="F12257" s="20">
        <v>51925</v>
      </c>
    </row>
    <row r="12258" spans="2:6" ht="25.5" outlineLevel="2" x14ac:dyDescent="0.2">
      <c r="B12258" s="18" t="s">
        <v>13981</v>
      </c>
      <c r="C12258" s="19" t="s">
        <v>81</v>
      </c>
      <c r="D12258" t="s">
        <v>398</v>
      </c>
      <c r="E12258" s="20">
        <v>6174</v>
      </c>
      <c r="F12258" s="20">
        <v>537</v>
      </c>
    </row>
    <row r="12259" spans="2:6" ht="25.5" outlineLevel="2" x14ac:dyDescent="0.2">
      <c r="B12259" s="18" t="s">
        <v>13981</v>
      </c>
      <c r="C12259" s="19" t="s">
        <v>87</v>
      </c>
      <c r="D12259" t="s">
        <v>398</v>
      </c>
      <c r="E12259" s="20">
        <v>15</v>
      </c>
      <c r="F12259" s="20">
        <v>4</v>
      </c>
    </row>
    <row r="12260" spans="2:6" ht="25.5" outlineLevel="2" x14ac:dyDescent="0.2">
      <c r="B12260" s="18" t="s">
        <v>13981</v>
      </c>
      <c r="C12260" s="19" t="s">
        <v>88</v>
      </c>
      <c r="D12260" t="s">
        <v>398</v>
      </c>
      <c r="E12260" s="20">
        <v>40</v>
      </c>
      <c r="F12260" s="20">
        <v>77</v>
      </c>
    </row>
    <row r="12261" spans="2:6" ht="25.5" outlineLevel="2" x14ac:dyDescent="0.2">
      <c r="B12261" s="18" t="s">
        <v>13981</v>
      </c>
      <c r="C12261" s="19" t="s">
        <v>92</v>
      </c>
      <c r="D12261" t="s">
        <v>398</v>
      </c>
      <c r="E12261" s="20">
        <v>3253</v>
      </c>
      <c r="F12261" s="20">
        <v>399</v>
      </c>
    </row>
    <row r="12262" spans="2:6" ht="25.5" outlineLevel="2" x14ac:dyDescent="0.2">
      <c r="B12262" s="18" t="s">
        <v>13981</v>
      </c>
      <c r="C12262" s="19" t="s">
        <v>93</v>
      </c>
      <c r="D12262" t="s">
        <v>398</v>
      </c>
      <c r="E12262" s="20">
        <v>5</v>
      </c>
      <c r="F12262" s="20">
        <v>8</v>
      </c>
    </row>
    <row r="12263" spans="2:6" ht="25.5" outlineLevel="2" x14ac:dyDescent="0.2">
      <c r="B12263" s="18" t="s">
        <v>13981</v>
      </c>
      <c r="C12263" s="19" t="s">
        <v>107</v>
      </c>
      <c r="D12263" t="s">
        <v>398</v>
      </c>
      <c r="E12263" s="20">
        <v>6</v>
      </c>
      <c r="F12263" s="20">
        <v>4</v>
      </c>
    </row>
    <row r="12264" spans="2:6" ht="25.5" outlineLevel="2" x14ac:dyDescent="0.2">
      <c r="B12264" s="18" t="s">
        <v>13981</v>
      </c>
      <c r="C12264" s="19" t="s">
        <v>129</v>
      </c>
      <c r="D12264" t="s">
        <v>398</v>
      </c>
      <c r="E12264" s="20">
        <v>121</v>
      </c>
      <c r="F12264" s="20">
        <v>122</v>
      </c>
    </row>
    <row r="12265" spans="2:6" ht="25.5" outlineLevel="2" x14ac:dyDescent="0.2">
      <c r="B12265" s="18" t="s">
        <v>13981</v>
      </c>
      <c r="C12265" s="19" t="s">
        <v>130</v>
      </c>
      <c r="D12265" t="s">
        <v>398</v>
      </c>
      <c r="E12265" s="20">
        <v>151</v>
      </c>
      <c r="F12265" s="20">
        <v>155</v>
      </c>
    </row>
    <row r="12266" spans="2:6" ht="25.5" outlineLevel="2" x14ac:dyDescent="0.2">
      <c r="B12266" s="18" t="s">
        <v>13981</v>
      </c>
      <c r="C12266" s="19" t="s">
        <v>135</v>
      </c>
      <c r="D12266" t="s">
        <v>398</v>
      </c>
      <c r="E12266" s="20">
        <v>55</v>
      </c>
      <c r="F12266" s="20">
        <v>53</v>
      </c>
    </row>
    <row r="12267" spans="2:6" ht="25.5" outlineLevel="2" x14ac:dyDescent="0.2">
      <c r="B12267" s="18" t="s">
        <v>13981</v>
      </c>
      <c r="C12267" s="19" t="s">
        <v>139</v>
      </c>
      <c r="D12267" t="s">
        <v>398</v>
      </c>
      <c r="E12267" s="20">
        <v>7</v>
      </c>
      <c r="F12267" s="20">
        <v>15</v>
      </c>
    </row>
    <row r="12268" spans="2:6" ht="25.5" outlineLevel="2" x14ac:dyDescent="0.2">
      <c r="B12268" s="18" t="s">
        <v>13981</v>
      </c>
      <c r="C12268" s="19" t="s">
        <v>148</v>
      </c>
      <c r="D12268" t="s">
        <v>398</v>
      </c>
      <c r="E12268" s="20">
        <v>78</v>
      </c>
      <c r="F12268" s="20">
        <v>220</v>
      </c>
    </row>
    <row r="12269" spans="2:6" ht="25.5" outlineLevel="2" x14ac:dyDescent="0.2">
      <c r="B12269" s="18" t="s">
        <v>13981</v>
      </c>
      <c r="C12269" s="19" t="s">
        <v>166</v>
      </c>
      <c r="D12269" t="s">
        <v>398</v>
      </c>
      <c r="E12269" s="20">
        <v>199426</v>
      </c>
      <c r="F12269" s="20">
        <v>20426</v>
      </c>
    </row>
    <row r="12270" spans="2:6" ht="25.5" outlineLevel="2" x14ac:dyDescent="0.2">
      <c r="B12270" s="18" t="s">
        <v>13981</v>
      </c>
      <c r="C12270" s="19" t="s">
        <v>171</v>
      </c>
      <c r="D12270" t="s">
        <v>398</v>
      </c>
      <c r="E12270" s="20">
        <v>30</v>
      </c>
      <c r="F12270" s="20">
        <v>18</v>
      </c>
    </row>
    <row r="12271" spans="2:6" ht="25.5" outlineLevel="2" x14ac:dyDescent="0.2">
      <c r="B12271" s="18" t="s">
        <v>13981</v>
      </c>
      <c r="C12271" s="19" t="s">
        <v>175</v>
      </c>
      <c r="D12271" t="s">
        <v>398</v>
      </c>
      <c r="E12271" s="20">
        <v>1</v>
      </c>
      <c r="F12271" s="20">
        <v>2</v>
      </c>
    </row>
    <row r="12272" spans="2:6" ht="25.5" outlineLevel="2" x14ac:dyDescent="0.2">
      <c r="B12272" s="18" t="s">
        <v>13981</v>
      </c>
      <c r="C12272" s="19" t="s">
        <v>176</v>
      </c>
      <c r="D12272" t="s">
        <v>398</v>
      </c>
      <c r="E12272" s="20">
        <v>39</v>
      </c>
      <c r="F12272" s="20">
        <v>38</v>
      </c>
    </row>
    <row r="12273" spans="1:6" ht="25.5" outlineLevel="2" x14ac:dyDescent="0.2">
      <c r="B12273" s="18" t="s">
        <v>13981</v>
      </c>
      <c r="C12273" s="19" t="s">
        <v>178</v>
      </c>
      <c r="D12273" t="s">
        <v>398</v>
      </c>
      <c r="E12273" s="20">
        <v>23</v>
      </c>
      <c r="F12273" s="20">
        <v>16</v>
      </c>
    </row>
    <row r="12274" spans="1:6" ht="25.5" outlineLevel="2" x14ac:dyDescent="0.2">
      <c r="B12274" s="18" t="s">
        <v>13981</v>
      </c>
      <c r="C12274" s="19" t="s">
        <v>182</v>
      </c>
      <c r="D12274" t="s">
        <v>398</v>
      </c>
      <c r="E12274" s="20">
        <v>5373</v>
      </c>
      <c r="F12274" s="20">
        <v>1591</v>
      </c>
    </row>
    <row r="12275" spans="1:6" ht="25.5" outlineLevel="2" x14ac:dyDescent="0.2">
      <c r="B12275" s="18" t="s">
        <v>13981</v>
      </c>
      <c r="C12275" s="19" t="s">
        <v>183</v>
      </c>
      <c r="D12275" t="s">
        <v>398</v>
      </c>
      <c r="E12275" s="20">
        <v>3</v>
      </c>
      <c r="F12275" s="20">
        <v>2</v>
      </c>
    </row>
    <row r="12276" spans="1:6" ht="25.5" outlineLevel="1" x14ac:dyDescent="0.2">
      <c r="B12276" s="21" t="s">
        <v>13982</v>
      </c>
      <c r="E12276" s="20">
        <f>SUBTOTAL(9,E12248:E12275)</f>
        <v>432127</v>
      </c>
      <c r="F12276" s="20">
        <f>SUBTOTAL(9,F12248:F12275)</f>
        <v>85598</v>
      </c>
    </row>
    <row r="12277" spans="1:6" ht="25.5" outlineLevel="2" x14ac:dyDescent="0.2">
      <c r="A12277" t="s">
        <v>1352</v>
      </c>
      <c r="B12277" s="18" t="s">
        <v>13983</v>
      </c>
      <c r="C12277" s="19" t="s">
        <v>42</v>
      </c>
      <c r="D12277" t="s">
        <v>398</v>
      </c>
      <c r="E12277" s="20">
        <v>3049</v>
      </c>
      <c r="F12277" s="20">
        <v>288</v>
      </c>
    </row>
    <row r="12278" spans="1:6" ht="25.5" outlineLevel="2" x14ac:dyDescent="0.2">
      <c r="B12278" s="18" t="s">
        <v>13983</v>
      </c>
      <c r="C12278" s="19" t="s">
        <v>77</v>
      </c>
      <c r="D12278" t="s">
        <v>398</v>
      </c>
      <c r="E12278" s="20">
        <v>1</v>
      </c>
      <c r="F12278" s="20">
        <v>4</v>
      </c>
    </row>
    <row r="12279" spans="1:6" ht="25.5" outlineLevel="2" x14ac:dyDescent="0.2">
      <c r="B12279" s="18" t="s">
        <v>13983</v>
      </c>
      <c r="C12279" s="19" t="s">
        <v>80</v>
      </c>
      <c r="D12279" t="s">
        <v>398</v>
      </c>
      <c r="E12279" s="20">
        <v>6240</v>
      </c>
      <c r="F12279" s="20">
        <v>635</v>
      </c>
    </row>
    <row r="12280" spans="1:6" ht="25.5" outlineLevel="2" x14ac:dyDescent="0.2">
      <c r="B12280" s="18" t="s">
        <v>13983</v>
      </c>
      <c r="C12280" s="19" t="s">
        <v>176</v>
      </c>
      <c r="D12280" t="s">
        <v>398</v>
      </c>
      <c r="E12280" s="20">
        <v>15</v>
      </c>
      <c r="F12280" s="20">
        <v>1</v>
      </c>
    </row>
    <row r="12281" spans="1:6" ht="25.5" outlineLevel="1" x14ac:dyDescent="0.2">
      <c r="B12281" s="21" t="s">
        <v>13984</v>
      </c>
      <c r="E12281" s="20">
        <f>SUBTOTAL(9,E12277:E12280)</f>
        <v>9305</v>
      </c>
      <c r="F12281" s="20">
        <f>SUBTOTAL(9,F12277:F12280)</f>
        <v>928</v>
      </c>
    </row>
    <row r="12282" spans="1:6" ht="25.5" outlineLevel="2" x14ac:dyDescent="0.2">
      <c r="A12282" t="s">
        <v>1354</v>
      </c>
      <c r="B12282" s="18" t="s">
        <v>13985</v>
      </c>
      <c r="C12282" s="19" t="s">
        <v>42</v>
      </c>
      <c r="D12282" t="s">
        <v>398</v>
      </c>
      <c r="E12282" s="20">
        <v>5428</v>
      </c>
      <c r="F12282" s="20">
        <v>496</v>
      </c>
    </row>
    <row r="12283" spans="1:6" ht="25.5" outlineLevel="2" x14ac:dyDescent="0.2">
      <c r="B12283" s="18" t="s">
        <v>13985</v>
      </c>
      <c r="C12283" s="19" t="s">
        <v>80</v>
      </c>
      <c r="D12283" t="s">
        <v>398</v>
      </c>
      <c r="E12283" s="20">
        <v>4773</v>
      </c>
      <c r="F12283" s="20">
        <v>568</v>
      </c>
    </row>
    <row r="12284" spans="1:6" ht="25.5" outlineLevel="2" x14ac:dyDescent="0.2">
      <c r="B12284" s="18" t="s">
        <v>13985</v>
      </c>
      <c r="C12284" s="19" t="s">
        <v>88</v>
      </c>
      <c r="D12284" t="s">
        <v>398</v>
      </c>
      <c r="E12284" s="20">
        <v>8</v>
      </c>
      <c r="F12284" s="20">
        <v>16</v>
      </c>
    </row>
    <row r="12285" spans="1:6" ht="25.5" outlineLevel="2" x14ac:dyDescent="0.2">
      <c r="B12285" s="18" t="s">
        <v>13985</v>
      </c>
      <c r="C12285" s="19" t="s">
        <v>178</v>
      </c>
      <c r="D12285" t="s">
        <v>398</v>
      </c>
      <c r="E12285" s="20">
        <v>35</v>
      </c>
      <c r="F12285" s="20">
        <v>14</v>
      </c>
    </row>
    <row r="12286" spans="1:6" ht="25.5" outlineLevel="1" x14ac:dyDescent="0.2">
      <c r="B12286" s="21" t="s">
        <v>13986</v>
      </c>
      <c r="E12286" s="20">
        <f>SUBTOTAL(9,E12282:E12285)</f>
        <v>10244</v>
      </c>
      <c r="F12286" s="20">
        <f>SUBTOTAL(9,F12282:F12285)</f>
        <v>1094</v>
      </c>
    </row>
    <row r="12287" spans="1:6" ht="25.5" outlineLevel="2" x14ac:dyDescent="0.2">
      <c r="A12287" t="s">
        <v>1356</v>
      </c>
      <c r="B12287" s="18" t="s">
        <v>13987</v>
      </c>
      <c r="C12287" s="19" t="s">
        <v>20</v>
      </c>
      <c r="D12287" t="s">
        <v>398</v>
      </c>
      <c r="E12287" s="20">
        <v>933</v>
      </c>
      <c r="F12287" s="20">
        <v>225</v>
      </c>
    </row>
    <row r="12288" spans="1:6" ht="25.5" outlineLevel="2" x14ac:dyDescent="0.2">
      <c r="B12288" s="18" t="s">
        <v>13987</v>
      </c>
      <c r="C12288" s="19" t="s">
        <v>42</v>
      </c>
      <c r="D12288" t="s">
        <v>398</v>
      </c>
      <c r="E12288" s="20">
        <v>20405</v>
      </c>
      <c r="F12288" s="20">
        <v>1659</v>
      </c>
    </row>
    <row r="12289" spans="1:6" ht="25.5" outlineLevel="2" x14ac:dyDescent="0.2">
      <c r="B12289" s="18" t="s">
        <v>13987</v>
      </c>
      <c r="C12289" s="19" t="s">
        <v>80</v>
      </c>
      <c r="D12289" t="s">
        <v>398</v>
      </c>
      <c r="E12289" s="20">
        <v>7892</v>
      </c>
      <c r="F12289" s="20">
        <v>2236</v>
      </c>
    </row>
    <row r="12290" spans="1:6" ht="25.5" outlineLevel="2" x14ac:dyDescent="0.2">
      <c r="B12290" s="18" t="s">
        <v>13987</v>
      </c>
      <c r="C12290" s="19" t="s">
        <v>81</v>
      </c>
      <c r="D12290" t="s">
        <v>398</v>
      </c>
      <c r="E12290" s="20">
        <v>252</v>
      </c>
      <c r="F12290" s="20">
        <v>37</v>
      </c>
    </row>
    <row r="12291" spans="1:6" ht="25.5" outlineLevel="2" x14ac:dyDescent="0.2">
      <c r="B12291" s="18" t="s">
        <v>13987</v>
      </c>
      <c r="C12291" s="19" t="s">
        <v>166</v>
      </c>
      <c r="D12291" t="s">
        <v>398</v>
      </c>
      <c r="E12291" s="20">
        <v>4023</v>
      </c>
      <c r="F12291" s="20">
        <v>464</v>
      </c>
    </row>
    <row r="12292" spans="1:6" ht="25.5" outlineLevel="2" x14ac:dyDescent="0.2">
      <c r="B12292" s="18" t="s">
        <v>13987</v>
      </c>
      <c r="C12292" s="19" t="s">
        <v>176</v>
      </c>
      <c r="D12292" t="s">
        <v>398</v>
      </c>
      <c r="E12292" s="20">
        <v>1</v>
      </c>
      <c r="F12292" s="20">
        <v>2</v>
      </c>
    </row>
    <row r="12293" spans="1:6" ht="25.5" outlineLevel="2" x14ac:dyDescent="0.2">
      <c r="B12293" s="18" t="s">
        <v>13987</v>
      </c>
      <c r="C12293" s="19" t="s">
        <v>182</v>
      </c>
      <c r="D12293" t="s">
        <v>398</v>
      </c>
      <c r="E12293" s="20">
        <v>969</v>
      </c>
      <c r="F12293" s="20">
        <v>295</v>
      </c>
    </row>
    <row r="12294" spans="1:6" ht="25.5" outlineLevel="1" x14ac:dyDescent="0.2">
      <c r="B12294" s="21" t="s">
        <v>13988</v>
      </c>
      <c r="E12294" s="20">
        <f>SUBTOTAL(9,E12287:E12293)</f>
        <v>34475</v>
      </c>
      <c r="F12294" s="20">
        <f>SUBTOTAL(9,F12287:F12293)</f>
        <v>4918</v>
      </c>
    </row>
    <row r="12295" spans="1:6" ht="25.5" outlineLevel="2" x14ac:dyDescent="0.2">
      <c r="A12295" t="s">
        <v>1357</v>
      </c>
      <c r="B12295" s="18" t="s">
        <v>13989</v>
      </c>
      <c r="C12295" s="19" t="s">
        <v>35</v>
      </c>
      <c r="D12295" t="s">
        <v>398</v>
      </c>
      <c r="E12295" s="20">
        <v>51</v>
      </c>
      <c r="F12295" s="20">
        <v>28</v>
      </c>
    </row>
    <row r="12296" spans="1:6" ht="25.5" outlineLevel="2" x14ac:dyDescent="0.2">
      <c r="B12296" s="18" t="s">
        <v>13989</v>
      </c>
      <c r="C12296" s="19" t="s">
        <v>42</v>
      </c>
      <c r="D12296" t="s">
        <v>398</v>
      </c>
      <c r="E12296" s="20">
        <v>132</v>
      </c>
      <c r="F12296" s="20">
        <v>129</v>
      </c>
    </row>
    <row r="12297" spans="1:6" ht="25.5" outlineLevel="2" x14ac:dyDescent="0.2">
      <c r="B12297" s="18" t="s">
        <v>13989</v>
      </c>
      <c r="C12297" s="19" t="s">
        <v>54</v>
      </c>
      <c r="D12297" t="s">
        <v>398</v>
      </c>
      <c r="E12297" s="20">
        <v>10</v>
      </c>
      <c r="F12297" s="20">
        <v>18</v>
      </c>
    </row>
    <row r="12298" spans="1:6" ht="25.5" outlineLevel="2" x14ac:dyDescent="0.2">
      <c r="B12298" s="18" t="s">
        <v>13989</v>
      </c>
      <c r="C12298" s="19" t="s">
        <v>65</v>
      </c>
      <c r="D12298" t="s">
        <v>398</v>
      </c>
      <c r="E12298" s="20">
        <v>7</v>
      </c>
      <c r="F12298" s="20">
        <v>8</v>
      </c>
    </row>
    <row r="12299" spans="1:6" ht="25.5" outlineLevel="2" x14ac:dyDescent="0.2">
      <c r="B12299" s="18" t="s">
        <v>13989</v>
      </c>
      <c r="C12299" s="19" t="s">
        <v>80</v>
      </c>
      <c r="D12299" t="s">
        <v>398</v>
      </c>
      <c r="E12299" s="20">
        <v>2518</v>
      </c>
      <c r="F12299" s="20">
        <v>846</v>
      </c>
    </row>
    <row r="12300" spans="1:6" ht="25.5" outlineLevel="2" x14ac:dyDescent="0.2">
      <c r="B12300" s="18" t="s">
        <v>13989</v>
      </c>
      <c r="C12300" s="19" t="s">
        <v>81</v>
      </c>
      <c r="D12300" t="s">
        <v>398</v>
      </c>
      <c r="E12300" s="20">
        <v>6760</v>
      </c>
      <c r="F12300" s="20">
        <v>1235</v>
      </c>
    </row>
    <row r="12301" spans="1:6" ht="25.5" outlineLevel="2" x14ac:dyDescent="0.2">
      <c r="B12301" s="18" t="s">
        <v>13989</v>
      </c>
      <c r="C12301" s="19" t="s">
        <v>135</v>
      </c>
      <c r="D12301" t="s">
        <v>398</v>
      </c>
      <c r="E12301" s="20">
        <v>40</v>
      </c>
      <c r="F12301" s="20">
        <v>44</v>
      </c>
    </row>
    <row r="12302" spans="1:6" ht="25.5" outlineLevel="2" x14ac:dyDescent="0.2">
      <c r="B12302" s="18" t="s">
        <v>13989</v>
      </c>
      <c r="C12302" s="19" t="s">
        <v>139</v>
      </c>
      <c r="D12302" t="s">
        <v>398</v>
      </c>
      <c r="E12302" s="20">
        <v>2</v>
      </c>
      <c r="F12302" s="20">
        <v>6</v>
      </c>
    </row>
    <row r="12303" spans="1:6" ht="25.5" outlineLevel="2" x14ac:dyDescent="0.2">
      <c r="B12303" s="18" t="s">
        <v>13989</v>
      </c>
      <c r="C12303" s="19" t="s">
        <v>176</v>
      </c>
      <c r="D12303" t="s">
        <v>398</v>
      </c>
      <c r="E12303" s="20">
        <v>53</v>
      </c>
      <c r="F12303" s="20">
        <v>5</v>
      </c>
    </row>
    <row r="12304" spans="1:6" ht="25.5" outlineLevel="2" x14ac:dyDescent="0.2">
      <c r="B12304" s="18" t="s">
        <v>13989</v>
      </c>
      <c r="C12304" s="19" t="s">
        <v>182</v>
      </c>
      <c r="D12304" t="s">
        <v>398</v>
      </c>
      <c r="E12304" s="20">
        <v>75</v>
      </c>
      <c r="F12304" s="20">
        <v>63</v>
      </c>
    </row>
    <row r="12305" spans="1:6" ht="25.5" outlineLevel="1" x14ac:dyDescent="0.2">
      <c r="B12305" s="21" t="s">
        <v>13990</v>
      </c>
      <c r="E12305" s="20">
        <f>SUBTOTAL(9,E12295:E12304)</f>
        <v>9648</v>
      </c>
      <c r="F12305" s="20">
        <f>SUBTOTAL(9,F12295:F12304)</f>
        <v>2382</v>
      </c>
    </row>
    <row r="12306" spans="1:6" ht="25.5" outlineLevel="2" x14ac:dyDescent="0.2">
      <c r="A12306" t="s">
        <v>1359</v>
      </c>
      <c r="B12306" s="18" t="s">
        <v>13991</v>
      </c>
      <c r="C12306" s="19" t="s">
        <v>20</v>
      </c>
      <c r="D12306" t="s">
        <v>398</v>
      </c>
      <c r="E12306" s="20">
        <v>981</v>
      </c>
      <c r="F12306" s="20">
        <v>133</v>
      </c>
    </row>
    <row r="12307" spans="1:6" ht="25.5" outlineLevel="2" x14ac:dyDescent="0.2">
      <c r="B12307" s="18" t="s">
        <v>13991</v>
      </c>
      <c r="C12307" s="19" t="s">
        <v>42</v>
      </c>
      <c r="D12307" t="s">
        <v>398</v>
      </c>
      <c r="E12307" s="20">
        <v>43302</v>
      </c>
      <c r="F12307" s="20">
        <v>3693</v>
      </c>
    </row>
    <row r="12308" spans="1:6" ht="25.5" outlineLevel="2" x14ac:dyDescent="0.2">
      <c r="B12308" s="18" t="s">
        <v>13991</v>
      </c>
      <c r="C12308" s="19" t="s">
        <v>65</v>
      </c>
      <c r="D12308" t="s">
        <v>398</v>
      </c>
      <c r="E12308" s="20">
        <v>10</v>
      </c>
      <c r="F12308" s="20">
        <v>1</v>
      </c>
    </row>
    <row r="12309" spans="1:6" ht="25.5" outlineLevel="2" x14ac:dyDescent="0.2">
      <c r="B12309" s="18" t="s">
        <v>13991</v>
      </c>
      <c r="C12309" s="19" t="s">
        <v>80</v>
      </c>
      <c r="D12309" t="s">
        <v>398</v>
      </c>
      <c r="E12309" s="20">
        <v>26503</v>
      </c>
      <c r="F12309" s="20">
        <v>3622</v>
      </c>
    </row>
    <row r="12310" spans="1:6" ht="25.5" outlineLevel="2" x14ac:dyDescent="0.2">
      <c r="B12310" s="18" t="s">
        <v>13991</v>
      </c>
      <c r="C12310" s="19" t="s">
        <v>81</v>
      </c>
      <c r="D12310" t="s">
        <v>398</v>
      </c>
      <c r="E12310" s="20">
        <v>35702</v>
      </c>
      <c r="F12310" s="20">
        <v>3058</v>
      </c>
    </row>
    <row r="12311" spans="1:6" ht="25.5" outlineLevel="2" x14ac:dyDescent="0.2">
      <c r="B12311" s="18" t="s">
        <v>13991</v>
      </c>
      <c r="C12311" s="19" t="s">
        <v>88</v>
      </c>
      <c r="D12311" t="s">
        <v>398</v>
      </c>
      <c r="E12311" s="20">
        <v>16</v>
      </c>
      <c r="F12311" s="20">
        <v>34</v>
      </c>
    </row>
    <row r="12312" spans="1:6" ht="25.5" outlineLevel="2" x14ac:dyDescent="0.2">
      <c r="B12312" s="18" t="s">
        <v>13991</v>
      </c>
      <c r="C12312" s="19" t="s">
        <v>130</v>
      </c>
      <c r="D12312" t="s">
        <v>398</v>
      </c>
      <c r="E12312" s="20">
        <v>339</v>
      </c>
      <c r="F12312" s="20">
        <v>34</v>
      </c>
    </row>
    <row r="12313" spans="1:6" ht="25.5" outlineLevel="2" x14ac:dyDescent="0.2">
      <c r="B12313" s="18" t="s">
        <v>13991</v>
      </c>
      <c r="C12313" s="19" t="s">
        <v>166</v>
      </c>
      <c r="D12313" t="s">
        <v>398</v>
      </c>
      <c r="E12313" s="20">
        <v>37447</v>
      </c>
      <c r="F12313" s="20">
        <v>4552</v>
      </c>
    </row>
    <row r="12314" spans="1:6" ht="25.5" outlineLevel="2" x14ac:dyDescent="0.2">
      <c r="B12314" s="18" t="s">
        <v>13991</v>
      </c>
      <c r="C12314" s="19" t="s">
        <v>176</v>
      </c>
      <c r="D12314" t="s">
        <v>398</v>
      </c>
      <c r="E12314" s="20">
        <v>3</v>
      </c>
      <c r="F12314" s="20">
        <v>1</v>
      </c>
    </row>
    <row r="12315" spans="1:6" ht="25.5" outlineLevel="2" x14ac:dyDescent="0.2">
      <c r="B12315" s="18" t="s">
        <v>13991</v>
      </c>
      <c r="C12315" s="19" t="s">
        <v>178</v>
      </c>
      <c r="D12315" t="s">
        <v>398</v>
      </c>
      <c r="E12315" s="20">
        <v>1</v>
      </c>
      <c r="F12315" s="20">
        <v>3</v>
      </c>
    </row>
    <row r="12316" spans="1:6" ht="25.5" outlineLevel="2" x14ac:dyDescent="0.2">
      <c r="B12316" s="18" t="s">
        <v>13991</v>
      </c>
      <c r="C12316" s="19" t="s">
        <v>182</v>
      </c>
      <c r="D12316" t="s">
        <v>398</v>
      </c>
      <c r="E12316" s="20">
        <v>131</v>
      </c>
      <c r="F12316" s="20">
        <v>36</v>
      </c>
    </row>
    <row r="12317" spans="1:6" ht="25.5" outlineLevel="1" x14ac:dyDescent="0.2">
      <c r="B12317" s="21" t="s">
        <v>13992</v>
      </c>
      <c r="E12317" s="20">
        <f>SUBTOTAL(9,E12306:E12316)</f>
        <v>144435</v>
      </c>
      <c r="F12317" s="20">
        <f>SUBTOTAL(9,F12306:F12316)</f>
        <v>15167</v>
      </c>
    </row>
    <row r="12318" spans="1:6" ht="25.5" outlineLevel="2" x14ac:dyDescent="0.2">
      <c r="A12318" t="s">
        <v>1361</v>
      </c>
      <c r="B12318" s="18" t="s">
        <v>13993</v>
      </c>
      <c r="C12318" s="19" t="s">
        <v>20</v>
      </c>
      <c r="D12318" t="s">
        <v>398</v>
      </c>
      <c r="E12318" s="20">
        <v>1375</v>
      </c>
      <c r="F12318" s="20">
        <v>111</v>
      </c>
    </row>
    <row r="12319" spans="1:6" ht="25.5" outlineLevel="2" x14ac:dyDescent="0.2">
      <c r="B12319" s="18" t="s">
        <v>13993</v>
      </c>
      <c r="C12319" s="19" t="s">
        <v>42</v>
      </c>
      <c r="D12319" t="s">
        <v>398</v>
      </c>
      <c r="E12319" s="20">
        <v>32871</v>
      </c>
      <c r="F12319" s="20">
        <v>483</v>
      </c>
    </row>
    <row r="12320" spans="1:6" ht="25.5" outlineLevel="2" x14ac:dyDescent="0.2">
      <c r="B12320" s="18" t="s">
        <v>13993</v>
      </c>
      <c r="C12320" s="19" t="s">
        <v>80</v>
      </c>
      <c r="D12320" t="s">
        <v>398</v>
      </c>
      <c r="E12320" s="20">
        <v>4623649</v>
      </c>
      <c r="F12320" s="20">
        <v>145377</v>
      </c>
    </row>
    <row r="12321" spans="1:6" ht="25.5" outlineLevel="2" x14ac:dyDescent="0.2">
      <c r="B12321" s="18" t="s">
        <v>13993</v>
      </c>
      <c r="C12321" s="19" t="s">
        <v>86</v>
      </c>
      <c r="D12321" t="s">
        <v>398</v>
      </c>
      <c r="E12321" s="20">
        <v>6</v>
      </c>
      <c r="F12321" s="20">
        <v>23</v>
      </c>
    </row>
    <row r="12322" spans="1:6" ht="25.5" outlineLevel="2" x14ac:dyDescent="0.2">
      <c r="B12322" s="18" t="s">
        <v>13993</v>
      </c>
      <c r="C12322" s="19" t="s">
        <v>107</v>
      </c>
      <c r="D12322" t="s">
        <v>398</v>
      </c>
      <c r="E12322" s="20">
        <v>25</v>
      </c>
      <c r="F12322" s="20">
        <v>9</v>
      </c>
    </row>
    <row r="12323" spans="1:6" ht="25.5" outlineLevel="2" x14ac:dyDescent="0.2">
      <c r="B12323" s="18" t="s">
        <v>13993</v>
      </c>
      <c r="C12323" s="19" t="s">
        <v>166</v>
      </c>
      <c r="D12323" t="s">
        <v>398</v>
      </c>
      <c r="E12323" s="20">
        <v>453</v>
      </c>
      <c r="F12323" s="20">
        <v>16</v>
      </c>
    </row>
    <row r="12324" spans="1:6" ht="25.5" outlineLevel="2" x14ac:dyDescent="0.2">
      <c r="B12324" s="18" t="s">
        <v>13993</v>
      </c>
      <c r="C12324" s="19" t="s">
        <v>182</v>
      </c>
      <c r="D12324" t="s">
        <v>398</v>
      </c>
      <c r="E12324" s="20">
        <v>222</v>
      </c>
      <c r="F12324" s="20">
        <v>45</v>
      </c>
    </row>
    <row r="12325" spans="1:6" ht="25.5" outlineLevel="1" x14ac:dyDescent="0.2">
      <c r="B12325" s="21" t="s">
        <v>13994</v>
      </c>
      <c r="E12325" s="20">
        <f>SUBTOTAL(9,E12318:E12324)</f>
        <v>4658601</v>
      </c>
      <c r="F12325" s="20">
        <f>SUBTOTAL(9,F12318:F12324)</f>
        <v>146064</v>
      </c>
    </row>
    <row r="12326" spans="1:6" ht="25.5" outlineLevel="2" x14ac:dyDescent="0.2">
      <c r="A12326" t="s">
        <v>4608</v>
      </c>
      <c r="B12326" s="18" t="s">
        <v>13995</v>
      </c>
      <c r="C12326" s="19" t="s">
        <v>20</v>
      </c>
      <c r="D12326" t="s">
        <v>398</v>
      </c>
      <c r="E12326" s="20">
        <v>6111</v>
      </c>
      <c r="F12326" s="20">
        <v>535</v>
      </c>
    </row>
    <row r="12327" spans="1:6" ht="25.5" outlineLevel="2" x14ac:dyDescent="0.2">
      <c r="B12327" s="18" t="s">
        <v>13995</v>
      </c>
      <c r="C12327" s="19" t="s">
        <v>37</v>
      </c>
      <c r="D12327" t="s">
        <v>398</v>
      </c>
      <c r="E12327" s="20">
        <v>6</v>
      </c>
      <c r="F12327" s="20">
        <v>6</v>
      </c>
    </row>
    <row r="12328" spans="1:6" ht="25.5" outlineLevel="2" x14ac:dyDescent="0.2">
      <c r="B12328" s="18" t="s">
        <v>13995</v>
      </c>
      <c r="C12328" s="19" t="s">
        <v>42</v>
      </c>
      <c r="D12328" t="s">
        <v>398</v>
      </c>
      <c r="E12328" s="20">
        <v>264516</v>
      </c>
      <c r="F12328" s="20">
        <v>6716</v>
      </c>
    </row>
    <row r="12329" spans="1:6" ht="25.5" outlineLevel="2" x14ac:dyDescent="0.2">
      <c r="B12329" s="18" t="s">
        <v>13995</v>
      </c>
      <c r="C12329" s="19" t="s">
        <v>77</v>
      </c>
      <c r="D12329" t="s">
        <v>398</v>
      </c>
      <c r="E12329" s="20">
        <v>34</v>
      </c>
      <c r="F12329" s="20">
        <v>108</v>
      </c>
    </row>
    <row r="12330" spans="1:6" ht="25.5" outlineLevel="2" x14ac:dyDescent="0.2">
      <c r="B12330" s="18" t="s">
        <v>13995</v>
      </c>
      <c r="C12330" s="19" t="s">
        <v>80</v>
      </c>
      <c r="D12330" t="s">
        <v>398</v>
      </c>
      <c r="E12330" s="20">
        <v>40524</v>
      </c>
      <c r="F12330" s="20">
        <v>2039</v>
      </c>
    </row>
    <row r="12331" spans="1:6" ht="25.5" outlineLevel="2" x14ac:dyDescent="0.2">
      <c r="B12331" s="18" t="s">
        <v>13995</v>
      </c>
      <c r="C12331" s="19" t="s">
        <v>81</v>
      </c>
      <c r="D12331" t="s">
        <v>398</v>
      </c>
      <c r="E12331" s="20">
        <v>32026</v>
      </c>
      <c r="F12331" s="20">
        <v>1557</v>
      </c>
    </row>
    <row r="12332" spans="1:6" ht="25.5" outlineLevel="2" x14ac:dyDescent="0.2">
      <c r="B12332" s="18" t="s">
        <v>13995</v>
      </c>
      <c r="C12332" s="19" t="s">
        <v>86</v>
      </c>
      <c r="D12332" t="s">
        <v>398</v>
      </c>
      <c r="E12332" s="20">
        <v>829</v>
      </c>
      <c r="F12332" s="20">
        <v>3760</v>
      </c>
    </row>
    <row r="12333" spans="1:6" ht="25.5" outlineLevel="2" x14ac:dyDescent="0.2">
      <c r="B12333" s="18" t="s">
        <v>13995</v>
      </c>
      <c r="C12333" s="19" t="s">
        <v>88</v>
      </c>
      <c r="D12333" t="s">
        <v>398</v>
      </c>
      <c r="E12333" s="20">
        <v>7</v>
      </c>
      <c r="F12333" s="20">
        <v>7</v>
      </c>
    </row>
    <row r="12334" spans="1:6" ht="25.5" outlineLevel="2" x14ac:dyDescent="0.2">
      <c r="B12334" s="18" t="s">
        <v>13995</v>
      </c>
      <c r="C12334" s="19" t="s">
        <v>92</v>
      </c>
      <c r="D12334" t="s">
        <v>398</v>
      </c>
      <c r="E12334" s="20">
        <v>5</v>
      </c>
      <c r="F12334" s="20">
        <v>4</v>
      </c>
    </row>
    <row r="12335" spans="1:6" ht="25.5" outlineLevel="2" x14ac:dyDescent="0.2">
      <c r="B12335" s="18" t="s">
        <v>13995</v>
      </c>
      <c r="C12335" s="19" t="s">
        <v>93</v>
      </c>
      <c r="D12335" t="s">
        <v>398</v>
      </c>
      <c r="E12335" s="20">
        <v>18</v>
      </c>
      <c r="F12335" s="20">
        <v>4</v>
      </c>
    </row>
    <row r="12336" spans="1:6" ht="38.25" outlineLevel="2" x14ac:dyDescent="0.2">
      <c r="B12336" s="18" t="s">
        <v>13995</v>
      </c>
      <c r="C12336" s="19" t="s">
        <v>7068</v>
      </c>
      <c r="D12336" t="s">
        <v>398</v>
      </c>
      <c r="E12336" s="20">
        <v>3</v>
      </c>
      <c r="F12336" s="20">
        <v>14</v>
      </c>
    </row>
    <row r="12337" spans="2:6" ht="25.5" outlineLevel="2" x14ac:dyDescent="0.2">
      <c r="B12337" s="18" t="s">
        <v>13995</v>
      </c>
      <c r="C12337" s="19" t="s">
        <v>97</v>
      </c>
      <c r="D12337" t="s">
        <v>398</v>
      </c>
      <c r="E12337" s="20">
        <v>4</v>
      </c>
      <c r="F12337" s="20">
        <v>304</v>
      </c>
    </row>
    <row r="12338" spans="2:6" ht="25.5" outlineLevel="2" x14ac:dyDescent="0.2">
      <c r="B12338" s="18" t="s">
        <v>13995</v>
      </c>
      <c r="C12338" s="19" t="s">
        <v>107</v>
      </c>
      <c r="D12338" t="s">
        <v>398</v>
      </c>
      <c r="E12338" s="20">
        <v>2</v>
      </c>
      <c r="F12338" s="20">
        <v>1</v>
      </c>
    </row>
    <row r="12339" spans="2:6" ht="25.5" outlineLevel="2" x14ac:dyDescent="0.2">
      <c r="B12339" s="18" t="s">
        <v>13995</v>
      </c>
      <c r="C12339" s="19" t="s">
        <v>128</v>
      </c>
      <c r="D12339" t="s">
        <v>398</v>
      </c>
      <c r="E12339" s="20">
        <v>3</v>
      </c>
      <c r="F12339" s="20">
        <v>46</v>
      </c>
    </row>
    <row r="12340" spans="2:6" ht="25.5" outlineLevel="2" x14ac:dyDescent="0.2">
      <c r="B12340" s="18" t="s">
        <v>13995</v>
      </c>
      <c r="C12340" s="19" t="s">
        <v>129</v>
      </c>
      <c r="D12340" t="s">
        <v>398</v>
      </c>
      <c r="E12340" s="20">
        <v>1</v>
      </c>
      <c r="F12340" s="20">
        <v>10</v>
      </c>
    </row>
    <row r="12341" spans="2:6" ht="25.5" outlineLevel="2" x14ac:dyDescent="0.2">
      <c r="B12341" s="18" t="s">
        <v>13995</v>
      </c>
      <c r="C12341" s="19" t="s">
        <v>130</v>
      </c>
      <c r="D12341" t="s">
        <v>398</v>
      </c>
      <c r="E12341" s="20">
        <v>1</v>
      </c>
      <c r="F12341" s="20">
        <v>1</v>
      </c>
    </row>
    <row r="12342" spans="2:6" ht="25.5" outlineLevel="2" x14ac:dyDescent="0.2">
      <c r="B12342" s="18" t="s">
        <v>13995</v>
      </c>
      <c r="C12342" s="19" t="s">
        <v>139</v>
      </c>
      <c r="D12342" t="s">
        <v>398</v>
      </c>
      <c r="E12342" s="20">
        <v>1</v>
      </c>
      <c r="F12342" s="20">
        <v>2</v>
      </c>
    </row>
    <row r="12343" spans="2:6" ht="25.5" outlineLevel="2" x14ac:dyDescent="0.2">
      <c r="B12343" s="18" t="s">
        <v>13995</v>
      </c>
      <c r="C12343" s="19" t="s">
        <v>148</v>
      </c>
      <c r="D12343" t="s">
        <v>398</v>
      </c>
      <c r="E12343" s="20">
        <v>9</v>
      </c>
      <c r="F12343" s="20">
        <v>6</v>
      </c>
    </row>
    <row r="12344" spans="2:6" ht="25.5" outlineLevel="2" x14ac:dyDescent="0.2">
      <c r="B12344" s="18" t="s">
        <v>13995</v>
      </c>
      <c r="C12344" s="19" t="s">
        <v>151</v>
      </c>
      <c r="D12344" t="s">
        <v>398</v>
      </c>
      <c r="E12344" s="20">
        <v>5</v>
      </c>
      <c r="F12344" s="20">
        <v>7</v>
      </c>
    </row>
    <row r="12345" spans="2:6" ht="25.5" outlineLevel="2" x14ac:dyDescent="0.2">
      <c r="B12345" s="18" t="s">
        <v>13995</v>
      </c>
      <c r="C12345" s="19" t="s">
        <v>161</v>
      </c>
      <c r="D12345" t="s">
        <v>398</v>
      </c>
      <c r="E12345" s="20">
        <v>3</v>
      </c>
      <c r="F12345" s="20">
        <v>7</v>
      </c>
    </row>
    <row r="12346" spans="2:6" ht="25.5" outlineLevel="2" x14ac:dyDescent="0.2">
      <c r="B12346" s="18" t="s">
        <v>13995</v>
      </c>
      <c r="C12346" s="19" t="s">
        <v>162</v>
      </c>
      <c r="D12346" t="s">
        <v>398</v>
      </c>
      <c r="E12346" s="20">
        <v>93</v>
      </c>
      <c r="F12346" s="20">
        <v>32</v>
      </c>
    </row>
    <row r="12347" spans="2:6" ht="25.5" outlineLevel="2" x14ac:dyDescent="0.2">
      <c r="B12347" s="18" t="s">
        <v>13995</v>
      </c>
      <c r="C12347" s="19" t="s">
        <v>166</v>
      </c>
      <c r="D12347" t="s">
        <v>398</v>
      </c>
      <c r="E12347" s="20">
        <v>105276</v>
      </c>
      <c r="F12347" s="20">
        <v>5627</v>
      </c>
    </row>
    <row r="12348" spans="2:6" ht="25.5" outlineLevel="2" x14ac:dyDescent="0.2">
      <c r="B12348" s="18" t="s">
        <v>13995</v>
      </c>
      <c r="C12348" s="19" t="s">
        <v>175</v>
      </c>
      <c r="D12348" t="s">
        <v>398</v>
      </c>
      <c r="E12348" s="20">
        <v>207</v>
      </c>
      <c r="F12348" s="20">
        <v>26</v>
      </c>
    </row>
    <row r="12349" spans="2:6" ht="25.5" outlineLevel="2" x14ac:dyDescent="0.2">
      <c r="B12349" s="18" t="s">
        <v>13995</v>
      </c>
      <c r="C12349" s="19" t="s">
        <v>176</v>
      </c>
      <c r="D12349" t="s">
        <v>398</v>
      </c>
      <c r="E12349" s="20">
        <v>14</v>
      </c>
      <c r="F12349" s="20">
        <v>49</v>
      </c>
    </row>
    <row r="12350" spans="2:6" ht="25.5" outlineLevel="2" x14ac:dyDescent="0.2">
      <c r="B12350" s="18" t="s">
        <v>13995</v>
      </c>
      <c r="C12350" s="19" t="s">
        <v>178</v>
      </c>
      <c r="D12350" t="s">
        <v>398</v>
      </c>
      <c r="E12350" s="20">
        <v>46</v>
      </c>
      <c r="F12350" s="20">
        <v>277</v>
      </c>
    </row>
    <row r="12351" spans="2:6" ht="25.5" outlineLevel="2" x14ac:dyDescent="0.2">
      <c r="B12351" s="18" t="s">
        <v>13995</v>
      </c>
      <c r="C12351" s="19" t="s">
        <v>182</v>
      </c>
      <c r="D12351" t="s">
        <v>398</v>
      </c>
      <c r="E12351" s="20">
        <v>54</v>
      </c>
      <c r="F12351" s="20">
        <v>30</v>
      </c>
    </row>
    <row r="12352" spans="2:6" ht="25.5" outlineLevel="1" x14ac:dyDescent="0.2">
      <c r="B12352" s="21" t="s">
        <v>13996</v>
      </c>
      <c r="E12352" s="20">
        <f>SUBTOTAL(9,E12326:E12351)</f>
        <v>449798</v>
      </c>
      <c r="F12352" s="20">
        <f>SUBTOTAL(9,F12326:F12351)</f>
        <v>21175</v>
      </c>
    </row>
    <row r="12353" spans="1:6" ht="25.5" outlineLevel="2" x14ac:dyDescent="0.2">
      <c r="A12353" t="s">
        <v>1362</v>
      </c>
      <c r="B12353" s="18" t="s">
        <v>13997</v>
      </c>
      <c r="C12353" s="19" t="s">
        <v>16</v>
      </c>
      <c r="D12353" t="s">
        <v>398</v>
      </c>
      <c r="E12353" s="20">
        <v>100</v>
      </c>
      <c r="F12353" s="20">
        <v>6</v>
      </c>
    </row>
    <row r="12354" spans="1:6" ht="25.5" outlineLevel="2" x14ac:dyDescent="0.2">
      <c r="B12354" s="18" t="s">
        <v>13997</v>
      </c>
      <c r="C12354" s="19" t="s">
        <v>42</v>
      </c>
      <c r="D12354" t="s">
        <v>398</v>
      </c>
      <c r="E12354" s="20">
        <v>2337</v>
      </c>
      <c r="F12354" s="20">
        <v>237</v>
      </c>
    </row>
    <row r="12355" spans="1:6" ht="25.5" outlineLevel="2" x14ac:dyDescent="0.2">
      <c r="B12355" s="18" t="s">
        <v>13997</v>
      </c>
      <c r="C12355" s="19" t="s">
        <v>80</v>
      </c>
      <c r="D12355" t="s">
        <v>398</v>
      </c>
      <c r="E12355" s="20">
        <v>7436</v>
      </c>
      <c r="F12355" s="20">
        <v>1277</v>
      </c>
    </row>
    <row r="12356" spans="1:6" ht="25.5" outlineLevel="1" x14ac:dyDescent="0.2">
      <c r="B12356" s="21" t="s">
        <v>13998</v>
      </c>
      <c r="E12356" s="20">
        <f>SUBTOTAL(9,E12353:E12355)</f>
        <v>9873</v>
      </c>
      <c r="F12356" s="20">
        <f>SUBTOTAL(9,F12353:F12355)</f>
        <v>1520</v>
      </c>
    </row>
    <row r="12357" spans="1:6" ht="25.5" outlineLevel="2" x14ac:dyDescent="0.2">
      <c r="A12357" t="s">
        <v>1363</v>
      </c>
      <c r="B12357" s="18" t="s">
        <v>13999</v>
      </c>
      <c r="C12357" s="19" t="s">
        <v>42</v>
      </c>
      <c r="D12357" t="s">
        <v>398</v>
      </c>
      <c r="E12357" s="20">
        <v>63754</v>
      </c>
      <c r="F12357" s="20">
        <v>5362</v>
      </c>
    </row>
    <row r="12358" spans="1:6" ht="25.5" outlineLevel="2" x14ac:dyDescent="0.2">
      <c r="B12358" s="18" t="s">
        <v>13999</v>
      </c>
      <c r="C12358" s="19" t="s">
        <v>80</v>
      </c>
      <c r="D12358" t="s">
        <v>398</v>
      </c>
      <c r="E12358" s="20">
        <v>145</v>
      </c>
      <c r="F12358" s="20">
        <v>23</v>
      </c>
    </row>
    <row r="12359" spans="1:6" ht="25.5" outlineLevel="2" x14ac:dyDescent="0.2">
      <c r="B12359" s="18" t="s">
        <v>13999</v>
      </c>
      <c r="C12359" s="19" t="s">
        <v>166</v>
      </c>
      <c r="D12359" t="s">
        <v>398</v>
      </c>
      <c r="E12359" s="20">
        <v>21555</v>
      </c>
      <c r="F12359" s="20">
        <v>1477</v>
      </c>
    </row>
    <row r="12360" spans="1:6" ht="25.5" outlineLevel="1" x14ac:dyDescent="0.2">
      <c r="B12360" s="21" t="s">
        <v>14000</v>
      </c>
      <c r="E12360" s="20">
        <f>SUBTOTAL(9,E12357:E12359)</f>
        <v>85454</v>
      </c>
      <c r="F12360" s="20">
        <f>SUBTOTAL(9,F12357:F12359)</f>
        <v>6862</v>
      </c>
    </row>
    <row r="12361" spans="1:6" ht="25.5" outlineLevel="2" x14ac:dyDescent="0.2">
      <c r="A12361" t="s">
        <v>4610</v>
      </c>
      <c r="B12361" s="18" t="s">
        <v>14001</v>
      </c>
      <c r="C12361" s="19" t="s">
        <v>20</v>
      </c>
      <c r="D12361" t="s">
        <v>398</v>
      </c>
      <c r="E12361" s="20">
        <v>32</v>
      </c>
      <c r="F12361" s="20">
        <v>9</v>
      </c>
    </row>
    <row r="12362" spans="1:6" ht="25.5" outlineLevel="2" x14ac:dyDescent="0.2">
      <c r="B12362" s="18" t="s">
        <v>14001</v>
      </c>
      <c r="C12362" s="19" t="s">
        <v>42</v>
      </c>
      <c r="D12362" t="s">
        <v>398</v>
      </c>
      <c r="E12362" s="20">
        <v>20967</v>
      </c>
      <c r="F12362" s="20">
        <v>766</v>
      </c>
    </row>
    <row r="12363" spans="1:6" ht="25.5" outlineLevel="2" x14ac:dyDescent="0.2">
      <c r="B12363" s="18" t="s">
        <v>14001</v>
      </c>
      <c r="C12363" s="19" t="s">
        <v>80</v>
      </c>
      <c r="D12363" t="s">
        <v>398</v>
      </c>
      <c r="E12363" s="20">
        <v>2286</v>
      </c>
      <c r="F12363" s="20">
        <v>278</v>
      </c>
    </row>
    <row r="12364" spans="1:6" ht="25.5" outlineLevel="2" x14ac:dyDescent="0.2">
      <c r="B12364" s="18" t="s">
        <v>14001</v>
      </c>
      <c r="C12364" s="19" t="s">
        <v>93</v>
      </c>
      <c r="D12364" t="s">
        <v>398</v>
      </c>
      <c r="E12364" s="20">
        <v>60</v>
      </c>
      <c r="F12364" s="20">
        <v>2</v>
      </c>
    </row>
    <row r="12365" spans="1:6" ht="25.5" outlineLevel="2" x14ac:dyDescent="0.2">
      <c r="B12365" s="18" t="s">
        <v>14001</v>
      </c>
      <c r="C12365" s="19" t="s">
        <v>166</v>
      </c>
      <c r="D12365" t="s">
        <v>398</v>
      </c>
      <c r="E12365" s="20">
        <v>318</v>
      </c>
      <c r="F12365" s="20">
        <v>64</v>
      </c>
    </row>
    <row r="12366" spans="1:6" ht="25.5" outlineLevel="1" x14ac:dyDescent="0.2">
      <c r="B12366" s="21" t="s">
        <v>14002</v>
      </c>
      <c r="E12366" s="20">
        <f>SUBTOTAL(9,E12361:E12365)</f>
        <v>23663</v>
      </c>
      <c r="F12366" s="20">
        <f>SUBTOTAL(9,F12361:F12365)</f>
        <v>1119</v>
      </c>
    </row>
    <row r="12367" spans="1:6" ht="25.5" outlineLevel="2" x14ac:dyDescent="0.2">
      <c r="A12367" t="s">
        <v>1364</v>
      </c>
      <c r="B12367" s="18" t="s">
        <v>18265</v>
      </c>
      <c r="C12367" s="19" t="s">
        <v>42</v>
      </c>
      <c r="D12367" t="s">
        <v>398</v>
      </c>
      <c r="E12367" s="20">
        <v>30286</v>
      </c>
      <c r="F12367" s="20">
        <v>559</v>
      </c>
    </row>
    <row r="12368" spans="1:6" ht="25.5" outlineLevel="2" x14ac:dyDescent="0.2">
      <c r="B12368" s="18" t="s">
        <v>18265</v>
      </c>
      <c r="C12368" s="19" t="s">
        <v>77</v>
      </c>
      <c r="D12368" t="s">
        <v>398</v>
      </c>
      <c r="E12368" s="20">
        <v>15</v>
      </c>
      <c r="F12368" s="20">
        <v>19</v>
      </c>
    </row>
    <row r="12369" spans="1:6" ht="25.5" outlineLevel="2" x14ac:dyDescent="0.2">
      <c r="B12369" s="18" t="s">
        <v>18265</v>
      </c>
      <c r="C12369" s="19" t="s">
        <v>80</v>
      </c>
      <c r="D12369" t="s">
        <v>398</v>
      </c>
      <c r="E12369" s="20">
        <v>883</v>
      </c>
      <c r="F12369" s="20">
        <v>100</v>
      </c>
    </row>
    <row r="12370" spans="1:6" ht="25.5" outlineLevel="2" x14ac:dyDescent="0.2">
      <c r="B12370" s="18" t="s">
        <v>18265</v>
      </c>
      <c r="C12370" s="19" t="s">
        <v>166</v>
      </c>
      <c r="D12370" t="s">
        <v>398</v>
      </c>
      <c r="E12370" s="20">
        <v>1923</v>
      </c>
      <c r="F12370" s="20">
        <v>99</v>
      </c>
    </row>
    <row r="12371" spans="1:6" ht="25.5" outlineLevel="2" x14ac:dyDescent="0.2">
      <c r="B12371" s="18" t="s">
        <v>18265</v>
      </c>
      <c r="C12371" s="19" t="s">
        <v>176</v>
      </c>
      <c r="D12371" t="s">
        <v>398</v>
      </c>
      <c r="E12371" s="20">
        <v>40</v>
      </c>
      <c r="F12371" s="20">
        <v>63</v>
      </c>
    </row>
    <row r="12372" spans="1:6" ht="25.5" outlineLevel="2" x14ac:dyDescent="0.2">
      <c r="B12372" s="18" t="s">
        <v>18265</v>
      </c>
      <c r="C12372" s="19" t="s">
        <v>178</v>
      </c>
      <c r="D12372" t="s">
        <v>398</v>
      </c>
      <c r="E12372" s="20">
        <v>35</v>
      </c>
      <c r="F12372" s="20">
        <v>68</v>
      </c>
    </row>
    <row r="12373" spans="1:6" ht="25.5" outlineLevel="1" x14ac:dyDescent="0.2">
      <c r="B12373" s="21" t="s">
        <v>18266</v>
      </c>
      <c r="E12373" s="20">
        <f>SUBTOTAL(9,E12367:E12372)</f>
        <v>33182</v>
      </c>
      <c r="F12373" s="20">
        <f>SUBTOTAL(9,F12367:F12372)</f>
        <v>908</v>
      </c>
    </row>
    <row r="12374" spans="1:6" ht="25.5" outlineLevel="2" x14ac:dyDescent="0.2">
      <c r="A12374" t="s">
        <v>4612</v>
      </c>
      <c r="B12374" s="18" t="s">
        <v>18267</v>
      </c>
      <c r="C12374" s="19" t="s">
        <v>20</v>
      </c>
      <c r="D12374" t="s">
        <v>398</v>
      </c>
      <c r="E12374" s="20">
        <v>100</v>
      </c>
      <c r="F12374" s="20">
        <v>153</v>
      </c>
    </row>
    <row r="12375" spans="1:6" ht="25.5" outlineLevel="2" x14ac:dyDescent="0.2">
      <c r="B12375" s="18" t="s">
        <v>18267</v>
      </c>
      <c r="C12375" s="19" t="s">
        <v>42</v>
      </c>
      <c r="D12375" t="s">
        <v>398</v>
      </c>
      <c r="E12375" s="20">
        <v>143322</v>
      </c>
      <c r="F12375" s="20">
        <v>9407</v>
      </c>
    </row>
    <row r="12376" spans="1:6" ht="25.5" outlineLevel="2" x14ac:dyDescent="0.2">
      <c r="B12376" s="18" t="s">
        <v>18267</v>
      </c>
      <c r="C12376" s="19" t="s">
        <v>77</v>
      </c>
      <c r="D12376" t="s">
        <v>398</v>
      </c>
      <c r="E12376" s="20">
        <v>1</v>
      </c>
      <c r="F12376" s="20">
        <v>2</v>
      </c>
    </row>
    <row r="12377" spans="1:6" ht="25.5" outlineLevel="2" x14ac:dyDescent="0.2">
      <c r="B12377" s="18" t="s">
        <v>18267</v>
      </c>
      <c r="C12377" s="19" t="s">
        <v>80</v>
      </c>
      <c r="D12377" t="s">
        <v>398</v>
      </c>
      <c r="E12377" s="20">
        <v>16203</v>
      </c>
      <c r="F12377" s="20">
        <v>3615</v>
      </c>
    </row>
    <row r="12378" spans="1:6" ht="25.5" outlineLevel="2" x14ac:dyDescent="0.2">
      <c r="B12378" s="18" t="s">
        <v>18267</v>
      </c>
      <c r="C12378" s="19" t="s">
        <v>81</v>
      </c>
      <c r="D12378" t="s">
        <v>398</v>
      </c>
      <c r="E12378" s="20">
        <v>35705</v>
      </c>
      <c r="F12378" s="20">
        <v>2066</v>
      </c>
    </row>
    <row r="12379" spans="1:6" ht="25.5" outlineLevel="2" x14ac:dyDescent="0.2">
      <c r="B12379" s="18" t="s">
        <v>18267</v>
      </c>
      <c r="C12379" s="19" t="s">
        <v>107</v>
      </c>
      <c r="D12379" t="s">
        <v>398</v>
      </c>
      <c r="E12379" s="20">
        <v>2</v>
      </c>
      <c r="F12379" s="20">
        <v>1</v>
      </c>
    </row>
    <row r="12380" spans="1:6" ht="25.5" outlineLevel="2" x14ac:dyDescent="0.2">
      <c r="B12380" s="18" t="s">
        <v>18267</v>
      </c>
      <c r="C12380" s="19" t="s">
        <v>166</v>
      </c>
      <c r="D12380" t="s">
        <v>398</v>
      </c>
      <c r="E12380" s="20">
        <v>432767</v>
      </c>
      <c r="F12380" s="20">
        <v>26154</v>
      </c>
    </row>
    <row r="12381" spans="1:6" ht="25.5" outlineLevel="2" x14ac:dyDescent="0.2">
      <c r="B12381" s="18" t="s">
        <v>18267</v>
      </c>
      <c r="C12381" s="19" t="s">
        <v>178</v>
      </c>
      <c r="D12381" t="s">
        <v>398</v>
      </c>
      <c r="E12381" s="20">
        <v>6</v>
      </c>
      <c r="F12381" s="20">
        <v>18</v>
      </c>
    </row>
    <row r="12382" spans="1:6" ht="25.5" outlineLevel="1" x14ac:dyDescent="0.2">
      <c r="B12382" s="21" t="s">
        <v>18268</v>
      </c>
      <c r="E12382" s="20">
        <f>SUBTOTAL(9,E12374:E12381)</f>
        <v>628106</v>
      </c>
      <c r="F12382" s="20">
        <f>SUBTOTAL(9,F12374:F12381)</f>
        <v>41416</v>
      </c>
    </row>
    <row r="12383" spans="1:6" ht="25.5" outlineLevel="2" x14ac:dyDescent="0.2">
      <c r="A12383" t="s">
        <v>4614</v>
      </c>
      <c r="B12383" s="18" t="s">
        <v>14003</v>
      </c>
      <c r="C12383" s="19" t="s">
        <v>42</v>
      </c>
      <c r="D12383" t="s">
        <v>398</v>
      </c>
      <c r="E12383" s="20">
        <v>274</v>
      </c>
      <c r="F12383" s="20">
        <v>22</v>
      </c>
    </row>
    <row r="12384" spans="1:6" ht="25.5" outlineLevel="2" x14ac:dyDescent="0.2">
      <c r="B12384" s="18" t="s">
        <v>14003</v>
      </c>
      <c r="C12384" s="19" t="s">
        <v>80</v>
      </c>
      <c r="D12384" t="s">
        <v>398</v>
      </c>
      <c r="E12384" s="20">
        <v>21216</v>
      </c>
      <c r="F12384" s="20">
        <v>486</v>
      </c>
    </row>
    <row r="12385" spans="1:6" ht="25.5" outlineLevel="2" x14ac:dyDescent="0.2">
      <c r="B12385" s="18" t="s">
        <v>14003</v>
      </c>
      <c r="C12385" s="19" t="s">
        <v>151</v>
      </c>
      <c r="D12385" t="s">
        <v>398</v>
      </c>
      <c r="E12385" s="20">
        <v>120</v>
      </c>
      <c r="F12385" s="20">
        <v>25</v>
      </c>
    </row>
    <row r="12386" spans="1:6" ht="25.5" outlineLevel="1" x14ac:dyDescent="0.2">
      <c r="B12386" s="21" t="s">
        <v>14004</v>
      </c>
      <c r="E12386" s="20">
        <f>SUBTOTAL(9,E12383:E12385)</f>
        <v>21610</v>
      </c>
      <c r="F12386" s="20">
        <f>SUBTOTAL(9,F12383:F12385)</f>
        <v>533</v>
      </c>
    </row>
    <row r="12387" spans="1:6" ht="25.5" outlineLevel="2" x14ac:dyDescent="0.2">
      <c r="A12387" t="s">
        <v>4615</v>
      </c>
      <c r="B12387" s="18" t="s">
        <v>14005</v>
      </c>
      <c r="C12387" s="19" t="s">
        <v>20</v>
      </c>
      <c r="D12387" t="s">
        <v>398</v>
      </c>
      <c r="E12387" s="20">
        <v>163</v>
      </c>
      <c r="F12387" s="20">
        <v>49</v>
      </c>
    </row>
    <row r="12388" spans="1:6" ht="25.5" outlineLevel="2" x14ac:dyDescent="0.2">
      <c r="B12388" s="18" t="s">
        <v>14005</v>
      </c>
      <c r="C12388" s="19" t="s">
        <v>42</v>
      </c>
      <c r="D12388" t="s">
        <v>398</v>
      </c>
      <c r="E12388" s="20">
        <v>4056</v>
      </c>
      <c r="F12388" s="20">
        <v>739</v>
      </c>
    </row>
    <row r="12389" spans="1:6" ht="25.5" outlineLevel="2" x14ac:dyDescent="0.2">
      <c r="B12389" s="18" t="s">
        <v>14005</v>
      </c>
      <c r="C12389" s="19" t="s">
        <v>80</v>
      </c>
      <c r="D12389" t="s">
        <v>398</v>
      </c>
      <c r="E12389" s="20">
        <v>30600</v>
      </c>
      <c r="F12389" s="20">
        <v>5696</v>
      </c>
    </row>
    <row r="12390" spans="1:6" ht="25.5" outlineLevel="2" x14ac:dyDescent="0.2">
      <c r="B12390" s="18" t="s">
        <v>14005</v>
      </c>
      <c r="C12390" s="19" t="s">
        <v>157</v>
      </c>
      <c r="D12390" t="s">
        <v>398</v>
      </c>
      <c r="E12390" s="20">
        <v>3</v>
      </c>
      <c r="F12390" s="20">
        <v>4</v>
      </c>
    </row>
    <row r="12391" spans="1:6" ht="25.5" outlineLevel="2" x14ac:dyDescent="0.2">
      <c r="B12391" s="18" t="s">
        <v>14005</v>
      </c>
      <c r="C12391" s="19" t="s">
        <v>166</v>
      </c>
      <c r="D12391" t="s">
        <v>398</v>
      </c>
      <c r="E12391" s="20">
        <v>686</v>
      </c>
      <c r="F12391" s="20">
        <v>37</v>
      </c>
    </row>
    <row r="12392" spans="1:6" ht="25.5" outlineLevel="1" x14ac:dyDescent="0.2">
      <c r="B12392" s="21" t="s">
        <v>14006</v>
      </c>
      <c r="E12392" s="20">
        <f>SUBTOTAL(9,E12387:E12391)</f>
        <v>35508</v>
      </c>
      <c r="F12392" s="20">
        <f>SUBTOTAL(9,F12387:F12391)</f>
        <v>6525</v>
      </c>
    </row>
    <row r="12393" spans="1:6" ht="25.5" outlineLevel="2" x14ac:dyDescent="0.2">
      <c r="A12393" t="s">
        <v>4617</v>
      </c>
      <c r="B12393" s="18" t="s">
        <v>14007</v>
      </c>
      <c r="C12393" s="19" t="s">
        <v>20</v>
      </c>
      <c r="D12393" t="s">
        <v>398</v>
      </c>
      <c r="E12393" s="20">
        <v>42</v>
      </c>
      <c r="F12393" s="20">
        <v>6</v>
      </c>
    </row>
    <row r="12394" spans="1:6" ht="25.5" outlineLevel="2" x14ac:dyDescent="0.2">
      <c r="B12394" s="18" t="s">
        <v>14007</v>
      </c>
      <c r="C12394" s="19" t="s">
        <v>42</v>
      </c>
      <c r="D12394" t="s">
        <v>398</v>
      </c>
      <c r="E12394" s="20">
        <v>8382</v>
      </c>
      <c r="F12394" s="20">
        <v>678</v>
      </c>
    </row>
    <row r="12395" spans="1:6" ht="25.5" outlineLevel="2" x14ac:dyDescent="0.2">
      <c r="B12395" s="18" t="s">
        <v>14007</v>
      </c>
      <c r="C12395" s="19" t="s">
        <v>77</v>
      </c>
      <c r="D12395" t="s">
        <v>398</v>
      </c>
      <c r="E12395" s="20">
        <v>1</v>
      </c>
      <c r="F12395" s="20">
        <v>1</v>
      </c>
    </row>
    <row r="12396" spans="1:6" ht="25.5" outlineLevel="2" x14ac:dyDescent="0.2">
      <c r="B12396" s="18" t="s">
        <v>14007</v>
      </c>
      <c r="C12396" s="19" t="s">
        <v>80</v>
      </c>
      <c r="D12396" t="s">
        <v>398</v>
      </c>
      <c r="E12396" s="20">
        <v>10573</v>
      </c>
      <c r="F12396" s="20">
        <v>1512</v>
      </c>
    </row>
    <row r="12397" spans="1:6" ht="25.5" outlineLevel="2" x14ac:dyDescent="0.2">
      <c r="B12397" s="18" t="s">
        <v>14007</v>
      </c>
      <c r="C12397" s="19" t="s">
        <v>81</v>
      </c>
      <c r="D12397" t="s">
        <v>398</v>
      </c>
      <c r="E12397" s="20">
        <v>33480</v>
      </c>
      <c r="F12397" s="20">
        <v>2722</v>
      </c>
    </row>
    <row r="12398" spans="1:6" ht="25.5" outlineLevel="2" x14ac:dyDescent="0.2">
      <c r="B12398" s="18" t="s">
        <v>14007</v>
      </c>
      <c r="C12398" s="19" t="s">
        <v>166</v>
      </c>
      <c r="D12398" t="s">
        <v>398</v>
      </c>
      <c r="E12398" s="20">
        <v>5081</v>
      </c>
      <c r="F12398" s="20">
        <v>597</v>
      </c>
    </row>
    <row r="12399" spans="1:6" ht="25.5" outlineLevel="1" x14ac:dyDescent="0.2">
      <c r="B12399" s="21" t="s">
        <v>14008</v>
      </c>
      <c r="E12399" s="20">
        <f>SUBTOTAL(9,E12393:E12398)</f>
        <v>57559</v>
      </c>
      <c r="F12399" s="20">
        <f>SUBTOTAL(9,F12393:F12398)</f>
        <v>5516</v>
      </c>
    </row>
    <row r="12400" spans="1:6" ht="25.5" outlineLevel="2" x14ac:dyDescent="0.2">
      <c r="A12400" t="s">
        <v>1365</v>
      </c>
      <c r="B12400" s="18" t="s">
        <v>14009</v>
      </c>
      <c r="C12400" s="19" t="s">
        <v>42</v>
      </c>
      <c r="D12400" t="s">
        <v>398</v>
      </c>
      <c r="E12400" s="20">
        <v>3600</v>
      </c>
      <c r="F12400" s="20">
        <v>76</v>
      </c>
    </row>
    <row r="12401" spans="1:6" ht="25.5" outlineLevel="2" x14ac:dyDescent="0.2">
      <c r="B12401" s="18" t="s">
        <v>14009</v>
      </c>
      <c r="C12401" s="19" t="s">
        <v>80</v>
      </c>
      <c r="D12401" t="s">
        <v>398</v>
      </c>
      <c r="E12401" s="20">
        <v>2452</v>
      </c>
      <c r="F12401" s="20">
        <v>324</v>
      </c>
    </row>
    <row r="12402" spans="1:6" ht="25.5" outlineLevel="2" x14ac:dyDescent="0.2">
      <c r="B12402" s="18" t="s">
        <v>14009</v>
      </c>
      <c r="C12402" s="19" t="s">
        <v>178</v>
      </c>
      <c r="D12402" t="s">
        <v>398</v>
      </c>
      <c r="E12402" s="20">
        <v>2</v>
      </c>
      <c r="F12402" s="20">
        <v>3</v>
      </c>
    </row>
    <row r="12403" spans="1:6" ht="25.5" outlineLevel="1" x14ac:dyDescent="0.2">
      <c r="B12403" s="21" t="s">
        <v>14010</v>
      </c>
      <c r="E12403" s="20">
        <f>SUBTOTAL(9,E12400:E12402)</f>
        <v>6054</v>
      </c>
      <c r="F12403" s="20">
        <f>SUBTOTAL(9,F12400:F12402)</f>
        <v>403</v>
      </c>
    </row>
    <row r="12404" spans="1:6" ht="25.5" outlineLevel="2" x14ac:dyDescent="0.2">
      <c r="A12404" t="s">
        <v>1367</v>
      </c>
      <c r="B12404" s="18" t="s">
        <v>14011</v>
      </c>
      <c r="C12404" s="19" t="s">
        <v>9</v>
      </c>
      <c r="D12404" t="s">
        <v>398</v>
      </c>
      <c r="E12404" s="20">
        <v>32</v>
      </c>
      <c r="F12404" s="20">
        <v>9</v>
      </c>
    </row>
    <row r="12405" spans="1:6" ht="25.5" outlineLevel="2" x14ac:dyDescent="0.2">
      <c r="B12405" s="18" t="s">
        <v>14011</v>
      </c>
      <c r="C12405" s="19" t="s">
        <v>20</v>
      </c>
      <c r="D12405" t="s">
        <v>398</v>
      </c>
      <c r="E12405" s="20">
        <v>1</v>
      </c>
      <c r="F12405" s="20">
        <v>3</v>
      </c>
    </row>
    <row r="12406" spans="1:6" ht="25.5" outlineLevel="2" x14ac:dyDescent="0.2">
      <c r="B12406" s="18" t="s">
        <v>14011</v>
      </c>
      <c r="C12406" s="19" t="s">
        <v>42</v>
      </c>
      <c r="D12406" t="s">
        <v>398</v>
      </c>
      <c r="E12406" s="20">
        <v>24618</v>
      </c>
      <c r="F12406" s="20">
        <v>1671</v>
      </c>
    </row>
    <row r="12407" spans="1:6" ht="25.5" outlineLevel="2" x14ac:dyDescent="0.2">
      <c r="B12407" s="18" t="s">
        <v>14011</v>
      </c>
      <c r="C12407" s="19" t="s">
        <v>80</v>
      </c>
      <c r="D12407" t="s">
        <v>398</v>
      </c>
      <c r="E12407" s="20">
        <v>184026</v>
      </c>
      <c r="F12407" s="20">
        <v>46716</v>
      </c>
    </row>
    <row r="12408" spans="1:6" ht="25.5" outlineLevel="2" x14ac:dyDescent="0.2">
      <c r="B12408" s="18" t="s">
        <v>14011</v>
      </c>
      <c r="C12408" s="19" t="s">
        <v>81</v>
      </c>
      <c r="D12408" t="s">
        <v>398</v>
      </c>
      <c r="E12408" s="20">
        <v>3000</v>
      </c>
      <c r="F12408" s="20">
        <v>534</v>
      </c>
    </row>
    <row r="12409" spans="1:6" ht="25.5" outlineLevel="2" x14ac:dyDescent="0.2">
      <c r="B12409" s="18" t="s">
        <v>14011</v>
      </c>
      <c r="C12409" s="19" t="s">
        <v>166</v>
      </c>
      <c r="D12409" t="s">
        <v>398</v>
      </c>
      <c r="E12409" s="20">
        <v>30686</v>
      </c>
      <c r="F12409" s="20">
        <v>2419</v>
      </c>
    </row>
    <row r="12410" spans="1:6" ht="25.5" outlineLevel="1" x14ac:dyDescent="0.2">
      <c r="B12410" s="21" t="s">
        <v>14012</v>
      </c>
      <c r="E12410" s="20">
        <f>SUBTOTAL(9,E12404:E12409)</f>
        <v>242363</v>
      </c>
      <c r="F12410" s="20">
        <f>SUBTOTAL(9,F12404:F12409)</f>
        <v>51352</v>
      </c>
    </row>
    <row r="12411" spans="1:6" ht="25.5" outlineLevel="2" x14ac:dyDescent="0.2">
      <c r="A12411" t="s">
        <v>1369</v>
      </c>
      <c r="B12411" s="18" t="s">
        <v>14013</v>
      </c>
      <c r="C12411" s="19" t="s">
        <v>42</v>
      </c>
      <c r="D12411" t="s">
        <v>398</v>
      </c>
      <c r="E12411" s="20">
        <v>961784</v>
      </c>
      <c r="F12411" s="20">
        <v>9863</v>
      </c>
    </row>
    <row r="12412" spans="1:6" ht="25.5" outlineLevel="2" x14ac:dyDescent="0.2">
      <c r="B12412" s="18" t="s">
        <v>14013</v>
      </c>
      <c r="C12412" s="19" t="s">
        <v>80</v>
      </c>
      <c r="D12412" t="s">
        <v>398</v>
      </c>
      <c r="E12412" s="20">
        <v>18105</v>
      </c>
      <c r="F12412" s="20">
        <v>577</v>
      </c>
    </row>
    <row r="12413" spans="1:6" ht="25.5" outlineLevel="2" x14ac:dyDescent="0.2">
      <c r="B12413" s="18" t="s">
        <v>14013</v>
      </c>
      <c r="C12413" s="19" t="s">
        <v>81</v>
      </c>
      <c r="D12413" t="s">
        <v>398</v>
      </c>
      <c r="E12413" s="20">
        <v>39398</v>
      </c>
      <c r="F12413" s="20">
        <v>3532</v>
      </c>
    </row>
    <row r="12414" spans="1:6" ht="25.5" outlineLevel="2" x14ac:dyDescent="0.2">
      <c r="B12414" s="18" t="s">
        <v>14013</v>
      </c>
      <c r="C12414" s="19" t="s">
        <v>107</v>
      </c>
      <c r="D12414" t="s">
        <v>398</v>
      </c>
      <c r="E12414" s="20">
        <v>15</v>
      </c>
      <c r="F12414" s="20">
        <v>11</v>
      </c>
    </row>
    <row r="12415" spans="1:6" ht="25.5" outlineLevel="2" x14ac:dyDescent="0.2">
      <c r="B12415" s="18" t="s">
        <v>14013</v>
      </c>
      <c r="C12415" s="19" t="s">
        <v>166</v>
      </c>
      <c r="D12415" t="s">
        <v>398</v>
      </c>
      <c r="E12415" s="20">
        <v>5994</v>
      </c>
      <c r="F12415" s="20">
        <v>563</v>
      </c>
    </row>
    <row r="12416" spans="1:6" ht="25.5" outlineLevel="2" x14ac:dyDescent="0.2">
      <c r="B12416" s="18" t="s">
        <v>14013</v>
      </c>
      <c r="C12416" s="19" t="s">
        <v>176</v>
      </c>
      <c r="D12416" t="s">
        <v>398</v>
      </c>
      <c r="E12416" s="20">
        <v>2</v>
      </c>
      <c r="F12416" s="20">
        <v>4</v>
      </c>
    </row>
    <row r="12417" spans="1:6" ht="25.5" outlineLevel="1" x14ac:dyDescent="0.2">
      <c r="B12417" s="21" t="s">
        <v>14014</v>
      </c>
      <c r="E12417" s="20">
        <f>SUBTOTAL(9,E12411:E12416)</f>
        <v>1025298</v>
      </c>
      <c r="F12417" s="20">
        <f>SUBTOTAL(9,F12411:F12416)</f>
        <v>14550</v>
      </c>
    </row>
    <row r="12418" spans="1:6" ht="25.5" outlineLevel="2" x14ac:dyDescent="0.2">
      <c r="A12418" t="s">
        <v>4618</v>
      </c>
      <c r="B12418" s="18" t="s">
        <v>14015</v>
      </c>
      <c r="C12418" s="19" t="s">
        <v>42</v>
      </c>
      <c r="D12418" t="s">
        <v>398</v>
      </c>
      <c r="E12418" s="20">
        <v>86488</v>
      </c>
      <c r="F12418" s="20">
        <v>1246</v>
      </c>
    </row>
    <row r="12419" spans="1:6" ht="25.5" outlineLevel="2" x14ac:dyDescent="0.2">
      <c r="B12419" s="18" t="s">
        <v>14015</v>
      </c>
      <c r="C12419" s="19" t="s">
        <v>80</v>
      </c>
      <c r="D12419" t="s">
        <v>398</v>
      </c>
      <c r="E12419" s="20">
        <v>9381</v>
      </c>
      <c r="F12419" s="20">
        <v>2318</v>
      </c>
    </row>
    <row r="12420" spans="1:6" ht="25.5" outlineLevel="2" x14ac:dyDescent="0.2">
      <c r="B12420" s="18" t="s">
        <v>14015</v>
      </c>
      <c r="C12420" s="19" t="s">
        <v>176</v>
      </c>
      <c r="D12420" t="s">
        <v>398</v>
      </c>
      <c r="E12420" s="20">
        <v>1</v>
      </c>
      <c r="F12420" s="20">
        <v>1</v>
      </c>
    </row>
    <row r="12421" spans="1:6" ht="25.5" outlineLevel="2" x14ac:dyDescent="0.2">
      <c r="B12421" s="18" t="s">
        <v>14015</v>
      </c>
      <c r="C12421" s="19" t="s">
        <v>182</v>
      </c>
      <c r="D12421" t="s">
        <v>398</v>
      </c>
      <c r="E12421" s="20">
        <v>22</v>
      </c>
      <c r="F12421" s="20">
        <v>11</v>
      </c>
    </row>
    <row r="12422" spans="1:6" ht="25.5" outlineLevel="1" x14ac:dyDescent="0.2">
      <c r="B12422" s="21" t="s">
        <v>14016</v>
      </c>
      <c r="E12422" s="20">
        <f>SUBTOTAL(9,E12418:E12421)</f>
        <v>95892</v>
      </c>
      <c r="F12422" s="20">
        <f>SUBTOTAL(9,F12418:F12421)</f>
        <v>3576</v>
      </c>
    </row>
    <row r="12423" spans="1:6" ht="25.5" outlineLevel="2" x14ac:dyDescent="0.2">
      <c r="A12423" t="s">
        <v>1370</v>
      </c>
      <c r="B12423" s="18" t="s">
        <v>14017</v>
      </c>
      <c r="C12423" s="19" t="s">
        <v>15</v>
      </c>
      <c r="D12423" t="s">
        <v>398</v>
      </c>
      <c r="E12423" s="20">
        <v>1</v>
      </c>
      <c r="F12423" s="20">
        <v>12</v>
      </c>
    </row>
    <row r="12424" spans="1:6" ht="25.5" outlineLevel="2" x14ac:dyDescent="0.2">
      <c r="B12424" s="18" t="s">
        <v>14017</v>
      </c>
      <c r="C12424" s="19" t="s">
        <v>16</v>
      </c>
      <c r="D12424" t="s">
        <v>398</v>
      </c>
      <c r="E12424" s="20">
        <v>2</v>
      </c>
      <c r="F12424" s="20">
        <v>3</v>
      </c>
    </row>
    <row r="12425" spans="1:6" ht="25.5" outlineLevel="2" x14ac:dyDescent="0.2">
      <c r="B12425" s="18" t="s">
        <v>14017</v>
      </c>
      <c r="C12425" s="19" t="s">
        <v>20</v>
      </c>
      <c r="D12425" t="s">
        <v>398</v>
      </c>
      <c r="E12425" s="20">
        <v>2171</v>
      </c>
      <c r="F12425" s="20">
        <v>256</v>
      </c>
    </row>
    <row r="12426" spans="1:6" ht="25.5" outlineLevel="2" x14ac:dyDescent="0.2">
      <c r="B12426" s="18" t="s">
        <v>14017</v>
      </c>
      <c r="C12426" s="19" t="s">
        <v>29</v>
      </c>
      <c r="D12426" t="s">
        <v>398</v>
      </c>
      <c r="E12426" s="20">
        <v>5400</v>
      </c>
      <c r="F12426" s="20">
        <v>55</v>
      </c>
    </row>
    <row r="12427" spans="1:6" ht="25.5" outlineLevel="2" x14ac:dyDescent="0.2">
      <c r="B12427" s="18" t="s">
        <v>14017</v>
      </c>
      <c r="C12427" s="19" t="s">
        <v>33</v>
      </c>
      <c r="D12427" t="s">
        <v>398</v>
      </c>
      <c r="E12427" s="20">
        <v>12</v>
      </c>
      <c r="F12427" s="20">
        <v>3</v>
      </c>
    </row>
    <row r="12428" spans="1:6" ht="25.5" outlineLevel="2" x14ac:dyDescent="0.2">
      <c r="B12428" s="18" t="s">
        <v>14017</v>
      </c>
      <c r="C12428" s="19" t="s">
        <v>36</v>
      </c>
      <c r="D12428" t="s">
        <v>398</v>
      </c>
      <c r="E12428" s="20">
        <v>480</v>
      </c>
      <c r="F12428" s="20">
        <v>10</v>
      </c>
    </row>
    <row r="12429" spans="1:6" ht="25.5" outlineLevel="2" x14ac:dyDescent="0.2">
      <c r="B12429" s="18" t="s">
        <v>14017</v>
      </c>
      <c r="C12429" s="19" t="s">
        <v>37</v>
      </c>
      <c r="D12429" t="s">
        <v>398</v>
      </c>
      <c r="E12429" s="20">
        <v>49</v>
      </c>
      <c r="F12429" s="20">
        <v>7</v>
      </c>
    </row>
    <row r="12430" spans="1:6" ht="25.5" outlineLevel="2" x14ac:dyDescent="0.2">
      <c r="B12430" s="18" t="s">
        <v>14017</v>
      </c>
      <c r="C12430" s="19" t="s">
        <v>42</v>
      </c>
      <c r="D12430" t="s">
        <v>398</v>
      </c>
      <c r="E12430" s="20">
        <v>14989773</v>
      </c>
      <c r="F12430" s="20">
        <v>147483</v>
      </c>
    </row>
    <row r="12431" spans="1:6" ht="25.5" outlineLevel="2" x14ac:dyDescent="0.2">
      <c r="B12431" s="18" t="s">
        <v>14017</v>
      </c>
      <c r="C12431" s="19" t="s">
        <v>65</v>
      </c>
      <c r="D12431" t="s">
        <v>398</v>
      </c>
      <c r="E12431" s="20">
        <v>156</v>
      </c>
      <c r="F12431" s="20">
        <v>29</v>
      </c>
    </row>
    <row r="12432" spans="1:6" ht="25.5" outlineLevel="2" x14ac:dyDescent="0.2">
      <c r="B12432" s="18" t="s">
        <v>14017</v>
      </c>
      <c r="C12432" s="19" t="s">
        <v>77</v>
      </c>
      <c r="D12432" t="s">
        <v>398</v>
      </c>
      <c r="E12432" s="20">
        <v>219</v>
      </c>
      <c r="F12432" s="20">
        <v>33</v>
      </c>
    </row>
    <row r="12433" spans="2:6" ht="25.5" outlineLevel="2" x14ac:dyDescent="0.2">
      <c r="B12433" s="18" t="s">
        <v>14017</v>
      </c>
      <c r="C12433" s="19" t="s">
        <v>80</v>
      </c>
      <c r="D12433" t="s">
        <v>398</v>
      </c>
      <c r="E12433" s="20">
        <v>39858</v>
      </c>
      <c r="F12433" s="20">
        <v>4818</v>
      </c>
    </row>
    <row r="12434" spans="2:6" ht="25.5" outlineLevel="2" x14ac:dyDescent="0.2">
      <c r="B12434" s="18" t="s">
        <v>14017</v>
      </c>
      <c r="C12434" s="19" t="s">
        <v>81</v>
      </c>
      <c r="D12434" t="s">
        <v>398</v>
      </c>
      <c r="E12434" s="20">
        <v>619400</v>
      </c>
      <c r="F12434" s="20">
        <v>45522</v>
      </c>
    </row>
    <row r="12435" spans="2:6" ht="25.5" outlineLevel="2" x14ac:dyDescent="0.2">
      <c r="B12435" s="18" t="s">
        <v>14017</v>
      </c>
      <c r="C12435" s="19" t="s">
        <v>88</v>
      </c>
      <c r="D12435" t="s">
        <v>398</v>
      </c>
      <c r="E12435" s="20">
        <v>9</v>
      </c>
      <c r="F12435" s="20">
        <v>2</v>
      </c>
    </row>
    <row r="12436" spans="2:6" ht="25.5" outlineLevel="2" x14ac:dyDescent="0.2">
      <c r="B12436" s="18" t="s">
        <v>14017</v>
      </c>
      <c r="C12436" s="19" t="s">
        <v>92</v>
      </c>
      <c r="D12436" t="s">
        <v>398</v>
      </c>
      <c r="E12436" s="20">
        <v>500</v>
      </c>
      <c r="F12436" s="20">
        <v>50</v>
      </c>
    </row>
    <row r="12437" spans="2:6" ht="25.5" outlineLevel="2" x14ac:dyDescent="0.2">
      <c r="B12437" s="18" t="s">
        <v>14017</v>
      </c>
      <c r="C12437" s="19" t="s">
        <v>93</v>
      </c>
      <c r="D12437" t="s">
        <v>398</v>
      </c>
      <c r="E12437" s="20">
        <v>1</v>
      </c>
      <c r="F12437" s="20">
        <v>2</v>
      </c>
    </row>
    <row r="12438" spans="2:6" ht="25.5" outlineLevel="2" x14ac:dyDescent="0.2">
      <c r="B12438" s="18" t="s">
        <v>14017</v>
      </c>
      <c r="C12438" s="19" t="s">
        <v>97</v>
      </c>
      <c r="D12438" t="s">
        <v>398</v>
      </c>
      <c r="E12438" s="20">
        <v>1</v>
      </c>
      <c r="F12438" s="20">
        <v>1</v>
      </c>
    </row>
    <row r="12439" spans="2:6" ht="25.5" outlineLevel="2" x14ac:dyDescent="0.2">
      <c r="B12439" s="18" t="s">
        <v>14017</v>
      </c>
      <c r="C12439" s="19" t="s">
        <v>122</v>
      </c>
      <c r="D12439" t="s">
        <v>398</v>
      </c>
      <c r="E12439" s="20">
        <v>2400</v>
      </c>
      <c r="F12439" s="20">
        <v>23</v>
      </c>
    </row>
    <row r="12440" spans="2:6" ht="25.5" outlineLevel="2" x14ac:dyDescent="0.2">
      <c r="B12440" s="18" t="s">
        <v>14017</v>
      </c>
      <c r="C12440" s="19" t="s">
        <v>148</v>
      </c>
      <c r="D12440" t="s">
        <v>398</v>
      </c>
      <c r="E12440" s="20">
        <v>1</v>
      </c>
      <c r="F12440" s="20">
        <v>2</v>
      </c>
    </row>
    <row r="12441" spans="2:6" ht="25.5" outlineLevel="2" x14ac:dyDescent="0.2">
      <c r="B12441" s="18" t="s">
        <v>14017</v>
      </c>
      <c r="C12441" s="19" t="s">
        <v>158</v>
      </c>
      <c r="D12441" t="s">
        <v>398</v>
      </c>
      <c r="E12441" s="20">
        <v>40</v>
      </c>
      <c r="F12441" s="20">
        <v>6</v>
      </c>
    </row>
    <row r="12442" spans="2:6" ht="25.5" outlineLevel="2" x14ac:dyDescent="0.2">
      <c r="B12442" s="18" t="s">
        <v>14017</v>
      </c>
      <c r="C12442" s="19" t="s">
        <v>161</v>
      </c>
      <c r="D12442" t="s">
        <v>398</v>
      </c>
      <c r="E12442" s="20">
        <v>20</v>
      </c>
      <c r="F12442" s="20">
        <v>9</v>
      </c>
    </row>
    <row r="12443" spans="2:6" ht="25.5" outlineLevel="2" x14ac:dyDescent="0.2">
      <c r="B12443" s="18" t="s">
        <v>14017</v>
      </c>
      <c r="C12443" s="19" t="s">
        <v>164</v>
      </c>
      <c r="D12443" t="s">
        <v>398</v>
      </c>
      <c r="E12443" s="20">
        <v>4</v>
      </c>
      <c r="F12443" s="20">
        <v>13</v>
      </c>
    </row>
    <row r="12444" spans="2:6" ht="25.5" outlineLevel="2" x14ac:dyDescent="0.2">
      <c r="B12444" s="18" t="s">
        <v>14017</v>
      </c>
      <c r="C12444" s="19" t="s">
        <v>166</v>
      </c>
      <c r="D12444" t="s">
        <v>398</v>
      </c>
      <c r="E12444" s="20">
        <v>503715</v>
      </c>
      <c r="F12444" s="20">
        <v>18918</v>
      </c>
    </row>
    <row r="12445" spans="2:6" ht="25.5" outlineLevel="2" x14ac:dyDescent="0.2">
      <c r="B12445" s="18" t="s">
        <v>14017</v>
      </c>
      <c r="C12445" s="19" t="s">
        <v>175</v>
      </c>
      <c r="D12445" t="s">
        <v>398</v>
      </c>
      <c r="E12445" s="20">
        <v>11</v>
      </c>
      <c r="F12445" s="20">
        <v>2</v>
      </c>
    </row>
    <row r="12446" spans="2:6" ht="25.5" outlineLevel="2" x14ac:dyDescent="0.2">
      <c r="B12446" s="18" t="s">
        <v>14017</v>
      </c>
      <c r="C12446" s="19" t="s">
        <v>176</v>
      </c>
      <c r="D12446" t="s">
        <v>398</v>
      </c>
      <c r="E12446" s="20">
        <v>26</v>
      </c>
      <c r="F12446" s="20">
        <v>15</v>
      </c>
    </row>
    <row r="12447" spans="2:6" ht="25.5" outlineLevel="2" x14ac:dyDescent="0.2">
      <c r="B12447" s="18" t="s">
        <v>14017</v>
      </c>
      <c r="C12447" s="19" t="s">
        <v>178</v>
      </c>
      <c r="D12447" t="s">
        <v>398</v>
      </c>
      <c r="E12447" s="20">
        <v>111</v>
      </c>
      <c r="F12447" s="20">
        <v>83</v>
      </c>
    </row>
    <row r="12448" spans="2:6" ht="25.5" outlineLevel="2" x14ac:dyDescent="0.2">
      <c r="B12448" s="18" t="s">
        <v>14017</v>
      </c>
      <c r="C12448" s="19" t="s">
        <v>182</v>
      </c>
      <c r="D12448" t="s">
        <v>398</v>
      </c>
      <c r="E12448" s="20">
        <v>198</v>
      </c>
      <c r="F12448" s="20">
        <v>5</v>
      </c>
    </row>
    <row r="12449" spans="1:6" ht="25.5" outlineLevel="1" x14ac:dyDescent="0.2">
      <c r="B12449" s="21" t="s">
        <v>14018</v>
      </c>
      <c r="E12449" s="20">
        <f>SUBTOTAL(9,E12423:E12448)</f>
        <v>16164558</v>
      </c>
      <c r="F12449" s="20">
        <f>SUBTOTAL(9,F12423:F12448)</f>
        <v>217362</v>
      </c>
    </row>
    <row r="12450" spans="1:6" ht="25.5" outlineLevel="2" x14ac:dyDescent="0.2">
      <c r="A12450" t="s">
        <v>4620</v>
      </c>
      <c r="B12450" s="18" t="s">
        <v>14019</v>
      </c>
      <c r="C12450" s="19" t="s">
        <v>20</v>
      </c>
      <c r="D12450" t="s">
        <v>398</v>
      </c>
      <c r="E12450" s="20">
        <v>2820</v>
      </c>
      <c r="F12450" s="20">
        <v>272</v>
      </c>
    </row>
    <row r="12451" spans="1:6" ht="38.25" outlineLevel="2" x14ac:dyDescent="0.2">
      <c r="B12451" s="18" t="s">
        <v>14019</v>
      </c>
      <c r="C12451" s="19" t="s">
        <v>40</v>
      </c>
      <c r="D12451" t="s">
        <v>398</v>
      </c>
      <c r="E12451" s="20">
        <v>2610</v>
      </c>
      <c r="F12451" s="20">
        <v>93</v>
      </c>
    </row>
    <row r="12452" spans="1:6" ht="25.5" outlineLevel="2" x14ac:dyDescent="0.2">
      <c r="B12452" s="18" t="s">
        <v>14019</v>
      </c>
      <c r="C12452" s="19" t="s">
        <v>42</v>
      </c>
      <c r="D12452" t="s">
        <v>398</v>
      </c>
      <c r="E12452" s="20">
        <v>719915</v>
      </c>
      <c r="F12452" s="20">
        <v>21190</v>
      </c>
    </row>
    <row r="12453" spans="1:6" ht="25.5" outlineLevel="2" x14ac:dyDescent="0.2">
      <c r="B12453" s="18" t="s">
        <v>14019</v>
      </c>
      <c r="C12453" s="19" t="s">
        <v>52</v>
      </c>
      <c r="D12453" t="s">
        <v>398</v>
      </c>
      <c r="E12453" s="20">
        <v>1</v>
      </c>
      <c r="F12453" s="20">
        <v>1</v>
      </c>
    </row>
    <row r="12454" spans="1:6" ht="25.5" outlineLevel="2" x14ac:dyDescent="0.2">
      <c r="B12454" s="18" t="s">
        <v>14019</v>
      </c>
      <c r="C12454" s="19" t="s">
        <v>80</v>
      </c>
      <c r="D12454" t="s">
        <v>398</v>
      </c>
      <c r="E12454" s="20">
        <v>342851</v>
      </c>
      <c r="F12454" s="20">
        <v>22080</v>
      </c>
    </row>
    <row r="12455" spans="1:6" ht="25.5" outlineLevel="2" x14ac:dyDescent="0.2">
      <c r="B12455" s="18" t="s">
        <v>14019</v>
      </c>
      <c r="C12455" s="19" t="s">
        <v>81</v>
      </c>
      <c r="D12455" t="s">
        <v>398</v>
      </c>
      <c r="E12455" s="20">
        <v>1008</v>
      </c>
      <c r="F12455" s="20">
        <v>82</v>
      </c>
    </row>
    <row r="12456" spans="1:6" ht="25.5" outlineLevel="2" x14ac:dyDescent="0.2">
      <c r="B12456" s="18" t="s">
        <v>14019</v>
      </c>
      <c r="C12456" s="19" t="s">
        <v>166</v>
      </c>
      <c r="D12456" t="s">
        <v>398</v>
      </c>
      <c r="E12456" s="20">
        <v>18552</v>
      </c>
      <c r="F12456" s="20">
        <v>1353</v>
      </c>
    </row>
    <row r="12457" spans="1:6" ht="25.5" outlineLevel="2" x14ac:dyDescent="0.2">
      <c r="B12457" s="18" t="s">
        <v>14019</v>
      </c>
      <c r="C12457" s="19" t="s">
        <v>176</v>
      </c>
      <c r="D12457" t="s">
        <v>398</v>
      </c>
      <c r="E12457" s="20">
        <v>66</v>
      </c>
      <c r="F12457" s="20">
        <v>14</v>
      </c>
    </row>
    <row r="12458" spans="1:6" ht="25.5" outlineLevel="2" x14ac:dyDescent="0.2">
      <c r="B12458" s="18" t="s">
        <v>14019</v>
      </c>
      <c r="C12458" s="19" t="s">
        <v>182</v>
      </c>
      <c r="D12458" t="s">
        <v>398</v>
      </c>
      <c r="E12458" s="20">
        <v>13158</v>
      </c>
      <c r="F12458" s="20">
        <v>1004</v>
      </c>
    </row>
    <row r="12459" spans="1:6" ht="25.5" outlineLevel="1" x14ac:dyDescent="0.2">
      <c r="B12459" s="21" t="s">
        <v>14020</v>
      </c>
      <c r="E12459" s="20">
        <f>SUBTOTAL(9,E12450:E12458)</f>
        <v>1100981</v>
      </c>
      <c r="F12459" s="20">
        <f>SUBTOTAL(9,F12450:F12458)</f>
        <v>46089</v>
      </c>
    </row>
    <row r="12460" spans="1:6" ht="25.5" outlineLevel="2" x14ac:dyDescent="0.2">
      <c r="A12460" t="s">
        <v>4621</v>
      </c>
      <c r="B12460" s="18" t="s">
        <v>14021</v>
      </c>
      <c r="C12460" s="19" t="s">
        <v>20</v>
      </c>
      <c r="D12460" t="s">
        <v>398</v>
      </c>
      <c r="E12460" s="20">
        <v>13600</v>
      </c>
      <c r="F12460" s="20">
        <v>415</v>
      </c>
    </row>
    <row r="12461" spans="1:6" ht="25.5" outlineLevel="2" x14ac:dyDescent="0.2">
      <c r="B12461" s="18" t="s">
        <v>14021</v>
      </c>
      <c r="C12461" s="19" t="s">
        <v>42</v>
      </c>
      <c r="D12461" t="s">
        <v>398</v>
      </c>
      <c r="E12461" s="20">
        <v>5243173</v>
      </c>
      <c r="F12461" s="20">
        <v>175521</v>
      </c>
    </row>
    <row r="12462" spans="1:6" ht="25.5" outlineLevel="2" x14ac:dyDescent="0.2">
      <c r="B12462" s="18" t="s">
        <v>14021</v>
      </c>
      <c r="C12462" s="19" t="s">
        <v>77</v>
      </c>
      <c r="D12462" t="s">
        <v>398</v>
      </c>
      <c r="E12462" s="20">
        <v>25</v>
      </c>
      <c r="F12462" s="20">
        <v>3</v>
      </c>
    </row>
    <row r="12463" spans="1:6" ht="25.5" outlineLevel="2" x14ac:dyDescent="0.2">
      <c r="B12463" s="18" t="s">
        <v>14021</v>
      </c>
      <c r="C12463" s="19" t="s">
        <v>80</v>
      </c>
      <c r="D12463" t="s">
        <v>398</v>
      </c>
      <c r="E12463" s="20">
        <v>47531</v>
      </c>
      <c r="F12463" s="20">
        <v>5000</v>
      </c>
    </row>
    <row r="12464" spans="1:6" ht="25.5" outlineLevel="2" x14ac:dyDescent="0.2">
      <c r="B12464" s="18" t="s">
        <v>14021</v>
      </c>
      <c r="C12464" s="19" t="s">
        <v>150</v>
      </c>
      <c r="D12464" t="s">
        <v>398</v>
      </c>
      <c r="E12464" s="20">
        <v>5</v>
      </c>
      <c r="F12464" s="20">
        <v>1</v>
      </c>
    </row>
    <row r="12465" spans="1:6" ht="25.5" outlineLevel="2" x14ac:dyDescent="0.2">
      <c r="B12465" s="18" t="s">
        <v>14021</v>
      </c>
      <c r="C12465" s="19" t="s">
        <v>175</v>
      </c>
      <c r="D12465" t="s">
        <v>398</v>
      </c>
      <c r="E12465" s="20">
        <v>1</v>
      </c>
      <c r="F12465" s="20">
        <v>5</v>
      </c>
    </row>
    <row r="12466" spans="1:6" ht="25.5" outlineLevel="2" x14ac:dyDescent="0.2">
      <c r="B12466" s="18" t="s">
        <v>14021</v>
      </c>
      <c r="C12466" s="19" t="s">
        <v>182</v>
      </c>
      <c r="D12466" t="s">
        <v>398</v>
      </c>
      <c r="E12466" s="20">
        <v>112</v>
      </c>
      <c r="F12466" s="20">
        <v>23</v>
      </c>
    </row>
    <row r="12467" spans="1:6" ht="25.5" outlineLevel="1" x14ac:dyDescent="0.2">
      <c r="B12467" s="21" t="s">
        <v>14022</v>
      </c>
      <c r="E12467" s="20">
        <f>SUBTOTAL(9,E12460:E12466)</f>
        <v>5304447</v>
      </c>
      <c r="F12467" s="20">
        <f>SUBTOTAL(9,F12460:F12466)</f>
        <v>180968</v>
      </c>
    </row>
    <row r="12468" spans="1:6" ht="25.5" outlineLevel="2" x14ac:dyDescent="0.2">
      <c r="A12468" t="s">
        <v>1372</v>
      </c>
      <c r="B12468" s="18" t="s">
        <v>14023</v>
      </c>
      <c r="C12468" s="19" t="s">
        <v>15</v>
      </c>
      <c r="D12468" t="s">
        <v>398</v>
      </c>
      <c r="E12468" s="20">
        <v>1</v>
      </c>
      <c r="F12468" s="20">
        <v>17</v>
      </c>
    </row>
    <row r="12469" spans="1:6" ht="25.5" outlineLevel="2" x14ac:dyDescent="0.2">
      <c r="B12469" s="18" t="s">
        <v>14023</v>
      </c>
      <c r="C12469" s="19" t="s">
        <v>20</v>
      </c>
      <c r="D12469" t="s">
        <v>398</v>
      </c>
      <c r="E12469" s="20">
        <v>1131</v>
      </c>
      <c r="F12469" s="20">
        <v>101</v>
      </c>
    </row>
    <row r="12470" spans="1:6" ht="25.5" outlineLevel="2" x14ac:dyDescent="0.2">
      <c r="B12470" s="18" t="s">
        <v>14023</v>
      </c>
      <c r="C12470" s="19" t="s">
        <v>42</v>
      </c>
      <c r="D12470" t="s">
        <v>398</v>
      </c>
      <c r="E12470" s="20">
        <v>508255</v>
      </c>
      <c r="F12470" s="20">
        <v>22828</v>
      </c>
    </row>
    <row r="12471" spans="1:6" ht="25.5" outlineLevel="2" x14ac:dyDescent="0.2">
      <c r="B12471" s="18" t="s">
        <v>14023</v>
      </c>
      <c r="C12471" s="19" t="s">
        <v>77</v>
      </c>
      <c r="D12471" t="s">
        <v>398</v>
      </c>
      <c r="E12471" s="20">
        <v>46</v>
      </c>
      <c r="F12471" s="20">
        <v>6</v>
      </c>
    </row>
    <row r="12472" spans="1:6" ht="25.5" outlineLevel="2" x14ac:dyDescent="0.2">
      <c r="B12472" s="18" t="s">
        <v>14023</v>
      </c>
      <c r="C12472" s="19" t="s">
        <v>80</v>
      </c>
      <c r="D12472" t="s">
        <v>398</v>
      </c>
      <c r="E12472" s="20">
        <v>252030</v>
      </c>
      <c r="F12472" s="20">
        <v>21641</v>
      </c>
    </row>
    <row r="12473" spans="1:6" ht="25.5" outlineLevel="2" x14ac:dyDescent="0.2">
      <c r="B12473" s="18" t="s">
        <v>14023</v>
      </c>
      <c r="C12473" s="19" t="s">
        <v>81</v>
      </c>
      <c r="D12473" t="s">
        <v>398</v>
      </c>
      <c r="E12473" s="20">
        <v>190459</v>
      </c>
      <c r="F12473" s="20">
        <v>8402</v>
      </c>
    </row>
    <row r="12474" spans="1:6" ht="25.5" outlineLevel="2" x14ac:dyDescent="0.2">
      <c r="B12474" s="18" t="s">
        <v>14023</v>
      </c>
      <c r="C12474" s="19" t="s">
        <v>85</v>
      </c>
      <c r="D12474" t="s">
        <v>398</v>
      </c>
      <c r="E12474" s="20">
        <v>14</v>
      </c>
      <c r="F12474" s="20">
        <v>6</v>
      </c>
    </row>
    <row r="12475" spans="1:6" ht="25.5" outlineLevel="2" x14ac:dyDescent="0.2">
      <c r="B12475" s="18" t="s">
        <v>14023</v>
      </c>
      <c r="C12475" s="19" t="s">
        <v>88</v>
      </c>
      <c r="D12475" t="s">
        <v>398</v>
      </c>
      <c r="E12475" s="20">
        <v>30</v>
      </c>
      <c r="F12475" s="20">
        <v>1</v>
      </c>
    </row>
    <row r="12476" spans="1:6" ht="25.5" outlineLevel="2" x14ac:dyDescent="0.2">
      <c r="B12476" s="18" t="s">
        <v>14023</v>
      </c>
      <c r="C12476" s="19" t="s">
        <v>92</v>
      </c>
      <c r="D12476" t="s">
        <v>398</v>
      </c>
      <c r="E12476" s="20">
        <v>15</v>
      </c>
      <c r="F12476" s="20">
        <v>8</v>
      </c>
    </row>
    <row r="12477" spans="1:6" ht="25.5" outlineLevel="2" x14ac:dyDescent="0.2">
      <c r="B12477" s="18" t="s">
        <v>14023</v>
      </c>
      <c r="C12477" s="19" t="s">
        <v>107</v>
      </c>
      <c r="D12477" t="s">
        <v>398</v>
      </c>
      <c r="E12477" s="20">
        <v>40</v>
      </c>
      <c r="F12477" s="20">
        <v>7</v>
      </c>
    </row>
    <row r="12478" spans="1:6" ht="25.5" outlineLevel="2" x14ac:dyDescent="0.2">
      <c r="B12478" s="18" t="s">
        <v>14023</v>
      </c>
      <c r="C12478" s="19" t="s">
        <v>121</v>
      </c>
      <c r="D12478" t="s">
        <v>398</v>
      </c>
      <c r="E12478" s="20">
        <v>12</v>
      </c>
      <c r="F12478" s="20">
        <v>6</v>
      </c>
    </row>
    <row r="12479" spans="1:6" ht="25.5" outlineLevel="2" x14ac:dyDescent="0.2">
      <c r="B12479" s="18" t="s">
        <v>14023</v>
      </c>
      <c r="C12479" s="19" t="s">
        <v>160</v>
      </c>
      <c r="D12479" t="s">
        <v>398</v>
      </c>
      <c r="E12479" s="20">
        <v>30</v>
      </c>
      <c r="F12479" s="20">
        <v>3</v>
      </c>
    </row>
    <row r="12480" spans="1:6" ht="25.5" outlineLevel="2" x14ac:dyDescent="0.2">
      <c r="B12480" s="18" t="s">
        <v>14023</v>
      </c>
      <c r="C12480" s="19" t="s">
        <v>166</v>
      </c>
      <c r="D12480" t="s">
        <v>398</v>
      </c>
      <c r="E12480" s="20">
        <v>618593</v>
      </c>
      <c r="F12480" s="20">
        <v>15180</v>
      </c>
    </row>
    <row r="12481" spans="1:6" ht="25.5" outlineLevel="2" x14ac:dyDescent="0.2">
      <c r="B12481" s="18" t="s">
        <v>14023</v>
      </c>
      <c r="C12481" s="19" t="s">
        <v>176</v>
      </c>
      <c r="D12481" t="s">
        <v>398</v>
      </c>
      <c r="E12481" s="20">
        <v>91</v>
      </c>
      <c r="F12481" s="20">
        <v>22</v>
      </c>
    </row>
    <row r="12482" spans="1:6" ht="25.5" outlineLevel="2" x14ac:dyDescent="0.2">
      <c r="B12482" s="18" t="s">
        <v>14023</v>
      </c>
      <c r="C12482" s="19" t="s">
        <v>178</v>
      </c>
      <c r="D12482" t="s">
        <v>398</v>
      </c>
      <c r="E12482" s="20">
        <v>162</v>
      </c>
      <c r="F12482" s="20">
        <v>31</v>
      </c>
    </row>
    <row r="12483" spans="1:6" ht="25.5" outlineLevel="2" x14ac:dyDescent="0.2">
      <c r="B12483" s="18" t="s">
        <v>14023</v>
      </c>
      <c r="C12483" s="19" t="s">
        <v>182</v>
      </c>
      <c r="D12483" t="s">
        <v>398</v>
      </c>
      <c r="E12483" s="20">
        <v>11019</v>
      </c>
      <c r="F12483" s="20">
        <v>1012</v>
      </c>
    </row>
    <row r="12484" spans="1:6" ht="25.5" outlineLevel="1" x14ac:dyDescent="0.2">
      <c r="B12484" s="21" t="s">
        <v>14024</v>
      </c>
      <c r="E12484" s="20">
        <f>SUBTOTAL(9,E12468:E12483)</f>
        <v>1581928</v>
      </c>
      <c r="F12484" s="20">
        <f>SUBTOTAL(9,F12468:F12483)</f>
        <v>69271</v>
      </c>
    </row>
    <row r="12485" spans="1:6" ht="25.5" outlineLevel="2" x14ac:dyDescent="0.2">
      <c r="A12485" t="s">
        <v>1374</v>
      </c>
      <c r="B12485" s="18" t="s">
        <v>18269</v>
      </c>
      <c r="C12485" s="19" t="s">
        <v>42</v>
      </c>
      <c r="D12485" t="s">
        <v>398</v>
      </c>
      <c r="E12485" s="20">
        <v>4467</v>
      </c>
      <c r="F12485" s="20">
        <v>91</v>
      </c>
    </row>
    <row r="12486" spans="1:6" ht="25.5" outlineLevel="2" x14ac:dyDescent="0.2">
      <c r="B12486" s="18" t="s">
        <v>18269</v>
      </c>
      <c r="C12486" s="19" t="s">
        <v>80</v>
      </c>
      <c r="D12486" t="s">
        <v>398</v>
      </c>
      <c r="E12486" s="20">
        <v>7680</v>
      </c>
      <c r="F12486" s="20">
        <v>662</v>
      </c>
    </row>
    <row r="12487" spans="1:6" ht="25.5" outlineLevel="2" x14ac:dyDescent="0.2">
      <c r="B12487" s="18" t="s">
        <v>18269</v>
      </c>
      <c r="C12487" s="19" t="s">
        <v>107</v>
      </c>
      <c r="D12487" t="s">
        <v>398</v>
      </c>
      <c r="E12487" s="20">
        <v>41</v>
      </c>
      <c r="F12487" s="20">
        <v>8</v>
      </c>
    </row>
    <row r="12488" spans="1:6" ht="25.5" outlineLevel="2" x14ac:dyDescent="0.2">
      <c r="B12488" s="18" t="s">
        <v>18269</v>
      </c>
      <c r="C12488" s="19" t="s">
        <v>166</v>
      </c>
      <c r="D12488" t="s">
        <v>398</v>
      </c>
      <c r="E12488" s="20">
        <v>2924</v>
      </c>
      <c r="F12488" s="20">
        <v>13</v>
      </c>
    </row>
    <row r="12489" spans="1:6" ht="25.5" outlineLevel="1" x14ac:dyDescent="0.2">
      <c r="B12489" s="21" t="s">
        <v>18270</v>
      </c>
      <c r="E12489" s="20">
        <f>SUBTOTAL(9,E12485:E12488)</f>
        <v>15112</v>
      </c>
      <c r="F12489" s="20">
        <f>SUBTOTAL(9,F12485:F12488)</f>
        <v>774</v>
      </c>
    </row>
    <row r="12490" spans="1:6" ht="25.5" outlineLevel="2" x14ac:dyDescent="0.2">
      <c r="A12490" t="s">
        <v>4623</v>
      </c>
      <c r="B12490" s="18" t="s">
        <v>18271</v>
      </c>
      <c r="C12490" s="19" t="s">
        <v>42</v>
      </c>
      <c r="D12490" t="s">
        <v>398</v>
      </c>
      <c r="E12490" s="20">
        <v>3481</v>
      </c>
      <c r="F12490" s="20">
        <v>520</v>
      </c>
    </row>
    <row r="12491" spans="1:6" ht="25.5" outlineLevel="2" x14ac:dyDescent="0.2">
      <c r="B12491" s="18" t="s">
        <v>18271</v>
      </c>
      <c r="C12491" s="19" t="s">
        <v>80</v>
      </c>
      <c r="D12491" t="s">
        <v>398</v>
      </c>
      <c r="E12491" s="20">
        <v>6156</v>
      </c>
      <c r="F12491" s="20">
        <v>87</v>
      </c>
    </row>
    <row r="12492" spans="1:6" ht="25.5" outlineLevel="2" x14ac:dyDescent="0.2">
      <c r="B12492" s="18" t="s">
        <v>18271</v>
      </c>
      <c r="C12492" s="19" t="s">
        <v>93</v>
      </c>
      <c r="D12492" t="s">
        <v>398</v>
      </c>
      <c r="E12492" s="20">
        <v>2</v>
      </c>
      <c r="F12492" s="20">
        <v>2</v>
      </c>
    </row>
    <row r="12493" spans="1:6" ht="25.5" outlineLevel="2" x14ac:dyDescent="0.2">
      <c r="B12493" s="18" t="s">
        <v>18271</v>
      </c>
      <c r="C12493" s="19" t="s">
        <v>176</v>
      </c>
      <c r="D12493" t="s">
        <v>398</v>
      </c>
      <c r="E12493" s="20">
        <v>80</v>
      </c>
      <c r="F12493" s="20">
        <v>29</v>
      </c>
    </row>
    <row r="12494" spans="1:6" ht="25.5" outlineLevel="2" x14ac:dyDescent="0.2">
      <c r="B12494" s="18" t="s">
        <v>18271</v>
      </c>
      <c r="C12494" s="19" t="s">
        <v>178</v>
      </c>
      <c r="D12494" t="s">
        <v>398</v>
      </c>
      <c r="E12494" s="20">
        <v>60</v>
      </c>
      <c r="F12494" s="20">
        <v>17</v>
      </c>
    </row>
    <row r="12495" spans="1:6" ht="25.5" outlineLevel="1" x14ac:dyDescent="0.2">
      <c r="B12495" s="21" t="s">
        <v>18272</v>
      </c>
      <c r="E12495" s="20">
        <f>SUBTOTAL(9,E12490:E12494)</f>
        <v>9779</v>
      </c>
      <c r="F12495" s="20">
        <f>SUBTOTAL(9,F12490:F12494)</f>
        <v>655</v>
      </c>
    </row>
    <row r="12496" spans="1:6" ht="25.5" outlineLevel="2" x14ac:dyDescent="0.2">
      <c r="A12496" t="s">
        <v>1375</v>
      </c>
      <c r="B12496" s="18" t="s">
        <v>18273</v>
      </c>
      <c r="C12496" s="19" t="s">
        <v>42</v>
      </c>
      <c r="D12496" t="s">
        <v>398</v>
      </c>
      <c r="E12496" s="20">
        <v>49890</v>
      </c>
      <c r="F12496" s="20">
        <v>2296</v>
      </c>
    </row>
    <row r="12497" spans="1:6" ht="25.5" outlineLevel="2" x14ac:dyDescent="0.2">
      <c r="B12497" s="18" t="s">
        <v>18273</v>
      </c>
      <c r="C12497" s="19" t="s">
        <v>80</v>
      </c>
      <c r="D12497" t="s">
        <v>398</v>
      </c>
      <c r="E12497" s="20">
        <v>7300</v>
      </c>
      <c r="F12497" s="20">
        <v>1597</v>
      </c>
    </row>
    <row r="12498" spans="1:6" ht="25.5" outlineLevel="2" x14ac:dyDescent="0.2">
      <c r="B12498" s="18" t="s">
        <v>18273</v>
      </c>
      <c r="C12498" s="19" t="s">
        <v>182</v>
      </c>
      <c r="D12498" t="s">
        <v>398</v>
      </c>
      <c r="E12498" s="20">
        <v>82</v>
      </c>
      <c r="F12498" s="20">
        <v>208</v>
      </c>
    </row>
    <row r="12499" spans="1:6" ht="25.5" outlineLevel="1" x14ac:dyDescent="0.2">
      <c r="B12499" s="21" t="s">
        <v>18274</v>
      </c>
      <c r="E12499" s="20">
        <f>SUBTOTAL(9,E12496:E12498)</f>
        <v>57272</v>
      </c>
      <c r="F12499" s="20">
        <f>SUBTOTAL(9,F12496:F12498)</f>
        <v>4101</v>
      </c>
    </row>
    <row r="12500" spans="1:6" ht="25.5" outlineLevel="2" x14ac:dyDescent="0.2">
      <c r="A12500" t="s">
        <v>1377</v>
      </c>
      <c r="B12500" s="18" t="s">
        <v>14025</v>
      </c>
      <c r="C12500" s="19" t="s">
        <v>15</v>
      </c>
      <c r="D12500" t="s">
        <v>398</v>
      </c>
      <c r="E12500" s="20">
        <v>1</v>
      </c>
      <c r="F12500" s="20">
        <v>9</v>
      </c>
    </row>
    <row r="12501" spans="1:6" ht="25.5" outlineLevel="2" x14ac:dyDescent="0.2">
      <c r="B12501" s="18" t="s">
        <v>14025</v>
      </c>
      <c r="C12501" s="19" t="s">
        <v>20</v>
      </c>
      <c r="D12501" t="s">
        <v>398</v>
      </c>
      <c r="E12501" s="20">
        <v>3194</v>
      </c>
      <c r="F12501" s="20">
        <v>985</v>
      </c>
    </row>
    <row r="12502" spans="1:6" ht="25.5" outlineLevel="2" x14ac:dyDescent="0.2">
      <c r="B12502" s="18" t="s">
        <v>14025</v>
      </c>
      <c r="C12502" s="19" t="s">
        <v>35</v>
      </c>
      <c r="D12502" t="s">
        <v>398</v>
      </c>
      <c r="E12502" s="20">
        <v>1691</v>
      </c>
      <c r="F12502" s="20">
        <v>433</v>
      </c>
    </row>
    <row r="12503" spans="1:6" ht="25.5" outlineLevel="2" x14ac:dyDescent="0.2">
      <c r="B12503" s="18" t="s">
        <v>14025</v>
      </c>
      <c r="C12503" s="19" t="s">
        <v>36</v>
      </c>
      <c r="D12503" t="s">
        <v>398</v>
      </c>
      <c r="E12503" s="20">
        <v>480</v>
      </c>
      <c r="F12503" s="20">
        <v>11</v>
      </c>
    </row>
    <row r="12504" spans="1:6" ht="25.5" outlineLevel="2" x14ac:dyDescent="0.2">
      <c r="B12504" s="18" t="s">
        <v>14025</v>
      </c>
      <c r="C12504" s="19" t="s">
        <v>42</v>
      </c>
      <c r="D12504" t="s">
        <v>398</v>
      </c>
      <c r="E12504" s="20">
        <v>2380420</v>
      </c>
      <c r="F12504" s="20">
        <v>133951</v>
      </c>
    </row>
    <row r="12505" spans="1:6" ht="25.5" outlineLevel="2" x14ac:dyDescent="0.2">
      <c r="B12505" s="18" t="s">
        <v>14025</v>
      </c>
      <c r="C12505" s="19" t="s">
        <v>77</v>
      </c>
      <c r="D12505" t="s">
        <v>398</v>
      </c>
      <c r="E12505" s="20">
        <v>91</v>
      </c>
      <c r="F12505" s="20">
        <v>28</v>
      </c>
    </row>
    <row r="12506" spans="1:6" ht="25.5" outlineLevel="2" x14ac:dyDescent="0.2">
      <c r="B12506" s="18" t="s">
        <v>14025</v>
      </c>
      <c r="C12506" s="19" t="s">
        <v>80</v>
      </c>
      <c r="D12506" t="s">
        <v>398</v>
      </c>
      <c r="E12506" s="20">
        <v>137468</v>
      </c>
      <c r="F12506" s="20">
        <v>40703</v>
      </c>
    </row>
    <row r="12507" spans="1:6" ht="25.5" outlineLevel="2" x14ac:dyDescent="0.2">
      <c r="B12507" s="18" t="s">
        <v>14025</v>
      </c>
      <c r="C12507" s="19" t="s">
        <v>81</v>
      </c>
      <c r="D12507" t="s">
        <v>398</v>
      </c>
      <c r="E12507" s="20">
        <v>4000</v>
      </c>
      <c r="F12507" s="20">
        <v>1665</v>
      </c>
    </row>
    <row r="12508" spans="1:6" ht="25.5" outlineLevel="2" x14ac:dyDescent="0.2">
      <c r="B12508" s="18" t="s">
        <v>14025</v>
      </c>
      <c r="C12508" s="19" t="s">
        <v>86</v>
      </c>
      <c r="D12508" t="s">
        <v>398</v>
      </c>
      <c r="E12508" s="20">
        <v>1</v>
      </c>
      <c r="F12508" s="20">
        <v>1</v>
      </c>
    </row>
    <row r="12509" spans="1:6" ht="25.5" outlineLevel="2" x14ac:dyDescent="0.2">
      <c r="B12509" s="18" t="s">
        <v>14025</v>
      </c>
      <c r="C12509" s="19" t="s">
        <v>93</v>
      </c>
      <c r="D12509" t="s">
        <v>398</v>
      </c>
      <c r="E12509" s="20">
        <v>2</v>
      </c>
      <c r="F12509" s="20">
        <v>1</v>
      </c>
    </row>
    <row r="12510" spans="1:6" ht="25.5" outlineLevel="2" x14ac:dyDescent="0.2">
      <c r="B12510" s="18" t="s">
        <v>14025</v>
      </c>
      <c r="C12510" s="19" t="s">
        <v>113</v>
      </c>
      <c r="D12510" t="s">
        <v>398</v>
      </c>
      <c r="E12510" s="20">
        <v>35</v>
      </c>
      <c r="F12510" s="20">
        <v>2704</v>
      </c>
    </row>
    <row r="12511" spans="1:6" ht="25.5" outlineLevel="2" x14ac:dyDescent="0.2">
      <c r="B12511" s="18" t="s">
        <v>14025</v>
      </c>
      <c r="C12511" s="19" t="s">
        <v>124</v>
      </c>
      <c r="D12511" t="s">
        <v>398</v>
      </c>
      <c r="E12511" s="20">
        <v>37</v>
      </c>
      <c r="F12511" s="20">
        <v>162</v>
      </c>
    </row>
    <row r="12512" spans="1:6" ht="25.5" outlineLevel="2" x14ac:dyDescent="0.2">
      <c r="B12512" s="18" t="s">
        <v>14025</v>
      </c>
      <c r="C12512" s="19" t="s">
        <v>129</v>
      </c>
      <c r="D12512" t="s">
        <v>398</v>
      </c>
      <c r="E12512" s="20">
        <v>2</v>
      </c>
      <c r="F12512" s="20">
        <v>3</v>
      </c>
    </row>
    <row r="12513" spans="1:6" ht="25.5" outlineLevel="2" x14ac:dyDescent="0.2">
      <c r="B12513" s="18" t="s">
        <v>14025</v>
      </c>
      <c r="C12513" s="19" t="s">
        <v>130</v>
      </c>
      <c r="D12513" t="s">
        <v>398</v>
      </c>
      <c r="E12513" s="20">
        <v>972</v>
      </c>
      <c r="F12513" s="20">
        <v>753</v>
      </c>
    </row>
    <row r="12514" spans="1:6" ht="25.5" outlineLevel="2" x14ac:dyDescent="0.2">
      <c r="B12514" s="18" t="s">
        <v>14025</v>
      </c>
      <c r="C12514" s="19" t="s">
        <v>135</v>
      </c>
      <c r="D12514" t="s">
        <v>398</v>
      </c>
      <c r="E12514" s="20">
        <v>879</v>
      </c>
      <c r="F12514" s="20">
        <v>447</v>
      </c>
    </row>
    <row r="12515" spans="1:6" ht="25.5" outlineLevel="2" x14ac:dyDescent="0.2">
      <c r="B12515" s="18" t="s">
        <v>14025</v>
      </c>
      <c r="C12515" s="19" t="s">
        <v>139</v>
      </c>
      <c r="D12515" t="s">
        <v>398</v>
      </c>
      <c r="E12515" s="20">
        <v>11</v>
      </c>
      <c r="F12515" s="20">
        <v>13</v>
      </c>
    </row>
    <row r="12516" spans="1:6" ht="25.5" outlineLevel="2" x14ac:dyDescent="0.2">
      <c r="B12516" s="18" t="s">
        <v>14025</v>
      </c>
      <c r="C12516" s="19" t="s">
        <v>148</v>
      </c>
      <c r="D12516" t="s">
        <v>398</v>
      </c>
      <c r="E12516" s="20">
        <v>6</v>
      </c>
      <c r="F12516" s="20">
        <v>7</v>
      </c>
    </row>
    <row r="12517" spans="1:6" ht="25.5" outlineLevel="2" x14ac:dyDescent="0.2">
      <c r="B12517" s="18" t="s">
        <v>14025</v>
      </c>
      <c r="C12517" s="19" t="s">
        <v>151</v>
      </c>
      <c r="D12517" t="s">
        <v>398</v>
      </c>
      <c r="E12517" s="20">
        <v>2</v>
      </c>
      <c r="F12517" s="20">
        <v>8</v>
      </c>
    </row>
    <row r="12518" spans="1:6" ht="25.5" outlineLevel="2" x14ac:dyDescent="0.2">
      <c r="B12518" s="18" t="s">
        <v>14025</v>
      </c>
      <c r="C12518" s="19" t="s">
        <v>158</v>
      </c>
      <c r="D12518" t="s">
        <v>398</v>
      </c>
      <c r="E12518" s="20">
        <v>150</v>
      </c>
      <c r="F12518" s="20">
        <v>126</v>
      </c>
    </row>
    <row r="12519" spans="1:6" ht="25.5" outlineLevel="2" x14ac:dyDescent="0.2">
      <c r="B12519" s="18" t="s">
        <v>14025</v>
      </c>
      <c r="C12519" s="19" t="s">
        <v>164</v>
      </c>
      <c r="D12519" t="s">
        <v>398</v>
      </c>
      <c r="E12519" s="20">
        <v>89</v>
      </c>
      <c r="F12519" s="20">
        <v>228</v>
      </c>
    </row>
    <row r="12520" spans="1:6" ht="25.5" outlineLevel="2" x14ac:dyDescent="0.2">
      <c r="B12520" s="18" t="s">
        <v>14025</v>
      </c>
      <c r="C12520" s="19" t="s">
        <v>166</v>
      </c>
      <c r="D12520" t="s">
        <v>398</v>
      </c>
      <c r="E12520" s="20">
        <v>1220</v>
      </c>
      <c r="F12520" s="20">
        <v>757</v>
      </c>
    </row>
    <row r="12521" spans="1:6" ht="25.5" outlineLevel="2" x14ac:dyDescent="0.2">
      <c r="B12521" s="18" t="s">
        <v>14025</v>
      </c>
      <c r="C12521" s="19" t="s">
        <v>171</v>
      </c>
      <c r="D12521" t="s">
        <v>398</v>
      </c>
      <c r="E12521" s="20">
        <v>374</v>
      </c>
      <c r="F12521" s="20">
        <v>342</v>
      </c>
    </row>
    <row r="12522" spans="1:6" ht="25.5" outlineLevel="2" x14ac:dyDescent="0.2">
      <c r="B12522" s="18" t="s">
        <v>14025</v>
      </c>
      <c r="C12522" s="19" t="s">
        <v>174</v>
      </c>
      <c r="D12522" t="s">
        <v>398</v>
      </c>
      <c r="E12522" s="20">
        <v>350</v>
      </c>
      <c r="F12522" s="20">
        <v>213</v>
      </c>
    </row>
    <row r="12523" spans="1:6" ht="25.5" outlineLevel="2" x14ac:dyDescent="0.2">
      <c r="B12523" s="18" t="s">
        <v>14025</v>
      </c>
      <c r="C12523" s="19" t="s">
        <v>175</v>
      </c>
      <c r="D12523" t="s">
        <v>398</v>
      </c>
      <c r="E12523" s="20">
        <v>2</v>
      </c>
      <c r="F12523" s="20">
        <v>2</v>
      </c>
    </row>
    <row r="12524" spans="1:6" ht="25.5" outlineLevel="2" x14ac:dyDescent="0.2">
      <c r="B12524" s="18" t="s">
        <v>14025</v>
      </c>
      <c r="C12524" s="19" t="s">
        <v>176</v>
      </c>
      <c r="D12524" t="s">
        <v>398</v>
      </c>
      <c r="E12524" s="20">
        <v>3</v>
      </c>
      <c r="F12524" s="20">
        <v>10</v>
      </c>
    </row>
    <row r="12525" spans="1:6" ht="25.5" outlineLevel="2" x14ac:dyDescent="0.2">
      <c r="B12525" s="18" t="s">
        <v>14025</v>
      </c>
      <c r="C12525" s="19" t="s">
        <v>178</v>
      </c>
      <c r="D12525" t="s">
        <v>398</v>
      </c>
      <c r="E12525" s="20">
        <v>39</v>
      </c>
      <c r="F12525" s="20">
        <v>41</v>
      </c>
    </row>
    <row r="12526" spans="1:6" ht="25.5" outlineLevel="2" x14ac:dyDescent="0.2">
      <c r="B12526" s="18" t="s">
        <v>14025</v>
      </c>
      <c r="C12526" s="19" t="s">
        <v>182</v>
      </c>
      <c r="D12526" t="s">
        <v>398</v>
      </c>
      <c r="E12526" s="20">
        <v>6031</v>
      </c>
      <c r="F12526" s="20">
        <v>3313</v>
      </c>
    </row>
    <row r="12527" spans="1:6" ht="25.5" outlineLevel="1" x14ac:dyDescent="0.2">
      <c r="B12527" s="21" t="s">
        <v>14026</v>
      </c>
      <c r="E12527" s="20">
        <f>SUBTOTAL(9,E12500:E12526)</f>
        <v>2537550</v>
      </c>
      <c r="F12527" s="20">
        <f>SUBTOTAL(9,F12500:F12526)</f>
        <v>186916</v>
      </c>
    </row>
    <row r="12528" spans="1:6" ht="25.5" outlineLevel="2" x14ac:dyDescent="0.2">
      <c r="A12528" t="s">
        <v>1379</v>
      </c>
      <c r="B12528" s="18" t="s">
        <v>14027</v>
      </c>
      <c r="C12528" s="19" t="s">
        <v>19</v>
      </c>
      <c r="D12528" t="s">
        <v>398</v>
      </c>
      <c r="E12528" s="20">
        <v>4</v>
      </c>
      <c r="F12528" s="20">
        <v>5</v>
      </c>
    </row>
    <row r="12529" spans="2:6" ht="25.5" outlineLevel="2" x14ac:dyDescent="0.2">
      <c r="B12529" s="18" t="s">
        <v>14027</v>
      </c>
      <c r="C12529" s="19" t="s">
        <v>20</v>
      </c>
      <c r="D12529" t="s">
        <v>398</v>
      </c>
      <c r="E12529" s="20">
        <v>1388</v>
      </c>
      <c r="F12529" s="20">
        <v>192</v>
      </c>
    </row>
    <row r="12530" spans="2:6" ht="25.5" outlineLevel="2" x14ac:dyDescent="0.2">
      <c r="B12530" s="18" t="s">
        <v>14027</v>
      </c>
      <c r="C12530" s="19" t="s">
        <v>42</v>
      </c>
      <c r="D12530" t="s">
        <v>398</v>
      </c>
      <c r="E12530" s="20">
        <v>19085</v>
      </c>
      <c r="F12530" s="20">
        <v>813</v>
      </c>
    </row>
    <row r="12531" spans="2:6" ht="25.5" outlineLevel="2" x14ac:dyDescent="0.2">
      <c r="B12531" s="18" t="s">
        <v>14027</v>
      </c>
      <c r="C12531" s="19" t="s">
        <v>65</v>
      </c>
      <c r="D12531" t="s">
        <v>398</v>
      </c>
      <c r="E12531" s="20">
        <v>8</v>
      </c>
      <c r="F12531" s="20">
        <v>2</v>
      </c>
    </row>
    <row r="12532" spans="2:6" ht="25.5" outlineLevel="2" x14ac:dyDescent="0.2">
      <c r="B12532" s="18" t="s">
        <v>14027</v>
      </c>
      <c r="C12532" s="19" t="s">
        <v>68</v>
      </c>
      <c r="D12532" t="s">
        <v>398</v>
      </c>
      <c r="E12532" s="20">
        <v>5</v>
      </c>
      <c r="F12532" s="20">
        <v>3</v>
      </c>
    </row>
    <row r="12533" spans="2:6" ht="25.5" outlineLevel="2" x14ac:dyDescent="0.2">
      <c r="B12533" s="18" t="s">
        <v>14027</v>
      </c>
      <c r="C12533" s="19" t="s">
        <v>77</v>
      </c>
      <c r="D12533" t="s">
        <v>398</v>
      </c>
      <c r="E12533" s="20">
        <v>176</v>
      </c>
      <c r="F12533" s="20">
        <v>43</v>
      </c>
    </row>
    <row r="12534" spans="2:6" ht="25.5" outlineLevel="2" x14ac:dyDescent="0.2">
      <c r="B12534" s="18" t="s">
        <v>14027</v>
      </c>
      <c r="C12534" s="19" t="s">
        <v>80</v>
      </c>
      <c r="D12534" t="s">
        <v>398</v>
      </c>
      <c r="E12534" s="20">
        <v>839304</v>
      </c>
      <c r="F12534" s="20">
        <v>229341</v>
      </c>
    </row>
    <row r="12535" spans="2:6" ht="25.5" outlineLevel="2" x14ac:dyDescent="0.2">
      <c r="B12535" s="18" t="s">
        <v>14027</v>
      </c>
      <c r="C12535" s="19" t="s">
        <v>81</v>
      </c>
      <c r="D12535" t="s">
        <v>398</v>
      </c>
      <c r="E12535" s="20">
        <v>53160</v>
      </c>
      <c r="F12535" s="20">
        <v>8201</v>
      </c>
    </row>
    <row r="12536" spans="2:6" ht="25.5" outlineLevel="2" x14ac:dyDescent="0.2">
      <c r="B12536" s="18" t="s">
        <v>14027</v>
      </c>
      <c r="C12536" s="19" t="s">
        <v>85</v>
      </c>
      <c r="D12536" t="s">
        <v>398</v>
      </c>
      <c r="E12536" s="20">
        <v>126</v>
      </c>
      <c r="F12536" s="20">
        <v>136</v>
      </c>
    </row>
    <row r="12537" spans="2:6" ht="25.5" outlineLevel="2" x14ac:dyDescent="0.2">
      <c r="B12537" s="18" t="s">
        <v>14027</v>
      </c>
      <c r="C12537" s="19" t="s">
        <v>86</v>
      </c>
      <c r="D12537" t="s">
        <v>398</v>
      </c>
      <c r="E12537" s="20">
        <v>13</v>
      </c>
      <c r="F12537" s="20">
        <v>4</v>
      </c>
    </row>
    <row r="12538" spans="2:6" ht="25.5" outlineLevel="2" x14ac:dyDescent="0.2">
      <c r="B12538" s="18" t="s">
        <v>14027</v>
      </c>
      <c r="C12538" s="19" t="s">
        <v>88</v>
      </c>
      <c r="D12538" t="s">
        <v>398</v>
      </c>
      <c r="E12538" s="20">
        <v>20</v>
      </c>
      <c r="F12538" s="20">
        <v>4</v>
      </c>
    </row>
    <row r="12539" spans="2:6" ht="25.5" outlineLevel="2" x14ac:dyDescent="0.2">
      <c r="B12539" s="18" t="s">
        <v>14027</v>
      </c>
      <c r="C12539" s="19" t="s">
        <v>93</v>
      </c>
      <c r="D12539" t="s">
        <v>398</v>
      </c>
      <c r="E12539" s="20">
        <v>16</v>
      </c>
      <c r="F12539" s="20">
        <v>20</v>
      </c>
    </row>
    <row r="12540" spans="2:6" ht="25.5" outlineLevel="2" x14ac:dyDescent="0.2">
      <c r="B12540" s="18" t="s">
        <v>14027</v>
      </c>
      <c r="C12540" s="19" t="s">
        <v>97</v>
      </c>
      <c r="D12540" t="s">
        <v>398</v>
      </c>
      <c r="E12540" s="20">
        <v>1</v>
      </c>
      <c r="F12540" s="20">
        <v>1</v>
      </c>
    </row>
    <row r="12541" spans="2:6" ht="25.5" outlineLevel="2" x14ac:dyDescent="0.2">
      <c r="B12541" s="18" t="s">
        <v>14027</v>
      </c>
      <c r="C12541" s="19" t="s">
        <v>130</v>
      </c>
      <c r="D12541" t="s">
        <v>398</v>
      </c>
      <c r="E12541" s="20">
        <v>7</v>
      </c>
      <c r="F12541" s="20">
        <v>9</v>
      </c>
    </row>
    <row r="12542" spans="2:6" ht="25.5" outlineLevel="2" x14ac:dyDescent="0.2">
      <c r="B12542" s="18" t="s">
        <v>14027</v>
      </c>
      <c r="C12542" s="19" t="s">
        <v>137</v>
      </c>
      <c r="D12542" t="s">
        <v>398</v>
      </c>
      <c r="E12542" s="20">
        <v>8</v>
      </c>
      <c r="F12542" s="20">
        <v>2</v>
      </c>
    </row>
    <row r="12543" spans="2:6" ht="25.5" outlineLevel="2" x14ac:dyDescent="0.2">
      <c r="B12543" s="18" t="s">
        <v>14027</v>
      </c>
      <c r="C12543" s="19" t="s">
        <v>148</v>
      </c>
      <c r="D12543" t="s">
        <v>398</v>
      </c>
      <c r="E12543" s="20">
        <v>2</v>
      </c>
      <c r="F12543" s="20">
        <v>3</v>
      </c>
    </row>
    <row r="12544" spans="2:6" ht="25.5" outlineLevel="2" x14ac:dyDescent="0.2">
      <c r="B12544" s="18" t="s">
        <v>14027</v>
      </c>
      <c r="C12544" s="19" t="s">
        <v>151</v>
      </c>
      <c r="D12544" t="s">
        <v>398</v>
      </c>
      <c r="E12544" s="20">
        <v>2</v>
      </c>
      <c r="F12544" s="20">
        <v>5</v>
      </c>
    </row>
    <row r="12545" spans="1:6" ht="25.5" outlineLevel="2" x14ac:dyDescent="0.2">
      <c r="B12545" s="18" t="s">
        <v>14027</v>
      </c>
      <c r="C12545" s="19" t="s">
        <v>158</v>
      </c>
      <c r="D12545" t="s">
        <v>398</v>
      </c>
      <c r="E12545" s="20">
        <v>1</v>
      </c>
      <c r="F12545" s="20">
        <v>1</v>
      </c>
    </row>
    <row r="12546" spans="1:6" ht="25.5" outlineLevel="2" x14ac:dyDescent="0.2">
      <c r="B12546" s="18" t="s">
        <v>14027</v>
      </c>
      <c r="C12546" s="19" t="s">
        <v>161</v>
      </c>
      <c r="D12546" t="s">
        <v>398</v>
      </c>
      <c r="E12546" s="20">
        <v>52</v>
      </c>
      <c r="F12546" s="20">
        <v>19</v>
      </c>
    </row>
    <row r="12547" spans="1:6" ht="25.5" outlineLevel="2" x14ac:dyDescent="0.2">
      <c r="B12547" s="18" t="s">
        <v>14027</v>
      </c>
      <c r="C12547" s="19" t="s">
        <v>164</v>
      </c>
      <c r="D12547" t="s">
        <v>398</v>
      </c>
      <c r="E12547" s="20">
        <v>9</v>
      </c>
      <c r="F12547" s="20">
        <v>39</v>
      </c>
    </row>
    <row r="12548" spans="1:6" ht="25.5" outlineLevel="2" x14ac:dyDescent="0.2">
      <c r="B12548" s="18" t="s">
        <v>14027</v>
      </c>
      <c r="C12548" s="19" t="s">
        <v>166</v>
      </c>
      <c r="D12548" t="s">
        <v>398</v>
      </c>
      <c r="E12548" s="20">
        <v>4104</v>
      </c>
      <c r="F12548" s="20">
        <v>632</v>
      </c>
    </row>
    <row r="12549" spans="1:6" ht="25.5" outlineLevel="2" x14ac:dyDescent="0.2">
      <c r="B12549" s="18" t="s">
        <v>14027</v>
      </c>
      <c r="C12549" s="19" t="s">
        <v>175</v>
      </c>
      <c r="D12549" t="s">
        <v>398</v>
      </c>
      <c r="E12549" s="20">
        <v>4</v>
      </c>
      <c r="F12549" s="20">
        <v>7</v>
      </c>
    </row>
    <row r="12550" spans="1:6" ht="25.5" outlineLevel="2" x14ac:dyDescent="0.2">
      <c r="B12550" s="18" t="s">
        <v>14027</v>
      </c>
      <c r="C12550" s="19" t="s">
        <v>176</v>
      </c>
      <c r="D12550" t="s">
        <v>398</v>
      </c>
      <c r="E12550" s="20">
        <v>137</v>
      </c>
      <c r="F12550" s="20">
        <v>44</v>
      </c>
    </row>
    <row r="12551" spans="1:6" ht="25.5" outlineLevel="2" x14ac:dyDescent="0.2">
      <c r="B12551" s="18" t="s">
        <v>14027</v>
      </c>
      <c r="C12551" s="19" t="s">
        <v>178</v>
      </c>
      <c r="D12551" t="s">
        <v>398</v>
      </c>
      <c r="E12551" s="20">
        <v>4</v>
      </c>
      <c r="F12551" s="20">
        <v>9</v>
      </c>
    </row>
    <row r="12552" spans="1:6" ht="25.5" outlineLevel="2" x14ac:dyDescent="0.2">
      <c r="B12552" s="18" t="s">
        <v>14027</v>
      </c>
      <c r="C12552" s="19" t="s">
        <v>182</v>
      </c>
      <c r="D12552" t="s">
        <v>398</v>
      </c>
      <c r="E12552" s="20">
        <v>20</v>
      </c>
      <c r="F12552" s="20">
        <v>34</v>
      </c>
    </row>
    <row r="12553" spans="1:6" ht="25.5" outlineLevel="1" x14ac:dyDescent="0.2">
      <c r="B12553" s="21" t="s">
        <v>14028</v>
      </c>
      <c r="E12553" s="20">
        <f>SUBTOTAL(9,E12528:E12552)</f>
        <v>917656</v>
      </c>
      <c r="F12553" s="20">
        <f>SUBTOTAL(9,F12528:F12552)</f>
        <v>239569</v>
      </c>
    </row>
    <row r="12554" spans="1:6" outlineLevel="2" x14ac:dyDescent="0.2">
      <c r="A12554" t="s">
        <v>4625</v>
      </c>
      <c r="B12554" s="18" t="s">
        <v>14029</v>
      </c>
      <c r="C12554" s="19" t="s">
        <v>42</v>
      </c>
      <c r="D12554" t="s">
        <v>398</v>
      </c>
      <c r="E12554" s="20">
        <v>13737</v>
      </c>
      <c r="F12554" s="20">
        <v>496</v>
      </c>
    </row>
    <row r="12555" spans="1:6" outlineLevel="2" x14ac:dyDescent="0.2">
      <c r="B12555" s="18" t="s">
        <v>14029</v>
      </c>
      <c r="C12555" s="19" t="s">
        <v>80</v>
      </c>
      <c r="D12555" t="s">
        <v>398</v>
      </c>
      <c r="E12555" s="20">
        <v>350</v>
      </c>
      <c r="F12555" s="20">
        <v>275</v>
      </c>
    </row>
    <row r="12556" spans="1:6" outlineLevel="2" x14ac:dyDescent="0.2">
      <c r="B12556" s="18" t="s">
        <v>14029</v>
      </c>
      <c r="C12556" s="19" t="s">
        <v>97</v>
      </c>
      <c r="D12556" t="s">
        <v>398</v>
      </c>
      <c r="E12556" s="20">
        <v>140</v>
      </c>
      <c r="F12556" s="20">
        <v>14</v>
      </c>
    </row>
    <row r="12557" spans="1:6" outlineLevel="2" x14ac:dyDescent="0.2">
      <c r="B12557" s="18" t="s">
        <v>14029</v>
      </c>
      <c r="C12557" s="19" t="s">
        <v>166</v>
      </c>
      <c r="D12557" t="s">
        <v>398</v>
      </c>
      <c r="E12557" s="20">
        <v>107</v>
      </c>
      <c r="F12557" s="20">
        <v>7</v>
      </c>
    </row>
    <row r="12558" spans="1:6" outlineLevel="1" x14ac:dyDescent="0.2">
      <c r="B12558" s="21" t="s">
        <v>14030</v>
      </c>
      <c r="E12558" s="20">
        <f>SUBTOTAL(9,E12554:E12557)</f>
        <v>14334</v>
      </c>
      <c r="F12558" s="20">
        <f>SUBTOTAL(9,F12554:F12557)</f>
        <v>792</v>
      </c>
    </row>
    <row r="12559" spans="1:6" outlineLevel="2" x14ac:dyDescent="0.2">
      <c r="A12559" t="s">
        <v>4626</v>
      </c>
      <c r="B12559" s="18" t="s">
        <v>14031</v>
      </c>
      <c r="C12559" s="19" t="s">
        <v>42</v>
      </c>
      <c r="D12559" t="s">
        <v>398</v>
      </c>
      <c r="E12559" s="20">
        <v>11266</v>
      </c>
      <c r="F12559" s="20">
        <v>560</v>
      </c>
    </row>
    <row r="12560" spans="1:6" outlineLevel="2" x14ac:dyDescent="0.2">
      <c r="B12560" s="18" t="s">
        <v>14031</v>
      </c>
      <c r="C12560" s="19" t="s">
        <v>80</v>
      </c>
      <c r="D12560" t="s">
        <v>398</v>
      </c>
      <c r="E12560" s="20">
        <v>1847</v>
      </c>
      <c r="F12560" s="20">
        <v>558</v>
      </c>
    </row>
    <row r="12561" spans="1:6" outlineLevel="2" x14ac:dyDescent="0.2">
      <c r="B12561" s="18" t="s">
        <v>14031</v>
      </c>
      <c r="C12561" s="19" t="s">
        <v>107</v>
      </c>
      <c r="D12561" t="s">
        <v>398</v>
      </c>
      <c r="E12561" s="20">
        <v>1</v>
      </c>
      <c r="F12561" s="20">
        <v>6</v>
      </c>
    </row>
    <row r="12562" spans="1:6" outlineLevel="2" x14ac:dyDescent="0.2">
      <c r="B12562" s="18" t="s">
        <v>14031</v>
      </c>
      <c r="C12562" s="19" t="s">
        <v>158</v>
      </c>
      <c r="D12562" t="s">
        <v>398</v>
      </c>
      <c r="E12562" s="20">
        <v>18</v>
      </c>
      <c r="F12562" s="20">
        <v>5</v>
      </c>
    </row>
    <row r="12563" spans="1:6" outlineLevel="1" x14ac:dyDescent="0.2">
      <c r="B12563" s="21" t="s">
        <v>14032</v>
      </c>
      <c r="E12563" s="20">
        <f>SUBTOTAL(9,E12559:E12562)</f>
        <v>13132</v>
      </c>
      <c r="F12563" s="20">
        <f>SUBTOTAL(9,F12559:F12562)</f>
        <v>1129</v>
      </c>
    </row>
    <row r="12564" spans="1:6" outlineLevel="2" x14ac:dyDescent="0.2">
      <c r="A12564" t="s">
        <v>4627</v>
      </c>
      <c r="B12564" s="18" t="s">
        <v>14033</v>
      </c>
      <c r="C12564" s="19" t="s">
        <v>42</v>
      </c>
      <c r="D12564" t="s">
        <v>398</v>
      </c>
      <c r="E12564" s="20">
        <v>4108</v>
      </c>
      <c r="F12564" s="20">
        <v>1213</v>
      </c>
    </row>
    <row r="12565" spans="1:6" outlineLevel="2" x14ac:dyDescent="0.2">
      <c r="B12565" s="18" t="s">
        <v>14033</v>
      </c>
      <c r="C12565" s="19" t="s">
        <v>80</v>
      </c>
      <c r="D12565" t="s">
        <v>398</v>
      </c>
      <c r="E12565" s="20">
        <v>144</v>
      </c>
      <c r="F12565" s="20">
        <v>74</v>
      </c>
    </row>
    <row r="12566" spans="1:6" outlineLevel="1" x14ac:dyDescent="0.2">
      <c r="B12566" s="21" t="s">
        <v>14034</v>
      </c>
      <c r="E12566" s="20">
        <f>SUBTOTAL(9,E12564:E12565)</f>
        <v>4252</v>
      </c>
      <c r="F12566" s="20">
        <f>SUBTOTAL(9,F12564:F12565)</f>
        <v>1287</v>
      </c>
    </row>
    <row r="12567" spans="1:6" ht="25.5" outlineLevel="2" x14ac:dyDescent="0.2">
      <c r="A12567" t="s">
        <v>1381</v>
      </c>
      <c r="B12567" s="18" t="s">
        <v>14035</v>
      </c>
      <c r="C12567" s="19" t="s">
        <v>9</v>
      </c>
      <c r="D12567" t="s">
        <v>398</v>
      </c>
      <c r="E12567" s="20">
        <v>2</v>
      </c>
      <c r="F12567" s="20">
        <v>3</v>
      </c>
    </row>
    <row r="12568" spans="1:6" ht="25.5" outlineLevel="2" x14ac:dyDescent="0.2">
      <c r="B12568" s="18" t="s">
        <v>14035</v>
      </c>
      <c r="C12568" s="19" t="s">
        <v>16</v>
      </c>
      <c r="D12568" t="s">
        <v>398</v>
      </c>
      <c r="E12568" s="20">
        <v>240</v>
      </c>
      <c r="F12568" s="20">
        <v>22</v>
      </c>
    </row>
    <row r="12569" spans="1:6" ht="25.5" outlineLevel="2" x14ac:dyDescent="0.2">
      <c r="B12569" s="18" t="s">
        <v>14035</v>
      </c>
      <c r="C12569" s="19" t="s">
        <v>20</v>
      </c>
      <c r="D12569" t="s">
        <v>398</v>
      </c>
      <c r="E12569" s="20">
        <v>51</v>
      </c>
      <c r="F12569" s="20">
        <v>22</v>
      </c>
    </row>
    <row r="12570" spans="1:6" ht="25.5" outlineLevel="2" x14ac:dyDescent="0.2">
      <c r="B12570" s="18" t="s">
        <v>14035</v>
      </c>
      <c r="C12570" s="19" t="s">
        <v>42</v>
      </c>
      <c r="D12570" t="s">
        <v>398</v>
      </c>
      <c r="E12570" s="20">
        <v>20324</v>
      </c>
      <c r="F12570" s="20">
        <v>1117</v>
      </c>
    </row>
    <row r="12571" spans="1:6" ht="25.5" outlineLevel="2" x14ac:dyDescent="0.2">
      <c r="B12571" s="18" t="s">
        <v>14035</v>
      </c>
      <c r="C12571" s="19" t="s">
        <v>65</v>
      </c>
      <c r="D12571" t="s">
        <v>398</v>
      </c>
      <c r="E12571" s="20">
        <v>1</v>
      </c>
      <c r="F12571" s="20">
        <v>1</v>
      </c>
    </row>
    <row r="12572" spans="1:6" ht="25.5" outlineLevel="2" x14ac:dyDescent="0.2">
      <c r="B12572" s="18" t="s">
        <v>14035</v>
      </c>
      <c r="C12572" s="19" t="s">
        <v>68</v>
      </c>
      <c r="D12572" t="s">
        <v>398</v>
      </c>
      <c r="E12572" s="20">
        <v>2</v>
      </c>
      <c r="F12572" s="20">
        <v>40</v>
      </c>
    </row>
    <row r="12573" spans="1:6" ht="25.5" outlineLevel="1" x14ac:dyDescent="0.2">
      <c r="B12573" s="21" t="s">
        <v>14036</v>
      </c>
      <c r="E12573" s="20">
        <f>SUBTOTAL(9,E12567:E12572)</f>
        <v>20620</v>
      </c>
      <c r="F12573" s="20">
        <f>SUBTOTAL(9,F12567:F12572)</f>
        <v>1205</v>
      </c>
    </row>
    <row r="12574" spans="1:6" ht="25.5" outlineLevel="2" x14ac:dyDescent="0.2">
      <c r="B12574" s="18" t="s">
        <v>14037</v>
      </c>
      <c r="C12574" s="19" t="s">
        <v>80</v>
      </c>
      <c r="D12574" t="s">
        <v>398</v>
      </c>
      <c r="E12574" s="20">
        <v>993899</v>
      </c>
      <c r="F12574" s="20">
        <v>78776</v>
      </c>
    </row>
    <row r="12575" spans="1:6" ht="25.5" outlineLevel="2" x14ac:dyDescent="0.2">
      <c r="B12575" s="18" t="s">
        <v>14037</v>
      </c>
      <c r="C12575" s="19" t="s">
        <v>81</v>
      </c>
      <c r="D12575" t="s">
        <v>398</v>
      </c>
      <c r="E12575" s="20">
        <v>1317</v>
      </c>
      <c r="F12575" s="20">
        <v>150</v>
      </c>
    </row>
    <row r="12576" spans="1:6" ht="25.5" outlineLevel="1" x14ac:dyDescent="0.2">
      <c r="B12576" s="21" t="s">
        <v>14038</v>
      </c>
      <c r="E12576" s="20">
        <f>SUBTOTAL(9,E12574:E12575)</f>
        <v>995216</v>
      </c>
      <c r="F12576" s="20">
        <f>SUBTOTAL(9,F12574:F12575)</f>
        <v>78926</v>
      </c>
    </row>
    <row r="12577" spans="2:6" ht="25.5" outlineLevel="2" x14ac:dyDescent="0.2">
      <c r="B12577" s="18" t="s">
        <v>14035</v>
      </c>
      <c r="C12577" s="19" t="s">
        <v>83</v>
      </c>
      <c r="D12577" t="s">
        <v>398</v>
      </c>
      <c r="E12577" s="20">
        <v>20</v>
      </c>
      <c r="F12577" s="20">
        <v>293</v>
      </c>
    </row>
    <row r="12578" spans="2:6" ht="25.5" outlineLevel="2" x14ac:dyDescent="0.2">
      <c r="B12578" s="18" t="s">
        <v>14035</v>
      </c>
      <c r="C12578" s="19" t="s">
        <v>87</v>
      </c>
      <c r="D12578" t="s">
        <v>398</v>
      </c>
      <c r="E12578" s="20">
        <v>1</v>
      </c>
      <c r="F12578" s="20">
        <v>1</v>
      </c>
    </row>
    <row r="12579" spans="2:6" ht="25.5" outlineLevel="2" x14ac:dyDescent="0.2">
      <c r="B12579" s="18" t="s">
        <v>14035</v>
      </c>
      <c r="C12579" s="19" t="s">
        <v>92</v>
      </c>
      <c r="D12579" t="s">
        <v>398</v>
      </c>
      <c r="E12579" s="20">
        <v>1</v>
      </c>
      <c r="F12579" s="20">
        <v>1</v>
      </c>
    </row>
    <row r="12580" spans="2:6" ht="25.5" outlineLevel="2" x14ac:dyDescent="0.2">
      <c r="B12580" s="18" t="s">
        <v>14035</v>
      </c>
      <c r="C12580" s="19" t="s">
        <v>93</v>
      </c>
      <c r="D12580" t="s">
        <v>398</v>
      </c>
      <c r="E12580" s="20">
        <v>6</v>
      </c>
      <c r="F12580" s="20">
        <v>5</v>
      </c>
    </row>
    <row r="12581" spans="2:6" ht="25.5" outlineLevel="1" x14ac:dyDescent="0.2">
      <c r="B12581" s="21" t="s">
        <v>14036</v>
      </c>
      <c r="E12581" s="20">
        <f>SUBTOTAL(9,E12577:E12580)</f>
        <v>28</v>
      </c>
      <c r="F12581" s="20">
        <f>SUBTOTAL(9,F12577:F12580)</f>
        <v>300</v>
      </c>
    </row>
    <row r="12582" spans="2:6" ht="25.5" outlineLevel="2" x14ac:dyDescent="0.2">
      <c r="B12582" s="18" t="s">
        <v>14037</v>
      </c>
      <c r="C12582" s="19" t="s">
        <v>121</v>
      </c>
      <c r="D12582" t="s">
        <v>398</v>
      </c>
      <c r="E12582" s="20">
        <v>5374</v>
      </c>
      <c r="F12582" s="20">
        <v>1505</v>
      </c>
    </row>
    <row r="12583" spans="2:6" ht="25.5" outlineLevel="1" x14ac:dyDescent="0.2">
      <c r="B12583" s="21" t="s">
        <v>14038</v>
      </c>
      <c r="E12583" s="20">
        <f>SUBTOTAL(9,E12582:E12582)</f>
        <v>5374</v>
      </c>
      <c r="F12583" s="20">
        <f>SUBTOTAL(9,F12582:F12582)</f>
        <v>1505</v>
      </c>
    </row>
    <row r="12584" spans="2:6" ht="25.5" outlineLevel="2" x14ac:dyDescent="0.2">
      <c r="B12584" s="18" t="s">
        <v>14035</v>
      </c>
      <c r="C12584" s="19" t="s">
        <v>130</v>
      </c>
      <c r="D12584" t="s">
        <v>398</v>
      </c>
      <c r="E12584" s="20">
        <v>751</v>
      </c>
      <c r="F12584" s="20">
        <v>68</v>
      </c>
    </row>
    <row r="12585" spans="2:6" ht="25.5" outlineLevel="2" x14ac:dyDescent="0.2">
      <c r="B12585" s="18" t="s">
        <v>14035</v>
      </c>
      <c r="C12585" s="19" t="s">
        <v>135</v>
      </c>
      <c r="D12585" t="s">
        <v>398</v>
      </c>
      <c r="E12585" s="20">
        <v>47</v>
      </c>
      <c r="F12585" s="20">
        <v>518</v>
      </c>
    </row>
    <row r="12586" spans="2:6" ht="25.5" outlineLevel="2" x14ac:dyDescent="0.2">
      <c r="B12586" s="18" t="s">
        <v>14035</v>
      </c>
      <c r="C12586" s="19" t="s">
        <v>139</v>
      </c>
      <c r="D12586" t="s">
        <v>398</v>
      </c>
      <c r="E12586" s="20">
        <v>4</v>
      </c>
      <c r="F12586" s="20">
        <v>4</v>
      </c>
    </row>
    <row r="12587" spans="2:6" ht="25.5" outlineLevel="2" x14ac:dyDescent="0.2">
      <c r="B12587" s="18" t="s">
        <v>14035</v>
      </c>
      <c r="C12587" s="19" t="s">
        <v>148</v>
      </c>
      <c r="D12587" t="s">
        <v>398</v>
      </c>
      <c r="E12587" s="20">
        <v>8</v>
      </c>
      <c r="F12587" s="20">
        <v>8</v>
      </c>
    </row>
    <row r="12588" spans="2:6" ht="25.5" outlineLevel="2" x14ac:dyDescent="0.2">
      <c r="B12588" s="18" t="s">
        <v>14035</v>
      </c>
      <c r="C12588" s="19" t="s">
        <v>151</v>
      </c>
      <c r="D12588" t="s">
        <v>398</v>
      </c>
      <c r="E12588" s="20">
        <v>11</v>
      </c>
      <c r="F12588" s="20">
        <v>6</v>
      </c>
    </row>
    <row r="12589" spans="2:6" ht="25.5" outlineLevel="2" x14ac:dyDescent="0.2">
      <c r="B12589" s="18" t="s">
        <v>14035</v>
      </c>
      <c r="C12589" s="19" t="s">
        <v>162</v>
      </c>
      <c r="D12589" t="s">
        <v>398</v>
      </c>
      <c r="E12589" s="20">
        <v>4</v>
      </c>
      <c r="F12589" s="20">
        <v>103</v>
      </c>
    </row>
    <row r="12590" spans="2:6" ht="25.5" outlineLevel="2" x14ac:dyDescent="0.2">
      <c r="B12590" s="18" t="s">
        <v>14035</v>
      </c>
      <c r="C12590" s="19" t="s">
        <v>164</v>
      </c>
      <c r="D12590" t="s">
        <v>398</v>
      </c>
      <c r="E12590" s="20">
        <v>3</v>
      </c>
      <c r="F12590" s="20">
        <v>5</v>
      </c>
    </row>
    <row r="12591" spans="2:6" ht="25.5" outlineLevel="2" x14ac:dyDescent="0.2">
      <c r="B12591" s="18" t="s">
        <v>14035</v>
      </c>
      <c r="C12591" s="19" t="s">
        <v>166</v>
      </c>
      <c r="D12591" t="s">
        <v>398</v>
      </c>
      <c r="E12591" s="20">
        <v>34968</v>
      </c>
      <c r="F12591" s="20">
        <v>6610</v>
      </c>
    </row>
    <row r="12592" spans="2:6" ht="25.5" outlineLevel="1" x14ac:dyDescent="0.2">
      <c r="B12592" s="21" t="s">
        <v>14036</v>
      </c>
      <c r="E12592" s="20">
        <f>SUBTOTAL(9,E12584:E12591)</f>
        <v>35796</v>
      </c>
      <c r="F12592" s="20">
        <f>SUBTOTAL(9,F12584:F12591)</f>
        <v>7322</v>
      </c>
    </row>
    <row r="12593" spans="1:6" ht="25.5" outlineLevel="2" x14ac:dyDescent="0.2">
      <c r="B12593" s="18" t="s">
        <v>18275</v>
      </c>
      <c r="C12593" s="19" t="s">
        <v>175</v>
      </c>
      <c r="D12593" t="s">
        <v>398</v>
      </c>
      <c r="E12593" s="20">
        <v>170</v>
      </c>
      <c r="F12593" s="20">
        <v>24</v>
      </c>
    </row>
    <row r="12594" spans="1:6" ht="25.5" outlineLevel="1" x14ac:dyDescent="0.2">
      <c r="B12594" s="21" t="s">
        <v>18276</v>
      </c>
      <c r="E12594" s="20">
        <f>SUBTOTAL(9,E12593:E12593)</f>
        <v>170</v>
      </c>
      <c r="F12594" s="20">
        <f>SUBTOTAL(9,F12593:F12593)</f>
        <v>24</v>
      </c>
    </row>
    <row r="12595" spans="1:6" ht="25.5" outlineLevel="2" x14ac:dyDescent="0.2">
      <c r="B12595" s="18" t="s">
        <v>14035</v>
      </c>
      <c r="C12595" s="19" t="s">
        <v>176</v>
      </c>
      <c r="D12595" t="s">
        <v>398</v>
      </c>
      <c r="E12595" s="20">
        <v>4</v>
      </c>
      <c r="F12595" s="20">
        <v>8</v>
      </c>
    </row>
    <row r="12596" spans="1:6" ht="25.5" outlineLevel="2" x14ac:dyDescent="0.2">
      <c r="B12596" s="18" t="s">
        <v>14035</v>
      </c>
      <c r="C12596" s="19" t="s">
        <v>178</v>
      </c>
      <c r="D12596" t="s">
        <v>398</v>
      </c>
      <c r="E12596" s="20">
        <v>32</v>
      </c>
      <c r="F12596" s="20">
        <v>61</v>
      </c>
    </row>
    <row r="12597" spans="1:6" ht="25.5" outlineLevel="1" x14ac:dyDescent="0.2">
      <c r="B12597" s="21" t="s">
        <v>14036</v>
      </c>
      <c r="E12597" s="20">
        <f>SUBTOTAL(9,E12595:E12596)</f>
        <v>36</v>
      </c>
      <c r="F12597" s="20">
        <f>SUBTOTAL(9,F12595:F12596)</f>
        <v>69</v>
      </c>
    </row>
    <row r="12598" spans="1:6" ht="25.5" outlineLevel="2" x14ac:dyDescent="0.2">
      <c r="A12598" t="s">
        <v>1382</v>
      </c>
      <c r="B12598" s="18" t="s">
        <v>14039</v>
      </c>
      <c r="C12598" s="19" t="s">
        <v>19</v>
      </c>
      <c r="D12598" t="s">
        <v>398</v>
      </c>
      <c r="E12598" s="20">
        <v>1</v>
      </c>
      <c r="F12598" s="20">
        <v>1</v>
      </c>
    </row>
    <row r="12599" spans="1:6" ht="25.5" outlineLevel="2" x14ac:dyDescent="0.2">
      <c r="B12599" s="18" t="s">
        <v>14039</v>
      </c>
      <c r="C12599" s="19" t="s">
        <v>20</v>
      </c>
      <c r="D12599" t="s">
        <v>398</v>
      </c>
      <c r="E12599" s="20">
        <v>23</v>
      </c>
      <c r="F12599" s="20">
        <v>89</v>
      </c>
    </row>
    <row r="12600" spans="1:6" ht="25.5" outlineLevel="2" x14ac:dyDescent="0.2">
      <c r="B12600" s="18" t="s">
        <v>14039</v>
      </c>
      <c r="C12600" s="19" t="s">
        <v>36</v>
      </c>
      <c r="D12600" t="s">
        <v>398</v>
      </c>
      <c r="E12600" s="20">
        <v>240</v>
      </c>
      <c r="F12600" s="20">
        <v>43</v>
      </c>
    </row>
    <row r="12601" spans="1:6" ht="25.5" outlineLevel="2" x14ac:dyDescent="0.2">
      <c r="B12601" s="18" t="s">
        <v>14039</v>
      </c>
      <c r="C12601" s="19" t="s">
        <v>42</v>
      </c>
      <c r="D12601" t="s">
        <v>398</v>
      </c>
      <c r="E12601" s="20">
        <v>94112</v>
      </c>
      <c r="F12601" s="20">
        <v>15004</v>
      </c>
    </row>
    <row r="12602" spans="1:6" ht="25.5" outlineLevel="2" x14ac:dyDescent="0.2">
      <c r="B12602" s="18" t="s">
        <v>14039</v>
      </c>
      <c r="C12602" s="19" t="s">
        <v>68</v>
      </c>
      <c r="D12602" t="s">
        <v>398</v>
      </c>
      <c r="E12602" s="20">
        <v>4</v>
      </c>
      <c r="F12602" s="20">
        <v>1</v>
      </c>
    </row>
    <row r="12603" spans="1:6" ht="25.5" outlineLevel="2" x14ac:dyDescent="0.2">
      <c r="B12603" s="18" t="s">
        <v>14039</v>
      </c>
      <c r="C12603" s="19" t="s">
        <v>80</v>
      </c>
      <c r="D12603" t="s">
        <v>398</v>
      </c>
      <c r="E12603" s="20">
        <v>2172</v>
      </c>
      <c r="F12603" s="20">
        <v>704</v>
      </c>
    </row>
    <row r="12604" spans="1:6" ht="25.5" outlineLevel="2" x14ac:dyDescent="0.2">
      <c r="B12604" s="18" t="s">
        <v>14039</v>
      </c>
      <c r="C12604" s="19" t="s">
        <v>87</v>
      </c>
      <c r="D12604" t="s">
        <v>398</v>
      </c>
      <c r="E12604" s="20">
        <v>5</v>
      </c>
      <c r="F12604" s="20">
        <v>8</v>
      </c>
    </row>
    <row r="12605" spans="1:6" ht="25.5" outlineLevel="2" x14ac:dyDescent="0.2">
      <c r="B12605" s="18" t="s">
        <v>14039</v>
      </c>
      <c r="C12605" s="19" t="s">
        <v>130</v>
      </c>
      <c r="D12605" t="s">
        <v>398</v>
      </c>
      <c r="E12605" s="20">
        <v>8</v>
      </c>
      <c r="F12605" s="20">
        <v>3</v>
      </c>
    </row>
    <row r="12606" spans="1:6" ht="25.5" outlineLevel="2" x14ac:dyDescent="0.2">
      <c r="B12606" s="18" t="s">
        <v>14039</v>
      </c>
      <c r="C12606" s="19" t="s">
        <v>139</v>
      </c>
      <c r="D12606" t="s">
        <v>398</v>
      </c>
      <c r="E12606" s="20">
        <v>4</v>
      </c>
      <c r="F12606" s="20">
        <v>2</v>
      </c>
    </row>
    <row r="12607" spans="1:6" ht="25.5" outlineLevel="2" x14ac:dyDescent="0.2">
      <c r="B12607" s="18" t="s">
        <v>14039</v>
      </c>
      <c r="C12607" s="19" t="s">
        <v>148</v>
      </c>
      <c r="D12607" t="s">
        <v>398</v>
      </c>
      <c r="E12607" s="20">
        <v>7</v>
      </c>
      <c r="F12607" s="20">
        <v>8</v>
      </c>
    </row>
    <row r="12608" spans="1:6" ht="25.5" outlineLevel="2" x14ac:dyDescent="0.2">
      <c r="B12608" s="18" t="s">
        <v>14039</v>
      </c>
      <c r="C12608" s="19" t="s">
        <v>166</v>
      </c>
      <c r="D12608" t="s">
        <v>398</v>
      </c>
      <c r="E12608" s="20">
        <v>2448</v>
      </c>
      <c r="F12608" s="20">
        <v>5</v>
      </c>
    </row>
    <row r="12609" spans="1:6" ht="25.5" outlineLevel="2" x14ac:dyDescent="0.2">
      <c r="B12609" s="18" t="s">
        <v>14039</v>
      </c>
      <c r="C12609" s="19" t="s">
        <v>175</v>
      </c>
      <c r="D12609" t="s">
        <v>398</v>
      </c>
      <c r="E12609" s="20">
        <v>100</v>
      </c>
      <c r="F12609" s="20">
        <v>87</v>
      </c>
    </row>
    <row r="12610" spans="1:6" ht="25.5" outlineLevel="2" x14ac:dyDescent="0.2">
      <c r="B12610" s="18" t="s">
        <v>14039</v>
      </c>
      <c r="C12610" s="19" t="s">
        <v>176</v>
      </c>
      <c r="D12610" t="s">
        <v>398</v>
      </c>
      <c r="E12610" s="20">
        <v>79</v>
      </c>
      <c r="F12610" s="20">
        <v>25</v>
      </c>
    </row>
    <row r="12611" spans="1:6" ht="25.5" outlineLevel="2" x14ac:dyDescent="0.2">
      <c r="B12611" s="18" t="s">
        <v>14039</v>
      </c>
      <c r="C12611" s="19" t="s">
        <v>178</v>
      </c>
      <c r="D12611" t="s">
        <v>398</v>
      </c>
      <c r="E12611" s="20">
        <v>61</v>
      </c>
      <c r="F12611" s="20">
        <v>32</v>
      </c>
    </row>
    <row r="12612" spans="1:6" ht="25.5" outlineLevel="2" x14ac:dyDescent="0.2">
      <c r="B12612" s="18" t="s">
        <v>14039</v>
      </c>
      <c r="C12612" s="19" t="s">
        <v>182</v>
      </c>
      <c r="D12612" t="s">
        <v>398</v>
      </c>
      <c r="E12612" s="20">
        <v>69</v>
      </c>
      <c r="F12612" s="20">
        <v>282</v>
      </c>
    </row>
    <row r="12613" spans="1:6" ht="25.5" outlineLevel="1" x14ac:dyDescent="0.2">
      <c r="B12613" s="21" t="s">
        <v>14040</v>
      </c>
      <c r="E12613" s="20">
        <f>SUBTOTAL(9,E12598:E12612)</f>
        <v>99333</v>
      </c>
      <c r="F12613" s="20">
        <f>SUBTOTAL(9,F12598:F12612)</f>
        <v>16294</v>
      </c>
    </row>
    <row r="12614" spans="1:6" ht="25.5" outlineLevel="2" x14ac:dyDescent="0.2">
      <c r="A12614" t="s">
        <v>1383</v>
      </c>
      <c r="B12614" s="18" t="s">
        <v>14041</v>
      </c>
      <c r="C12614" s="19" t="s">
        <v>15</v>
      </c>
      <c r="D12614" t="s">
        <v>398</v>
      </c>
      <c r="E12614" s="20">
        <v>2</v>
      </c>
      <c r="F12614" s="20">
        <v>1</v>
      </c>
    </row>
    <row r="12615" spans="1:6" ht="25.5" outlineLevel="2" x14ac:dyDescent="0.2">
      <c r="B12615" s="18" t="s">
        <v>14041</v>
      </c>
      <c r="C12615" s="19" t="s">
        <v>19</v>
      </c>
      <c r="D12615" t="s">
        <v>398</v>
      </c>
      <c r="E12615" s="20">
        <v>2</v>
      </c>
      <c r="F12615" s="20">
        <v>3</v>
      </c>
    </row>
    <row r="12616" spans="1:6" ht="25.5" outlineLevel="2" x14ac:dyDescent="0.2">
      <c r="B12616" s="18" t="s">
        <v>14041</v>
      </c>
      <c r="C12616" s="19" t="s">
        <v>20</v>
      </c>
      <c r="D12616" t="s">
        <v>398</v>
      </c>
      <c r="E12616" s="20">
        <v>1</v>
      </c>
      <c r="F12616" s="20">
        <v>1</v>
      </c>
    </row>
    <row r="12617" spans="1:6" ht="25.5" outlineLevel="2" x14ac:dyDescent="0.2">
      <c r="B12617" s="18" t="s">
        <v>14041</v>
      </c>
      <c r="C12617" s="19" t="s">
        <v>42</v>
      </c>
      <c r="D12617" t="s">
        <v>398</v>
      </c>
      <c r="E12617" s="20">
        <v>20311</v>
      </c>
      <c r="F12617" s="20">
        <v>4810</v>
      </c>
    </row>
    <row r="12618" spans="1:6" ht="25.5" outlineLevel="2" x14ac:dyDescent="0.2">
      <c r="B12618" s="18" t="s">
        <v>14041</v>
      </c>
      <c r="C12618" s="19" t="s">
        <v>65</v>
      </c>
      <c r="D12618" t="s">
        <v>398</v>
      </c>
      <c r="E12618" s="20">
        <v>3</v>
      </c>
      <c r="F12618" s="20">
        <v>4</v>
      </c>
    </row>
    <row r="12619" spans="1:6" ht="25.5" outlineLevel="2" x14ac:dyDescent="0.2">
      <c r="B12619" s="18" t="s">
        <v>14041</v>
      </c>
      <c r="C12619" s="19" t="s">
        <v>80</v>
      </c>
      <c r="D12619" t="s">
        <v>398</v>
      </c>
      <c r="E12619" s="20">
        <v>16954</v>
      </c>
      <c r="F12619" s="20">
        <v>4894</v>
      </c>
    </row>
    <row r="12620" spans="1:6" ht="25.5" outlineLevel="2" x14ac:dyDescent="0.2">
      <c r="B12620" s="18" t="s">
        <v>14041</v>
      </c>
      <c r="C12620" s="19" t="s">
        <v>92</v>
      </c>
      <c r="D12620" t="s">
        <v>398</v>
      </c>
      <c r="E12620" s="20">
        <v>30</v>
      </c>
      <c r="F12620" s="20">
        <v>12</v>
      </c>
    </row>
    <row r="12621" spans="1:6" ht="25.5" outlineLevel="2" x14ac:dyDescent="0.2">
      <c r="B12621" s="18" t="s">
        <v>14041</v>
      </c>
      <c r="C12621" s="19" t="s">
        <v>93</v>
      </c>
      <c r="D12621" t="s">
        <v>398</v>
      </c>
      <c r="E12621" s="20">
        <v>2</v>
      </c>
      <c r="F12621" s="20">
        <v>1</v>
      </c>
    </row>
    <row r="12622" spans="1:6" ht="25.5" outlineLevel="2" x14ac:dyDescent="0.2">
      <c r="B12622" s="18" t="s">
        <v>14041</v>
      </c>
      <c r="C12622" s="19" t="s">
        <v>107</v>
      </c>
      <c r="D12622" t="s">
        <v>398</v>
      </c>
      <c r="E12622" s="20">
        <v>1</v>
      </c>
      <c r="F12622" s="20">
        <v>1</v>
      </c>
    </row>
    <row r="12623" spans="1:6" ht="25.5" outlineLevel="2" x14ac:dyDescent="0.2">
      <c r="B12623" s="18" t="s">
        <v>14041</v>
      </c>
      <c r="C12623" s="19" t="s">
        <v>130</v>
      </c>
      <c r="D12623" t="s">
        <v>398</v>
      </c>
      <c r="E12623" s="20">
        <v>40</v>
      </c>
      <c r="F12623" s="20">
        <v>46</v>
      </c>
    </row>
    <row r="12624" spans="1:6" ht="25.5" outlineLevel="2" x14ac:dyDescent="0.2">
      <c r="B12624" s="18" t="s">
        <v>14041</v>
      </c>
      <c r="C12624" s="19" t="s">
        <v>148</v>
      </c>
      <c r="D12624" t="s">
        <v>398</v>
      </c>
      <c r="E12624" s="20">
        <v>14</v>
      </c>
      <c r="F12624" s="20">
        <v>37</v>
      </c>
    </row>
    <row r="12625" spans="1:6" ht="25.5" outlineLevel="2" x14ac:dyDescent="0.2">
      <c r="B12625" s="18" t="s">
        <v>14041</v>
      </c>
      <c r="C12625" s="19" t="s">
        <v>151</v>
      </c>
      <c r="D12625" t="s">
        <v>398</v>
      </c>
      <c r="E12625" s="20">
        <v>114</v>
      </c>
      <c r="F12625" s="20">
        <v>118</v>
      </c>
    </row>
    <row r="12626" spans="1:6" ht="25.5" outlineLevel="2" x14ac:dyDescent="0.2">
      <c r="B12626" s="18" t="s">
        <v>14041</v>
      </c>
      <c r="C12626" s="19" t="s">
        <v>161</v>
      </c>
      <c r="D12626" t="s">
        <v>398</v>
      </c>
      <c r="E12626" s="20">
        <v>4</v>
      </c>
      <c r="F12626" s="20">
        <v>2</v>
      </c>
    </row>
    <row r="12627" spans="1:6" ht="25.5" outlineLevel="2" x14ac:dyDescent="0.2">
      <c r="B12627" s="18" t="s">
        <v>14041</v>
      </c>
      <c r="C12627" s="19" t="s">
        <v>164</v>
      </c>
      <c r="D12627" t="s">
        <v>398</v>
      </c>
      <c r="E12627" s="20">
        <v>8</v>
      </c>
      <c r="F12627" s="20">
        <v>11</v>
      </c>
    </row>
    <row r="12628" spans="1:6" ht="25.5" outlineLevel="2" x14ac:dyDescent="0.2">
      <c r="B12628" s="18" t="s">
        <v>14041</v>
      </c>
      <c r="C12628" s="19" t="s">
        <v>166</v>
      </c>
      <c r="D12628" t="s">
        <v>398</v>
      </c>
      <c r="E12628" s="20">
        <v>59980</v>
      </c>
      <c r="F12628" s="20">
        <v>262</v>
      </c>
    </row>
    <row r="12629" spans="1:6" ht="25.5" outlineLevel="2" x14ac:dyDescent="0.2">
      <c r="B12629" s="18" t="s">
        <v>14041</v>
      </c>
      <c r="C12629" s="19" t="s">
        <v>176</v>
      </c>
      <c r="D12629" t="s">
        <v>398</v>
      </c>
      <c r="E12629" s="20">
        <v>42</v>
      </c>
      <c r="F12629" s="20">
        <v>22</v>
      </c>
    </row>
    <row r="12630" spans="1:6" ht="25.5" outlineLevel="2" x14ac:dyDescent="0.2">
      <c r="B12630" s="18" t="s">
        <v>14041</v>
      </c>
      <c r="C12630" s="19" t="s">
        <v>178</v>
      </c>
      <c r="D12630" t="s">
        <v>398</v>
      </c>
      <c r="E12630" s="20">
        <v>417</v>
      </c>
      <c r="F12630" s="20">
        <v>652</v>
      </c>
    </row>
    <row r="12631" spans="1:6" ht="25.5" outlineLevel="2" x14ac:dyDescent="0.2">
      <c r="B12631" s="18" t="s">
        <v>14041</v>
      </c>
      <c r="C12631" s="19" t="s">
        <v>182</v>
      </c>
      <c r="D12631" t="s">
        <v>398</v>
      </c>
      <c r="E12631" s="20">
        <v>2400</v>
      </c>
      <c r="F12631" s="20">
        <v>182</v>
      </c>
    </row>
    <row r="12632" spans="1:6" ht="25.5" outlineLevel="1" x14ac:dyDescent="0.2">
      <c r="B12632" s="21" t="s">
        <v>14042</v>
      </c>
      <c r="E12632" s="20">
        <f>SUBTOTAL(9,E12614:E12631)</f>
        <v>100325</v>
      </c>
      <c r="F12632" s="20">
        <f>SUBTOTAL(9,F12614:F12631)</f>
        <v>11059</v>
      </c>
    </row>
    <row r="12633" spans="1:6" ht="25.5" outlineLevel="2" x14ac:dyDescent="0.2">
      <c r="A12633" t="s">
        <v>1384</v>
      </c>
      <c r="B12633" s="18" t="s">
        <v>14043</v>
      </c>
      <c r="C12633" s="19" t="s">
        <v>20</v>
      </c>
      <c r="D12633" t="s">
        <v>398</v>
      </c>
      <c r="E12633" s="20">
        <v>295</v>
      </c>
      <c r="F12633" s="20">
        <v>97</v>
      </c>
    </row>
    <row r="12634" spans="1:6" ht="25.5" outlineLevel="2" x14ac:dyDescent="0.2">
      <c r="B12634" s="18" t="s">
        <v>14043</v>
      </c>
      <c r="C12634" s="19" t="s">
        <v>42</v>
      </c>
      <c r="D12634" t="s">
        <v>398</v>
      </c>
      <c r="E12634" s="20">
        <v>27750</v>
      </c>
      <c r="F12634" s="20">
        <v>2930</v>
      </c>
    </row>
    <row r="12635" spans="1:6" ht="25.5" outlineLevel="2" x14ac:dyDescent="0.2">
      <c r="B12635" s="18" t="s">
        <v>14043</v>
      </c>
      <c r="C12635" s="19" t="s">
        <v>77</v>
      </c>
      <c r="D12635" t="s">
        <v>398</v>
      </c>
      <c r="E12635" s="20">
        <v>1</v>
      </c>
      <c r="F12635" s="20">
        <v>4</v>
      </c>
    </row>
    <row r="12636" spans="1:6" ht="25.5" outlineLevel="1" x14ac:dyDescent="0.2">
      <c r="B12636" s="21" t="s">
        <v>14044</v>
      </c>
      <c r="E12636" s="20">
        <f>SUBTOTAL(9,E12633:E12635)</f>
        <v>28046</v>
      </c>
      <c r="F12636" s="20">
        <f>SUBTOTAL(9,F12633:F12635)</f>
        <v>3031</v>
      </c>
    </row>
    <row r="12637" spans="1:6" ht="25.5" outlineLevel="2" x14ac:dyDescent="0.2">
      <c r="B12637" s="18" t="s">
        <v>14045</v>
      </c>
      <c r="C12637" s="19" t="s">
        <v>80</v>
      </c>
      <c r="D12637" t="s">
        <v>398</v>
      </c>
      <c r="E12637" s="20">
        <v>6058529</v>
      </c>
      <c r="F12637" s="20">
        <v>1226389</v>
      </c>
    </row>
    <row r="12638" spans="1:6" ht="25.5" outlineLevel="2" x14ac:dyDescent="0.2">
      <c r="B12638" s="18" t="s">
        <v>14045</v>
      </c>
      <c r="C12638" s="19" t="s">
        <v>81</v>
      </c>
      <c r="D12638" t="s">
        <v>398</v>
      </c>
      <c r="E12638" s="20">
        <v>233967</v>
      </c>
      <c r="F12638" s="20">
        <v>73227</v>
      </c>
    </row>
    <row r="12639" spans="1:6" ht="25.5" outlineLevel="1" x14ac:dyDescent="0.2">
      <c r="B12639" s="21" t="s">
        <v>14046</v>
      </c>
      <c r="E12639" s="20">
        <f>SUBTOTAL(9,E12637:E12638)</f>
        <v>6292496</v>
      </c>
      <c r="F12639" s="20">
        <f>SUBTOTAL(9,F12637:F12638)</f>
        <v>1299616</v>
      </c>
    </row>
    <row r="12640" spans="1:6" ht="25.5" outlineLevel="2" x14ac:dyDescent="0.2">
      <c r="B12640" s="18" t="s">
        <v>14043</v>
      </c>
      <c r="C12640" s="19" t="s">
        <v>84</v>
      </c>
      <c r="D12640" t="s">
        <v>398</v>
      </c>
      <c r="E12640" s="20">
        <v>1</v>
      </c>
      <c r="F12640" s="20">
        <v>1</v>
      </c>
    </row>
    <row r="12641" spans="2:6" ht="25.5" outlineLevel="2" x14ac:dyDescent="0.2">
      <c r="B12641" s="18" t="s">
        <v>14043</v>
      </c>
      <c r="C12641" s="19" t="s">
        <v>92</v>
      </c>
      <c r="D12641" t="s">
        <v>398</v>
      </c>
      <c r="E12641" s="20">
        <v>250</v>
      </c>
      <c r="F12641" s="20">
        <v>13</v>
      </c>
    </row>
    <row r="12642" spans="2:6" ht="25.5" outlineLevel="2" x14ac:dyDescent="0.2">
      <c r="B12642" s="18" t="s">
        <v>14043</v>
      </c>
      <c r="C12642" s="19" t="s">
        <v>93</v>
      </c>
      <c r="D12642" t="s">
        <v>398</v>
      </c>
      <c r="E12642" s="20">
        <v>1</v>
      </c>
      <c r="F12642" s="20">
        <v>2</v>
      </c>
    </row>
    <row r="12643" spans="2:6" ht="25.5" outlineLevel="2" x14ac:dyDescent="0.2">
      <c r="B12643" s="18" t="s">
        <v>14043</v>
      </c>
      <c r="C12643" s="19" t="s">
        <v>107</v>
      </c>
      <c r="D12643" t="s">
        <v>398</v>
      </c>
      <c r="E12643" s="20">
        <v>1</v>
      </c>
      <c r="F12643" s="20">
        <v>1</v>
      </c>
    </row>
    <row r="12644" spans="2:6" ht="25.5" outlineLevel="1" x14ac:dyDescent="0.2">
      <c r="B12644" s="21" t="s">
        <v>14044</v>
      </c>
      <c r="E12644" s="20">
        <f>SUBTOTAL(9,E12640:E12643)</f>
        <v>253</v>
      </c>
      <c r="F12644" s="20">
        <f>SUBTOTAL(9,F12640:F12643)</f>
        <v>17</v>
      </c>
    </row>
    <row r="12645" spans="2:6" ht="25.5" outlineLevel="2" x14ac:dyDescent="0.2">
      <c r="B12645" s="18" t="s">
        <v>14045</v>
      </c>
      <c r="C12645" s="19" t="s">
        <v>129</v>
      </c>
      <c r="D12645" t="s">
        <v>398</v>
      </c>
      <c r="E12645" s="20">
        <v>34</v>
      </c>
      <c r="F12645" s="20">
        <v>9</v>
      </c>
    </row>
    <row r="12646" spans="2:6" ht="25.5" outlineLevel="1" x14ac:dyDescent="0.2">
      <c r="B12646" s="21" t="s">
        <v>14046</v>
      </c>
      <c r="E12646" s="20">
        <f>SUBTOTAL(9,E12645:E12645)</f>
        <v>34</v>
      </c>
      <c r="F12646" s="20">
        <f>SUBTOTAL(9,F12645:F12645)</f>
        <v>9</v>
      </c>
    </row>
    <row r="12647" spans="2:6" ht="25.5" outlineLevel="2" x14ac:dyDescent="0.2">
      <c r="B12647" s="18" t="s">
        <v>14043</v>
      </c>
      <c r="C12647" s="19" t="s">
        <v>148</v>
      </c>
      <c r="D12647" t="s">
        <v>398</v>
      </c>
      <c r="E12647" s="20">
        <v>1</v>
      </c>
      <c r="F12647" s="20">
        <v>1</v>
      </c>
    </row>
    <row r="12648" spans="2:6" ht="25.5" outlineLevel="2" x14ac:dyDescent="0.2">
      <c r="B12648" s="18" t="s">
        <v>14043</v>
      </c>
      <c r="C12648" s="19" t="s">
        <v>151</v>
      </c>
      <c r="D12648" t="s">
        <v>398</v>
      </c>
      <c r="E12648" s="20">
        <v>105</v>
      </c>
      <c r="F12648" s="20">
        <v>5</v>
      </c>
    </row>
    <row r="12649" spans="2:6" ht="25.5" outlineLevel="2" x14ac:dyDescent="0.2">
      <c r="B12649" s="18" t="s">
        <v>14043</v>
      </c>
      <c r="C12649" s="19" t="s">
        <v>158</v>
      </c>
      <c r="D12649" t="s">
        <v>398</v>
      </c>
      <c r="E12649" s="20">
        <v>5</v>
      </c>
      <c r="F12649" s="20">
        <v>2</v>
      </c>
    </row>
    <row r="12650" spans="2:6" ht="25.5" outlineLevel="1" x14ac:dyDescent="0.2">
      <c r="B12650" s="21" t="s">
        <v>14044</v>
      </c>
      <c r="E12650" s="20">
        <f>SUBTOTAL(9,E12647:E12649)</f>
        <v>111</v>
      </c>
      <c r="F12650" s="20">
        <f>SUBTOTAL(9,F12647:F12649)</f>
        <v>8</v>
      </c>
    </row>
    <row r="12651" spans="2:6" ht="25.5" outlineLevel="2" x14ac:dyDescent="0.2">
      <c r="B12651" s="18" t="s">
        <v>14045</v>
      </c>
      <c r="C12651" s="19" t="s">
        <v>166</v>
      </c>
      <c r="D12651" t="s">
        <v>398</v>
      </c>
      <c r="E12651" s="20">
        <v>142344</v>
      </c>
      <c r="F12651" s="20">
        <v>35522</v>
      </c>
    </row>
    <row r="12652" spans="2:6" ht="25.5" outlineLevel="1" x14ac:dyDescent="0.2">
      <c r="B12652" s="21" t="s">
        <v>14046</v>
      </c>
      <c r="E12652" s="20">
        <f>SUBTOTAL(9,E12651:E12651)</f>
        <v>142344</v>
      </c>
      <c r="F12652" s="20">
        <f>SUBTOTAL(9,F12651:F12651)</f>
        <v>35522</v>
      </c>
    </row>
    <row r="12653" spans="2:6" ht="25.5" outlineLevel="2" x14ac:dyDescent="0.2">
      <c r="B12653" s="18" t="s">
        <v>14043</v>
      </c>
      <c r="C12653" s="19" t="s">
        <v>175</v>
      </c>
      <c r="D12653" t="s">
        <v>398</v>
      </c>
      <c r="E12653" s="20">
        <v>7</v>
      </c>
      <c r="F12653" s="20">
        <v>2</v>
      </c>
    </row>
    <row r="12654" spans="2:6" ht="25.5" outlineLevel="2" x14ac:dyDescent="0.2">
      <c r="B12654" s="18" t="s">
        <v>14043</v>
      </c>
      <c r="C12654" s="19" t="s">
        <v>176</v>
      </c>
      <c r="D12654" t="s">
        <v>398</v>
      </c>
      <c r="E12654" s="20">
        <v>129</v>
      </c>
      <c r="F12654" s="20">
        <v>62</v>
      </c>
    </row>
    <row r="12655" spans="2:6" ht="25.5" outlineLevel="2" x14ac:dyDescent="0.2">
      <c r="B12655" s="18" t="s">
        <v>14043</v>
      </c>
      <c r="C12655" s="19" t="s">
        <v>182</v>
      </c>
      <c r="D12655" t="s">
        <v>398</v>
      </c>
      <c r="E12655" s="20">
        <v>16464</v>
      </c>
      <c r="F12655" s="20">
        <v>1907</v>
      </c>
    </row>
    <row r="12656" spans="2:6" ht="25.5" outlineLevel="1" x14ac:dyDescent="0.2">
      <c r="B12656" s="21" t="s">
        <v>14044</v>
      </c>
      <c r="E12656" s="20">
        <f>SUBTOTAL(9,E12653:E12655)</f>
        <v>16600</v>
      </c>
      <c r="F12656" s="20">
        <f>SUBTOTAL(9,F12653:F12655)</f>
        <v>1971</v>
      </c>
    </row>
    <row r="12657" spans="1:6" ht="25.5" outlineLevel="2" x14ac:dyDescent="0.2">
      <c r="A12657" t="s">
        <v>1385</v>
      </c>
      <c r="B12657" s="18" t="s">
        <v>14047</v>
      </c>
      <c r="C12657" s="19" t="s">
        <v>9</v>
      </c>
      <c r="D12657" t="s">
        <v>398</v>
      </c>
      <c r="E12657" s="20">
        <v>10</v>
      </c>
      <c r="F12657" s="20">
        <v>10</v>
      </c>
    </row>
    <row r="12658" spans="1:6" ht="25.5" outlineLevel="2" x14ac:dyDescent="0.2">
      <c r="B12658" s="18" t="s">
        <v>14047</v>
      </c>
      <c r="C12658" s="19" t="s">
        <v>20</v>
      </c>
      <c r="D12658" t="s">
        <v>398</v>
      </c>
      <c r="E12658" s="20">
        <v>1674</v>
      </c>
      <c r="F12658" s="20">
        <v>513</v>
      </c>
    </row>
    <row r="12659" spans="1:6" ht="25.5" outlineLevel="2" x14ac:dyDescent="0.2">
      <c r="B12659" s="18" t="s">
        <v>14047</v>
      </c>
      <c r="C12659" s="19" t="s">
        <v>23</v>
      </c>
      <c r="D12659" t="s">
        <v>398</v>
      </c>
      <c r="E12659" s="20">
        <v>34</v>
      </c>
      <c r="F12659" s="20">
        <v>10</v>
      </c>
    </row>
    <row r="12660" spans="1:6" ht="25.5" outlineLevel="2" x14ac:dyDescent="0.2">
      <c r="B12660" s="18" t="s">
        <v>14047</v>
      </c>
      <c r="C12660" s="19" t="s">
        <v>42</v>
      </c>
      <c r="D12660" t="s">
        <v>398</v>
      </c>
      <c r="E12660" s="20">
        <v>8749</v>
      </c>
      <c r="F12660" s="20">
        <v>652</v>
      </c>
    </row>
    <row r="12661" spans="1:6" ht="25.5" outlineLevel="2" x14ac:dyDescent="0.2">
      <c r="B12661" s="18" t="s">
        <v>14047</v>
      </c>
      <c r="C12661" s="19" t="s">
        <v>80</v>
      </c>
      <c r="D12661" t="s">
        <v>398</v>
      </c>
      <c r="E12661" s="20">
        <v>1408099</v>
      </c>
      <c r="F12661" s="20">
        <v>800026</v>
      </c>
    </row>
    <row r="12662" spans="1:6" ht="25.5" outlineLevel="2" x14ac:dyDescent="0.2">
      <c r="B12662" s="18" t="s">
        <v>14047</v>
      </c>
      <c r="C12662" s="19" t="s">
        <v>81</v>
      </c>
      <c r="D12662" t="s">
        <v>398</v>
      </c>
      <c r="E12662" s="20">
        <v>110</v>
      </c>
      <c r="F12662" s="20">
        <v>31</v>
      </c>
    </row>
    <row r="12663" spans="1:6" ht="25.5" outlineLevel="2" x14ac:dyDescent="0.2">
      <c r="B12663" s="18" t="s">
        <v>14047</v>
      </c>
      <c r="C12663" s="19" t="s">
        <v>93</v>
      </c>
      <c r="D12663" t="s">
        <v>398</v>
      </c>
      <c r="E12663" s="20">
        <v>1</v>
      </c>
      <c r="F12663" s="20">
        <v>3</v>
      </c>
    </row>
    <row r="12664" spans="1:6" ht="25.5" outlineLevel="2" x14ac:dyDescent="0.2">
      <c r="B12664" s="18" t="s">
        <v>14047</v>
      </c>
      <c r="C12664" s="19" t="s">
        <v>107</v>
      </c>
      <c r="D12664" t="s">
        <v>398</v>
      </c>
      <c r="E12664" s="20">
        <v>1</v>
      </c>
      <c r="F12664" s="20">
        <v>1</v>
      </c>
    </row>
    <row r="12665" spans="1:6" ht="25.5" outlineLevel="2" x14ac:dyDescent="0.2">
      <c r="B12665" s="18" t="s">
        <v>14047</v>
      </c>
      <c r="C12665" s="19" t="s">
        <v>129</v>
      </c>
      <c r="D12665" t="s">
        <v>398</v>
      </c>
      <c r="E12665" s="20">
        <v>180</v>
      </c>
      <c r="F12665" s="20">
        <v>90</v>
      </c>
    </row>
    <row r="12666" spans="1:6" ht="25.5" outlineLevel="2" x14ac:dyDescent="0.2">
      <c r="B12666" s="18" t="s">
        <v>14047</v>
      </c>
      <c r="C12666" s="19" t="s">
        <v>135</v>
      </c>
      <c r="D12666" t="s">
        <v>398</v>
      </c>
      <c r="E12666" s="20">
        <v>1</v>
      </c>
      <c r="F12666" s="20">
        <v>3</v>
      </c>
    </row>
    <row r="12667" spans="1:6" ht="25.5" outlineLevel="2" x14ac:dyDescent="0.2">
      <c r="B12667" s="18" t="s">
        <v>14047</v>
      </c>
      <c r="C12667" s="19" t="s">
        <v>151</v>
      </c>
      <c r="D12667" t="s">
        <v>398</v>
      </c>
      <c r="E12667" s="20">
        <v>100</v>
      </c>
      <c r="F12667" s="20">
        <v>206</v>
      </c>
    </row>
    <row r="12668" spans="1:6" ht="25.5" outlineLevel="2" x14ac:dyDescent="0.2">
      <c r="B12668" s="18" t="s">
        <v>14047</v>
      </c>
      <c r="C12668" s="19" t="s">
        <v>176</v>
      </c>
      <c r="D12668" t="s">
        <v>398</v>
      </c>
      <c r="E12668" s="20">
        <v>1</v>
      </c>
      <c r="F12668" s="20">
        <v>3</v>
      </c>
    </row>
    <row r="12669" spans="1:6" ht="25.5" outlineLevel="1" x14ac:dyDescent="0.2">
      <c r="B12669" s="21" t="s">
        <v>14048</v>
      </c>
      <c r="E12669" s="20">
        <f>SUBTOTAL(9,E12657:E12668)</f>
        <v>1418960</v>
      </c>
      <c r="F12669" s="20">
        <f>SUBTOTAL(9,F12657:F12668)</f>
        <v>801548</v>
      </c>
    </row>
    <row r="12670" spans="1:6" ht="25.5" outlineLevel="2" x14ac:dyDescent="0.2">
      <c r="A12670" t="s">
        <v>1386</v>
      </c>
      <c r="B12670" s="18" t="s">
        <v>18277</v>
      </c>
      <c r="C12670" s="19" t="s">
        <v>19</v>
      </c>
      <c r="D12670" t="s">
        <v>398</v>
      </c>
      <c r="E12670" s="20">
        <v>4</v>
      </c>
      <c r="F12670" s="20">
        <v>7</v>
      </c>
    </row>
    <row r="12671" spans="1:6" ht="25.5" outlineLevel="2" x14ac:dyDescent="0.2">
      <c r="B12671" s="18" t="s">
        <v>18277</v>
      </c>
      <c r="C12671" s="19" t="s">
        <v>20</v>
      </c>
      <c r="D12671" t="s">
        <v>398</v>
      </c>
      <c r="E12671" s="20">
        <v>26663</v>
      </c>
      <c r="F12671" s="20">
        <v>2807</v>
      </c>
    </row>
    <row r="12672" spans="1:6" ht="25.5" outlineLevel="2" x14ac:dyDescent="0.2">
      <c r="B12672" s="18" t="s">
        <v>18277</v>
      </c>
      <c r="C12672" s="19" t="s">
        <v>42</v>
      </c>
      <c r="D12672" t="s">
        <v>398</v>
      </c>
      <c r="E12672" s="20">
        <v>251258</v>
      </c>
      <c r="F12672" s="20">
        <v>7532</v>
      </c>
    </row>
    <row r="12673" spans="2:6" ht="25.5" outlineLevel="2" x14ac:dyDescent="0.2">
      <c r="B12673" s="18" t="s">
        <v>18277</v>
      </c>
      <c r="C12673" s="19" t="s">
        <v>65</v>
      </c>
      <c r="D12673" t="s">
        <v>398</v>
      </c>
      <c r="E12673" s="20">
        <v>12</v>
      </c>
      <c r="F12673" s="20">
        <v>22</v>
      </c>
    </row>
    <row r="12674" spans="2:6" ht="25.5" outlineLevel="2" x14ac:dyDescent="0.2">
      <c r="B12674" s="18" t="s">
        <v>18277</v>
      </c>
      <c r="C12674" s="19" t="s">
        <v>68</v>
      </c>
      <c r="D12674" t="s">
        <v>398</v>
      </c>
      <c r="E12674" s="20">
        <v>6</v>
      </c>
      <c r="F12674" s="20">
        <v>2</v>
      </c>
    </row>
    <row r="12675" spans="2:6" ht="25.5" outlineLevel="2" x14ac:dyDescent="0.2">
      <c r="B12675" s="18" t="s">
        <v>18277</v>
      </c>
      <c r="C12675" s="19" t="s">
        <v>77</v>
      </c>
      <c r="D12675" t="s">
        <v>398</v>
      </c>
      <c r="E12675" s="20">
        <v>4</v>
      </c>
      <c r="F12675" s="20">
        <v>13</v>
      </c>
    </row>
    <row r="12676" spans="2:6" ht="25.5" outlineLevel="2" x14ac:dyDescent="0.2">
      <c r="B12676" s="18" t="s">
        <v>18277</v>
      </c>
      <c r="C12676" s="19" t="s">
        <v>80</v>
      </c>
      <c r="D12676" t="s">
        <v>398</v>
      </c>
      <c r="E12676" s="20">
        <v>235590</v>
      </c>
      <c r="F12676" s="20">
        <v>56692</v>
      </c>
    </row>
    <row r="12677" spans="2:6" ht="25.5" outlineLevel="2" x14ac:dyDescent="0.2">
      <c r="B12677" s="18" t="s">
        <v>18277</v>
      </c>
      <c r="C12677" s="19" t="s">
        <v>84</v>
      </c>
      <c r="D12677" t="s">
        <v>398</v>
      </c>
      <c r="E12677" s="20">
        <v>28</v>
      </c>
      <c r="F12677" s="20">
        <v>5</v>
      </c>
    </row>
    <row r="12678" spans="2:6" ht="25.5" outlineLevel="2" x14ac:dyDescent="0.2">
      <c r="B12678" s="18" t="s">
        <v>18277</v>
      </c>
      <c r="C12678" s="19" t="s">
        <v>86</v>
      </c>
      <c r="D12678" t="s">
        <v>398</v>
      </c>
      <c r="E12678" s="20">
        <v>28</v>
      </c>
      <c r="F12678" s="20">
        <v>5</v>
      </c>
    </row>
    <row r="12679" spans="2:6" ht="25.5" outlineLevel="2" x14ac:dyDescent="0.2">
      <c r="B12679" s="18" t="s">
        <v>18277</v>
      </c>
      <c r="C12679" s="19" t="s">
        <v>87</v>
      </c>
      <c r="D12679" t="s">
        <v>398</v>
      </c>
      <c r="E12679" s="20">
        <v>58</v>
      </c>
      <c r="F12679" s="20">
        <v>30</v>
      </c>
    </row>
    <row r="12680" spans="2:6" ht="25.5" outlineLevel="2" x14ac:dyDescent="0.2">
      <c r="B12680" s="18" t="s">
        <v>18277</v>
      </c>
      <c r="C12680" s="19" t="s">
        <v>88</v>
      </c>
      <c r="D12680" t="s">
        <v>398</v>
      </c>
      <c r="E12680" s="20">
        <v>17060</v>
      </c>
      <c r="F12680" s="20">
        <v>12402</v>
      </c>
    </row>
    <row r="12681" spans="2:6" ht="25.5" outlineLevel="2" x14ac:dyDescent="0.2">
      <c r="B12681" s="18" t="s">
        <v>18277</v>
      </c>
      <c r="C12681" s="19" t="s">
        <v>92</v>
      </c>
      <c r="D12681" t="s">
        <v>398</v>
      </c>
      <c r="E12681" s="20">
        <v>5750</v>
      </c>
      <c r="F12681" s="20">
        <v>498</v>
      </c>
    </row>
    <row r="12682" spans="2:6" ht="25.5" outlineLevel="2" x14ac:dyDescent="0.2">
      <c r="B12682" s="18" t="s">
        <v>18277</v>
      </c>
      <c r="C12682" s="19" t="s">
        <v>93</v>
      </c>
      <c r="D12682" t="s">
        <v>398</v>
      </c>
      <c r="E12682" s="20">
        <v>6</v>
      </c>
      <c r="F12682" s="20">
        <v>7</v>
      </c>
    </row>
    <row r="12683" spans="2:6" ht="25.5" outlineLevel="2" x14ac:dyDescent="0.2">
      <c r="B12683" s="18" t="s">
        <v>18277</v>
      </c>
      <c r="C12683" s="19" t="s">
        <v>107</v>
      </c>
      <c r="D12683" t="s">
        <v>398</v>
      </c>
      <c r="E12683" s="20">
        <v>2</v>
      </c>
      <c r="F12683" s="20">
        <v>4</v>
      </c>
    </row>
    <row r="12684" spans="2:6" ht="25.5" outlineLevel="2" x14ac:dyDescent="0.2">
      <c r="B12684" s="18" t="s">
        <v>18277</v>
      </c>
      <c r="C12684" s="19" t="s">
        <v>121</v>
      </c>
      <c r="D12684" t="s">
        <v>398</v>
      </c>
      <c r="E12684" s="20">
        <v>8</v>
      </c>
      <c r="F12684" s="20">
        <v>1</v>
      </c>
    </row>
    <row r="12685" spans="2:6" ht="25.5" outlineLevel="2" x14ac:dyDescent="0.2">
      <c r="B12685" s="18" t="s">
        <v>18277</v>
      </c>
      <c r="C12685" s="19" t="s">
        <v>130</v>
      </c>
      <c r="D12685" t="s">
        <v>398</v>
      </c>
      <c r="E12685" s="20">
        <v>6</v>
      </c>
      <c r="F12685" s="20">
        <v>3</v>
      </c>
    </row>
    <row r="12686" spans="2:6" ht="25.5" outlineLevel="2" x14ac:dyDescent="0.2">
      <c r="B12686" s="18" t="s">
        <v>18277</v>
      </c>
      <c r="C12686" s="19" t="s">
        <v>139</v>
      </c>
      <c r="D12686" t="s">
        <v>398</v>
      </c>
      <c r="E12686" s="20">
        <v>1</v>
      </c>
      <c r="F12686" s="20">
        <v>1</v>
      </c>
    </row>
    <row r="12687" spans="2:6" ht="25.5" outlineLevel="2" x14ac:dyDescent="0.2">
      <c r="B12687" s="18" t="s">
        <v>18277</v>
      </c>
      <c r="C12687" s="19" t="s">
        <v>151</v>
      </c>
      <c r="D12687" t="s">
        <v>398</v>
      </c>
      <c r="E12687" s="20">
        <v>51</v>
      </c>
      <c r="F12687" s="20">
        <v>26</v>
      </c>
    </row>
    <row r="12688" spans="2:6" ht="25.5" outlineLevel="2" x14ac:dyDescent="0.2">
      <c r="B12688" s="18" t="s">
        <v>18277</v>
      </c>
      <c r="C12688" s="19" t="s">
        <v>166</v>
      </c>
      <c r="D12688" t="s">
        <v>398</v>
      </c>
      <c r="E12688" s="20">
        <v>52111</v>
      </c>
      <c r="F12688" s="20">
        <v>1665</v>
      </c>
    </row>
    <row r="12689" spans="1:6" ht="25.5" outlineLevel="2" x14ac:dyDescent="0.2">
      <c r="B12689" s="18" t="s">
        <v>18277</v>
      </c>
      <c r="C12689" s="19" t="s">
        <v>175</v>
      </c>
      <c r="D12689" t="s">
        <v>398</v>
      </c>
      <c r="E12689" s="20">
        <v>615</v>
      </c>
      <c r="F12689" s="20">
        <v>96</v>
      </c>
    </row>
    <row r="12690" spans="1:6" ht="25.5" outlineLevel="2" x14ac:dyDescent="0.2">
      <c r="B12690" s="18" t="s">
        <v>18277</v>
      </c>
      <c r="C12690" s="19" t="s">
        <v>176</v>
      </c>
      <c r="D12690" t="s">
        <v>398</v>
      </c>
      <c r="E12690" s="20">
        <v>67</v>
      </c>
      <c r="F12690" s="20">
        <v>23</v>
      </c>
    </row>
    <row r="12691" spans="1:6" ht="25.5" outlineLevel="2" x14ac:dyDescent="0.2">
      <c r="B12691" s="18" t="s">
        <v>18277</v>
      </c>
      <c r="C12691" s="19" t="s">
        <v>178</v>
      </c>
      <c r="D12691" t="s">
        <v>398</v>
      </c>
      <c r="E12691" s="20">
        <v>34</v>
      </c>
      <c r="F12691" s="20">
        <v>40</v>
      </c>
    </row>
    <row r="12692" spans="1:6" ht="25.5" outlineLevel="2" x14ac:dyDescent="0.2">
      <c r="B12692" s="18" t="s">
        <v>18277</v>
      </c>
      <c r="C12692" s="19" t="s">
        <v>182</v>
      </c>
      <c r="D12692" t="s">
        <v>398</v>
      </c>
      <c r="E12692" s="20">
        <v>3096</v>
      </c>
      <c r="F12692" s="20">
        <v>543</v>
      </c>
    </row>
    <row r="12693" spans="1:6" ht="25.5" outlineLevel="1" x14ac:dyDescent="0.2">
      <c r="B12693" s="21" t="s">
        <v>18278</v>
      </c>
      <c r="E12693" s="20">
        <f>SUBTOTAL(9,E12670:E12692)</f>
        <v>592458</v>
      </c>
      <c r="F12693" s="20">
        <f>SUBTOTAL(9,F12670:F12692)</f>
        <v>82424</v>
      </c>
    </row>
    <row r="12694" spans="1:6" outlineLevel="2" x14ac:dyDescent="0.2">
      <c r="A12694" t="s">
        <v>4628</v>
      </c>
      <c r="B12694" s="18" t="s">
        <v>14049</v>
      </c>
      <c r="C12694" s="19" t="s">
        <v>20</v>
      </c>
      <c r="D12694" t="s">
        <v>398</v>
      </c>
      <c r="E12694" s="20">
        <v>133</v>
      </c>
      <c r="F12694" s="20">
        <v>8</v>
      </c>
    </row>
    <row r="12695" spans="1:6" outlineLevel="2" x14ac:dyDescent="0.2">
      <c r="B12695" s="18" t="s">
        <v>14049</v>
      </c>
      <c r="C12695" s="19" t="s">
        <v>35</v>
      </c>
      <c r="D12695" t="s">
        <v>398</v>
      </c>
      <c r="E12695" s="20">
        <v>184</v>
      </c>
      <c r="F12695" s="20">
        <v>91</v>
      </c>
    </row>
    <row r="12696" spans="1:6" outlineLevel="2" x14ac:dyDescent="0.2">
      <c r="B12696" s="18" t="s">
        <v>14049</v>
      </c>
      <c r="C12696" s="19" t="s">
        <v>42</v>
      </c>
      <c r="D12696" t="s">
        <v>398</v>
      </c>
      <c r="E12696" s="20">
        <v>6301309</v>
      </c>
      <c r="F12696" s="20">
        <v>84394</v>
      </c>
    </row>
    <row r="12697" spans="1:6" outlineLevel="2" x14ac:dyDescent="0.2">
      <c r="B12697" s="18" t="s">
        <v>14049</v>
      </c>
      <c r="C12697" s="19" t="s">
        <v>80</v>
      </c>
      <c r="D12697" t="s">
        <v>398</v>
      </c>
      <c r="E12697" s="20">
        <v>338283</v>
      </c>
      <c r="F12697" s="20">
        <v>25590</v>
      </c>
    </row>
    <row r="12698" spans="1:6" outlineLevel="2" x14ac:dyDescent="0.2">
      <c r="B12698" s="18" t="s">
        <v>14049</v>
      </c>
      <c r="C12698" s="19" t="s">
        <v>81</v>
      </c>
      <c r="D12698" t="s">
        <v>398</v>
      </c>
      <c r="E12698" s="20">
        <v>5400</v>
      </c>
      <c r="F12698" s="20">
        <v>269</v>
      </c>
    </row>
    <row r="12699" spans="1:6" outlineLevel="2" x14ac:dyDescent="0.2">
      <c r="B12699" s="18" t="s">
        <v>14049</v>
      </c>
      <c r="C12699" s="19" t="s">
        <v>130</v>
      </c>
      <c r="D12699" t="s">
        <v>398</v>
      </c>
      <c r="E12699" s="20">
        <v>12</v>
      </c>
      <c r="F12699" s="20">
        <v>3</v>
      </c>
    </row>
    <row r="12700" spans="1:6" outlineLevel="2" x14ac:dyDescent="0.2">
      <c r="B12700" s="18" t="s">
        <v>14049</v>
      </c>
      <c r="C12700" s="19" t="s">
        <v>166</v>
      </c>
      <c r="D12700" t="s">
        <v>398</v>
      </c>
      <c r="E12700" s="20">
        <v>845543</v>
      </c>
      <c r="F12700" s="20">
        <v>15544</v>
      </c>
    </row>
    <row r="12701" spans="1:6" outlineLevel="2" x14ac:dyDescent="0.2">
      <c r="B12701" s="18" t="s">
        <v>14049</v>
      </c>
      <c r="C12701" s="19" t="s">
        <v>178</v>
      </c>
      <c r="D12701" t="s">
        <v>398</v>
      </c>
      <c r="E12701" s="20">
        <v>100</v>
      </c>
      <c r="F12701" s="20">
        <v>17</v>
      </c>
    </row>
    <row r="12702" spans="1:6" outlineLevel="1" x14ac:dyDescent="0.2">
      <c r="B12702" s="21" t="s">
        <v>14050</v>
      </c>
      <c r="E12702" s="20">
        <f>SUBTOTAL(9,E12694:E12701)</f>
        <v>7490964</v>
      </c>
      <c r="F12702" s="20">
        <f>SUBTOTAL(9,F12694:F12701)</f>
        <v>125916</v>
      </c>
    </row>
    <row r="12703" spans="1:6" outlineLevel="2" x14ac:dyDescent="0.2">
      <c r="A12703" t="s">
        <v>4629</v>
      </c>
      <c r="B12703" s="18" t="s">
        <v>14051</v>
      </c>
      <c r="C12703" s="19" t="s">
        <v>42</v>
      </c>
      <c r="D12703" t="s">
        <v>398</v>
      </c>
      <c r="E12703" s="20">
        <v>250790</v>
      </c>
      <c r="F12703" s="20">
        <v>5086</v>
      </c>
    </row>
    <row r="12704" spans="1:6" outlineLevel="2" x14ac:dyDescent="0.2">
      <c r="B12704" s="18" t="s">
        <v>14051</v>
      </c>
      <c r="C12704" s="19" t="s">
        <v>77</v>
      </c>
      <c r="D12704" t="s">
        <v>398</v>
      </c>
      <c r="E12704" s="20">
        <v>13560</v>
      </c>
      <c r="F12704" s="20">
        <v>399</v>
      </c>
    </row>
    <row r="12705" spans="1:6" outlineLevel="2" x14ac:dyDescent="0.2">
      <c r="B12705" s="18" t="s">
        <v>14051</v>
      </c>
      <c r="C12705" s="19" t="s">
        <v>80</v>
      </c>
      <c r="D12705" t="s">
        <v>398</v>
      </c>
      <c r="E12705" s="20">
        <v>8727</v>
      </c>
      <c r="F12705" s="20">
        <v>288</v>
      </c>
    </row>
    <row r="12706" spans="1:6" outlineLevel="2" x14ac:dyDescent="0.2">
      <c r="B12706" s="18" t="s">
        <v>14051</v>
      </c>
      <c r="C12706" s="19" t="s">
        <v>81</v>
      </c>
      <c r="D12706" t="s">
        <v>398</v>
      </c>
      <c r="E12706" s="20">
        <v>2400</v>
      </c>
      <c r="F12706" s="20">
        <v>178</v>
      </c>
    </row>
    <row r="12707" spans="1:6" outlineLevel="2" x14ac:dyDescent="0.2">
      <c r="B12707" s="18" t="s">
        <v>14051</v>
      </c>
      <c r="C12707" s="19" t="s">
        <v>166</v>
      </c>
      <c r="D12707" t="s">
        <v>398</v>
      </c>
      <c r="E12707" s="20">
        <v>23345</v>
      </c>
      <c r="F12707" s="20">
        <v>518</v>
      </c>
    </row>
    <row r="12708" spans="1:6" outlineLevel="1" x14ac:dyDescent="0.2">
      <c r="B12708" s="21" t="s">
        <v>14052</v>
      </c>
      <c r="E12708" s="20">
        <f>SUBTOTAL(9,E12703:E12707)</f>
        <v>298822</v>
      </c>
      <c r="F12708" s="20">
        <f>SUBTOTAL(9,F12703:F12707)</f>
        <v>6469</v>
      </c>
    </row>
    <row r="12709" spans="1:6" outlineLevel="2" x14ac:dyDescent="0.2">
      <c r="A12709" t="s">
        <v>1388</v>
      </c>
      <c r="B12709" s="18" t="s">
        <v>14053</v>
      </c>
      <c r="C12709" s="19" t="s">
        <v>80</v>
      </c>
      <c r="D12709" t="s">
        <v>398</v>
      </c>
      <c r="E12709" s="20">
        <v>25</v>
      </c>
      <c r="F12709" s="20">
        <v>17</v>
      </c>
    </row>
    <row r="12710" spans="1:6" outlineLevel="2" x14ac:dyDescent="0.2">
      <c r="B12710" s="18" t="s">
        <v>14053</v>
      </c>
      <c r="C12710" s="19" t="s">
        <v>164</v>
      </c>
      <c r="D12710" t="s">
        <v>398</v>
      </c>
      <c r="E12710" s="20">
        <v>7</v>
      </c>
      <c r="F12710" s="20">
        <v>17</v>
      </c>
    </row>
    <row r="12711" spans="1:6" outlineLevel="1" x14ac:dyDescent="0.2">
      <c r="B12711" s="21" t="s">
        <v>14054</v>
      </c>
      <c r="E12711" s="20">
        <f>SUBTOTAL(9,E12709:E12710)</f>
        <v>32</v>
      </c>
      <c r="F12711" s="20">
        <f>SUBTOTAL(9,F12709:F12710)</f>
        <v>34</v>
      </c>
    </row>
    <row r="12712" spans="1:6" ht="25.5" outlineLevel="2" x14ac:dyDescent="0.2">
      <c r="A12712" t="s">
        <v>1389</v>
      </c>
      <c r="B12712" s="18" t="s">
        <v>14055</v>
      </c>
      <c r="C12712" s="19" t="s">
        <v>42</v>
      </c>
      <c r="D12712" t="s">
        <v>398</v>
      </c>
      <c r="E12712" s="20">
        <v>111326</v>
      </c>
      <c r="F12712" s="20">
        <v>1272</v>
      </c>
    </row>
    <row r="12713" spans="1:6" ht="25.5" outlineLevel="2" x14ac:dyDescent="0.2">
      <c r="B12713" s="18" t="s">
        <v>14055</v>
      </c>
      <c r="C12713" s="19" t="s">
        <v>80</v>
      </c>
      <c r="D12713" t="s">
        <v>398</v>
      </c>
      <c r="E12713" s="20">
        <v>8101</v>
      </c>
      <c r="F12713" s="20">
        <v>343</v>
      </c>
    </row>
    <row r="12714" spans="1:6" ht="25.5" outlineLevel="2" x14ac:dyDescent="0.2">
      <c r="B12714" s="18" t="s">
        <v>14055</v>
      </c>
      <c r="C12714" s="19" t="s">
        <v>130</v>
      </c>
      <c r="D12714" t="s">
        <v>398</v>
      </c>
      <c r="E12714" s="20">
        <v>14</v>
      </c>
      <c r="F12714" s="20">
        <v>6</v>
      </c>
    </row>
    <row r="12715" spans="1:6" ht="25.5" outlineLevel="2" x14ac:dyDescent="0.2">
      <c r="B12715" s="18" t="s">
        <v>14055</v>
      </c>
      <c r="C12715" s="19" t="s">
        <v>158</v>
      </c>
      <c r="D12715" t="s">
        <v>398</v>
      </c>
      <c r="E12715" s="20">
        <v>94</v>
      </c>
      <c r="F12715" s="20">
        <v>26</v>
      </c>
    </row>
    <row r="12716" spans="1:6" ht="25.5" outlineLevel="2" x14ac:dyDescent="0.2">
      <c r="B12716" s="18" t="s">
        <v>14055</v>
      </c>
      <c r="C12716" s="19" t="s">
        <v>162</v>
      </c>
      <c r="D12716" t="s">
        <v>398</v>
      </c>
      <c r="E12716" s="20">
        <v>10</v>
      </c>
      <c r="F12716" s="20">
        <v>111</v>
      </c>
    </row>
    <row r="12717" spans="1:6" ht="25.5" outlineLevel="2" x14ac:dyDescent="0.2">
      <c r="B12717" s="18" t="s">
        <v>14055</v>
      </c>
      <c r="C12717" s="19" t="s">
        <v>164</v>
      </c>
      <c r="D12717" t="s">
        <v>398</v>
      </c>
      <c r="E12717" s="20">
        <v>3272</v>
      </c>
      <c r="F12717" s="20">
        <v>467</v>
      </c>
    </row>
    <row r="12718" spans="1:6" ht="25.5" outlineLevel="2" x14ac:dyDescent="0.2">
      <c r="B12718" s="18" t="s">
        <v>14055</v>
      </c>
      <c r="C12718" s="19" t="s">
        <v>166</v>
      </c>
      <c r="D12718" t="s">
        <v>398</v>
      </c>
      <c r="E12718" s="20">
        <v>133550</v>
      </c>
      <c r="F12718" s="20">
        <v>646</v>
      </c>
    </row>
    <row r="12719" spans="1:6" ht="25.5" outlineLevel="2" x14ac:dyDescent="0.2">
      <c r="B12719" s="18" t="s">
        <v>14055</v>
      </c>
      <c r="C12719" s="19" t="s">
        <v>182</v>
      </c>
      <c r="D12719" t="s">
        <v>398</v>
      </c>
      <c r="E12719" s="20">
        <v>19</v>
      </c>
      <c r="F12719" s="20">
        <v>17</v>
      </c>
    </row>
    <row r="12720" spans="1:6" ht="25.5" outlineLevel="1" x14ac:dyDescent="0.2">
      <c r="B12720" s="21" t="s">
        <v>14056</v>
      </c>
      <c r="E12720" s="20">
        <f>SUBTOTAL(9,E12712:E12719)</f>
        <v>256386</v>
      </c>
      <c r="F12720" s="20">
        <f>SUBTOTAL(9,F12712:F12719)</f>
        <v>2888</v>
      </c>
    </row>
    <row r="12721" spans="1:6" outlineLevel="2" x14ac:dyDescent="0.2">
      <c r="A12721" t="s">
        <v>1390</v>
      </c>
      <c r="B12721" s="18" t="s">
        <v>14057</v>
      </c>
      <c r="C12721" s="19" t="s">
        <v>15</v>
      </c>
      <c r="D12721" t="s">
        <v>398</v>
      </c>
      <c r="E12721" s="20">
        <v>9</v>
      </c>
      <c r="F12721" s="20">
        <v>1</v>
      </c>
    </row>
    <row r="12722" spans="1:6" outlineLevel="2" x14ac:dyDescent="0.2">
      <c r="B12722" s="18" t="s">
        <v>14057</v>
      </c>
      <c r="C12722" s="19" t="s">
        <v>20</v>
      </c>
      <c r="D12722" t="s">
        <v>398</v>
      </c>
      <c r="E12722" s="20">
        <v>879</v>
      </c>
      <c r="F12722" s="20">
        <v>45</v>
      </c>
    </row>
    <row r="12723" spans="1:6" outlineLevel="2" x14ac:dyDescent="0.2">
      <c r="B12723" s="18" t="s">
        <v>14057</v>
      </c>
      <c r="C12723" s="19" t="s">
        <v>42</v>
      </c>
      <c r="D12723" t="s">
        <v>398</v>
      </c>
      <c r="E12723" s="20">
        <v>3276121</v>
      </c>
      <c r="F12723" s="20">
        <v>11667</v>
      </c>
    </row>
    <row r="12724" spans="1:6" outlineLevel="2" x14ac:dyDescent="0.2">
      <c r="B12724" s="18" t="s">
        <v>14057</v>
      </c>
      <c r="C12724" s="19" t="s">
        <v>80</v>
      </c>
      <c r="D12724" t="s">
        <v>398</v>
      </c>
      <c r="E12724" s="20">
        <v>1542170</v>
      </c>
      <c r="F12724" s="20">
        <v>14686</v>
      </c>
    </row>
    <row r="12725" spans="1:6" outlineLevel="2" x14ac:dyDescent="0.2">
      <c r="B12725" s="18" t="s">
        <v>14057</v>
      </c>
      <c r="C12725" s="19" t="s">
        <v>166</v>
      </c>
      <c r="D12725" t="s">
        <v>398</v>
      </c>
      <c r="E12725" s="20">
        <v>199182</v>
      </c>
      <c r="F12725" s="20">
        <v>834</v>
      </c>
    </row>
    <row r="12726" spans="1:6" outlineLevel="1" x14ac:dyDescent="0.2">
      <c r="B12726" s="21" t="s">
        <v>14058</v>
      </c>
      <c r="E12726" s="20">
        <f>SUBTOTAL(9,E12721:E12725)</f>
        <v>5018361</v>
      </c>
      <c r="F12726" s="20">
        <f>SUBTOTAL(9,F12721:F12725)</f>
        <v>27233</v>
      </c>
    </row>
    <row r="12727" spans="1:6" outlineLevel="2" x14ac:dyDescent="0.2">
      <c r="A12727" t="s">
        <v>1391</v>
      </c>
      <c r="B12727" s="18" t="s">
        <v>14059</v>
      </c>
      <c r="C12727" s="19" t="s">
        <v>20</v>
      </c>
      <c r="D12727" t="s">
        <v>398</v>
      </c>
      <c r="E12727" s="20">
        <v>15</v>
      </c>
      <c r="F12727" s="20">
        <v>3</v>
      </c>
    </row>
    <row r="12728" spans="1:6" outlineLevel="2" x14ac:dyDescent="0.2">
      <c r="B12728" s="18" t="s">
        <v>14059</v>
      </c>
      <c r="C12728" s="19" t="s">
        <v>42</v>
      </c>
      <c r="D12728" t="s">
        <v>398</v>
      </c>
      <c r="E12728" s="20">
        <v>477580</v>
      </c>
      <c r="F12728" s="20">
        <v>2643</v>
      </c>
    </row>
    <row r="12729" spans="1:6" outlineLevel="2" x14ac:dyDescent="0.2">
      <c r="B12729" s="18" t="s">
        <v>14059</v>
      </c>
      <c r="C12729" s="19" t="s">
        <v>80</v>
      </c>
      <c r="D12729" t="s">
        <v>398</v>
      </c>
      <c r="E12729" s="20">
        <v>308568</v>
      </c>
      <c r="F12729" s="20">
        <v>3051</v>
      </c>
    </row>
    <row r="12730" spans="1:6" outlineLevel="2" x14ac:dyDescent="0.2">
      <c r="B12730" s="18" t="s">
        <v>14059</v>
      </c>
      <c r="C12730" s="19" t="s">
        <v>81</v>
      </c>
      <c r="D12730" t="s">
        <v>398</v>
      </c>
      <c r="E12730" s="20">
        <v>1680</v>
      </c>
      <c r="F12730" s="20">
        <v>5</v>
      </c>
    </row>
    <row r="12731" spans="1:6" outlineLevel="2" x14ac:dyDescent="0.2">
      <c r="B12731" s="18" t="s">
        <v>14059</v>
      </c>
      <c r="C12731" s="19" t="s">
        <v>88</v>
      </c>
      <c r="D12731" t="s">
        <v>398</v>
      </c>
      <c r="E12731" s="20">
        <v>220</v>
      </c>
      <c r="F12731" s="20">
        <v>11</v>
      </c>
    </row>
    <row r="12732" spans="1:6" ht="25.5" outlineLevel="2" x14ac:dyDescent="0.2">
      <c r="B12732" s="18" t="s">
        <v>14059</v>
      </c>
      <c r="C12732" s="19" t="s">
        <v>92</v>
      </c>
      <c r="D12732" t="s">
        <v>398</v>
      </c>
      <c r="E12732" s="20">
        <v>1714</v>
      </c>
      <c r="F12732" s="20">
        <v>49</v>
      </c>
    </row>
    <row r="12733" spans="1:6" outlineLevel="2" x14ac:dyDescent="0.2">
      <c r="B12733" s="18" t="s">
        <v>14059</v>
      </c>
      <c r="C12733" s="19" t="s">
        <v>166</v>
      </c>
      <c r="D12733" t="s">
        <v>398</v>
      </c>
      <c r="E12733" s="20">
        <v>772324</v>
      </c>
      <c r="F12733" s="20">
        <v>3485</v>
      </c>
    </row>
    <row r="12734" spans="1:6" ht="25.5" outlineLevel="1" x14ac:dyDescent="0.2">
      <c r="B12734" s="21" t="s">
        <v>14060</v>
      </c>
      <c r="E12734" s="20">
        <f>SUBTOTAL(9,E12727:E12733)</f>
        <v>1562101</v>
      </c>
      <c r="F12734" s="20">
        <f>SUBTOTAL(9,F12727:F12733)</f>
        <v>9247</v>
      </c>
    </row>
    <row r="12735" spans="1:6" ht="25.5" outlineLevel="2" x14ac:dyDescent="0.2">
      <c r="A12735" t="s">
        <v>1392</v>
      </c>
      <c r="B12735" s="18" t="s">
        <v>14061</v>
      </c>
      <c r="C12735" s="19" t="s">
        <v>20</v>
      </c>
      <c r="D12735" t="s">
        <v>398</v>
      </c>
      <c r="E12735" s="20">
        <v>198</v>
      </c>
      <c r="F12735" s="20">
        <v>10</v>
      </c>
    </row>
    <row r="12736" spans="1:6" ht="25.5" outlineLevel="2" x14ac:dyDescent="0.2">
      <c r="B12736" s="18" t="s">
        <v>14061</v>
      </c>
      <c r="C12736" s="19" t="s">
        <v>42</v>
      </c>
      <c r="D12736" t="s">
        <v>398</v>
      </c>
      <c r="E12736" s="20">
        <v>1268133</v>
      </c>
      <c r="F12736" s="20">
        <v>18423</v>
      </c>
    </row>
    <row r="12737" spans="1:6" ht="25.5" outlineLevel="2" x14ac:dyDescent="0.2">
      <c r="B12737" s="18" t="s">
        <v>14061</v>
      </c>
      <c r="C12737" s="19" t="s">
        <v>80</v>
      </c>
      <c r="D12737" t="s">
        <v>398</v>
      </c>
      <c r="E12737" s="20">
        <v>605366</v>
      </c>
      <c r="F12737" s="20">
        <v>47978</v>
      </c>
    </row>
    <row r="12738" spans="1:6" ht="25.5" outlineLevel="2" x14ac:dyDescent="0.2">
      <c r="B12738" s="18" t="s">
        <v>14061</v>
      </c>
      <c r="C12738" s="19" t="s">
        <v>92</v>
      </c>
      <c r="D12738" t="s">
        <v>398</v>
      </c>
      <c r="E12738" s="20">
        <v>1</v>
      </c>
      <c r="F12738" s="20">
        <v>1</v>
      </c>
    </row>
    <row r="12739" spans="1:6" ht="25.5" outlineLevel="1" x14ac:dyDescent="0.2">
      <c r="B12739" s="21" t="s">
        <v>14062</v>
      </c>
      <c r="E12739" s="20">
        <f>SUBTOTAL(9,E12735:E12738)</f>
        <v>1873698</v>
      </c>
      <c r="F12739" s="20">
        <f>SUBTOTAL(9,F12735:F12738)</f>
        <v>66412</v>
      </c>
    </row>
    <row r="12740" spans="1:6" ht="25.5" outlineLevel="2" x14ac:dyDescent="0.2">
      <c r="A12740" t="s">
        <v>1394</v>
      </c>
      <c r="B12740" s="18" t="s">
        <v>14063</v>
      </c>
      <c r="C12740" s="19" t="s">
        <v>15</v>
      </c>
      <c r="D12740" t="s">
        <v>398</v>
      </c>
      <c r="E12740" s="20">
        <v>1</v>
      </c>
      <c r="F12740" s="20">
        <v>1</v>
      </c>
    </row>
    <row r="12741" spans="1:6" ht="25.5" outlineLevel="2" x14ac:dyDescent="0.2">
      <c r="B12741" s="18" t="s">
        <v>14063</v>
      </c>
      <c r="C12741" s="19" t="s">
        <v>30</v>
      </c>
      <c r="D12741" t="s">
        <v>398</v>
      </c>
      <c r="E12741" s="20">
        <v>12</v>
      </c>
      <c r="F12741" s="20">
        <v>7</v>
      </c>
    </row>
    <row r="12742" spans="1:6" ht="25.5" outlineLevel="2" x14ac:dyDescent="0.2">
      <c r="B12742" s="18" t="s">
        <v>14063</v>
      </c>
      <c r="C12742" s="19" t="s">
        <v>37</v>
      </c>
      <c r="D12742" t="s">
        <v>398</v>
      </c>
      <c r="E12742" s="20">
        <v>4</v>
      </c>
      <c r="F12742" s="20">
        <v>5</v>
      </c>
    </row>
    <row r="12743" spans="1:6" ht="25.5" outlineLevel="2" x14ac:dyDescent="0.2">
      <c r="B12743" s="18" t="s">
        <v>14063</v>
      </c>
      <c r="C12743" s="19" t="s">
        <v>42</v>
      </c>
      <c r="D12743" t="s">
        <v>398</v>
      </c>
      <c r="E12743" s="20">
        <v>103522</v>
      </c>
      <c r="F12743" s="20">
        <v>3797</v>
      </c>
    </row>
    <row r="12744" spans="1:6" ht="38.25" outlineLevel="2" x14ac:dyDescent="0.2">
      <c r="B12744" s="18" t="s">
        <v>14063</v>
      </c>
      <c r="C12744" s="19" t="s">
        <v>43</v>
      </c>
      <c r="D12744" t="s">
        <v>398</v>
      </c>
      <c r="E12744" s="20">
        <v>3900</v>
      </c>
      <c r="F12744" s="20">
        <v>242</v>
      </c>
    </row>
    <row r="12745" spans="1:6" ht="25.5" outlineLevel="2" x14ac:dyDescent="0.2">
      <c r="B12745" s="18" t="s">
        <v>14063</v>
      </c>
      <c r="C12745" s="19" t="s">
        <v>64</v>
      </c>
      <c r="D12745" t="s">
        <v>398</v>
      </c>
      <c r="E12745" s="20">
        <v>1</v>
      </c>
      <c r="F12745" s="20">
        <v>4</v>
      </c>
    </row>
    <row r="12746" spans="1:6" ht="25.5" outlineLevel="2" x14ac:dyDescent="0.2">
      <c r="B12746" s="18" t="s">
        <v>14063</v>
      </c>
      <c r="C12746" s="19" t="s">
        <v>65</v>
      </c>
      <c r="D12746" t="s">
        <v>398</v>
      </c>
      <c r="E12746" s="20">
        <v>143</v>
      </c>
      <c r="F12746" s="20">
        <v>276</v>
      </c>
    </row>
    <row r="12747" spans="1:6" ht="25.5" outlineLevel="2" x14ac:dyDescent="0.2">
      <c r="B12747" s="18" t="s">
        <v>14063</v>
      </c>
      <c r="C12747" s="19" t="s">
        <v>68</v>
      </c>
      <c r="D12747" t="s">
        <v>398</v>
      </c>
      <c r="E12747" s="20">
        <v>97</v>
      </c>
      <c r="F12747" s="20">
        <v>47</v>
      </c>
    </row>
    <row r="12748" spans="1:6" ht="25.5" outlineLevel="2" x14ac:dyDescent="0.2">
      <c r="B12748" s="18" t="s">
        <v>14063</v>
      </c>
      <c r="C12748" s="19" t="s">
        <v>77</v>
      </c>
      <c r="D12748" t="s">
        <v>398</v>
      </c>
      <c r="E12748" s="20">
        <v>20</v>
      </c>
      <c r="F12748" s="20">
        <v>7</v>
      </c>
    </row>
    <row r="12749" spans="1:6" ht="25.5" outlineLevel="2" x14ac:dyDescent="0.2">
      <c r="B12749" s="18" t="s">
        <v>14063</v>
      </c>
      <c r="C12749" s="19" t="s">
        <v>80</v>
      </c>
      <c r="D12749" t="s">
        <v>398</v>
      </c>
      <c r="E12749" s="20">
        <v>733668</v>
      </c>
      <c r="F12749" s="20">
        <v>5498</v>
      </c>
    </row>
    <row r="12750" spans="1:6" ht="25.5" outlineLevel="2" x14ac:dyDescent="0.2">
      <c r="B12750" s="18" t="s">
        <v>14063</v>
      </c>
      <c r="C12750" s="19" t="s">
        <v>87</v>
      </c>
      <c r="D12750" t="s">
        <v>398</v>
      </c>
      <c r="E12750" s="20">
        <v>200</v>
      </c>
      <c r="F12750" s="20">
        <v>9</v>
      </c>
    </row>
    <row r="12751" spans="1:6" ht="25.5" outlineLevel="2" x14ac:dyDescent="0.2">
      <c r="B12751" s="18" t="s">
        <v>14063</v>
      </c>
      <c r="C12751" s="19" t="s">
        <v>88</v>
      </c>
      <c r="D12751" t="s">
        <v>398</v>
      </c>
      <c r="E12751" s="20">
        <v>29</v>
      </c>
      <c r="F12751" s="20">
        <v>11</v>
      </c>
    </row>
    <row r="12752" spans="1:6" ht="25.5" outlineLevel="2" x14ac:dyDescent="0.2">
      <c r="B12752" s="18" t="s">
        <v>14063</v>
      </c>
      <c r="C12752" s="19" t="s">
        <v>92</v>
      </c>
      <c r="D12752" t="s">
        <v>398</v>
      </c>
      <c r="E12752" s="20">
        <v>15854</v>
      </c>
      <c r="F12752" s="20">
        <v>3927</v>
      </c>
    </row>
    <row r="12753" spans="1:6" ht="25.5" outlineLevel="2" x14ac:dyDescent="0.2">
      <c r="B12753" s="18" t="s">
        <v>14063</v>
      </c>
      <c r="C12753" s="19" t="s">
        <v>121</v>
      </c>
      <c r="D12753" t="s">
        <v>398</v>
      </c>
      <c r="E12753" s="20">
        <v>1</v>
      </c>
      <c r="F12753" s="20">
        <v>1</v>
      </c>
    </row>
    <row r="12754" spans="1:6" ht="25.5" outlineLevel="2" x14ac:dyDescent="0.2">
      <c r="B12754" s="18" t="s">
        <v>14063</v>
      </c>
      <c r="C12754" s="19" t="s">
        <v>157</v>
      </c>
      <c r="D12754" t="s">
        <v>398</v>
      </c>
      <c r="E12754" s="20">
        <v>1</v>
      </c>
      <c r="F12754" s="20">
        <v>3</v>
      </c>
    </row>
    <row r="12755" spans="1:6" ht="25.5" outlineLevel="2" x14ac:dyDescent="0.2">
      <c r="B12755" s="18" t="s">
        <v>14063</v>
      </c>
      <c r="C12755" s="19" t="s">
        <v>166</v>
      </c>
      <c r="D12755" t="s">
        <v>398</v>
      </c>
      <c r="E12755" s="20">
        <v>97</v>
      </c>
      <c r="F12755" s="20">
        <v>32</v>
      </c>
    </row>
    <row r="12756" spans="1:6" ht="25.5" outlineLevel="2" x14ac:dyDescent="0.2">
      <c r="B12756" s="18" t="s">
        <v>14063</v>
      </c>
      <c r="C12756" s="19" t="s">
        <v>171</v>
      </c>
      <c r="D12756" t="s">
        <v>398</v>
      </c>
      <c r="E12756" s="20">
        <v>3</v>
      </c>
      <c r="F12756" s="20">
        <v>3</v>
      </c>
    </row>
    <row r="12757" spans="1:6" ht="25.5" outlineLevel="2" x14ac:dyDescent="0.2">
      <c r="B12757" s="18" t="s">
        <v>14063</v>
      </c>
      <c r="C12757" s="19" t="s">
        <v>176</v>
      </c>
      <c r="D12757" t="s">
        <v>398</v>
      </c>
      <c r="E12757" s="20">
        <v>863</v>
      </c>
      <c r="F12757" s="20">
        <v>280</v>
      </c>
    </row>
    <row r="12758" spans="1:6" ht="25.5" outlineLevel="2" x14ac:dyDescent="0.2">
      <c r="B12758" s="18" t="s">
        <v>14063</v>
      </c>
      <c r="C12758" s="19" t="s">
        <v>178</v>
      </c>
      <c r="D12758" t="s">
        <v>398</v>
      </c>
      <c r="E12758" s="20">
        <v>96</v>
      </c>
      <c r="F12758" s="20">
        <v>39</v>
      </c>
    </row>
    <row r="12759" spans="1:6" ht="25.5" outlineLevel="1" x14ac:dyDescent="0.2">
      <c r="B12759" s="21" t="s">
        <v>14064</v>
      </c>
      <c r="E12759" s="20">
        <f>SUBTOTAL(9,E12740:E12758)</f>
        <v>858512</v>
      </c>
      <c r="F12759" s="20">
        <f>SUBTOTAL(9,F12740:F12758)</f>
        <v>14189</v>
      </c>
    </row>
    <row r="12760" spans="1:6" ht="25.5" outlineLevel="2" x14ac:dyDescent="0.2">
      <c r="A12760" t="s">
        <v>1396</v>
      </c>
      <c r="B12760" s="18" t="s">
        <v>14065</v>
      </c>
      <c r="C12760" s="19" t="s">
        <v>20</v>
      </c>
      <c r="D12760" t="s">
        <v>398</v>
      </c>
      <c r="E12760" s="20">
        <v>120</v>
      </c>
      <c r="F12760" s="20">
        <v>13</v>
      </c>
    </row>
    <row r="12761" spans="1:6" ht="25.5" outlineLevel="2" x14ac:dyDescent="0.2">
      <c r="B12761" s="18" t="s">
        <v>14065</v>
      </c>
      <c r="C12761" s="19" t="s">
        <v>42</v>
      </c>
      <c r="D12761" t="s">
        <v>398</v>
      </c>
      <c r="E12761" s="20">
        <v>116320</v>
      </c>
      <c r="F12761" s="20">
        <v>1548</v>
      </c>
    </row>
    <row r="12762" spans="1:6" ht="25.5" outlineLevel="2" x14ac:dyDescent="0.2">
      <c r="B12762" s="18" t="s">
        <v>14065</v>
      </c>
      <c r="C12762" s="19" t="s">
        <v>80</v>
      </c>
      <c r="D12762" t="s">
        <v>398</v>
      </c>
      <c r="E12762" s="20">
        <v>50948</v>
      </c>
      <c r="F12762" s="20">
        <v>6676</v>
      </c>
    </row>
    <row r="12763" spans="1:6" ht="25.5" outlineLevel="2" x14ac:dyDescent="0.2">
      <c r="B12763" s="18" t="s">
        <v>14065</v>
      </c>
      <c r="C12763" s="19" t="s">
        <v>92</v>
      </c>
      <c r="D12763" t="s">
        <v>398</v>
      </c>
      <c r="E12763" s="20">
        <v>57560</v>
      </c>
      <c r="F12763" s="20">
        <v>7212</v>
      </c>
    </row>
    <row r="12764" spans="1:6" ht="25.5" outlineLevel="1" x14ac:dyDescent="0.2">
      <c r="B12764" s="21" t="s">
        <v>14066</v>
      </c>
      <c r="E12764" s="20">
        <f>SUBTOTAL(9,E12760:E12763)</f>
        <v>224948</v>
      </c>
      <c r="F12764" s="20">
        <f>SUBTOTAL(9,F12760:F12763)</f>
        <v>15449</v>
      </c>
    </row>
    <row r="12765" spans="1:6" ht="25.5" outlineLevel="2" x14ac:dyDescent="0.2">
      <c r="A12765" t="s">
        <v>1398</v>
      </c>
      <c r="B12765" s="18" t="s">
        <v>14067</v>
      </c>
      <c r="C12765" s="19" t="s">
        <v>42</v>
      </c>
      <c r="D12765" t="s">
        <v>398</v>
      </c>
      <c r="E12765" s="20">
        <v>573772</v>
      </c>
      <c r="F12765" s="20">
        <v>12510</v>
      </c>
    </row>
    <row r="12766" spans="1:6" ht="25.5" outlineLevel="2" x14ac:dyDescent="0.2">
      <c r="B12766" s="18" t="s">
        <v>14067</v>
      </c>
      <c r="C12766" s="19" t="s">
        <v>80</v>
      </c>
      <c r="D12766" t="s">
        <v>398</v>
      </c>
      <c r="E12766" s="20">
        <v>46623</v>
      </c>
      <c r="F12766" s="20">
        <v>7231</v>
      </c>
    </row>
    <row r="12767" spans="1:6" ht="25.5" outlineLevel="2" x14ac:dyDescent="0.2">
      <c r="B12767" s="18" t="s">
        <v>14067</v>
      </c>
      <c r="C12767" s="19" t="s">
        <v>87</v>
      </c>
      <c r="D12767" t="s">
        <v>398</v>
      </c>
      <c r="E12767" s="20">
        <v>120</v>
      </c>
      <c r="F12767" s="20">
        <v>8</v>
      </c>
    </row>
    <row r="12768" spans="1:6" ht="25.5" outlineLevel="2" x14ac:dyDescent="0.2">
      <c r="B12768" s="18" t="s">
        <v>14067</v>
      </c>
      <c r="C12768" s="19" t="s">
        <v>92</v>
      </c>
      <c r="D12768" t="s">
        <v>398</v>
      </c>
      <c r="E12768" s="20">
        <v>30970</v>
      </c>
      <c r="F12768" s="20">
        <v>3121</v>
      </c>
    </row>
    <row r="12769" spans="1:6" ht="25.5" outlineLevel="1" x14ac:dyDescent="0.2">
      <c r="B12769" s="21" t="s">
        <v>14068</v>
      </c>
      <c r="E12769" s="20">
        <f>SUBTOTAL(9,E12765:E12768)</f>
        <v>651485</v>
      </c>
      <c r="F12769" s="20">
        <f>SUBTOTAL(9,F12765:F12768)</f>
        <v>22870</v>
      </c>
    </row>
    <row r="12770" spans="1:6" ht="25.5" outlineLevel="2" x14ac:dyDescent="0.2">
      <c r="A12770" t="s">
        <v>1400</v>
      </c>
      <c r="B12770" s="18" t="s">
        <v>14069</v>
      </c>
      <c r="C12770" s="19" t="s">
        <v>16</v>
      </c>
      <c r="D12770" t="s">
        <v>398</v>
      </c>
      <c r="E12770" s="20">
        <v>460</v>
      </c>
      <c r="F12770" s="20">
        <v>193</v>
      </c>
    </row>
    <row r="12771" spans="1:6" ht="25.5" outlineLevel="2" x14ac:dyDescent="0.2">
      <c r="B12771" s="18" t="s">
        <v>14069</v>
      </c>
      <c r="C12771" s="19" t="s">
        <v>20</v>
      </c>
      <c r="D12771" t="s">
        <v>398</v>
      </c>
      <c r="E12771" s="20">
        <v>690</v>
      </c>
      <c r="F12771" s="20">
        <v>35</v>
      </c>
    </row>
    <row r="12772" spans="1:6" ht="25.5" outlineLevel="2" x14ac:dyDescent="0.2">
      <c r="B12772" s="18" t="s">
        <v>14069</v>
      </c>
      <c r="C12772" s="19" t="s">
        <v>30</v>
      </c>
      <c r="D12772" t="s">
        <v>398</v>
      </c>
      <c r="E12772" s="20">
        <v>70</v>
      </c>
      <c r="F12772" s="20">
        <v>18</v>
      </c>
    </row>
    <row r="12773" spans="1:6" ht="25.5" outlineLevel="2" x14ac:dyDescent="0.2">
      <c r="B12773" s="18" t="s">
        <v>14069</v>
      </c>
      <c r="C12773" s="19" t="s">
        <v>36</v>
      </c>
      <c r="D12773" t="s">
        <v>398</v>
      </c>
      <c r="E12773" s="20">
        <v>200</v>
      </c>
      <c r="F12773" s="20">
        <v>4</v>
      </c>
    </row>
    <row r="12774" spans="1:6" ht="25.5" outlineLevel="2" x14ac:dyDescent="0.2">
      <c r="B12774" s="18" t="s">
        <v>14069</v>
      </c>
      <c r="C12774" s="19" t="s">
        <v>42</v>
      </c>
      <c r="D12774" t="s">
        <v>398</v>
      </c>
      <c r="E12774" s="20">
        <v>828166</v>
      </c>
      <c r="F12774" s="20">
        <v>21293</v>
      </c>
    </row>
    <row r="12775" spans="1:6" ht="25.5" outlineLevel="2" x14ac:dyDescent="0.2">
      <c r="B12775" s="18" t="s">
        <v>14069</v>
      </c>
      <c r="C12775" s="19" t="s">
        <v>65</v>
      </c>
      <c r="D12775" t="s">
        <v>398</v>
      </c>
      <c r="E12775" s="20">
        <v>25</v>
      </c>
      <c r="F12775" s="20">
        <v>6</v>
      </c>
    </row>
    <row r="12776" spans="1:6" ht="25.5" outlineLevel="2" x14ac:dyDescent="0.2">
      <c r="B12776" s="18" t="s">
        <v>14069</v>
      </c>
      <c r="C12776" s="19" t="s">
        <v>68</v>
      </c>
      <c r="D12776" t="s">
        <v>398</v>
      </c>
      <c r="E12776" s="20">
        <v>18</v>
      </c>
      <c r="F12776" s="20">
        <v>14</v>
      </c>
    </row>
    <row r="12777" spans="1:6" ht="25.5" outlineLevel="2" x14ac:dyDescent="0.2">
      <c r="B12777" s="18" t="s">
        <v>14069</v>
      </c>
      <c r="C12777" s="19" t="s">
        <v>80</v>
      </c>
      <c r="D12777" t="s">
        <v>398</v>
      </c>
      <c r="E12777" s="20">
        <v>1363823</v>
      </c>
      <c r="F12777" s="20">
        <v>76804</v>
      </c>
    </row>
    <row r="12778" spans="1:6" ht="25.5" outlineLevel="2" x14ac:dyDescent="0.2">
      <c r="B12778" s="18" t="s">
        <v>14069</v>
      </c>
      <c r="C12778" s="19" t="s">
        <v>81</v>
      </c>
      <c r="D12778" t="s">
        <v>398</v>
      </c>
      <c r="E12778" s="20">
        <v>1316</v>
      </c>
      <c r="F12778" s="20">
        <v>40</v>
      </c>
    </row>
    <row r="12779" spans="1:6" ht="25.5" outlineLevel="2" x14ac:dyDescent="0.2">
      <c r="B12779" s="18" t="s">
        <v>14069</v>
      </c>
      <c r="C12779" s="19" t="s">
        <v>92</v>
      </c>
      <c r="D12779" t="s">
        <v>398</v>
      </c>
      <c r="E12779" s="20">
        <v>27811</v>
      </c>
      <c r="F12779" s="20">
        <v>7192</v>
      </c>
    </row>
    <row r="12780" spans="1:6" ht="25.5" outlineLevel="2" x14ac:dyDescent="0.2">
      <c r="B12780" s="18" t="s">
        <v>14069</v>
      </c>
      <c r="C12780" s="19" t="s">
        <v>107</v>
      </c>
      <c r="D12780" t="s">
        <v>398</v>
      </c>
      <c r="E12780" s="20">
        <v>3</v>
      </c>
      <c r="F12780" s="20">
        <v>4</v>
      </c>
    </row>
    <row r="12781" spans="1:6" ht="25.5" outlineLevel="2" x14ac:dyDescent="0.2">
      <c r="B12781" s="18" t="s">
        <v>14069</v>
      </c>
      <c r="C12781" s="19" t="s">
        <v>128</v>
      </c>
      <c r="D12781" t="s">
        <v>398</v>
      </c>
      <c r="E12781" s="20">
        <v>30</v>
      </c>
      <c r="F12781" s="20">
        <v>13</v>
      </c>
    </row>
    <row r="12782" spans="1:6" ht="25.5" outlineLevel="2" x14ac:dyDescent="0.2">
      <c r="B12782" s="18" t="s">
        <v>14069</v>
      </c>
      <c r="C12782" s="19" t="s">
        <v>130</v>
      </c>
      <c r="D12782" t="s">
        <v>398</v>
      </c>
      <c r="E12782" s="20">
        <v>312</v>
      </c>
      <c r="F12782" s="20">
        <v>20</v>
      </c>
    </row>
    <row r="12783" spans="1:6" ht="25.5" outlineLevel="2" x14ac:dyDescent="0.2">
      <c r="B12783" s="18" t="s">
        <v>14069</v>
      </c>
      <c r="C12783" s="19" t="s">
        <v>139</v>
      </c>
      <c r="D12783" t="s">
        <v>398</v>
      </c>
      <c r="E12783" s="20">
        <v>4</v>
      </c>
      <c r="F12783" s="20">
        <v>1</v>
      </c>
    </row>
    <row r="12784" spans="1:6" ht="25.5" outlineLevel="2" x14ac:dyDescent="0.2">
      <c r="B12784" s="18" t="s">
        <v>14069</v>
      </c>
      <c r="C12784" s="19" t="s">
        <v>151</v>
      </c>
      <c r="D12784" t="s">
        <v>398</v>
      </c>
      <c r="E12784" s="20">
        <v>200</v>
      </c>
      <c r="F12784" s="20">
        <v>41</v>
      </c>
    </row>
    <row r="12785" spans="1:6" ht="25.5" outlineLevel="2" x14ac:dyDescent="0.2">
      <c r="B12785" s="18" t="s">
        <v>14069</v>
      </c>
      <c r="C12785" s="19" t="s">
        <v>157</v>
      </c>
      <c r="D12785" t="s">
        <v>398</v>
      </c>
      <c r="E12785" s="20">
        <v>217</v>
      </c>
      <c r="F12785" s="20">
        <v>608</v>
      </c>
    </row>
    <row r="12786" spans="1:6" ht="25.5" outlineLevel="2" x14ac:dyDescent="0.2">
      <c r="B12786" s="18" t="s">
        <v>14069</v>
      </c>
      <c r="C12786" s="19" t="s">
        <v>166</v>
      </c>
      <c r="D12786" t="s">
        <v>398</v>
      </c>
      <c r="E12786" s="20">
        <v>136964</v>
      </c>
      <c r="F12786" s="20">
        <v>1277</v>
      </c>
    </row>
    <row r="12787" spans="1:6" ht="25.5" outlineLevel="2" x14ac:dyDescent="0.2">
      <c r="B12787" s="18" t="s">
        <v>14069</v>
      </c>
      <c r="C12787" s="19" t="s">
        <v>176</v>
      </c>
      <c r="D12787" t="s">
        <v>398</v>
      </c>
      <c r="E12787" s="20">
        <v>110</v>
      </c>
      <c r="F12787" s="20">
        <v>107</v>
      </c>
    </row>
    <row r="12788" spans="1:6" ht="25.5" outlineLevel="2" x14ac:dyDescent="0.2">
      <c r="B12788" s="18" t="s">
        <v>14069</v>
      </c>
      <c r="C12788" s="19" t="s">
        <v>178</v>
      </c>
      <c r="D12788" t="s">
        <v>398</v>
      </c>
      <c r="E12788" s="20">
        <v>78</v>
      </c>
      <c r="F12788" s="20">
        <v>25</v>
      </c>
    </row>
    <row r="12789" spans="1:6" ht="25.5" outlineLevel="1" x14ac:dyDescent="0.2">
      <c r="B12789" s="21" t="s">
        <v>14070</v>
      </c>
      <c r="E12789" s="20">
        <f>SUBTOTAL(9,E12770:E12788)</f>
        <v>2360497</v>
      </c>
      <c r="F12789" s="20">
        <f>SUBTOTAL(9,F12770:F12788)</f>
        <v>107695</v>
      </c>
    </row>
    <row r="12790" spans="1:6" ht="25.5" outlineLevel="2" x14ac:dyDescent="0.2">
      <c r="A12790" t="s">
        <v>4630</v>
      </c>
      <c r="B12790" s="18" t="s">
        <v>14071</v>
      </c>
      <c r="C12790" s="19" t="s">
        <v>42</v>
      </c>
      <c r="D12790" t="s">
        <v>398</v>
      </c>
      <c r="E12790" s="20">
        <v>209516</v>
      </c>
      <c r="F12790" s="20">
        <v>3921</v>
      </c>
    </row>
    <row r="12791" spans="1:6" ht="25.5" outlineLevel="2" x14ac:dyDescent="0.2">
      <c r="B12791" s="18" t="s">
        <v>14071</v>
      </c>
      <c r="C12791" s="19" t="s">
        <v>80</v>
      </c>
      <c r="D12791" t="s">
        <v>398</v>
      </c>
      <c r="E12791" s="20">
        <v>5839</v>
      </c>
      <c r="F12791" s="20">
        <v>531</v>
      </c>
    </row>
    <row r="12792" spans="1:6" ht="25.5" outlineLevel="2" x14ac:dyDescent="0.2">
      <c r="B12792" s="18" t="s">
        <v>14071</v>
      </c>
      <c r="C12792" s="19" t="s">
        <v>129</v>
      </c>
      <c r="D12792" t="s">
        <v>398</v>
      </c>
      <c r="E12792" s="20">
        <v>1</v>
      </c>
      <c r="F12792" s="20">
        <v>5</v>
      </c>
    </row>
    <row r="12793" spans="1:6" ht="25.5" outlineLevel="2" x14ac:dyDescent="0.2">
      <c r="B12793" s="18" t="s">
        <v>14071</v>
      </c>
      <c r="C12793" s="19" t="s">
        <v>151</v>
      </c>
      <c r="D12793" t="s">
        <v>398</v>
      </c>
      <c r="E12793" s="20">
        <v>1</v>
      </c>
      <c r="F12793" s="20">
        <v>1</v>
      </c>
    </row>
    <row r="12794" spans="1:6" ht="25.5" outlineLevel="1" x14ac:dyDescent="0.2">
      <c r="B12794" s="21" t="s">
        <v>14072</v>
      </c>
      <c r="E12794" s="20">
        <f>SUBTOTAL(9,E12790:E12793)</f>
        <v>215357</v>
      </c>
      <c r="F12794" s="20">
        <f>SUBTOTAL(9,F12790:F12793)</f>
        <v>4458</v>
      </c>
    </row>
    <row r="12795" spans="1:6" ht="25.5" outlineLevel="2" x14ac:dyDescent="0.2">
      <c r="A12795" t="s">
        <v>4631</v>
      </c>
      <c r="B12795" s="18" t="s">
        <v>14073</v>
      </c>
      <c r="C12795" s="19" t="s">
        <v>42</v>
      </c>
      <c r="D12795" t="s">
        <v>398</v>
      </c>
      <c r="E12795" s="20">
        <v>4125</v>
      </c>
      <c r="F12795" s="20">
        <v>88</v>
      </c>
    </row>
    <row r="12796" spans="1:6" ht="25.5" outlineLevel="2" x14ac:dyDescent="0.2">
      <c r="B12796" s="18" t="s">
        <v>14073</v>
      </c>
      <c r="C12796" s="19" t="s">
        <v>80</v>
      </c>
      <c r="D12796" t="s">
        <v>398</v>
      </c>
      <c r="E12796" s="20">
        <v>16690</v>
      </c>
      <c r="F12796" s="20">
        <v>698</v>
      </c>
    </row>
    <row r="12797" spans="1:6" ht="25.5" outlineLevel="2" x14ac:dyDescent="0.2">
      <c r="B12797" s="18" t="s">
        <v>14073</v>
      </c>
      <c r="C12797" s="19" t="s">
        <v>171</v>
      </c>
      <c r="D12797" t="s">
        <v>398</v>
      </c>
      <c r="E12797" s="20">
        <v>145</v>
      </c>
      <c r="F12797" s="20">
        <v>32</v>
      </c>
    </row>
    <row r="12798" spans="1:6" ht="25.5" outlineLevel="1" x14ac:dyDescent="0.2">
      <c r="B12798" s="21" t="s">
        <v>14074</v>
      </c>
      <c r="E12798" s="20">
        <f>SUBTOTAL(9,E12795:E12797)</f>
        <v>20960</v>
      </c>
      <c r="F12798" s="20">
        <f>SUBTOTAL(9,F12795:F12797)</f>
        <v>818</v>
      </c>
    </row>
    <row r="12799" spans="1:6" ht="25.5" outlineLevel="2" x14ac:dyDescent="0.2">
      <c r="A12799" t="s">
        <v>4632</v>
      </c>
      <c r="B12799" s="18" t="s">
        <v>14075</v>
      </c>
      <c r="C12799" s="19" t="s">
        <v>42</v>
      </c>
      <c r="D12799" t="s">
        <v>398</v>
      </c>
      <c r="E12799" s="20">
        <v>71206</v>
      </c>
      <c r="F12799" s="20">
        <v>1557</v>
      </c>
    </row>
    <row r="12800" spans="1:6" ht="25.5" outlineLevel="2" x14ac:dyDescent="0.2">
      <c r="B12800" s="18" t="s">
        <v>14075</v>
      </c>
      <c r="C12800" s="19" t="s">
        <v>54</v>
      </c>
      <c r="D12800" t="s">
        <v>398</v>
      </c>
      <c r="E12800" s="20">
        <v>10</v>
      </c>
      <c r="F12800" s="20">
        <v>3</v>
      </c>
    </row>
    <row r="12801" spans="1:6" ht="25.5" outlineLevel="2" x14ac:dyDescent="0.2">
      <c r="B12801" s="18" t="s">
        <v>14075</v>
      </c>
      <c r="C12801" s="19" t="s">
        <v>68</v>
      </c>
      <c r="D12801" t="s">
        <v>398</v>
      </c>
      <c r="E12801" s="20">
        <v>2</v>
      </c>
      <c r="F12801" s="20">
        <v>1</v>
      </c>
    </row>
    <row r="12802" spans="1:6" ht="25.5" outlineLevel="2" x14ac:dyDescent="0.2">
      <c r="B12802" s="18" t="s">
        <v>14075</v>
      </c>
      <c r="C12802" s="19" t="s">
        <v>80</v>
      </c>
      <c r="D12802" t="s">
        <v>398</v>
      </c>
      <c r="E12802" s="20">
        <v>47157</v>
      </c>
      <c r="F12802" s="20">
        <v>890</v>
      </c>
    </row>
    <row r="12803" spans="1:6" ht="25.5" outlineLevel="2" x14ac:dyDescent="0.2">
      <c r="B12803" s="18" t="s">
        <v>14075</v>
      </c>
      <c r="C12803" s="19" t="s">
        <v>166</v>
      </c>
      <c r="D12803" t="s">
        <v>398</v>
      </c>
      <c r="E12803" s="20">
        <v>473</v>
      </c>
      <c r="F12803" s="20">
        <v>24</v>
      </c>
    </row>
    <row r="12804" spans="1:6" ht="25.5" outlineLevel="1" x14ac:dyDescent="0.2">
      <c r="B12804" s="21" t="s">
        <v>14076</v>
      </c>
      <c r="E12804" s="20">
        <f>SUBTOTAL(9,E12799:E12803)</f>
        <v>118848</v>
      </c>
      <c r="F12804" s="20">
        <f>SUBTOTAL(9,F12799:F12803)</f>
        <v>2475</v>
      </c>
    </row>
    <row r="12805" spans="1:6" outlineLevel="2" x14ac:dyDescent="0.2">
      <c r="A12805" t="s">
        <v>1402</v>
      </c>
      <c r="B12805" s="18" t="s">
        <v>14077</v>
      </c>
      <c r="C12805" s="19" t="s">
        <v>20</v>
      </c>
      <c r="D12805" t="s">
        <v>398</v>
      </c>
      <c r="E12805" s="20">
        <v>20</v>
      </c>
      <c r="F12805" s="20">
        <v>14</v>
      </c>
    </row>
    <row r="12806" spans="1:6" outlineLevel="2" x14ac:dyDescent="0.2">
      <c r="B12806" s="18" t="s">
        <v>14077</v>
      </c>
      <c r="C12806" s="19" t="s">
        <v>35</v>
      </c>
      <c r="D12806" t="s">
        <v>398</v>
      </c>
      <c r="E12806" s="20">
        <v>213</v>
      </c>
      <c r="F12806" s="20">
        <v>72</v>
      </c>
    </row>
    <row r="12807" spans="1:6" outlineLevel="2" x14ac:dyDescent="0.2">
      <c r="B12807" s="18" t="s">
        <v>14077</v>
      </c>
      <c r="C12807" s="19" t="s">
        <v>42</v>
      </c>
      <c r="D12807" t="s">
        <v>398</v>
      </c>
      <c r="E12807" s="20">
        <v>3522732</v>
      </c>
      <c r="F12807" s="20">
        <v>26158</v>
      </c>
    </row>
    <row r="12808" spans="1:6" outlineLevel="2" x14ac:dyDescent="0.2">
      <c r="B12808" s="18" t="s">
        <v>14077</v>
      </c>
      <c r="C12808" s="19" t="s">
        <v>65</v>
      </c>
      <c r="D12808" t="s">
        <v>398</v>
      </c>
      <c r="E12808" s="20">
        <v>1</v>
      </c>
      <c r="F12808" s="20">
        <v>3</v>
      </c>
    </row>
    <row r="12809" spans="1:6" outlineLevel="2" x14ac:dyDescent="0.2">
      <c r="B12809" s="18" t="s">
        <v>14077</v>
      </c>
      <c r="C12809" s="19" t="s">
        <v>77</v>
      </c>
      <c r="D12809" t="s">
        <v>398</v>
      </c>
      <c r="E12809" s="20">
        <v>22</v>
      </c>
      <c r="F12809" s="20">
        <v>14</v>
      </c>
    </row>
    <row r="12810" spans="1:6" outlineLevel="2" x14ac:dyDescent="0.2">
      <c r="B12810" s="18" t="s">
        <v>14077</v>
      </c>
      <c r="C12810" s="19" t="s">
        <v>80</v>
      </c>
      <c r="D12810" t="s">
        <v>398</v>
      </c>
      <c r="E12810" s="20">
        <v>100028</v>
      </c>
      <c r="F12810" s="20">
        <v>2227</v>
      </c>
    </row>
    <row r="12811" spans="1:6" outlineLevel="2" x14ac:dyDescent="0.2">
      <c r="B12811" s="18" t="s">
        <v>14077</v>
      </c>
      <c r="C12811" s="19" t="s">
        <v>81</v>
      </c>
      <c r="D12811" t="s">
        <v>398</v>
      </c>
      <c r="E12811" s="20">
        <v>100</v>
      </c>
      <c r="F12811" s="20">
        <v>31</v>
      </c>
    </row>
    <row r="12812" spans="1:6" outlineLevel="2" x14ac:dyDescent="0.2">
      <c r="B12812" s="18" t="s">
        <v>14077</v>
      </c>
      <c r="C12812" s="19" t="s">
        <v>89</v>
      </c>
      <c r="D12812" t="s">
        <v>398</v>
      </c>
      <c r="E12812" s="20">
        <v>20</v>
      </c>
      <c r="F12812" s="20">
        <v>18</v>
      </c>
    </row>
    <row r="12813" spans="1:6" outlineLevel="2" x14ac:dyDescent="0.2">
      <c r="B12813" s="18" t="s">
        <v>14077</v>
      </c>
      <c r="C12813" s="19" t="s">
        <v>121</v>
      </c>
      <c r="D12813" t="s">
        <v>398</v>
      </c>
      <c r="E12813" s="20">
        <v>24</v>
      </c>
      <c r="F12813" s="20">
        <v>15</v>
      </c>
    </row>
    <row r="12814" spans="1:6" outlineLevel="2" x14ac:dyDescent="0.2">
      <c r="B12814" s="18" t="s">
        <v>14077</v>
      </c>
      <c r="C12814" s="19" t="s">
        <v>130</v>
      </c>
      <c r="D12814" t="s">
        <v>398</v>
      </c>
      <c r="E12814" s="20">
        <v>2404</v>
      </c>
      <c r="F12814" s="20">
        <v>686</v>
      </c>
    </row>
    <row r="12815" spans="1:6" outlineLevel="2" x14ac:dyDescent="0.2">
      <c r="B12815" s="18" t="s">
        <v>14077</v>
      </c>
      <c r="C12815" s="19" t="s">
        <v>135</v>
      </c>
      <c r="D12815" t="s">
        <v>398</v>
      </c>
      <c r="E12815" s="20">
        <v>204</v>
      </c>
      <c r="F12815" s="20">
        <v>81</v>
      </c>
    </row>
    <row r="12816" spans="1:6" outlineLevel="2" x14ac:dyDescent="0.2">
      <c r="B12816" s="18" t="s">
        <v>14077</v>
      </c>
      <c r="C12816" s="19" t="s">
        <v>164</v>
      </c>
      <c r="D12816" t="s">
        <v>398</v>
      </c>
      <c r="E12816" s="20">
        <v>30</v>
      </c>
      <c r="F12816" s="20">
        <v>52</v>
      </c>
    </row>
    <row r="12817" spans="1:6" outlineLevel="2" x14ac:dyDescent="0.2">
      <c r="B12817" s="18" t="s">
        <v>14077</v>
      </c>
      <c r="C12817" s="19" t="s">
        <v>166</v>
      </c>
      <c r="D12817" t="s">
        <v>398</v>
      </c>
      <c r="E12817" s="20">
        <v>474</v>
      </c>
      <c r="F12817" s="20">
        <v>60</v>
      </c>
    </row>
    <row r="12818" spans="1:6" ht="25.5" outlineLevel="2" x14ac:dyDescent="0.2">
      <c r="B12818" s="18" t="s">
        <v>14077</v>
      </c>
      <c r="C12818" s="19" t="s">
        <v>176</v>
      </c>
      <c r="D12818" t="s">
        <v>398</v>
      </c>
      <c r="E12818" s="20">
        <v>2</v>
      </c>
      <c r="F12818" s="20">
        <v>14</v>
      </c>
    </row>
    <row r="12819" spans="1:6" outlineLevel="2" x14ac:dyDescent="0.2">
      <c r="B12819" s="18" t="s">
        <v>14077</v>
      </c>
      <c r="C12819" s="19" t="s">
        <v>178</v>
      </c>
      <c r="D12819" t="s">
        <v>398</v>
      </c>
      <c r="E12819" s="20">
        <v>42</v>
      </c>
      <c r="F12819" s="20">
        <v>28</v>
      </c>
    </row>
    <row r="12820" spans="1:6" outlineLevel="2" x14ac:dyDescent="0.2">
      <c r="B12820" s="18" t="s">
        <v>14077</v>
      </c>
      <c r="C12820" s="19" t="s">
        <v>182</v>
      </c>
      <c r="D12820" t="s">
        <v>398</v>
      </c>
      <c r="E12820" s="20">
        <v>226</v>
      </c>
      <c r="F12820" s="20">
        <v>160</v>
      </c>
    </row>
    <row r="12821" spans="1:6" outlineLevel="1" x14ac:dyDescent="0.2">
      <c r="B12821" s="21" t="s">
        <v>14078</v>
      </c>
      <c r="E12821" s="20">
        <f>SUBTOTAL(9,E12805:E12820)</f>
        <v>3626542</v>
      </c>
      <c r="F12821" s="20">
        <f>SUBTOTAL(9,F12805:F12820)</f>
        <v>29633</v>
      </c>
    </row>
    <row r="12822" spans="1:6" ht="25.5" outlineLevel="2" x14ac:dyDescent="0.2">
      <c r="A12822" t="s">
        <v>1403</v>
      </c>
      <c r="B12822" s="18" t="s">
        <v>14079</v>
      </c>
      <c r="C12822" s="19" t="s">
        <v>42</v>
      </c>
      <c r="D12822" t="s">
        <v>411</v>
      </c>
      <c r="E12822" s="20">
        <v>118587</v>
      </c>
      <c r="F12822" s="20">
        <v>4356</v>
      </c>
    </row>
    <row r="12823" spans="1:6" ht="25.5" outlineLevel="2" x14ac:dyDescent="0.2">
      <c r="B12823" s="18" t="s">
        <v>14079</v>
      </c>
      <c r="C12823" s="19" t="s">
        <v>59</v>
      </c>
      <c r="D12823" t="s">
        <v>411</v>
      </c>
      <c r="E12823" s="20">
        <v>15</v>
      </c>
      <c r="F12823" s="20">
        <v>5</v>
      </c>
    </row>
    <row r="12824" spans="1:6" ht="25.5" outlineLevel="2" x14ac:dyDescent="0.2">
      <c r="B12824" s="18" t="s">
        <v>14079</v>
      </c>
      <c r="C12824" s="19" t="s">
        <v>77</v>
      </c>
      <c r="D12824" t="s">
        <v>411</v>
      </c>
      <c r="E12824" s="20">
        <v>15</v>
      </c>
      <c r="F12824" s="20">
        <v>30</v>
      </c>
    </row>
    <row r="12825" spans="1:6" ht="25.5" outlineLevel="2" x14ac:dyDescent="0.2">
      <c r="B12825" s="18" t="s">
        <v>14079</v>
      </c>
      <c r="C12825" s="19" t="s">
        <v>80</v>
      </c>
      <c r="D12825" t="s">
        <v>411</v>
      </c>
      <c r="E12825" s="20">
        <v>53216</v>
      </c>
      <c r="F12825" s="20">
        <v>5658</v>
      </c>
    </row>
    <row r="12826" spans="1:6" ht="25.5" outlineLevel="2" x14ac:dyDescent="0.2">
      <c r="B12826" s="18" t="s">
        <v>14079</v>
      </c>
      <c r="C12826" s="19" t="s">
        <v>81</v>
      </c>
      <c r="D12826" t="s">
        <v>411</v>
      </c>
      <c r="E12826" s="20">
        <v>1153</v>
      </c>
      <c r="F12826" s="20">
        <v>296</v>
      </c>
    </row>
    <row r="12827" spans="1:6" ht="25.5" outlineLevel="2" x14ac:dyDescent="0.2">
      <c r="B12827" s="18" t="s">
        <v>14079</v>
      </c>
      <c r="C12827" s="19" t="s">
        <v>87</v>
      </c>
      <c r="D12827" t="s">
        <v>411</v>
      </c>
      <c r="E12827" s="20">
        <v>115</v>
      </c>
      <c r="F12827" s="20">
        <v>4</v>
      </c>
    </row>
    <row r="12828" spans="1:6" ht="25.5" outlineLevel="2" x14ac:dyDescent="0.2">
      <c r="B12828" s="18" t="s">
        <v>14079</v>
      </c>
      <c r="C12828" s="19" t="s">
        <v>92</v>
      </c>
      <c r="D12828" t="s">
        <v>411</v>
      </c>
      <c r="E12828" s="20">
        <v>16</v>
      </c>
      <c r="F12828" s="20">
        <v>13</v>
      </c>
    </row>
    <row r="12829" spans="1:6" ht="25.5" outlineLevel="2" x14ac:dyDescent="0.2">
      <c r="B12829" s="18" t="s">
        <v>14079</v>
      </c>
      <c r="C12829" s="19" t="s">
        <v>107</v>
      </c>
      <c r="D12829" t="s">
        <v>411</v>
      </c>
      <c r="E12829" s="20">
        <v>500</v>
      </c>
      <c r="F12829" s="20">
        <v>295</v>
      </c>
    </row>
    <row r="12830" spans="1:6" ht="25.5" outlineLevel="2" x14ac:dyDescent="0.2">
      <c r="B12830" s="18" t="s">
        <v>14079</v>
      </c>
      <c r="C12830" s="19" t="s">
        <v>121</v>
      </c>
      <c r="D12830" t="s">
        <v>411</v>
      </c>
      <c r="E12830" s="20">
        <v>3</v>
      </c>
      <c r="F12830" s="20">
        <v>1</v>
      </c>
    </row>
    <row r="12831" spans="1:6" ht="25.5" outlineLevel="2" x14ac:dyDescent="0.2">
      <c r="B12831" s="18" t="s">
        <v>14079</v>
      </c>
      <c r="C12831" s="19" t="s">
        <v>130</v>
      </c>
      <c r="D12831" t="s">
        <v>411</v>
      </c>
      <c r="E12831" s="20">
        <v>29</v>
      </c>
      <c r="F12831" s="20">
        <v>8</v>
      </c>
    </row>
    <row r="12832" spans="1:6" ht="25.5" outlineLevel="2" x14ac:dyDescent="0.2">
      <c r="B12832" s="18" t="s">
        <v>14079</v>
      </c>
      <c r="C12832" s="19" t="s">
        <v>151</v>
      </c>
      <c r="D12832" t="s">
        <v>411</v>
      </c>
      <c r="E12832" s="20">
        <v>440</v>
      </c>
      <c r="F12832" s="20">
        <v>28</v>
      </c>
    </row>
    <row r="12833" spans="1:6" ht="25.5" outlineLevel="2" x14ac:dyDescent="0.2">
      <c r="B12833" s="18" t="s">
        <v>14079</v>
      </c>
      <c r="C12833" s="19" t="s">
        <v>154</v>
      </c>
      <c r="D12833" t="s">
        <v>411</v>
      </c>
      <c r="E12833" s="20">
        <v>540</v>
      </c>
      <c r="F12833" s="20">
        <v>20</v>
      </c>
    </row>
    <row r="12834" spans="1:6" ht="25.5" outlineLevel="2" x14ac:dyDescent="0.2">
      <c r="B12834" s="18" t="s">
        <v>14079</v>
      </c>
      <c r="C12834" s="19" t="s">
        <v>164</v>
      </c>
      <c r="D12834" t="s">
        <v>411</v>
      </c>
      <c r="E12834" s="20">
        <v>42</v>
      </c>
      <c r="F12834" s="20">
        <v>206</v>
      </c>
    </row>
    <row r="12835" spans="1:6" ht="25.5" outlineLevel="2" x14ac:dyDescent="0.2">
      <c r="B12835" s="18" t="s">
        <v>14079</v>
      </c>
      <c r="C12835" s="19" t="s">
        <v>166</v>
      </c>
      <c r="D12835" t="s">
        <v>411</v>
      </c>
      <c r="E12835" s="20">
        <v>34023</v>
      </c>
      <c r="F12835" s="20">
        <v>106</v>
      </c>
    </row>
    <row r="12836" spans="1:6" ht="25.5" outlineLevel="2" x14ac:dyDescent="0.2">
      <c r="B12836" s="18" t="s">
        <v>14079</v>
      </c>
      <c r="C12836" s="19" t="s">
        <v>178</v>
      </c>
      <c r="D12836" t="s">
        <v>411</v>
      </c>
      <c r="E12836" s="20">
        <v>139</v>
      </c>
      <c r="F12836" s="20">
        <v>61</v>
      </c>
    </row>
    <row r="12837" spans="1:6" ht="25.5" outlineLevel="2" x14ac:dyDescent="0.2">
      <c r="B12837" s="18" t="s">
        <v>14079</v>
      </c>
      <c r="C12837" s="19" t="s">
        <v>182</v>
      </c>
      <c r="D12837" t="s">
        <v>411</v>
      </c>
      <c r="E12837" s="20">
        <v>351</v>
      </c>
      <c r="F12837" s="20">
        <v>14</v>
      </c>
    </row>
    <row r="12838" spans="1:6" ht="25.5" outlineLevel="1" x14ac:dyDescent="0.2">
      <c r="B12838" s="21" t="s">
        <v>14080</v>
      </c>
      <c r="E12838" s="20">
        <f>SUBTOTAL(9,E12822:E12837)</f>
        <v>209184</v>
      </c>
      <c r="F12838" s="20">
        <f>SUBTOTAL(9,F12822:F12837)</f>
        <v>11101</v>
      </c>
    </row>
    <row r="12839" spans="1:6" ht="25.5" outlineLevel="2" x14ac:dyDescent="0.2">
      <c r="A12839" t="s">
        <v>1404</v>
      </c>
      <c r="B12839" s="18" t="s">
        <v>14081</v>
      </c>
      <c r="C12839" s="19" t="s">
        <v>42</v>
      </c>
      <c r="D12839" t="s">
        <v>411</v>
      </c>
      <c r="E12839" s="20">
        <v>17419</v>
      </c>
      <c r="F12839" s="20">
        <v>1491</v>
      </c>
    </row>
    <row r="12840" spans="1:6" ht="25.5" outlineLevel="2" x14ac:dyDescent="0.2">
      <c r="B12840" s="18" t="s">
        <v>14081</v>
      </c>
      <c r="C12840" s="19" t="s">
        <v>77</v>
      </c>
      <c r="D12840" t="s">
        <v>411</v>
      </c>
      <c r="E12840" s="20">
        <v>110</v>
      </c>
      <c r="F12840" s="20">
        <v>67</v>
      </c>
    </row>
    <row r="12841" spans="1:6" ht="25.5" outlineLevel="2" x14ac:dyDescent="0.2">
      <c r="B12841" s="18" t="s">
        <v>14081</v>
      </c>
      <c r="C12841" s="19" t="s">
        <v>80</v>
      </c>
      <c r="D12841" t="s">
        <v>411</v>
      </c>
      <c r="E12841" s="20">
        <v>142996</v>
      </c>
      <c r="F12841" s="20">
        <v>8649</v>
      </c>
    </row>
    <row r="12842" spans="1:6" ht="25.5" outlineLevel="2" x14ac:dyDescent="0.2">
      <c r="B12842" s="18" t="s">
        <v>14081</v>
      </c>
      <c r="C12842" s="19" t="s">
        <v>87</v>
      </c>
      <c r="D12842" t="s">
        <v>411</v>
      </c>
      <c r="E12842" s="20">
        <v>85</v>
      </c>
      <c r="F12842" s="20">
        <v>260</v>
      </c>
    </row>
    <row r="12843" spans="1:6" ht="25.5" outlineLevel="2" x14ac:dyDescent="0.2">
      <c r="B12843" s="18" t="s">
        <v>14081</v>
      </c>
      <c r="C12843" s="19" t="s">
        <v>88</v>
      </c>
      <c r="D12843" t="s">
        <v>411</v>
      </c>
      <c r="E12843" s="20">
        <v>14</v>
      </c>
      <c r="F12843" s="20">
        <v>8</v>
      </c>
    </row>
    <row r="12844" spans="1:6" ht="25.5" outlineLevel="2" x14ac:dyDescent="0.2">
      <c r="B12844" s="18" t="s">
        <v>14081</v>
      </c>
      <c r="C12844" s="19" t="s">
        <v>107</v>
      </c>
      <c r="D12844" t="s">
        <v>411</v>
      </c>
      <c r="E12844" s="20">
        <v>12</v>
      </c>
      <c r="F12844" s="20">
        <v>13</v>
      </c>
    </row>
    <row r="12845" spans="1:6" ht="25.5" outlineLevel="2" x14ac:dyDescent="0.2">
      <c r="B12845" s="18" t="s">
        <v>14081</v>
      </c>
      <c r="C12845" s="19" t="s">
        <v>139</v>
      </c>
      <c r="D12845" t="s">
        <v>411</v>
      </c>
      <c r="E12845" s="20">
        <v>22</v>
      </c>
      <c r="F12845" s="20">
        <v>3</v>
      </c>
    </row>
    <row r="12846" spans="1:6" ht="25.5" outlineLevel="2" x14ac:dyDescent="0.2">
      <c r="B12846" s="18" t="s">
        <v>14081</v>
      </c>
      <c r="C12846" s="19" t="s">
        <v>166</v>
      </c>
      <c r="D12846" t="s">
        <v>411</v>
      </c>
      <c r="E12846" s="20">
        <v>2890</v>
      </c>
      <c r="F12846" s="20">
        <v>18</v>
      </c>
    </row>
    <row r="12847" spans="1:6" ht="25.5" outlineLevel="2" x14ac:dyDescent="0.2">
      <c r="B12847" s="18" t="s">
        <v>14081</v>
      </c>
      <c r="C12847" s="19" t="s">
        <v>176</v>
      </c>
      <c r="D12847" t="s">
        <v>411</v>
      </c>
      <c r="E12847" s="20">
        <v>524</v>
      </c>
      <c r="F12847" s="20">
        <v>76</v>
      </c>
    </row>
    <row r="12848" spans="1:6" ht="25.5" outlineLevel="2" x14ac:dyDescent="0.2">
      <c r="B12848" s="18" t="s">
        <v>14081</v>
      </c>
      <c r="C12848" s="19" t="s">
        <v>178</v>
      </c>
      <c r="D12848" t="s">
        <v>411</v>
      </c>
      <c r="E12848" s="20">
        <v>200</v>
      </c>
      <c r="F12848" s="20">
        <v>38</v>
      </c>
    </row>
    <row r="12849" spans="1:6" ht="25.5" outlineLevel="1" x14ac:dyDescent="0.2">
      <c r="B12849" s="21" t="s">
        <v>14082</v>
      </c>
      <c r="E12849" s="20">
        <f>SUBTOTAL(9,E12839:E12848)</f>
        <v>164272</v>
      </c>
      <c r="F12849" s="20">
        <f>SUBTOTAL(9,F12839:F12848)</f>
        <v>10623</v>
      </c>
    </row>
    <row r="12850" spans="1:6" outlineLevel="2" x14ac:dyDescent="0.2">
      <c r="A12850" t="s">
        <v>4634</v>
      </c>
      <c r="B12850" s="18" t="s">
        <v>14083</v>
      </c>
      <c r="C12850" s="19" t="s">
        <v>42</v>
      </c>
      <c r="D12850" t="s">
        <v>398</v>
      </c>
      <c r="E12850" s="20">
        <v>5638</v>
      </c>
      <c r="F12850" s="20">
        <v>1192</v>
      </c>
    </row>
    <row r="12851" spans="1:6" outlineLevel="2" x14ac:dyDescent="0.2">
      <c r="B12851" s="18" t="s">
        <v>14083</v>
      </c>
      <c r="C12851" s="19" t="s">
        <v>80</v>
      </c>
      <c r="D12851" t="s">
        <v>398</v>
      </c>
      <c r="E12851" s="20">
        <v>36</v>
      </c>
      <c r="F12851" s="20">
        <v>205</v>
      </c>
    </row>
    <row r="12852" spans="1:6" ht="25.5" outlineLevel="2" x14ac:dyDescent="0.2">
      <c r="B12852" s="18" t="s">
        <v>14083</v>
      </c>
      <c r="C12852" s="19" t="s">
        <v>92</v>
      </c>
      <c r="D12852" t="s">
        <v>398</v>
      </c>
      <c r="E12852" s="20">
        <v>19</v>
      </c>
      <c r="F12852" s="20">
        <v>20</v>
      </c>
    </row>
    <row r="12853" spans="1:6" outlineLevel="2" x14ac:dyDescent="0.2">
      <c r="B12853" s="18" t="s">
        <v>14083</v>
      </c>
      <c r="C12853" s="19" t="s">
        <v>107</v>
      </c>
      <c r="D12853" t="s">
        <v>398</v>
      </c>
      <c r="E12853" s="20">
        <v>1</v>
      </c>
      <c r="F12853" s="20">
        <v>6</v>
      </c>
    </row>
    <row r="12854" spans="1:6" ht="25.5" outlineLevel="2" x14ac:dyDescent="0.2">
      <c r="B12854" s="18" t="s">
        <v>14083</v>
      </c>
      <c r="C12854" s="19" t="s">
        <v>176</v>
      </c>
      <c r="D12854" t="s">
        <v>398</v>
      </c>
      <c r="E12854" s="20">
        <v>80</v>
      </c>
      <c r="F12854" s="20">
        <v>15</v>
      </c>
    </row>
    <row r="12855" spans="1:6" outlineLevel="1" x14ac:dyDescent="0.2">
      <c r="B12855" s="21" t="s">
        <v>14084</v>
      </c>
      <c r="E12855" s="20">
        <f>SUBTOTAL(9,E12850:E12854)</f>
        <v>5774</v>
      </c>
      <c r="F12855" s="20">
        <f>SUBTOTAL(9,F12850:F12854)</f>
        <v>1438</v>
      </c>
    </row>
    <row r="12856" spans="1:6" ht="25.5" outlineLevel="2" x14ac:dyDescent="0.2">
      <c r="A12856" t="s">
        <v>1406</v>
      </c>
      <c r="B12856" s="18" t="s">
        <v>18279</v>
      </c>
      <c r="C12856" s="19" t="s">
        <v>19</v>
      </c>
      <c r="D12856" t="s">
        <v>398</v>
      </c>
      <c r="E12856" s="20">
        <v>1</v>
      </c>
      <c r="F12856" s="20">
        <v>1</v>
      </c>
    </row>
    <row r="12857" spans="1:6" ht="25.5" outlineLevel="2" x14ac:dyDescent="0.2">
      <c r="B12857" s="18" t="s">
        <v>18279</v>
      </c>
      <c r="C12857" s="19" t="s">
        <v>42</v>
      </c>
      <c r="D12857" t="s">
        <v>398</v>
      </c>
      <c r="E12857" s="20">
        <v>20710</v>
      </c>
      <c r="F12857" s="20">
        <v>3929</v>
      </c>
    </row>
    <row r="12858" spans="1:6" ht="25.5" outlineLevel="2" x14ac:dyDescent="0.2">
      <c r="B12858" s="18" t="s">
        <v>18279</v>
      </c>
      <c r="C12858" s="19" t="s">
        <v>65</v>
      </c>
      <c r="D12858" t="s">
        <v>398</v>
      </c>
      <c r="E12858" s="20">
        <v>1</v>
      </c>
      <c r="F12858" s="20">
        <v>9</v>
      </c>
    </row>
    <row r="12859" spans="1:6" ht="25.5" outlineLevel="2" x14ac:dyDescent="0.2">
      <c r="B12859" s="18" t="s">
        <v>18279</v>
      </c>
      <c r="C12859" s="19" t="s">
        <v>80</v>
      </c>
      <c r="D12859" t="s">
        <v>398</v>
      </c>
      <c r="E12859" s="20">
        <v>177430</v>
      </c>
      <c r="F12859" s="20">
        <v>40929</v>
      </c>
    </row>
    <row r="12860" spans="1:6" ht="25.5" outlineLevel="2" x14ac:dyDescent="0.2">
      <c r="B12860" s="18" t="s">
        <v>18279</v>
      </c>
      <c r="C12860" s="19" t="s">
        <v>92</v>
      </c>
      <c r="D12860" t="s">
        <v>398</v>
      </c>
      <c r="E12860" s="20">
        <v>682</v>
      </c>
      <c r="F12860" s="20">
        <v>1363</v>
      </c>
    </row>
    <row r="12861" spans="1:6" ht="25.5" outlineLevel="2" x14ac:dyDescent="0.2">
      <c r="B12861" s="18" t="s">
        <v>18279</v>
      </c>
      <c r="C12861" s="19" t="s">
        <v>93</v>
      </c>
      <c r="D12861" t="s">
        <v>398</v>
      </c>
      <c r="E12861" s="20">
        <v>1</v>
      </c>
      <c r="F12861" s="20">
        <v>2</v>
      </c>
    </row>
    <row r="12862" spans="1:6" ht="25.5" outlineLevel="2" x14ac:dyDescent="0.2">
      <c r="B12862" s="18" t="s">
        <v>18279</v>
      </c>
      <c r="C12862" s="19" t="s">
        <v>148</v>
      </c>
      <c r="D12862" t="s">
        <v>398</v>
      </c>
      <c r="E12862" s="20">
        <v>1</v>
      </c>
      <c r="F12862" s="20">
        <v>3</v>
      </c>
    </row>
    <row r="12863" spans="1:6" ht="25.5" outlineLevel="2" x14ac:dyDescent="0.2">
      <c r="B12863" s="18" t="s">
        <v>18279</v>
      </c>
      <c r="C12863" s="19" t="s">
        <v>166</v>
      </c>
      <c r="D12863" t="s">
        <v>398</v>
      </c>
      <c r="E12863" s="20">
        <v>204</v>
      </c>
      <c r="F12863" s="20">
        <v>7</v>
      </c>
    </row>
    <row r="12864" spans="1:6" ht="25.5" outlineLevel="2" x14ac:dyDescent="0.2">
      <c r="B12864" s="18" t="s">
        <v>18279</v>
      </c>
      <c r="C12864" s="19" t="s">
        <v>176</v>
      </c>
      <c r="D12864" t="s">
        <v>398</v>
      </c>
      <c r="E12864" s="20">
        <v>1</v>
      </c>
      <c r="F12864" s="20">
        <v>3</v>
      </c>
    </row>
    <row r="12865" spans="1:6" ht="25.5" outlineLevel="2" x14ac:dyDescent="0.2">
      <c r="A12865" t="s">
        <v>1408</v>
      </c>
      <c r="B12865" s="18" t="s">
        <v>18279</v>
      </c>
      <c r="C12865" s="19" t="s">
        <v>42</v>
      </c>
      <c r="D12865" t="s">
        <v>398</v>
      </c>
      <c r="E12865" s="20">
        <v>996</v>
      </c>
      <c r="F12865" s="20">
        <v>5</v>
      </c>
    </row>
    <row r="12866" spans="1:6" ht="25.5" outlineLevel="2" x14ac:dyDescent="0.2">
      <c r="B12866" s="18" t="s">
        <v>18279</v>
      </c>
      <c r="C12866" s="19" t="s">
        <v>68</v>
      </c>
      <c r="D12866" t="s">
        <v>398</v>
      </c>
      <c r="E12866" s="20">
        <v>13</v>
      </c>
      <c r="F12866" s="20">
        <v>5</v>
      </c>
    </row>
    <row r="12867" spans="1:6" ht="25.5" outlineLevel="2" x14ac:dyDescent="0.2">
      <c r="B12867" s="18" t="s">
        <v>18279</v>
      </c>
      <c r="C12867" s="19" t="s">
        <v>77</v>
      </c>
      <c r="D12867" t="s">
        <v>398</v>
      </c>
      <c r="E12867" s="20">
        <v>12</v>
      </c>
      <c r="F12867" s="20">
        <v>28</v>
      </c>
    </row>
    <row r="12868" spans="1:6" ht="25.5" outlineLevel="2" x14ac:dyDescent="0.2">
      <c r="B12868" s="18" t="s">
        <v>18279</v>
      </c>
      <c r="C12868" s="19" t="s">
        <v>80</v>
      </c>
      <c r="D12868" t="s">
        <v>398</v>
      </c>
      <c r="E12868" s="20">
        <v>27207</v>
      </c>
      <c r="F12868" s="20">
        <v>6018</v>
      </c>
    </row>
    <row r="12869" spans="1:6" ht="25.5" outlineLevel="2" x14ac:dyDescent="0.2">
      <c r="B12869" s="18" t="s">
        <v>18279</v>
      </c>
      <c r="C12869" s="19" t="s">
        <v>178</v>
      </c>
      <c r="D12869" t="s">
        <v>398</v>
      </c>
      <c r="E12869" s="20">
        <v>1</v>
      </c>
      <c r="F12869" s="20">
        <v>10</v>
      </c>
    </row>
    <row r="12870" spans="1:6" ht="25.5" outlineLevel="1" x14ac:dyDescent="0.2">
      <c r="B12870" s="21" t="s">
        <v>18280</v>
      </c>
      <c r="E12870" s="20">
        <f>SUBTOTAL(9,E12856:E12869)</f>
        <v>227260</v>
      </c>
      <c r="F12870" s="20">
        <f>SUBTOTAL(9,F12856:F12869)</f>
        <v>52312</v>
      </c>
    </row>
    <row r="12871" spans="1:6" ht="25.5" outlineLevel="2" x14ac:dyDescent="0.2">
      <c r="A12871" t="s">
        <v>1409</v>
      </c>
      <c r="B12871" s="18" t="s">
        <v>18281</v>
      </c>
      <c r="C12871" s="19" t="s">
        <v>20</v>
      </c>
      <c r="D12871" t="s">
        <v>398</v>
      </c>
      <c r="E12871" s="20">
        <v>1000</v>
      </c>
      <c r="F12871" s="20">
        <v>249</v>
      </c>
    </row>
    <row r="12872" spans="1:6" ht="25.5" outlineLevel="2" x14ac:dyDescent="0.2">
      <c r="B12872" s="18" t="s">
        <v>18281</v>
      </c>
      <c r="C12872" s="19" t="s">
        <v>36</v>
      </c>
      <c r="D12872" t="s">
        <v>398</v>
      </c>
      <c r="E12872" s="20">
        <v>64</v>
      </c>
      <c r="F12872" s="20">
        <v>53</v>
      </c>
    </row>
    <row r="12873" spans="1:6" ht="25.5" outlineLevel="2" x14ac:dyDescent="0.2">
      <c r="B12873" s="18" t="s">
        <v>18281</v>
      </c>
      <c r="C12873" s="19" t="s">
        <v>42</v>
      </c>
      <c r="D12873" t="s">
        <v>398</v>
      </c>
      <c r="E12873" s="20">
        <v>616263</v>
      </c>
      <c r="F12873" s="20">
        <v>264855</v>
      </c>
    </row>
    <row r="12874" spans="1:6" ht="25.5" outlineLevel="2" x14ac:dyDescent="0.2">
      <c r="B12874" s="18" t="s">
        <v>18281</v>
      </c>
      <c r="C12874" s="19" t="s">
        <v>80</v>
      </c>
      <c r="D12874" t="s">
        <v>398</v>
      </c>
      <c r="E12874" s="20">
        <v>104180</v>
      </c>
      <c r="F12874" s="20">
        <v>36893</v>
      </c>
    </row>
    <row r="12875" spans="1:6" ht="25.5" outlineLevel="2" x14ac:dyDescent="0.2">
      <c r="B12875" s="18" t="s">
        <v>18281</v>
      </c>
      <c r="C12875" s="19" t="s">
        <v>92</v>
      </c>
      <c r="D12875" t="s">
        <v>398</v>
      </c>
      <c r="E12875" s="20">
        <v>4640</v>
      </c>
      <c r="F12875" s="20">
        <v>8403</v>
      </c>
    </row>
    <row r="12876" spans="1:6" ht="25.5" outlineLevel="2" x14ac:dyDescent="0.2">
      <c r="B12876" s="18" t="s">
        <v>18281</v>
      </c>
      <c r="C12876" s="19" t="s">
        <v>93</v>
      </c>
      <c r="D12876" t="s">
        <v>398</v>
      </c>
      <c r="E12876" s="20">
        <v>50</v>
      </c>
      <c r="F12876" s="20">
        <v>1</v>
      </c>
    </row>
    <row r="12877" spans="1:6" ht="25.5" outlineLevel="2" x14ac:dyDescent="0.2">
      <c r="B12877" s="18" t="s">
        <v>18281</v>
      </c>
      <c r="C12877" s="19" t="s">
        <v>157</v>
      </c>
      <c r="D12877" t="s">
        <v>398</v>
      </c>
      <c r="E12877" s="20">
        <v>488</v>
      </c>
      <c r="F12877" s="20">
        <v>966</v>
      </c>
    </row>
    <row r="12878" spans="1:6" ht="25.5" outlineLevel="2" x14ac:dyDescent="0.2">
      <c r="B12878" s="18" t="s">
        <v>18281</v>
      </c>
      <c r="C12878" s="19" t="s">
        <v>166</v>
      </c>
      <c r="D12878" t="s">
        <v>398</v>
      </c>
      <c r="E12878" s="20">
        <v>18</v>
      </c>
      <c r="F12878" s="20">
        <v>99</v>
      </c>
    </row>
    <row r="12879" spans="1:6" ht="25.5" outlineLevel="2" x14ac:dyDescent="0.2">
      <c r="B12879" s="18" t="s">
        <v>18281</v>
      </c>
      <c r="C12879" s="19" t="s">
        <v>178</v>
      </c>
      <c r="D12879" t="s">
        <v>398</v>
      </c>
      <c r="E12879" s="20">
        <v>4</v>
      </c>
      <c r="F12879" s="20">
        <v>2</v>
      </c>
    </row>
    <row r="12880" spans="1:6" ht="25.5" outlineLevel="1" x14ac:dyDescent="0.2">
      <c r="B12880" s="21" t="s">
        <v>18282</v>
      </c>
      <c r="E12880" s="20">
        <f>SUBTOTAL(9,E12871:E12879)</f>
        <v>726707</v>
      </c>
      <c r="F12880" s="20">
        <f>SUBTOTAL(9,F12871:F12879)</f>
        <v>311521</v>
      </c>
    </row>
    <row r="12881" spans="1:6" ht="25.5" outlineLevel="2" x14ac:dyDescent="0.2">
      <c r="A12881" t="s">
        <v>1411</v>
      </c>
      <c r="B12881" s="18" t="s">
        <v>14085</v>
      </c>
      <c r="C12881" s="19" t="s">
        <v>92</v>
      </c>
      <c r="D12881" t="s">
        <v>398</v>
      </c>
      <c r="E12881" s="20">
        <v>6</v>
      </c>
      <c r="F12881" s="20">
        <v>14</v>
      </c>
    </row>
    <row r="12882" spans="1:6" outlineLevel="2" x14ac:dyDescent="0.2">
      <c r="B12882" s="18" t="s">
        <v>14085</v>
      </c>
      <c r="C12882" s="19" t="s">
        <v>5</v>
      </c>
      <c r="D12882" t="s">
        <v>398</v>
      </c>
      <c r="E12882" s="20">
        <v>1</v>
      </c>
      <c r="F12882" s="20">
        <v>4</v>
      </c>
    </row>
    <row r="12883" spans="1:6" outlineLevel="2" x14ac:dyDescent="0.2">
      <c r="B12883" s="18" t="s">
        <v>14085</v>
      </c>
      <c r="C12883" s="19" t="s">
        <v>15</v>
      </c>
      <c r="D12883" t="s">
        <v>398</v>
      </c>
      <c r="E12883" s="20">
        <v>5</v>
      </c>
      <c r="F12883" s="20">
        <v>56</v>
      </c>
    </row>
    <row r="12884" spans="1:6" outlineLevel="2" x14ac:dyDescent="0.2">
      <c r="B12884" s="18" t="s">
        <v>14085</v>
      </c>
      <c r="C12884" s="19" t="s">
        <v>19</v>
      </c>
      <c r="D12884" t="s">
        <v>398</v>
      </c>
      <c r="E12884" s="20">
        <v>89</v>
      </c>
      <c r="F12884" s="20">
        <v>112</v>
      </c>
    </row>
    <row r="12885" spans="1:6" outlineLevel="2" x14ac:dyDescent="0.2">
      <c r="B12885" s="18" t="s">
        <v>14085</v>
      </c>
      <c r="C12885" s="19" t="s">
        <v>42</v>
      </c>
      <c r="D12885" t="s">
        <v>398</v>
      </c>
      <c r="E12885" s="20">
        <v>175610</v>
      </c>
      <c r="F12885" s="20">
        <v>76198</v>
      </c>
    </row>
    <row r="12886" spans="1:6" ht="25.5" outlineLevel="2" x14ac:dyDescent="0.2">
      <c r="B12886" s="18" t="s">
        <v>14085</v>
      </c>
      <c r="C12886" s="19" t="s">
        <v>53</v>
      </c>
      <c r="D12886" t="s">
        <v>398</v>
      </c>
      <c r="E12886" s="20">
        <v>6</v>
      </c>
      <c r="F12886" s="20">
        <v>4</v>
      </c>
    </row>
    <row r="12887" spans="1:6" outlineLevel="2" x14ac:dyDescent="0.2">
      <c r="B12887" s="18" t="s">
        <v>14085</v>
      </c>
      <c r="C12887" s="19" t="s">
        <v>64</v>
      </c>
      <c r="D12887" t="s">
        <v>398</v>
      </c>
      <c r="E12887" s="20">
        <v>60</v>
      </c>
      <c r="F12887" s="20">
        <v>60</v>
      </c>
    </row>
    <row r="12888" spans="1:6" outlineLevel="2" x14ac:dyDescent="0.2">
      <c r="B12888" s="18" t="s">
        <v>14085</v>
      </c>
      <c r="C12888" s="19" t="s">
        <v>65</v>
      </c>
      <c r="D12888" t="s">
        <v>398</v>
      </c>
      <c r="E12888" s="20">
        <v>113</v>
      </c>
      <c r="F12888" s="20">
        <v>26</v>
      </c>
    </row>
    <row r="12889" spans="1:6" outlineLevel="2" x14ac:dyDescent="0.2">
      <c r="B12889" s="18" t="s">
        <v>14085</v>
      </c>
      <c r="C12889" s="19" t="s">
        <v>68</v>
      </c>
      <c r="D12889" t="s">
        <v>398</v>
      </c>
      <c r="E12889" s="20">
        <v>1111</v>
      </c>
      <c r="F12889" s="20">
        <v>553</v>
      </c>
    </row>
    <row r="12890" spans="1:6" outlineLevel="2" x14ac:dyDescent="0.2">
      <c r="B12890" s="18" t="s">
        <v>14085</v>
      </c>
      <c r="C12890" s="19" t="s">
        <v>77</v>
      </c>
      <c r="D12890" t="s">
        <v>398</v>
      </c>
      <c r="E12890" s="20">
        <v>1</v>
      </c>
      <c r="F12890" s="20">
        <v>2</v>
      </c>
    </row>
    <row r="12891" spans="1:6" outlineLevel="2" x14ac:dyDescent="0.2">
      <c r="B12891" s="18" t="s">
        <v>14085</v>
      </c>
      <c r="C12891" s="19" t="s">
        <v>80</v>
      </c>
      <c r="D12891" t="s">
        <v>398</v>
      </c>
      <c r="E12891" s="20">
        <v>427985</v>
      </c>
      <c r="F12891" s="20">
        <v>122774</v>
      </c>
    </row>
    <row r="12892" spans="1:6" outlineLevel="2" x14ac:dyDescent="0.2">
      <c r="B12892" s="18" t="s">
        <v>14085</v>
      </c>
      <c r="C12892" s="19" t="s">
        <v>86</v>
      </c>
      <c r="D12892" t="s">
        <v>398</v>
      </c>
      <c r="E12892" s="20">
        <v>23</v>
      </c>
      <c r="F12892" s="20">
        <v>21</v>
      </c>
    </row>
    <row r="12893" spans="1:6" outlineLevel="2" x14ac:dyDescent="0.2">
      <c r="B12893" s="18" t="s">
        <v>14085</v>
      </c>
      <c r="C12893" s="19" t="s">
        <v>88</v>
      </c>
      <c r="D12893" t="s">
        <v>398</v>
      </c>
      <c r="E12893" s="20">
        <v>1</v>
      </c>
      <c r="F12893" s="20">
        <v>5</v>
      </c>
    </row>
    <row r="12894" spans="1:6" outlineLevel="2" x14ac:dyDescent="0.2">
      <c r="B12894" s="18" t="s">
        <v>14085</v>
      </c>
      <c r="C12894" s="19" t="s">
        <v>91</v>
      </c>
      <c r="D12894" t="s">
        <v>398</v>
      </c>
      <c r="E12894" s="20">
        <v>1</v>
      </c>
      <c r="F12894" s="20">
        <v>2</v>
      </c>
    </row>
    <row r="12895" spans="1:6" ht="25.5" outlineLevel="2" x14ac:dyDescent="0.2">
      <c r="B12895" s="18" t="s">
        <v>14085</v>
      </c>
      <c r="C12895" s="19" t="s">
        <v>92</v>
      </c>
      <c r="D12895" t="s">
        <v>398</v>
      </c>
      <c r="E12895" s="20">
        <v>3758</v>
      </c>
      <c r="F12895" s="20">
        <v>7829</v>
      </c>
    </row>
    <row r="12896" spans="1:6" outlineLevel="2" x14ac:dyDescent="0.2">
      <c r="B12896" s="18" t="s">
        <v>14085</v>
      </c>
      <c r="C12896" s="19" t="s">
        <v>93</v>
      </c>
      <c r="D12896" t="s">
        <v>398</v>
      </c>
      <c r="E12896" s="20">
        <v>518</v>
      </c>
      <c r="F12896" s="20">
        <v>1012</v>
      </c>
    </row>
    <row r="12897" spans="1:6" outlineLevel="2" x14ac:dyDescent="0.2">
      <c r="B12897" s="18" t="s">
        <v>14085</v>
      </c>
      <c r="C12897" s="19" t="s">
        <v>97</v>
      </c>
      <c r="D12897" t="s">
        <v>398</v>
      </c>
      <c r="E12897" s="20">
        <v>12</v>
      </c>
      <c r="F12897" s="20">
        <v>8</v>
      </c>
    </row>
    <row r="12898" spans="1:6" outlineLevel="2" x14ac:dyDescent="0.2">
      <c r="B12898" s="18" t="s">
        <v>14085</v>
      </c>
      <c r="C12898" s="19" t="s">
        <v>107</v>
      </c>
      <c r="D12898" t="s">
        <v>398</v>
      </c>
      <c r="E12898" s="20">
        <v>253</v>
      </c>
      <c r="F12898" s="20">
        <v>265</v>
      </c>
    </row>
    <row r="12899" spans="1:6" outlineLevel="2" x14ac:dyDescent="0.2">
      <c r="B12899" s="18" t="s">
        <v>14085</v>
      </c>
      <c r="C12899" s="19" t="s">
        <v>129</v>
      </c>
      <c r="D12899" t="s">
        <v>398</v>
      </c>
      <c r="E12899" s="20">
        <v>40</v>
      </c>
      <c r="F12899" s="20">
        <v>50</v>
      </c>
    </row>
    <row r="12900" spans="1:6" outlineLevel="2" x14ac:dyDescent="0.2">
      <c r="B12900" s="18" t="s">
        <v>14085</v>
      </c>
      <c r="C12900" s="19" t="s">
        <v>139</v>
      </c>
      <c r="D12900" t="s">
        <v>398</v>
      </c>
      <c r="E12900" s="20">
        <v>229</v>
      </c>
      <c r="F12900" s="20">
        <v>548</v>
      </c>
    </row>
    <row r="12901" spans="1:6" outlineLevel="2" x14ac:dyDescent="0.2">
      <c r="B12901" s="18" t="s">
        <v>14085</v>
      </c>
      <c r="C12901" s="19" t="s">
        <v>148</v>
      </c>
      <c r="D12901" t="s">
        <v>398</v>
      </c>
      <c r="E12901" s="20">
        <v>1277</v>
      </c>
      <c r="F12901" s="20">
        <v>3091</v>
      </c>
    </row>
    <row r="12902" spans="1:6" ht="25.5" outlineLevel="2" x14ac:dyDescent="0.2">
      <c r="B12902" s="18" t="s">
        <v>14085</v>
      </c>
      <c r="C12902" s="19" t="s">
        <v>154</v>
      </c>
      <c r="D12902" t="s">
        <v>398</v>
      </c>
      <c r="E12902" s="20">
        <v>9</v>
      </c>
      <c r="F12902" s="20">
        <v>8</v>
      </c>
    </row>
    <row r="12903" spans="1:6" outlineLevel="2" x14ac:dyDescent="0.2">
      <c r="B12903" s="18" t="s">
        <v>14085</v>
      </c>
      <c r="C12903" s="19" t="s">
        <v>156</v>
      </c>
      <c r="D12903" t="s">
        <v>398</v>
      </c>
      <c r="E12903" s="20">
        <v>10</v>
      </c>
      <c r="F12903" s="20">
        <v>5</v>
      </c>
    </row>
    <row r="12904" spans="1:6" outlineLevel="2" x14ac:dyDescent="0.2">
      <c r="B12904" s="18" t="s">
        <v>14085</v>
      </c>
      <c r="C12904" s="19" t="s">
        <v>166</v>
      </c>
      <c r="D12904" t="s">
        <v>398</v>
      </c>
      <c r="E12904" s="20">
        <v>722</v>
      </c>
      <c r="F12904" s="20">
        <v>125</v>
      </c>
    </row>
    <row r="12905" spans="1:6" outlineLevel="2" x14ac:dyDescent="0.2">
      <c r="B12905" s="18" t="s">
        <v>14085</v>
      </c>
      <c r="C12905" s="19" t="s">
        <v>171</v>
      </c>
      <c r="D12905" t="s">
        <v>398</v>
      </c>
      <c r="E12905" s="20">
        <v>2</v>
      </c>
      <c r="F12905" s="20">
        <v>7</v>
      </c>
    </row>
    <row r="12906" spans="1:6" ht="25.5" outlineLevel="2" x14ac:dyDescent="0.2">
      <c r="B12906" s="18" t="s">
        <v>14085</v>
      </c>
      <c r="C12906" s="19" t="s">
        <v>175</v>
      </c>
      <c r="D12906" t="s">
        <v>398</v>
      </c>
      <c r="E12906" s="20">
        <v>257</v>
      </c>
      <c r="F12906" s="20">
        <v>601</v>
      </c>
    </row>
    <row r="12907" spans="1:6" ht="25.5" outlineLevel="2" x14ac:dyDescent="0.2">
      <c r="B12907" s="18" t="s">
        <v>14085</v>
      </c>
      <c r="C12907" s="19" t="s">
        <v>176</v>
      </c>
      <c r="D12907" t="s">
        <v>398</v>
      </c>
      <c r="E12907" s="20">
        <v>83</v>
      </c>
      <c r="F12907" s="20">
        <v>134</v>
      </c>
    </row>
    <row r="12908" spans="1:6" outlineLevel="2" x14ac:dyDescent="0.2">
      <c r="B12908" s="18" t="s">
        <v>14085</v>
      </c>
      <c r="C12908" s="19" t="s">
        <v>178</v>
      </c>
      <c r="D12908" t="s">
        <v>398</v>
      </c>
      <c r="E12908" s="20">
        <v>256</v>
      </c>
      <c r="F12908" s="20">
        <v>205</v>
      </c>
    </row>
    <row r="12909" spans="1:6" outlineLevel="2" x14ac:dyDescent="0.2">
      <c r="B12909" s="18" t="s">
        <v>14085</v>
      </c>
      <c r="C12909" s="19" t="s">
        <v>182</v>
      </c>
      <c r="D12909" t="s">
        <v>398</v>
      </c>
      <c r="E12909" s="20">
        <v>3001</v>
      </c>
      <c r="F12909" s="20">
        <v>4767</v>
      </c>
    </row>
    <row r="12910" spans="1:6" ht="25.5" outlineLevel="1" x14ac:dyDescent="0.2">
      <c r="B12910" s="21" t="s">
        <v>14086</v>
      </c>
      <c r="E12910" s="20">
        <f>SUBTOTAL(9,E12881:E12909)</f>
        <v>615439</v>
      </c>
      <c r="F12910" s="20">
        <f>SUBTOTAL(9,F12881:F12909)</f>
        <v>218486</v>
      </c>
    </row>
    <row r="12911" spans="1:6" outlineLevel="2" x14ac:dyDescent="0.2">
      <c r="A12911" t="s">
        <v>1412</v>
      </c>
      <c r="B12911" s="18" t="s">
        <v>14087</v>
      </c>
      <c r="C12911" s="19" t="s">
        <v>42</v>
      </c>
      <c r="D12911" t="s">
        <v>398</v>
      </c>
      <c r="E12911" s="20">
        <v>1037</v>
      </c>
      <c r="F12911" s="20">
        <v>129</v>
      </c>
    </row>
    <row r="12912" spans="1:6" outlineLevel="2" x14ac:dyDescent="0.2">
      <c r="B12912" s="18" t="s">
        <v>14087</v>
      </c>
      <c r="C12912" s="19" t="s">
        <v>80</v>
      </c>
      <c r="D12912" t="s">
        <v>398</v>
      </c>
      <c r="E12912" s="20">
        <v>13951</v>
      </c>
      <c r="F12912" s="20">
        <v>2460</v>
      </c>
    </row>
    <row r="12913" spans="1:6" ht="25.5" outlineLevel="2" x14ac:dyDescent="0.2">
      <c r="B12913" s="18" t="s">
        <v>14087</v>
      </c>
      <c r="C12913" s="19" t="s">
        <v>92</v>
      </c>
      <c r="D12913" t="s">
        <v>398</v>
      </c>
      <c r="E12913" s="20">
        <v>63</v>
      </c>
      <c r="F12913" s="20">
        <v>48</v>
      </c>
    </row>
    <row r="12914" spans="1:6" outlineLevel="2" x14ac:dyDescent="0.2">
      <c r="B12914" s="18" t="s">
        <v>14087</v>
      </c>
      <c r="C12914" s="19" t="s">
        <v>121</v>
      </c>
      <c r="D12914" t="s">
        <v>398</v>
      </c>
      <c r="E12914" s="20">
        <v>20</v>
      </c>
      <c r="F12914" s="20">
        <v>2</v>
      </c>
    </row>
    <row r="12915" spans="1:6" outlineLevel="2" x14ac:dyDescent="0.2">
      <c r="B12915" s="18" t="s">
        <v>14087</v>
      </c>
      <c r="C12915" s="19" t="s">
        <v>148</v>
      </c>
      <c r="D12915" t="s">
        <v>398</v>
      </c>
      <c r="E12915" s="20">
        <v>2</v>
      </c>
      <c r="F12915" s="20">
        <v>2</v>
      </c>
    </row>
    <row r="12916" spans="1:6" outlineLevel="2" x14ac:dyDescent="0.2">
      <c r="B12916" s="18" t="s">
        <v>14087</v>
      </c>
      <c r="C12916" s="19" t="s">
        <v>166</v>
      </c>
      <c r="D12916" t="s">
        <v>398</v>
      </c>
      <c r="E12916" s="20">
        <v>100</v>
      </c>
      <c r="F12916" s="20">
        <v>23</v>
      </c>
    </row>
    <row r="12917" spans="1:6" ht="38.25" outlineLevel="2" x14ac:dyDescent="0.2">
      <c r="B12917" s="18" t="s">
        <v>14087</v>
      </c>
      <c r="C12917" s="19" t="s">
        <v>1862</v>
      </c>
      <c r="D12917" t="s">
        <v>398</v>
      </c>
      <c r="E12917" s="20">
        <v>8</v>
      </c>
      <c r="F12917" s="20">
        <v>7</v>
      </c>
    </row>
    <row r="12918" spans="1:6" outlineLevel="2" x14ac:dyDescent="0.2">
      <c r="B12918" s="18" t="s">
        <v>14087</v>
      </c>
      <c r="C12918" s="19" t="s">
        <v>171</v>
      </c>
      <c r="D12918" t="s">
        <v>398</v>
      </c>
      <c r="E12918" s="20">
        <v>1</v>
      </c>
      <c r="F12918" s="20">
        <v>4</v>
      </c>
    </row>
    <row r="12919" spans="1:6" ht="25.5" outlineLevel="2" x14ac:dyDescent="0.2">
      <c r="B12919" s="18" t="s">
        <v>14087</v>
      </c>
      <c r="C12919" s="19" t="s">
        <v>175</v>
      </c>
      <c r="D12919" t="s">
        <v>398</v>
      </c>
      <c r="E12919" s="20">
        <v>21</v>
      </c>
      <c r="F12919" s="20">
        <v>4</v>
      </c>
    </row>
    <row r="12920" spans="1:6" outlineLevel="2" x14ac:dyDescent="0.2">
      <c r="B12920" s="18" t="s">
        <v>14087</v>
      </c>
      <c r="C12920" s="19" t="s">
        <v>178</v>
      </c>
      <c r="D12920" t="s">
        <v>398</v>
      </c>
      <c r="E12920" s="20">
        <v>2</v>
      </c>
      <c r="F12920" s="20">
        <v>5</v>
      </c>
    </row>
    <row r="12921" spans="1:6" ht="25.5" outlineLevel="1" x14ac:dyDescent="0.2">
      <c r="B12921" s="21" t="s">
        <v>14088</v>
      </c>
      <c r="E12921" s="20">
        <f>SUBTOTAL(9,E12911:E12920)</f>
        <v>15205</v>
      </c>
      <c r="F12921" s="20">
        <f>SUBTOTAL(9,F12911:F12920)</f>
        <v>2684</v>
      </c>
    </row>
    <row r="12922" spans="1:6" ht="25.5" outlineLevel="2" x14ac:dyDescent="0.2">
      <c r="A12922" t="s">
        <v>1413</v>
      </c>
      <c r="B12922" s="18" t="s">
        <v>14089</v>
      </c>
      <c r="C12922" s="19" t="s">
        <v>42</v>
      </c>
      <c r="D12922" t="s">
        <v>398</v>
      </c>
      <c r="E12922" s="20">
        <v>9193</v>
      </c>
      <c r="F12922" s="20">
        <v>740</v>
      </c>
    </row>
    <row r="12923" spans="1:6" ht="25.5" outlineLevel="2" x14ac:dyDescent="0.2">
      <c r="B12923" s="18" t="s">
        <v>14089</v>
      </c>
      <c r="C12923" s="19" t="s">
        <v>68</v>
      </c>
      <c r="D12923" t="s">
        <v>398</v>
      </c>
      <c r="E12923" s="20">
        <v>6</v>
      </c>
      <c r="F12923" s="20">
        <v>3</v>
      </c>
    </row>
    <row r="12924" spans="1:6" ht="25.5" outlineLevel="2" x14ac:dyDescent="0.2">
      <c r="B12924" s="18" t="s">
        <v>14089</v>
      </c>
      <c r="C12924" s="19" t="s">
        <v>77</v>
      </c>
      <c r="D12924" t="s">
        <v>398</v>
      </c>
      <c r="E12924" s="20">
        <v>7</v>
      </c>
      <c r="F12924" s="20">
        <v>7</v>
      </c>
    </row>
    <row r="12925" spans="1:6" ht="25.5" outlineLevel="2" x14ac:dyDescent="0.2">
      <c r="B12925" s="18" t="s">
        <v>14089</v>
      </c>
      <c r="C12925" s="19" t="s">
        <v>80</v>
      </c>
      <c r="D12925" t="s">
        <v>398</v>
      </c>
      <c r="E12925" s="20">
        <v>312480</v>
      </c>
      <c r="F12925" s="20">
        <v>74831</v>
      </c>
    </row>
    <row r="12926" spans="1:6" ht="25.5" outlineLevel="2" x14ac:dyDescent="0.2">
      <c r="B12926" s="18" t="s">
        <v>14089</v>
      </c>
      <c r="C12926" s="19" t="s">
        <v>166</v>
      </c>
      <c r="D12926" t="s">
        <v>398</v>
      </c>
      <c r="E12926" s="20">
        <v>546</v>
      </c>
      <c r="F12926" s="20">
        <v>684</v>
      </c>
    </row>
    <row r="12927" spans="1:6" ht="25.5" outlineLevel="1" x14ac:dyDescent="0.2">
      <c r="B12927" s="21" t="s">
        <v>14090</v>
      </c>
      <c r="E12927" s="20">
        <f>SUBTOTAL(9,E12922:E12926)</f>
        <v>322232</v>
      </c>
      <c r="F12927" s="20">
        <f>SUBTOTAL(9,F12922:F12926)</f>
        <v>76265</v>
      </c>
    </row>
    <row r="12928" spans="1:6" ht="25.5" outlineLevel="2" x14ac:dyDescent="0.2">
      <c r="A12928" t="s">
        <v>1414</v>
      </c>
      <c r="B12928" s="18" t="s">
        <v>14091</v>
      </c>
      <c r="C12928" s="19" t="s">
        <v>42</v>
      </c>
      <c r="D12928" t="s">
        <v>398</v>
      </c>
      <c r="E12928" s="20">
        <v>486</v>
      </c>
      <c r="F12928" s="20">
        <v>69</v>
      </c>
    </row>
    <row r="12929" spans="1:6" ht="25.5" outlineLevel="2" x14ac:dyDescent="0.2">
      <c r="B12929" s="18" t="s">
        <v>14091</v>
      </c>
      <c r="C12929" s="19" t="s">
        <v>80</v>
      </c>
      <c r="D12929" t="s">
        <v>398</v>
      </c>
      <c r="E12929" s="20">
        <v>1197</v>
      </c>
      <c r="F12929" s="20">
        <v>428</v>
      </c>
    </row>
    <row r="12930" spans="1:6" ht="25.5" outlineLevel="1" x14ac:dyDescent="0.2">
      <c r="B12930" s="21" t="s">
        <v>14092</v>
      </c>
      <c r="E12930" s="20">
        <f>SUBTOTAL(9,E12928:E12929)</f>
        <v>1683</v>
      </c>
      <c r="F12930" s="20">
        <f>SUBTOTAL(9,F12928:F12929)</f>
        <v>497</v>
      </c>
    </row>
    <row r="12931" spans="1:6" ht="25.5" outlineLevel="2" x14ac:dyDescent="0.2">
      <c r="A12931" t="s">
        <v>4635</v>
      </c>
      <c r="B12931" s="18" t="s">
        <v>14093</v>
      </c>
      <c r="C12931" s="19" t="s">
        <v>9</v>
      </c>
      <c r="D12931" t="s">
        <v>398</v>
      </c>
      <c r="E12931" s="20">
        <v>2</v>
      </c>
      <c r="F12931" s="20">
        <v>2</v>
      </c>
    </row>
    <row r="12932" spans="1:6" ht="25.5" outlineLevel="2" x14ac:dyDescent="0.2">
      <c r="B12932" s="18" t="s">
        <v>14093</v>
      </c>
      <c r="C12932" s="19" t="s">
        <v>20</v>
      </c>
      <c r="D12932" t="s">
        <v>398</v>
      </c>
      <c r="E12932" s="20">
        <v>451</v>
      </c>
      <c r="F12932" s="20">
        <v>135</v>
      </c>
    </row>
    <row r="12933" spans="1:6" ht="25.5" outlineLevel="2" x14ac:dyDescent="0.2">
      <c r="B12933" s="18" t="s">
        <v>14093</v>
      </c>
      <c r="C12933" s="19" t="s">
        <v>42</v>
      </c>
      <c r="D12933" t="s">
        <v>398</v>
      </c>
      <c r="E12933" s="20">
        <v>26114</v>
      </c>
      <c r="F12933" s="20">
        <v>4459</v>
      </c>
    </row>
    <row r="12934" spans="1:6" ht="25.5" outlineLevel="2" x14ac:dyDescent="0.2">
      <c r="B12934" s="18" t="s">
        <v>14093</v>
      </c>
      <c r="C12934" s="19" t="s">
        <v>80</v>
      </c>
      <c r="D12934" t="s">
        <v>398</v>
      </c>
      <c r="E12934" s="20">
        <v>44677</v>
      </c>
      <c r="F12934" s="20">
        <v>12730</v>
      </c>
    </row>
    <row r="12935" spans="1:6" ht="25.5" outlineLevel="2" x14ac:dyDescent="0.2">
      <c r="B12935" s="18" t="s">
        <v>14093</v>
      </c>
      <c r="C12935" s="19" t="s">
        <v>85</v>
      </c>
      <c r="D12935" t="s">
        <v>398</v>
      </c>
      <c r="E12935" s="20">
        <v>50</v>
      </c>
      <c r="F12935" s="20">
        <v>7</v>
      </c>
    </row>
    <row r="12936" spans="1:6" ht="25.5" outlineLevel="2" x14ac:dyDescent="0.2">
      <c r="B12936" s="18" t="s">
        <v>14093</v>
      </c>
      <c r="C12936" s="19" t="s">
        <v>139</v>
      </c>
      <c r="D12936" t="s">
        <v>398</v>
      </c>
      <c r="E12936" s="20">
        <v>1</v>
      </c>
      <c r="F12936" s="20">
        <v>2</v>
      </c>
    </row>
    <row r="12937" spans="1:6" ht="25.5" outlineLevel="2" x14ac:dyDescent="0.2">
      <c r="B12937" s="18" t="s">
        <v>14093</v>
      </c>
      <c r="C12937" s="19" t="s">
        <v>166</v>
      </c>
      <c r="D12937" t="s">
        <v>398</v>
      </c>
      <c r="E12937" s="20">
        <v>1</v>
      </c>
      <c r="F12937" s="20">
        <v>2</v>
      </c>
    </row>
    <row r="12938" spans="1:6" ht="25.5" outlineLevel="2" x14ac:dyDescent="0.2">
      <c r="B12938" s="18" t="s">
        <v>14093</v>
      </c>
      <c r="C12938" s="19" t="s">
        <v>175</v>
      </c>
      <c r="D12938" t="s">
        <v>398</v>
      </c>
      <c r="E12938" s="20">
        <v>1</v>
      </c>
      <c r="F12938" s="20">
        <v>5</v>
      </c>
    </row>
    <row r="12939" spans="1:6" ht="25.5" outlineLevel="1" x14ac:dyDescent="0.2">
      <c r="B12939" s="21" t="s">
        <v>14094</v>
      </c>
      <c r="E12939" s="20">
        <f>SUBTOTAL(9,E12931:E12938)</f>
        <v>71297</v>
      </c>
      <c r="F12939" s="20">
        <f>SUBTOTAL(9,F12931:F12938)</f>
        <v>17342</v>
      </c>
    </row>
    <row r="12940" spans="1:6" ht="25.5" outlineLevel="2" x14ac:dyDescent="0.2">
      <c r="A12940" t="s">
        <v>1416</v>
      </c>
      <c r="B12940" s="18" t="s">
        <v>18283</v>
      </c>
      <c r="C12940" s="19" t="s">
        <v>42</v>
      </c>
      <c r="D12940" t="s">
        <v>398</v>
      </c>
      <c r="E12940" s="20">
        <v>19296</v>
      </c>
      <c r="F12940" s="20">
        <v>1851</v>
      </c>
    </row>
    <row r="12941" spans="1:6" ht="25.5" outlineLevel="2" x14ac:dyDescent="0.2">
      <c r="B12941" s="18" t="s">
        <v>18283</v>
      </c>
      <c r="C12941" s="19" t="s">
        <v>68</v>
      </c>
      <c r="D12941" t="s">
        <v>398</v>
      </c>
      <c r="E12941" s="20">
        <v>7</v>
      </c>
      <c r="F12941" s="20">
        <v>70</v>
      </c>
    </row>
    <row r="12942" spans="1:6" ht="25.5" outlineLevel="2" x14ac:dyDescent="0.2">
      <c r="B12942" s="18" t="s">
        <v>18283</v>
      </c>
      <c r="C12942" s="19" t="s">
        <v>80</v>
      </c>
      <c r="D12942" t="s">
        <v>398</v>
      </c>
      <c r="E12942" s="20">
        <v>9622</v>
      </c>
      <c r="F12942" s="20">
        <v>3392</v>
      </c>
    </row>
    <row r="12943" spans="1:6" ht="25.5" outlineLevel="2" x14ac:dyDescent="0.2">
      <c r="B12943" s="18" t="s">
        <v>18283</v>
      </c>
      <c r="C12943" s="19" t="s">
        <v>164</v>
      </c>
      <c r="D12943" t="s">
        <v>398</v>
      </c>
      <c r="E12943" s="20">
        <v>1</v>
      </c>
      <c r="F12943" s="20">
        <v>2</v>
      </c>
    </row>
    <row r="12944" spans="1:6" ht="25.5" outlineLevel="2" x14ac:dyDescent="0.2">
      <c r="B12944" s="18" t="s">
        <v>18283</v>
      </c>
      <c r="C12944" s="19" t="s">
        <v>166</v>
      </c>
      <c r="D12944" t="s">
        <v>398</v>
      </c>
      <c r="E12944" s="20">
        <v>459</v>
      </c>
      <c r="F12944" s="20">
        <v>1049</v>
      </c>
    </row>
    <row r="12945" spans="1:6" ht="25.5" outlineLevel="2" x14ac:dyDescent="0.2">
      <c r="B12945" s="18" t="s">
        <v>18283</v>
      </c>
      <c r="C12945" s="19" t="s">
        <v>176</v>
      </c>
      <c r="D12945" t="s">
        <v>398</v>
      </c>
      <c r="E12945" s="20">
        <v>1</v>
      </c>
      <c r="F12945" s="20">
        <v>1</v>
      </c>
    </row>
    <row r="12946" spans="1:6" ht="25.5" outlineLevel="1" x14ac:dyDescent="0.2">
      <c r="B12946" s="21" t="s">
        <v>18284</v>
      </c>
      <c r="E12946" s="20">
        <f>SUBTOTAL(9,E12940:E12945)</f>
        <v>29386</v>
      </c>
      <c r="F12946" s="20">
        <f>SUBTOTAL(9,F12940:F12945)</f>
        <v>6365</v>
      </c>
    </row>
    <row r="12947" spans="1:6" ht="38.25" outlineLevel="2" x14ac:dyDescent="0.2">
      <c r="A12947" t="s">
        <v>1417</v>
      </c>
      <c r="B12947" s="18" t="s">
        <v>18285</v>
      </c>
      <c r="C12947" s="19" t="s">
        <v>40</v>
      </c>
      <c r="D12947" t="s">
        <v>398</v>
      </c>
      <c r="E12947" s="20">
        <v>1120</v>
      </c>
      <c r="F12947" s="20">
        <v>176</v>
      </c>
    </row>
    <row r="12948" spans="1:6" ht="25.5" outlineLevel="2" x14ac:dyDescent="0.2">
      <c r="B12948" s="18" t="s">
        <v>18285</v>
      </c>
      <c r="C12948" s="19" t="s">
        <v>42</v>
      </c>
      <c r="D12948" t="s">
        <v>398</v>
      </c>
      <c r="E12948" s="20">
        <v>765001</v>
      </c>
      <c r="F12948" s="20">
        <v>101879</v>
      </c>
    </row>
    <row r="12949" spans="1:6" ht="25.5" outlineLevel="2" x14ac:dyDescent="0.2">
      <c r="B12949" s="18" t="s">
        <v>18285</v>
      </c>
      <c r="C12949" s="19" t="s">
        <v>80</v>
      </c>
      <c r="D12949" t="s">
        <v>398</v>
      </c>
      <c r="E12949" s="20">
        <v>9400</v>
      </c>
      <c r="F12949" s="20">
        <v>3272</v>
      </c>
    </row>
    <row r="12950" spans="1:6" ht="25.5" outlineLevel="2" x14ac:dyDescent="0.2">
      <c r="B12950" s="18" t="s">
        <v>18285</v>
      </c>
      <c r="C12950" s="19" t="s">
        <v>166</v>
      </c>
      <c r="D12950" t="s">
        <v>398</v>
      </c>
      <c r="E12950" s="20">
        <v>762</v>
      </c>
      <c r="F12950" s="20">
        <v>33</v>
      </c>
    </row>
    <row r="12951" spans="1:6" ht="25.5" outlineLevel="1" x14ac:dyDescent="0.2">
      <c r="B12951" s="21" t="s">
        <v>18286</v>
      </c>
      <c r="E12951" s="20">
        <f>SUBTOTAL(9,E12947:E12950)</f>
        <v>776283</v>
      </c>
      <c r="F12951" s="20">
        <f>SUBTOTAL(9,F12947:F12950)</f>
        <v>105360</v>
      </c>
    </row>
    <row r="12952" spans="1:6" ht="25.5" outlineLevel="2" x14ac:dyDescent="0.2">
      <c r="A12952" t="s">
        <v>1419</v>
      </c>
      <c r="B12952" s="18" t="s">
        <v>14095</v>
      </c>
      <c r="C12952" s="19" t="s">
        <v>20</v>
      </c>
      <c r="D12952" t="s">
        <v>398</v>
      </c>
      <c r="E12952" s="20">
        <v>14</v>
      </c>
      <c r="F12952" s="20">
        <v>1</v>
      </c>
    </row>
    <row r="12953" spans="1:6" ht="25.5" outlineLevel="2" x14ac:dyDescent="0.2">
      <c r="B12953" s="18" t="s">
        <v>14095</v>
      </c>
      <c r="C12953" s="19" t="s">
        <v>42</v>
      </c>
      <c r="D12953" t="s">
        <v>398</v>
      </c>
      <c r="E12953" s="20">
        <v>7956</v>
      </c>
      <c r="F12953" s="20">
        <v>1301</v>
      </c>
    </row>
    <row r="12954" spans="1:6" ht="25.5" outlineLevel="2" x14ac:dyDescent="0.2">
      <c r="B12954" s="18" t="s">
        <v>14095</v>
      </c>
      <c r="C12954" s="19" t="s">
        <v>80</v>
      </c>
      <c r="D12954" t="s">
        <v>398</v>
      </c>
      <c r="E12954" s="20">
        <v>93791</v>
      </c>
      <c r="F12954" s="20">
        <v>13410</v>
      </c>
    </row>
    <row r="12955" spans="1:6" ht="25.5" outlineLevel="2" x14ac:dyDescent="0.2">
      <c r="B12955" s="18" t="s">
        <v>14095</v>
      </c>
      <c r="C12955" s="19" t="s">
        <v>162</v>
      </c>
      <c r="D12955" t="s">
        <v>398</v>
      </c>
      <c r="E12955" s="20">
        <v>10</v>
      </c>
      <c r="F12955" s="20">
        <v>80</v>
      </c>
    </row>
    <row r="12956" spans="1:6" ht="25.5" outlineLevel="2" x14ac:dyDescent="0.2">
      <c r="B12956" s="18" t="s">
        <v>14095</v>
      </c>
      <c r="C12956" s="19" t="s">
        <v>166</v>
      </c>
      <c r="D12956" t="s">
        <v>398</v>
      </c>
      <c r="E12956" s="20">
        <v>304</v>
      </c>
      <c r="F12956" s="20">
        <v>78</v>
      </c>
    </row>
    <row r="12957" spans="1:6" ht="25.5" outlineLevel="1" x14ac:dyDescent="0.2">
      <c r="B12957" s="21" t="s">
        <v>14096</v>
      </c>
      <c r="E12957" s="20">
        <f>SUBTOTAL(9,E12952:E12956)</f>
        <v>102075</v>
      </c>
      <c r="F12957" s="20">
        <f>SUBTOTAL(9,F12952:F12956)</f>
        <v>14870</v>
      </c>
    </row>
    <row r="12958" spans="1:6" outlineLevel="2" x14ac:dyDescent="0.2">
      <c r="A12958" t="s">
        <v>1421</v>
      </c>
      <c r="B12958" s="18" t="s">
        <v>14097</v>
      </c>
      <c r="C12958" s="19" t="s">
        <v>42</v>
      </c>
      <c r="D12958" t="s">
        <v>398</v>
      </c>
      <c r="E12958" s="20">
        <v>5209</v>
      </c>
      <c r="F12958" s="20">
        <v>205</v>
      </c>
    </row>
    <row r="12959" spans="1:6" outlineLevel="2" x14ac:dyDescent="0.2">
      <c r="B12959" s="18" t="s">
        <v>14097</v>
      </c>
      <c r="C12959" s="19" t="s">
        <v>80</v>
      </c>
      <c r="D12959" t="s">
        <v>398</v>
      </c>
      <c r="E12959" s="20">
        <v>4569</v>
      </c>
      <c r="F12959" s="20">
        <v>519</v>
      </c>
    </row>
    <row r="12960" spans="1:6" ht="25.5" outlineLevel="2" x14ac:dyDescent="0.2">
      <c r="B12960" s="18" t="s">
        <v>14097</v>
      </c>
      <c r="C12960" s="19" t="s">
        <v>92</v>
      </c>
      <c r="D12960" t="s">
        <v>398</v>
      </c>
      <c r="E12960" s="20">
        <v>100</v>
      </c>
      <c r="F12960" s="20">
        <v>2</v>
      </c>
    </row>
    <row r="12961" spans="1:6" ht="25.5" outlineLevel="1" x14ac:dyDescent="0.2">
      <c r="B12961" s="21" t="s">
        <v>14098</v>
      </c>
      <c r="E12961" s="20">
        <f>SUBTOTAL(9,E12958:E12960)</f>
        <v>9878</v>
      </c>
      <c r="F12961" s="20">
        <f>SUBTOTAL(9,F12958:F12960)</f>
        <v>726</v>
      </c>
    </row>
    <row r="12962" spans="1:6" ht="25.5" outlineLevel="2" x14ac:dyDescent="0.2">
      <c r="A12962" t="s">
        <v>1422</v>
      </c>
      <c r="B12962" s="18" t="s">
        <v>18287</v>
      </c>
      <c r="C12962" s="19" t="s">
        <v>42</v>
      </c>
      <c r="D12962" t="s">
        <v>398</v>
      </c>
      <c r="E12962" s="20">
        <v>17786</v>
      </c>
      <c r="F12962" s="20">
        <v>1505</v>
      </c>
    </row>
    <row r="12963" spans="1:6" ht="25.5" outlineLevel="2" x14ac:dyDescent="0.2">
      <c r="B12963" s="18" t="s">
        <v>18287</v>
      </c>
      <c r="C12963" s="19" t="s">
        <v>80</v>
      </c>
      <c r="D12963" t="s">
        <v>398</v>
      </c>
      <c r="E12963" s="20">
        <v>10411</v>
      </c>
      <c r="F12963" s="20">
        <v>835</v>
      </c>
    </row>
    <row r="12964" spans="1:6" ht="25.5" outlineLevel="2" x14ac:dyDescent="0.2">
      <c r="B12964" s="18" t="s">
        <v>18287</v>
      </c>
      <c r="C12964" s="19" t="s">
        <v>166</v>
      </c>
      <c r="D12964" t="s">
        <v>398</v>
      </c>
      <c r="E12964" s="20">
        <v>4320</v>
      </c>
      <c r="F12964" s="20">
        <v>199</v>
      </c>
    </row>
    <row r="12965" spans="1:6" ht="25.5" outlineLevel="1" x14ac:dyDescent="0.2">
      <c r="B12965" s="21" t="s">
        <v>18288</v>
      </c>
      <c r="E12965" s="20">
        <f>SUBTOTAL(9,E12962:E12964)</f>
        <v>32517</v>
      </c>
      <c r="F12965" s="20">
        <f>SUBTOTAL(9,F12962:F12964)</f>
        <v>2539</v>
      </c>
    </row>
    <row r="12966" spans="1:6" ht="25.5" outlineLevel="2" x14ac:dyDescent="0.2">
      <c r="A12966" t="s">
        <v>1423</v>
      </c>
      <c r="B12966" s="18" t="s">
        <v>18289</v>
      </c>
      <c r="C12966" s="19" t="s">
        <v>42</v>
      </c>
      <c r="D12966" t="s">
        <v>398</v>
      </c>
      <c r="E12966" s="20">
        <v>118367</v>
      </c>
      <c r="F12966" s="20">
        <v>1646</v>
      </c>
    </row>
    <row r="12967" spans="1:6" ht="25.5" outlineLevel="2" x14ac:dyDescent="0.2">
      <c r="B12967" s="18" t="s">
        <v>18289</v>
      </c>
      <c r="C12967" s="19" t="s">
        <v>80</v>
      </c>
      <c r="D12967" t="s">
        <v>398</v>
      </c>
      <c r="E12967" s="20">
        <v>3663</v>
      </c>
      <c r="F12967" s="20">
        <v>529</v>
      </c>
    </row>
    <row r="12968" spans="1:6" ht="25.5" outlineLevel="2" x14ac:dyDescent="0.2">
      <c r="B12968" s="18" t="s">
        <v>18289</v>
      </c>
      <c r="C12968" s="19" t="s">
        <v>166</v>
      </c>
      <c r="D12968" t="s">
        <v>398</v>
      </c>
      <c r="E12968" s="20">
        <v>24</v>
      </c>
      <c r="F12968" s="20">
        <v>380</v>
      </c>
    </row>
    <row r="12969" spans="1:6" ht="25.5" outlineLevel="1" x14ac:dyDescent="0.2">
      <c r="B12969" s="21" t="s">
        <v>18290</v>
      </c>
      <c r="E12969" s="20">
        <f>SUBTOTAL(9,E12966:E12968)</f>
        <v>122054</v>
      </c>
      <c r="F12969" s="20">
        <f>SUBTOTAL(9,F12966:F12968)</f>
        <v>2555</v>
      </c>
    </row>
    <row r="12970" spans="1:6" ht="25.5" outlineLevel="2" x14ac:dyDescent="0.2">
      <c r="A12970" t="s">
        <v>1425</v>
      </c>
      <c r="B12970" s="18" t="s">
        <v>18291</v>
      </c>
      <c r="C12970" s="19" t="s">
        <v>42</v>
      </c>
      <c r="D12970" t="s">
        <v>398</v>
      </c>
      <c r="E12970" s="20">
        <v>16409</v>
      </c>
      <c r="F12970" s="20">
        <v>534</v>
      </c>
    </row>
    <row r="12971" spans="1:6" ht="25.5" outlineLevel="2" x14ac:dyDescent="0.2">
      <c r="B12971" s="18" t="s">
        <v>18291</v>
      </c>
      <c r="C12971" s="19" t="s">
        <v>80</v>
      </c>
      <c r="D12971" t="s">
        <v>398</v>
      </c>
      <c r="E12971" s="20">
        <v>32306</v>
      </c>
      <c r="F12971" s="20">
        <v>2816</v>
      </c>
    </row>
    <row r="12972" spans="1:6" ht="25.5" outlineLevel="1" x14ac:dyDescent="0.2">
      <c r="B12972" s="21" t="s">
        <v>18292</v>
      </c>
      <c r="E12972" s="20">
        <f>SUBTOTAL(9,E12970:E12971)</f>
        <v>48715</v>
      </c>
      <c r="F12972" s="20">
        <f>SUBTOTAL(9,F12970:F12971)</f>
        <v>3350</v>
      </c>
    </row>
    <row r="12973" spans="1:6" ht="25.5" outlineLevel="2" x14ac:dyDescent="0.2">
      <c r="A12973" t="s">
        <v>4637</v>
      </c>
      <c r="B12973" s="18" t="s">
        <v>14099</v>
      </c>
      <c r="C12973" s="19" t="s">
        <v>42</v>
      </c>
      <c r="D12973" t="s">
        <v>398</v>
      </c>
      <c r="E12973" s="20">
        <v>345990</v>
      </c>
      <c r="F12973" s="20">
        <v>4939</v>
      </c>
    </row>
    <row r="12974" spans="1:6" ht="25.5" outlineLevel="2" x14ac:dyDescent="0.2">
      <c r="B12974" s="18" t="s">
        <v>14099</v>
      </c>
      <c r="C12974" s="19" t="s">
        <v>68</v>
      </c>
      <c r="D12974" t="s">
        <v>398</v>
      </c>
      <c r="E12974" s="20">
        <v>40</v>
      </c>
      <c r="F12974" s="20">
        <v>8</v>
      </c>
    </row>
    <row r="12975" spans="1:6" ht="25.5" outlineLevel="2" x14ac:dyDescent="0.2">
      <c r="B12975" s="18" t="s">
        <v>14099</v>
      </c>
      <c r="C12975" s="19" t="s">
        <v>80</v>
      </c>
      <c r="D12975" t="s">
        <v>398</v>
      </c>
      <c r="E12975" s="20">
        <v>28718</v>
      </c>
      <c r="F12975" s="20">
        <v>2943</v>
      </c>
    </row>
    <row r="12976" spans="1:6" ht="25.5" outlineLevel="2" x14ac:dyDescent="0.2">
      <c r="B12976" s="18" t="s">
        <v>14099</v>
      </c>
      <c r="C12976" s="19" t="s">
        <v>166</v>
      </c>
      <c r="D12976" t="s">
        <v>398</v>
      </c>
      <c r="E12976" s="20">
        <v>276</v>
      </c>
      <c r="F12976" s="20">
        <v>20</v>
      </c>
    </row>
    <row r="12977" spans="1:6" ht="25.5" outlineLevel="1" x14ac:dyDescent="0.2">
      <c r="B12977" s="21" t="s">
        <v>14100</v>
      </c>
      <c r="E12977" s="20">
        <f>SUBTOTAL(9,E12973:E12976)</f>
        <v>375024</v>
      </c>
      <c r="F12977" s="20">
        <f>SUBTOTAL(9,F12973:F12976)</f>
        <v>7910</v>
      </c>
    </row>
    <row r="12978" spans="1:6" ht="25.5" outlineLevel="2" x14ac:dyDescent="0.2">
      <c r="A12978" t="s">
        <v>1427</v>
      </c>
      <c r="B12978" s="18" t="s">
        <v>14101</v>
      </c>
      <c r="C12978" s="19" t="s">
        <v>20</v>
      </c>
      <c r="D12978" t="s">
        <v>398</v>
      </c>
      <c r="E12978" s="20">
        <v>8000</v>
      </c>
      <c r="F12978" s="20">
        <v>335</v>
      </c>
    </row>
    <row r="12979" spans="1:6" ht="25.5" outlineLevel="2" x14ac:dyDescent="0.2">
      <c r="B12979" s="18" t="s">
        <v>14101</v>
      </c>
      <c r="C12979" s="19" t="s">
        <v>42</v>
      </c>
      <c r="D12979" t="s">
        <v>398</v>
      </c>
      <c r="E12979" s="20">
        <v>642848</v>
      </c>
      <c r="F12979" s="20">
        <v>5110</v>
      </c>
    </row>
    <row r="12980" spans="1:6" ht="25.5" outlineLevel="2" x14ac:dyDescent="0.2">
      <c r="B12980" s="18" t="s">
        <v>14101</v>
      </c>
      <c r="C12980" s="19" t="s">
        <v>80</v>
      </c>
      <c r="D12980" t="s">
        <v>398</v>
      </c>
      <c r="E12980" s="20">
        <v>1892612</v>
      </c>
      <c r="F12980" s="20">
        <v>95796</v>
      </c>
    </row>
    <row r="12981" spans="1:6" ht="25.5" outlineLevel="2" x14ac:dyDescent="0.2">
      <c r="B12981" s="18" t="s">
        <v>14101</v>
      </c>
      <c r="C12981" s="19" t="s">
        <v>85</v>
      </c>
      <c r="D12981" t="s">
        <v>398</v>
      </c>
      <c r="E12981" s="20">
        <v>360</v>
      </c>
      <c r="F12981" s="20">
        <v>13</v>
      </c>
    </row>
    <row r="12982" spans="1:6" ht="25.5" outlineLevel="2" x14ac:dyDescent="0.2">
      <c r="B12982" s="18" t="s">
        <v>14101</v>
      </c>
      <c r="C12982" s="19" t="s">
        <v>92</v>
      </c>
      <c r="D12982" t="s">
        <v>398</v>
      </c>
      <c r="E12982" s="20">
        <v>3000</v>
      </c>
      <c r="F12982" s="20">
        <v>67</v>
      </c>
    </row>
    <row r="12983" spans="1:6" ht="25.5" outlineLevel="2" x14ac:dyDescent="0.2">
      <c r="B12983" s="18" t="s">
        <v>14101</v>
      </c>
      <c r="C12983" s="19" t="s">
        <v>166</v>
      </c>
      <c r="D12983" t="s">
        <v>398</v>
      </c>
      <c r="E12983" s="20">
        <v>1680</v>
      </c>
      <c r="F12983" s="20">
        <v>174</v>
      </c>
    </row>
    <row r="12984" spans="1:6" ht="25.5" outlineLevel="2" x14ac:dyDescent="0.2">
      <c r="B12984" s="18" t="s">
        <v>14101</v>
      </c>
      <c r="C12984" s="19" t="s">
        <v>176</v>
      </c>
      <c r="D12984" t="s">
        <v>398</v>
      </c>
      <c r="E12984" s="20">
        <v>576</v>
      </c>
      <c r="F12984" s="20">
        <v>33</v>
      </c>
    </row>
    <row r="12985" spans="1:6" ht="25.5" outlineLevel="1" x14ac:dyDescent="0.2">
      <c r="B12985" s="21" t="s">
        <v>14102</v>
      </c>
      <c r="E12985" s="20">
        <f>SUBTOTAL(9,E12978:E12984)</f>
        <v>2549076</v>
      </c>
      <c r="F12985" s="20">
        <f>SUBTOTAL(9,F12978:F12984)</f>
        <v>101528</v>
      </c>
    </row>
    <row r="12986" spans="1:6" ht="25.5" outlineLevel="2" x14ac:dyDescent="0.2">
      <c r="A12986" t="s">
        <v>4639</v>
      </c>
      <c r="B12986" s="18" t="s">
        <v>14103</v>
      </c>
      <c r="C12986" s="19" t="s">
        <v>42</v>
      </c>
      <c r="D12986" t="s">
        <v>398</v>
      </c>
      <c r="E12986" s="20">
        <v>1015</v>
      </c>
      <c r="F12986" s="20">
        <v>61</v>
      </c>
    </row>
    <row r="12987" spans="1:6" ht="25.5" outlineLevel="2" x14ac:dyDescent="0.2">
      <c r="B12987" s="18" t="s">
        <v>14103</v>
      </c>
      <c r="C12987" s="19" t="s">
        <v>80</v>
      </c>
      <c r="D12987" t="s">
        <v>398</v>
      </c>
      <c r="E12987" s="20">
        <v>9171</v>
      </c>
      <c r="F12987" s="20">
        <v>394</v>
      </c>
    </row>
    <row r="12988" spans="1:6" ht="25.5" outlineLevel="1" x14ac:dyDescent="0.2">
      <c r="B12988" s="21" t="s">
        <v>14104</v>
      </c>
      <c r="E12988" s="20">
        <f>SUBTOTAL(9,E12986:E12987)</f>
        <v>10186</v>
      </c>
      <c r="F12988" s="20">
        <f>SUBTOTAL(9,F12986:F12987)</f>
        <v>455</v>
      </c>
    </row>
    <row r="12989" spans="1:6" ht="25.5" outlineLevel="2" x14ac:dyDescent="0.2">
      <c r="A12989" t="s">
        <v>4640</v>
      </c>
      <c r="B12989" s="18" t="s">
        <v>14105</v>
      </c>
      <c r="C12989" s="19" t="s">
        <v>42</v>
      </c>
      <c r="D12989" t="s">
        <v>398</v>
      </c>
      <c r="E12989" s="20">
        <v>533371</v>
      </c>
      <c r="F12989" s="20">
        <v>10570</v>
      </c>
    </row>
    <row r="12990" spans="1:6" ht="25.5" outlineLevel="2" x14ac:dyDescent="0.2">
      <c r="B12990" s="18" t="s">
        <v>14105</v>
      </c>
      <c r="C12990" s="19" t="s">
        <v>80</v>
      </c>
      <c r="D12990" t="s">
        <v>398</v>
      </c>
      <c r="E12990" s="20">
        <v>66868</v>
      </c>
      <c r="F12990" s="20">
        <v>4926</v>
      </c>
    </row>
    <row r="12991" spans="1:6" ht="25.5" outlineLevel="2" x14ac:dyDescent="0.2">
      <c r="B12991" s="18" t="s">
        <v>14105</v>
      </c>
      <c r="C12991" s="19" t="s">
        <v>84</v>
      </c>
      <c r="D12991" t="s">
        <v>398</v>
      </c>
      <c r="E12991" s="20">
        <v>60</v>
      </c>
      <c r="F12991" s="20">
        <v>24</v>
      </c>
    </row>
    <row r="12992" spans="1:6" ht="25.5" outlineLevel="2" x14ac:dyDescent="0.2">
      <c r="B12992" s="18" t="s">
        <v>14105</v>
      </c>
      <c r="C12992" s="19" t="s">
        <v>92</v>
      </c>
      <c r="D12992" t="s">
        <v>398</v>
      </c>
      <c r="E12992" s="20">
        <v>9000</v>
      </c>
      <c r="F12992" s="20">
        <v>207</v>
      </c>
    </row>
    <row r="12993" spans="1:6" ht="25.5" outlineLevel="2" x14ac:dyDescent="0.2">
      <c r="B12993" s="18" t="s">
        <v>14105</v>
      </c>
      <c r="C12993" s="19" t="s">
        <v>164</v>
      </c>
      <c r="D12993" t="s">
        <v>398</v>
      </c>
      <c r="E12993" s="20">
        <v>375</v>
      </c>
      <c r="F12993" s="20">
        <v>76</v>
      </c>
    </row>
    <row r="12994" spans="1:6" ht="25.5" outlineLevel="2" x14ac:dyDescent="0.2">
      <c r="B12994" s="18" t="s">
        <v>14105</v>
      </c>
      <c r="C12994" s="19" t="s">
        <v>166</v>
      </c>
      <c r="D12994" t="s">
        <v>398</v>
      </c>
      <c r="E12994" s="20">
        <v>15582</v>
      </c>
      <c r="F12994" s="20">
        <v>870</v>
      </c>
    </row>
    <row r="12995" spans="1:6" ht="25.5" outlineLevel="2" x14ac:dyDescent="0.2">
      <c r="B12995" s="18" t="s">
        <v>14105</v>
      </c>
      <c r="C12995" s="19" t="s">
        <v>171</v>
      </c>
      <c r="D12995" t="s">
        <v>398</v>
      </c>
      <c r="E12995" s="20">
        <v>30</v>
      </c>
      <c r="F12995" s="20">
        <v>2</v>
      </c>
    </row>
    <row r="12996" spans="1:6" ht="25.5" outlineLevel="1" x14ac:dyDescent="0.2">
      <c r="B12996" s="21" t="s">
        <v>14106</v>
      </c>
      <c r="E12996" s="20">
        <f>SUBTOTAL(9,E12989:E12995)</f>
        <v>625286</v>
      </c>
      <c r="F12996" s="20">
        <f>SUBTOTAL(9,F12989:F12995)</f>
        <v>16675</v>
      </c>
    </row>
    <row r="12997" spans="1:6" ht="25.5" outlineLevel="2" x14ac:dyDescent="0.2">
      <c r="A12997" t="s">
        <v>1428</v>
      </c>
      <c r="B12997" s="18" t="s">
        <v>14107</v>
      </c>
      <c r="C12997" s="19" t="s">
        <v>42</v>
      </c>
      <c r="D12997" t="s">
        <v>411</v>
      </c>
      <c r="E12997" s="20">
        <v>386193</v>
      </c>
      <c r="F12997" s="20">
        <v>139696</v>
      </c>
    </row>
    <row r="12998" spans="1:6" ht="25.5" outlineLevel="2" x14ac:dyDescent="0.2">
      <c r="B12998" s="18" t="s">
        <v>14107</v>
      </c>
      <c r="C12998" s="19" t="s">
        <v>80</v>
      </c>
      <c r="D12998" t="s">
        <v>411</v>
      </c>
      <c r="E12998" s="20">
        <v>4832</v>
      </c>
      <c r="F12998" s="20">
        <v>1938</v>
      </c>
    </row>
    <row r="12999" spans="1:6" ht="25.5" outlineLevel="2" x14ac:dyDescent="0.2">
      <c r="B12999" s="18" t="s">
        <v>14107</v>
      </c>
      <c r="C12999" s="19" t="s">
        <v>152</v>
      </c>
      <c r="D12999" t="s">
        <v>411</v>
      </c>
      <c r="E12999" s="20">
        <v>1</v>
      </c>
      <c r="F12999" s="20">
        <v>21</v>
      </c>
    </row>
    <row r="13000" spans="1:6" ht="25.5" outlineLevel="1" x14ac:dyDescent="0.2">
      <c r="B13000" s="21" t="s">
        <v>14108</v>
      </c>
      <c r="E13000" s="20">
        <f>SUBTOTAL(9,E12997:E12999)</f>
        <v>391026</v>
      </c>
      <c r="F13000" s="20">
        <f>SUBTOTAL(9,F12997:F12999)</f>
        <v>141655</v>
      </c>
    </row>
    <row r="13001" spans="1:6" ht="25.5" outlineLevel="2" x14ac:dyDescent="0.2">
      <c r="A13001" t="s">
        <v>4642</v>
      </c>
      <c r="B13001" s="18" t="s">
        <v>14109</v>
      </c>
      <c r="C13001" s="19" t="s">
        <v>42</v>
      </c>
      <c r="D13001" t="s">
        <v>411</v>
      </c>
      <c r="E13001" s="20">
        <v>245</v>
      </c>
      <c r="F13001" s="20">
        <v>294</v>
      </c>
    </row>
    <row r="13002" spans="1:6" ht="25.5" outlineLevel="2" x14ac:dyDescent="0.2">
      <c r="B13002" s="18" t="s">
        <v>14109</v>
      </c>
      <c r="C13002" s="19" t="s">
        <v>80</v>
      </c>
      <c r="D13002" t="s">
        <v>411</v>
      </c>
      <c r="E13002" s="20">
        <v>41422</v>
      </c>
      <c r="F13002" s="20">
        <v>5035</v>
      </c>
    </row>
    <row r="13003" spans="1:6" ht="25.5" outlineLevel="2" x14ac:dyDescent="0.2">
      <c r="B13003" s="18" t="s">
        <v>14109</v>
      </c>
      <c r="C13003" s="19" t="s">
        <v>148</v>
      </c>
      <c r="D13003" t="s">
        <v>411</v>
      </c>
      <c r="E13003" s="20">
        <v>2</v>
      </c>
      <c r="F13003" s="20">
        <v>4</v>
      </c>
    </row>
    <row r="13004" spans="1:6" ht="25.5" outlineLevel="2" x14ac:dyDescent="0.2">
      <c r="B13004" s="18" t="s">
        <v>14109</v>
      </c>
      <c r="C13004" s="19" t="s">
        <v>166</v>
      </c>
      <c r="D13004" t="s">
        <v>411</v>
      </c>
      <c r="E13004" s="20">
        <v>1</v>
      </c>
      <c r="F13004" s="20">
        <v>1</v>
      </c>
    </row>
    <row r="13005" spans="1:6" ht="25.5" outlineLevel="1" x14ac:dyDescent="0.2">
      <c r="B13005" s="21" t="s">
        <v>14110</v>
      </c>
      <c r="E13005" s="20">
        <f>SUBTOTAL(9,E13001:E13004)</f>
        <v>41670</v>
      </c>
      <c r="F13005" s="20">
        <f>SUBTOTAL(9,F13001:F13004)</f>
        <v>5334</v>
      </c>
    </row>
    <row r="13006" spans="1:6" ht="25.5" outlineLevel="2" x14ac:dyDescent="0.2">
      <c r="A13006" t="s">
        <v>1430</v>
      </c>
      <c r="B13006" s="18" t="s">
        <v>14111</v>
      </c>
      <c r="C13006" s="19" t="s">
        <v>42</v>
      </c>
      <c r="D13006" t="s">
        <v>411</v>
      </c>
      <c r="E13006" s="20">
        <v>1</v>
      </c>
      <c r="F13006" s="20">
        <v>3</v>
      </c>
    </row>
    <row r="13007" spans="1:6" ht="25.5" outlineLevel="2" x14ac:dyDescent="0.2">
      <c r="B13007" s="18" t="s">
        <v>14111</v>
      </c>
      <c r="C13007" s="19" t="s">
        <v>80</v>
      </c>
      <c r="D13007" t="s">
        <v>411</v>
      </c>
      <c r="E13007" s="20">
        <v>327</v>
      </c>
      <c r="F13007" s="20">
        <v>67</v>
      </c>
    </row>
    <row r="13008" spans="1:6" ht="25.5" outlineLevel="2" x14ac:dyDescent="0.2">
      <c r="B13008" s="18" t="s">
        <v>14111</v>
      </c>
      <c r="C13008" s="19" t="s">
        <v>139</v>
      </c>
      <c r="D13008" t="s">
        <v>411</v>
      </c>
      <c r="E13008" s="20">
        <v>2</v>
      </c>
      <c r="F13008" s="20">
        <v>2</v>
      </c>
    </row>
    <row r="13009" spans="1:6" ht="25.5" outlineLevel="2" x14ac:dyDescent="0.2">
      <c r="B13009" s="18" t="s">
        <v>14111</v>
      </c>
      <c r="C13009" s="19" t="s">
        <v>175</v>
      </c>
      <c r="D13009" t="s">
        <v>411</v>
      </c>
      <c r="E13009" s="20">
        <v>2</v>
      </c>
      <c r="F13009" s="20">
        <v>2</v>
      </c>
    </row>
    <row r="13010" spans="1:6" ht="25.5" outlineLevel="1" x14ac:dyDescent="0.2">
      <c r="B13010" s="21" t="s">
        <v>14112</v>
      </c>
      <c r="E13010" s="20">
        <f>SUBTOTAL(9,E13006:E13009)</f>
        <v>332</v>
      </c>
      <c r="F13010" s="20">
        <f>SUBTOTAL(9,F13006:F13009)</f>
        <v>74</v>
      </c>
    </row>
    <row r="13011" spans="1:6" ht="25.5" outlineLevel="2" x14ac:dyDescent="0.2">
      <c r="A13011" t="s">
        <v>4644</v>
      </c>
      <c r="B13011" s="18" t="s">
        <v>14113</v>
      </c>
      <c r="C13011" s="19" t="s">
        <v>42</v>
      </c>
      <c r="D13011" t="s">
        <v>411</v>
      </c>
      <c r="E13011" s="20">
        <v>280</v>
      </c>
      <c r="F13011" s="20">
        <v>74</v>
      </c>
    </row>
    <row r="13012" spans="1:6" ht="25.5" outlineLevel="2" x14ac:dyDescent="0.2">
      <c r="B13012" s="18" t="s">
        <v>14113</v>
      </c>
      <c r="C13012" s="19" t="s">
        <v>80</v>
      </c>
      <c r="D13012" t="s">
        <v>411</v>
      </c>
      <c r="E13012" s="20">
        <v>20211</v>
      </c>
      <c r="F13012" s="20">
        <v>10954</v>
      </c>
    </row>
    <row r="13013" spans="1:6" ht="25.5" outlineLevel="1" x14ac:dyDescent="0.2">
      <c r="B13013" s="21" t="s">
        <v>14114</v>
      </c>
      <c r="E13013" s="20">
        <f>SUBTOTAL(9,E13011:E13012)</f>
        <v>20491</v>
      </c>
      <c r="F13013" s="20">
        <f>SUBTOTAL(9,F13011:F13012)</f>
        <v>11028</v>
      </c>
    </row>
    <row r="13014" spans="1:6" ht="25.5" outlineLevel="2" x14ac:dyDescent="0.2">
      <c r="A13014" t="s">
        <v>1432</v>
      </c>
      <c r="B13014" s="18" t="s">
        <v>14115</v>
      </c>
      <c r="C13014" s="19" t="s">
        <v>42</v>
      </c>
      <c r="D13014" t="s">
        <v>411</v>
      </c>
      <c r="E13014" s="20">
        <v>693</v>
      </c>
      <c r="F13014" s="20">
        <v>437</v>
      </c>
    </row>
    <row r="13015" spans="1:6" ht="25.5" outlineLevel="2" x14ac:dyDescent="0.2">
      <c r="B13015" s="18" t="s">
        <v>14115</v>
      </c>
      <c r="C13015" s="19" t="s">
        <v>80</v>
      </c>
      <c r="D13015" t="s">
        <v>411</v>
      </c>
      <c r="E13015" s="20">
        <v>15134</v>
      </c>
      <c r="F13015" s="20">
        <v>6871</v>
      </c>
    </row>
    <row r="13016" spans="1:6" ht="25.5" outlineLevel="2" x14ac:dyDescent="0.2">
      <c r="B13016" s="18" t="s">
        <v>14115</v>
      </c>
      <c r="C13016" s="19" t="s">
        <v>166</v>
      </c>
      <c r="D13016" t="s">
        <v>411</v>
      </c>
      <c r="E13016" s="20">
        <v>128</v>
      </c>
      <c r="F13016" s="20">
        <v>52</v>
      </c>
    </row>
    <row r="13017" spans="1:6" ht="25.5" outlineLevel="2" x14ac:dyDescent="0.2">
      <c r="B13017" s="18" t="s">
        <v>14115</v>
      </c>
      <c r="C13017" s="19" t="s">
        <v>175</v>
      </c>
      <c r="D13017" t="s">
        <v>411</v>
      </c>
      <c r="E13017" s="20">
        <v>1</v>
      </c>
      <c r="F13017" s="20">
        <v>2</v>
      </c>
    </row>
    <row r="13018" spans="1:6" ht="25.5" outlineLevel="2" x14ac:dyDescent="0.2">
      <c r="B13018" s="18" t="s">
        <v>14115</v>
      </c>
      <c r="C13018" s="19" t="s">
        <v>182</v>
      </c>
      <c r="D13018" t="s">
        <v>411</v>
      </c>
      <c r="E13018" s="20">
        <v>8279</v>
      </c>
      <c r="F13018" s="20">
        <v>5650</v>
      </c>
    </row>
    <row r="13019" spans="1:6" ht="25.5" outlineLevel="1" x14ac:dyDescent="0.2">
      <c r="B13019" s="21" t="s">
        <v>14116</v>
      </c>
      <c r="E13019" s="20">
        <f>SUBTOTAL(9,E13014:E13018)</f>
        <v>24235</v>
      </c>
      <c r="F13019" s="20">
        <f>SUBTOTAL(9,F13014:F13018)</f>
        <v>13012</v>
      </c>
    </row>
    <row r="13020" spans="1:6" outlineLevel="2" x14ac:dyDescent="0.2">
      <c r="A13020" t="s">
        <v>1434</v>
      </c>
      <c r="B13020" s="18" t="s">
        <v>14117</v>
      </c>
      <c r="C13020" s="19" t="s">
        <v>42</v>
      </c>
      <c r="D13020" t="s">
        <v>398</v>
      </c>
      <c r="E13020" s="20">
        <v>1352</v>
      </c>
      <c r="F13020" s="20">
        <v>88</v>
      </c>
    </row>
    <row r="13021" spans="1:6" outlineLevel="2" x14ac:dyDescent="0.2">
      <c r="B13021" s="18" t="s">
        <v>14117</v>
      </c>
      <c r="C13021" s="19" t="s">
        <v>80</v>
      </c>
      <c r="D13021" t="s">
        <v>398</v>
      </c>
      <c r="E13021" s="20">
        <v>2815</v>
      </c>
      <c r="F13021" s="20">
        <v>488</v>
      </c>
    </row>
    <row r="13022" spans="1:6" ht="25.5" outlineLevel="2" x14ac:dyDescent="0.2">
      <c r="B13022" s="18" t="s">
        <v>14117</v>
      </c>
      <c r="C13022" s="19" t="s">
        <v>92</v>
      </c>
      <c r="D13022" t="s">
        <v>398</v>
      </c>
      <c r="E13022" s="20">
        <v>2</v>
      </c>
      <c r="F13022" s="20">
        <v>3</v>
      </c>
    </row>
    <row r="13023" spans="1:6" outlineLevel="2" x14ac:dyDescent="0.2">
      <c r="B13023" s="18" t="s">
        <v>14117</v>
      </c>
      <c r="C13023" s="19" t="s">
        <v>166</v>
      </c>
      <c r="D13023" t="s">
        <v>398</v>
      </c>
      <c r="E13023" s="20">
        <v>1</v>
      </c>
      <c r="F13023" s="20">
        <v>8</v>
      </c>
    </row>
    <row r="13024" spans="1:6" ht="25.5" outlineLevel="1" x14ac:dyDescent="0.2">
      <c r="B13024" s="21" t="s">
        <v>14118</v>
      </c>
      <c r="E13024" s="20">
        <f>SUBTOTAL(9,E13020:E13023)</f>
        <v>4170</v>
      </c>
      <c r="F13024" s="20">
        <f>SUBTOTAL(9,F13020:F13023)</f>
        <v>587</v>
      </c>
    </row>
    <row r="13025" spans="1:6" outlineLevel="2" x14ac:dyDescent="0.2">
      <c r="A13025" t="s">
        <v>1435</v>
      </c>
      <c r="B13025" s="18" t="s">
        <v>14119</v>
      </c>
      <c r="C13025" s="19" t="s">
        <v>20</v>
      </c>
      <c r="D13025" t="s">
        <v>398</v>
      </c>
      <c r="E13025" s="20">
        <v>12</v>
      </c>
      <c r="F13025" s="20">
        <v>3</v>
      </c>
    </row>
    <row r="13026" spans="1:6" outlineLevel="2" x14ac:dyDescent="0.2">
      <c r="B13026" s="18" t="s">
        <v>14119</v>
      </c>
      <c r="C13026" s="19" t="s">
        <v>42</v>
      </c>
      <c r="D13026" t="s">
        <v>398</v>
      </c>
      <c r="E13026" s="20">
        <v>14337</v>
      </c>
      <c r="F13026" s="20">
        <v>1501</v>
      </c>
    </row>
    <row r="13027" spans="1:6" outlineLevel="2" x14ac:dyDescent="0.2">
      <c r="B13027" s="18" t="s">
        <v>14119</v>
      </c>
      <c r="C13027" s="19" t="s">
        <v>80</v>
      </c>
      <c r="D13027" t="s">
        <v>398</v>
      </c>
      <c r="E13027" s="20">
        <v>158872</v>
      </c>
      <c r="F13027" s="20">
        <v>35538</v>
      </c>
    </row>
    <row r="13028" spans="1:6" ht="25.5" outlineLevel="2" x14ac:dyDescent="0.2">
      <c r="B13028" s="18" t="s">
        <v>14119</v>
      </c>
      <c r="C13028" s="19" t="s">
        <v>92</v>
      </c>
      <c r="D13028" t="s">
        <v>398</v>
      </c>
      <c r="E13028" s="20">
        <v>60</v>
      </c>
      <c r="F13028" s="20">
        <v>21</v>
      </c>
    </row>
    <row r="13029" spans="1:6" outlineLevel="2" x14ac:dyDescent="0.2">
      <c r="B13029" s="18" t="s">
        <v>14119</v>
      </c>
      <c r="C13029" s="19" t="s">
        <v>151</v>
      </c>
      <c r="D13029" t="s">
        <v>398</v>
      </c>
      <c r="E13029" s="20">
        <v>103</v>
      </c>
      <c r="F13029" s="20">
        <v>31</v>
      </c>
    </row>
    <row r="13030" spans="1:6" outlineLevel="2" x14ac:dyDescent="0.2">
      <c r="B13030" s="18" t="s">
        <v>14119</v>
      </c>
      <c r="C13030" s="19" t="s">
        <v>166</v>
      </c>
      <c r="D13030" t="s">
        <v>398</v>
      </c>
      <c r="E13030" s="20">
        <v>4</v>
      </c>
      <c r="F13030" s="20">
        <v>15</v>
      </c>
    </row>
    <row r="13031" spans="1:6" ht="25.5" outlineLevel="1" x14ac:dyDescent="0.2">
      <c r="B13031" s="21" t="s">
        <v>14120</v>
      </c>
      <c r="E13031" s="20">
        <f>SUBTOTAL(9,E13025:E13030)</f>
        <v>173388</v>
      </c>
      <c r="F13031" s="20">
        <f>SUBTOTAL(9,F13025:F13030)</f>
        <v>37109</v>
      </c>
    </row>
    <row r="13032" spans="1:6" ht="25.5" outlineLevel="2" x14ac:dyDescent="0.2">
      <c r="A13032" t="s">
        <v>4646</v>
      </c>
      <c r="B13032" s="18" t="s">
        <v>14121</v>
      </c>
      <c r="C13032" s="19" t="s">
        <v>42</v>
      </c>
      <c r="D13032" t="s">
        <v>398</v>
      </c>
      <c r="E13032" s="20">
        <v>42387</v>
      </c>
      <c r="F13032" s="20">
        <v>3899</v>
      </c>
    </row>
    <row r="13033" spans="1:6" ht="25.5" outlineLevel="2" x14ac:dyDescent="0.2">
      <c r="B13033" s="18" t="s">
        <v>14121</v>
      </c>
      <c r="C13033" s="19" t="s">
        <v>80</v>
      </c>
      <c r="D13033" t="s">
        <v>398</v>
      </c>
      <c r="E13033" s="20">
        <v>10743</v>
      </c>
      <c r="F13033" s="20">
        <v>2198</v>
      </c>
    </row>
    <row r="13034" spans="1:6" ht="25.5" outlineLevel="2" x14ac:dyDescent="0.2">
      <c r="B13034" s="18" t="s">
        <v>14121</v>
      </c>
      <c r="C13034" s="19" t="s">
        <v>178</v>
      </c>
      <c r="D13034" t="s">
        <v>398</v>
      </c>
      <c r="E13034" s="20">
        <v>1</v>
      </c>
      <c r="F13034" s="20">
        <v>1</v>
      </c>
    </row>
    <row r="13035" spans="1:6" ht="25.5" outlineLevel="1" x14ac:dyDescent="0.2">
      <c r="B13035" s="21" t="s">
        <v>14122</v>
      </c>
      <c r="E13035" s="20">
        <f>SUBTOTAL(9,E13032:E13034)</f>
        <v>53131</v>
      </c>
      <c r="F13035" s="20">
        <f>SUBTOTAL(9,F13032:F13034)</f>
        <v>6098</v>
      </c>
    </row>
    <row r="13036" spans="1:6" ht="25.5" outlineLevel="2" x14ac:dyDescent="0.2">
      <c r="A13036" t="s">
        <v>1436</v>
      </c>
      <c r="B13036" s="18" t="s">
        <v>18293</v>
      </c>
      <c r="C13036" s="19" t="s">
        <v>42</v>
      </c>
      <c r="D13036" t="s">
        <v>398</v>
      </c>
      <c r="E13036" s="20">
        <v>7264</v>
      </c>
      <c r="F13036" s="20">
        <v>345</v>
      </c>
    </row>
    <row r="13037" spans="1:6" ht="25.5" outlineLevel="2" x14ac:dyDescent="0.2">
      <c r="B13037" s="18" t="s">
        <v>18293</v>
      </c>
      <c r="C13037" s="19" t="s">
        <v>77</v>
      </c>
      <c r="D13037" t="s">
        <v>398</v>
      </c>
      <c r="E13037" s="20">
        <v>40</v>
      </c>
      <c r="F13037" s="20">
        <v>8</v>
      </c>
    </row>
    <row r="13038" spans="1:6" ht="25.5" outlineLevel="2" x14ac:dyDescent="0.2">
      <c r="B13038" s="18" t="s">
        <v>18293</v>
      </c>
      <c r="C13038" s="19" t="s">
        <v>80</v>
      </c>
      <c r="D13038" t="s">
        <v>398</v>
      </c>
      <c r="E13038" s="20">
        <v>3373</v>
      </c>
      <c r="F13038" s="20">
        <v>333</v>
      </c>
    </row>
    <row r="13039" spans="1:6" ht="25.5" outlineLevel="2" x14ac:dyDescent="0.2">
      <c r="B13039" s="18" t="s">
        <v>18293</v>
      </c>
      <c r="C13039" s="19" t="s">
        <v>164</v>
      </c>
      <c r="D13039" t="s">
        <v>398</v>
      </c>
      <c r="E13039" s="20">
        <v>520</v>
      </c>
      <c r="F13039" s="20">
        <v>77</v>
      </c>
    </row>
    <row r="13040" spans="1:6" ht="25.5" outlineLevel="2" x14ac:dyDescent="0.2">
      <c r="B13040" s="18" t="s">
        <v>18293</v>
      </c>
      <c r="C13040" s="19" t="s">
        <v>182</v>
      </c>
      <c r="D13040" t="s">
        <v>398</v>
      </c>
      <c r="E13040" s="20">
        <v>10000</v>
      </c>
      <c r="F13040" s="20">
        <v>2874</v>
      </c>
    </row>
    <row r="13041" spans="1:6" ht="25.5" outlineLevel="1" x14ac:dyDescent="0.2">
      <c r="B13041" s="21" t="s">
        <v>18294</v>
      </c>
      <c r="E13041" s="20">
        <f>SUBTOTAL(9,E13036:E13040)</f>
        <v>21197</v>
      </c>
      <c r="F13041" s="20">
        <f>SUBTOTAL(9,F13036:F13040)</f>
        <v>3637</v>
      </c>
    </row>
    <row r="13042" spans="1:6" ht="25.5" outlineLevel="2" x14ac:dyDescent="0.2">
      <c r="A13042" t="s">
        <v>1437</v>
      </c>
      <c r="B13042" s="18" t="s">
        <v>14123</v>
      </c>
      <c r="C13042" s="19" t="s">
        <v>42</v>
      </c>
      <c r="D13042" t="s">
        <v>398</v>
      </c>
      <c r="E13042" s="20">
        <v>98342</v>
      </c>
      <c r="F13042" s="20">
        <v>5967</v>
      </c>
    </row>
    <row r="13043" spans="1:6" ht="25.5" outlineLevel="2" x14ac:dyDescent="0.2">
      <c r="B13043" s="18" t="s">
        <v>14123</v>
      </c>
      <c r="C13043" s="19" t="s">
        <v>80</v>
      </c>
      <c r="D13043" t="s">
        <v>398</v>
      </c>
      <c r="E13043" s="20">
        <v>9018</v>
      </c>
      <c r="F13043" s="20">
        <v>1615</v>
      </c>
    </row>
    <row r="13044" spans="1:6" ht="25.5" outlineLevel="2" x14ac:dyDescent="0.2">
      <c r="B13044" s="18" t="s">
        <v>14123</v>
      </c>
      <c r="C13044" s="19" t="s">
        <v>182</v>
      </c>
      <c r="D13044" t="s">
        <v>398</v>
      </c>
      <c r="E13044" s="20">
        <v>25</v>
      </c>
      <c r="F13044" s="20">
        <v>23</v>
      </c>
    </row>
    <row r="13045" spans="1:6" ht="25.5" outlineLevel="1" x14ac:dyDescent="0.2">
      <c r="B13045" s="21" t="s">
        <v>14124</v>
      </c>
      <c r="E13045" s="20">
        <f>SUBTOTAL(9,E13042:E13044)</f>
        <v>107385</v>
      </c>
      <c r="F13045" s="20">
        <f>SUBTOTAL(9,F13042:F13044)</f>
        <v>7605</v>
      </c>
    </row>
    <row r="13046" spans="1:6" ht="25.5" outlineLevel="2" x14ac:dyDescent="0.2">
      <c r="A13046" t="s">
        <v>4647</v>
      </c>
      <c r="B13046" s="18" t="s">
        <v>14125</v>
      </c>
      <c r="C13046" s="19" t="s">
        <v>42</v>
      </c>
      <c r="D13046" t="s">
        <v>398</v>
      </c>
      <c r="E13046" s="20">
        <v>23315</v>
      </c>
      <c r="F13046" s="20">
        <v>1338</v>
      </c>
    </row>
    <row r="13047" spans="1:6" ht="25.5" outlineLevel="2" x14ac:dyDescent="0.2">
      <c r="B13047" s="18" t="s">
        <v>14125</v>
      </c>
      <c r="C13047" s="19" t="s">
        <v>80</v>
      </c>
      <c r="D13047" t="s">
        <v>398</v>
      </c>
      <c r="E13047" s="20">
        <v>51610</v>
      </c>
      <c r="F13047" s="20">
        <v>7695</v>
      </c>
    </row>
    <row r="13048" spans="1:6" ht="25.5" outlineLevel="2" x14ac:dyDescent="0.2">
      <c r="B13048" s="18" t="s">
        <v>14125</v>
      </c>
      <c r="C13048" s="19" t="s">
        <v>130</v>
      </c>
      <c r="D13048" t="s">
        <v>398</v>
      </c>
      <c r="E13048" s="20">
        <v>48</v>
      </c>
      <c r="F13048" s="20">
        <v>1</v>
      </c>
    </row>
    <row r="13049" spans="1:6" ht="25.5" outlineLevel="2" x14ac:dyDescent="0.2">
      <c r="B13049" s="18" t="s">
        <v>14125</v>
      </c>
      <c r="C13049" s="19" t="s">
        <v>166</v>
      </c>
      <c r="D13049" t="s">
        <v>398</v>
      </c>
      <c r="E13049" s="20">
        <v>2633</v>
      </c>
      <c r="F13049" s="20">
        <v>41</v>
      </c>
    </row>
    <row r="13050" spans="1:6" ht="25.5" outlineLevel="1" x14ac:dyDescent="0.2">
      <c r="B13050" s="21" t="s">
        <v>14126</v>
      </c>
      <c r="E13050" s="20">
        <f>SUBTOTAL(9,E13046:E13049)</f>
        <v>77606</v>
      </c>
      <c r="F13050" s="20">
        <f>SUBTOTAL(9,F13046:F13049)</f>
        <v>9075</v>
      </c>
    </row>
    <row r="13051" spans="1:6" ht="25.5" outlineLevel="2" x14ac:dyDescent="0.2">
      <c r="A13051" t="s">
        <v>1439</v>
      </c>
      <c r="B13051" s="18" t="s">
        <v>14127</v>
      </c>
      <c r="C13051" s="19" t="s">
        <v>15</v>
      </c>
      <c r="D13051" t="s">
        <v>398</v>
      </c>
      <c r="E13051" s="20">
        <v>10</v>
      </c>
      <c r="F13051" s="20">
        <v>1</v>
      </c>
    </row>
    <row r="13052" spans="1:6" ht="25.5" outlineLevel="2" x14ac:dyDescent="0.2">
      <c r="B13052" s="18" t="s">
        <v>14127</v>
      </c>
      <c r="C13052" s="19" t="s">
        <v>42</v>
      </c>
      <c r="D13052" t="s">
        <v>398</v>
      </c>
      <c r="E13052" s="20">
        <v>2420</v>
      </c>
      <c r="F13052" s="20">
        <v>56</v>
      </c>
    </row>
    <row r="13053" spans="1:6" ht="25.5" outlineLevel="2" x14ac:dyDescent="0.2">
      <c r="B13053" s="18" t="s">
        <v>14127</v>
      </c>
      <c r="C13053" s="19" t="s">
        <v>68</v>
      </c>
      <c r="D13053" t="s">
        <v>398</v>
      </c>
      <c r="E13053" s="20">
        <v>5</v>
      </c>
      <c r="F13053" s="20">
        <v>484</v>
      </c>
    </row>
    <row r="13054" spans="1:6" ht="25.5" outlineLevel="2" x14ac:dyDescent="0.2">
      <c r="B13054" s="18" t="s">
        <v>14127</v>
      </c>
      <c r="C13054" s="19" t="s">
        <v>77</v>
      </c>
      <c r="D13054" t="s">
        <v>398</v>
      </c>
      <c r="E13054" s="20">
        <v>1</v>
      </c>
      <c r="F13054" s="20">
        <v>3</v>
      </c>
    </row>
    <row r="13055" spans="1:6" ht="25.5" outlineLevel="2" x14ac:dyDescent="0.2">
      <c r="B13055" s="18" t="s">
        <v>14127</v>
      </c>
      <c r="C13055" s="19" t="s">
        <v>80</v>
      </c>
      <c r="D13055" t="s">
        <v>398</v>
      </c>
      <c r="E13055" s="20">
        <v>240829</v>
      </c>
      <c r="F13055" s="20">
        <v>7839</v>
      </c>
    </row>
    <row r="13056" spans="1:6" ht="25.5" outlineLevel="2" x14ac:dyDescent="0.2">
      <c r="B13056" s="18" t="s">
        <v>14127</v>
      </c>
      <c r="C13056" s="19" t="s">
        <v>178</v>
      </c>
      <c r="D13056" t="s">
        <v>398</v>
      </c>
      <c r="E13056" s="20">
        <v>2</v>
      </c>
      <c r="F13056" s="20">
        <v>1</v>
      </c>
    </row>
    <row r="13057" spans="1:6" ht="25.5" outlineLevel="1" x14ac:dyDescent="0.2">
      <c r="B13057" s="21" t="s">
        <v>14128</v>
      </c>
      <c r="E13057" s="20">
        <f>SUBTOTAL(9,E13051:E13056)</f>
        <v>243267</v>
      </c>
      <c r="F13057" s="20">
        <f>SUBTOTAL(9,F13051:F13056)</f>
        <v>8384</v>
      </c>
    </row>
    <row r="13058" spans="1:6" ht="25.5" outlineLevel="2" x14ac:dyDescent="0.2">
      <c r="A13058" t="s">
        <v>1441</v>
      </c>
      <c r="B13058" s="18" t="s">
        <v>14129</v>
      </c>
      <c r="C13058" s="19" t="s">
        <v>15</v>
      </c>
      <c r="D13058" t="s">
        <v>398</v>
      </c>
      <c r="E13058" s="20">
        <v>1</v>
      </c>
      <c r="F13058" s="20">
        <v>3</v>
      </c>
    </row>
    <row r="13059" spans="1:6" ht="25.5" outlineLevel="2" x14ac:dyDescent="0.2">
      <c r="B13059" s="18" t="s">
        <v>14129</v>
      </c>
      <c r="C13059" s="19" t="s">
        <v>42</v>
      </c>
      <c r="D13059" t="s">
        <v>398</v>
      </c>
      <c r="E13059" s="20">
        <v>979</v>
      </c>
      <c r="F13059" s="20">
        <v>51</v>
      </c>
    </row>
    <row r="13060" spans="1:6" ht="25.5" outlineLevel="2" x14ac:dyDescent="0.2">
      <c r="B13060" s="18" t="s">
        <v>14129</v>
      </c>
      <c r="C13060" s="19" t="s">
        <v>77</v>
      </c>
      <c r="D13060" t="s">
        <v>398</v>
      </c>
      <c r="E13060" s="20">
        <v>185</v>
      </c>
      <c r="F13060" s="20">
        <v>98</v>
      </c>
    </row>
    <row r="13061" spans="1:6" ht="25.5" outlineLevel="2" x14ac:dyDescent="0.2">
      <c r="B13061" s="18" t="s">
        <v>14129</v>
      </c>
      <c r="C13061" s="19" t="s">
        <v>80</v>
      </c>
      <c r="D13061" t="s">
        <v>398</v>
      </c>
      <c r="E13061" s="20">
        <v>2306</v>
      </c>
      <c r="F13061" s="20">
        <v>176</v>
      </c>
    </row>
    <row r="13062" spans="1:6" ht="25.5" outlineLevel="2" x14ac:dyDescent="0.2">
      <c r="B13062" s="18" t="s">
        <v>14129</v>
      </c>
      <c r="C13062" s="19" t="s">
        <v>88</v>
      </c>
      <c r="D13062" t="s">
        <v>398</v>
      </c>
      <c r="E13062" s="20">
        <v>1887</v>
      </c>
      <c r="F13062" s="20">
        <v>775</v>
      </c>
    </row>
    <row r="13063" spans="1:6" ht="25.5" outlineLevel="2" x14ac:dyDescent="0.2">
      <c r="B13063" s="18" t="s">
        <v>14129</v>
      </c>
      <c r="C13063" s="19" t="s">
        <v>107</v>
      </c>
      <c r="D13063" t="s">
        <v>398</v>
      </c>
      <c r="E13063" s="20">
        <v>100</v>
      </c>
      <c r="F13063" s="20">
        <v>48</v>
      </c>
    </row>
    <row r="13064" spans="1:6" ht="25.5" outlineLevel="2" x14ac:dyDescent="0.2">
      <c r="B13064" s="18" t="s">
        <v>14129</v>
      </c>
      <c r="C13064" s="19" t="s">
        <v>151</v>
      </c>
      <c r="D13064" t="s">
        <v>398</v>
      </c>
      <c r="E13064" s="20">
        <v>40</v>
      </c>
      <c r="F13064" s="20">
        <v>19</v>
      </c>
    </row>
    <row r="13065" spans="1:6" ht="25.5" outlineLevel="2" x14ac:dyDescent="0.2">
      <c r="B13065" s="18" t="s">
        <v>14129</v>
      </c>
      <c r="C13065" s="19" t="s">
        <v>178</v>
      </c>
      <c r="D13065" t="s">
        <v>398</v>
      </c>
      <c r="E13065" s="20">
        <v>13</v>
      </c>
      <c r="F13065" s="20">
        <v>10</v>
      </c>
    </row>
    <row r="13066" spans="1:6" ht="25.5" outlineLevel="1" x14ac:dyDescent="0.2">
      <c r="B13066" s="21" t="s">
        <v>14130</v>
      </c>
      <c r="E13066" s="20">
        <f>SUBTOTAL(9,E13058:E13065)</f>
        <v>5511</v>
      </c>
      <c r="F13066" s="20">
        <f>SUBTOTAL(9,F13058:F13065)</f>
        <v>1180</v>
      </c>
    </row>
    <row r="13067" spans="1:6" ht="25.5" outlineLevel="2" x14ac:dyDescent="0.2">
      <c r="A13067" t="s">
        <v>4649</v>
      </c>
      <c r="B13067" s="18" t="s">
        <v>14131</v>
      </c>
      <c r="C13067" s="19" t="s">
        <v>135</v>
      </c>
      <c r="D13067" t="s">
        <v>398</v>
      </c>
      <c r="E13067" s="20">
        <v>3</v>
      </c>
      <c r="F13067" s="20">
        <v>14</v>
      </c>
    </row>
    <row r="13068" spans="1:6" ht="25.5" outlineLevel="2" x14ac:dyDescent="0.2">
      <c r="B13068" s="18" t="s">
        <v>14131</v>
      </c>
      <c r="C13068" s="19" t="s">
        <v>171</v>
      </c>
      <c r="D13068" t="s">
        <v>398</v>
      </c>
      <c r="E13068" s="20">
        <v>2700</v>
      </c>
      <c r="F13068" s="20">
        <v>1460</v>
      </c>
    </row>
    <row r="13069" spans="1:6" ht="25.5" outlineLevel="1" x14ac:dyDescent="0.2">
      <c r="B13069" s="21" t="s">
        <v>14132</v>
      </c>
      <c r="E13069" s="20">
        <f>SUBTOTAL(9,E13067:E13068)</f>
        <v>2703</v>
      </c>
      <c r="F13069" s="20">
        <f>SUBTOTAL(9,F13067:F13068)</f>
        <v>1474</v>
      </c>
    </row>
    <row r="13070" spans="1:6" ht="25.5" outlineLevel="2" x14ac:dyDescent="0.2">
      <c r="A13070" t="s">
        <v>1442</v>
      </c>
      <c r="B13070" s="18" t="s">
        <v>14133</v>
      </c>
      <c r="C13070" s="19" t="s">
        <v>42</v>
      </c>
      <c r="D13070" t="s">
        <v>398</v>
      </c>
      <c r="E13070" s="20">
        <v>280420</v>
      </c>
      <c r="F13070" s="20">
        <v>161</v>
      </c>
    </row>
    <row r="13071" spans="1:6" ht="25.5" outlineLevel="2" x14ac:dyDescent="0.2">
      <c r="B13071" s="18" t="s">
        <v>14133</v>
      </c>
      <c r="C13071" s="19" t="s">
        <v>80</v>
      </c>
      <c r="D13071" t="s">
        <v>398</v>
      </c>
      <c r="E13071" s="20">
        <v>280057</v>
      </c>
      <c r="F13071" s="20">
        <v>2766</v>
      </c>
    </row>
    <row r="13072" spans="1:6" ht="25.5" outlineLevel="2" x14ac:dyDescent="0.2">
      <c r="B13072" s="18" t="s">
        <v>14133</v>
      </c>
      <c r="C13072" s="19" t="s">
        <v>135</v>
      </c>
      <c r="D13072" t="s">
        <v>398</v>
      </c>
      <c r="E13072" s="20">
        <v>3</v>
      </c>
      <c r="F13072" s="20">
        <v>93</v>
      </c>
    </row>
    <row r="13073" spans="1:6" ht="25.5" outlineLevel="2" x14ac:dyDescent="0.2">
      <c r="B13073" s="18" t="s">
        <v>14133</v>
      </c>
      <c r="C13073" s="19" t="s">
        <v>171</v>
      </c>
      <c r="D13073" t="s">
        <v>398</v>
      </c>
      <c r="E13073" s="20">
        <v>21000</v>
      </c>
      <c r="F13073" s="20">
        <v>14835</v>
      </c>
    </row>
    <row r="13074" spans="1:6" ht="25.5" outlineLevel="1" x14ac:dyDescent="0.2">
      <c r="B13074" s="21" t="s">
        <v>14134</v>
      </c>
      <c r="E13074" s="20">
        <f>SUBTOTAL(9,E13070:E13073)</f>
        <v>581480</v>
      </c>
      <c r="F13074" s="20">
        <f>SUBTOTAL(9,F13070:F13073)</f>
        <v>17855</v>
      </c>
    </row>
    <row r="13075" spans="1:6" ht="25.5" outlineLevel="2" x14ac:dyDescent="0.2">
      <c r="A13075" t="s">
        <v>1444</v>
      </c>
      <c r="B13075" s="18" t="s">
        <v>14135</v>
      </c>
      <c r="C13075" s="19" t="s">
        <v>15</v>
      </c>
      <c r="D13075" t="s">
        <v>398</v>
      </c>
      <c r="E13075" s="20">
        <v>1</v>
      </c>
      <c r="F13075" s="20">
        <v>13</v>
      </c>
    </row>
    <row r="13076" spans="1:6" ht="25.5" outlineLevel="2" x14ac:dyDescent="0.2">
      <c r="B13076" s="18" t="s">
        <v>14135</v>
      </c>
      <c r="C13076" s="19" t="s">
        <v>42</v>
      </c>
      <c r="D13076" t="s">
        <v>398</v>
      </c>
      <c r="E13076" s="20">
        <v>82001</v>
      </c>
      <c r="F13076" s="20">
        <v>2734</v>
      </c>
    </row>
    <row r="13077" spans="1:6" ht="25.5" outlineLevel="2" x14ac:dyDescent="0.2">
      <c r="B13077" s="18" t="s">
        <v>14135</v>
      </c>
      <c r="C13077" s="19" t="s">
        <v>80</v>
      </c>
      <c r="D13077" t="s">
        <v>398</v>
      </c>
      <c r="E13077" s="20">
        <v>11524</v>
      </c>
      <c r="F13077" s="20">
        <v>892</v>
      </c>
    </row>
    <row r="13078" spans="1:6" ht="25.5" outlineLevel="2" x14ac:dyDescent="0.2">
      <c r="B13078" s="18" t="s">
        <v>14135</v>
      </c>
      <c r="C13078" s="19" t="s">
        <v>178</v>
      </c>
      <c r="D13078" t="s">
        <v>398</v>
      </c>
      <c r="E13078" s="20">
        <v>3</v>
      </c>
      <c r="F13078" s="20">
        <v>1</v>
      </c>
    </row>
    <row r="13079" spans="1:6" ht="25.5" outlineLevel="1" x14ac:dyDescent="0.2">
      <c r="B13079" s="21" t="s">
        <v>14136</v>
      </c>
      <c r="E13079" s="20">
        <f>SUBTOTAL(9,E13075:E13078)</f>
        <v>93529</v>
      </c>
      <c r="F13079" s="20">
        <f>SUBTOTAL(9,F13075:F13078)</f>
        <v>3640</v>
      </c>
    </row>
    <row r="13080" spans="1:6" ht="25.5" outlineLevel="2" x14ac:dyDescent="0.2">
      <c r="A13080" t="s">
        <v>1446</v>
      </c>
      <c r="B13080" s="18" t="s">
        <v>14137</v>
      </c>
      <c r="C13080" s="19" t="s">
        <v>20</v>
      </c>
      <c r="D13080" t="s">
        <v>398</v>
      </c>
      <c r="E13080" s="20">
        <v>367</v>
      </c>
      <c r="F13080" s="20">
        <v>40</v>
      </c>
    </row>
    <row r="13081" spans="1:6" ht="25.5" outlineLevel="2" x14ac:dyDescent="0.2">
      <c r="B13081" s="18" t="s">
        <v>14137</v>
      </c>
      <c r="C13081" s="19" t="s">
        <v>42</v>
      </c>
      <c r="D13081" t="s">
        <v>398</v>
      </c>
      <c r="E13081" s="20">
        <v>509</v>
      </c>
      <c r="F13081" s="20">
        <v>9</v>
      </c>
    </row>
    <row r="13082" spans="1:6" ht="25.5" outlineLevel="2" x14ac:dyDescent="0.2">
      <c r="B13082" s="18" t="s">
        <v>14137</v>
      </c>
      <c r="C13082" s="19" t="s">
        <v>80</v>
      </c>
      <c r="D13082" t="s">
        <v>398</v>
      </c>
      <c r="E13082" s="20">
        <v>205272</v>
      </c>
      <c r="F13082" s="20">
        <v>931</v>
      </c>
    </row>
    <row r="13083" spans="1:6" ht="25.5" outlineLevel="2" x14ac:dyDescent="0.2">
      <c r="B13083" s="18" t="s">
        <v>14137</v>
      </c>
      <c r="C13083" s="19" t="s">
        <v>88</v>
      </c>
      <c r="D13083" t="s">
        <v>398</v>
      </c>
      <c r="E13083" s="20">
        <v>1</v>
      </c>
      <c r="F13083" s="20">
        <v>1</v>
      </c>
    </row>
    <row r="13084" spans="1:6" ht="25.5" outlineLevel="2" x14ac:dyDescent="0.2">
      <c r="B13084" s="18" t="s">
        <v>14137</v>
      </c>
      <c r="C13084" s="19" t="s">
        <v>107</v>
      </c>
      <c r="D13084" t="s">
        <v>398</v>
      </c>
      <c r="E13084" s="20">
        <v>25</v>
      </c>
      <c r="F13084" s="20">
        <v>1</v>
      </c>
    </row>
    <row r="13085" spans="1:6" ht="25.5" outlineLevel="2" x14ac:dyDescent="0.2">
      <c r="B13085" s="18" t="s">
        <v>14137</v>
      </c>
      <c r="C13085" s="19" t="s">
        <v>166</v>
      </c>
      <c r="D13085" t="s">
        <v>398</v>
      </c>
      <c r="E13085" s="20">
        <v>3</v>
      </c>
      <c r="F13085" s="20">
        <v>2</v>
      </c>
    </row>
    <row r="13086" spans="1:6" ht="25.5" outlineLevel="2" x14ac:dyDescent="0.2">
      <c r="B13086" s="18" t="s">
        <v>14137</v>
      </c>
      <c r="C13086" s="19" t="s">
        <v>176</v>
      </c>
      <c r="D13086" t="s">
        <v>398</v>
      </c>
      <c r="E13086" s="20">
        <v>6</v>
      </c>
      <c r="F13086" s="20">
        <v>2</v>
      </c>
    </row>
    <row r="13087" spans="1:6" ht="25.5" outlineLevel="1" x14ac:dyDescent="0.2">
      <c r="B13087" s="21" t="s">
        <v>14138</v>
      </c>
      <c r="E13087" s="20">
        <f>SUBTOTAL(9,E13080:E13086)</f>
        <v>206183</v>
      </c>
      <c r="F13087" s="20">
        <f>SUBTOTAL(9,F13080:F13086)</f>
        <v>986</v>
      </c>
    </row>
    <row r="13088" spans="1:6" ht="25.5" outlineLevel="2" x14ac:dyDescent="0.2">
      <c r="A13088" t="s">
        <v>4651</v>
      </c>
      <c r="B13088" s="18" t="s">
        <v>14139</v>
      </c>
      <c r="C13088" s="19" t="s">
        <v>16</v>
      </c>
      <c r="D13088" t="s">
        <v>398</v>
      </c>
      <c r="E13088" s="20">
        <v>1</v>
      </c>
      <c r="F13088" s="20">
        <v>2</v>
      </c>
    </row>
    <row r="13089" spans="1:6" ht="25.5" outlineLevel="2" x14ac:dyDescent="0.2">
      <c r="B13089" s="18" t="s">
        <v>14139</v>
      </c>
      <c r="C13089" s="19" t="s">
        <v>42</v>
      </c>
      <c r="D13089" t="s">
        <v>398</v>
      </c>
      <c r="E13089" s="20">
        <v>51183</v>
      </c>
      <c r="F13089" s="20">
        <v>21917</v>
      </c>
    </row>
    <row r="13090" spans="1:6" ht="25.5" outlineLevel="2" x14ac:dyDescent="0.2">
      <c r="B13090" s="18" t="s">
        <v>14139</v>
      </c>
      <c r="C13090" s="19" t="s">
        <v>80</v>
      </c>
      <c r="D13090" t="s">
        <v>398</v>
      </c>
      <c r="E13090" s="20">
        <v>609710</v>
      </c>
      <c r="F13090" s="20">
        <v>266506</v>
      </c>
    </row>
    <row r="13091" spans="1:6" ht="25.5" outlineLevel="2" x14ac:dyDescent="0.2">
      <c r="B13091" s="18" t="s">
        <v>14139</v>
      </c>
      <c r="C13091" s="19" t="s">
        <v>130</v>
      </c>
      <c r="D13091" t="s">
        <v>398</v>
      </c>
      <c r="E13091" s="20">
        <v>584</v>
      </c>
      <c r="F13091" s="20">
        <v>9706</v>
      </c>
    </row>
    <row r="13092" spans="1:6" ht="25.5" outlineLevel="2" x14ac:dyDescent="0.2">
      <c r="B13092" s="18" t="s">
        <v>14139</v>
      </c>
      <c r="C13092" s="19" t="s">
        <v>136</v>
      </c>
      <c r="D13092" t="s">
        <v>398</v>
      </c>
      <c r="E13092" s="20">
        <v>9</v>
      </c>
      <c r="F13092" s="20">
        <v>283</v>
      </c>
    </row>
    <row r="13093" spans="1:6" ht="25.5" outlineLevel="2" x14ac:dyDescent="0.2">
      <c r="B13093" s="18" t="s">
        <v>14139</v>
      </c>
      <c r="C13093" s="19" t="s">
        <v>166</v>
      </c>
      <c r="D13093" t="s">
        <v>398</v>
      </c>
      <c r="E13093" s="20">
        <v>15</v>
      </c>
      <c r="F13093" s="20">
        <v>10</v>
      </c>
    </row>
    <row r="13094" spans="1:6" ht="25.5" outlineLevel="2" x14ac:dyDescent="0.2">
      <c r="B13094" s="18" t="s">
        <v>14139</v>
      </c>
      <c r="C13094" s="19" t="s">
        <v>178</v>
      </c>
      <c r="D13094" t="s">
        <v>398</v>
      </c>
      <c r="E13094" s="20">
        <v>1</v>
      </c>
      <c r="F13094" s="20">
        <v>76</v>
      </c>
    </row>
    <row r="13095" spans="1:6" ht="25.5" outlineLevel="1" x14ac:dyDescent="0.2">
      <c r="B13095" s="21" t="s">
        <v>14140</v>
      </c>
      <c r="E13095" s="20">
        <f>SUBTOTAL(9,E13088:E13094)</f>
        <v>661503</v>
      </c>
      <c r="F13095" s="20">
        <f>SUBTOTAL(9,F13088:F13094)</f>
        <v>298500</v>
      </c>
    </row>
    <row r="13096" spans="1:6" ht="25.5" outlineLevel="2" x14ac:dyDescent="0.2">
      <c r="A13096" t="s">
        <v>1448</v>
      </c>
      <c r="B13096" s="18" t="s">
        <v>9769</v>
      </c>
      <c r="C13096" s="19" t="s">
        <v>42</v>
      </c>
      <c r="D13096" t="s">
        <v>398</v>
      </c>
      <c r="E13096" s="20">
        <v>2302</v>
      </c>
      <c r="F13096" s="20">
        <v>1773</v>
      </c>
    </row>
    <row r="13097" spans="1:6" ht="25.5" outlineLevel="2" x14ac:dyDescent="0.2">
      <c r="B13097" s="18" t="s">
        <v>9769</v>
      </c>
      <c r="C13097" s="19" t="s">
        <v>80</v>
      </c>
      <c r="D13097" t="s">
        <v>398</v>
      </c>
      <c r="E13097" s="20">
        <v>3397755</v>
      </c>
      <c r="F13097" s="20">
        <v>1894991</v>
      </c>
    </row>
    <row r="13098" spans="1:6" ht="25.5" outlineLevel="2" x14ac:dyDescent="0.2">
      <c r="B13098" s="18" t="s">
        <v>9769</v>
      </c>
      <c r="C13098" s="19" t="s">
        <v>93</v>
      </c>
      <c r="D13098" t="s">
        <v>398</v>
      </c>
      <c r="E13098" s="20">
        <v>3</v>
      </c>
      <c r="F13098" s="20">
        <v>7</v>
      </c>
    </row>
    <row r="13099" spans="1:6" ht="25.5" outlineLevel="2" x14ac:dyDescent="0.2">
      <c r="B13099" s="18" t="s">
        <v>9769</v>
      </c>
      <c r="C13099" s="19" t="s">
        <v>107</v>
      </c>
      <c r="D13099" t="s">
        <v>398</v>
      </c>
      <c r="E13099" s="20">
        <v>12061</v>
      </c>
      <c r="F13099" s="20">
        <v>1338</v>
      </c>
    </row>
    <row r="13100" spans="1:6" ht="25.5" outlineLevel="2" x14ac:dyDescent="0.2">
      <c r="B13100" s="18" t="s">
        <v>9769</v>
      </c>
      <c r="C13100" s="19" t="s">
        <v>128</v>
      </c>
      <c r="D13100" t="s">
        <v>398</v>
      </c>
      <c r="E13100" s="20">
        <v>100</v>
      </c>
      <c r="F13100" s="20">
        <v>2409</v>
      </c>
    </row>
    <row r="13101" spans="1:6" ht="25.5" outlineLevel="2" x14ac:dyDescent="0.2">
      <c r="B13101" s="18" t="s">
        <v>9769</v>
      </c>
      <c r="C13101" s="19" t="s">
        <v>164</v>
      </c>
      <c r="D13101" t="s">
        <v>398</v>
      </c>
      <c r="E13101" s="20">
        <v>3070</v>
      </c>
      <c r="F13101" s="20">
        <v>341</v>
      </c>
    </row>
    <row r="13102" spans="1:6" ht="25.5" outlineLevel="2" x14ac:dyDescent="0.2">
      <c r="B13102" s="18" t="s">
        <v>9769</v>
      </c>
      <c r="C13102" s="19" t="s">
        <v>175</v>
      </c>
      <c r="D13102" t="s">
        <v>398</v>
      </c>
      <c r="E13102" s="20">
        <v>65</v>
      </c>
      <c r="F13102" s="20">
        <v>7289</v>
      </c>
    </row>
    <row r="13103" spans="1:6" ht="25.5" outlineLevel="1" x14ac:dyDescent="0.2">
      <c r="B13103" s="21" t="s">
        <v>9770</v>
      </c>
      <c r="E13103" s="20">
        <f>SUBTOTAL(9,E13096:E13102)</f>
        <v>3415356</v>
      </c>
      <c r="F13103" s="20">
        <f>SUBTOTAL(9,F13096:F13102)</f>
        <v>1908148</v>
      </c>
    </row>
    <row r="13104" spans="1:6" outlineLevel="2" x14ac:dyDescent="0.2">
      <c r="A13104" t="s">
        <v>4652</v>
      </c>
      <c r="B13104" s="18" t="s">
        <v>14141</v>
      </c>
      <c r="C13104" s="19" t="s">
        <v>20</v>
      </c>
      <c r="D13104" t="s">
        <v>398</v>
      </c>
      <c r="E13104" s="20">
        <v>500</v>
      </c>
      <c r="F13104" s="20">
        <v>617</v>
      </c>
    </row>
    <row r="13105" spans="2:6" outlineLevel="2" x14ac:dyDescent="0.2">
      <c r="B13105" s="18" t="s">
        <v>14141</v>
      </c>
      <c r="C13105" s="19" t="s">
        <v>42</v>
      </c>
      <c r="D13105" t="s">
        <v>398</v>
      </c>
      <c r="E13105" s="20">
        <v>8351</v>
      </c>
      <c r="F13105" s="20">
        <v>44088</v>
      </c>
    </row>
    <row r="13106" spans="2:6" outlineLevel="2" x14ac:dyDescent="0.2">
      <c r="B13106" s="18" t="s">
        <v>14141</v>
      </c>
      <c r="C13106" s="19" t="s">
        <v>61</v>
      </c>
      <c r="D13106" t="s">
        <v>398</v>
      </c>
      <c r="E13106" s="20">
        <v>1</v>
      </c>
      <c r="F13106" s="20">
        <v>16</v>
      </c>
    </row>
    <row r="13107" spans="2:6" outlineLevel="2" x14ac:dyDescent="0.2">
      <c r="B13107" s="18" t="s">
        <v>14141</v>
      </c>
      <c r="C13107" s="19" t="s">
        <v>64</v>
      </c>
      <c r="D13107" t="s">
        <v>398</v>
      </c>
      <c r="E13107" s="20">
        <v>5</v>
      </c>
      <c r="F13107" s="20">
        <v>12</v>
      </c>
    </row>
    <row r="13108" spans="2:6" outlineLevel="2" x14ac:dyDescent="0.2">
      <c r="B13108" s="18" t="s">
        <v>14141</v>
      </c>
      <c r="C13108" s="19" t="s">
        <v>65</v>
      </c>
      <c r="D13108" t="s">
        <v>398</v>
      </c>
      <c r="E13108" s="20">
        <v>1</v>
      </c>
      <c r="F13108" s="20">
        <v>70</v>
      </c>
    </row>
    <row r="13109" spans="2:6" outlineLevel="2" x14ac:dyDescent="0.2">
      <c r="B13109" s="18" t="s">
        <v>14141</v>
      </c>
      <c r="C13109" s="19" t="s">
        <v>68</v>
      </c>
      <c r="D13109" t="s">
        <v>398</v>
      </c>
      <c r="E13109" s="20">
        <v>1</v>
      </c>
      <c r="F13109" s="20">
        <v>2</v>
      </c>
    </row>
    <row r="13110" spans="2:6" outlineLevel="2" x14ac:dyDescent="0.2">
      <c r="B13110" s="18" t="s">
        <v>14141</v>
      </c>
      <c r="C13110" s="19" t="s">
        <v>77</v>
      </c>
      <c r="D13110" t="s">
        <v>398</v>
      </c>
      <c r="E13110" s="20">
        <v>4</v>
      </c>
      <c r="F13110" s="20">
        <v>13</v>
      </c>
    </row>
    <row r="13111" spans="2:6" outlineLevel="2" x14ac:dyDescent="0.2">
      <c r="B13111" s="18" t="s">
        <v>14141</v>
      </c>
      <c r="C13111" s="19" t="s">
        <v>80</v>
      </c>
      <c r="D13111" t="s">
        <v>398</v>
      </c>
      <c r="E13111" s="20">
        <v>2019</v>
      </c>
      <c r="F13111" s="20">
        <v>17970</v>
      </c>
    </row>
    <row r="13112" spans="2:6" ht="25.5" outlineLevel="2" x14ac:dyDescent="0.2">
      <c r="B13112" s="18" t="s">
        <v>14141</v>
      </c>
      <c r="C13112" s="19" t="s">
        <v>92</v>
      </c>
      <c r="D13112" t="s">
        <v>398</v>
      </c>
      <c r="E13112" s="20">
        <v>11</v>
      </c>
      <c r="F13112" s="20">
        <v>228</v>
      </c>
    </row>
    <row r="13113" spans="2:6" outlineLevel="2" x14ac:dyDescent="0.2">
      <c r="B13113" s="18" t="s">
        <v>14141</v>
      </c>
      <c r="C13113" s="19" t="s">
        <v>107</v>
      </c>
      <c r="D13113" t="s">
        <v>398</v>
      </c>
      <c r="E13113" s="20">
        <v>1</v>
      </c>
      <c r="F13113" s="20">
        <v>8</v>
      </c>
    </row>
    <row r="13114" spans="2:6" outlineLevel="2" x14ac:dyDescent="0.2">
      <c r="B13114" s="18" t="s">
        <v>14141</v>
      </c>
      <c r="C13114" s="19" t="s">
        <v>113</v>
      </c>
      <c r="D13114" t="s">
        <v>398</v>
      </c>
      <c r="E13114" s="20">
        <v>3</v>
      </c>
      <c r="F13114" s="20">
        <v>30</v>
      </c>
    </row>
    <row r="13115" spans="2:6" outlineLevel="2" x14ac:dyDescent="0.2">
      <c r="B13115" s="18" t="s">
        <v>14141</v>
      </c>
      <c r="C13115" s="19" t="s">
        <v>164</v>
      </c>
      <c r="D13115" t="s">
        <v>398</v>
      </c>
      <c r="E13115" s="20">
        <v>1</v>
      </c>
      <c r="F13115" s="20">
        <v>6</v>
      </c>
    </row>
    <row r="13116" spans="2:6" outlineLevel="2" x14ac:dyDescent="0.2">
      <c r="B13116" s="18" t="s">
        <v>14141</v>
      </c>
      <c r="C13116" s="19" t="s">
        <v>166</v>
      </c>
      <c r="D13116" t="s">
        <v>398</v>
      </c>
      <c r="E13116" s="20">
        <v>32</v>
      </c>
      <c r="F13116" s="20">
        <v>2</v>
      </c>
    </row>
    <row r="13117" spans="2:6" ht="25.5" outlineLevel="2" x14ac:dyDescent="0.2">
      <c r="B13117" s="18" t="s">
        <v>14141</v>
      </c>
      <c r="C13117" s="19" t="s">
        <v>175</v>
      </c>
      <c r="D13117" t="s">
        <v>398</v>
      </c>
      <c r="E13117" s="20">
        <v>1</v>
      </c>
      <c r="F13117" s="20">
        <v>5</v>
      </c>
    </row>
    <row r="13118" spans="2:6" ht="25.5" outlineLevel="2" x14ac:dyDescent="0.2">
      <c r="B13118" s="18" t="s">
        <v>14141</v>
      </c>
      <c r="C13118" s="19" t="s">
        <v>176</v>
      </c>
      <c r="D13118" t="s">
        <v>398</v>
      </c>
      <c r="E13118" s="20">
        <v>23</v>
      </c>
      <c r="F13118" s="20">
        <v>34</v>
      </c>
    </row>
    <row r="13119" spans="2:6" outlineLevel="2" x14ac:dyDescent="0.2">
      <c r="B13119" s="18" t="s">
        <v>14141</v>
      </c>
      <c r="C13119" s="19" t="s">
        <v>178</v>
      </c>
      <c r="D13119" t="s">
        <v>398</v>
      </c>
      <c r="E13119" s="20">
        <v>9</v>
      </c>
      <c r="F13119" s="20">
        <v>107</v>
      </c>
    </row>
    <row r="13120" spans="2:6" outlineLevel="2" x14ac:dyDescent="0.2">
      <c r="B13120" s="18" t="s">
        <v>14141</v>
      </c>
      <c r="C13120" s="19" t="s">
        <v>182</v>
      </c>
      <c r="D13120" t="s">
        <v>398</v>
      </c>
      <c r="E13120" s="20">
        <v>23</v>
      </c>
      <c r="F13120" s="20">
        <v>170</v>
      </c>
    </row>
    <row r="13121" spans="1:6" outlineLevel="1" x14ac:dyDescent="0.2">
      <c r="B13121" s="21" t="s">
        <v>14142</v>
      </c>
      <c r="E13121" s="20">
        <f>SUBTOTAL(9,E13104:E13120)</f>
        <v>10986</v>
      </c>
      <c r="F13121" s="20">
        <f>SUBTOTAL(9,F13104:F13120)</f>
        <v>63378</v>
      </c>
    </row>
    <row r="13122" spans="1:6" ht="25.5" outlineLevel="2" x14ac:dyDescent="0.2">
      <c r="A13122" t="s">
        <v>1450</v>
      </c>
      <c r="B13122" s="18" t="s">
        <v>18295</v>
      </c>
      <c r="C13122" s="19" t="s">
        <v>5</v>
      </c>
      <c r="D13122" t="s">
        <v>398</v>
      </c>
      <c r="E13122" s="20">
        <v>1</v>
      </c>
      <c r="F13122" s="20">
        <v>2</v>
      </c>
    </row>
    <row r="13123" spans="1:6" ht="25.5" outlineLevel="2" x14ac:dyDescent="0.2">
      <c r="B13123" s="18" t="s">
        <v>18295</v>
      </c>
      <c r="C13123" s="19" t="s">
        <v>15</v>
      </c>
      <c r="D13123" t="s">
        <v>398</v>
      </c>
      <c r="E13123" s="20">
        <v>152</v>
      </c>
      <c r="F13123" s="20">
        <v>8437</v>
      </c>
    </row>
    <row r="13124" spans="1:6" ht="25.5" outlineLevel="2" x14ac:dyDescent="0.2">
      <c r="B13124" s="18" t="s">
        <v>18295</v>
      </c>
      <c r="C13124" s="19" t="s">
        <v>42</v>
      </c>
      <c r="D13124" t="s">
        <v>398</v>
      </c>
      <c r="E13124" s="20">
        <v>9455</v>
      </c>
      <c r="F13124" s="20">
        <v>95722</v>
      </c>
    </row>
    <row r="13125" spans="1:6" ht="25.5" outlineLevel="2" x14ac:dyDescent="0.2">
      <c r="B13125" s="18" t="s">
        <v>18295</v>
      </c>
      <c r="C13125" s="19" t="s">
        <v>53</v>
      </c>
      <c r="D13125" t="s">
        <v>398</v>
      </c>
      <c r="E13125" s="20">
        <v>2</v>
      </c>
      <c r="F13125" s="20">
        <v>6</v>
      </c>
    </row>
    <row r="13126" spans="1:6" ht="25.5" outlineLevel="2" x14ac:dyDescent="0.2">
      <c r="B13126" s="18" t="s">
        <v>18295</v>
      </c>
      <c r="C13126" s="19" t="s">
        <v>65</v>
      </c>
      <c r="D13126" t="s">
        <v>398</v>
      </c>
      <c r="E13126" s="20">
        <v>14</v>
      </c>
      <c r="F13126" s="20">
        <v>60</v>
      </c>
    </row>
    <row r="13127" spans="1:6" ht="25.5" outlineLevel="2" x14ac:dyDescent="0.2">
      <c r="B13127" s="18" t="s">
        <v>18295</v>
      </c>
      <c r="C13127" s="19" t="s">
        <v>68</v>
      </c>
      <c r="D13127" t="s">
        <v>398</v>
      </c>
      <c r="E13127" s="20">
        <v>4</v>
      </c>
      <c r="F13127" s="20">
        <v>111</v>
      </c>
    </row>
    <row r="13128" spans="1:6" ht="25.5" outlineLevel="2" x14ac:dyDescent="0.2">
      <c r="B13128" s="18" t="s">
        <v>18295</v>
      </c>
      <c r="C13128" s="19" t="s">
        <v>77</v>
      </c>
      <c r="D13128" t="s">
        <v>398</v>
      </c>
      <c r="E13128" s="20">
        <v>199</v>
      </c>
      <c r="F13128" s="20">
        <v>122</v>
      </c>
    </row>
    <row r="13129" spans="1:6" ht="25.5" outlineLevel="2" x14ac:dyDescent="0.2">
      <c r="B13129" s="18" t="s">
        <v>18295</v>
      </c>
      <c r="C13129" s="19" t="s">
        <v>80</v>
      </c>
      <c r="D13129" t="s">
        <v>398</v>
      </c>
      <c r="E13129" s="20">
        <v>62547</v>
      </c>
      <c r="F13129" s="20">
        <v>94891</v>
      </c>
    </row>
    <row r="13130" spans="1:6" ht="25.5" outlineLevel="2" x14ac:dyDescent="0.2">
      <c r="B13130" s="18" t="s">
        <v>18295</v>
      </c>
      <c r="C13130" s="19" t="s">
        <v>81</v>
      </c>
      <c r="D13130" t="s">
        <v>398</v>
      </c>
      <c r="E13130" s="20">
        <v>1</v>
      </c>
      <c r="F13130" s="20">
        <v>7</v>
      </c>
    </row>
    <row r="13131" spans="1:6" ht="25.5" outlineLevel="2" x14ac:dyDescent="0.2">
      <c r="B13131" s="18" t="s">
        <v>18295</v>
      </c>
      <c r="C13131" s="19" t="s">
        <v>87</v>
      </c>
      <c r="D13131" t="s">
        <v>398</v>
      </c>
      <c r="E13131" s="20">
        <v>11</v>
      </c>
      <c r="F13131" s="20">
        <v>35</v>
      </c>
    </row>
    <row r="13132" spans="1:6" ht="25.5" outlineLevel="2" x14ac:dyDescent="0.2">
      <c r="B13132" s="18" t="s">
        <v>18295</v>
      </c>
      <c r="C13132" s="19" t="s">
        <v>88</v>
      </c>
      <c r="D13132" t="s">
        <v>398</v>
      </c>
      <c r="E13132" s="20">
        <v>15</v>
      </c>
      <c r="F13132" s="20">
        <v>205</v>
      </c>
    </row>
    <row r="13133" spans="1:6" ht="25.5" outlineLevel="2" x14ac:dyDescent="0.2">
      <c r="B13133" s="18" t="s">
        <v>18295</v>
      </c>
      <c r="C13133" s="19" t="s">
        <v>92</v>
      </c>
      <c r="D13133" t="s">
        <v>398</v>
      </c>
      <c r="E13133" s="20">
        <v>26</v>
      </c>
      <c r="F13133" s="20">
        <v>28</v>
      </c>
    </row>
    <row r="13134" spans="1:6" ht="25.5" outlineLevel="2" x14ac:dyDescent="0.2">
      <c r="B13134" s="18" t="s">
        <v>18295</v>
      </c>
      <c r="C13134" s="19" t="s">
        <v>107</v>
      </c>
      <c r="D13134" t="s">
        <v>398</v>
      </c>
      <c r="E13134" s="20">
        <v>109</v>
      </c>
      <c r="F13134" s="20">
        <v>304</v>
      </c>
    </row>
    <row r="13135" spans="1:6" ht="25.5" outlineLevel="2" x14ac:dyDescent="0.2">
      <c r="B13135" s="18" t="s">
        <v>18295</v>
      </c>
      <c r="C13135" s="19" t="s">
        <v>121</v>
      </c>
      <c r="D13135" t="s">
        <v>398</v>
      </c>
      <c r="E13135" s="20">
        <v>88</v>
      </c>
      <c r="F13135" s="20">
        <v>6150</v>
      </c>
    </row>
    <row r="13136" spans="1:6" ht="25.5" outlineLevel="2" x14ac:dyDescent="0.2">
      <c r="B13136" s="18" t="s">
        <v>18295</v>
      </c>
      <c r="C13136" s="19" t="s">
        <v>130</v>
      </c>
      <c r="D13136" t="s">
        <v>398</v>
      </c>
      <c r="E13136" s="20">
        <v>113</v>
      </c>
      <c r="F13136" s="20">
        <v>10944</v>
      </c>
    </row>
    <row r="13137" spans="1:6" ht="25.5" outlineLevel="2" x14ac:dyDescent="0.2">
      <c r="B13137" s="18" t="s">
        <v>18295</v>
      </c>
      <c r="C13137" s="19" t="s">
        <v>136</v>
      </c>
      <c r="D13137" t="s">
        <v>398</v>
      </c>
      <c r="E13137" s="20">
        <v>4</v>
      </c>
      <c r="F13137" s="20">
        <v>7</v>
      </c>
    </row>
    <row r="13138" spans="1:6" ht="25.5" outlineLevel="2" x14ac:dyDescent="0.2">
      <c r="B13138" s="18" t="s">
        <v>18295</v>
      </c>
      <c r="C13138" s="19" t="s">
        <v>139</v>
      </c>
      <c r="D13138" t="s">
        <v>398</v>
      </c>
      <c r="E13138" s="20">
        <v>3</v>
      </c>
      <c r="F13138" s="20">
        <v>11</v>
      </c>
    </row>
    <row r="13139" spans="1:6" ht="25.5" outlineLevel="2" x14ac:dyDescent="0.2">
      <c r="B13139" s="18" t="s">
        <v>18295</v>
      </c>
      <c r="C13139" s="19" t="s">
        <v>148</v>
      </c>
      <c r="D13139" t="s">
        <v>398</v>
      </c>
      <c r="E13139" s="20">
        <v>5</v>
      </c>
      <c r="F13139" s="20">
        <v>5</v>
      </c>
    </row>
    <row r="13140" spans="1:6" ht="25.5" outlineLevel="2" x14ac:dyDescent="0.2">
      <c r="B13140" s="18" t="s">
        <v>18295</v>
      </c>
      <c r="C13140" s="19" t="s">
        <v>151</v>
      </c>
      <c r="D13140" t="s">
        <v>398</v>
      </c>
      <c r="E13140" s="20">
        <v>8</v>
      </c>
      <c r="F13140" s="20">
        <v>17</v>
      </c>
    </row>
    <row r="13141" spans="1:6" ht="25.5" outlineLevel="2" x14ac:dyDescent="0.2">
      <c r="B13141" s="18" t="s">
        <v>18295</v>
      </c>
      <c r="C13141" s="19" t="s">
        <v>156</v>
      </c>
      <c r="D13141" t="s">
        <v>398</v>
      </c>
      <c r="E13141" s="20">
        <v>80</v>
      </c>
      <c r="F13141" s="20">
        <v>9671</v>
      </c>
    </row>
    <row r="13142" spans="1:6" ht="25.5" outlineLevel="2" x14ac:dyDescent="0.2">
      <c r="B13142" s="18" t="s">
        <v>18295</v>
      </c>
      <c r="C13142" s="19" t="s">
        <v>157</v>
      </c>
      <c r="D13142" t="s">
        <v>398</v>
      </c>
      <c r="E13142" s="20">
        <v>383</v>
      </c>
      <c r="F13142" s="20">
        <v>1463</v>
      </c>
    </row>
    <row r="13143" spans="1:6" ht="25.5" outlineLevel="2" x14ac:dyDescent="0.2">
      <c r="B13143" s="18" t="s">
        <v>18295</v>
      </c>
      <c r="C13143" s="19" t="s">
        <v>162</v>
      </c>
      <c r="D13143" t="s">
        <v>398</v>
      </c>
      <c r="E13143" s="20">
        <v>1</v>
      </c>
      <c r="F13143" s="20">
        <v>11</v>
      </c>
    </row>
    <row r="13144" spans="1:6" ht="25.5" outlineLevel="2" x14ac:dyDescent="0.2">
      <c r="B13144" s="18" t="s">
        <v>18295</v>
      </c>
      <c r="C13144" s="19" t="s">
        <v>164</v>
      </c>
      <c r="D13144" t="s">
        <v>398</v>
      </c>
      <c r="E13144" s="20">
        <v>14</v>
      </c>
      <c r="F13144" s="20">
        <v>177</v>
      </c>
    </row>
    <row r="13145" spans="1:6" ht="25.5" outlineLevel="2" x14ac:dyDescent="0.2">
      <c r="B13145" s="18" t="s">
        <v>18295</v>
      </c>
      <c r="C13145" s="19" t="s">
        <v>166</v>
      </c>
      <c r="D13145" t="s">
        <v>398</v>
      </c>
      <c r="E13145" s="20">
        <v>73</v>
      </c>
      <c r="F13145" s="20">
        <v>206</v>
      </c>
    </row>
    <row r="13146" spans="1:6" ht="25.5" outlineLevel="2" x14ac:dyDescent="0.2">
      <c r="B13146" s="18" t="s">
        <v>18295</v>
      </c>
      <c r="C13146" s="19" t="s">
        <v>171</v>
      </c>
      <c r="D13146" t="s">
        <v>398</v>
      </c>
      <c r="E13146" s="20">
        <v>140</v>
      </c>
      <c r="F13146" s="20">
        <v>207</v>
      </c>
    </row>
    <row r="13147" spans="1:6" ht="25.5" outlineLevel="2" x14ac:dyDescent="0.2">
      <c r="B13147" s="18" t="s">
        <v>18295</v>
      </c>
      <c r="C13147" s="19" t="s">
        <v>175</v>
      </c>
      <c r="D13147" t="s">
        <v>398</v>
      </c>
      <c r="E13147" s="20">
        <v>19</v>
      </c>
      <c r="F13147" s="20">
        <v>111</v>
      </c>
    </row>
    <row r="13148" spans="1:6" ht="25.5" outlineLevel="2" x14ac:dyDescent="0.2">
      <c r="B13148" s="18" t="s">
        <v>18295</v>
      </c>
      <c r="C13148" s="19" t="s">
        <v>176</v>
      </c>
      <c r="D13148" t="s">
        <v>398</v>
      </c>
      <c r="E13148" s="20">
        <v>153</v>
      </c>
      <c r="F13148" s="20">
        <v>441</v>
      </c>
    </row>
    <row r="13149" spans="1:6" ht="25.5" outlineLevel="2" x14ac:dyDescent="0.2">
      <c r="B13149" s="18" t="s">
        <v>18295</v>
      </c>
      <c r="C13149" s="19" t="s">
        <v>178</v>
      </c>
      <c r="D13149" t="s">
        <v>398</v>
      </c>
      <c r="E13149" s="20">
        <v>199</v>
      </c>
      <c r="F13149" s="20">
        <v>45354</v>
      </c>
    </row>
    <row r="13150" spans="1:6" ht="25.5" outlineLevel="2" x14ac:dyDescent="0.2">
      <c r="B13150" s="18" t="s">
        <v>18295</v>
      </c>
      <c r="C13150" s="19" t="s">
        <v>182</v>
      </c>
      <c r="D13150" t="s">
        <v>398</v>
      </c>
      <c r="E13150" s="20">
        <v>138</v>
      </c>
      <c r="F13150" s="20">
        <v>447</v>
      </c>
    </row>
    <row r="13151" spans="1:6" ht="25.5" outlineLevel="1" x14ac:dyDescent="0.2">
      <c r="B13151" s="21" t="s">
        <v>18296</v>
      </c>
      <c r="E13151" s="20">
        <f>SUBTOTAL(9,E13122:E13150)</f>
        <v>73957</v>
      </c>
      <c r="F13151" s="20">
        <f>SUBTOTAL(9,F13122:F13150)</f>
        <v>275152</v>
      </c>
    </row>
    <row r="13152" spans="1:6" outlineLevel="2" x14ac:dyDescent="0.2">
      <c r="A13152" t="s">
        <v>4653</v>
      </c>
      <c r="B13152" s="18" t="s">
        <v>14143</v>
      </c>
      <c r="C13152" s="19" t="s">
        <v>42</v>
      </c>
      <c r="D13152" t="s">
        <v>411</v>
      </c>
      <c r="E13152" s="20">
        <v>12342</v>
      </c>
      <c r="F13152" s="20">
        <v>1987</v>
      </c>
    </row>
    <row r="13153" spans="1:6" outlineLevel="2" x14ac:dyDescent="0.2">
      <c r="B13153" s="18" t="s">
        <v>14143</v>
      </c>
      <c r="C13153" s="19" t="s">
        <v>80</v>
      </c>
      <c r="D13153" t="s">
        <v>411</v>
      </c>
      <c r="E13153" s="20">
        <v>140371</v>
      </c>
      <c r="F13153" s="20">
        <v>70542</v>
      </c>
    </row>
    <row r="13154" spans="1:6" outlineLevel="2" x14ac:dyDescent="0.2">
      <c r="B13154" s="18" t="s">
        <v>14143</v>
      </c>
      <c r="C13154" s="19" t="s">
        <v>87</v>
      </c>
      <c r="D13154" t="s">
        <v>411</v>
      </c>
      <c r="E13154" s="20">
        <v>1</v>
      </c>
      <c r="F13154" s="20">
        <v>15</v>
      </c>
    </row>
    <row r="13155" spans="1:6" outlineLevel="1" x14ac:dyDescent="0.2">
      <c r="B13155" s="21" t="s">
        <v>14144</v>
      </c>
      <c r="E13155" s="20">
        <f>SUBTOTAL(9,E13152:E13154)</f>
        <v>152714</v>
      </c>
      <c r="F13155" s="20">
        <f>SUBTOTAL(9,F13152:F13154)</f>
        <v>72544</v>
      </c>
    </row>
    <row r="13156" spans="1:6" outlineLevel="2" x14ac:dyDescent="0.2">
      <c r="A13156" t="s">
        <v>4654</v>
      </c>
      <c r="B13156" s="18" t="s">
        <v>14145</v>
      </c>
      <c r="C13156" s="19" t="s">
        <v>80</v>
      </c>
      <c r="D13156" t="s">
        <v>411</v>
      </c>
      <c r="E13156" s="20">
        <v>250</v>
      </c>
      <c r="F13156" s="20">
        <v>129</v>
      </c>
    </row>
    <row r="13157" spans="1:6" outlineLevel="2" x14ac:dyDescent="0.2">
      <c r="B13157" s="18" t="s">
        <v>14145</v>
      </c>
      <c r="C13157" s="19" t="s">
        <v>164</v>
      </c>
      <c r="D13157" t="s">
        <v>411</v>
      </c>
      <c r="E13157" s="20">
        <v>300</v>
      </c>
      <c r="F13157" s="20">
        <v>261</v>
      </c>
    </row>
    <row r="13158" spans="1:6" outlineLevel="1" x14ac:dyDescent="0.2">
      <c r="B13158" s="21" t="s">
        <v>14146</v>
      </c>
      <c r="E13158" s="20">
        <f>SUBTOTAL(9,E13156:E13157)</f>
        <v>550</v>
      </c>
      <c r="F13158" s="20">
        <f>SUBTOTAL(9,F13156:F13157)</f>
        <v>390</v>
      </c>
    </row>
    <row r="13159" spans="1:6" outlineLevel="2" x14ac:dyDescent="0.2">
      <c r="A13159" t="s">
        <v>1453</v>
      </c>
      <c r="B13159" s="18" t="s">
        <v>14147</v>
      </c>
      <c r="C13159" s="19" t="s">
        <v>15</v>
      </c>
      <c r="D13159" t="s">
        <v>411</v>
      </c>
      <c r="E13159" s="20">
        <v>44</v>
      </c>
      <c r="F13159" s="20">
        <v>116</v>
      </c>
    </row>
    <row r="13160" spans="1:6" outlineLevel="2" x14ac:dyDescent="0.2">
      <c r="B13160" s="18" t="s">
        <v>14147</v>
      </c>
      <c r="C13160" s="19" t="s">
        <v>23</v>
      </c>
      <c r="D13160" t="s">
        <v>411</v>
      </c>
      <c r="E13160" s="20">
        <v>1</v>
      </c>
      <c r="F13160" s="20">
        <v>13</v>
      </c>
    </row>
    <row r="13161" spans="1:6" outlineLevel="2" x14ac:dyDescent="0.2">
      <c r="B13161" s="18" t="s">
        <v>14147</v>
      </c>
      <c r="C13161" s="19" t="s">
        <v>42</v>
      </c>
      <c r="D13161" t="s">
        <v>411</v>
      </c>
      <c r="E13161" s="20">
        <v>17842</v>
      </c>
      <c r="F13161" s="20">
        <v>23476</v>
      </c>
    </row>
    <row r="13162" spans="1:6" outlineLevel="2" x14ac:dyDescent="0.2">
      <c r="B13162" s="18" t="s">
        <v>14147</v>
      </c>
      <c r="C13162" s="19" t="s">
        <v>54</v>
      </c>
      <c r="D13162" t="s">
        <v>411</v>
      </c>
      <c r="E13162" s="20">
        <v>300</v>
      </c>
      <c r="F13162" s="20">
        <v>355</v>
      </c>
    </row>
    <row r="13163" spans="1:6" outlineLevel="2" x14ac:dyDescent="0.2">
      <c r="B13163" s="18" t="s">
        <v>14147</v>
      </c>
      <c r="C13163" s="19" t="s">
        <v>65</v>
      </c>
      <c r="D13163" t="s">
        <v>411</v>
      </c>
      <c r="E13163" s="20">
        <v>274</v>
      </c>
      <c r="F13163" s="20">
        <v>380</v>
      </c>
    </row>
    <row r="13164" spans="1:6" outlineLevel="2" x14ac:dyDescent="0.2">
      <c r="B13164" s="18" t="s">
        <v>14147</v>
      </c>
      <c r="C13164" s="19" t="s">
        <v>80</v>
      </c>
      <c r="D13164" t="s">
        <v>411</v>
      </c>
      <c r="E13164" s="20">
        <v>78800</v>
      </c>
      <c r="F13164" s="20">
        <v>19059</v>
      </c>
    </row>
    <row r="13165" spans="1:6" outlineLevel="2" x14ac:dyDescent="0.2">
      <c r="B13165" s="18" t="s">
        <v>14147</v>
      </c>
      <c r="C13165" s="19" t="s">
        <v>84</v>
      </c>
      <c r="D13165" t="s">
        <v>411</v>
      </c>
      <c r="E13165" s="20">
        <v>28</v>
      </c>
      <c r="F13165" s="20">
        <v>11</v>
      </c>
    </row>
    <row r="13166" spans="1:6" outlineLevel="2" x14ac:dyDescent="0.2">
      <c r="B13166" s="18" t="s">
        <v>14147</v>
      </c>
      <c r="C13166" s="19" t="s">
        <v>86</v>
      </c>
      <c r="D13166" t="s">
        <v>411</v>
      </c>
      <c r="E13166" s="20">
        <v>180</v>
      </c>
      <c r="F13166" s="20">
        <v>95</v>
      </c>
    </row>
    <row r="13167" spans="1:6" outlineLevel="2" x14ac:dyDescent="0.2">
      <c r="B13167" s="18" t="s">
        <v>14147</v>
      </c>
      <c r="C13167" s="19" t="s">
        <v>87</v>
      </c>
      <c r="D13167" t="s">
        <v>411</v>
      </c>
      <c r="E13167" s="20">
        <v>1953</v>
      </c>
      <c r="F13167" s="20">
        <v>1937</v>
      </c>
    </row>
    <row r="13168" spans="1:6" ht="25.5" outlineLevel="2" x14ac:dyDescent="0.2">
      <c r="B13168" s="18" t="s">
        <v>14147</v>
      </c>
      <c r="C13168" s="19" t="s">
        <v>92</v>
      </c>
      <c r="D13168" t="s">
        <v>411</v>
      </c>
      <c r="E13168" s="20">
        <v>730</v>
      </c>
      <c r="F13168" s="20">
        <v>791</v>
      </c>
    </row>
    <row r="13169" spans="2:6" outlineLevel="2" x14ac:dyDescent="0.2">
      <c r="B13169" s="18" t="s">
        <v>14147</v>
      </c>
      <c r="C13169" s="19" t="s">
        <v>101</v>
      </c>
      <c r="D13169" t="s">
        <v>411</v>
      </c>
      <c r="E13169" s="20">
        <v>1</v>
      </c>
      <c r="F13169" s="20">
        <v>25</v>
      </c>
    </row>
    <row r="13170" spans="2:6" outlineLevel="2" x14ac:dyDescent="0.2">
      <c r="B13170" s="18" t="s">
        <v>14147</v>
      </c>
      <c r="C13170" s="19" t="s">
        <v>107</v>
      </c>
      <c r="D13170" t="s">
        <v>411</v>
      </c>
      <c r="E13170" s="20">
        <v>5</v>
      </c>
      <c r="F13170" s="20">
        <v>14</v>
      </c>
    </row>
    <row r="13171" spans="2:6" outlineLevel="2" x14ac:dyDescent="0.2">
      <c r="B13171" s="18" t="s">
        <v>14147</v>
      </c>
      <c r="C13171" s="19" t="s">
        <v>121</v>
      </c>
      <c r="D13171" t="s">
        <v>411</v>
      </c>
      <c r="E13171" s="20">
        <v>15</v>
      </c>
      <c r="F13171" s="20">
        <v>474</v>
      </c>
    </row>
    <row r="13172" spans="2:6" outlineLevel="2" x14ac:dyDescent="0.2">
      <c r="B13172" s="18" t="s">
        <v>14147</v>
      </c>
      <c r="C13172" s="19" t="s">
        <v>128</v>
      </c>
      <c r="D13172" t="s">
        <v>411</v>
      </c>
      <c r="E13172" s="20">
        <v>57</v>
      </c>
      <c r="F13172" s="20">
        <v>42</v>
      </c>
    </row>
    <row r="13173" spans="2:6" outlineLevel="2" x14ac:dyDescent="0.2">
      <c r="B13173" s="18" t="s">
        <v>14147</v>
      </c>
      <c r="C13173" s="19" t="s">
        <v>130</v>
      </c>
      <c r="D13173" t="s">
        <v>411</v>
      </c>
      <c r="E13173" s="20">
        <v>24000</v>
      </c>
      <c r="F13173" s="20">
        <v>48</v>
      </c>
    </row>
    <row r="13174" spans="2:6" outlineLevel="2" x14ac:dyDescent="0.2">
      <c r="B13174" s="18" t="s">
        <v>14147</v>
      </c>
      <c r="C13174" s="19" t="s">
        <v>136</v>
      </c>
      <c r="D13174" t="s">
        <v>411</v>
      </c>
      <c r="E13174" s="20">
        <v>6</v>
      </c>
      <c r="F13174" s="20">
        <v>4</v>
      </c>
    </row>
    <row r="13175" spans="2:6" outlineLevel="2" x14ac:dyDescent="0.2">
      <c r="B13175" s="18" t="s">
        <v>14147</v>
      </c>
      <c r="C13175" s="19" t="s">
        <v>139</v>
      </c>
      <c r="D13175" t="s">
        <v>411</v>
      </c>
      <c r="E13175" s="20">
        <v>650</v>
      </c>
      <c r="F13175" s="20">
        <v>20</v>
      </c>
    </row>
    <row r="13176" spans="2:6" outlineLevel="2" x14ac:dyDescent="0.2">
      <c r="B13176" s="18" t="s">
        <v>14147</v>
      </c>
      <c r="C13176" s="19" t="s">
        <v>151</v>
      </c>
      <c r="D13176" t="s">
        <v>411</v>
      </c>
      <c r="E13176" s="20">
        <v>28</v>
      </c>
      <c r="F13176" s="20">
        <v>34</v>
      </c>
    </row>
    <row r="13177" spans="2:6" outlineLevel="2" x14ac:dyDescent="0.2">
      <c r="B13177" s="18" t="s">
        <v>14147</v>
      </c>
      <c r="C13177" s="19" t="s">
        <v>162</v>
      </c>
      <c r="D13177" t="s">
        <v>411</v>
      </c>
      <c r="E13177" s="20">
        <v>9</v>
      </c>
      <c r="F13177" s="20">
        <v>39</v>
      </c>
    </row>
    <row r="13178" spans="2:6" outlineLevel="2" x14ac:dyDescent="0.2">
      <c r="B13178" s="18" t="s">
        <v>14147</v>
      </c>
      <c r="C13178" s="19" t="s">
        <v>164</v>
      </c>
      <c r="D13178" t="s">
        <v>411</v>
      </c>
      <c r="E13178" s="20">
        <v>58</v>
      </c>
      <c r="F13178" s="20">
        <v>71</v>
      </c>
    </row>
    <row r="13179" spans="2:6" outlineLevel="2" x14ac:dyDescent="0.2">
      <c r="B13179" s="18" t="s">
        <v>14147</v>
      </c>
      <c r="C13179" s="19" t="s">
        <v>166</v>
      </c>
      <c r="D13179" t="s">
        <v>411</v>
      </c>
      <c r="E13179" s="20">
        <v>30</v>
      </c>
      <c r="F13179" s="20">
        <v>23</v>
      </c>
    </row>
    <row r="13180" spans="2:6" ht="25.5" outlineLevel="2" x14ac:dyDescent="0.2">
      <c r="B13180" s="18" t="s">
        <v>14147</v>
      </c>
      <c r="C13180" s="19" t="s">
        <v>175</v>
      </c>
      <c r="D13180" t="s">
        <v>411</v>
      </c>
      <c r="E13180" s="20">
        <v>26</v>
      </c>
      <c r="F13180" s="20">
        <v>21</v>
      </c>
    </row>
    <row r="13181" spans="2:6" ht="25.5" outlineLevel="2" x14ac:dyDescent="0.2">
      <c r="B13181" s="18" t="s">
        <v>14147</v>
      </c>
      <c r="C13181" s="19" t="s">
        <v>176</v>
      </c>
      <c r="D13181" t="s">
        <v>411</v>
      </c>
      <c r="E13181" s="20">
        <v>805</v>
      </c>
      <c r="F13181" s="20">
        <v>438</v>
      </c>
    </row>
    <row r="13182" spans="2:6" outlineLevel="2" x14ac:dyDescent="0.2">
      <c r="B13182" s="18" t="s">
        <v>14147</v>
      </c>
      <c r="C13182" s="19" t="s">
        <v>178</v>
      </c>
      <c r="D13182" t="s">
        <v>411</v>
      </c>
      <c r="E13182" s="20">
        <v>422</v>
      </c>
      <c r="F13182" s="20">
        <v>596</v>
      </c>
    </row>
    <row r="13183" spans="2:6" outlineLevel="2" x14ac:dyDescent="0.2">
      <c r="B13183" s="18" t="s">
        <v>14147</v>
      </c>
      <c r="C13183" s="19" t="s">
        <v>182</v>
      </c>
      <c r="D13183" t="s">
        <v>411</v>
      </c>
      <c r="E13183" s="20">
        <v>300</v>
      </c>
      <c r="F13183" s="20">
        <v>180</v>
      </c>
    </row>
    <row r="13184" spans="2:6" outlineLevel="1" x14ac:dyDescent="0.2">
      <c r="B13184" s="21" t="s">
        <v>14148</v>
      </c>
      <c r="E13184" s="20">
        <f>SUBTOTAL(9,E13159:E13183)</f>
        <v>126564</v>
      </c>
      <c r="F13184" s="20">
        <f>SUBTOTAL(9,F13159:F13183)</f>
        <v>48262</v>
      </c>
    </row>
    <row r="13185" spans="1:6" ht="25.5" outlineLevel="2" x14ac:dyDescent="0.2">
      <c r="A13185" t="s">
        <v>1454</v>
      </c>
      <c r="B13185" s="18" t="s">
        <v>14149</v>
      </c>
      <c r="C13185" s="19" t="s">
        <v>42</v>
      </c>
      <c r="D13185" t="s">
        <v>411</v>
      </c>
      <c r="E13185" s="20">
        <v>26286</v>
      </c>
      <c r="F13185" s="20">
        <v>3941</v>
      </c>
    </row>
    <row r="13186" spans="1:6" ht="25.5" outlineLevel="2" x14ac:dyDescent="0.2">
      <c r="B13186" s="18" t="s">
        <v>14149</v>
      </c>
      <c r="C13186" s="19" t="s">
        <v>65</v>
      </c>
      <c r="D13186" t="s">
        <v>411</v>
      </c>
      <c r="E13186" s="20">
        <v>55</v>
      </c>
      <c r="F13186" s="20">
        <v>5</v>
      </c>
    </row>
    <row r="13187" spans="1:6" ht="25.5" outlineLevel="2" x14ac:dyDescent="0.2">
      <c r="B13187" s="18" t="s">
        <v>14149</v>
      </c>
      <c r="C13187" s="19" t="s">
        <v>68</v>
      </c>
      <c r="D13187" t="s">
        <v>411</v>
      </c>
      <c r="E13187" s="20">
        <v>8</v>
      </c>
      <c r="F13187" s="20">
        <v>21</v>
      </c>
    </row>
    <row r="13188" spans="1:6" ht="25.5" outlineLevel="2" x14ac:dyDescent="0.2">
      <c r="B13188" s="18" t="s">
        <v>14149</v>
      </c>
      <c r="C13188" s="19" t="s">
        <v>80</v>
      </c>
      <c r="D13188" t="s">
        <v>411</v>
      </c>
      <c r="E13188" s="20">
        <v>96173</v>
      </c>
      <c r="F13188" s="20">
        <v>11730</v>
      </c>
    </row>
    <row r="13189" spans="1:6" ht="25.5" outlineLevel="2" x14ac:dyDescent="0.2">
      <c r="B13189" s="18" t="s">
        <v>14149</v>
      </c>
      <c r="C13189" s="19" t="s">
        <v>93</v>
      </c>
      <c r="D13189" t="s">
        <v>411</v>
      </c>
      <c r="E13189" s="20">
        <v>20</v>
      </c>
      <c r="F13189" s="20">
        <v>2</v>
      </c>
    </row>
    <row r="13190" spans="1:6" ht="25.5" outlineLevel="2" x14ac:dyDescent="0.2">
      <c r="B13190" s="18" t="s">
        <v>14149</v>
      </c>
      <c r="C13190" s="19" t="s">
        <v>137</v>
      </c>
      <c r="D13190" t="s">
        <v>411</v>
      </c>
      <c r="E13190" s="20">
        <v>20</v>
      </c>
      <c r="F13190" s="20">
        <v>145</v>
      </c>
    </row>
    <row r="13191" spans="1:6" ht="25.5" outlineLevel="2" x14ac:dyDescent="0.2">
      <c r="B13191" s="18" t="s">
        <v>14149</v>
      </c>
      <c r="C13191" s="19" t="s">
        <v>164</v>
      </c>
      <c r="D13191" t="s">
        <v>411</v>
      </c>
      <c r="E13191" s="20">
        <v>15</v>
      </c>
      <c r="F13191" s="20">
        <v>9</v>
      </c>
    </row>
    <row r="13192" spans="1:6" ht="25.5" outlineLevel="2" x14ac:dyDescent="0.2">
      <c r="B13192" s="18" t="s">
        <v>14149</v>
      </c>
      <c r="C13192" s="19" t="s">
        <v>166</v>
      </c>
      <c r="D13192" t="s">
        <v>411</v>
      </c>
      <c r="E13192" s="20">
        <v>33</v>
      </c>
      <c r="F13192" s="20">
        <v>7</v>
      </c>
    </row>
    <row r="13193" spans="1:6" ht="25.5" outlineLevel="2" x14ac:dyDescent="0.2">
      <c r="B13193" s="18" t="s">
        <v>14149</v>
      </c>
      <c r="C13193" s="19" t="s">
        <v>176</v>
      </c>
      <c r="D13193" t="s">
        <v>411</v>
      </c>
      <c r="E13193" s="20">
        <v>57</v>
      </c>
      <c r="F13193" s="20">
        <v>1</v>
      </c>
    </row>
    <row r="13194" spans="1:6" ht="25.5" outlineLevel="1" x14ac:dyDescent="0.2">
      <c r="B13194" s="21" t="s">
        <v>14150</v>
      </c>
      <c r="E13194" s="20">
        <f>SUBTOTAL(9,E13185:E13193)</f>
        <v>122667</v>
      </c>
      <c r="F13194" s="20">
        <f>SUBTOTAL(9,F13185:F13193)</f>
        <v>15861</v>
      </c>
    </row>
    <row r="13195" spans="1:6" outlineLevel="2" x14ac:dyDescent="0.2">
      <c r="A13195" t="s">
        <v>1456</v>
      </c>
      <c r="B13195" s="18" t="s">
        <v>14151</v>
      </c>
      <c r="C13195" s="19" t="s">
        <v>42</v>
      </c>
      <c r="D13195" t="s">
        <v>398</v>
      </c>
      <c r="E13195" s="20">
        <v>7098</v>
      </c>
      <c r="F13195" s="20">
        <v>903</v>
      </c>
    </row>
    <row r="13196" spans="1:6" outlineLevel="2" x14ac:dyDescent="0.2">
      <c r="B13196" s="18" t="s">
        <v>14151</v>
      </c>
      <c r="C13196" s="19" t="s">
        <v>64</v>
      </c>
      <c r="D13196" t="s">
        <v>398</v>
      </c>
      <c r="E13196" s="20">
        <v>8</v>
      </c>
      <c r="F13196" s="20">
        <v>27</v>
      </c>
    </row>
    <row r="13197" spans="1:6" outlineLevel="2" x14ac:dyDescent="0.2">
      <c r="B13197" s="18" t="s">
        <v>14151</v>
      </c>
      <c r="C13197" s="19" t="s">
        <v>68</v>
      </c>
      <c r="D13197" t="s">
        <v>398</v>
      </c>
      <c r="E13197" s="20">
        <v>108</v>
      </c>
      <c r="F13197" s="20">
        <v>1852</v>
      </c>
    </row>
    <row r="13198" spans="1:6" outlineLevel="2" x14ac:dyDescent="0.2">
      <c r="B13198" s="18" t="s">
        <v>14151</v>
      </c>
      <c r="C13198" s="19" t="s">
        <v>80</v>
      </c>
      <c r="D13198" t="s">
        <v>398</v>
      </c>
      <c r="E13198" s="20">
        <v>21594</v>
      </c>
      <c r="F13198" s="20">
        <v>3971</v>
      </c>
    </row>
    <row r="13199" spans="1:6" outlineLevel="2" x14ac:dyDescent="0.2">
      <c r="B13199" s="18" t="s">
        <v>14151</v>
      </c>
      <c r="C13199" s="19" t="s">
        <v>152</v>
      </c>
      <c r="D13199" t="s">
        <v>398</v>
      </c>
      <c r="E13199" s="20">
        <v>2</v>
      </c>
      <c r="F13199" s="20">
        <v>6</v>
      </c>
    </row>
    <row r="13200" spans="1:6" outlineLevel="1" x14ac:dyDescent="0.2">
      <c r="B13200" s="21" t="s">
        <v>14152</v>
      </c>
      <c r="E13200" s="20">
        <f>SUBTOTAL(9,E13195:E13199)</f>
        <v>28810</v>
      </c>
      <c r="F13200" s="20">
        <f>SUBTOTAL(9,F13195:F13199)</f>
        <v>6759</v>
      </c>
    </row>
    <row r="13201" spans="1:6" ht="25.5" outlineLevel="2" x14ac:dyDescent="0.2">
      <c r="A13201" t="s">
        <v>4655</v>
      </c>
      <c r="B13201" s="18" t="s">
        <v>14153</v>
      </c>
      <c r="C13201" s="19" t="s">
        <v>42</v>
      </c>
      <c r="D13201" t="s">
        <v>411</v>
      </c>
      <c r="E13201" s="20">
        <v>4834</v>
      </c>
      <c r="F13201" s="20">
        <v>826</v>
      </c>
    </row>
    <row r="13202" spans="1:6" ht="25.5" outlineLevel="2" x14ac:dyDescent="0.2">
      <c r="B13202" s="18" t="s">
        <v>14153</v>
      </c>
      <c r="C13202" s="19" t="s">
        <v>53</v>
      </c>
      <c r="D13202" t="s">
        <v>411</v>
      </c>
      <c r="E13202" s="20">
        <v>15</v>
      </c>
      <c r="F13202" s="20">
        <v>5</v>
      </c>
    </row>
    <row r="13203" spans="1:6" ht="25.5" outlineLevel="2" x14ac:dyDescent="0.2">
      <c r="B13203" s="18" t="s">
        <v>14153</v>
      </c>
      <c r="C13203" s="19" t="s">
        <v>80</v>
      </c>
      <c r="D13203" t="s">
        <v>411</v>
      </c>
      <c r="E13203" s="20">
        <v>2864</v>
      </c>
      <c r="F13203" s="20">
        <v>528</v>
      </c>
    </row>
    <row r="13204" spans="1:6" ht="25.5" outlineLevel="2" x14ac:dyDescent="0.2">
      <c r="B13204" s="18" t="s">
        <v>14153</v>
      </c>
      <c r="C13204" s="19" t="s">
        <v>166</v>
      </c>
      <c r="D13204" t="s">
        <v>411</v>
      </c>
      <c r="E13204" s="20">
        <v>25</v>
      </c>
      <c r="F13204" s="20">
        <v>5</v>
      </c>
    </row>
    <row r="13205" spans="1:6" ht="25.5" outlineLevel="2" x14ac:dyDescent="0.2">
      <c r="B13205" s="18" t="s">
        <v>14153</v>
      </c>
      <c r="C13205" s="19" t="s">
        <v>178</v>
      </c>
      <c r="D13205" t="s">
        <v>411</v>
      </c>
      <c r="E13205" s="20">
        <v>25</v>
      </c>
      <c r="F13205" s="20">
        <v>285</v>
      </c>
    </row>
    <row r="13206" spans="1:6" ht="25.5" outlineLevel="1" x14ac:dyDescent="0.2">
      <c r="B13206" s="21" t="s">
        <v>14154</v>
      </c>
      <c r="E13206" s="20">
        <f>SUBTOTAL(9,E13201:E13205)</f>
        <v>7763</v>
      </c>
      <c r="F13206" s="20">
        <f>SUBTOTAL(9,F13201:F13205)</f>
        <v>1649</v>
      </c>
    </row>
    <row r="13207" spans="1:6" outlineLevel="2" x14ac:dyDescent="0.2">
      <c r="A13207" t="s">
        <v>1457</v>
      </c>
      <c r="B13207" s="18" t="s">
        <v>14155</v>
      </c>
      <c r="C13207" s="19" t="s">
        <v>16</v>
      </c>
      <c r="D13207" t="s">
        <v>411</v>
      </c>
      <c r="E13207" s="20">
        <v>1</v>
      </c>
      <c r="F13207" s="20">
        <v>1</v>
      </c>
    </row>
    <row r="13208" spans="1:6" outlineLevel="2" x14ac:dyDescent="0.2">
      <c r="B13208" s="18" t="s">
        <v>14155</v>
      </c>
      <c r="C13208" s="19" t="s">
        <v>42</v>
      </c>
      <c r="D13208" t="s">
        <v>411</v>
      </c>
      <c r="E13208" s="20">
        <v>571465</v>
      </c>
      <c r="F13208" s="20">
        <v>7753</v>
      </c>
    </row>
    <row r="13209" spans="1:6" outlineLevel="2" x14ac:dyDescent="0.2">
      <c r="B13209" s="18" t="s">
        <v>14155</v>
      </c>
      <c r="C13209" s="19" t="s">
        <v>54</v>
      </c>
      <c r="D13209" t="s">
        <v>411</v>
      </c>
      <c r="E13209" s="20">
        <v>1</v>
      </c>
      <c r="F13209" s="20">
        <v>2</v>
      </c>
    </row>
    <row r="13210" spans="1:6" outlineLevel="2" x14ac:dyDescent="0.2">
      <c r="B13210" s="18" t="s">
        <v>14155</v>
      </c>
      <c r="C13210" s="19" t="s">
        <v>68</v>
      </c>
      <c r="D13210" t="s">
        <v>411</v>
      </c>
      <c r="E13210" s="20">
        <v>40</v>
      </c>
      <c r="F13210" s="20">
        <v>286</v>
      </c>
    </row>
    <row r="13211" spans="1:6" outlineLevel="2" x14ac:dyDescent="0.2">
      <c r="B13211" s="18" t="s">
        <v>14155</v>
      </c>
      <c r="C13211" s="19" t="s">
        <v>77</v>
      </c>
      <c r="D13211" t="s">
        <v>411</v>
      </c>
      <c r="E13211" s="20">
        <v>2</v>
      </c>
      <c r="F13211" s="20">
        <v>8</v>
      </c>
    </row>
    <row r="13212" spans="1:6" outlineLevel="2" x14ac:dyDescent="0.2">
      <c r="B13212" s="18" t="s">
        <v>14155</v>
      </c>
      <c r="C13212" s="19" t="s">
        <v>80</v>
      </c>
      <c r="D13212" t="s">
        <v>411</v>
      </c>
      <c r="E13212" s="20">
        <v>8009</v>
      </c>
      <c r="F13212" s="20">
        <v>2162</v>
      </c>
    </row>
    <row r="13213" spans="1:6" outlineLevel="2" x14ac:dyDescent="0.2">
      <c r="B13213" s="18" t="s">
        <v>14155</v>
      </c>
      <c r="C13213" s="19" t="s">
        <v>107</v>
      </c>
      <c r="D13213" t="s">
        <v>411</v>
      </c>
      <c r="E13213" s="20">
        <v>74</v>
      </c>
      <c r="F13213" s="20">
        <v>162</v>
      </c>
    </row>
    <row r="13214" spans="1:6" outlineLevel="2" x14ac:dyDescent="0.2">
      <c r="B13214" s="18" t="s">
        <v>14155</v>
      </c>
      <c r="C13214" s="19" t="s">
        <v>151</v>
      </c>
      <c r="D13214" t="s">
        <v>411</v>
      </c>
      <c r="E13214" s="20">
        <v>16</v>
      </c>
      <c r="F13214" s="20">
        <v>151</v>
      </c>
    </row>
    <row r="13215" spans="1:6" outlineLevel="2" x14ac:dyDescent="0.2">
      <c r="B13215" s="18" t="s">
        <v>14155</v>
      </c>
      <c r="C13215" s="19" t="s">
        <v>152</v>
      </c>
      <c r="D13215" t="s">
        <v>411</v>
      </c>
      <c r="E13215" s="20">
        <v>3</v>
      </c>
      <c r="F13215" s="20">
        <v>4</v>
      </c>
    </row>
    <row r="13216" spans="1:6" outlineLevel="2" x14ac:dyDescent="0.2">
      <c r="B13216" s="18" t="s">
        <v>14155</v>
      </c>
      <c r="C13216" s="19" t="s">
        <v>157</v>
      </c>
      <c r="D13216" t="s">
        <v>411</v>
      </c>
      <c r="E13216" s="20">
        <v>3</v>
      </c>
      <c r="F13216" s="20">
        <v>1</v>
      </c>
    </row>
    <row r="13217" spans="1:6" outlineLevel="2" x14ac:dyDescent="0.2">
      <c r="B13217" s="18" t="s">
        <v>14155</v>
      </c>
      <c r="C13217" s="19" t="s">
        <v>162</v>
      </c>
      <c r="D13217" t="s">
        <v>411</v>
      </c>
      <c r="E13217" s="20">
        <v>4</v>
      </c>
      <c r="F13217" s="20">
        <v>12</v>
      </c>
    </row>
    <row r="13218" spans="1:6" outlineLevel="2" x14ac:dyDescent="0.2">
      <c r="B13218" s="18" t="s">
        <v>14155</v>
      </c>
      <c r="C13218" s="19" t="s">
        <v>166</v>
      </c>
      <c r="D13218" t="s">
        <v>411</v>
      </c>
      <c r="E13218" s="20">
        <v>193104</v>
      </c>
      <c r="F13218" s="20">
        <v>3562</v>
      </c>
    </row>
    <row r="13219" spans="1:6" outlineLevel="2" x14ac:dyDescent="0.2">
      <c r="B13219" s="18" t="s">
        <v>14155</v>
      </c>
      <c r="C13219" s="19" t="s">
        <v>174</v>
      </c>
      <c r="D13219" t="s">
        <v>411</v>
      </c>
      <c r="E13219" s="20">
        <v>4</v>
      </c>
      <c r="F13219" s="20">
        <v>7</v>
      </c>
    </row>
    <row r="13220" spans="1:6" ht="25.5" outlineLevel="2" x14ac:dyDescent="0.2">
      <c r="B13220" s="18" t="s">
        <v>14155</v>
      </c>
      <c r="C13220" s="19" t="s">
        <v>176</v>
      </c>
      <c r="D13220" t="s">
        <v>411</v>
      </c>
      <c r="E13220" s="20">
        <v>37</v>
      </c>
      <c r="F13220" s="20">
        <v>61</v>
      </c>
    </row>
    <row r="13221" spans="1:6" outlineLevel="2" x14ac:dyDescent="0.2">
      <c r="B13221" s="18" t="s">
        <v>14155</v>
      </c>
      <c r="C13221" s="19" t="s">
        <v>178</v>
      </c>
      <c r="D13221" t="s">
        <v>411</v>
      </c>
      <c r="E13221" s="20">
        <v>183</v>
      </c>
      <c r="F13221" s="20">
        <v>545</v>
      </c>
    </row>
    <row r="13222" spans="1:6" ht="25.5" outlineLevel="1" x14ac:dyDescent="0.2">
      <c r="B13222" s="21" t="s">
        <v>14156</v>
      </c>
      <c r="E13222" s="20">
        <f>SUBTOTAL(9,E13207:E13221)</f>
        <v>772946</v>
      </c>
      <c r="F13222" s="20">
        <f>SUBTOTAL(9,F13207:F13221)</f>
        <v>14717</v>
      </c>
    </row>
    <row r="13223" spans="1:6" ht="25.5" outlineLevel="2" x14ac:dyDescent="0.2">
      <c r="A13223" t="s">
        <v>4657</v>
      </c>
      <c r="B13223" s="18" t="s">
        <v>14157</v>
      </c>
      <c r="C13223" s="19" t="s">
        <v>42</v>
      </c>
      <c r="D13223" t="s">
        <v>411</v>
      </c>
      <c r="E13223" s="20">
        <v>700</v>
      </c>
      <c r="F13223" s="20">
        <v>38</v>
      </c>
    </row>
    <row r="13224" spans="1:6" ht="25.5" outlineLevel="2" x14ac:dyDescent="0.2">
      <c r="B13224" s="18" t="s">
        <v>14157</v>
      </c>
      <c r="C13224" s="19" t="s">
        <v>80</v>
      </c>
      <c r="D13224" t="s">
        <v>411</v>
      </c>
      <c r="E13224" s="20">
        <v>1767</v>
      </c>
      <c r="F13224" s="20">
        <v>131</v>
      </c>
    </row>
    <row r="13225" spans="1:6" ht="25.5" outlineLevel="2" x14ac:dyDescent="0.2">
      <c r="B13225" s="18" t="s">
        <v>14157</v>
      </c>
      <c r="C13225" s="19" t="s">
        <v>178</v>
      </c>
      <c r="D13225" t="s">
        <v>411</v>
      </c>
      <c r="E13225" s="20">
        <v>89</v>
      </c>
      <c r="F13225" s="20">
        <v>96</v>
      </c>
    </row>
    <row r="13226" spans="1:6" ht="25.5" outlineLevel="1" x14ac:dyDescent="0.2">
      <c r="B13226" s="21" t="s">
        <v>14158</v>
      </c>
      <c r="E13226" s="20">
        <f>SUBTOTAL(9,E13223:E13225)</f>
        <v>2556</v>
      </c>
      <c r="F13226" s="20">
        <f>SUBTOTAL(9,F13223:F13225)</f>
        <v>265</v>
      </c>
    </row>
    <row r="13227" spans="1:6" outlineLevel="2" x14ac:dyDescent="0.2">
      <c r="A13227" t="s">
        <v>1458</v>
      </c>
      <c r="B13227" s="18" t="s">
        <v>14159</v>
      </c>
      <c r="C13227" s="19" t="s">
        <v>5</v>
      </c>
      <c r="D13227" t="s">
        <v>411</v>
      </c>
      <c r="E13227" s="20">
        <v>1636</v>
      </c>
      <c r="F13227" s="20">
        <v>491</v>
      </c>
    </row>
    <row r="13228" spans="1:6" outlineLevel="2" x14ac:dyDescent="0.2">
      <c r="B13228" s="18" t="s">
        <v>14159</v>
      </c>
      <c r="C13228" s="19" t="s">
        <v>15</v>
      </c>
      <c r="D13228" t="s">
        <v>411</v>
      </c>
      <c r="E13228" s="20">
        <v>175</v>
      </c>
      <c r="F13228" s="20">
        <v>153</v>
      </c>
    </row>
    <row r="13229" spans="1:6" outlineLevel="2" x14ac:dyDescent="0.2">
      <c r="B13229" s="18" t="s">
        <v>14159</v>
      </c>
      <c r="C13229" s="19" t="s">
        <v>19</v>
      </c>
      <c r="D13229" t="s">
        <v>411</v>
      </c>
      <c r="E13229" s="20">
        <v>99</v>
      </c>
      <c r="F13229" s="20">
        <v>5</v>
      </c>
    </row>
    <row r="13230" spans="1:6" outlineLevel="2" x14ac:dyDescent="0.2">
      <c r="B13230" s="18" t="s">
        <v>14159</v>
      </c>
      <c r="C13230" s="19" t="s">
        <v>20</v>
      </c>
      <c r="D13230" t="s">
        <v>411</v>
      </c>
      <c r="E13230" s="20">
        <v>48</v>
      </c>
      <c r="F13230" s="20">
        <v>4</v>
      </c>
    </row>
    <row r="13231" spans="1:6" outlineLevel="2" x14ac:dyDescent="0.2">
      <c r="B13231" s="18" t="s">
        <v>14159</v>
      </c>
      <c r="C13231" s="19" t="s">
        <v>42</v>
      </c>
      <c r="D13231" t="s">
        <v>411</v>
      </c>
      <c r="E13231" s="20">
        <v>289</v>
      </c>
      <c r="F13231" s="20">
        <v>531</v>
      </c>
    </row>
    <row r="13232" spans="1:6" outlineLevel="2" x14ac:dyDescent="0.2">
      <c r="B13232" s="18" t="s">
        <v>14159</v>
      </c>
      <c r="C13232" s="19" t="s">
        <v>47</v>
      </c>
      <c r="D13232" t="s">
        <v>411</v>
      </c>
      <c r="E13232" s="20">
        <v>432</v>
      </c>
      <c r="F13232" s="20">
        <v>1099</v>
      </c>
    </row>
    <row r="13233" spans="2:6" outlineLevel="2" x14ac:dyDescent="0.2">
      <c r="B13233" s="18" t="s">
        <v>14159</v>
      </c>
      <c r="C13233" s="19" t="s">
        <v>49</v>
      </c>
      <c r="D13233" t="s">
        <v>411</v>
      </c>
      <c r="E13233" s="20">
        <v>60</v>
      </c>
      <c r="F13233" s="20">
        <v>159</v>
      </c>
    </row>
    <row r="13234" spans="2:6" outlineLevel="2" x14ac:dyDescent="0.2">
      <c r="B13234" s="18" t="s">
        <v>14159</v>
      </c>
      <c r="C13234" s="19" t="s">
        <v>64</v>
      </c>
      <c r="D13234" t="s">
        <v>411</v>
      </c>
      <c r="E13234" s="20">
        <v>15</v>
      </c>
      <c r="F13234" s="20">
        <v>16</v>
      </c>
    </row>
    <row r="13235" spans="2:6" outlineLevel="2" x14ac:dyDescent="0.2">
      <c r="B13235" s="18" t="s">
        <v>14159</v>
      </c>
      <c r="C13235" s="19" t="s">
        <v>65</v>
      </c>
      <c r="D13235" t="s">
        <v>411</v>
      </c>
      <c r="E13235" s="20">
        <v>658</v>
      </c>
      <c r="F13235" s="20">
        <v>140</v>
      </c>
    </row>
    <row r="13236" spans="2:6" outlineLevel="2" x14ac:dyDescent="0.2">
      <c r="B13236" s="18" t="s">
        <v>14159</v>
      </c>
      <c r="C13236" s="19" t="s">
        <v>68</v>
      </c>
      <c r="D13236" t="s">
        <v>411</v>
      </c>
      <c r="E13236" s="20">
        <v>2245</v>
      </c>
      <c r="F13236" s="20">
        <v>1368</v>
      </c>
    </row>
    <row r="13237" spans="2:6" outlineLevel="2" x14ac:dyDescent="0.2">
      <c r="B13237" s="18" t="s">
        <v>14159</v>
      </c>
      <c r="C13237" s="19" t="s">
        <v>75</v>
      </c>
      <c r="D13237" t="s">
        <v>411</v>
      </c>
      <c r="E13237" s="20">
        <v>422</v>
      </c>
      <c r="F13237" s="20">
        <v>1054</v>
      </c>
    </row>
    <row r="13238" spans="2:6" outlineLevel="2" x14ac:dyDescent="0.2">
      <c r="B13238" s="18" t="s">
        <v>14159</v>
      </c>
      <c r="C13238" s="19" t="s">
        <v>77</v>
      </c>
      <c r="D13238" t="s">
        <v>411</v>
      </c>
      <c r="E13238" s="20">
        <v>2</v>
      </c>
      <c r="F13238" s="20">
        <v>7</v>
      </c>
    </row>
    <row r="13239" spans="2:6" outlineLevel="2" x14ac:dyDescent="0.2">
      <c r="B13239" s="18" t="s">
        <v>14159</v>
      </c>
      <c r="C13239" s="19" t="s">
        <v>80</v>
      </c>
      <c r="D13239" t="s">
        <v>411</v>
      </c>
      <c r="E13239" s="20">
        <v>98621</v>
      </c>
      <c r="F13239" s="20">
        <v>2406</v>
      </c>
    </row>
    <row r="13240" spans="2:6" outlineLevel="2" x14ac:dyDescent="0.2">
      <c r="B13240" s="18" t="s">
        <v>14159</v>
      </c>
      <c r="C13240" s="19" t="s">
        <v>83</v>
      </c>
      <c r="D13240" t="s">
        <v>411</v>
      </c>
      <c r="E13240" s="20">
        <v>25</v>
      </c>
      <c r="F13240" s="20">
        <v>7</v>
      </c>
    </row>
    <row r="13241" spans="2:6" outlineLevel="2" x14ac:dyDescent="0.2">
      <c r="B13241" s="18" t="s">
        <v>14159</v>
      </c>
      <c r="C13241" s="19" t="s">
        <v>86</v>
      </c>
      <c r="D13241" t="s">
        <v>411</v>
      </c>
      <c r="E13241" s="20">
        <v>7</v>
      </c>
      <c r="F13241" s="20">
        <v>1</v>
      </c>
    </row>
    <row r="13242" spans="2:6" outlineLevel="2" x14ac:dyDescent="0.2">
      <c r="B13242" s="18" t="s">
        <v>14159</v>
      </c>
      <c r="C13242" s="19" t="s">
        <v>87</v>
      </c>
      <c r="D13242" t="s">
        <v>411</v>
      </c>
      <c r="E13242" s="20">
        <v>797</v>
      </c>
      <c r="F13242" s="20">
        <v>327</v>
      </c>
    </row>
    <row r="13243" spans="2:6" outlineLevel="2" x14ac:dyDescent="0.2">
      <c r="B13243" s="18" t="s">
        <v>14159</v>
      </c>
      <c r="C13243" s="19" t="s">
        <v>88</v>
      </c>
      <c r="D13243" t="s">
        <v>411</v>
      </c>
      <c r="E13243" s="20">
        <v>24</v>
      </c>
      <c r="F13243" s="20">
        <v>24</v>
      </c>
    </row>
    <row r="13244" spans="2:6" ht="25.5" outlineLevel="2" x14ac:dyDescent="0.2">
      <c r="B13244" s="18" t="s">
        <v>14159</v>
      </c>
      <c r="C13244" s="19" t="s">
        <v>92</v>
      </c>
      <c r="D13244" t="s">
        <v>411</v>
      </c>
      <c r="E13244" s="20">
        <v>1820</v>
      </c>
      <c r="F13244" s="20">
        <v>552</v>
      </c>
    </row>
    <row r="13245" spans="2:6" outlineLevel="2" x14ac:dyDescent="0.2">
      <c r="B13245" s="18" t="s">
        <v>14159</v>
      </c>
      <c r="C13245" s="19" t="s">
        <v>93</v>
      </c>
      <c r="D13245" t="s">
        <v>411</v>
      </c>
      <c r="E13245" s="20">
        <v>111</v>
      </c>
      <c r="F13245" s="20">
        <v>11</v>
      </c>
    </row>
    <row r="13246" spans="2:6" outlineLevel="2" x14ac:dyDescent="0.2">
      <c r="B13246" s="18" t="s">
        <v>14159</v>
      </c>
      <c r="C13246" s="19" t="s">
        <v>97</v>
      </c>
      <c r="D13246" t="s">
        <v>411</v>
      </c>
      <c r="E13246" s="20">
        <v>569</v>
      </c>
      <c r="F13246" s="20">
        <v>835</v>
      </c>
    </row>
    <row r="13247" spans="2:6" outlineLevel="2" x14ac:dyDescent="0.2">
      <c r="B13247" s="18" t="s">
        <v>14159</v>
      </c>
      <c r="C13247" s="19" t="s">
        <v>98</v>
      </c>
      <c r="D13247" t="s">
        <v>411</v>
      </c>
      <c r="E13247" s="20">
        <v>656</v>
      </c>
      <c r="F13247" s="20">
        <v>1044</v>
      </c>
    </row>
    <row r="13248" spans="2:6" outlineLevel="2" x14ac:dyDescent="0.2">
      <c r="B13248" s="18" t="s">
        <v>14159</v>
      </c>
      <c r="C13248" s="19" t="s">
        <v>107</v>
      </c>
      <c r="D13248" t="s">
        <v>411</v>
      </c>
      <c r="E13248" s="20">
        <v>105</v>
      </c>
      <c r="F13248" s="20">
        <v>1</v>
      </c>
    </row>
    <row r="13249" spans="2:6" outlineLevel="2" x14ac:dyDescent="0.2">
      <c r="B13249" s="18" t="s">
        <v>14159</v>
      </c>
      <c r="C13249" s="19" t="s">
        <v>113</v>
      </c>
      <c r="D13249" t="s">
        <v>411</v>
      </c>
      <c r="E13249" s="20">
        <v>27</v>
      </c>
      <c r="F13249" s="20">
        <v>114</v>
      </c>
    </row>
    <row r="13250" spans="2:6" outlineLevel="2" x14ac:dyDescent="0.2">
      <c r="B13250" s="18" t="s">
        <v>14159</v>
      </c>
      <c r="C13250" s="19" t="s">
        <v>117</v>
      </c>
      <c r="D13250" t="s">
        <v>411</v>
      </c>
      <c r="E13250" s="20">
        <v>255</v>
      </c>
      <c r="F13250" s="20">
        <v>671</v>
      </c>
    </row>
    <row r="13251" spans="2:6" outlineLevel="2" x14ac:dyDescent="0.2">
      <c r="B13251" s="18" t="s">
        <v>14159</v>
      </c>
      <c r="C13251" s="19" t="s">
        <v>119</v>
      </c>
      <c r="D13251" t="s">
        <v>411</v>
      </c>
      <c r="E13251" s="20">
        <v>60</v>
      </c>
      <c r="F13251" s="20">
        <v>100</v>
      </c>
    </row>
    <row r="13252" spans="2:6" outlineLevel="2" x14ac:dyDescent="0.2">
      <c r="B13252" s="18" t="s">
        <v>14159</v>
      </c>
      <c r="C13252" s="19" t="s">
        <v>123</v>
      </c>
      <c r="D13252" t="s">
        <v>411</v>
      </c>
      <c r="E13252" s="20">
        <v>1070</v>
      </c>
      <c r="F13252" s="20">
        <v>284</v>
      </c>
    </row>
    <row r="13253" spans="2:6" outlineLevel="2" x14ac:dyDescent="0.2">
      <c r="B13253" s="18" t="s">
        <v>14159</v>
      </c>
      <c r="C13253" s="19" t="s">
        <v>128</v>
      </c>
      <c r="D13253" t="s">
        <v>411</v>
      </c>
      <c r="E13253" s="20">
        <v>366</v>
      </c>
      <c r="F13253" s="20">
        <v>81</v>
      </c>
    </row>
    <row r="13254" spans="2:6" outlineLevel="2" x14ac:dyDescent="0.2">
      <c r="B13254" s="18" t="s">
        <v>14159</v>
      </c>
      <c r="C13254" s="19" t="s">
        <v>129</v>
      </c>
      <c r="D13254" t="s">
        <v>411</v>
      </c>
      <c r="E13254" s="20">
        <v>1</v>
      </c>
      <c r="F13254" s="20">
        <v>2</v>
      </c>
    </row>
    <row r="13255" spans="2:6" outlineLevel="2" x14ac:dyDescent="0.2">
      <c r="B13255" s="18" t="s">
        <v>14159</v>
      </c>
      <c r="C13255" s="19" t="s">
        <v>130</v>
      </c>
      <c r="D13255" t="s">
        <v>411</v>
      </c>
      <c r="E13255" s="20">
        <v>92</v>
      </c>
      <c r="F13255" s="20">
        <v>15</v>
      </c>
    </row>
    <row r="13256" spans="2:6" outlineLevel="2" x14ac:dyDescent="0.2">
      <c r="B13256" s="18" t="s">
        <v>14159</v>
      </c>
      <c r="C13256" s="19" t="s">
        <v>135</v>
      </c>
      <c r="D13256" t="s">
        <v>411</v>
      </c>
      <c r="E13256" s="20">
        <v>44</v>
      </c>
      <c r="F13256" s="20">
        <v>47</v>
      </c>
    </row>
    <row r="13257" spans="2:6" outlineLevel="2" x14ac:dyDescent="0.2">
      <c r="B13257" s="18" t="s">
        <v>14159</v>
      </c>
      <c r="C13257" s="19" t="s">
        <v>136</v>
      </c>
      <c r="D13257" t="s">
        <v>411</v>
      </c>
      <c r="E13257" s="20">
        <v>15</v>
      </c>
      <c r="F13257" s="20">
        <v>123</v>
      </c>
    </row>
    <row r="13258" spans="2:6" outlineLevel="2" x14ac:dyDescent="0.2">
      <c r="B13258" s="18" t="s">
        <v>14159</v>
      </c>
      <c r="C13258" s="19" t="s">
        <v>139</v>
      </c>
      <c r="D13258" t="s">
        <v>411</v>
      </c>
      <c r="E13258" s="20">
        <v>57</v>
      </c>
      <c r="F13258" s="20">
        <v>21</v>
      </c>
    </row>
    <row r="13259" spans="2:6" outlineLevel="2" x14ac:dyDescent="0.2">
      <c r="B13259" s="18" t="s">
        <v>14159</v>
      </c>
      <c r="C13259" s="19" t="s">
        <v>148</v>
      </c>
      <c r="D13259" t="s">
        <v>411</v>
      </c>
      <c r="E13259" s="20">
        <v>239</v>
      </c>
      <c r="F13259" s="20">
        <v>3</v>
      </c>
    </row>
    <row r="13260" spans="2:6" outlineLevel="2" x14ac:dyDescent="0.2">
      <c r="B13260" s="18" t="s">
        <v>14159</v>
      </c>
      <c r="C13260" s="19" t="s">
        <v>153</v>
      </c>
      <c r="D13260" t="s">
        <v>411</v>
      </c>
      <c r="E13260" s="20">
        <v>94</v>
      </c>
      <c r="F13260" s="20">
        <v>15</v>
      </c>
    </row>
    <row r="13261" spans="2:6" outlineLevel="2" x14ac:dyDescent="0.2">
      <c r="B13261" s="18" t="s">
        <v>14159</v>
      </c>
      <c r="C13261" s="19" t="s">
        <v>157</v>
      </c>
      <c r="D13261" t="s">
        <v>411</v>
      </c>
      <c r="E13261" s="20">
        <v>215</v>
      </c>
      <c r="F13261" s="20">
        <v>293</v>
      </c>
    </row>
    <row r="13262" spans="2:6" outlineLevel="2" x14ac:dyDescent="0.2">
      <c r="B13262" s="18" t="s">
        <v>14159</v>
      </c>
      <c r="C13262" s="19" t="s">
        <v>159</v>
      </c>
      <c r="D13262" t="s">
        <v>411</v>
      </c>
      <c r="E13262" s="20">
        <v>1156</v>
      </c>
      <c r="F13262" s="20">
        <v>719</v>
      </c>
    </row>
    <row r="13263" spans="2:6" outlineLevel="2" x14ac:dyDescent="0.2">
      <c r="B13263" s="18" t="s">
        <v>14159</v>
      </c>
      <c r="C13263" s="19" t="s">
        <v>162</v>
      </c>
      <c r="D13263" t="s">
        <v>411</v>
      </c>
      <c r="E13263" s="20">
        <v>2990</v>
      </c>
      <c r="F13263" s="20">
        <v>345</v>
      </c>
    </row>
    <row r="13264" spans="2:6" outlineLevel="2" x14ac:dyDescent="0.2">
      <c r="B13264" s="18" t="s">
        <v>14159</v>
      </c>
      <c r="C13264" s="19" t="s">
        <v>166</v>
      </c>
      <c r="D13264" t="s">
        <v>411</v>
      </c>
      <c r="E13264" s="20">
        <v>359</v>
      </c>
      <c r="F13264" s="20">
        <v>274</v>
      </c>
    </row>
    <row r="13265" spans="1:6" outlineLevel="2" x14ac:dyDescent="0.2">
      <c r="B13265" s="18" t="s">
        <v>14159</v>
      </c>
      <c r="C13265" s="19" t="s">
        <v>173</v>
      </c>
      <c r="D13265" t="s">
        <v>411</v>
      </c>
      <c r="E13265" s="20">
        <v>1425</v>
      </c>
      <c r="F13265" s="20">
        <v>1026</v>
      </c>
    </row>
    <row r="13266" spans="1:6" ht="25.5" outlineLevel="2" x14ac:dyDescent="0.2">
      <c r="B13266" s="18" t="s">
        <v>14159</v>
      </c>
      <c r="C13266" s="19" t="s">
        <v>175</v>
      </c>
      <c r="D13266" t="s">
        <v>411</v>
      </c>
      <c r="E13266" s="20">
        <v>591</v>
      </c>
      <c r="F13266" s="20">
        <v>3</v>
      </c>
    </row>
    <row r="13267" spans="1:6" ht="25.5" outlineLevel="2" x14ac:dyDescent="0.2">
      <c r="B13267" s="18" t="s">
        <v>14159</v>
      </c>
      <c r="C13267" s="19" t="s">
        <v>176</v>
      </c>
      <c r="D13267" t="s">
        <v>411</v>
      </c>
      <c r="E13267" s="20">
        <v>2711</v>
      </c>
      <c r="F13267" s="20">
        <v>881</v>
      </c>
    </row>
    <row r="13268" spans="1:6" outlineLevel="2" x14ac:dyDescent="0.2">
      <c r="B13268" s="18" t="s">
        <v>14159</v>
      </c>
      <c r="C13268" s="19" t="s">
        <v>178</v>
      </c>
      <c r="D13268" t="s">
        <v>411</v>
      </c>
      <c r="E13268" s="20">
        <v>2864</v>
      </c>
      <c r="F13268" s="20">
        <v>1639</v>
      </c>
    </row>
    <row r="13269" spans="1:6" outlineLevel="2" x14ac:dyDescent="0.2">
      <c r="B13269" s="18" t="s">
        <v>14159</v>
      </c>
      <c r="C13269" s="19" t="s">
        <v>182</v>
      </c>
      <c r="D13269" t="s">
        <v>411</v>
      </c>
      <c r="E13269" s="20">
        <v>2126</v>
      </c>
      <c r="F13269" s="20">
        <v>626</v>
      </c>
    </row>
    <row r="13270" spans="1:6" ht="25.5" outlineLevel="1" x14ac:dyDescent="0.2">
      <c r="B13270" s="21" t="s">
        <v>14160</v>
      </c>
      <c r="E13270" s="20">
        <f>SUBTOTAL(9,E13227:E13269)</f>
        <v>125573</v>
      </c>
      <c r="F13270" s="20">
        <f>SUBTOTAL(9,F13227:F13269)</f>
        <v>17517</v>
      </c>
    </row>
    <row r="13271" spans="1:6" ht="25.5" outlineLevel="2" x14ac:dyDescent="0.2">
      <c r="A13271" t="s">
        <v>1459</v>
      </c>
      <c r="B13271" s="18" t="s">
        <v>14161</v>
      </c>
      <c r="C13271" s="19" t="s">
        <v>5</v>
      </c>
      <c r="D13271" t="s">
        <v>411</v>
      </c>
      <c r="E13271" s="20">
        <v>850</v>
      </c>
      <c r="F13271" s="20">
        <v>530</v>
      </c>
    </row>
    <row r="13272" spans="1:6" ht="25.5" outlineLevel="2" x14ac:dyDescent="0.2">
      <c r="B13272" s="18" t="s">
        <v>14161</v>
      </c>
      <c r="C13272" s="19" t="s">
        <v>42</v>
      </c>
      <c r="D13272" t="s">
        <v>411</v>
      </c>
      <c r="E13272" s="20">
        <v>302</v>
      </c>
      <c r="F13272" s="20">
        <v>142</v>
      </c>
    </row>
    <row r="13273" spans="1:6" ht="25.5" outlineLevel="2" x14ac:dyDescent="0.2">
      <c r="B13273" s="18" t="s">
        <v>14161</v>
      </c>
      <c r="C13273" s="19" t="s">
        <v>62</v>
      </c>
      <c r="D13273" t="s">
        <v>411</v>
      </c>
      <c r="E13273" s="20">
        <v>700</v>
      </c>
      <c r="F13273" s="20">
        <v>754</v>
      </c>
    </row>
    <row r="13274" spans="1:6" ht="25.5" outlineLevel="2" x14ac:dyDescent="0.2">
      <c r="B13274" s="18" t="s">
        <v>14161</v>
      </c>
      <c r="C13274" s="19" t="s">
        <v>65</v>
      </c>
      <c r="D13274" t="s">
        <v>411</v>
      </c>
      <c r="E13274" s="20">
        <v>230</v>
      </c>
      <c r="F13274" s="20">
        <v>1234</v>
      </c>
    </row>
    <row r="13275" spans="1:6" ht="25.5" outlineLevel="2" x14ac:dyDescent="0.2">
      <c r="B13275" s="18" t="s">
        <v>14161</v>
      </c>
      <c r="C13275" s="19" t="s">
        <v>67</v>
      </c>
      <c r="D13275" t="s">
        <v>411</v>
      </c>
      <c r="E13275" s="20">
        <v>6</v>
      </c>
      <c r="F13275" s="20">
        <v>290</v>
      </c>
    </row>
    <row r="13276" spans="1:6" ht="25.5" outlineLevel="2" x14ac:dyDescent="0.2">
      <c r="B13276" s="18" t="s">
        <v>14161</v>
      </c>
      <c r="C13276" s="19" t="s">
        <v>80</v>
      </c>
      <c r="D13276" t="s">
        <v>411</v>
      </c>
      <c r="E13276" s="20">
        <v>10403</v>
      </c>
      <c r="F13276" s="20">
        <v>78</v>
      </c>
    </row>
    <row r="13277" spans="1:6" ht="25.5" outlineLevel="2" x14ac:dyDescent="0.2">
      <c r="B13277" s="18" t="s">
        <v>14161</v>
      </c>
      <c r="C13277" s="19" t="s">
        <v>88</v>
      </c>
      <c r="D13277" t="s">
        <v>411</v>
      </c>
      <c r="E13277" s="20">
        <v>20</v>
      </c>
      <c r="F13277" s="20">
        <v>15</v>
      </c>
    </row>
    <row r="13278" spans="1:6" ht="25.5" outlineLevel="2" x14ac:dyDescent="0.2">
      <c r="B13278" s="18" t="s">
        <v>14161</v>
      </c>
      <c r="C13278" s="19" t="s">
        <v>111</v>
      </c>
      <c r="D13278" t="s">
        <v>411</v>
      </c>
      <c r="E13278" s="20">
        <v>3500</v>
      </c>
      <c r="F13278" s="20">
        <v>6908</v>
      </c>
    </row>
    <row r="13279" spans="1:6" ht="25.5" outlineLevel="2" x14ac:dyDescent="0.2">
      <c r="B13279" s="18" t="s">
        <v>14161</v>
      </c>
      <c r="C13279" s="19" t="s">
        <v>121</v>
      </c>
      <c r="D13279" t="s">
        <v>411</v>
      </c>
      <c r="E13279" s="20">
        <v>950</v>
      </c>
      <c r="F13279" s="20">
        <v>314</v>
      </c>
    </row>
    <row r="13280" spans="1:6" ht="25.5" outlineLevel="2" x14ac:dyDescent="0.2">
      <c r="B13280" s="18" t="s">
        <v>14161</v>
      </c>
      <c r="C13280" s="19" t="s">
        <v>130</v>
      </c>
      <c r="D13280" t="s">
        <v>411</v>
      </c>
      <c r="E13280" s="20">
        <v>6000</v>
      </c>
      <c r="F13280" s="20">
        <v>6908</v>
      </c>
    </row>
    <row r="13281" spans="1:6" ht="25.5" outlineLevel="2" x14ac:dyDescent="0.2">
      <c r="B13281" s="18" t="s">
        <v>14161</v>
      </c>
      <c r="C13281" s="19" t="s">
        <v>166</v>
      </c>
      <c r="D13281" t="s">
        <v>411</v>
      </c>
      <c r="E13281" s="20">
        <v>750</v>
      </c>
      <c r="F13281" s="20">
        <v>639</v>
      </c>
    </row>
    <row r="13282" spans="1:6" ht="25.5" outlineLevel="2" x14ac:dyDescent="0.2">
      <c r="B13282" s="18" t="s">
        <v>14161</v>
      </c>
      <c r="C13282" s="19" t="s">
        <v>175</v>
      </c>
      <c r="D13282" t="s">
        <v>411</v>
      </c>
      <c r="E13282" s="20">
        <v>120</v>
      </c>
      <c r="F13282" s="20">
        <v>15</v>
      </c>
    </row>
    <row r="13283" spans="1:6" ht="38.25" outlineLevel="2" x14ac:dyDescent="0.2">
      <c r="B13283" s="18" t="s">
        <v>14161</v>
      </c>
      <c r="C13283" s="19" t="s">
        <v>1452</v>
      </c>
      <c r="D13283" t="s">
        <v>411</v>
      </c>
      <c r="E13283" s="20">
        <v>262</v>
      </c>
      <c r="F13283" s="20">
        <v>492</v>
      </c>
    </row>
    <row r="13284" spans="1:6" ht="25.5" outlineLevel="2" x14ac:dyDescent="0.2">
      <c r="B13284" s="18" t="s">
        <v>14161</v>
      </c>
      <c r="C13284" s="19" t="s">
        <v>178</v>
      </c>
      <c r="D13284" t="s">
        <v>411</v>
      </c>
      <c r="E13284" s="20">
        <v>3166</v>
      </c>
      <c r="F13284" s="20">
        <v>586</v>
      </c>
    </row>
    <row r="13285" spans="1:6" ht="38.25" outlineLevel="1" x14ac:dyDescent="0.2">
      <c r="B13285" s="21" t="s">
        <v>14162</v>
      </c>
      <c r="E13285" s="20">
        <f>SUBTOTAL(9,E13271:E13284)</f>
        <v>27259</v>
      </c>
      <c r="F13285" s="20">
        <f>SUBTOTAL(9,F13271:F13284)</f>
        <v>18905</v>
      </c>
    </row>
    <row r="13286" spans="1:6" ht="25.5" outlineLevel="2" x14ac:dyDescent="0.2">
      <c r="A13286" t="s">
        <v>1461</v>
      </c>
      <c r="B13286" s="18" t="s">
        <v>14163</v>
      </c>
      <c r="C13286" s="19" t="s">
        <v>23</v>
      </c>
      <c r="D13286" t="s">
        <v>411</v>
      </c>
      <c r="E13286" s="20">
        <v>400</v>
      </c>
      <c r="F13286" s="20">
        <v>1341</v>
      </c>
    </row>
    <row r="13287" spans="1:6" ht="25.5" outlineLevel="2" x14ac:dyDescent="0.2">
      <c r="B13287" s="18" t="s">
        <v>14163</v>
      </c>
      <c r="C13287" s="19" t="s">
        <v>32</v>
      </c>
      <c r="D13287" t="s">
        <v>411</v>
      </c>
      <c r="E13287" s="20">
        <v>2</v>
      </c>
      <c r="F13287" s="20">
        <v>5</v>
      </c>
    </row>
    <row r="13288" spans="1:6" ht="25.5" outlineLevel="2" x14ac:dyDescent="0.2">
      <c r="B13288" s="18" t="s">
        <v>14163</v>
      </c>
      <c r="C13288" s="19" t="s">
        <v>42</v>
      </c>
      <c r="D13288" t="s">
        <v>411</v>
      </c>
      <c r="E13288" s="20">
        <v>2</v>
      </c>
      <c r="F13288" s="20">
        <v>1</v>
      </c>
    </row>
    <row r="13289" spans="1:6" ht="25.5" outlineLevel="2" x14ac:dyDescent="0.2">
      <c r="B13289" s="18" t="s">
        <v>14163</v>
      </c>
      <c r="C13289" s="19" t="s">
        <v>65</v>
      </c>
      <c r="D13289" t="s">
        <v>411</v>
      </c>
      <c r="E13289" s="20">
        <v>194</v>
      </c>
      <c r="F13289" s="20">
        <v>2044</v>
      </c>
    </row>
    <row r="13290" spans="1:6" ht="25.5" outlineLevel="2" x14ac:dyDescent="0.2">
      <c r="B13290" s="18" t="s">
        <v>14163</v>
      </c>
      <c r="C13290" s="19" t="s">
        <v>80</v>
      </c>
      <c r="D13290" t="s">
        <v>411</v>
      </c>
      <c r="E13290" s="20">
        <v>660952</v>
      </c>
      <c r="F13290" s="20">
        <v>6889</v>
      </c>
    </row>
    <row r="13291" spans="1:6" ht="25.5" outlineLevel="2" x14ac:dyDescent="0.2">
      <c r="B13291" s="18" t="s">
        <v>14163</v>
      </c>
      <c r="C13291" s="19" t="s">
        <v>92</v>
      </c>
      <c r="D13291" t="s">
        <v>411</v>
      </c>
      <c r="E13291" s="20">
        <v>4</v>
      </c>
      <c r="F13291" s="20">
        <v>11</v>
      </c>
    </row>
    <row r="13292" spans="1:6" ht="25.5" outlineLevel="2" x14ac:dyDescent="0.2">
      <c r="B13292" s="18" t="s">
        <v>14163</v>
      </c>
      <c r="C13292" s="19" t="s">
        <v>130</v>
      </c>
      <c r="D13292" t="s">
        <v>411</v>
      </c>
      <c r="E13292" s="20">
        <v>100</v>
      </c>
      <c r="F13292" s="20">
        <v>9</v>
      </c>
    </row>
    <row r="13293" spans="1:6" ht="25.5" outlineLevel="2" x14ac:dyDescent="0.2">
      <c r="B13293" s="18" t="s">
        <v>14163</v>
      </c>
      <c r="C13293" s="19" t="s">
        <v>148</v>
      </c>
      <c r="D13293" t="s">
        <v>411</v>
      </c>
      <c r="E13293" s="20">
        <v>1</v>
      </c>
      <c r="F13293" s="20">
        <v>2</v>
      </c>
    </row>
    <row r="13294" spans="1:6" ht="25.5" outlineLevel="2" x14ac:dyDescent="0.2">
      <c r="B13294" s="18" t="s">
        <v>14163</v>
      </c>
      <c r="C13294" s="19" t="s">
        <v>158</v>
      </c>
      <c r="D13294" t="s">
        <v>411</v>
      </c>
      <c r="E13294" s="20">
        <v>200</v>
      </c>
      <c r="F13294" s="20">
        <v>359</v>
      </c>
    </row>
    <row r="13295" spans="1:6" ht="25.5" outlineLevel="2" x14ac:dyDescent="0.2">
      <c r="B13295" s="18" t="s">
        <v>14163</v>
      </c>
      <c r="C13295" s="19" t="s">
        <v>175</v>
      </c>
      <c r="D13295" t="s">
        <v>411</v>
      </c>
      <c r="E13295" s="20">
        <v>160</v>
      </c>
      <c r="F13295" s="20">
        <v>254</v>
      </c>
    </row>
    <row r="13296" spans="1:6" ht="38.25" outlineLevel="1" x14ac:dyDescent="0.2">
      <c r="B13296" s="21" t="s">
        <v>14164</v>
      </c>
      <c r="E13296" s="20">
        <f>SUBTOTAL(9,E13286:E13295)</f>
        <v>662015</v>
      </c>
      <c r="F13296" s="20">
        <f>SUBTOTAL(9,F13286:F13295)</f>
        <v>10915</v>
      </c>
    </row>
    <row r="13297" spans="1:6" ht="25.5" outlineLevel="2" x14ac:dyDescent="0.2">
      <c r="A13297" t="s">
        <v>4659</v>
      </c>
      <c r="B13297" s="18" t="s">
        <v>14165</v>
      </c>
      <c r="C13297" s="19" t="s">
        <v>42</v>
      </c>
      <c r="D13297" t="s">
        <v>1465</v>
      </c>
      <c r="E13297" s="20">
        <v>12970</v>
      </c>
      <c r="F13297" s="20">
        <v>620</v>
      </c>
    </row>
    <row r="13298" spans="1:6" ht="25.5" outlineLevel="2" x14ac:dyDescent="0.2">
      <c r="B13298" s="18" t="s">
        <v>14165</v>
      </c>
      <c r="C13298" s="19" t="s">
        <v>80</v>
      </c>
      <c r="D13298" t="s">
        <v>1465</v>
      </c>
      <c r="E13298" s="20">
        <v>3948</v>
      </c>
      <c r="F13298" s="20">
        <v>461</v>
      </c>
    </row>
    <row r="13299" spans="1:6" ht="25.5" outlineLevel="1" x14ac:dyDescent="0.2">
      <c r="B13299" s="21" t="s">
        <v>14166</v>
      </c>
      <c r="E13299" s="20">
        <f>SUBTOTAL(9,E13297:E13298)</f>
        <v>16918</v>
      </c>
      <c r="F13299" s="20">
        <f>SUBTOTAL(9,F13297:F13298)</f>
        <v>1081</v>
      </c>
    </row>
    <row r="13300" spans="1:6" ht="25.5" outlineLevel="2" x14ac:dyDescent="0.2">
      <c r="A13300" t="s">
        <v>4661</v>
      </c>
      <c r="B13300" s="18" t="s">
        <v>14167</v>
      </c>
      <c r="C13300" s="19" t="s">
        <v>42</v>
      </c>
      <c r="D13300" t="s">
        <v>1465</v>
      </c>
      <c r="E13300" s="20">
        <v>15100</v>
      </c>
      <c r="F13300" s="20">
        <v>571</v>
      </c>
    </row>
    <row r="13301" spans="1:6" ht="25.5" outlineLevel="2" x14ac:dyDescent="0.2">
      <c r="B13301" s="18" t="s">
        <v>14167</v>
      </c>
      <c r="C13301" s="19" t="s">
        <v>80</v>
      </c>
      <c r="D13301" t="s">
        <v>1465</v>
      </c>
      <c r="E13301" s="20">
        <v>99</v>
      </c>
      <c r="F13301" s="20">
        <v>2</v>
      </c>
    </row>
    <row r="13302" spans="1:6" ht="25.5" outlineLevel="2" x14ac:dyDescent="0.2">
      <c r="B13302" s="18" t="s">
        <v>14167</v>
      </c>
      <c r="C13302" s="19" t="s">
        <v>87</v>
      </c>
      <c r="D13302" t="s">
        <v>1465</v>
      </c>
      <c r="E13302" s="20">
        <v>6</v>
      </c>
      <c r="F13302" s="20">
        <v>33</v>
      </c>
    </row>
    <row r="13303" spans="1:6" ht="25.5" outlineLevel="2" x14ac:dyDescent="0.2">
      <c r="B13303" s="18" t="s">
        <v>14167</v>
      </c>
      <c r="C13303" s="19" t="s">
        <v>136</v>
      </c>
      <c r="D13303" t="s">
        <v>1465</v>
      </c>
      <c r="E13303" s="20">
        <v>2</v>
      </c>
      <c r="F13303" s="20">
        <v>11</v>
      </c>
    </row>
    <row r="13304" spans="1:6" ht="25.5" outlineLevel="1" x14ac:dyDescent="0.2">
      <c r="B13304" s="21" t="s">
        <v>14168</v>
      </c>
      <c r="E13304" s="20">
        <f>SUBTOTAL(9,E13300:E13303)</f>
        <v>15207</v>
      </c>
      <c r="F13304" s="20">
        <f>SUBTOTAL(9,F13300:F13303)</f>
        <v>617</v>
      </c>
    </row>
    <row r="13305" spans="1:6" ht="25.5" outlineLevel="2" x14ac:dyDescent="0.2">
      <c r="A13305" t="s">
        <v>4662</v>
      </c>
      <c r="B13305" s="18" t="s">
        <v>14169</v>
      </c>
      <c r="C13305" s="19" t="s">
        <v>42</v>
      </c>
      <c r="D13305" t="s">
        <v>1465</v>
      </c>
      <c r="E13305" s="20">
        <v>576</v>
      </c>
      <c r="F13305" s="20">
        <v>70</v>
      </c>
    </row>
    <row r="13306" spans="1:6" ht="25.5" outlineLevel="2" x14ac:dyDescent="0.2">
      <c r="B13306" s="18" t="s">
        <v>14169</v>
      </c>
      <c r="C13306" s="19" t="s">
        <v>80</v>
      </c>
      <c r="D13306" t="s">
        <v>1465</v>
      </c>
      <c r="E13306" s="20">
        <v>4354</v>
      </c>
      <c r="F13306" s="20">
        <v>276</v>
      </c>
    </row>
    <row r="13307" spans="1:6" ht="25.5" outlineLevel="2" x14ac:dyDescent="0.2">
      <c r="B13307" s="18" t="s">
        <v>14169</v>
      </c>
      <c r="C13307" s="19" t="s">
        <v>178</v>
      </c>
      <c r="D13307" t="s">
        <v>1465</v>
      </c>
      <c r="E13307" s="20">
        <v>2</v>
      </c>
      <c r="F13307" s="20">
        <v>12</v>
      </c>
    </row>
    <row r="13308" spans="1:6" ht="25.5" outlineLevel="1" x14ac:dyDescent="0.2">
      <c r="B13308" s="21" t="s">
        <v>14170</v>
      </c>
      <c r="E13308" s="20">
        <f>SUBTOTAL(9,E13305:E13307)</f>
        <v>4932</v>
      </c>
      <c r="F13308" s="20">
        <f>SUBTOTAL(9,F13305:F13307)</f>
        <v>358</v>
      </c>
    </row>
    <row r="13309" spans="1:6" ht="25.5" outlineLevel="2" x14ac:dyDescent="0.2">
      <c r="A13309" t="s">
        <v>4663</v>
      </c>
      <c r="B13309" s="18" t="s">
        <v>14171</v>
      </c>
      <c r="C13309" s="19" t="s">
        <v>42</v>
      </c>
      <c r="D13309" t="s">
        <v>1465</v>
      </c>
      <c r="E13309" s="20">
        <v>24760</v>
      </c>
      <c r="F13309" s="20">
        <v>2237</v>
      </c>
    </row>
    <row r="13310" spans="1:6" ht="25.5" outlineLevel="2" x14ac:dyDescent="0.2">
      <c r="B13310" s="18" t="s">
        <v>14171</v>
      </c>
      <c r="C13310" s="19" t="s">
        <v>80</v>
      </c>
      <c r="D13310" t="s">
        <v>1465</v>
      </c>
      <c r="E13310" s="20">
        <v>60</v>
      </c>
      <c r="F13310" s="20">
        <v>8</v>
      </c>
    </row>
    <row r="13311" spans="1:6" ht="25.5" outlineLevel="2" x14ac:dyDescent="0.2">
      <c r="B13311" s="18" t="s">
        <v>14171</v>
      </c>
      <c r="C13311" s="19" t="s">
        <v>178</v>
      </c>
      <c r="D13311" t="s">
        <v>1465</v>
      </c>
      <c r="E13311" s="20">
        <v>1</v>
      </c>
      <c r="F13311" s="20">
        <v>1</v>
      </c>
    </row>
    <row r="13312" spans="1:6" ht="38.25" outlineLevel="1" x14ac:dyDescent="0.2">
      <c r="B13312" s="21" t="s">
        <v>14172</v>
      </c>
      <c r="E13312" s="20">
        <f>SUBTOTAL(9,E13309:E13311)</f>
        <v>24821</v>
      </c>
      <c r="F13312" s="20">
        <f>SUBTOTAL(9,F13309:F13311)</f>
        <v>2246</v>
      </c>
    </row>
    <row r="13313" spans="1:6" ht="38.25" outlineLevel="2" x14ac:dyDescent="0.2">
      <c r="A13313" t="s">
        <v>4665</v>
      </c>
      <c r="B13313" s="18" t="s">
        <v>14173</v>
      </c>
      <c r="C13313" s="19" t="s">
        <v>40</v>
      </c>
      <c r="D13313" t="s">
        <v>1465</v>
      </c>
      <c r="E13313" s="20">
        <v>180</v>
      </c>
      <c r="F13313" s="20">
        <v>61</v>
      </c>
    </row>
    <row r="13314" spans="1:6" ht="25.5" outlineLevel="2" x14ac:dyDescent="0.2">
      <c r="B13314" s="18" t="s">
        <v>14173</v>
      </c>
      <c r="C13314" s="19" t="s">
        <v>42</v>
      </c>
      <c r="D13314" t="s">
        <v>1465</v>
      </c>
      <c r="E13314" s="20">
        <v>604580</v>
      </c>
      <c r="F13314" s="20">
        <v>97028</v>
      </c>
    </row>
    <row r="13315" spans="1:6" ht="25.5" outlineLevel="2" x14ac:dyDescent="0.2">
      <c r="B13315" s="18" t="s">
        <v>14173</v>
      </c>
      <c r="C13315" s="19" t="s">
        <v>80</v>
      </c>
      <c r="D13315" t="s">
        <v>1465</v>
      </c>
      <c r="E13315" s="20">
        <v>18113</v>
      </c>
      <c r="F13315" s="20">
        <v>28750</v>
      </c>
    </row>
    <row r="13316" spans="1:6" ht="25.5" outlineLevel="2" x14ac:dyDescent="0.2">
      <c r="B13316" s="18" t="s">
        <v>14173</v>
      </c>
      <c r="C13316" s="19" t="s">
        <v>81</v>
      </c>
      <c r="D13316" t="s">
        <v>1465</v>
      </c>
      <c r="E13316" s="20">
        <v>2</v>
      </c>
      <c r="F13316" s="20">
        <v>10</v>
      </c>
    </row>
    <row r="13317" spans="1:6" ht="25.5" outlineLevel="2" x14ac:dyDescent="0.2">
      <c r="B13317" s="18" t="s">
        <v>14173</v>
      </c>
      <c r="C13317" s="19" t="s">
        <v>157</v>
      </c>
      <c r="D13317" t="s">
        <v>1465</v>
      </c>
      <c r="E13317" s="20">
        <v>8</v>
      </c>
      <c r="F13317" s="20">
        <v>18</v>
      </c>
    </row>
    <row r="13318" spans="1:6" ht="25.5" outlineLevel="2" x14ac:dyDescent="0.2">
      <c r="B13318" s="18" t="s">
        <v>14173</v>
      </c>
      <c r="C13318" s="19" t="s">
        <v>166</v>
      </c>
      <c r="D13318" t="s">
        <v>1465</v>
      </c>
      <c r="E13318" s="20">
        <v>2</v>
      </c>
      <c r="F13318" s="20">
        <v>4</v>
      </c>
    </row>
    <row r="13319" spans="1:6" ht="25.5" outlineLevel="2" x14ac:dyDescent="0.2">
      <c r="B13319" s="18" t="s">
        <v>14173</v>
      </c>
      <c r="C13319" s="19" t="s">
        <v>178</v>
      </c>
      <c r="D13319" t="s">
        <v>1465</v>
      </c>
      <c r="E13319" s="20">
        <v>1</v>
      </c>
      <c r="F13319" s="20">
        <v>10</v>
      </c>
    </row>
    <row r="13320" spans="1:6" ht="25.5" outlineLevel="2" x14ac:dyDescent="0.2">
      <c r="B13320" s="18" t="s">
        <v>14173</v>
      </c>
      <c r="C13320" s="19" t="s">
        <v>182</v>
      </c>
      <c r="D13320" t="s">
        <v>1465</v>
      </c>
      <c r="E13320" s="20">
        <v>112</v>
      </c>
      <c r="F13320" s="20">
        <v>239</v>
      </c>
    </row>
    <row r="13321" spans="1:6" ht="25.5" outlineLevel="1" x14ac:dyDescent="0.2">
      <c r="B13321" s="21" t="s">
        <v>14174</v>
      </c>
      <c r="E13321" s="20">
        <f>SUBTOTAL(9,E13313:E13320)</f>
        <v>622998</v>
      </c>
      <c r="F13321" s="20">
        <f>SUBTOTAL(9,F13313:F13320)</f>
        <v>126120</v>
      </c>
    </row>
    <row r="13322" spans="1:6" ht="25.5" outlineLevel="2" x14ac:dyDescent="0.2">
      <c r="A13322" t="s">
        <v>4666</v>
      </c>
      <c r="B13322" s="18" t="s">
        <v>14175</v>
      </c>
      <c r="C13322" s="19" t="s">
        <v>42</v>
      </c>
      <c r="D13322" t="s">
        <v>1465</v>
      </c>
      <c r="E13322" s="20">
        <v>3451699</v>
      </c>
      <c r="F13322" s="20">
        <v>146755</v>
      </c>
    </row>
    <row r="13323" spans="1:6" ht="25.5" outlineLevel="2" x14ac:dyDescent="0.2">
      <c r="B13323" s="18" t="s">
        <v>14175</v>
      </c>
      <c r="C13323" s="19" t="s">
        <v>77</v>
      </c>
      <c r="D13323" t="s">
        <v>1465</v>
      </c>
      <c r="E13323" s="20">
        <v>72</v>
      </c>
      <c r="F13323" s="20">
        <v>8</v>
      </c>
    </row>
    <row r="13324" spans="1:6" ht="25.5" outlineLevel="2" x14ac:dyDescent="0.2">
      <c r="B13324" s="18" t="s">
        <v>14175</v>
      </c>
      <c r="C13324" s="19" t="s">
        <v>80</v>
      </c>
      <c r="D13324" t="s">
        <v>1465</v>
      </c>
      <c r="E13324" s="20">
        <v>27353</v>
      </c>
      <c r="F13324" s="20">
        <v>2677</v>
      </c>
    </row>
    <row r="13325" spans="1:6" ht="25.5" outlineLevel="2" x14ac:dyDescent="0.2">
      <c r="B13325" s="18" t="s">
        <v>14175</v>
      </c>
      <c r="C13325" s="19" t="s">
        <v>81</v>
      </c>
      <c r="D13325" t="s">
        <v>1465</v>
      </c>
      <c r="E13325" s="20">
        <v>94</v>
      </c>
      <c r="F13325" s="20">
        <v>48</v>
      </c>
    </row>
    <row r="13326" spans="1:6" ht="25.5" outlineLevel="2" x14ac:dyDescent="0.2">
      <c r="B13326" s="18" t="s">
        <v>14175</v>
      </c>
      <c r="C13326" s="19" t="s">
        <v>157</v>
      </c>
      <c r="D13326" t="s">
        <v>1465</v>
      </c>
      <c r="E13326" s="20">
        <v>32</v>
      </c>
      <c r="F13326" s="20">
        <v>22</v>
      </c>
    </row>
    <row r="13327" spans="1:6" ht="25.5" outlineLevel="2" x14ac:dyDescent="0.2">
      <c r="B13327" s="18" t="s">
        <v>14175</v>
      </c>
      <c r="C13327" s="19" t="s">
        <v>166</v>
      </c>
      <c r="D13327" t="s">
        <v>1465</v>
      </c>
      <c r="E13327" s="20">
        <v>117480</v>
      </c>
      <c r="F13327" s="20">
        <v>9832</v>
      </c>
    </row>
    <row r="13328" spans="1:6" ht="25.5" outlineLevel="2" x14ac:dyDescent="0.2">
      <c r="B13328" s="18" t="s">
        <v>14175</v>
      </c>
      <c r="C13328" s="19" t="s">
        <v>182</v>
      </c>
      <c r="D13328" t="s">
        <v>1465</v>
      </c>
      <c r="E13328" s="20">
        <v>5398</v>
      </c>
      <c r="F13328" s="20">
        <v>1158</v>
      </c>
    </row>
    <row r="13329" spans="1:6" ht="25.5" outlineLevel="1" x14ac:dyDescent="0.2">
      <c r="B13329" s="21" t="s">
        <v>14176</v>
      </c>
      <c r="E13329" s="20">
        <f>SUBTOTAL(9,E13322:E13328)</f>
        <v>3602128</v>
      </c>
      <c r="F13329" s="20">
        <f>SUBTOTAL(9,F13322:F13328)</f>
        <v>160500</v>
      </c>
    </row>
    <row r="13330" spans="1:6" ht="25.5" outlineLevel="2" x14ac:dyDescent="0.2">
      <c r="A13330" t="s">
        <v>4668</v>
      </c>
      <c r="B13330" s="18" t="s">
        <v>14177</v>
      </c>
      <c r="C13330" s="19" t="s">
        <v>36</v>
      </c>
      <c r="D13330" t="s">
        <v>1465</v>
      </c>
      <c r="E13330" s="20">
        <v>350</v>
      </c>
      <c r="F13330" s="20">
        <v>17</v>
      </c>
    </row>
    <row r="13331" spans="1:6" ht="25.5" outlineLevel="2" x14ac:dyDescent="0.2">
      <c r="B13331" s="18" t="s">
        <v>14177</v>
      </c>
      <c r="C13331" s="19" t="s">
        <v>42</v>
      </c>
      <c r="D13331" t="s">
        <v>1465</v>
      </c>
      <c r="E13331" s="20">
        <v>484527</v>
      </c>
      <c r="F13331" s="20">
        <v>27189</v>
      </c>
    </row>
    <row r="13332" spans="1:6" ht="25.5" outlineLevel="2" x14ac:dyDescent="0.2">
      <c r="B13332" s="18" t="s">
        <v>14177</v>
      </c>
      <c r="C13332" s="19" t="s">
        <v>80</v>
      </c>
      <c r="D13332" t="s">
        <v>1465</v>
      </c>
      <c r="E13332" s="20">
        <v>6779</v>
      </c>
      <c r="F13332" s="20">
        <v>666</v>
      </c>
    </row>
    <row r="13333" spans="1:6" ht="25.5" outlineLevel="2" x14ac:dyDescent="0.2">
      <c r="B13333" s="18" t="s">
        <v>14177</v>
      </c>
      <c r="C13333" s="19" t="s">
        <v>151</v>
      </c>
      <c r="D13333" t="s">
        <v>1465</v>
      </c>
      <c r="E13333" s="20">
        <v>15</v>
      </c>
      <c r="F13333" s="20">
        <v>34</v>
      </c>
    </row>
    <row r="13334" spans="1:6" ht="25.5" outlineLevel="2" x14ac:dyDescent="0.2">
      <c r="B13334" s="18" t="s">
        <v>14177</v>
      </c>
      <c r="C13334" s="19" t="s">
        <v>157</v>
      </c>
      <c r="D13334" t="s">
        <v>1465</v>
      </c>
      <c r="E13334" s="20">
        <v>184</v>
      </c>
      <c r="F13334" s="20">
        <v>433</v>
      </c>
    </row>
    <row r="13335" spans="1:6" ht="25.5" outlineLevel="1" x14ac:dyDescent="0.2">
      <c r="B13335" s="21" t="s">
        <v>14178</v>
      </c>
      <c r="E13335" s="20">
        <f>SUBTOTAL(9,E13330:E13334)</f>
        <v>491855</v>
      </c>
      <c r="F13335" s="20">
        <f>SUBTOTAL(9,F13330:F13334)</f>
        <v>28339</v>
      </c>
    </row>
    <row r="13336" spans="1:6" ht="25.5" outlineLevel="2" x14ac:dyDescent="0.2">
      <c r="A13336" t="s">
        <v>1463</v>
      </c>
      <c r="B13336" s="18" t="s">
        <v>14179</v>
      </c>
      <c r="C13336" s="19" t="s">
        <v>36</v>
      </c>
      <c r="D13336" t="s">
        <v>1465</v>
      </c>
      <c r="E13336" s="20">
        <v>1890</v>
      </c>
      <c r="F13336" s="20">
        <v>176</v>
      </c>
    </row>
    <row r="13337" spans="1:6" ht="25.5" outlineLevel="2" x14ac:dyDescent="0.2">
      <c r="B13337" s="18" t="s">
        <v>14179</v>
      </c>
      <c r="C13337" s="19" t="s">
        <v>38</v>
      </c>
      <c r="D13337" t="s">
        <v>1465</v>
      </c>
      <c r="E13337" s="20">
        <v>1000</v>
      </c>
      <c r="F13337" s="20">
        <v>32</v>
      </c>
    </row>
    <row r="13338" spans="1:6" ht="38.25" outlineLevel="2" x14ac:dyDescent="0.2">
      <c r="B13338" s="18" t="s">
        <v>14179</v>
      </c>
      <c r="C13338" s="19" t="s">
        <v>40</v>
      </c>
      <c r="D13338" t="s">
        <v>1465</v>
      </c>
      <c r="E13338" s="20">
        <v>105</v>
      </c>
      <c r="F13338" s="20">
        <v>51</v>
      </c>
    </row>
    <row r="13339" spans="1:6" ht="25.5" outlineLevel="2" x14ac:dyDescent="0.2">
      <c r="B13339" s="18" t="s">
        <v>14179</v>
      </c>
      <c r="C13339" s="19" t="s">
        <v>42</v>
      </c>
      <c r="D13339" t="s">
        <v>1465</v>
      </c>
      <c r="E13339" s="20">
        <v>10833021</v>
      </c>
      <c r="F13339" s="20">
        <v>587330</v>
      </c>
    </row>
    <row r="13340" spans="1:6" ht="38.25" outlineLevel="2" x14ac:dyDescent="0.2">
      <c r="B13340" s="18" t="s">
        <v>14179</v>
      </c>
      <c r="C13340" s="19" t="s">
        <v>43</v>
      </c>
      <c r="D13340" t="s">
        <v>1465</v>
      </c>
      <c r="E13340" s="20">
        <v>1052</v>
      </c>
      <c r="F13340" s="20">
        <v>31</v>
      </c>
    </row>
    <row r="13341" spans="1:6" ht="25.5" outlineLevel="2" x14ac:dyDescent="0.2">
      <c r="B13341" s="18" t="s">
        <v>14179</v>
      </c>
      <c r="C13341" s="19" t="s">
        <v>77</v>
      </c>
      <c r="D13341" t="s">
        <v>1465</v>
      </c>
      <c r="E13341" s="20">
        <v>48</v>
      </c>
      <c r="F13341" s="20">
        <v>11</v>
      </c>
    </row>
    <row r="13342" spans="1:6" ht="25.5" outlineLevel="2" x14ac:dyDescent="0.2">
      <c r="B13342" s="18" t="s">
        <v>14179</v>
      </c>
      <c r="C13342" s="19" t="s">
        <v>80</v>
      </c>
      <c r="D13342" t="s">
        <v>1465</v>
      </c>
      <c r="E13342" s="20">
        <v>201362</v>
      </c>
      <c r="F13342" s="20">
        <v>15167</v>
      </c>
    </row>
    <row r="13343" spans="1:6" ht="25.5" outlineLevel="2" x14ac:dyDescent="0.2">
      <c r="B13343" s="18" t="s">
        <v>14179</v>
      </c>
      <c r="C13343" s="19" t="s">
        <v>122</v>
      </c>
      <c r="D13343" t="s">
        <v>1465</v>
      </c>
      <c r="E13343" s="20">
        <v>8790</v>
      </c>
      <c r="F13343" s="20">
        <v>211</v>
      </c>
    </row>
    <row r="13344" spans="1:6" ht="25.5" outlineLevel="2" x14ac:dyDescent="0.2">
      <c r="B13344" s="18" t="s">
        <v>14179</v>
      </c>
      <c r="C13344" s="19" t="s">
        <v>148</v>
      </c>
      <c r="D13344" t="s">
        <v>1465</v>
      </c>
      <c r="E13344" s="20">
        <v>3</v>
      </c>
      <c r="F13344" s="20">
        <v>3</v>
      </c>
    </row>
    <row r="13345" spans="1:6" ht="25.5" outlineLevel="2" x14ac:dyDescent="0.2">
      <c r="B13345" s="18" t="s">
        <v>14179</v>
      </c>
      <c r="C13345" s="19" t="s">
        <v>151</v>
      </c>
      <c r="D13345" t="s">
        <v>1465</v>
      </c>
      <c r="E13345" s="20">
        <v>28</v>
      </c>
      <c r="F13345" s="20">
        <v>26</v>
      </c>
    </row>
    <row r="13346" spans="1:6" ht="25.5" outlineLevel="2" x14ac:dyDescent="0.2">
      <c r="B13346" s="18" t="s">
        <v>14179</v>
      </c>
      <c r="C13346" s="19" t="s">
        <v>157</v>
      </c>
      <c r="D13346" t="s">
        <v>1465</v>
      </c>
      <c r="E13346" s="20">
        <v>91</v>
      </c>
      <c r="F13346" s="20">
        <v>122</v>
      </c>
    </row>
    <row r="13347" spans="1:6" ht="25.5" outlineLevel="2" x14ac:dyDescent="0.2">
      <c r="B13347" s="18" t="s">
        <v>14179</v>
      </c>
      <c r="C13347" s="19" t="s">
        <v>176</v>
      </c>
      <c r="D13347" t="s">
        <v>1465</v>
      </c>
      <c r="E13347" s="20">
        <v>64</v>
      </c>
      <c r="F13347" s="20">
        <v>80</v>
      </c>
    </row>
    <row r="13348" spans="1:6" ht="25.5" outlineLevel="2" x14ac:dyDescent="0.2">
      <c r="B13348" s="18" t="s">
        <v>14179</v>
      </c>
      <c r="C13348" s="19" t="s">
        <v>178</v>
      </c>
      <c r="D13348" t="s">
        <v>1465</v>
      </c>
      <c r="E13348" s="20">
        <v>4</v>
      </c>
      <c r="F13348" s="20">
        <v>7</v>
      </c>
    </row>
    <row r="13349" spans="1:6" ht="25.5" outlineLevel="2" x14ac:dyDescent="0.2">
      <c r="B13349" s="18" t="s">
        <v>14179</v>
      </c>
      <c r="C13349" s="19" t="s">
        <v>182</v>
      </c>
      <c r="D13349" t="s">
        <v>1465</v>
      </c>
      <c r="E13349" s="20">
        <v>48</v>
      </c>
      <c r="F13349" s="20">
        <v>54</v>
      </c>
    </row>
    <row r="13350" spans="1:6" ht="25.5" outlineLevel="1" x14ac:dyDescent="0.2">
      <c r="B13350" s="21" t="s">
        <v>14180</v>
      </c>
      <c r="E13350" s="20">
        <f>SUBTOTAL(9,E13336:E13349)</f>
        <v>11047506</v>
      </c>
      <c r="F13350" s="20">
        <f>SUBTOTAL(9,F13336:F13349)</f>
        <v>603301</v>
      </c>
    </row>
    <row r="13351" spans="1:6" ht="25.5" outlineLevel="2" x14ac:dyDescent="0.2">
      <c r="A13351" t="s">
        <v>4669</v>
      </c>
      <c r="B13351" s="18" t="s">
        <v>18297</v>
      </c>
      <c r="C13351" s="19" t="s">
        <v>42</v>
      </c>
      <c r="D13351" t="s">
        <v>1465</v>
      </c>
      <c r="E13351" s="20">
        <v>1180</v>
      </c>
      <c r="F13351" s="20">
        <v>228</v>
      </c>
    </row>
    <row r="13352" spans="1:6" ht="25.5" outlineLevel="2" x14ac:dyDescent="0.2">
      <c r="B13352" s="18" t="s">
        <v>18297</v>
      </c>
      <c r="C13352" s="19" t="s">
        <v>80</v>
      </c>
      <c r="D13352" t="s">
        <v>1465</v>
      </c>
      <c r="E13352" s="20">
        <v>280</v>
      </c>
      <c r="F13352" s="20">
        <v>71</v>
      </c>
    </row>
    <row r="13353" spans="1:6" ht="25.5" outlineLevel="2" x14ac:dyDescent="0.2">
      <c r="B13353" s="18" t="s">
        <v>18297</v>
      </c>
      <c r="C13353" s="19" t="s">
        <v>92</v>
      </c>
      <c r="D13353" t="s">
        <v>1465</v>
      </c>
      <c r="E13353" s="20">
        <v>2004</v>
      </c>
      <c r="F13353" s="20">
        <v>575</v>
      </c>
    </row>
    <row r="13354" spans="1:6" ht="25.5" outlineLevel="1" x14ac:dyDescent="0.2">
      <c r="B13354" s="21" t="s">
        <v>18298</v>
      </c>
      <c r="E13354" s="20">
        <f>SUBTOTAL(9,E13351:E13353)</f>
        <v>3464</v>
      </c>
      <c r="F13354" s="20">
        <f>SUBTOTAL(9,F13351:F13353)</f>
        <v>874</v>
      </c>
    </row>
    <row r="13355" spans="1:6" ht="25.5" outlineLevel="2" x14ac:dyDescent="0.2">
      <c r="A13355" t="s">
        <v>4671</v>
      </c>
      <c r="B13355" s="18" t="s">
        <v>14181</v>
      </c>
      <c r="C13355" s="19" t="s">
        <v>42</v>
      </c>
      <c r="D13355" t="s">
        <v>1465</v>
      </c>
      <c r="E13355" s="20">
        <v>6379</v>
      </c>
      <c r="F13355" s="20">
        <v>1927</v>
      </c>
    </row>
    <row r="13356" spans="1:6" ht="25.5" outlineLevel="2" x14ac:dyDescent="0.2">
      <c r="B13356" s="18" t="s">
        <v>14181</v>
      </c>
      <c r="C13356" s="19" t="s">
        <v>80</v>
      </c>
      <c r="D13356" t="s">
        <v>1465</v>
      </c>
      <c r="E13356" s="20">
        <v>14793</v>
      </c>
      <c r="F13356" s="20">
        <v>5601</v>
      </c>
    </row>
    <row r="13357" spans="1:6" ht="25.5" outlineLevel="2" x14ac:dyDescent="0.2">
      <c r="B13357" s="18" t="s">
        <v>14181</v>
      </c>
      <c r="C13357" s="19" t="s">
        <v>166</v>
      </c>
      <c r="D13357" t="s">
        <v>1465</v>
      </c>
      <c r="E13357" s="20">
        <v>520</v>
      </c>
      <c r="F13357" s="20">
        <v>157</v>
      </c>
    </row>
    <row r="13358" spans="1:6" ht="25.5" outlineLevel="1" x14ac:dyDescent="0.2">
      <c r="B13358" s="21" t="s">
        <v>14182</v>
      </c>
      <c r="E13358" s="20">
        <f>SUBTOTAL(9,E13355:E13357)</f>
        <v>21692</v>
      </c>
      <c r="F13358" s="20">
        <f>SUBTOTAL(9,F13355:F13357)</f>
        <v>7685</v>
      </c>
    </row>
    <row r="13359" spans="1:6" ht="25.5" outlineLevel="2" x14ac:dyDescent="0.2">
      <c r="A13359" t="s">
        <v>1466</v>
      </c>
      <c r="B13359" s="18" t="s">
        <v>14183</v>
      </c>
      <c r="C13359" s="19" t="s">
        <v>42</v>
      </c>
      <c r="D13359" t="s">
        <v>1465</v>
      </c>
      <c r="E13359" s="20">
        <v>74234</v>
      </c>
      <c r="F13359" s="20">
        <v>5923</v>
      </c>
    </row>
    <row r="13360" spans="1:6" ht="25.5" outlineLevel="2" x14ac:dyDescent="0.2">
      <c r="B13360" s="18" t="s">
        <v>14183</v>
      </c>
      <c r="C13360" s="19" t="s">
        <v>77</v>
      </c>
      <c r="D13360" t="s">
        <v>1465</v>
      </c>
      <c r="E13360" s="20">
        <v>25</v>
      </c>
      <c r="F13360" s="20">
        <v>10</v>
      </c>
    </row>
    <row r="13361" spans="1:6" ht="25.5" outlineLevel="2" x14ac:dyDescent="0.2">
      <c r="B13361" s="18" t="s">
        <v>14183</v>
      </c>
      <c r="C13361" s="19" t="s">
        <v>80</v>
      </c>
      <c r="D13361" t="s">
        <v>1465</v>
      </c>
      <c r="E13361" s="20">
        <v>25933</v>
      </c>
      <c r="F13361" s="20">
        <v>7165</v>
      </c>
    </row>
    <row r="13362" spans="1:6" ht="25.5" outlineLevel="2" x14ac:dyDescent="0.2">
      <c r="B13362" s="18" t="s">
        <v>14183</v>
      </c>
      <c r="C13362" s="19" t="s">
        <v>130</v>
      </c>
      <c r="D13362" t="s">
        <v>1465</v>
      </c>
      <c r="E13362" s="20">
        <v>1266</v>
      </c>
      <c r="F13362" s="20">
        <v>106</v>
      </c>
    </row>
    <row r="13363" spans="1:6" ht="25.5" outlineLevel="2" x14ac:dyDescent="0.2">
      <c r="B13363" s="18" t="s">
        <v>14183</v>
      </c>
      <c r="C13363" s="19" t="s">
        <v>166</v>
      </c>
      <c r="D13363" t="s">
        <v>1465</v>
      </c>
      <c r="E13363" s="20">
        <v>6302</v>
      </c>
      <c r="F13363" s="20">
        <v>1010</v>
      </c>
    </row>
    <row r="13364" spans="1:6" ht="25.5" outlineLevel="1" x14ac:dyDescent="0.2">
      <c r="B13364" s="21" t="s">
        <v>14184</v>
      </c>
      <c r="E13364" s="20">
        <f>SUBTOTAL(9,E13359:E13363)</f>
        <v>107760</v>
      </c>
      <c r="F13364" s="20">
        <f>SUBTOTAL(9,F13359:F13363)</f>
        <v>14214</v>
      </c>
    </row>
    <row r="13365" spans="1:6" ht="25.5" outlineLevel="2" x14ac:dyDescent="0.2">
      <c r="A13365" t="s">
        <v>4673</v>
      </c>
      <c r="B13365" s="18" t="s">
        <v>14185</v>
      </c>
      <c r="C13365" s="19" t="s">
        <v>16</v>
      </c>
      <c r="D13365" t="s">
        <v>1465</v>
      </c>
      <c r="E13365" s="20">
        <v>20</v>
      </c>
      <c r="F13365" s="20">
        <v>22</v>
      </c>
    </row>
    <row r="13366" spans="1:6" ht="25.5" outlineLevel="2" x14ac:dyDescent="0.2">
      <c r="B13366" s="18" t="s">
        <v>14185</v>
      </c>
      <c r="C13366" s="19" t="s">
        <v>42</v>
      </c>
      <c r="D13366" t="s">
        <v>1465</v>
      </c>
      <c r="E13366" s="20">
        <v>357</v>
      </c>
      <c r="F13366" s="20">
        <v>45</v>
      </c>
    </row>
    <row r="13367" spans="1:6" ht="25.5" outlineLevel="2" x14ac:dyDescent="0.2">
      <c r="B13367" s="18" t="s">
        <v>14185</v>
      </c>
      <c r="C13367" s="19" t="s">
        <v>68</v>
      </c>
      <c r="D13367" t="s">
        <v>1465</v>
      </c>
      <c r="E13367" s="20">
        <v>2</v>
      </c>
      <c r="F13367" s="20">
        <v>7</v>
      </c>
    </row>
    <row r="13368" spans="1:6" ht="25.5" outlineLevel="2" x14ac:dyDescent="0.2">
      <c r="B13368" s="18" t="s">
        <v>14185</v>
      </c>
      <c r="C13368" s="19" t="s">
        <v>77</v>
      </c>
      <c r="D13368" t="s">
        <v>1465</v>
      </c>
      <c r="E13368" s="20">
        <v>108</v>
      </c>
      <c r="F13368" s="20">
        <v>8</v>
      </c>
    </row>
    <row r="13369" spans="1:6" ht="25.5" outlineLevel="2" x14ac:dyDescent="0.2">
      <c r="B13369" s="18" t="s">
        <v>14185</v>
      </c>
      <c r="C13369" s="19" t="s">
        <v>80</v>
      </c>
      <c r="D13369" t="s">
        <v>1465</v>
      </c>
      <c r="E13369" s="20">
        <v>14778</v>
      </c>
      <c r="F13369" s="20">
        <v>1794</v>
      </c>
    </row>
    <row r="13370" spans="1:6" ht="25.5" outlineLevel="2" x14ac:dyDescent="0.2">
      <c r="B13370" s="18" t="s">
        <v>14185</v>
      </c>
      <c r="C13370" s="19" t="s">
        <v>81</v>
      </c>
      <c r="D13370" t="s">
        <v>1465</v>
      </c>
      <c r="E13370" s="20">
        <v>5</v>
      </c>
      <c r="F13370" s="20">
        <v>11</v>
      </c>
    </row>
    <row r="13371" spans="1:6" ht="25.5" outlineLevel="2" x14ac:dyDescent="0.2">
      <c r="B13371" s="18" t="s">
        <v>14185</v>
      </c>
      <c r="C13371" s="19" t="s">
        <v>87</v>
      </c>
      <c r="D13371" t="s">
        <v>1465</v>
      </c>
      <c r="E13371" s="20">
        <v>5</v>
      </c>
      <c r="F13371" s="20">
        <v>20</v>
      </c>
    </row>
    <row r="13372" spans="1:6" ht="25.5" outlineLevel="1" x14ac:dyDescent="0.2">
      <c r="B13372" s="21" t="s">
        <v>14186</v>
      </c>
      <c r="E13372" s="20">
        <f>SUBTOTAL(9,E13365:E13371)</f>
        <v>15275</v>
      </c>
      <c r="F13372" s="20">
        <f>SUBTOTAL(9,F13365:F13371)</f>
        <v>1907</v>
      </c>
    </row>
    <row r="13373" spans="1:6" ht="25.5" outlineLevel="2" x14ac:dyDescent="0.2">
      <c r="A13373" t="s">
        <v>4674</v>
      </c>
      <c r="B13373" s="18" t="s">
        <v>14187</v>
      </c>
      <c r="C13373" s="19" t="s">
        <v>42</v>
      </c>
      <c r="D13373" t="s">
        <v>1465</v>
      </c>
      <c r="E13373" s="20">
        <v>27841</v>
      </c>
      <c r="F13373" s="20">
        <v>80949</v>
      </c>
    </row>
    <row r="13374" spans="1:6" ht="25.5" outlineLevel="2" x14ac:dyDescent="0.2">
      <c r="B13374" s="18" t="s">
        <v>14187</v>
      </c>
      <c r="C13374" s="19" t="s">
        <v>80</v>
      </c>
      <c r="D13374" t="s">
        <v>1465</v>
      </c>
      <c r="E13374" s="20">
        <v>4296</v>
      </c>
      <c r="F13374" s="20">
        <v>6986</v>
      </c>
    </row>
    <row r="13375" spans="1:6" ht="25.5" outlineLevel="2" x14ac:dyDescent="0.2">
      <c r="B13375" s="18" t="s">
        <v>14187</v>
      </c>
      <c r="C13375" s="19" t="s">
        <v>178</v>
      </c>
      <c r="D13375" t="s">
        <v>1465</v>
      </c>
      <c r="E13375" s="20">
        <v>2</v>
      </c>
      <c r="F13375" s="20">
        <v>3</v>
      </c>
    </row>
    <row r="13376" spans="1:6" ht="25.5" outlineLevel="1" x14ac:dyDescent="0.2">
      <c r="B13376" s="21" t="s">
        <v>14188</v>
      </c>
      <c r="E13376" s="20">
        <f>SUBTOTAL(9,E13373:E13375)</f>
        <v>32139</v>
      </c>
      <c r="F13376" s="20">
        <f>SUBTOTAL(9,F13373:F13375)</f>
        <v>87938</v>
      </c>
    </row>
    <row r="13377" spans="1:6" ht="25.5" outlineLevel="2" x14ac:dyDescent="0.2">
      <c r="A13377" t="s">
        <v>4676</v>
      </c>
      <c r="B13377" s="18" t="s">
        <v>14189</v>
      </c>
      <c r="C13377" s="19" t="s">
        <v>42</v>
      </c>
      <c r="D13377" t="s">
        <v>1465</v>
      </c>
      <c r="E13377" s="20">
        <v>8</v>
      </c>
      <c r="F13377" s="20">
        <v>17</v>
      </c>
    </row>
    <row r="13378" spans="1:6" ht="25.5" outlineLevel="2" x14ac:dyDescent="0.2">
      <c r="B13378" s="18" t="s">
        <v>14189</v>
      </c>
      <c r="C13378" s="19" t="s">
        <v>80</v>
      </c>
      <c r="D13378" t="s">
        <v>1465</v>
      </c>
      <c r="E13378" s="20">
        <v>50411</v>
      </c>
      <c r="F13378" s="20">
        <v>5119</v>
      </c>
    </row>
    <row r="13379" spans="1:6" ht="25.5" outlineLevel="1" x14ac:dyDescent="0.2">
      <c r="B13379" s="21" t="s">
        <v>14190</v>
      </c>
      <c r="E13379" s="20">
        <f>SUBTOTAL(9,E13377:E13378)</f>
        <v>50419</v>
      </c>
      <c r="F13379" s="20">
        <f>SUBTOTAL(9,F13377:F13378)</f>
        <v>5136</v>
      </c>
    </row>
    <row r="13380" spans="1:6" ht="25.5" outlineLevel="2" x14ac:dyDescent="0.2">
      <c r="A13380" t="s">
        <v>4678</v>
      </c>
      <c r="B13380" s="18" t="s">
        <v>18299</v>
      </c>
      <c r="C13380" s="19" t="s">
        <v>29</v>
      </c>
      <c r="D13380" t="s">
        <v>1465</v>
      </c>
      <c r="E13380" s="20">
        <v>10</v>
      </c>
      <c r="F13380" s="20">
        <v>115</v>
      </c>
    </row>
    <row r="13381" spans="1:6" ht="25.5" outlineLevel="2" x14ac:dyDescent="0.2">
      <c r="B13381" s="18" t="s">
        <v>18299</v>
      </c>
      <c r="C13381" s="19" t="s">
        <v>42</v>
      </c>
      <c r="D13381" t="s">
        <v>1465</v>
      </c>
      <c r="E13381" s="20">
        <v>3577</v>
      </c>
      <c r="F13381" s="20">
        <v>2695</v>
      </c>
    </row>
    <row r="13382" spans="1:6" ht="25.5" outlineLevel="2" x14ac:dyDescent="0.2">
      <c r="B13382" s="18" t="s">
        <v>18299</v>
      </c>
      <c r="C13382" s="19" t="s">
        <v>80</v>
      </c>
      <c r="D13382" t="s">
        <v>1465</v>
      </c>
      <c r="E13382" s="20">
        <v>15199</v>
      </c>
      <c r="F13382" s="20">
        <v>15297</v>
      </c>
    </row>
    <row r="13383" spans="1:6" ht="25.5" outlineLevel="2" x14ac:dyDescent="0.2">
      <c r="B13383" s="18" t="s">
        <v>18299</v>
      </c>
      <c r="C13383" s="19" t="s">
        <v>81</v>
      </c>
      <c r="D13383" t="s">
        <v>1465</v>
      </c>
      <c r="E13383" s="20">
        <v>4</v>
      </c>
      <c r="F13383" s="20">
        <v>26</v>
      </c>
    </row>
    <row r="13384" spans="1:6" ht="25.5" outlineLevel="2" x14ac:dyDescent="0.2">
      <c r="B13384" s="18" t="s">
        <v>18299</v>
      </c>
      <c r="C13384" s="19" t="s">
        <v>87</v>
      </c>
      <c r="D13384" t="s">
        <v>1465</v>
      </c>
      <c r="E13384" s="20">
        <v>13</v>
      </c>
      <c r="F13384" s="20">
        <v>158</v>
      </c>
    </row>
    <row r="13385" spans="1:6" ht="25.5" outlineLevel="2" x14ac:dyDescent="0.2">
      <c r="B13385" s="18" t="s">
        <v>18299</v>
      </c>
      <c r="C13385" s="19" t="s">
        <v>113</v>
      </c>
      <c r="D13385" t="s">
        <v>1465</v>
      </c>
      <c r="E13385" s="20">
        <v>15</v>
      </c>
      <c r="F13385" s="20">
        <v>123</v>
      </c>
    </row>
    <row r="13386" spans="1:6" ht="25.5" outlineLevel="2" x14ac:dyDescent="0.2">
      <c r="B13386" s="18" t="s">
        <v>18299</v>
      </c>
      <c r="C13386" s="19" t="s">
        <v>153</v>
      </c>
      <c r="D13386" t="s">
        <v>1465</v>
      </c>
      <c r="E13386" s="20">
        <v>6</v>
      </c>
      <c r="F13386" s="20">
        <v>73</v>
      </c>
    </row>
    <row r="13387" spans="1:6" ht="25.5" outlineLevel="2" x14ac:dyDescent="0.2">
      <c r="B13387" s="18" t="s">
        <v>18299</v>
      </c>
      <c r="C13387" s="19" t="s">
        <v>157</v>
      </c>
      <c r="D13387" t="s">
        <v>1465</v>
      </c>
      <c r="E13387" s="20">
        <v>48</v>
      </c>
      <c r="F13387" s="20">
        <v>134</v>
      </c>
    </row>
    <row r="13388" spans="1:6" ht="25.5" outlineLevel="2" x14ac:dyDescent="0.2">
      <c r="B13388" s="18" t="s">
        <v>18299</v>
      </c>
      <c r="C13388" s="19" t="s">
        <v>182</v>
      </c>
      <c r="D13388" t="s">
        <v>1465</v>
      </c>
      <c r="E13388" s="20">
        <v>312</v>
      </c>
      <c r="F13388" s="20">
        <v>793</v>
      </c>
    </row>
    <row r="13389" spans="1:6" ht="25.5" outlineLevel="1" x14ac:dyDescent="0.2">
      <c r="B13389" s="21" t="s">
        <v>18300</v>
      </c>
      <c r="E13389" s="20">
        <f>SUBTOTAL(9,E13380:E13388)</f>
        <v>19184</v>
      </c>
      <c r="F13389" s="20">
        <f>SUBTOTAL(9,F13380:F13388)</f>
        <v>19414</v>
      </c>
    </row>
    <row r="13390" spans="1:6" ht="25.5" outlineLevel="2" x14ac:dyDescent="0.2">
      <c r="A13390" t="s">
        <v>1468</v>
      </c>
      <c r="B13390" s="18" t="s">
        <v>18301</v>
      </c>
      <c r="C13390" s="19" t="s">
        <v>16</v>
      </c>
      <c r="D13390" t="s">
        <v>1465</v>
      </c>
      <c r="E13390" s="20">
        <v>77</v>
      </c>
      <c r="F13390" s="20">
        <v>185</v>
      </c>
    </row>
    <row r="13391" spans="1:6" ht="25.5" outlineLevel="2" x14ac:dyDescent="0.2">
      <c r="B13391" s="18" t="s">
        <v>18301</v>
      </c>
      <c r="C13391" s="19" t="s">
        <v>20</v>
      </c>
      <c r="D13391" t="s">
        <v>1465</v>
      </c>
      <c r="E13391" s="20">
        <v>39</v>
      </c>
      <c r="F13391" s="20">
        <v>75</v>
      </c>
    </row>
    <row r="13392" spans="1:6" ht="25.5" outlineLevel="2" x14ac:dyDescent="0.2">
      <c r="B13392" s="18" t="s">
        <v>18301</v>
      </c>
      <c r="C13392" s="19" t="s">
        <v>30</v>
      </c>
      <c r="D13392" t="s">
        <v>1465</v>
      </c>
      <c r="E13392" s="20">
        <v>1</v>
      </c>
      <c r="F13392" s="20">
        <v>1</v>
      </c>
    </row>
    <row r="13393" spans="1:6" ht="25.5" outlineLevel="2" x14ac:dyDescent="0.2">
      <c r="B13393" s="18" t="s">
        <v>18301</v>
      </c>
      <c r="C13393" s="19" t="s">
        <v>42</v>
      </c>
      <c r="D13393" t="s">
        <v>1465</v>
      </c>
      <c r="E13393" s="20">
        <v>1707233</v>
      </c>
      <c r="F13393" s="20">
        <v>120173</v>
      </c>
    </row>
    <row r="13394" spans="1:6" ht="25.5" outlineLevel="2" x14ac:dyDescent="0.2">
      <c r="B13394" s="18" t="s">
        <v>18301</v>
      </c>
      <c r="C13394" s="19" t="s">
        <v>77</v>
      </c>
      <c r="D13394" t="s">
        <v>1465</v>
      </c>
      <c r="E13394" s="20">
        <v>17</v>
      </c>
      <c r="F13394" s="20">
        <v>3</v>
      </c>
    </row>
    <row r="13395" spans="1:6" ht="25.5" outlineLevel="2" x14ac:dyDescent="0.2">
      <c r="B13395" s="18" t="s">
        <v>18301</v>
      </c>
      <c r="C13395" s="19" t="s">
        <v>80</v>
      </c>
      <c r="D13395" t="s">
        <v>1465</v>
      </c>
      <c r="E13395" s="20">
        <v>58460</v>
      </c>
      <c r="F13395" s="20">
        <v>6085</v>
      </c>
    </row>
    <row r="13396" spans="1:6" ht="25.5" outlineLevel="2" x14ac:dyDescent="0.2">
      <c r="B13396" s="18" t="s">
        <v>18301</v>
      </c>
      <c r="C13396" s="19" t="s">
        <v>81</v>
      </c>
      <c r="D13396" t="s">
        <v>1465</v>
      </c>
      <c r="E13396" s="20">
        <v>11</v>
      </c>
      <c r="F13396" s="20">
        <v>26</v>
      </c>
    </row>
    <row r="13397" spans="1:6" ht="25.5" outlineLevel="2" x14ac:dyDescent="0.2">
      <c r="B13397" s="18" t="s">
        <v>18301</v>
      </c>
      <c r="C13397" s="19" t="s">
        <v>87</v>
      </c>
      <c r="D13397" t="s">
        <v>1465</v>
      </c>
      <c r="E13397" s="20">
        <v>12</v>
      </c>
      <c r="F13397" s="20">
        <v>115</v>
      </c>
    </row>
    <row r="13398" spans="1:6" ht="25.5" outlineLevel="2" x14ac:dyDescent="0.2">
      <c r="B13398" s="18" t="s">
        <v>18301</v>
      </c>
      <c r="C13398" s="19" t="s">
        <v>139</v>
      </c>
      <c r="D13398" t="s">
        <v>1465</v>
      </c>
      <c r="E13398" s="20">
        <v>1</v>
      </c>
      <c r="F13398" s="20">
        <v>2</v>
      </c>
    </row>
    <row r="13399" spans="1:6" ht="25.5" outlineLevel="2" x14ac:dyDescent="0.2">
      <c r="B13399" s="18" t="s">
        <v>18301</v>
      </c>
      <c r="C13399" s="19" t="s">
        <v>157</v>
      </c>
      <c r="D13399" t="s">
        <v>1465</v>
      </c>
      <c r="E13399" s="20">
        <v>60</v>
      </c>
      <c r="F13399" s="20">
        <v>127</v>
      </c>
    </row>
    <row r="13400" spans="1:6" ht="25.5" outlineLevel="2" x14ac:dyDescent="0.2">
      <c r="B13400" s="18" t="s">
        <v>18301</v>
      </c>
      <c r="C13400" s="19" t="s">
        <v>164</v>
      </c>
      <c r="D13400" t="s">
        <v>1465</v>
      </c>
      <c r="E13400" s="20">
        <v>386</v>
      </c>
      <c r="F13400" s="20">
        <v>522</v>
      </c>
    </row>
    <row r="13401" spans="1:6" ht="25.5" outlineLevel="2" x14ac:dyDescent="0.2">
      <c r="B13401" s="18" t="s">
        <v>18301</v>
      </c>
      <c r="C13401" s="19" t="s">
        <v>176</v>
      </c>
      <c r="D13401" t="s">
        <v>1465</v>
      </c>
      <c r="E13401" s="20">
        <v>5</v>
      </c>
      <c r="F13401" s="20">
        <v>17</v>
      </c>
    </row>
    <row r="13402" spans="1:6" ht="25.5" outlineLevel="2" x14ac:dyDescent="0.2">
      <c r="B13402" s="18" t="s">
        <v>18301</v>
      </c>
      <c r="C13402" s="19" t="s">
        <v>178</v>
      </c>
      <c r="D13402" t="s">
        <v>1465</v>
      </c>
      <c r="E13402" s="20">
        <v>2</v>
      </c>
      <c r="F13402" s="20">
        <v>16</v>
      </c>
    </row>
    <row r="13403" spans="1:6" ht="25.5" outlineLevel="2" x14ac:dyDescent="0.2">
      <c r="B13403" s="18" t="s">
        <v>18301</v>
      </c>
      <c r="C13403" s="19" t="s">
        <v>182</v>
      </c>
      <c r="D13403" t="s">
        <v>1465</v>
      </c>
      <c r="E13403" s="20">
        <v>436</v>
      </c>
      <c r="F13403" s="20">
        <v>708</v>
      </c>
    </row>
    <row r="13404" spans="1:6" ht="25.5" outlineLevel="1" x14ac:dyDescent="0.2">
      <c r="B13404" s="21" t="s">
        <v>18302</v>
      </c>
      <c r="E13404" s="20">
        <f>SUBTOTAL(9,E13390:E13403)</f>
        <v>1766740</v>
      </c>
      <c r="F13404" s="20">
        <f>SUBTOTAL(9,F13390:F13403)</f>
        <v>128055</v>
      </c>
    </row>
    <row r="13405" spans="1:6" ht="25.5" outlineLevel="2" x14ac:dyDescent="0.2">
      <c r="A13405" t="s">
        <v>4680</v>
      </c>
      <c r="B13405" s="18" t="s">
        <v>14191</v>
      </c>
      <c r="C13405" s="19" t="s">
        <v>42</v>
      </c>
      <c r="D13405" t="s">
        <v>1465</v>
      </c>
      <c r="E13405" s="20">
        <v>86484</v>
      </c>
      <c r="F13405" s="20">
        <v>10192</v>
      </c>
    </row>
    <row r="13406" spans="1:6" ht="25.5" outlineLevel="2" x14ac:dyDescent="0.2">
      <c r="B13406" s="18" t="s">
        <v>14191</v>
      </c>
      <c r="C13406" s="19" t="s">
        <v>80</v>
      </c>
      <c r="D13406" t="s">
        <v>1465</v>
      </c>
      <c r="E13406" s="20">
        <v>28314</v>
      </c>
      <c r="F13406" s="20">
        <v>3705</v>
      </c>
    </row>
    <row r="13407" spans="1:6" ht="25.5" outlineLevel="2" x14ac:dyDescent="0.2">
      <c r="B13407" s="18" t="s">
        <v>14191</v>
      </c>
      <c r="C13407" s="19" t="s">
        <v>81</v>
      </c>
      <c r="D13407" t="s">
        <v>1465</v>
      </c>
      <c r="E13407" s="20">
        <v>10440</v>
      </c>
      <c r="F13407" s="20">
        <v>3302</v>
      </c>
    </row>
    <row r="13408" spans="1:6" ht="25.5" outlineLevel="2" x14ac:dyDescent="0.2">
      <c r="B13408" s="18" t="s">
        <v>14191</v>
      </c>
      <c r="C13408" s="19" t="s">
        <v>87</v>
      </c>
      <c r="D13408" t="s">
        <v>1465</v>
      </c>
      <c r="E13408" s="20">
        <v>1</v>
      </c>
      <c r="F13408" s="20">
        <v>15</v>
      </c>
    </row>
    <row r="13409" spans="1:6" ht="25.5" outlineLevel="2" x14ac:dyDescent="0.2">
      <c r="B13409" s="18" t="s">
        <v>14191</v>
      </c>
      <c r="C13409" s="19" t="s">
        <v>107</v>
      </c>
      <c r="D13409" t="s">
        <v>1465</v>
      </c>
      <c r="E13409" s="20">
        <v>3260</v>
      </c>
      <c r="F13409" s="20">
        <v>1062</v>
      </c>
    </row>
    <row r="13410" spans="1:6" ht="25.5" outlineLevel="2" x14ac:dyDescent="0.2">
      <c r="B13410" s="18" t="s">
        <v>14191</v>
      </c>
      <c r="C13410" s="19" t="s">
        <v>130</v>
      </c>
      <c r="D13410" t="s">
        <v>1465</v>
      </c>
      <c r="E13410" s="20">
        <v>5758</v>
      </c>
      <c r="F13410" s="20">
        <v>18085</v>
      </c>
    </row>
    <row r="13411" spans="1:6" ht="25.5" outlineLevel="2" x14ac:dyDescent="0.2">
      <c r="B13411" s="18" t="s">
        <v>14191</v>
      </c>
      <c r="C13411" s="19" t="s">
        <v>166</v>
      </c>
      <c r="D13411" t="s">
        <v>1465</v>
      </c>
      <c r="E13411" s="20">
        <v>300</v>
      </c>
      <c r="F13411" s="20">
        <v>60</v>
      </c>
    </row>
    <row r="13412" spans="1:6" ht="25.5" outlineLevel="2" x14ac:dyDescent="0.2">
      <c r="B13412" s="18" t="s">
        <v>14191</v>
      </c>
      <c r="C13412" s="19" t="s">
        <v>178</v>
      </c>
      <c r="D13412" t="s">
        <v>1465</v>
      </c>
      <c r="E13412" s="20">
        <v>4</v>
      </c>
      <c r="F13412" s="20">
        <v>3</v>
      </c>
    </row>
    <row r="13413" spans="1:6" ht="25.5" outlineLevel="2" x14ac:dyDescent="0.2">
      <c r="B13413" s="18" t="s">
        <v>14191</v>
      </c>
      <c r="C13413" s="19" t="s">
        <v>182</v>
      </c>
      <c r="D13413" t="s">
        <v>1465</v>
      </c>
      <c r="E13413" s="20">
        <v>144</v>
      </c>
      <c r="F13413" s="20">
        <v>292</v>
      </c>
    </row>
    <row r="13414" spans="1:6" ht="25.5" outlineLevel="1" x14ac:dyDescent="0.2">
      <c r="B13414" s="21" t="s">
        <v>14192</v>
      </c>
      <c r="E13414" s="20">
        <f>SUBTOTAL(9,E13405:E13413)</f>
        <v>134705</v>
      </c>
      <c r="F13414" s="20">
        <f>SUBTOTAL(9,F13405:F13413)</f>
        <v>36716</v>
      </c>
    </row>
    <row r="13415" spans="1:6" ht="25.5" outlineLevel="2" x14ac:dyDescent="0.2">
      <c r="A13415" t="s">
        <v>4681</v>
      </c>
      <c r="B13415" s="18" t="s">
        <v>14193</v>
      </c>
      <c r="C13415" s="19" t="s">
        <v>42</v>
      </c>
      <c r="D13415" t="s">
        <v>1465</v>
      </c>
      <c r="E13415" s="20">
        <v>29999</v>
      </c>
      <c r="F13415" s="20">
        <v>7539</v>
      </c>
    </row>
    <row r="13416" spans="1:6" ht="25.5" outlineLevel="2" x14ac:dyDescent="0.2">
      <c r="B13416" s="18" t="s">
        <v>14193</v>
      </c>
      <c r="C13416" s="19" t="s">
        <v>65</v>
      </c>
      <c r="D13416" t="s">
        <v>1465</v>
      </c>
      <c r="E13416" s="20">
        <v>3</v>
      </c>
      <c r="F13416" s="20">
        <v>6</v>
      </c>
    </row>
    <row r="13417" spans="1:6" ht="25.5" outlineLevel="2" x14ac:dyDescent="0.2">
      <c r="B13417" s="18" t="s">
        <v>14193</v>
      </c>
      <c r="C13417" s="19" t="s">
        <v>80</v>
      </c>
      <c r="D13417" t="s">
        <v>1465</v>
      </c>
      <c r="E13417" s="20">
        <v>23971</v>
      </c>
      <c r="F13417" s="20">
        <v>12518</v>
      </c>
    </row>
    <row r="13418" spans="1:6" ht="25.5" outlineLevel="2" x14ac:dyDescent="0.2">
      <c r="B13418" s="18" t="s">
        <v>14193</v>
      </c>
      <c r="C13418" s="19" t="s">
        <v>81</v>
      </c>
      <c r="D13418" t="s">
        <v>1465</v>
      </c>
      <c r="E13418" s="20">
        <v>182</v>
      </c>
      <c r="F13418" s="20">
        <v>328</v>
      </c>
    </row>
    <row r="13419" spans="1:6" ht="25.5" outlineLevel="2" x14ac:dyDescent="0.2">
      <c r="B13419" s="18" t="s">
        <v>14193</v>
      </c>
      <c r="C13419" s="19" t="s">
        <v>92</v>
      </c>
      <c r="D13419" t="s">
        <v>1465</v>
      </c>
      <c r="E13419" s="20">
        <v>69</v>
      </c>
      <c r="F13419" s="20">
        <v>108</v>
      </c>
    </row>
    <row r="13420" spans="1:6" ht="25.5" outlineLevel="2" x14ac:dyDescent="0.2">
      <c r="B13420" s="18" t="s">
        <v>14193</v>
      </c>
      <c r="C13420" s="19" t="s">
        <v>164</v>
      </c>
      <c r="D13420" t="s">
        <v>1465</v>
      </c>
      <c r="E13420" s="20">
        <v>7</v>
      </c>
      <c r="F13420" s="20">
        <v>16</v>
      </c>
    </row>
    <row r="13421" spans="1:6" ht="25.5" outlineLevel="2" x14ac:dyDescent="0.2">
      <c r="B13421" s="18" t="s">
        <v>14193</v>
      </c>
      <c r="C13421" s="19" t="s">
        <v>175</v>
      </c>
      <c r="D13421" t="s">
        <v>1465</v>
      </c>
      <c r="E13421" s="20">
        <v>1</v>
      </c>
      <c r="F13421" s="20">
        <v>1</v>
      </c>
    </row>
    <row r="13422" spans="1:6" ht="25.5" outlineLevel="2" x14ac:dyDescent="0.2">
      <c r="B13422" s="18" t="s">
        <v>14193</v>
      </c>
      <c r="C13422" s="19" t="s">
        <v>176</v>
      </c>
      <c r="D13422" t="s">
        <v>1465</v>
      </c>
      <c r="E13422" s="20">
        <v>1</v>
      </c>
      <c r="F13422" s="20">
        <v>11</v>
      </c>
    </row>
    <row r="13423" spans="1:6" ht="25.5" outlineLevel="2" x14ac:dyDescent="0.2">
      <c r="B13423" s="18" t="s">
        <v>14193</v>
      </c>
      <c r="C13423" s="19" t="s">
        <v>182</v>
      </c>
      <c r="D13423" t="s">
        <v>1465</v>
      </c>
      <c r="E13423" s="20">
        <v>1034</v>
      </c>
      <c r="F13423" s="20">
        <v>1381</v>
      </c>
    </row>
    <row r="13424" spans="1:6" ht="25.5" outlineLevel="1" x14ac:dyDescent="0.2">
      <c r="B13424" s="21" t="s">
        <v>14194</v>
      </c>
      <c r="E13424" s="20">
        <f>SUBTOTAL(9,E13415:E13423)</f>
        <v>55267</v>
      </c>
      <c r="F13424" s="20">
        <f>SUBTOTAL(9,F13415:F13423)</f>
        <v>21908</v>
      </c>
    </row>
    <row r="13425" spans="1:6" ht="25.5" outlineLevel="2" x14ac:dyDescent="0.2">
      <c r="A13425" t="s">
        <v>1470</v>
      </c>
      <c r="B13425" s="18" t="s">
        <v>14195</v>
      </c>
      <c r="C13425" s="19" t="s">
        <v>15</v>
      </c>
      <c r="D13425" t="s">
        <v>1465</v>
      </c>
      <c r="E13425" s="20">
        <v>55</v>
      </c>
      <c r="F13425" s="20">
        <v>81</v>
      </c>
    </row>
    <row r="13426" spans="1:6" ht="25.5" outlineLevel="2" x14ac:dyDescent="0.2">
      <c r="B13426" s="18" t="s">
        <v>14195</v>
      </c>
      <c r="C13426" s="19" t="s">
        <v>20</v>
      </c>
      <c r="D13426" t="s">
        <v>1465</v>
      </c>
      <c r="E13426" s="20">
        <v>511</v>
      </c>
      <c r="F13426" s="20">
        <v>809</v>
      </c>
    </row>
    <row r="13427" spans="1:6" ht="25.5" outlineLevel="2" x14ac:dyDescent="0.2">
      <c r="B13427" s="18" t="s">
        <v>14195</v>
      </c>
      <c r="C13427" s="19" t="s">
        <v>35</v>
      </c>
      <c r="D13427" t="s">
        <v>1465</v>
      </c>
      <c r="E13427" s="20">
        <v>1238</v>
      </c>
      <c r="F13427" s="20">
        <v>2262</v>
      </c>
    </row>
    <row r="13428" spans="1:6" ht="25.5" outlineLevel="2" x14ac:dyDescent="0.2">
      <c r="B13428" s="18" t="s">
        <v>14195</v>
      </c>
      <c r="C13428" s="19" t="s">
        <v>42</v>
      </c>
      <c r="D13428" t="s">
        <v>1465</v>
      </c>
      <c r="E13428" s="20">
        <v>1186519</v>
      </c>
      <c r="F13428" s="20">
        <v>160300</v>
      </c>
    </row>
    <row r="13429" spans="1:6" ht="25.5" outlineLevel="2" x14ac:dyDescent="0.2">
      <c r="B13429" s="18" t="s">
        <v>14195</v>
      </c>
      <c r="C13429" s="19" t="s">
        <v>65</v>
      </c>
      <c r="D13429" t="s">
        <v>1465</v>
      </c>
      <c r="E13429" s="20">
        <v>1</v>
      </c>
      <c r="F13429" s="20">
        <v>4</v>
      </c>
    </row>
    <row r="13430" spans="1:6" ht="25.5" outlineLevel="2" x14ac:dyDescent="0.2">
      <c r="B13430" s="18" t="s">
        <v>14195</v>
      </c>
      <c r="C13430" s="19" t="s">
        <v>77</v>
      </c>
      <c r="D13430" t="s">
        <v>1465</v>
      </c>
      <c r="E13430" s="20">
        <v>113</v>
      </c>
      <c r="F13430" s="20">
        <v>60</v>
      </c>
    </row>
    <row r="13431" spans="1:6" ht="25.5" outlineLevel="2" x14ac:dyDescent="0.2">
      <c r="B13431" s="18" t="s">
        <v>14195</v>
      </c>
      <c r="C13431" s="19" t="s">
        <v>80</v>
      </c>
      <c r="D13431" t="s">
        <v>1465</v>
      </c>
      <c r="E13431" s="20">
        <v>3475280</v>
      </c>
      <c r="F13431" s="20">
        <v>377544</v>
      </c>
    </row>
    <row r="13432" spans="1:6" ht="25.5" outlineLevel="2" x14ac:dyDescent="0.2">
      <c r="B13432" s="18" t="s">
        <v>14195</v>
      </c>
      <c r="C13432" s="19" t="s">
        <v>81</v>
      </c>
      <c r="D13432" t="s">
        <v>1465</v>
      </c>
      <c r="E13432" s="20">
        <v>10042</v>
      </c>
      <c r="F13432" s="20">
        <v>17145</v>
      </c>
    </row>
    <row r="13433" spans="1:6" ht="25.5" outlineLevel="2" x14ac:dyDescent="0.2">
      <c r="B13433" s="18" t="s">
        <v>14195</v>
      </c>
      <c r="C13433" s="19" t="s">
        <v>88</v>
      </c>
      <c r="D13433" t="s">
        <v>1465</v>
      </c>
      <c r="E13433" s="20">
        <v>30</v>
      </c>
      <c r="F13433" s="20">
        <v>8</v>
      </c>
    </row>
    <row r="13434" spans="1:6" ht="25.5" outlineLevel="2" x14ac:dyDescent="0.2">
      <c r="B13434" s="18" t="s">
        <v>14195</v>
      </c>
      <c r="C13434" s="19" t="s">
        <v>92</v>
      </c>
      <c r="D13434" t="s">
        <v>1465</v>
      </c>
      <c r="E13434" s="20">
        <v>120</v>
      </c>
      <c r="F13434" s="20">
        <v>93</v>
      </c>
    </row>
    <row r="13435" spans="1:6" ht="25.5" outlineLevel="2" x14ac:dyDescent="0.2">
      <c r="B13435" s="18" t="s">
        <v>14195</v>
      </c>
      <c r="C13435" s="19" t="s">
        <v>121</v>
      </c>
      <c r="D13435" t="s">
        <v>1465</v>
      </c>
      <c r="E13435" s="20">
        <v>2</v>
      </c>
      <c r="F13435" s="20">
        <v>2</v>
      </c>
    </row>
    <row r="13436" spans="1:6" ht="25.5" outlineLevel="2" x14ac:dyDescent="0.2">
      <c r="B13436" s="18" t="s">
        <v>14195</v>
      </c>
      <c r="C13436" s="19" t="s">
        <v>130</v>
      </c>
      <c r="D13436" t="s">
        <v>1465</v>
      </c>
      <c r="E13436" s="20">
        <v>200</v>
      </c>
      <c r="F13436" s="20">
        <v>461</v>
      </c>
    </row>
    <row r="13437" spans="1:6" ht="25.5" outlineLevel="2" x14ac:dyDescent="0.2">
      <c r="B13437" s="18" t="s">
        <v>14195</v>
      </c>
      <c r="C13437" s="19" t="s">
        <v>135</v>
      </c>
      <c r="D13437" t="s">
        <v>1465</v>
      </c>
      <c r="E13437" s="20">
        <v>980</v>
      </c>
      <c r="F13437" s="20">
        <v>2129</v>
      </c>
    </row>
    <row r="13438" spans="1:6" ht="25.5" outlineLevel="2" x14ac:dyDescent="0.2">
      <c r="B13438" s="18" t="s">
        <v>14195</v>
      </c>
      <c r="C13438" s="19" t="s">
        <v>142</v>
      </c>
      <c r="D13438" t="s">
        <v>1465</v>
      </c>
      <c r="E13438" s="20">
        <v>1</v>
      </c>
      <c r="F13438" s="20">
        <v>7</v>
      </c>
    </row>
    <row r="13439" spans="1:6" ht="25.5" outlineLevel="2" x14ac:dyDescent="0.2">
      <c r="B13439" s="18" t="s">
        <v>14195</v>
      </c>
      <c r="C13439" s="19" t="s">
        <v>157</v>
      </c>
      <c r="D13439" t="s">
        <v>1465</v>
      </c>
      <c r="E13439" s="20">
        <v>199</v>
      </c>
      <c r="F13439" s="20">
        <v>335</v>
      </c>
    </row>
    <row r="13440" spans="1:6" ht="25.5" outlineLevel="2" x14ac:dyDescent="0.2">
      <c r="B13440" s="18" t="s">
        <v>14195</v>
      </c>
      <c r="C13440" s="19" t="s">
        <v>162</v>
      </c>
      <c r="D13440" t="s">
        <v>1465</v>
      </c>
      <c r="E13440" s="20">
        <v>40</v>
      </c>
      <c r="F13440" s="20">
        <v>152</v>
      </c>
    </row>
    <row r="13441" spans="1:6" ht="25.5" outlineLevel="2" x14ac:dyDescent="0.2">
      <c r="B13441" s="18" t="s">
        <v>14195</v>
      </c>
      <c r="C13441" s="19" t="s">
        <v>164</v>
      </c>
      <c r="D13441" t="s">
        <v>1465</v>
      </c>
      <c r="E13441" s="20">
        <v>607</v>
      </c>
      <c r="F13441" s="20">
        <v>1163</v>
      </c>
    </row>
    <row r="13442" spans="1:6" ht="25.5" outlineLevel="2" x14ac:dyDescent="0.2">
      <c r="B13442" s="18" t="s">
        <v>14195</v>
      </c>
      <c r="C13442" s="19" t="s">
        <v>166</v>
      </c>
      <c r="D13442" t="s">
        <v>1465</v>
      </c>
      <c r="E13442" s="20">
        <v>458753</v>
      </c>
      <c r="F13442" s="20">
        <v>39150</v>
      </c>
    </row>
    <row r="13443" spans="1:6" ht="25.5" outlineLevel="2" x14ac:dyDescent="0.2">
      <c r="B13443" s="18" t="s">
        <v>14195</v>
      </c>
      <c r="C13443" s="19" t="s">
        <v>171</v>
      </c>
      <c r="D13443" t="s">
        <v>1465</v>
      </c>
      <c r="E13443" s="20">
        <v>816</v>
      </c>
      <c r="F13443" s="20">
        <v>323</v>
      </c>
    </row>
    <row r="13444" spans="1:6" ht="25.5" outlineLevel="2" x14ac:dyDescent="0.2">
      <c r="B13444" s="18" t="s">
        <v>14195</v>
      </c>
      <c r="C13444" s="19" t="s">
        <v>174</v>
      </c>
      <c r="D13444" t="s">
        <v>1465</v>
      </c>
      <c r="E13444" s="20">
        <v>102</v>
      </c>
      <c r="F13444" s="20">
        <v>161</v>
      </c>
    </row>
    <row r="13445" spans="1:6" ht="25.5" outlineLevel="2" x14ac:dyDescent="0.2">
      <c r="B13445" s="18" t="s">
        <v>14195</v>
      </c>
      <c r="C13445" s="19" t="s">
        <v>175</v>
      </c>
      <c r="D13445" t="s">
        <v>1465</v>
      </c>
      <c r="E13445" s="20">
        <v>1</v>
      </c>
      <c r="F13445" s="20">
        <v>5</v>
      </c>
    </row>
    <row r="13446" spans="1:6" ht="25.5" outlineLevel="2" x14ac:dyDescent="0.2">
      <c r="B13446" s="18" t="s">
        <v>14195</v>
      </c>
      <c r="C13446" s="19" t="s">
        <v>176</v>
      </c>
      <c r="D13446" t="s">
        <v>1465</v>
      </c>
      <c r="E13446" s="20">
        <v>3</v>
      </c>
      <c r="F13446" s="20">
        <v>1</v>
      </c>
    </row>
    <row r="13447" spans="1:6" ht="25.5" outlineLevel="2" x14ac:dyDescent="0.2">
      <c r="B13447" s="18" t="s">
        <v>14195</v>
      </c>
      <c r="C13447" s="19" t="s">
        <v>178</v>
      </c>
      <c r="D13447" t="s">
        <v>1465</v>
      </c>
      <c r="E13447" s="20">
        <v>3</v>
      </c>
      <c r="F13447" s="20">
        <v>9</v>
      </c>
    </row>
    <row r="13448" spans="1:6" ht="25.5" outlineLevel="2" x14ac:dyDescent="0.2">
      <c r="B13448" s="18" t="s">
        <v>14195</v>
      </c>
      <c r="C13448" s="19" t="s">
        <v>182</v>
      </c>
      <c r="D13448" t="s">
        <v>1465</v>
      </c>
      <c r="E13448" s="20">
        <v>11433</v>
      </c>
      <c r="F13448" s="20">
        <v>16472</v>
      </c>
    </row>
    <row r="13449" spans="1:6" ht="25.5" outlineLevel="1" x14ac:dyDescent="0.2">
      <c r="B13449" s="21" t="s">
        <v>14196</v>
      </c>
      <c r="E13449" s="20">
        <f>SUBTOTAL(9,E13425:E13448)</f>
        <v>5147049</v>
      </c>
      <c r="F13449" s="20">
        <f>SUBTOTAL(9,F13425:F13448)</f>
        <v>618676</v>
      </c>
    </row>
    <row r="13450" spans="1:6" ht="25.5" outlineLevel="2" x14ac:dyDescent="0.2">
      <c r="A13450" t="s">
        <v>1472</v>
      </c>
      <c r="B13450" s="18" t="s">
        <v>14197</v>
      </c>
      <c r="C13450" s="19" t="s">
        <v>9</v>
      </c>
      <c r="D13450" t="s">
        <v>1465</v>
      </c>
      <c r="E13450" s="20">
        <v>1337</v>
      </c>
      <c r="F13450" s="20">
        <v>240</v>
      </c>
    </row>
    <row r="13451" spans="1:6" ht="25.5" outlineLevel="2" x14ac:dyDescent="0.2">
      <c r="B13451" s="18" t="s">
        <v>14197</v>
      </c>
      <c r="C13451" s="19" t="s">
        <v>42</v>
      </c>
      <c r="D13451" t="s">
        <v>1465</v>
      </c>
      <c r="E13451" s="20">
        <v>395009</v>
      </c>
      <c r="F13451" s="20">
        <v>29879</v>
      </c>
    </row>
    <row r="13452" spans="1:6" ht="25.5" outlineLevel="2" x14ac:dyDescent="0.2">
      <c r="B13452" s="18" t="s">
        <v>14197</v>
      </c>
      <c r="C13452" s="19" t="s">
        <v>80</v>
      </c>
      <c r="D13452" t="s">
        <v>1465</v>
      </c>
      <c r="E13452" s="20">
        <v>34135</v>
      </c>
      <c r="F13452" s="20">
        <v>7516</v>
      </c>
    </row>
    <row r="13453" spans="1:6" ht="25.5" outlineLevel="2" x14ac:dyDescent="0.2">
      <c r="B13453" s="18" t="s">
        <v>14197</v>
      </c>
      <c r="C13453" s="19" t="s">
        <v>81</v>
      </c>
      <c r="D13453" t="s">
        <v>1465</v>
      </c>
      <c r="E13453" s="20">
        <v>3492</v>
      </c>
      <c r="F13453" s="20">
        <v>1536</v>
      </c>
    </row>
    <row r="13454" spans="1:6" ht="25.5" outlineLevel="2" x14ac:dyDescent="0.2">
      <c r="B13454" s="18" t="s">
        <v>14197</v>
      </c>
      <c r="C13454" s="19" t="s">
        <v>137</v>
      </c>
      <c r="D13454" t="s">
        <v>1465</v>
      </c>
      <c r="E13454" s="20">
        <v>376</v>
      </c>
      <c r="F13454" s="20">
        <v>866</v>
      </c>
    </row>
    <row r="13455" spans="1:6" ht="25.5" outlineLevel="2" x14ac:dyDescent="0.2">
      <c r="B13455" s="18" t="s">
        <v>14197</v>
      </c>
      <c r="C13455" s="19" t="s">
        <v>162</v>
      </c>
      <c r="D13455" t="s">
        <v>1465</v>
      </c>
      <c r="E13455" s="20">
        <v>76</v>
      </c>
      <c r="F13455" s="20">
        <v>233</v>
      </c>
    </row>
    <row r="13456" spans="1:6" ht="25.5" outlineLevel="2" x14ac:dyDescent="0.2">
      <c r="B13456" s="18" t="s">
        <v>14197</v>
      </c>
      <c r="C13456" s="19" t="s">
        <v>176</v>
      </c>
      <c r="D13456" t="s">
        <v>1465</v>
      </c>
      <c r="E13456" s="20">
        <v>1</v>
      </c>
      <c r="F13456" s="20">
        <v>1</v>
      </c>
    </row>
    <row r="13457" spans="1:6" ht="25.5" outlineLevel="2" x14ac:dyDescent="0.2">
      <c r="B13457" s="18" t="s">
        <v>14197</v>
      </c>
      <c r="C13457" s="19" t="s">
        <v>178</v>
      </c>
      <c r="D13457" t="s">
        <v>1465</v>
      </c>
      <c r="E13457" s="20">
        <v>1</v>
      </c>
      <c r="F13457" s="20">
        <v>2</v>
      </c>
    </row>
    <row r="13458" spans="1:6" ht="25.5" outlineLevel="2" x14ac:dyDescent="0.2">
      <c r="B13458" s="18" t="s">
        <v>14197</v>
      </c>
      <c r="C13458" s="19" t="s">
        <v>182</v>
      </c>
      <c r="D13458" t="s">
        <v>1465</v>
      </c>
      <c r="E13458" s="20">
        <v>1248</v>
      </c>
      <c r="F13458" s="20">
        <v>1698</v>
      </c>
    </row>
    <row r="13459" spans="1:6" ht="25.5" outlineLevel="1" x14ac:dyDescent="0.2">
      <c r="B13459" s="21" t="s">
        <v>14198</v>
      </c>
      <c r="E13459" s="20">
        <f>SUBTOTAL(9,E13450:E13458)</f>
        <v>435675</v>
      </c>
      <c r="F13459" s="20">
        <f>SUBTOTAL(9,F13450:F13458)</f>
        <v>41971</v>
      </c>
    </row>
    <row r="13460" spans="1:6" ht="25.5" outlineLevel="2" x14ac:dyDescent="0.2">
      <c r="A13460" t="s">
        <v>1474</v>
      </c>
      <c r="B13460" s="18" t="s">
        <v>14199</v>
      </c>
      <c r="C13460" s="19" t="s">
        <v>35</v>
      </c>
      <c r="D13460" t="s">
        <v>1465</v>
      </c>
      <c r="E13460" s="20">
        <v>5</v>
      </c>
      <c r="F13460" s="20">
        <v>19</v>
      </c>
    </row>
    <row r="13461" spans="1:6" ht="25.5" outlineLevel="2" x14ac:dyDescent="0.2">
      <c r="B13461" s="18" t="s">
        <v>14199</v>
      </c>
      <c r="C13461" s="19" t="s">
        <v>42</v>
      </c>
      <c r="D13461" t="s">
        <v>1465</v>
      </c>
      <c r="E13461" s="20">
        <v>1673401</v>
      </c>
      <c r="F13461" s="20">
        <v>93896</v>
      </c>
    </row>
    <row r="13462" spans="1:6" ht="25.5" outlineLevel="2" x14ac:dyDescent="0.2">
      <c r="B13462" s="18" t="s">
        <v>14199</v>
      </c>
      <c r="C13462" s="19" t="s">
        <v>65</v>
      </c>
      <c r="D13462" t="s">
        <v>1465</v>
      </c>
      <c r="E13462" s="20">
        <v>14</v>
      </c>
      <c r="F13462" s="20">
        <v>1</v>
      </c>
    </row>
    <row r="13463" spans="1:6" ht="25.5" outlineLevel="2" x14ac:dyDescent="0.2">
      <c r="B13463" s="18" t="s">
        <v>14199</v>
      </c>
      <c r="C13463" s="19" t="s">
        <v>78</v>
      </c>
      <c r="D13463" t="s">
        <v>1465</v>
      </c>
      <c r="E13463" s="20">
        <v>1</v>
      </c>
      <c r="F13463" s="20">
        <v>2</v>
      </c>
    </row>
    <row r="13464" spans="1:6" ht="25.5" outlineLevel="2" x14ac:dyDescent="0.2">
      <c r="B13464" s="18" t="s">
        <v>14199</v>
      </c>
      <c r="C13464" s="19" t="s">
        <v>80</v>
      </c>
      <c r="D13464" t="s">
        <v>1465</v>
      </c>
      <c r="E13464" s="20">
        <v>24077</v>
      </c>
      <c r="F13464" s="20">
        <v>4856</v>
      </c>
    </row>
    <row r="13465" spans="1:6" ht="25.5" outlineLevel="2" x14ac:dyDescent="0.2">
      <c r="B13465" s="18" t="s">
        <v>14199</v>
      </c>
      <c r="C13465" s="19" t="s">
        <v>87</v>
      </c>
      <c r="D13465" t="s">
        <v>1465</v>
      </c>
      <c r="E13465" s="20">
        <v>210</v>
      </c>
      <c r="F13465" s="20">
        <v>347</v>
      </c>
    </row>
    <row r="13466" spans="1:6" ht="25.5" outlineLevel="2" x14ac:dyDescent="0.2">
      <c r="B13466" s="18" t="s">
        <v>14199</v>
      </c>
      <c r="C13466" s="19" t="s">
        <v>113</v>
      </c>
      <c r="D13466" t="s">
        <v>1465</v>
      </c>
      <c r="E13466" s="20">
        <v>66</v>
      </c>
      <c r="F13466" s="20">
        <v>196</v>
      </c>
    </row>
    <row r="13467" spans="1:6" ht="25.5" outlineLevel="2" x14ac:dyDescent="0.2">
      <c r="B13467" s="18" t="s">
        <v>14199</v>
      </c>
      <c r="C13467" s="19" t="s">
        <v>166</v>
      </c>
      <c r="D13467" t="s">
        <v>1465</v>
      </c>
      <c r="E13467" s="20">
        <v>47</v>
      </c>
      <c r="F13467" s="20">
        <v>16</v>
      </c>
    </row>
    <row r="13468" spans="1:6" ht="25.5" outlineLevel="2" x14ac:dyDescent="0.2">
      <c r="B13468" s="18" t="s">
        <v>14199</v>
      </c>
      <c r="C13468" s="19" t="s">
        <v>178</v>
      </c>
      <c r="D13468" t="s">
        <v>1465</v>
      </c>
      <c r="E13468" s="20">
        <v>3</v>
      </c>
      <c r="F13468" s="20">
        <v>23</v>
      </c>
    </row>
    <row r="13469" spans="1:6" ht="25.5" outlineLevel="2" x14ac:dyDescent="0.2">
      <c r="B13469" s="18" t="s">
        <v>14199</v>
      </c>
      <c r="C13469" s="19" t="s">
        <v>182</v>
      </c>
      <c r="D13469" t="s">
        <v>1465</v>
      </c>
      <c r="E13469" s="20">
        <v>96</v>
      </c>
      <c r="F13469" s="20">
        <v>242</v>
      </c>
    </row>
    <row r="13470" spans="1:6" ht="25.5" outlineLevel="1" x14ac:dyDescent="0.2">
      <c r="B13470" s="21" t="s">
        <v>14200</v>
      </c>
      <c r="E13470" s="20">
        <f>SUBTOTAL(9,E13460:E13469)</f>
        <v>1697920</v>
      </c>
      <c r="F13470" s="20">
        <f>SUBTOTAL(9,F13460:F13469)</f>
        <v>99598</v>
      </c>
    </row>
    <row r="13471" spans="1:6" ht="25.5" outlineLevel="2" x14ac:dyDescent="0.2">
      <c r="A13471" t="s">
        <v>4683</v>
      </c>
      <c r="B13471" s="18" t="s">
        <v>14201</v>
      </c>
      <c r="C13471" s="19" t="s">
        <v>9</v>
      </c>
      <c r="D13471" t="s">
        <v>1465</v>
      </c>
      <c r="E13471" s="20">
        <v>550</v>
      </c>
      <c r="F13471" s="20">
        <v>46</v>
      </c>
    </row>
    <row r="13472" spans="1:6" ht="25.5" outlineLevel="2" x14ac:dyDescent="0.2">
      <c r="B13472" s="18" t="s">
        <v>14201</v>
      </c>
      <c r="C13472" s="19" t="s">
        <v>36</v>
      </c>
      <c r="D13472" t="s">
        <v>1465</v>
      </c>
      <c r="E13472" s="20">
        <v>100</v>
      </c>
      <c r="F13472" s="20">
        <v>44</v>
      </c>
    </row>
    <row r="13473" spans="1:6" ht="25.5" outlineLevel="2" x14ac:dyDescent="0.2">
      <c r="B13473" s="18" t="s">
        <v>14201</v>
      </c>
      <c r="C13473" s="19" t="s">
        <v>42</v>
      </c>
      <c r="D13473" t="s">
        <v>1465</v>
      </c>
      <c r="E13473" s="20">
        <v>2180392</v>
      </c>
      <c r="F13473" s="20">
        <v>177053</v>
      </c>
    </row>
    <row r="13474" spans="1:6" ht="25.5" outlineLevel="2" x14ac:dyDescent="0.2">
      <c r="B13474" s="18" t="s">
        <v>14201</v>
      </c>
      <c r="C13474" s="19" t="s">
        <v>80</v>
      </c>
      <c r="D13474" t="s">
        <v>1465</v>
      </c>
      <c r="E13474" s="20">
        <v>126189</v>
      </c>
      <c r="F13474" s="20">
        <v>15974</v>
      </c>
    </row>
    <row r="13475" spans="1:6" ht="25.5" outlineLevel="2" x14ac:dyDescent="0.2">
      <c r="B13475" s="18" t="s">
        <v>14201</v>
      </c>
      <c r="C13475" s="19" t="s">
        <v>122</v>
      </c>
      <c r="D13475" t="s">
        <v>1465</v>
      </c>
      <c r="E13475" s="20">
        <v>173</v>
      </c>
      <c r="F13475" s="20">
        <v>34</v>
      </c>
    </row>
    <row r="13476" spans="1:6" ht="25.5" outlineLevel="2" x14ac:dyDescent="0.2">
      <c r="B13476" s="18" t="s">
        <v>14201</v>
      </c>
      <c r="C13476" s="19" t="s">
        <v>130</v>
      </c>
      <c r="D13476" t="s">
        <v>1465</v>
      </c>
      <c r="E13476" s="20">
        <v>6</v>
      </c>
      <c r="F13476" s="20">
        <v>4</v>
      </c>
    </row>
    <row r="13477" spans="1:6" ht="25.5" outlineLevel="2" x14ac:dyDescent="0.2">
      <c r="B13477" s="18" t="s">
        <v>14201</v>
      </c>
      <c r="C13477" s="19" t="s">
        <v>157</v>
      </c>
      <c r="D13477" t="s">
        <v>1465</v>
      </c>
      <c r="E13477" s="20">
        <v>1</v>
      </c>
      <c r="F13477" s="20">
        <v>16</v>
      </c>
    </row>
    <row r="13478" spans="1:6" ht="25.5" outlineLevel="2" x14ac:dyDescent="0.2">
      <c r="B13478" s="18" t="s">
        <v>14201</v>
      </c>
      <c r="C13478" s="19" t="s">
        <v>176</v>
      </c>
      <c r="D13478" t="s">
        <v>1465</v>
      </c>
      <c r="E13478" s="20">
        <v>7</v>
      </c>
      <c r="F13478" s="20">
        <v>14</v>
      </c>
    </row>
    <row r="13479" spans="1:6" ht="25.5" outlineLevel="2" x14ac:dyDescent="0.2">
      <c r="B13479" s="18" t="s">
        <v>14201</v>
      </c>
      <c r="C13479" s="19" t="s">
        <v>182</v>
      </c>
      <c r="D13479" t="s">
        <v>1465</v>
      </c>
      <c r="E13479" s="20">
        <v>1466</v>
      </c>
      <c r="F13479" s="20">
        <v>320</v>
      </c>
    </row>
    <row r="13480" spans="1:6" ht="25.5" outlineLevel="1" x14ac:dyDescent="0.2">
      <c r="B13480" s="21" t="s">
        <v>14202</v>
      </c>
      <c r="E13480" s="20">
        <f>SUBTOTAL(9,E13471:E13479)</f>
        <v>2308884</v>
      </c>
      <c r="F13480" s="20">
        <f>SUBTOTAL(9,F13471:F13479)</f>
        <v>193505</v>
      </c>
    </row>
    <row r="13481" spans="1:6" ht="25.5" outlineLevel="2" x14ac:dyDescent="0.2">
      <c r="A13481" t="s">
        <v>1476</v>
      </c>
      <c r="B13481" s="18" t="s">
        <v>14203</v>
      </c>
      <c r="C13481" s="19" t="s">
        <v>42</v>
      </c>
      <c r="D13481" t="s">
        <v>1465</v>
      </c>
      <c r="E13481" s="20">
        <v>172593</v>
      </c>
      <c r="F13481" s="20">
        <v>17116</v>
      </c>
    </row>
    <row r="13482" spans="1:6" ht="25.5" outlineLevel="2" x14ac:dyDescent="0.2">
      <c r="B13482" s="18" t="s">
        <v>14203</v>
      </c>
      <c r="C13482" s="19" t="s">
        <v>77</v>
      </c>
      <c r="D13482" t="s">
        <v>1465</v>
      </c>
      <c r="E13482" s="20">
        <v>2</v>
      </c>
      <c r="F13482" s="20">
        <v>6</v>
      </c>
    </row>
    <row r="13483" spans="1:6" ht="25.5" outlineLevel="2" x14ac:dyDescent="0.2">
      <c r="B13483" s="18" t="s">
        <v>14203</v>
      </c>
      <c r="C13483" s="19" t="s">
        <v>80</v>
      </c>
      <c r="D13483" t="s">
        <v>1465</v>
      </c>
      <c r="E13483" s="20">
        <v>7836</v>
      </c>
      <c r="F13483" s="20">
        <v>1791</v>
      </c>
    </row>
    <row r="13484" spans="1:6" ht="25.5" outlineLevel="2" x14ac:dyDescent="0.2">
      <c r="B13484" s="18" t="s">
        <v>14203</v>
      </c>
      <c r="C13484" s="19" t="s">
        <v>93</v>
      </c>
      <c r="D13484" t="s">
        <v>1465</v>
      </c>
      <c r="E13484" s="20">
        <v>2</v>
      </c>
      <c r="F13484" s="20">
        <v>8</v>
      </c>
    </row>
    <row r="13485" spans="1:6" ht="25.5" outlineLevel="2" x14ac:dyDescent="0.2">
      <c r="B13485" s="18" t="s">
        <v>14203</v>
      </c>
      <c r="C13485" s="19" t="s">
        <v>130</v>
      </c>
      <c r="D13485" t="s">
        <v>1465</v>
      </c>
      <c r="E13485" s="20">
        <v>8</v>
      </c>
      <c r="F13485" s="20">
        <v>24</v>
      </c>
    </row>
    <row r="13486" spans="1:6" ht="25.5" outlineLevel="2" x14ac:dyDescent="0.2">
      <c r="B13486" s="18" t="s">
        <v>14203</v>
      </c>
      <c r="C13486" s="19" t="s">
        <v>152</v>
      </c>
      <c r="D13486" t="s">
        <v>1465</v>
      </c>
      <c r="E13486" s="20">
        <v>42</v>
      </c>
      <c r="F13486" s="20">
        <v>126</v>
      </c>
    </row>
    <row r="13487" spans="1:6" ht="25.5" outlineLevel="2" x14ac:dyDescent="0.2">
      <c r="B13487" s="18" t="s">
        <v>14203</v>
      </c>
      <c r="C13487" s="19" t="s">
        <v>161</v>
      </c>
      <c r="D13487" t="s">
        <v>1465</v>
      </c>
      <c r="E13487" s="20">
        <v>1</v>
      </c>
      <c r="F13487" s="20">
        <v>4</v>
      </c>
    </row>
    <row r="13488" spans="1:6" ht="25.5" outlineLevel="2" x14ac:dyDescent="0.2">
      <c r="B13488" s="18" t="s">
        <v>14203</v>
      </c>
      <c r="C13488" s="19" t="s">
        <v>166</v>
      </c>
      <c r="D13488" t="s">
        <v>1465</v>
      </c>
      <c r="E13488" s="20">
        <v>2255</v>
      </c>
      <c r="F13488" s="20">
        <v>244</v>
      </c>
    </row>
    <row r="13489" spans="1:6" ht="25.5" outlineLevel="2" x14ac:dyDescent="0.2">
      <c r="B13489" s="18" t="s">
        <v>14203</v>
      </c>
      <c r="C13489" s="19" t="s">
        <v>176</v>
      </c>
      <c r="D13489" t="s">
        <v>1465</v>
      </c>
      <c r="E13489" s="20">
        <v>33</v>
      </c>
      <c r="F13489" s="20">
        <v>1238</v>
      </c>
    </row>
    <row r="13490" spans="1:6" ht="25.5" outlineLevel="2" x14ac:dyDescent="0.2">
      <c r="B13490" s="18" t="s">
        <v>14203</v>
      </c>
      <c r="C13490" s="19" t="s">
        <v>178</v>
      </c>
      <c r="D13490" t="s">
        <v>1465</v>
      </c>
      <c r="E13490" s="20">
        <v>1</v>
      </c>
      <c r="F13490" s="20">
        <v>6</v>
      </c>
    </row>
    <row r="13491" spans="1:6" ht="25.5" outlineLevel="2" x14ac:dyDescent="0.2">
      <c r="B13491" s="18" t="s">
        <v>14203</v>
      </c>
      <c r="C13491" s="19" t="s">
        <v>182</v>
      </c>
      <c r="D13491" t="s">
        <v>1465</v>
      </c>
      <c r="E13491" s="20">
        <v>11</v>
      </c>
      <c r="F13491" s="20">
        <v>33</v>
      </c>
    </row>
    <row r="13492" spans="1:6" ht="25.5" outlineLevel="1" x14ac:dyDescent="0.2">
      <c r="B13492" s="21" t="s">
        <v>14204</v>
      </c>
      <c r="E13492" s="20">
        <f>SUBTOTAL(9,E13481:E13491)</f>
        <v>182784</v>
      </c>
      <c r="F13492" s="20">
        <f>SUBTOTAL(9,F13481:F13491)</f>
        <v>20596</v>
      </c>
    </row>
    <row r="13493" spans="1:6" outlineLevel="2" x14ac:dyDescent="0.2">
      <c r="A13493" t="s">
        <v>1478</v>
      </c>
      <c r="B13493" s="18" t="s">
        <v>18303</v>
      </c>
      <c r="C13493" s="19" t="s">
        <v>9</v>
      </c>
      <c r="D13493" t="s">
        <v>1465</v>
      </c>
      <c r="E13493" s="20">
        <v>393</v>
      </c>
      <c r="F13493" s="20">
        <v>112</v>
      </c>
    </row>
    <row r="13494" spans="1:6" outlineLevel="2" x14ac:dyDescent="0.2">
      <c r="B13494" s="18" t="s">
        <v>18303</v>
      </c>
      <c r="C13494" s="19" t="s">
        <v>15</v>
      </c>
      <c r="D13494" t="s">
        <v>1465</v>
      </c>
      <c r="E13494" s="20">
        <v>100</v>
      </c>
      <c r="F13494" s="20">
        <v>30</v>
      </c>
    </row>
    <row r="13495" spans="1:6" outlineLevel="2" x14ac:dyDescent="0.2">
      <c r="B13495" s="18" t="s">
        <v>18303</v>
      </c>
      <c r="C13495" s="19" t="s">
        <v>20</v>
      </c>
      <c r="D13495" t="s">
        <v>1465</v>
      </c>
      <c r="E13495" s="20">
        <v>30</v>
      </c>
      <c r="F13495" s="20">
        <v>13</v>
      </c>
    </row>
    <row r="13496" spans="1:6" outlineLevel="2" x14ac:dyDescent="0.2">
      <c r="B13496" s="18" t="s">
        <v>18303</v>
      </c>
      <c r="C13496" s="19" t="s">
        <v>42</v>
      </c>
      <c r="D13496" t="s">
        <v>1465</v>
      </c>
      <c r="E13496" s="20">
        <v>1363204</v>
      </c>
      <c r="F13496" s="20">
        <v>132340</v>
      </c>
    </row>
    <row r="13497" spans="1:6" outlineLevel="2" x14ac:dyDescent="0.2">
      <c r="B13497" s="18" t="s">
        <v>18303</v>
      </c>
      <c r="C13497" s="19" t="s">
        <v>65</v>
      </c>
      <c r="D13497" t="s">
        <v>1465</v>
      </c>
      <c r="E13497" s="20">
        <v>67</v>
      </c>
      <c r="F13497" s="20">
        <v>29</v>
      </c>
    </row>
    <row r="13498" spans="1:6" outlineLevel="2" x14ac:dyDescent="0.2">
      <c r="B13498" s="18" t="s">
        <v>18303</v>
      </c>
      <c r="C13498" s="19" t="s">
        <v>68</v>
      </c>
      <c r="D13498" t="s">
        <v>1465</v>
      </c>
      <c r="E13498" s="20">
        <v>303</v>
      </c>
      <c r="F13498" s="20">
        <v>250</v>
      </c>
    </row>
    <row r="13499" spans="1:6" outlineLevel="2" x14ac:dyDescent="0.2">
      <c r="B13499" s="18" t="s">
        <v>18303</v>
      </c>
      <c r="C13499" s="19" t="s">
        <v>77</v>
      </c>
      <c r="D13499" t="s">
        <v>1465</v>
      </c>
      <c r="E13499" s="20">
        <v>10</v>
      </c>
      <c r="F13499" s="20">
        <v>3</v>
      </c>
    </row>
    <row r="13500" spans="1:6" outlineLevel="2" x14ac:dyDescent="0.2">
      <c r="B13500" s="18" t="s">
        <v>18303</v>
      </c>
      <c r="C13500" s="19" t="s">
        <v>80</v>
      </c>
      <c r="D13500" t="s">
        <v>1465</v>
      </c>
      <c r="E13500" s="20">
        <v>903957</v>
      </c>
      <c r="F13500" s="20">
        <v>152692</v>
      </c>
    </row>
    <row r="13501" spans="1:6" outlineLevel="2" x14ac:dyDescent="0.2">
      <c r="B13501" s="18" t="s">
        <v>18303</v>
      </c>
      <c r="C13501" s="19" t="s">
        <v>81</v>
      </c>
      <c r="D13501" t="s">
        <v>1465</v>
      </c>
      <c r="E13501" s="20">
        <v>1263</v>
      </c>
      <c r="F13501" s="20">
        <v>204</v>
      </c>
    </row>
    <row r="13502" spans="1:6" outlineLevel="2" x14ac:dyDescent="0.2">
      <c r="B13502" s="18" t="s">
        <v>18303</v>
      </c>
      <c r="C13502" s="19" t="s">
        <v>87</v>
      </c>
      <c r="D13502" t="s">
        <v>1465</v>
      </c>
      <c r="E13502" s="20">
        <v>1</v>
      </c>
      <c r="F13502" s="20">
        <v>2</v>
      </c>
    </row>
    <row r="13503" spans="1:6" ht="25.5" outlineLevel="2" x14ac:dyDescent="0.2">
      <c r="B13503" s="18" t="s">
        <v>18303</v>
      </c>
      <c r="C13503" s="19" t="s">
        <v>92</v>
      </c>
      <c r="D13503" t="s">
        <v>1465</v>
      </c>
      <c r="E13503" s="20">
        <v>696</v>
      </c>
      <c r="F13503" s="20">
        <v>258</v>
      </c>
    </row>
    <row r="13504" spans="1:6" outlineLevel="2" x14ac:dyDescent="0.2">
      <c r="B13504" s="18" t="s">
        <v>18303</v>
      </c>
      <c r="C13504" s="19" t="s">
        <v>130</v>
      </c>
      <c r="D13504" t="s">
        <v>1465</v>
      </c>
      <c r="E13504" s="20">
        <v>994</v>
      </c>
      <c r="F13504" s="20">
        <v>4</v>
      </c>
    </row>
    <row r="13505" spans="1:6" outlineLevel="2" x14ac:dyDescent="0.2">
      <c r="B13505" s="18" t="s">
        <v>18303</v>
      </c>
      <c r="C13505" s="19" t="s">
        <v>152</v>
      </c>
      <c r="D13505" t="s">
        <v>1465</v>
      </c>
      <c r="E13505" s="20">
        <v>123</v>
      </c>
      <c r="F13505" s="20">
        <v>345</v>
      </c>
    </row>
    <row r="13506" spans="1:6" outlineLevel="2" x14ac:dyDescent="0.2">
      <c r="B13506" s="18" t="s">
        <v>18303</v>
      </c>
      <c r="C13506" s="19" t="s">
        <v>164</v>
      </c>
      <c r="D13506" t="s">
        <v>1465</v>
      </c>
      <c r="E13506" s="20">
        <v>1401</v>
      </c>
      <c r="F13506" s="20">
        <v>136</v>
      </c>
    </row>
    <row r="13507" spans="1:6" outlineLevel="2" x14ac:dyDescent="0.2">
      <c r="B13507" s="18" t="s">
        <v>18303</v>
      </c>
      <c r="C13507" s="19" t="s">
        <v>166</v>
      </c>
      <c r="D13507" t="s">
        <v>1465</v>
      </c>
      <c r="E13507" s="20">
        <v>296068</v>
      </c>
      <c r="F13507" s="20">
        <v>20925</v>
      </c>
    </row>
    <row r="13508" spans="1:6" outlineLevel="2" x14ac:dyDescent="0.2">
      <c r="B13508" s="18" t="s">
        <v>18303</v>
      </c>
      <c r="C13508" s="19" t="s">
        <v>171</v>
      </c>
      <c r="D13508" t="s">
        <v>1465</v>
      </c>
      <c r="E13508" s="20">
        <v>1109</v>
      </c>
      <c r="F13508" s="20">
        <v>442</v>
      </c>
    </row>
    <row r="13509" spans="1:6" ht="25.5" outlineLevel="2" x14ac:dyDescent="0.2">
      <c r="B13509" s="18" t="s">
        <v>18303</v>
      </c>
      <c r="C13509" s="19" t="s">
        <v>176</v>
      </c>
      <c r="D13509" t="s">
        <v>1465</v>
      </c>
      <c r="E13509" s="20">
        <v>1</v>
      </c>
      <c r="F13509" s="20">
        <v>19</v>
      </c>
    </row>
    <row r="13510" spans="1:6" outlineLevel="2" x14ac:dyDescent="0.2">
      <c r="B13510" s="18" t="s">
        <v>18303</v>
      </c>
      <c r="C13510" s="19" t="s">
        <v>178</v>
      </c>
      <c r="D13510" t="s">
        <v>1465</v>
      </c>
      <c r="E13510" s="20">
        <v>923</v>
      </c>
      <c r="F13510" s="20">
        <v>94</v>
      </c>
    </row>
    <row r="13511" spans="1:6" outlineLevel="2" x14ac:dyDescent="0.2">
      <c r="B13511" s="18" t="s">
        <v>18303</v>
      </c>
      <c r="C13511" s="19" t="s">
        <v>182</v>
      </c>
      <c r="D13511" t="s">
        <v>1465</v>
      </c>
      <c r="E13511" s="20">
        <v>796</v>
      </c>
      <c r="F13511" s="20">
        <v>1002</v>
      </c>
    </row>
    <row r="13512" spans="1:6" outlineLevel="1" x14ac:dyDescent="0.2">
      <c r="B13512" s="21" t="s">
        <v>18304</v>
      </c>
      <c r="E13512" s="20">
        <f>SUBTOTAL(9,E13493:E13511)</f>
        <v>2571439</v>
      </c>
      <c r="F13512" s="20">
        <f>SUBTOTAL(9,F13493:F13511)</f>
        <v>308900</v>
      </c>
    </row>
    <row r="13513" spans="1:6" ht="38.25" outlineLevel="2" x14ac:dyDescent="0.2">
      <c r="A13513" t="s">
        <v>4684</v>
      </c>
      <c r="B13513" s="18" t="s">
        <v>14205</v>
      </c>
      <c r="C13513" s="19" t="s">
        <v>40</v>
      </c>
      <c r="D13513" t="s">
        <v>411</v>
      </c>
      <c r="E13513" s="20">
        <v>52</v>
      </c>
      <c r="F13513" s="20">
        <v>8</v>
      </c>
    </row>
    <row r="13514" spans="1:6" ht="25.5" outlineLevel="2" x14ac:dyDescent="0.2">
      <c r="B13514" s="18" t="s">
        <v>14205</v>
      </c>
      <c r="C13514" s="19" t="s">
        <v>42</v>
      </c>
      <c r="D13514" t="s">
        <v>411</v>
      </c>
      <c r="E13514" s="20">
        <v>66642</v>
      </c>
      <c r="F13514" s="20">
        <v>8790</v>
      </c>
    </row>
    <row r="13515" spans="1:6" ht="25.5" outlineLevel="2" x14ac:dyDescent="0.2">
      <c r="B13515" s="18" t="s">
        <v>14205</v>
      </c>
      <c r="C13515" s="19" t="s">
        <v>80</v>
      </c>
      <c r="D13515" t="s">
        <v>411</v>
      </c>
      <c r="E13515" s="20">
        <v>110642</v>
      </c>
      <c r="F13515" s="20">
        <v>29603</v>
      </c>
    </row>
    <row r="13516" spans="1:6" ht="25.5" outlineLevel="2" x14ac:dyDescent="0.2">
      <c r="B13516" s="18" t="s">
        <v>14205</v>
      </c>
      <c r="C13516" s="19" t="s">
        <v>164</v>
      </c>
      <c r="D13516" t="s">
        <v>411</v>
      </c>
      <c r="E13516" s="20">
        <v>1</v>
      </c>
      <c r="F13516" s="20">
        <v>1</v>
      </c>
    </row>
    <row r="13517" spans="1:6" ht="25.5" outlineLevel="2" x14ac:dyDescent="0.2">
      <c r="B13517" s="18" t="s">
        <v>14205</v>
      </c>
      <c r="C13517" s="19" t="s">
        <v>166</v>
      </c>
      <c r="D13517" t="s">
        <v>411</v>
      </c>
      <c r="E13517" s="20">
        <v>10</v>
      </c>
      <c r="F13517" s="20">
        <v>2</v>
      </c>
    </row>
    <row r="13518" spans="1:6" ht="25.5" outlineLevel="2" x14ac:dyDescent="0.2">
      <c r="B13518" s="18" t="s">
        <v>14205</v>
      </c>
      <c r="C13518" s="19" t="s">
        <v>178</v>
      </c>
      <c r="D13518" t="s">
        <v>411</v>
      </c>
      <c r="E13518" s="20">
        <v>16</v>
      </c>
      <c r="F13518" s="20">
        <v>35</v>
      </c>
    </row>
    <row r="13519" spans="1:6" ht="25.5" outlineLevel="1" x14ac:dyDescent="0.2">
      <c r="B13519" s="21" t="s">
        <v>14206</v>
      </c>
      <c r="E13519" s="20">
        <f>SUBTOTAL(9,E13513:E13518)</f>
        <v>177363</v>
      </c>
      <c r="F13519" s="20">
        <f>SUBTOTAL(9,F13513:F13518)</f>
        <v>38439</v>
      </c>
    </row>
    <row r="13520" spans="1:6" ht="25.5" outlineLevel="2" x14ac:dyDescent="0.2">
      <c r="A13520" t="s">
        <v>4685</v>
      </c>
      <c r="B13520" s="18" t="s">
        <v>14207</v>
      </c>
      <c r="C13520" s="19" t="s">
        <v>42</v>
      </c>
      <c r="D13520" t="s">
        <v>411</v>
      </c>
      <c r="E13520" s="20">
        <v>471607</v>
      </c>
      <c r="F13520" s="20">
        <v>33134</v>
      </c>
    </row>
    <row r="13521" spans="1:6" ht="25.5" outlineLevel="2" x14ac:dyDescent="0.2">
      <c r="B13521" s="18" t="s">
        <v>14207</v>
      </c>
      <c r="C13521" s="19" t="s">
        <v>80</v>
      </c>
      <c r="D13521" t="s">
        <v>411</v>
      </c>
      <c r="E13521" s="20">
        <v>356507</v>
      </c>
      <c r="F13521" s="20">
        <v>50853</v>
      </c>
    </row>
    <row r="13522" spans="1:6" ht="25.5" outlineLevel="2" x14ac:dyDescent="0.2">
      <c r="B13522" s="18" t="s">
        <v>14207</v>
      </c>
      <c r="C13522" s="19" t="s">
        <v>157</v>
      </c>
      <c r="D13522" t="s">
        <v>411</v>
      </c>
      <c r="E13522" s="20">
        <v>30</v>
      </c>
      <c r="F13522" s="20">
        <v>431</v>
      </c>
    </row>
    <row r="13523" spans="1:6" ht="25.5" outlineLevel="2" x14ac:dyDescent="0.2">
      <c r="B13523" s="18" t="s">
        <v>14207</v>
      </c>
      <c r="C13523" s="19" t="s">
        <v>166</v>
      </c>
      <c r="D13523" t="s">
        <v>411</v>
      </c>
      <c r="E13523" s="20">
        <v>17064</v>
      </c>
      <c r="F13523" s="20">
        <v>677</v>
      </c>
    </row>
    <row r="13524" spans="1:6" ht="25.5" outlineLevel="1" x14ac:dyDescent="0.2">
      <c r="B13524" s="21" t="s">
        <v>14208</v>
      </c>
      <c r="E13524" s="20">
        <f>SUBTOTAL(9,E13520:E13523)</f>
        <v>845208</v>
      </c>
      <c r="F13524" s="20">
        <f>SUBTOTAL(9,F13520:F13523)</f>
        <v>85095</v>
      </c>
    </row>
    <row r="13525" spans="1:6" outlineLevel="2" x14ac:dyDescent="0.2">
      <c r="A13525" t="s">
        <v>4686</v>
      </c>
      <c r="B13525" s="18" t="s">
        <v>14209</v>
      </c>
      <c r="C13525" s="19" t="s">
        <v>42</v>
      </c>
      <c r="D13525" t="s">
        <v>411</v>
      </c>
      <c r="E13525" s="20">
        <v>41442</v>
      </c>
      <c r="F13525" s="20">
        <v>4299</v>
      </c>
    </row>
    <row r="13526" spans="1:6" outlineLevel="2" x14ac:dyDescent="0.2">
      <c r="B13526" s="18" t="s">
        <v>14209</v>
      </c>
      <c r="C13526" s="19" t="s">
        <v>68</v>
      </c>
      <c r="D13526" t="s">
        <v>411</v>
      </c>
      <c r="E13526" s="20">
        <v>1</v>
      </c>
      <c r="F13526" s="20">
        <v>1</v>
      </c>
    </row>
    <row r="13527" spans="1:6" outlineLevel="2" x14ac:dyDescent="0.2">
      <c r="B13527" s="18" t="s">
        <v>14209</v>
      </c>
      <c r="C13527" s="19" t="s">
        <v>80</v>
      </c>
      <c r="D13527" t="s">
        <v>411</v>
      </c>
      <c r="E13527" s="20">
        <v>59434</v>
      </c>
      <c r="F13527" s="20">
        <v>5630</v>
      </c>
    </row>
    <row r="13528" spans="1:6" ht="25.5" outlineLevel="2" x14ac:dyDescent="0.2">
      <c r="B13528" s="18" t="s">
        <v>14209</v>
      </c>
      <c r="C13528" s="19" t="s">
        <v>92</v>
      </c>
      <c r="D13528" t="s">
        <v>411</v>
      </c>
      <c r="E13528" s="20">
        <v>3</v>
      </c>
      <c r="F13528" s="20">
        <v>4</v>
      </c>
    </row>
    <row r="13529" spans="1:6" outlineLevel="2" x14ac:dyDescent="0.2">
      <c r="B13529" s="18" t="s">
        <v>14209</v>
      </c>
      <c r="C13529" s="19" t="s">
        <v>142</v>
      </c>
      <c r="D13529" t="s">
        <v>411</v>
      </c>
      <c r="E13529" s="20">
        <v>4</v>
      </c>
      <c r="F13529" s="20">
        <v>43</v>
      </c>
    </row>
    <row r="13530" spans="1:6" outlineLevel="2" x14ac:dyDescent="0.2">
      <c r="B13530" s="18" t="s">
        <v>14209</v>
      </c>
      <c r="C13530" s="19" t="s">
        <v>166</v>
      </c>
      <c r="D13530" t="s">
        <v>411</v>
      </c>
      <c r="E13530" s="20">
        <v>2804</v>
      </c>
      <c r="F13530" s="20">
        <v>27</v>
      </c>
    </row>
    <row r="13531" spans="1:6" outlineLevel="2" x14ac:dyDescent="0.2">
      <c r="B13531" s="18" t="s">
        <v>14209</v>
      </c>
      <c r="C13531" s="19" t="s">
        <v>178</v>
      </c>
      <c r="D13531" t="s">
        <v>411</v>
      </c>
      <c r="E13531" s="20">
        <v>1</v>
      </c>
      <c r="F13531" s="20">
        <v>2</v>
      </c>
    </row>
    <row r="13532" spans="1:6" outlineLevel="1" x14ac:dyDescent="0.2">
      <c r="B13532" s="21" t="s">
        <v>14210</v>
      </c>
      <c r="E13532" s="20">
        <f>SUBTOTAL(9,E13525:E13531)</f>
        <v>103689</v>
      </c>
      <c r="F13532" s="20">
        <f>SUBTOTAL(9,F13525:F13531)</f>
        <v>10006</v>
      </c>
    </row>
    <row r="13533" spans="1:6" ht="25.5" outlineLevel="2" x14ac:dyDescent="0.2">
      <c r="A13533" t="s">
        <v>1479</v>
      </c>
      <c r="B13533" s="18" t="s">
        <v>14211</v>
      </c>
      <c r="C13533" s="19" t="s">
        <v>9</v>
      </c>
      <c r="D13533" t="s">
        <v>398</v>
      </c>
      <c r="E13533" s="20">
        <v>3500</v>
      </c>
      <c r="F13533" s="20">
        <v>64</v>
      </c>
    </row>
    <row r="13534" spans="1:6" ht="25.5" outlineLevel="2" x14ac:dyDescent="0.2">
      <c r="B13534" s="18" t="s">
        <v>14211</v>
      </c>
      <c r="C13534" s="19" t="s">
        <v>42</v>
      </c>
      <c r="D13534" t="s">
        <v>398</v>
      </c>
      <c r="E13534" s="20">
        <v>1773253</v>
      </c>
      <c r="F13534" s="20">
        <v>24520</v>
      </c>
    </row>
    <row r="13535" spans="1:6" ht="25.5" outlineLevel="2" x14ac:dyDescent="0.2">
      <c r="B13535" s="18" t="s">
        <v>14211</v>
      </c>
      <c r="C13535" s="19" t="s">
        <v>80</v>
      </c>
      <c r="D13535" t="s">
        <v>398</v>
      </c>
      <c r="E13535" s="20">
        <v>279</v>
      </c>
      <c r="F13535" s="20">
        <v>11</v>
      </c>
    </row>
    <row r="13536" spans="1:6" ht="25.5" outlineLevel="2" x14ac:dyDescent="0.2">
      <c r="B13536" s="18" t="s">
        <v>14211</v>
      </c>
      <c r="C13536" s="19" t="s">
        <v>166</v>
      </c>
      <c r="D13536" t="s">
        <v>398</v>
      </c>
      <c r="E13536" s="20">
        <v>12</v>
      </c>
      <c r="F13536" s="20">
        <v>6</v>
      </c>
    </row>
    <row r="13537" spans="1:6" ht="25.5" outlineLevel="1" x14ac:dyDescent="0.2">
      <c r="B13537" s="21" t="s">
        <v>14212</v>
      </c>
      <c r="E13537" s="20">
        <f>SUBTOTAL(9,E13533:E13536)</f>
        <v>1777044</v>
      </c>
      <c r="F13537" s="20">
        <f>SUBTOTAL(9,F13533:F13536)</f>
        <v>24601</v>
      </c>
    </row>
    <row r="13538" spans="1:6" ht="25.5" outlineLevel="2" x14ac:dyDescent="0.2">
      <c r="A13538" t="s">
        <v>1481</v>
      </c>
      <c r="B13538" s="18" t="s">
        <v>14213</v>
      </c>
      <c r="C13538" s="19" t="s">
        <v>42</v>
      </c>
      <c r="D13538" t="s">
        <v>398</v>
      </c>
      <c r="E13538" s="20">
        <v>84471</v>
      </c>
      <c r="F13538" s="20">
        <v>1445</v>
      </c>
    </row>
    <row r="13539" spans="1:6" ht="25.5" outlineLevel="2" x14ac:dyDescent="0.2">
      <c r="B13539" s="18" t="s">
        <v>14213</v>
      </c>
      <c r="C13539" s="19" t="s">
        <v>80</v>
      </c>
      <c r="D13539" t="s">
        <v>398</v>
      </c>
      <c r="E13539" s="20">
        <v>62857</v>
      </c>
      <c r="F13539" s="20">
        <v>33</v>
      </c>
    </row>
    <row r="13540" spans="1:6" ht="25.5" outlineLevel="2" x14ac:dyDescent="0.2">
      <c r="B13540" s="18" t="s">
        <v>14213</v>
      </c>
      <c r="C13540" s="19" t="s">
        <v>87</v>
      </c>
      <c r="D13540" t="s">
        <v>398</v>
      </c>
      <c r="E13540" s="20">
        <v>4235</v>
      </c>
      <c r="F13540" s="20">
        <v>403</v>
      </c>
    </row>
    <row r="13541" spans="1:6" ht="25.5" outlineLevel="1" x14ac:dyDescent="0.2">
      <c r="B13541" s="21" t="s">
        <v>14214</v>
      </c>
      <c r="E13541" s="20">
        <f>SUBTOTAL(9,E13538:E13540)</f>
        <v>151563</v>
      </c>
      <c r="F13541" s="20">
        <f>SUBTOTAL(9,F13538:F13540)</f>
        <v>1881</v>
      </c>
    </row>
    <row r="13542" spans="1:6" ht="25.5" outlineLevel="2" x14ac:dyDescent="0.2">
      <c r="A13542" t="s">
        <v>1483</v>
      </c>
      <c r="B13542" s="18" t="s">
        <v>14215</v>
      </c>
      <c r="C13542" s="19" t="s">
        <v>20</v>
      </c>
      <c r="D13542" t="s">
        <v>398</v>
      </c>
      <c r="E13542" s="20">
        <v>172</v>
      </c>
      <c r="F13542" s="20">
        <v>24</v>
      </c>
    </row>
    <row r="13543" spans="1:6" ht="25.5" outlineLevel="2" x14ac:dyDescent="0.2">
      <c r="B13543" s="18" t="s">
        <v>14215</v>
      </c>
      <c r="C13543" s="19" t="s">
        <v>35</v>
      </c>
      <c r="D13543" t="s">
        <v>398</v>
      </c>
      <c r="E13543" s="20">
        <v>120</v>
      </c>
      <c r="F13543" s="20">
        <v>26</v>
      </c>
    </row>
    <row r="13544" spans="1:6" ht="25.5" outlineLevel="2" x14ac:dyDescent="0.2">
      <c r="B13544" s="18" t="s">
        <v>14215</v>
      </c>
      <c r="C13544" s="19" t="s">
        <v>42</v>
      </c>
      <c r="D13544" t="s">
        <v>398</v>
      </c>
      <c r="E13544" s="20">
        <v>3229353</v>
      </c>
      <c r="F13544" s="20">
        <v>55113</v>
      </c>
    </row>
    <row r="13545" spans="1:6" ht="25.5" outlineLevel="2" x14ac:dyDescent="0.2">
      <c r="B13545" s="18" t="s">
        <v>14215</v>
      </c>
      <c r="C13545" s="19" t="s">
        <v>59</v>
      </c>
      <c r="D13545" t="s">
        <v>398</v>
      </c>
      <c r="E13545" s="20">
        <v>54</v>
      </c>
      <c r="F13545" s="20">
        <v>14</v>
      </c>
    </row>
    <row r="13546" spans="1:6" ht="25.5" outlineLevel="2" x14ac:dyDescent="0.2">
      <c r="B13546" s="18" t="s">
        <v>14215</v>
      </c>
      <c r="C13546" s="19" t="s">
        <v>65</v>
      </c>
      <c r="D13546" t="s">
        <v>398</v>
      </c>
      <c r="E13546" s="20">
        <v>6</v>
      </c>
      <c r="F13546" s="20">
        <v>24</v>
      </c>
    </row>
    <row r="13547" spans="1:6" ht="25.5" outlineLevel="2" x14ac:dyDescent="0.2">
      <c r="B13547" s="18" t="s">
        <v>14215</v>
      </c>
      <c r="C13547" s="19" t="s">
        <v>68</v>
      </c>
      <c r="D13547" t="s">
        <v>398</v>
      </c>
      <c r="E13547" s="20">
        <v>50</v>
      </c>
      <c r="F13547" s="20">
        <v>17</v>
      </c>
    </row>
    <row r="13548" spans="1:6" ht="25.5" outlineLevel="2" x14ac:dyDescent="0.2">
      <c r="B13548" s="18" t="s">
        <v>14215</v>
      </c>
      <c r="C13548" s="19" t="s">
        <v>76</v>
      </c>
      <c r="D13548" t="s">
        <v>398</v>
      </c>
      <c r="E13548" s="20">
        <v>260</v>
      </c>
      <c r="F13548" s="20">
        <v>52</v>
      </c>
    </row>
    <row r="13549" spans="1:6" ht="25.5" outlineLevel="2" x14ac:dyDescent="0.2">
      <c r="B13549" s="18" t="s">
        <v>14215</v>
      </c>
      <c r="C13549" s="19" t="s">
        <v>77</v>
      </c>
      <c r="D13549" t="s">
        <v>398</v>
      </c>
      <c r="E13549" s="20">
        <v>15</v>
      </c>
      <c r="F13549" s="20">
        <v>2</v>
      </c>
    </row>
    <row r="13550" spans="1:6" ht="25.5" outlineLevel="2" x14ac:dyDescent="0.2">
      <c r="B13550" s="18" t="s">
        <v>14215</v>
      </c>
      <c r="C13550" s="19" t="s">
        <v>80</v>
      </c>
      <c r="D13550" t="s">
        <v>398</v>
      </c>
      <c r="E13550" s="20">
        <v>15893</v>
      </c>
      <c r="F13550" s="20">
        <v>1661</v>
      </c>
    </row>
    <row r="13551" spans="1:6" ht="25.5" outlineLevel="2" x14ac:dyDescent="0.2">
      <c r="B13551" s="18" t="s">
        <v>14215</v>
      </c>
      <c r="C13551" s="19" t="s">
        <v>81</v>
      </c>
      <c r="D13551" t="s">
        <v>398</v>
      </c>
      <c r="E13551" s="20">
        <v>60</v>
      </c>
      <c r="F13551" s="20">
        <v>13</v>
      </c>
    </row>
    <row r="13552" spans="1:6" ht="25.5" outlineLevel="2" x14ac:dyDescent="0.2">
      <c r="B13552" s="18" t="s">
        <v>14215</v>
      </c>
      <c r="C13552" s="19" t="s">
        <v>87</v>
      </c>
      <c r="D13552" t="s">
        <v>398</v>
      </c>
      <c r="E13552" s="20">
        <v>24</v>
      </c>
      <c r="F13552" s="20">
        <v>79</v>
      </c>
    </row>
    <row r="13553" spans="1:6" ht="25.5" outlineLevel="2" x14ac:dyDescent="0.2">
      <c r="B13553" s="18" t="s">
        <v>14215</v>
      </c>
      <c r="C13553" s="19" t="s">
        <v>88</v>
      </c>
      <c r="D13553" t="s">
        <v>398</v>
      </c>
      <c r="E13553" s="20">
        <v>1</v>
      </c>
      <c r="F13553" s="20">
        <v>1</v>
      </c>
    </row>
    <row r="13554" spans="1:6" ht="25.5" outlineLevel="2" x14ac:dyDescent="0.2">
      <c r="B13554" s="18" t="s">
        <v>14215</v>
      </c>
      <c r="C13554" s="19" t="s">
        <v>92</v>
      </c>
      <c r="D13554" t="s">
        <v>398</v>
      </c>
      <c r="E13554" s="20">
        <v>206</v>
      </c>
      <c r="F13554" s="20">
        <v>18</v>
      </c>
    </row>
    <row r="13555" spans="1:6" ht="25.5" outlineLevel="2" x14ac:dyDescent="0.2">
      <c r="B13555" s="18" t="s">
        <v>14215</v>
      </c>
      <c r="C13555" s="19" t="s">
        <v>130</v>
      </c>
      <c r="D13555" t="s">
        <v>398</v>
      </c>
      <c r="E13555" s="20">
        <v>1310</v>
      </c>
      <c r="F13555" s="20">
        <v>271</v>
      </c>
    </row>
    <row r="13556" spans="1:6" ht="25.5" outlineLevel="2" x14ac:dyDescent="0.2">
      <c r="B13556" s="18" t="s">
        <v>14215</v>
      </c>
      <c r="C13556" s="19" t="s">
        <v>139</v>
      </c>
      <c r="D13556" t="s">
        <v>398</v>
      </c>
      <c r="E13556" s="20">
        <v>201</v>
      </c>
      <c r="F13556" s="20">
        <v>17</v>
      </c>
    </row>
    <row r="13557" spans="1:6" ht="25.5" outlineLevel="2" x14ac:dyDescent="0.2">
      <c r="B13557" s="18" t="s">
        <v>14215</v>
      </c>
      <c r="C13557" s="19" t="s">
        <v>164</v>
      </c>
      <c r="D13557" t="s">
        <v>398</v>
      </c>
      <c r="E13557" s="20">
        <v>187</v>
      </c>
      <c r="F13557" s="20">
        <v>63</v>
      </c>
    </row>
    <row r="13558" spans="1:6" ht="25.5" outlineLevel="2" x14ac:dyDescent="0.2">
      <c r="B13558" s="18" t="s">
        <v>14215</v>
      </c>
      <c r="C13558" s="19" t="s">
        <v>166</v>
      </c>
      <c r="D13558" t="s">
        <v>398</v>
      </c>
      <c r="E13558" s="20">
        <v>735</v>
      </c>
      <c r="F13558" s="20">
        <v>60</v>
      </c>
    </row>
    <row r="13559" spans="1:6" ht="25.5" outlineLevel="2" x14ac:dyDescent="0.2">
      <c r="B13559" s="18" t="s">
        <v>14215</v>
      </c>
      <c r="C13559" s="19" t="s">
        <v>176</v>
      </c>
      <c r="D13559" t="s">
        <v>398</v>
      </c>
      <c r="E13559" s="20">
        <v>80</v>
      </c>
      <c r="F13559" s="20">
        <v>18</v>
      </c>
    </row>
    <row r="13560" spans="1:6" ht="25.5" outlineLevel="2" x14ac:dyDescent="0.2">
      <c r="B13560" s="18" t="s">
        <v>14215</v>
      </c>
      <c r="C13560" s="19" t="s">
        <v>178</v>
      </c>
      <c r="D13560" t="s">
        <v>398</v>
      </c>
      <c r="E13560" s="20">
        <v>7</v>
      </c>
      <c r="F13560" s="20">
        <v>2</v>
      </c>
    </row>
    <row r="13561" spans="1:6" ht="25.5" outlineLevel="2" x14ac:dyDescent="0.2">
      <c r="B13561" s="18" t="s">
        <v>14215</v>
      </c>
      <c r="C13561" s="19" t="s">
        <v>182</v>
      </c>
      <c r="D13561" t="s">
        <v>398</v>
      </c>
      <c r="E13561" s="20">
        <v>916</v>
      </c>
      <c r="F13561" s="20">
        <v>187</v>
      </c>
    </row>
    <row r="13562" spans="1:6" ht="25.5" outlineLevel="1" x14ac:dyDescent="0.2">
      <c r="B13562" s="21" t="s">
        <v>14216</v>
      </c>
      <c r="E13562" s="20">
        <f>SUBTOTAL(9,E13542:E13561)</f>
        <v>3249650</v>
      </c>
      <c r="F13562" s="20">
        <f>SUBTOTAL(9,F13542:F13561)</f>
        <v>57662</v>
      </c>
    </row>
    <row r="13563" spans="1:6" ht="25.5" outlineLevel="2" x14ac:dyDescent="0.2">
      <c r="A13563" t="s">
        <v>1485</v>
      </c>
      <c r="B13563" s="18" t="s">
        <v>18305</v>
      </c>
      <c r="C13563" s="19" t="s">
        <v>20</v>
      </c>
      <c r="D13563" t="s">
        <v>398</v>
      </c>
      <c r="E13563" s="20">
        <v>30</v>
      </c>
      <c r="F13563" s="20">
        <v>5</v>
      </c>
    </row>
    <row r="13564" spans="1:6" ht="25.5" outlineLevel="2" x14ac:dyDescent="0.2">
      <c r="B13564" s="18" t="s">
        <v>18305</v>
      </c>
      <c r="C13564" s="19" t="s">
        <v>36</v>
      </c>
      <c r="D13564" t="s">
        <v>398</v>
      </c>
      <c r="E13564" s="20">
        <v>644</v>
      </c>
      <c r="F13564" s="20">
        <v>28</v>
      </c>
    </row>
    <row r="13565" spans="1:6" ht="25.5" outlineLevel="2" x14ac:dyDescent="0.2">
      <c r="B13565" s="18" t="s">
        <v>18305</v>
      </c>
      <c r="C13565" s="19" t="s">
        <v>42</v>
      </c>
      <c r="D13565" t="s">
        <v>398</v>
      </c>
      <c r="E13565" s="20">
        <v>1154833</v>
      </c>
      <c r="F13565" s="20">
        <v>17925</v>
      </c>
    </row>
    <row r="13566" spans="1:6" ht="25.5" outlineLevel="2" x14ac:dyDescent="0.2">
      <c r="B13566" s="18" t="s">
        <v>18305</v>
      </c>
      <c r="C13566" s="19" t="s">
        <v>59</v>
      </c>
      <c r="D13566" t="s">
        <v>398</v>
      </c>
      <c r="E13566" s="20">
        <v>60</v>
      </c>
      <c r="F13566" s="20">
        <v>13</v>
      </c>
    </row>
    <row r="13567" spans="1:6" ht="25.5" outlineLevel="2" x14ac:dyDescent="0.2">
      <c r="B13567" s="18" t="s">
        <v>18305</v>
      </c>
      <c r="C13567" s="19" t="s">
        <v>65</v>
      </c>
      <c r="D13567" t="s">
        <v>398</v>
      </c>
      <c r="E13567" s="20">
        <v>4</v>
      </c>
      <c r="F13567" s="20">
        <v>13</v>
      </c>
    </row>
    <row r="13568" spans="1:6" ht="25.5" outlineLevel="2" x14ac:dyDescent="0.2">
      <c r="B13568" s="18" t="s">
        <v>18305</v>
      </c>
      <c r="C13568" s="19" t="s">
        <v>68</v>
      </c>
      <c r="D13568" t="s">
        <v>398</v>
      </c>
      <c r="E13568" s="20">
        <v>30</v>
      </c>
      <c r="F13568" s="20">
        <v>5</v>
      </c>
    </row>
    <row r="13569" spans="1:6" ht="25.5" outlineLevel="2" x14ac:dyDescent="0.2">
      <c r="B13569" s="18" t="s">
        <v>18305</v>
      </c>
      <c r="C13569" s="19" t="s">
        <v>77</v>
      </c>
      <c r="D13569" t="s">
        <v>398</v>
      </c>
      <c r="E13569" s="20">
        <v>255</v>
      </c>
      <c r="F13569" s="20">
        <v>35</v>
      </c>
    </row>
    <row r="13570" spans="1:6" ht="25.5" outlineLevel="2" x14ac:dyDescent="0.2">
      <c r="B13570" s="18" t="s">
        <v>18305</v>
      </c>
      <c r="C13570" s="19" t="s">
        <v>80</v>
      </c>
      <c r="D13570" t="s">
        <v>398</v>
      </c>
      <c r="E13570" s="20">
        <v>12111</v>
      </c>
      <c r="F13570" s="20">
        <v>403</v>
      </c>
    </row>
    <row r="13571" spans="1:6" ht="25.5" outlineLevel="2" x14ac:dyDescent="0.2">
      <c r="B13571" s="18" t="s">
        <v>18305</v>
      </c>
      <c r="C13571" s="19" t="s">
        <v>87</v>
      </c>
      <c r="D13571" t="s">
        <v>398</v>
      </c>
      <c r="E13571" s="20">
        <v>241</v>
      </c>
      <c r="F13571" s="20">
        <v>291</v>
      </c>
    </row>
    <row r="13572" spans="1:6" ht="25.5" outlineLevel="2" x14ac:dyDescent="0.2">
      <c r="B13572" s="18" t="s">
        <v>18305</v>
      </c>
      <c r="C13572" s="19" t="s">
        <v>88</v>
      </c>
      <c r="D13572" t="s">
        <v>398</v>
      </c>
      <c r="E13572" s="20">
        <v>7</v>
      </c>
      <c r="F13572" s="20">
        <v>14</v>
      </c>
    </row>
    <row r="13573" spans="1:6" ht="25.5" outlineLevel="2" x14ac:dyDescent="0.2">
      <c r="B13573" s="18" t="s">
        <v>18305</v>
      </c>
      <c r="C13573" s="19" t="s">
        <v>89</v>
      </c>
      <c r="D13573" t="s">
        <v>398</v>
      </c>
      <c r="E13573" s="20">
        <v>100</v>
      </c>
      <c r="F13573" s="20">
        <v>1</v>
      </c>
    </row>
    <row r="13574" spans="1:6" ht="25.5" outlineLevel="2" x14ac:dyDescent="0.2">
      <c r="B13574" s="18" t="s">
        <v>18305</v>
      </c>
      <c r="C13574" s="19" t="s">
        <v>92</v>
      </c>
      <c r="D13574" t="s">
        <v>398</v>
      </c>
      <c r="E13574" s="20">
        <v>120</v>
      </c>
      <c r="F13574" s="20">
        <v>52</v>
      </c>
    </row>
    <row r="13575" spans="1:6" ht="25.5" outlineLevel="2" x14ac:dyDescent="0.2">
      <c r="B13575" s="18" t="s">
        <v>18305</v>
      </c>
      <c r="C13575" s="19" t="s">
        <v>107</v>
      </c>
      <c r="D13575" t="s">
        <v>398</v>
      </c>
      <c r="E13575" s="20">
        <v>42</v>
      </c>
      <c r="F13575" s="20">
        <v>7</v>
      </c>
    </row>
    <row r="13576" spans="1:6" ht="25.5" outlineLevel="2" x14ac:dyDescent="0.2">
      <c r="B13576" s="18" t="s">
        <v>18305</v>
      </c>
      <c r="C13576" s="19" t="s">
        <v>113</v>
      </c>
      <c r="D13576" t="s">
        <v>398</v>
      </c>
      <c r="E13576" s="20">
        <v>30</v>
      </c>
      <c r="F13576" s="20">
        <v>20</v>
      </c>
    </row>
    <row r="13577" spans="1:6" ht="25.5" outlineLevel="2" x14ac:dyDescent="0.2">
      <c r="B13577" s="18" t="s">
        <v>18305</v>
      </c>
      <c r="C13577" s="19" t="s">
        <v>121</v>
      </c>
      <c r="D13577" t="s">
        <v>398</v>
      </c>
      <c r="E13577" s="20">
        <v>2</v>
      </c>
      <c r="F13577" s="20">
        <v>1</v>
      </c>
    </row>
    <row r="13578" spans="1:6" ht="25.5" outlineLevel="2" x14ac:dyDescent="0.2">
      <c r="B13578" s="18" t="s">
        <v>18305</v>
      </c>
      <c r="C13578" s="19" t="s">
        <v>135</v>
      </c>
      <c r="D13578" t="s">
        <v>398</v>
      </c>
      <c r="E13578" s="20">
        <v>19</v>
      </c>
      <c r="F13578" s="20">
        <v>7</v>
      </c>
    </row>
    <row r="13579" spans="1:6" ht="25.5" outlineLevel="2" x14ac:dyDescent="0.2">
      <c r="B13579" s="18" t="s">
        <v>18305</v>
      </c>
      <c r="C13579" s="19" t="s">
        <v>164</v>
      </c>
      <c r="D13579" t="s">
        <v>398</v>
      </c>
      <c r="E13579" s="20">
        <v>541</v>
      </c>
      <c r="F13579" s="20">
        <v>80</v>
      </c>
    </row>
    <row r="13580" spans="1:6" ht="25.5" outlineLevel="2" x14ac:dyDescent="0.2">
      <c r="B13580" s="18" t="s">
        <v>18305</v>
      </c>
      <c r="C13580" s="19" t="s">
        <v>166</v>
      </c>
      <c r="D13580" t="s">
        <v>398</v>
      </c>
      <c r="E13580" s="20">
        <v>44476</v>
      </c>
      <c r="F13580" s="20">
        <v>647</v>
      </c>
    </row>
    <row r="13581" spans="1:6" ht="25.5" outlineLevel="2" x14ac:dyDescent="0.2">
      <c r="B13581" s="18" t="s">
        <v>18305</v>
      </c>
      <c r="C13581" s="19" t="s">
        <v>178</v>
      </c>
      <c r="D13581" t="s">
        <v>398</v>
      </c>
      <c r="E13581" s="20">
        <v>880</v>
      </c>
      <c r="F13581" s="20">
        <v>923</v>
      </c>
    </row>
    <row r="13582" spans="1:6" ht="25.5" outlineLevel="2" x14ac:dyDescent="0.2">
      <c r="B13582" s="18" t="s">
        <v>18305</v>
      </c>
      <c r="C13582" s="19" t="s">
        <v>182</v>
      </c>
      <c r="D13582" t="s">
        <v>398</v>
      </c>
      <c r="E13582" s="20">
        <v>370</v>
      </c>
      <c r="F13582" s="20">
        <v>118</v>
      </c>
    </row>
    <row r="13583" spans="1:6" ht="25.5" outlineLevel="1" x14ac:dyDescent="0.2">
      <c r="B13583" s="21" t="s">
        <v>18306</v>
      </c>
      <c r="E13583" s="20">
        <f>SUBTOTAL(9,E13563:E13582)</f>
        <v>1214795</v>
      </c>
      <c r="F13583" s="20">
        <f>SUBTOTAL(9,F13563:F13582)</f>
        <v>20588</v>
      </c>
    </row>
    <row r="13584" spans="1:6" outlineLevel="2" x14ac:dyDescent="0.2">
      <c r="A13584" t="s">
        <v>1487</v>
      </c>
      <c r="B13584" s="18" t="s">
        <v>14217</v>
      </c>
      <c r="C13584" s="19" t="s">
        <v>15</v>
      </c>
      <c r="D13584" t="s">
        <v>398</v>
      </c>
      <c r="E13584" s="20">
        <v>1</v>
      </c>
      <c r="F13584" s="20">
        <v>1</v>
      </c>
    </row>
    <row r="13585" spans="1:6" outlineLevel="2" x14ac:dyDescent="0.2">
      <c r="B13585" s="18" t="s">
        <v>14217</v>
      </c>
      <c r="C13585" s="19" t="s">
        <v>42</v>
      </c>
      <c r="D13585" t="s">
        <v>398</v>
      </c>
      <c r="E13585" s="20">
        <v>300501</v>
      </c>
      <c r="F13585" s="20">
        <v>39691</v>
      </c>
    </row>
    <row r="13586" spans="1:6" outlineLevel="2" x14ac:dyDescent="0.2">
      <c r="B13586" s="18" t="s">
        <v>14217</v>
      </c>
      <c r="C13586" s="19" t="s">
        <v>65</v>
      </c>
      <c r="D13586" t="s">
        <v>398</v>
      </c>
      <c r="E13586" s="20">
        <v>1</v>
      </c>
      <c r="F13586" s="20">
        <v>2</v>
      </c>
    </row>
    <row r="13587" spans="1:6" outlineLevel="2" x14ac:dyDescent="0.2">
      <c r="B13587" s="18" t="s">
        <v>14217</v>
      </c>
      <c r="C13587" s="19" t="s">
        <v>80</v>
      </c>
      <c r="D13587" t="s">
        <v>398</v>
      </c>
      <c r="E13587" s="20">
        <v>257285</v>
      </c>
      <c r="F13587" s="20">
        <v>149246</v>
      </c>
    </row>
    <row r="13588" spans="1:6" outlineLevel="2" x14ac:dyDescent="0.2">
      <c r="B13588" s="18" t="s">
        <v>14217</v>
      </c>
      <c r="C13588" s="19" t="s">
        <v>87</v>
      </c>
      <c r="D13588" t="s">
        <v>398</v>
      </c>
      <c r="E13588" s="20">
        <v>36</v>
      </c>
      <c r="F13588" s="20">
        <v>401</v>
      </c>
    </row>
    <row r="13589" spans="1:6" ht="25.5" outlineLevel="2" x14ac:dyDescent="0.2">
      <c r="B13589" s="18" t="s">
        <v>14217</v>
      </c>
      <c r="C13589" s="19" t="s">
        <v>92</v>
      </c>
      <c r="D13589" t="s">
        <v>398</v>
      </c>
      <c r="E13589" s="20">
        <v>200</v>
      </c>
      <c r="F13589" s="20">
        <v>155</v>
      </c>
    </row>
    <row r="13590" spans="1:6" outlineLevel="2" x14ac:dyDescent="0.2">
      <c r="B13590" s="18" t="s">
        <v>14217</v>
      </c>
      <c r="C13590" s="19" t="s">
        <v>137</v>
      </c>
      <c r="D13590" t="s">
        <v>398</v>
      </c>
      <c r="E13590" s="20">
        <v>53</v>
      </c>
      <c r="F13590" s="20">
        <v>599</v>
      </c>
    </row>
    <row r="13591" spans="1:6" outlineLevel="2" x14ac:dyDescent="0.2">
      <c r="B13591" s="18" t="s">
        <v>14217</v>
      </c>
      <c r="C13591" s="19" t="s">
        <v>166</v>
      </c>
      <c r="D13591" t="s">
        <v>398</v>
      </c>
      <c r="E13591" s="20">
        <v>59498</v>
      </c>
      <c r="F13591" s="20">
        <v>50829</v>
      </c>
    </row>
    <row r="13592" spans="1:6" ht="25.5" outlineLevel="2" x14ac:dyDescent="0.2">
      <c r="B13592" s="18" t="s">
        <v>14217</v>
      </c>
      <c r="C13592" s="19" t="s">
        <v>176</v>
      </c>
      <c r="D13592" t="s">
        <v>398</v>
      </c>
      <c r="E13592" s="20">
        <v>4</v>
      </c>
      <c r="F13592" s="20">
        <v>98</v>
      </c>
    </row>
    <row r="13593" spans="1:6" outlineLevel="2" x14ac:dyDescent="0.2">
      <c r="B13593" s="18" t="s">
        <v>14217</v>
      </c>
      <c r="C13593" s="19" t="s">
        <v>178</v>
      </c>
      <c r="D13593" t="s">
        <v>398</v>
      </c>
      <c r="E13593" s="20">
        <v>5</v>
      </c>
      <c r="F13593" s="20">
        <v>54</v>
      </c>
    </row>
    <row r="13594" spans="1:6" outlineLevel="1" x14ac:dyDescent="0.2">
      <c r="B13594" s="21" t="s">
        <v>14218</v>
      </c>
      <c r="E13594" s="20">
        <f>SUBTOTAL(9,E13584:E13593)</f>
        <v>617584</v>
      </c>
      <c r="F13594" s="20">
        <f>SUBTOTAL(9,F13584:F13593)</f>
        <v>241076</v>
      </c>
    </row>
    <row r="13595" spans="1:6" outlineLevel="2" x14ac:dyDescent="0.2">
      <c r="A13595" t="s">
        <v>4687</v>
      </c>
      <c r="B13595" s="18" t="s">
        <v>14219</v>
      </c>
      <c r="C13595" s="19" t="s">
        <v>42</v>
      </c>
      <c r="D13595" t="s">
        <v>398</v>
      </c>
      <c r="E13595" s="20">
        <v>14884</v>
      </c>
      <c r="F13595" s="20">
        <v>1673</v>
      </c>
    </row>
    <row r="13596" spans="1:6" outlineLevel="2" x14ac:dyDescent="0.2">
      <c r="B13596" s="18" t="s">
        <v>14219</v>
      </c>
      <c r="C13596" s="19" t="s">
        <v>80</v>
      </c>
      <c r="D13596" t="s">
        <v>398</v>
      </c>
      <c r="E13596" s="20">
        <v>308217</v>
      </c>
      <c r="F13596" s="20">
        <v>5827</v>
      </c>
    </row>
    <row r="13597" spans="1:6" outlineLevel="2" x14ac:dyDescent="0.2">
      <c r="B13597" s="18" t="s">
        <v>14219</v>
      </c>
      <c r="C13597" s="19" t="s">
        <v>178</v>
      </c>
      <c r="D13597" t="s">
        <v>398</v>
      </c>
      <c r="E13597" s="20">
        <v>1</v>
      </c>
      <c r="F13597" s="20">
        <v>1</v>
      </c>
    </row>
    <row r="13598" spans="1:6" ht="25.5" outlineLevel="1" x14ac:dyDescent="0.2">
      <c r="B13598" s="21" t="s">
        <v>14220</v>
      </c>
      <c r="E13598" s="20">
        <f>SUBTOTAL(9,E13595:E13597)</f>
        <v>323102</v>
      </c>
      <c r="F13598" s="20">
        <f>SUBTOTAL(9,F13595:F13597)</f>
        <v>7501</v>
      </c>
    </row>
    <row r="13599" spans="1:6" outlineLevel="2" x14ac:dyDescent="0.2">
      <c r="A13599" t="s">
        <v>1488</v>
      </c>
      <c r="B13599" s="18" t="s">
        <v>14221</v>
      </c>
      <c r="C13599" s="19" t="s">
        <v>20</v>
      </c>
      <c r="D13599" t="s">
        <v>398</v>
      </c>
      <c r="E13599" s="20">
        <v>133512</v>
      </c>
      <c r="F13599" s="20">
        <v>4739</v>
      </c>
    </row>
    <row r="13600" spans="1:6" outlineLevel="2" x14ac:dyDescent="0.2">
      <c r="B13600" s="18" t="s">
        <v>14221</v>
      </c>
      <c r="C13600" s="19" t="s">
        <v>42</v>
      </c>
      <c r="D13600" t="s">
        <v>398</v>
      </c>
      <c r="E13600" s="20">
        <v>406773</v>
      </c>
      <c r="F13600" s="20">
        <v>30059</v>
      </c>
    </row>
    <row r="13601" spans="1:6" outlineLevel="2" x14ac:dyDescent="0.2">
      <c r="B13601" s="18" t="s">
        <v>14221</v>
      </c>
      <c r="C13601" s="19" t="s">
        <v>68</v>
      </c>
      <c r="D13601" t="s">
        <v>398</v>
      </c>
      <c r="E13601" s="20">
        <v>1</v>
      </c>
      <c r="F13601" s="20">
        <v>1</v>
      </c>
    </row>
    <row r="13602" spans="1:6" outlineLevel="2" x14ac:dyDescent="0.2">
      <c r="B13602" s="18" t="s">
        <v>14221</v>
      </c>
      <c r="C13602" s="19" t="s">
        <v>80</v>
      </c>
      <c r="D13602" t="s">
        <v>398</v>
      </c>
      <c r="E13602" s="20">
        <v>438209</v>
      </c>
      <c r="F13602" s="20">
        <v>17403</v>
      </c>
    </row>
    <row r="13603" spans="1:6" outlineLevel="2" x14ac:dyDescent="0.2">
      <c r="B13603" s="18" t="s">
        <v>14221</v>
      </c>
      <c r="C13603" s="19" t="s">
        <v>87</v>
      </c>
      <c r="D13603" t="s">
        <v>398</v>
      </c>
      <c r="E13603" s="20">
        <v>1</v>
      </c>
      <c r="F13603" s="20">
        <v>1</v>
      </c>
    </row>
    <row r="13604" spans="1:6" outlineLevel="2" x14ac:dyDescent="0.2">
      <c r="B13604" s="18" t="s">
        <v>14221</v>
      </c>
      <c r="C13604" s="19" t="s">
        <v>164</v>
      </c>
      <c r="D13604" t="s">
        <v>398</v>
      </c>
      <c r="E13604" s="20">
        <v>448</v>
      </c>
      <c r="F13604" s="20">
        <v>116</v>
      </c>
    </row>
    <row r="13605" spans="1:6" outlineLevel="2" x14ac:dyDescent="0.2">
      <c r="B13605" s="18" t="s">
        <v>14221</v>
      </c>
      <c r="C13605" s="19" t="s">
        <v>166</v>
      </c>
      <c r="D13605" t="s">
        <v>398</v>
      </c>
      <c r="E13605" s="20">
        <v>6786</v>
      </c>
      <c r="F13605" s="20">
        <v>78</v>
      </c>
    </row>
    <row r="13606" spans="1:6" outlineLevel="2" x14ac:dyDescent="0.2">
      <c r="B13606" s="18" t="s">
        <v>14221</v>
      </c>
      <c r="C13606" s="19" t="s">
        <v>178</v>
      </c>
      <c r="D13606" t="s">
        <v>398</v>
      </c>
      <c r="E13606" s="20">
        <v>41</v>
      </c>
      <c r="F13606" s="20">
        <v>23</v>
      </c>
    </row>
    <row r="13607" spans="1:6" outlineLevel="2" x14ac:dyDescent="0.2">
      <c r="B13607" s="18" t="s">
        <v>14221</v>
      </c>
      <c r="C13607" s="19" t="s">
        <v>182</v>
      </c>
      <c r="D13607" t="s">
        <v>398</v>
      </c>
      <c r="E13607" s="20">
        <v>24</v>
      </c>
      <c r="F13607" s="20">
        <v>3</v>
      </c>
    </row>
    <row r="13608" spans="1:6" ht="25.5" outlineLevel="1" x14ac:dyDescent="0.2">
      <c r="B13608" s="21" t="s">
        <v>14222</v>
      </c>
      <c r="E13608" s="20">
        <f>SUBTOTAL(9,E13599:E13607)</f>
        <v>985795</v>
      </c>
      <c r="F13608" s="20">
        <f>SUBTOTAL(9,F13599:F13607)</f>
        <v>52423</v>
      </c>
    </row>
    <row r="13609" spans="1:6" ht="25.5" outlineLevel="2" x14ac:dyDescent="0.2">
      <c r="A13609" t="s">
        <v>1489</v>
      </c>
      <c r="B13609" s="18" t="s">
        <v>14223</v>
      </c>
      <c r="C13609" s="19" t="s">
        <v>42</v>
      </c>
      <c r="D13609" t="s">
        <v>398</v>
      </c>
      <c r="E13609" s="20">
        <v>68070</v>
      </c>
      <c r="F13609" s="20">
        <v>780</v>
      </c>
    </row>
    <row r="13610" spans="1:6" ht="25.5" outlineLevel="2" x14ac:dyDescent="0.2">
      <c r="B13610" s="18" t="s">
        <v>14223</v>
      </c>
      <c r="C13610" s="19" t="s">
        <v>68</v>
      </c>
      <c r="D13610" t="s">
        <v>398</v>
      </c>
      <c r="E13610" s="20">
        <v>1</v>
      </c>
      <c r="F13610" s="20">
        <v>108</v>
      </c>
    </row>
    <row r="13611" spans="1:6" ht="25.5" outlineLevel="2" x14ac:dyDescent="0.2">
      <c r="B13611" s="18" t="s">
        <v>14223</v>
      </c>
      <c r="C13611" s="19" t="s">
        <v>80</v>
      </c>
      <c r="D13611" t="s">
        <v>398</v>
      </c>
      <c r="E13611" s="20">
        <v>289497</v>
      </c>
      <c r="F13611" s="20">
        <v>4031</v>
      </c>
    </row>
    <row r="13612" spans="1:6" ht="25.5" outlineLevel="2" x14ac:dyDescent="0.2">
      <c r="B13612" s="18" t="s">
        <v>14223</v>
      </c>
      <c r="C13612" s="19" t="s">
        <v>87</v>
      </c>
      <c r="D13612" t="s">
        <v>398</v>
      </c>
      <c r="E13612" s="20">
        <v>29</v>
      </c>
      <c r="F13612" s="20">
        <v>47</v>
      </c>
    </row>
    <row r="13613" spans="1:6" ht="25.5" outlineLevel="2" x14ac:dyDescent="0.2">
      <c r="B13613" s="18" t="s">
        <v>14223</v>
      </c>
      <c r="C13613" s="19" t="s">
        <v>164</v>
      </c>
      <c r="D13613" t="s">
        <v>398</v>
      </c>
      <c r="E13613" s="20">
        <v>7</v>
      </c>
      <c r="F13613" s="20">
        <v>1</v>
      </c>
    </row>
    <row r="13614" spans="1:6" ht="25.5" outlineLevel="2" x14ac:dyDescent="0.2">
      <c r="B13614" s="18" t="s">
        <v>14223</v>
      </c>
      <c r="C13614" s="19" t="s">
        <v>166</v>
      </c>
      <c r="D13614" t="s">
        <v>398</v>
      </c>
      <c r="E13614" s="20">
        <v>8270</v>
      </c>
      <c r="F13614" s="20">
        <v>900</v>
      </c>
    </row>
    <row r="13615" spans="1:6" ht="25.5" outlineLevel="2" x14ac:dyDescent="0.2">
      <c r="B13615" s="18" t="s">
        <v>14223</v>
      </c>
      <c r="C13615" s="19" t="s">
        <v>176</v>
      </c>
      <c r="D13615" t="s">
        <v>398</v>
      </c>
      <c r="E13615" s="20">
        <v>1</v>
      </c>
      <c r="F13615" s="20">
        <v>1</v>
      </c>
    </row>
    <row r="13616" spans="1:6" ht="25.5" outlineLevel="1" x14ac:dyDescent="0.2">
      <c r="B13616" s="21" t="s">
        <v>14224</v>
      </c>
      <c r="E13616" s="20">
        <f>SUBTOTAL(9,E13609:E13615)</f>
        <v>365875</v>
      </c>
      <c r="F13616" s="20">
        <f>SUBTOTAL(9,F13609:F13615)</f>
        <v>5868</v>
      </c>
    </row>
    <row r="13617" spans="1:6" outlineLevel="2" x14ac:dyDescent="0.2">
      <c r="A13617" t="s">
        <v>4688</v>
      </c>
      <c r="B13617" s="18" t="s">
        <v>14225</v>
      </c>
      <c r="C13617" s="19" t="s">
        <v>42</v>
      </c>
      <c r="D13617" t="s">
        <v>398</v>
      </c>
      <c r="E13617" s="20">
        <v>35290</v>
      </c>
      <c r="F13617" s="20">
        <v>8761</v>
      </c>
    </row>
    <row r="13618" spans="1:6" outlineLevel="2" x14ac:dyDescent="0.2">
      <c r="B13618" s="18" t="s">
        <v>14225</v>
      </c>
      <c r="C13618" s="19" t="s">
        <v>80</v>
      </c>
      <c r="D13618" t="s">
        <v>398</v>
      </c>
      <c r="E13618" s="20">
        <v>3098</v>
      </c>
      <c r="F13618" s="20">
        <v>583</v>
      </c>
    </row>
    <row r="13619" spans="1:6" outlineLevel="2" x14ac:dyDescent="0.2">
      <c r="B13619" s="18" t="s">
        <v>14225</v>
      </c>
      <c r="C13619" s="19" t="s">
        <v>81</v>
      </c>
      <c r="D13619" t="s">
        <v>398</v>
      </c>
      <c r="E13619" s="20">
        <v>12</v>
      </c>
      <c r="F13619" s="20">
        <v>175</v>
      </c>
    </row>
    <row r="13620" spans="1:6" outlineLevel="2" x14ac:dyDescent="0.2">
      <c r="B13620" s="18" t="s">
        <v>14225</v>
      </c>
      <c r="C13620" s="19" t="s">
        <v>107</v>
      </c>
      <c r="D13620" t="s">
        <v>398</v>
      </c>
      <c r="E13620" s="20">
        <v>458</v>
      </c>
      <c r="F13620" s="20">
        <v>183</v>
      </c>
    </row>
    <row r="13621" spans="1:6" outlineLevel="2" x14ac:dyDescent="0.2">
      <c r="B13621" s="18" t="s">
        <v>14225</v>
      </c>
      <c r="C13621" s="19" t="s">
        <v>148</v>
      </c>
      <c r="D13621" t="s">
        <v>398</v>
      </c>
      <c r="E13621" s="20">
        <v>4</v>
      </c>
      <c r="F13621" s="20">
        <v>2</v>
      </c>
    </row>
    <row r="13622" spans="1:6" outlineLevel="2" x14ac:dyDescent="0.2">
      <c r="B13622" s="18" t="s">
        <v>14225</v>
      </c>
      <c r="C13622" s="19" t="s">
        <v>166</v>
      </c>
      <c r="D13622" t="s">
        <v>398</v>
      </c>
      <c r="E13622" s="20">
        <v>37</v>
      </c>
      <c r="F13622" s="20">
        <v>202</v>
      </c>
    </row>
    <row r="13623" spans="1:6" outlineLevel="2" x14ac:dyDescent="0.2">
      <c r="B13623" s="18" t="s">
        <v>14225</v>
      </c>
      <c r="C13623" s="19" t="s">
        <v>171</v>
      </c>
      <c r="D13623" t="s">
        <v>398</v>
      </c>
      <c r="E13623" s="20">
        <v>50</v>
      </c>
      <c r="F13623" s="20">
        <v>6</v>
      </c>
    </row>
    <row r="13624" spans="1:6" outlineLevel="1" x14ac:dyDescent="0.2">
      <c r="B13624" s="21" t="s">
        <v>14226</v>
      </c>
      <c r="E13624" s="20">
        <f>SUBTOTAL(9,E13617:E13623)</f>
        <v>38949</v>
      </c>
      <c r="F13624" s="20">
        <f>SUBTOTAL(9,F13617:F13623)</f>
        <v>9912</v>
      </c>
    </row>
    <row r="13625" spans="1:6" ht="25.5" outlineLevel="2" x14ac:dyDescent="0.2">
      <c r="A13625" t="s">
        <v>4689</v>
      </c>
      <c r="B13625" s="18" t="s">
        <v>14227</v>
      </c>
      <c r="C13625" s="19" t="s">
        <v>42</v>
      </c>
      <c r="D13625" t="s">
        <v>398</v>
      </c>
      <c r="E13625" s="20">
        <v>339430</v>
      </c>
      <c r="F13625" s="20">
        <v>21748</v>
      </c>
    </row>
    <row r="13626" spans="1:6" ht="25.5" outlineLevel="2" x14ac:dyDescent="0.2">
      <c r="B13626" s="18" t="s">
        <v>14227</v>
      </c>
      <c r="C13626" s="19" t="s">
        <v>80</v>
      </c>
      <c r="D13626" t="s">
        <v>398</v>
      </c>
      <c r="E13626" s="20">
        <v>324</v>
      </c>
      <c r="F13626" s="20">
        <v>50</v>
      </c>
    </row>
    <row r="13627" spans="1:6" ht="25.5" outlineLevel="2" x14ac:dyDescent="0.2">
      <c r="B13627" s="18" t="s">
        <v>14227</v>
      </c>
      <c r="C13627" s="19" t="s">
        <v>151</v>
      </c>
      <c r="D13627" t="s">
        <v>398</v>
      </c>
      <c r="E13627" s="20">
        <v>100</v>
      </c>
      <c r="F13627" s="20">
        <v>20</v>
      </c>
    </row>
    <row r="13628" spans="1:6" ht="25.5" outlineLevel="2" x14ac:dyDescent="0.2">
      <c r="B13628" s="18" t="s">
        <v>14227</v>
      </c>
      <c r="C13628" s="19" t="s">
        <v>166</v>
      </c>
      <c r="D13628" t="s">
        <v>398</v>
      </c>
      <c r="E13628" s="20">
        <v>150</v>
      </c>
      <c r="F13628" s="20">
        <v>31</v>
      </c>
    </row>
    <row r="13629" spans="1:6" ht="25.5" outlineLevel="1" x14ac:dyDescent="0.2">
      <c r="B13629" s="21" t="s">
        <v>14228</v>
      </c>
      <c r="E13629" s="20">
        <f>SUBTOTAL(9,E13625:E13628)</f>
        <v>340004</v>
      </c>
      <c r="F13629" s="20">
        <f>SUBTOTAL(9,F13625:F13628)</f>
        <v>21849</v>
      </c>
    </row>
    <row r="13630" spans="1:6" outlineLevel="2" x14ac:dyDescent="0.2">
      <c r="A13630" t="s">
        <v>4690</v>
      </c>
      <c r="B13630" s="18" t="s">
        <v>14229</v>
      </c>
      <c r="C13630" s="19" t="s">
        <v>42</v>
      </c>
      <c r="D13630" t="s">
        <v>398</v>
      </c>
      <c r="E13630" s="20">
        <v>3386143</v>
      </c>
      <c r="F13630" s="20">
        <v>215853</v>
      </c>
    </row>
    <row r="13631" spans="1:6" outlineLevel="2" x14ac:dyDescent="0.2">
      <c r="B13631" s="18" t="s">
        <v>14229</v>
      </c>
      <c r="C13631" s="19" t="s">
        <v>80</v>
      </c>
      <c r="D13631" t="s">
        <v>398</v>
      </c>
      <c r="E13631" s="20">
        <v>15682</v>
      </c>
      <c r="F13631" s="20">
        <v>1845</v>
      </c>
    </row>
    <row r="13632" spans="1:6" outlineLevel="2" x14ac:dyDescent="0.2">
      <c r="B13632" s="18" t="s">
        <v>14229</v>
      </c>
      <c r="C13632" s="19" t="s">
        <v>81</v>
      </c>
      <c r="D13632" t="s">
        <v>398</v>
      </c>
      <c r="E13632" s="20">
        <v>12</v>
      </c>
      <c r="F13632" s="20">
        <v>1</v>
      </c>
    </row>
    <row r="13633" spans="1:6" outlineLevel="2" x14ac:dyDescent="0.2">
      <c r="B13633" s="18" t="s">
        <v>14229</v>
      </c>
      <c r="C13633" s="19" t="s">
        <v>88</v>
      </c>
      <c r="D13633" t="s">
        <v>398</v>
      </c>
      <c r="E13633" s="20">
        <v>20</v>
      </c>
      <c r="F13633" s="20">
        <v>12</v>
      </c>
    </row>
    <row r="13634" spans="1:6" outlineLevel="2" x14ac:dyDescent="0.2">
      <c r="B13634" s="18" t="s">
        <v>14229</v>
      </c>
      <c r="C13634" s="19" t="s">
        <v>107</v>
      </c>
      <c r="D13634" t="s">
        <v>398</v>
      </c>
      <c r="E13634" s="20">
        <v>19</v>
      </c>
      <c r="F13634" s="20">
        <v>3</v>
      </c>
    </row>
    <row r="13635" spans="1:6" outlineLevel="2" x14ac:dyDescent="0.2">
      <c r="B13635" s="18" t="s">
        <v>14229</v>
      </c>
      <c r="C13635" s="19" t="s">
        <v>148</v>
      </c>
      <c r="D13635" t="s">
        <v>398</v>
      </c>
      <c r="E13635" s="20">
        <v>8</v>
      </c>
      <c r="F13635" s="20">
        <v>1</v>
      </c>
    </row>
    <row r="13636" spans="1:6" outlineLevel="2" x14ac:dyDescent="0.2">
      <c r="B13636" s="18" t="s">
        <v>14229</v>
      </c>
      <c r="C13636" s="19" t="s">
        <v>151</v>
      </c>
      <c r="D13636" t="s">
        <v>398</v>
      </c>
      <c r="E13636" s="20">
        <v>180</v>
      </c>
      <c r="F13636" s="20">
        <v>37</v>
      </c>
    </row>
    <row r="13637" spans="1:6" outlineLevel="2" x14ac:dyDescent="0.2">
      <c r="B13637" s="18" t="s">
        <v>14229</v>
      </c>
      <c r="C13637" s="19" t="s">
        <v>166</v>
      </c>
      <c r="D13637" t="s">
        <v>398</v>
      </c>
      <c r="E13637" s="20">
        <v>64</v>
      </c>
      <c r="F13637" s="20">
        <v>12</v>
      </c>
    </row>
    <row r="13638" spans="1:6" outlineLevel="2" x14ac:dyDescent="0.2">
      <c r="B13638" s="18" t="s">
        <v>14229</v>
      </c>
      <c r="C13638" s="19" t="s">
        <v>182</v>
      </c>
      <c r="D13638" t="s">
        <v>398</v>
      </c>
      <c r="E13638" s="20">
        <v>60</v>
      </c>
      <c r="F13638" s="20">
        <v>6</v>
      </c>
    </row>
    <row r="13639" spans="1:6" ht="25.5" outlineLevel="1" x14ac:dyDescent="0.2">
      <c r="B13639" s="21" t="s">
        <v>14230</v>
      </c>
      <c r="E13639" s="20">
        <f>SUBTOTAL(9,E13630:E13638)</f>
        <v>3402188</v>
      </c>
      <c r="F13639" s="20">
        <f>SUBTOTAL(9,F13630:F13638)</f>
        <v>217770</v>
      </c>
    </row>
    <row r="13640" spans="1:6" ht="25.5" outlineLevel="2" x14ac:dyDescent="0.2">
      <c r="A13640" t="s">
        <v>4691</v>
      </c>
      <c r="B13640" s="18" t="s">
        <v>14231</v>
      </c>
      <c r="C13640" s="19" t="s">
        <v>42</v>
      </c>
      <c r="D13640" t="s">
        <v>398</v>
      </c>
      <c r="E13640" s="20">
        <v>69959</v>
      </c>
      <c r="F13640" s="20">
        <v>6284</v>
      </c>
    </row>
    <row r="13641" spans="1:6" ht="25.5" outlineLevel="2" x14ac:dyDescent="0.2">
      <c r="B13641" s="18" t="s">
        <v>14231</v>
      </c>
      <c r="C13641" s="19" t="s">
        <v>65</v>
      </c>
      <c r="D13641" t="s">
        <v>398</v>
      </c>
      <c r="E13641" s="20">
        <v>5</v>
      </c>
      <c r="F13641" s="20">
        <v>12</v>
      </c>
    </row>
    <row r="13642" spans="1:6" ht="25.5" outlineLevel="2" x14ac:dyDescent="0.2">
      <c r="B13642" s="18" t="s">
        <v>14231</v>
      </c>
      <c r="C13642" s="19" t="s">
        <v>80</v>
      </c>
      <c r="D13642" t="s">
        <v>398</v>
      </c>
      <c r="E13642" s="20">
        <v>3838</v>
      </c>
      <c r="F13642" s="20">
        <v>255</v>
      </c>
    </row>
    <row r="13643" spans="1:6" ht="25.5" outlineLevel="1" x14ac:dyDescent="0.2">
      <c r="B13643" s="21" t="s">
        <v>14232</v>
      </c>
      <c r="E13643" s="20">
        <f>SUBTOTAL(9,E13640:E13642)</f>
        <v>73802</v>
      </c>
      <c r="F13643" s="20">
        <f>SUBTOTAL(9,F13640:F13642)</f>
        <v>6551</v>
      </c>
    </row>
    <row r="13644" spans="1:6" ht="25.5" outlineLevel="2" x14ac:dyDescent="0.2">
      <c r="A13644" t="s">
        <v>4693</v>
      </c>
      <c r="B13644" s="18" t="s">
        <v>14233</v>
      </c>
      <c r="C13644" s="19" t="s">
        <v>42</v>
      </c>
      <c r="D13644" t="s">
        <v>411</v>
      </c>
      <c r="E13644" s="20">
        <v>59624</v>
      </c>
      <c r="F13644" s="20">
        <v>5727</v>
      </c>
    </row>
    <row r="13645" spans="1:6" ht="25.5" outlineLevel="2" x14ac:dyDescent="0.2">
      <c r="B13645" s="18" t="s">
        <v>14233</v>
      </c>
      <c r="C13645" s="19" t="s">
        <v>80</v>
      </c>
      <c r="D13645" t="s">
        <v>411</v>
      </c>
      <c r="E13645" s="20">
        <v>122401</v>
      </c>
      <c r="F13645" s="20">
        <v>15977</v>
      </c>
    </row>
    <row r="13646" spans="1:6" ht="25.5" outlineLevel="1" x14ac:dyDescent="0.2">
      <c r="B13646" s="21" t="s">
        <v>14234</v>
      </c>
      <c r="E13646" s="20">
        <f>SUBTOTAL(9,E13644:E13645)</f>
        <v>182025</v>
      </c>
      <c r="F13646" s="20">
        <f>SUBTOTAL(9,F13644:F13645)</f>
        <v>21704</v>
      </c>
    </row>
    <row r="13647" spans="1:6" ht="25.5" outlineLevel="2" x14ac:dyDescent="0.2">
      <c r="A13647" t="s">
        <v>1491</v>
      </c>
      <c r="B13647" s="18" t="s">
        <v>14235</v>
      </c>
      <c r="C13647" s="19" t="s">
        <v>42</v>
      </c>
      <c r="D13647" t="s">
        <v>411</v>
      </c>
      <c r="E13647" s="20">
        <v>22386</v>
      </c>
      <c r="F13647" s="20">
        <v>2138</v>
      </c>
    </row>
    <row r="13648" spans="1:6" ht="25.5" outlineLevel="2" x14ac:dyDescent="0.2">
      <c r="B13648" s="18" t="s">
        <v>14235</v>
      </c>
      <c r="C13648" s="19" t="s">
        <v>80</v>
      </c>
      <c r="D13648" t="s">
        <v>411</v>
      </c>
      <c r="E13648" s="20">
        <v>93604</v>
      </c>
      <c r="F13648" s="20">
        <v>11361</v>
      </c>
    </row>
    <row r="13649" spans="1:6" ht="25.5" outlineLevel="1" x14ac:dyDescent="0.2">
      <c r="B13649" s="21" t="s">
        <v>14236</v>
      </c>
      <c r="E13649" s="20">
        <f>SUBTOTAL(9,E13647:E13648)</f>
        <v>115990</v>
      </c>
      <c r="F13649" s="20">
        <f>SUBTOTAL(9,F13647:F13648)</f>
        <v>13499</v>
      </c>
    </row>
    <row r="13650" spans="1:6" ht="25.5" outlineLevel="2" x14ac:dyDescent="0.2">
      <c r="A13650" t="s">
        <v>1493</v>
      </c>
      <c r="B13650" s="18" t="s">
        <v>14237</v>
      </c>
      <c r="C13650" s="19" t="s">
        <v>42</v>
      </c>
      <c r="D13650" t="s">
        <v>411</v>
      </c>
      <c r="E13650" s="20">
        <v>1870</v>
      </c>
      <c r="F13650" s="20">
        <v>2170</v>
      </c>
    </row>
    <row r="13651" spans="1:6" ht="25.5" outlineLevel="2" x14ac:dyDescent="0.2">
      <c r="B13651" s="18" t="s">
        <v>14237</v>
      </c>
      <c r="C13651" s="19" t="s">
        <v>80</v>
      </c>
      <c r="D13651" t="s">
        <v>411</v>
      </c>
      <c r="E13651" s="20">
        <v>55</v>
      </c>
      <c r="F13651" s="20">
        <v>25</v>
      </c>
    </row>
    <row r="13652" spans="1:6" ht="25.5" outlineLevel="1" x14ac:dyDescent="0.2">
      <c r="B13652" s="21" t="s">
        <v>14238</v>
      </c>
      <c r="E13652" s="20">
        <f>SUBTOTAL(9,E13650:E13651)</f>
        <v>1925</v>
      </c>
      <c r="F13652" s="20">
        <f>SUBTOTAL(9,F13650:F13651)</f>
        <v>2195</v>
      </c>
    </row>
    <row r="13653" spans="1:6" ht="25.5" outlineLevel="2" x14ac:dyDescent="0.2">
      <c r="A13653" t="s">
        <v>4695</v>
      </c>
      <c r="B13653" s="18" t="s">
        <v>14239</v>
      </c>
      <c r="C13653" s="19" t="s">
        <v>42</v>
      </c>
      <c r="D13653" t="s">
        <v>411</v>
      </c>
      <c r="E13653" s="20">
        <v>82227</v>
      </c>
      <c r="F13653" s="20">
        <v>10222</v>
      </c>
    </row>
    <row r="13654" spans="1:6" ht="25.5" outlineLevel="2" x14ac:dyDescent="0.2">
      <c r="B13654" s="18" t="s">
        <v>14239</v>
      </c>
      <c r="C13654" s="19" t="s">
        <v>80</v>
      </c>
      <c r="D13654" t="s">
        <v>411</v>
      </c>
      <c r="E13654" s="20">
        <v>11647</v>
      </c>
      <c r="F13654" s="20">
        <v>1892</v>
      </c>
    </row>
    <row r="13655" spans="1:6" ht="25.5" outlineLevel="2" x14ac:dyDescent="0.2">
      <c r="B13655" s="18" t="s">
        <v>14239</v>
      </c>
      <c r="C13655" s="19" t="s">
        <v>85</v>
      </c>
      <c r="D13655" t="s">
        <v>411</v>
      </c>
      <c r="E13655" s="20">
        <v>75</v>
      </c>
      <c r="F13655" s="20">
        <v>27</v>
      </c>
    </row>
    <row r="13656" spans="1:6" ht="25.5" outlineLevel="1" x14ac:dyDescent="0.2">
      <c r="B13656" s="21" t="s">
        <v>14240</v>
      </c>
      <c r="E13656" s="20">
        <f>SUBTOTAL(9,E13653:E13655)</f>
        <v>93949</v>
      </c>
      <c r="F13656" s="20">
        <f>SUBTOTAL(9,F13653:F13655)</f>
        <v>12141</v>
      </c>
    </row>
    <row r="13657" spans="1:6" ht="25.5" outlineLevel="2" x14ac:dyDescent="0.2">
      <c r="A13657" t="s">
        <v>1495</v>
      </c>
      <c r="B13657" s="18" t="s">
        <v>14241</v>
      </c>
      <c r="C13657" s="19" t="s">
        <v>42</v>
      </c>
      <c r="D13657" t="s">
        <v>411</v>
      </c>
      <c r="E13657" s="20">
        <v>27998</v>
      </c>
      <c r="F13657" s="20">
        <v>3379</v>
      </c>
    </row>
    <row r="13658" spans="1:6" ht="25.5" outlineLevel="2" x14ac:dyDescent="0.2">
      <c r="B13658" s="18" t="s">
        <v>14241</v>
      </c>
      <c r="C13658" s="19" t="s">
        <v>80</v>
      </c>
      <c r="D13658" t="s">
        <v>411</v>
      </c>
      <c r="E13658" s="20">
        <v>131915</v>
      </c>
      <c r="F13658" s="20">
        <v>18967</v>
      </c>
    </row>
    <row r="13659" spans="1:6" ht="25.5" outlineLevel="2" x14ac:dyDescent="0.2">
      <c r="B13659" s="18" t="s">
        <v>14241</v>
      </c>
      <c r="C13659" s="19" t="s">
        <v>97</v>
      </c>
      <c r="D13659" t="s">
        <v>411</v>
      </c>
      <c r="E13659" s="20">
        <v>3</v>
      </c>
      <c r="F13659" s="20">
        <v>16</v>
      </c>
    </row>
    <row r="13660" spans="1:6" ht="25.5" outlineLevel="2" x14ac:dyDescent="0.2">
      <c r="B13660" s="18" t="s">
        <v>14241</v>
      </c>
      <c r="C13660" s="19" t="s">
        <v>166</v>
      </c>
      <c r="D13660" t="s">
        <v>411</v>
      </c>
      <c r="E13660" s="20">
        <v>40</v>
      </c>
      <c r="F13660" s="20">
        <v>7</v>
      </c>
    </row>
    <row r="13661" spans="1:6" ht="25.5" outlineLevel="2" x14ac:dyDescent="0.2">
      <c r="B13661" s="18" t="s">
        <v>14241</v>
      </c>
      <c r="C13661" s="19" t="s">
        <v>175</v>
      </c>
      <c r="D13661" t="s">
        <v>411</v>
      </c>
      <c r="E13661" s="20">
        <v>6</v>
      </c>
      <c r="F13661" s="20">
        <v>5</v>
      </c>
    </row>
    <row r="13662" spans="1:6" ht="25.5" outlineLevel="1" x14ac:dyDescent="0.2">
      <c r="B13662" s="21" t="s">
        <v>14242</v>
      </c>
      <c r="E13662" s="20">
        <f>SUBTOTAL(9,E13657:E13661)</f>
        <v>159962</v>
      </c>
      <c r="F13662" s="20">
        <f>SUBTOTAL(9,F13657:F13661)</f>
        <v>22374</v>
      </c>
    </row>
    <row r="13663" spans="1:6" ht="25.5" outlineLevel="2" x14ac:dyDescent="0.2">
      <c r="A13663" t="s">
        <v>1497</v>
      </c>
      <c r="B13663" s="18" t="s">
        <v>14243</v>
      </c>
      <c r="C13663" s="19" t="s">
        <v>42</v>
      </c>
      <c r="D13663" t="s">
        <v>411</v>
      </c>
      <c r="E13663" s="20">
        <v>577</v>
      </c>
      <c r="F13663" s="20">
        <v>1022</v>
      </c>
    </row>
    <row r="13664" spans="1:6" ht="25.5" outlineLevel="2" x14ac:dyDescent="0.2">
      <c r="B13664" s="18" t="s">
        <v>14243</v>
      </c>
      <c r="C13664" s="19" t="s">
        <v>80</v>
      </c>
      <c r="D13664" t="s">
        <v>411</v>
      </c>
      <c r="E13664" s="20">
        <v>587</v>
      </c>
      <c r="F13664" s="20">
        <v>167</v>
      </c>
    </row>
    <row r="13665" spans="1:6" ht="25.5" outlineLevel="2" x14ac:dyDescent="0.2">
      <c r="B13665" s="18" t="s">
        <v>14243</v>
      </c>
      <c r="C13665" s="19" t="s">
        <v>88</v>
      </c>
      <c r="D13665" t="s">
        <v>411</v>
      </c>
      <c r="E13665" s="20">
        <v>7</v>
      </c>
      <c r="F13665" s="20">
        <v>12</v>
      </c>
    </row>
    <row r="13666" spans="1:6" ht="25.5" outlineLevel="2" x14ac:dyDescent="0.2">
      <c r="B13666" s="18" t="s">
        <v>14243</v>
      </c>
      <c r="C13666" s="19" t="s">
        <v>143</v>
      </c>
      <c r="D13666" t="s">
        <v>411</v>
      </c>
      <c r="E13666" s="20">
        <v>8</v>
      </c>
      <c r="F13666" s="20">
        <v>43</v>
      </c>
    </row>
    <row r="13667" spans="1:6" ht="25.5" outlineLevel="1" x14ac:dyDescent="0.2">
      <c r="B13667" s="21" t="s">
        <v>14244</v>
      </c>
      <c r="E13667" s="20">
        <f>SUBTOTAL(9,E13663:E13666)</f>
        <v>1179</v>
      </c>
      <c r="F13667" s="20">
        <f>SUBTOTAL(9,F13663:F13666)</f>
        <v>1244</v>
      </c>
    </row>
    <row r="13668" spans="1:6" ht="25.5" outlineLevel="2" x14ac:dyDescent="0.2">
      <c r="A13668" t="s">
        <v>1499</v>
      </c>
      <c r="B13668" s="18" t="s">
        <v>14245</v>
      </c>
      <c r="C13668" s="19" t="s">
        <v>23</v>
      </c>
      <c r="D13668" t="s">
        <v>411</v>
      </c>
      <c r="E13668" s="20">
        <v>109</v>
      </c>
      <c r="F13668" s="20">
        <v>172</v>
      </c>
    </row>
    <row r="13669" spans="1:6" ht="25.5" outlineLevel="2" x14ac:dyDescent="0.2">
      <c r="B13669" s="18" t="s">
        <v>14245</v>
      </c>
      <c r="C13669" s="19" t="s">
        <v>42</v>
      </c>
      <c r="D13669" t="s">
        <v>411</v>
      </c>
      <c r="E13669" s="20">
        <v>723</v>
      </c>
      <c r="F13669" s="20">
        <v>234</v>
      </c>
    </row>
    <row r="13670" spans="1:6" ht="25.5" outlineLevel="2" x14ac:dyDescent="0.2">
      <c r="B13670" s="18" t="s">
        <v>14245</v>
      </c>
      <c r="C13670" s="19" t="s">
        <v>80</v>
      </c>
      <c r="D13670" t="s">
        <v>411</v>
      </c>
      <c r="E13670" s="20">
        <v>3999</v>
      </c>
      <c r="F13670" s="20">
        <v>1066</v>
      </c>
    </row>
    <row r="13671" spans="1:6" ht="25.5" outlineLevel="2" x14ac:dyDescent="0.2">
      <c r="B13671" s="18" t="s">
        <v>14245</v>
      </c>
      <c r="C13671" s="19" t="s">
        <v>166</v>
      </c>
      <c r="D13671" t="s">
        <v>411</v>
      </c>
      <c r="E13671" s="20">
        <v>3</v>
      </c>
      <c r="F13671" s="20">
        <v>13</v>
      </c>
    </row>
    <row r="13672" spans="1:6" ht="25.5" outlineLevel="1" x14ac:dyDescent="0.2">
      <c r="B13672" s="21" t="s">
        <v>14246</v>
      </c>
      <c r="E13672" s="20">
        <f>SUBTOTAL(9,E13668:E13671)</f>
        <v>4834</v>
      </c>
      <c r="F13672" s="20">
        <f>SUBTOTAL(9,F13668:F13671)</f>
        <v>1485</v>
      </c>
    </row>
    <row r="13673" spans="1:6" ht="25.5" outlineLevel="2" x14ac:dyDescent="0.2">
      <c r="A13673" t="s">
        <v>4697</v>
      </c>
      <c r="B13673" s="18" t="s">
        <v>14247</v>
      </c>
      <c r="C13673" s="19" t="s">
        <v>42</v>
      </c>
      <c r="D13673" t="s">
        <v>411</v>
      </c>
      <c r="E13673" s="20">
        <v>6937</v>
      </c>
      <c r="F13673" s="20">
        <v>111</v>
      </c>
    </row>
    <row r="13674" spans="1:6" ht="25.5" outlineLevel="2" x14ac:dyDescent="0.2">
      <c r="B13674" s="18" t="s">
        <v>14247</v>
      </c>
      <c r="C13674" s="19" t="s">
        <v>80</v>
      </c>
      <c r="D13674" t="s">
        <v>411</v>
      </c>
      <c r="E13674" s="20">
        <v>348</v>
      </c>
      <c r="F13674" s="20">
        <v>60</v>
      </c>
    </row>
    <row r="13675" spans="1:6" ht="25.5" outlineLevel="2" x14ac:dyDescent="0.2">
      <c r="B13675" s="18" t="s">
        <v>14247</v>
      </c>
      <c r="C13675" s="19" t="s">
        <v>81</v>
      </c>
      <c r="D13675" t="s">
        <v>411</v>
      </c>
      <c r="E13675" s="20">
        <v>5</v>
      </c>
      <c r="F13675" s="20">
        <v>27</v>
      </c>
    </row>
    <row r="13676" spans="1:6" ht="25.5" outlineLevel="1" x14ac:dyDescent="0.2">
      <c r="B13676" s="21" t="s">
        <v>14248</v>
      </c>
      <c r="E13676" s="20">
        <f>SUBTOTAL(9,E13673:E13675)</f>
        <v>7290</v>
      </c>
      <c r="F13676" s="20">
        <f>SUBTOTAL(9,F13673:F13675)</f>
        <v>198</v>
      </c>
    </row>
    <row r="13677" spans="1:6" ht="25.5" outlineLevel="2" x14ac:dyDescent="0.2">
      <c r="A13677" t="s">
        <v>4699</v>
      </c>
      <c r="B13677" s="18" t="s">
        <v>14249</v>
      </c>
      <c r="C13677" s="19" t="s">
        <v>42</v>
      </c>
      <c r="D13677" t="s">
        <v>411</v>
      </c>
      <c r="E13677" s="20">
        <v>31</v>
      </c>
      <c r="F13677" s="20">
        <v>29</v>
      </c>
    </row>
    <row r="13678" spans="1:6" ht="25.5" outlineLevel="2" x14ac:dyDescent="0.2">
      <c r="B13678" s="18" t="s">
        <v>14249</v>
      </c>
      <c r="C13678" s="19" t="s">
        <v>80</v>
      </c>
      <c r="D13678" t="s">
        <v>411</v>
      </c>
      <c r="E13678" s="20">
        <v>385</v>
      </c>
      <c r="F13678" s="20">
        <v>86</v>
      </c>
    </row>
    <row r="13679" spans="1:6" ht="25.5" outlineLevel="2" x14ac:dyDescent="0.2">
      <c r="B13679" s="18" t="s">
        <v>14249</v>
      </c>
      <c r="C13679" s="19" t="s">
        <v>92</v>
      </c>
      <c r="D13679" t="s">
        <v>411</v>
      </c>
      <c r="E13679" s="20">
        <v>1</v>
      </c>
      <c r="F13679" s="20">
        <v>4</v>
      </c>
    </row>
    <row r="13680" spans="1:6" ht="25.5" outlineLevel="1" x14ac:dyDescent="0.2">
      <c r="B13680" s="21" t="s">
        <v>14250</v>
      </c>
      <c r="E13680" s="20">
        <f>SUBTOTAL(9,E13677:E13679)</f>
        <v>417</v>
      </c>
      <c r="F13680" s="20">
        <f>SUBTOTAL(9,F13677:F13679)</f>
        <v>119</v>
      </c>
    </row>
    <row r="13681" spans="1:6" ht="25.5" outlineLevel="2" x14ac:dyDescent="0.2">
      <c r="A13681" t="s">
        <v>4701</v>
      </c>
      <c r="B13681" s="18" t="s">
        <v>14251</v>
      </c>
      <c r="C13681" s="19" t="s">
        <v>42</v>
      </c>
      <c r="D13681" t="s">
        <v>411</v>
      </c>
      <c r="E13681" s="20">
        <v>611</v>
      </c>
      <c r="F13681" s="20">
        <v>44</v>
      </c>
    </row>
    <row r="13682" spans="1:6" ht="25.5" outlineLevel="2" x14ac:dyDescent="0.2">
      <c r="B13682" s="18" t="s">
        <v>14251</v>
      </c>
      <c r="C13682" s="19" t="s">
        <v>80</v>
      </c>
      <c r="D13682" t="s">
        <v>411</v>
      </c>
      <c r="E13682" s="20">
        <v>1967</v>
      </c>
      <c r="F13682" s="20">
        <v>160</v>
      </c>
    </row>
    <row r="13683" spans="1:6" ht="25.5" outlineLevel="2" x14ac:dyDescent="0.2">
      <c r="B13683" s="18" t="s">
        <v>14251</v>
      </c>
      <c r="C13683" s="19" t="s">
        <v>166</v>
      </c>
      <c r="D13683" t="s">
        <v>411</v>
      </c>
      <c r="E13683" s="20">
        <v>1</v>
      </c>
      <c r="F13683" s="20">
        <v>3</v>
      </c>
    </row>
    <row r="13684" spans="1:6" ht="25.5" outlineLevel="1" x14ac:dyDescent="0.2">
      <c r="B13684" s="21" t="s">
        <v>14252</v>
      </c>
      <c r="E13684" s="20">
        <f>SUBTOTAL(9,E13681:E13683)</f>
        <v>2579</v>
      </c>
      <c r="F13684" s="20">
        <f>SUBTOTAL(9,F13681:F13683)</f>
        <v>207</v>
      </c>
    </row>
    <row r="13685" spans="1:6" ht="25.5" outlineLevel="2" x14ac:dyDescent="0.2">
      <c r="A13685" t="s">
        <v>4702</v>
      </c>
      <c r="B13685" s="18" t="s">
        <v>14253</v>
      </c>
      <c r="C13685" s="19" t="s">
        <v>42</v>
      </c>
      <c r="D13685" t="s">
        <v>411</v>
      </c>
      <c r="E13685" s="20">
        <v>1560</v>
      </c>
      <c r="F13685" s="20">
        <v>124</v>
      </c>
    </row>
    <row r="13686" spans="1:6" ht="25.5" outlineLevel="2" x14ac:dyDescent="0.2">
      <c r="B13686" s="18" t="s">
        <v>14253</v>
      </c>
      <c r="C13686" s="19" t="s">
        <v>80</v>
      </c>
      <c r="D13686" t="s">
        <v>411</v>
      </c>
      <c r="E13686" s="20">
        <v>329</v>
      </c>
      <c r="F13686" s="20">
        <v>37</v>
      </c>
    </row>
    <row r="13687" spans="1:6" ht="25.5" outlineLevel="1" x14ac:dyDescent="0.2">
      <c r="B13687" s="21" t="s">
        <v>14254</v>
      </c>
      <c r="E13687" s="20">
        <f>SUBTOTAL(9,E13685:E13686)</f>
        <v>1889</v>
      </c>
      <c r="F13687" s="20">
        <f>SUBTOTAL(9,F13685:F13686)</f>
        <v>161</v>
      </c>
    </row>
    <row r="13688" spans="1:6" ht="25.5" outlineLevel="2" x14ac:dyDescent="0.2">
      <c r="A13688" t="s">
        <v>4704</v>
      </c>
      <c r="B13688" s="18" t="s">
        <v>18307</v>
      </c>
      <c r="C13688" s="19" t="s">
        <v>80</v>
      </c>
      <c r="D13688" t="s">
        <v>411</v>
      </c>
      <c r="E13688" s="20">
        <v>40820</v>
      </c>
      <c r="F13688" s="20">
        <v>978</v>
      </c>
    </row>
    <row r="13689" spans="1:6" ht="25.5" outlineLevel="2" x14ac:dyDescent="0.2">
      <c r="B13689" s="18" t="s">
        <v>18307</v>
      </c>
      <c r="C13689" s="19" t="s">
        <v>130</v>
      </c>
      <c r="D13689" t="s">
        <v>411</v>
      </c>
      <c r="E13689" s="20">
        <v>29</v>
      </c>
      <c r="F13689" s="20">
        <v>5</v>
      </c>
    </row>
    <row r="13690" spans="1:6" ht="25.5" outlineLevel="1" x14ac:dyDescent="0.2">
      <c r="B13690" s="21" t="s">
        <v>18308</v>
      </c>
      <c r="E13690" s="20">
        <f>SUBTOTAL(9,E13688:E13689)</f>
        <v>40849</v>
      </c>
      <c r="F13690" s="20">
        <f>SUBTOTAL(9,F13688:F13689)</f>
        <v>983</v>
      </c>
    </row>
    <row r="13691" spans="1:6" ht="25.5" outlineLevel="2" x14ac:dyDescent="0.2">
      <c r="A13691" t="s">
        <v>1500</v>
      </c>
      <c r="B13691" s="18" t="s">
        <v>14255</v>
      </c>
      <c r="C13691" s="19" t="s">
        <v>42</v>
      </c>
      <c r="D13691" t="s">
        <v>411</v>
      </c>
      <c r="E13691" s="20">
        <v>50400</v>
      </c>
      <c r="F13691" s="20">
        <v>1272</v>
      </c>
    </row>
    <row r="13692" spans="1:6" ht="25.5" outlineLevel="2" x14ac:dyDescent="0.2">
      <c r="B13692" s="18" t="s">
        <v>14255</v>
      </c>
      <c r="C13692" s="19" t="s">
        <v>58</v>
      </c>
      <c r="D13692" t="s">
        <v>411</v>
      </c>
      <c r="E13692" s="20">
        <v>183965</v>
      </c>
      <c r="F13692" s="20">
        <v>4382</v>
      </c>
    </row>
    <row r="13693" spans="1:6" ht="25.5" outlineLevel="2" x14ac:dyDescent="0.2">
      <c r="B13693" s="18" t="s">
        <v>14255</v>
      </c>
      <c r="C13693" s="19" t="s">
        <v>80</v>
      </c>
      <c r="D13693" t="s">
        <v>411</v>
      </c>
      <c r="E13693" s="20">
        <v>411454</v>
      </c>
      <c r="F13693" s="20">
        <v>8695</v>
      </c>
    </row>
    <row r="13694" spans="1:6" ht="25.5" outlineLevel="2" x14ac:dyDescent="0.2">
      <c r="B13694" s="18" t="s">
        <v>14255</v>
      </c>
      <c r="C13694" s="19" t="s">
        <v>182</v>
      </c>
      <c r="D13694" t="s">
        <v>411</v>
      </c>
      <c r="E13694" s="20">
        <v>24720</v>
      </c>
      <c r="F13694" s="20">
        <v>628</v>
      </c>
    </row>
    <row r="13695" spans="1:6" ht="25.5" outlineLevel="1" x14ac:dyDescent="0.2">
      <c r="B13695" s="21" t="s">
        <v>14256</v>
      </c>
      <c r="E13695" s="20">
        <f>SUBTOTAL(9,E13691:E13694)</f>
        <v>670539</v>
      </c>
      <c r="F13695" s="20">
        <f>SUBTOTAL(9,F13691:F13694)</f>
        <v>14977</v>
      </c>
    </row>
    <row r="13696" spans="1:6" ht="25.5" outlineLevel="2" x14ac:dyDescent="0.2">
      <c r="A13696" t="s">
        <v>4705</v>
      </c>
      <c r="B13696" s="18" t="s">
        <v>14257</v>
      </c>
      <c r="C13696" s="19" t="s">
        <v>42</v>
      </c>
      <c r="D13696" t="s">
        <v>411</v>
      </c>
      <c r="E13696" s="20">
        <v>280780</v>
      </c>
      <c r="F13696" s="20">
        <v>7347</v>
      </c>
    </row>
    <row r="13697" spans="1:6" ht="25.5" outlineLevel="2" x14ac:dyDescent="0.2">
      <c r="B13697" s="18" t="s">
        <v>14257</v>
      </c>
      <c r="C13697" s="19" t="s">
        <v>80</v>
      </c>
      <c r="D13697" t="s">
        <v>411</v>
      </c>
      <c r="E13697" s="20">
        <v>4040681</v>
      </c>
      <c r="F13697" s="20">
        <v>128421</v>
      </c>
    </row>
    <row r="13698" spans="1:6" ht="25.5" outlineLevel="1" x14ac:dyDescent="0.2">
      <c r="B13698" s="21" t="s">
        <v>14258</v>
      </c>
      <c r="E13698" s="20">
        <f>SUBTOTAL(9,E13696:E13697)</f>
        <v>4321461</v>
      </c>
      <c r="F13698" s="20">
        <f>SUBTOTAL(9,F13696:F13697)</f>
        <v>135768</v>
      </c>
    </row>
    <row r="13699" spans="1:6" ht="25.5" outlineLevel="2" x14ac:dyDescent="0.2">
      <c r="A13699" t="s">
        <v>1502</v>
      </c>
      <c r="B13699" s="18" t="s">
        <v>14259</v>
      </c>
      <c r="C13699" s="19" t="s">
        <v>42</v>
      </c>
      <c r="D13699" t="s">
        <v>411</v>
      </c>
      <c r="E13699" s="20">
        <v>29500</v>
      </c>
      <c r="F13699" s="20">
        <v>408</v>
      </c>
    </row>
    <row r="13700" spans="1:6" ht="25.5" outlineLevel="2" x14ac:dyDescent="0.2">
      <c r="B13700" s="18" t="s">
        <v>14259</v>
      </c>
      <c r="C13700" s="19" t="s">
        <v>80</v>
      </c>
      <c r="D13700" t="s">
        <v>411</v>
      </c>
      <c r="E13700" s="20">
        <v>90339</v>
      </c>
      <c r="F13700" s="20">
        <v>1961</v>
      </c>
    </row>
    <row r="13701" spans="1:6" ht="25.5" outlineLevel="1" x14ac:dyDescent="0.2">
      <c r="B13701" s="21" t="s">
        <v>14260</v>
      </c>
      <c r="E13701" s="20">
        <f>SUBTOTAL(9,E13699:E13700)</f>
        <v>119839</v>
      </c>
      <c r="F13701" s="20">
        <f>SUBTOTAL(9,F13699:F13700)</f>
        <v>2369</v>
      </c>
    </row>
    <row r="13702" spans="1:6" ht="25.5" outlineLevel="2" x14ac:dyDescent="0.2">
      <c r="A13702" t="s">
        <v>4706</v>
      </c>
      <c r="B13702" s="18" t="s">
        <v>14261</v>
      </c>
      <c r="C13702" s="19" t="s">
        <v>42</v>
      </c>
      <c r="D13702" t="s">
        <v>411</v>
      </c>
      <c r="E13702" s="20">
        <v>68</v>
      </c>
      <c r="F13702" s="20">
        <v>6</v>
      </c>
    </row>
    <row r="13703" spans="1:6" ht="25.5" outlineLevel="2" x14ac:dyDescent="0.2">
      <c r="B13703" s="18" t="s">
        <v>14261</v>
      </c>
      <c r="C13703" s="19" t="s">
        <v>58</v>
      </c>
      <c r="D13703" t="s">
        <v>411</v>
      </c>
      <c r="E13703" s="20">
        <v>108480</v>
      </c>
      <c r="F13703" s="20">
        <v>2557</v>
      </c>
    </row>
    <row r="13704" spans="1:6" ht="25.5" outlineLevel="2" x14ac:dyDescent="0.2">
      <c r="B13704" s="18" t="s">
        <v>14261</v>
      </c>
      <c r="C13704" s="19" t="s">
        <v>80</v>
      </c>
      <c r="D13704" t="s">
        <v>411</v>
      </c>
      <c r="E13704" s="20">
        <v>408696</v>
      </c>
      <c r="F13704" s="20">
        <v>8968</v>
      </c>
    </row>
    <row r="13705" spans="1:6" ht="25.5" outlineLevel="1" x14ac:dyDescent="0.2">
      <c r="B13705" s="21" t="s">
        <v>14262</v>
      </c>
      <c r="E13705" s="20">
        <f>SUBTOTAL(9,E13702:E13704)</f>
        <v>517244</v>
      </c>
      <c r="F13705" s="20">
        <f>SUBTOTAL(9,F13702:F13704)</f>
        <v>11531</v>
      </c>
    </row>
    <row r="13706" spans="1:6" ht="25.5" outlineLevel="2" x14ac:dyDescent="0.2">
      <c r="A13706" t="s">
        <v>4707</v>
      </c>
      <c r="B13706" s="18" t="s">
        <v>14263</v>
      </c>
      <c r="C13706" s="19" t="s">
        <v>80</v>
      </c>
      <c r="D13706" t="s">
        <v>411</v>
      </c>
      <c r="E13706" s="20">
        <v>9258</v>
      </c>
      <c r="F13706" s="20">
        <v>1548</v>
      </c>
    </row>
    <row r="13707" spans="1:6" ht="25.5" outlineLevel="1" x14ac:dyDescent="0.2">
      <c r="B13707" s="21" t="s">
        <v>14264</v>
      </c>
      <c r="E13707" s="20">
        <f>SUBTOTAL(9,E13706:E13706)</f>
        <v>9258</v>
      </c>
      <c r="F13707" s="20">
        <f>SUBTOTAL(9,F13706:F13706)</f>
        <v>1548</v>
      </c>
    </row>
    <row r="13708" spans="1:6" outlineLevel="2" x14ac:dyDescent="0.2">
      <c r="A13708" t="s">
        <v>4709</v>
      </c>
      <c r="B13708" s="18" t="s">
        <v>14265</v>
      </c>
      <c r="C13708" s="19" t="s">
        <v>42</v>
      </c>
      <c r="D13708" t="s">
        <v>411</v>
      </c>
      <c r="E13708" s="20">
        <v>50020</v>
      </c>
      <c r="F13708" s="20">
        <v>1409</v>
      </c>
    </row>
    <row r="13709" spans="1:6" outlineLevel="2" x14ac:dyDescent="0.2">
      <c r="B13709" s="18" t="s">
        <v>14265</v>
      </c>
      <c r="C13709" s="19" t="s">
        <v>80</v>
      </c>
      <c r="D13709" t="s">
        <v>411</v>
      </c>
      <c r="E13709" s="20">
        <v>901974</v>
      </c>
      <c r="F13709" s="20">
        <v>21496</v>
      </c>
    </row>
    <row r="13710" spans="1:6" outlineLevel="1" x14ac:dyDescent="0.2">
      <c r="B13710" s="21" t="s">
        <v>14266</v>
      </c>
      <c r="E13710" s="20">
        <f>SUBTOTAL(9,E13708:E13709)</f>
        <v>951994</v>
      </c>
      <c r="F13710" s="20">
        <f>SUBTOTAL(9,F13708:F13709)</f>
        <v>22905</v>
      </c>
    </row>
    <row r="13711" spans="1:6" ht="25.5" outlineLevel="2" x14ac:dyDescent="0.2">
      <c r="A13711" t="s">
        <v>4710</v>
      </c>
      <c r="B13711" s="18" t="s">
        <v>14267</v>
      </c>
      <c r="C13711" s="19" t="s">
        <v>42</v>
      </c>
      <c r="D13711" t="s">
        <v>411</v>
      </c>
      <c r="E13711" s="20">
        <v>2586</v>
      </c>
      <c r="F13711" s="20">
        <v>102</v>
      </c>
    </row>
    <row r="13712" spans="1:6" ht="25.5" outlineLevel="2" x14ac:dyDescent="0.2">
      <c r="B13712" s="18" t="s">
        <v>14267</v>
      </c>
      <c r="C13712" s="19" t="s">
        <v>80</v>
      </c>
      <c r="D13712" t="s">
        <v>411</v>
      </c>
      <c r="E13712" s="20">
        <v>173655</v>
      </c>
      <c r="F13712" s="20">
        <v>6256</v>
      </c>
    </row>
    <row r="13713" spans="1:6" ht="25.5" outlineLevel="2" x14ac:dyDescent="0.2">
      <c r="B13713" s="18" t="s">
        <v>14267</v>
      </c>
      <c r="C13713" s="19" t="s">
        <v>166</v>
      </c>
      <c r="D13713" t="s">
        <v>411</v>
      </c>
      <c r="E13713" s="20">
        <v>20</v>
      </c>
      <c r="F13713" s="20">
        <v>1</v>
      </c>
    </row>
    <row r="13714" spans="1:6" ht="25.5" outlineLevel="1" x14ac:dyDescent="0.2">
      <c r="B13714" s="21" t="s">
        <v>14268</v>
      </c>
      <c r="E13714" s="20">
        <f>SUBTOTAL(9,E13711:E13713)</f>
        <v>176261</v>
      </c>
      <c r="F13714" s="20">
        <f>SUBTOTAL(9,F13711:F13713)</f>
        <v>6359</v>
      </c>
    </row>
    <row r="13715" spans="1:6" ht="25.5" outlineLevel="2" x14ac:dyDescent="0.2">
      <c r="A13715" t="s">
        <v>4711</v>
      </c>
      <c r="B13715" s="18" t="s">
        <v>14269</v>
      </c>
      <c r="C13715" s="19" t="s">
        <v>80</v>
      </c>
      <c r="D13715" t="s">
        <v>411</v>
      </c>
      <c r="E13715" s="20">
        <v>14159</v>
      </c>
      <c r="F13715" s="20">
        <v>398</v>
      </c>
    </row>
    <row r="13716" spans="1:6" ht="25.5" outlineLevel="1" x14ac:dyDescent="0.2">
      <c r="B13716" s="21" t="s">
        <v>14270</v>
      </c>
      <c r="E13716" s="20">
        <f>SUBTOTAL(9,E13715:E13715)</f>
        <v>14159</v>
      </c>
      <c r="F13716" s="20">
        <f>SUBTOTAL(9,F13715:F13715)</f>
        <v>398</v>
      </c>
    </row>
    <row r="13717" spans="1:6" ht="25.5" outlineLevel="2" x14ac:dyDescent="0.2">
      <c r="A13717" t="s">
        <v>1504</v>
      </c>
      <c r="B13717" s="18" t="s">
        <v>14271</v>
      </c>
      <c r="C13717" s="19" t="s">
        <v>42</v>
      </c>
      <c r="D13717" t="s">
        <v>411</v>
      </c>
      <c r="E13717" s="20">
        <v>95925</v>
      </c>
      <c r="F13717" s="20">
        <v>15036</v>
      </c>
    </row>
    <row r="13718" spans="1:6" ht="25.5" outlineLevel="2" x14ac:dyDescent="0.2">
      <c r="B13718" s="18" t="s">
        <v>14271</v>
      </c>
      <c r="C13718" s="19" t="s">
        <v>68</v>
      </c>
      <c r="D13718" t="s">
        <v>411</v>
      </c>
      <c r="E13718" s="20">
        <v>29</v>
      </c>
      <c r="F13718" s="20">
        <v>196</v>
      </c>
    </row>
    <row r="13719" spans="1:6" ht="25.5" outlineLevel="2" x14ac:dyDescent="0.2">
      <c r="B13719" s="18" t="s">
        <v>14271</v>
      </c>
      <c r="C13719" s="19" t="s">
        <v>80</v>
      </c>
      <c r="D13719" t="s">
        <v>411</v>
      </c>
      <c r="E13719" s="20">
        <v>544526</v>
      </c>
      <c r="F13719" s="20">
        <v>26545</v>
      </c>
    </row>
    <row r="13720" spans="1:6" ht="25.5" outlineLevel="2" x14ac:dyDescent="0.2">
      <c r="B13720" s="18" t="s">
        <v>14271</v>
      </c>
      <c r="C13720" s="19" t="s">
        <v>88</v>
      </c>
      <c r="D13720" t="s">
        <v>411</v>
      </c>
      <c r="E13720" s="20">
        <v>45</v>
      </c>
      <c r="F13720" s="20">
        <v>40</v>
      </c>
    </row>
    <row r="13721" spans="1:6" ht="25.5" outlineLevel="2" x14ac:dyDescent="0.2">
      <c r="B13721" s="18" t="s">
        <v>14271</v>
      </c>
      <c r="C13721" s="19" t="s">
        <v>151</v>
      </c>
      <c r="D13721" t="s">
        <v>411</v>
      </c>
      <c r="E13721" s="20">
        <v>105</v>
      </c>
      <c r="F13721" s="20">
        <v>64</v>
      </c>
    </row>
    <row r="13722" spans="1:6" ht="25.5" outlineLevel="1" x14ac:dyDescent="0.2">
      <c r="B13722" s="21" t="s">
        <v>14272</v>
      </c>
      <c r="E13722" s="20">
        <f>SUBTOTAL(9,E13717:E13721)</f>
        <v>640630</v>
      </c>
      <c r="F13722" s="20">
        <f>SUBTOTAL(9,F13717:F13721)</f>
        <v>41881</v>
      </c>
    </row>
    <row r="13723" spans="1:6" ht="25.5" outlineLevel="2" x14ac:dyDescent="0.2">
      <c r="A13723" t="s">
        <v>4713</v>
      </c>
      <c r="B13723" s="18" t="s">
        <v>14273</v>
      </c>
      <c r="C13723" s="19" t="s">
        <v>42</v>
      </c>
      <c r="D13723" t="s">
        <v>398</v>
      </c>
      <c r="E13723" s="20">
        <v>232080</v>
      </c>
      <c r="F13723" s="20">
        <v>2578</v>
      </c>
    </row>
    <row r="13724" spans="1:6" ht="25.5" outlineLevel="2" x14ac:dyDescent="0.2">
      <c r="B13724" s="18" t="s">
        <v>14273</v>
      </c>
      <c r="C13724" s="19" t="s">
        <v>65</v>
      </c>
      <c r="D13724" t="s">
        <v>398</v>
      </c>
      <c r="E13724" s="20">
        <v>6</v>
      </c>
      <c r="F13724" s="20">
        <v>390</v>
      </c>
    </row>
    <row r="13725" spans="1:6" ht="25.5" outlineLevel="2" x14ac:dyDescent="0.2">
      <c r="B13725" s="18" t="s">
        <v>14273</v>
      </c>
      <c r="C13725" s="19" t="s">
        <v>80</v>
      </c>
      <c r="D13725" t="s">
        <v>398</v>
      </c>
      <c r="E13725" s="20">
        <v>4644</v>
      </c>
      <c r="F13725" s="20">
        <v>456</v>
      </c>
    </row>
    <row r="13726" spans="1:6" ht="25.5" outlineLevel="2" x14ac:dyDescent="0.2">
      <c r="B13726" s="18" t="s">
        <v>14273</v>
      </c>
      <c r="C13726" s="19" t="s">
        <v>166</v>
      </c>
      <c r="D13726" t="s">
        <v>398</v>
      </c>
      <c r="E13726" s="20">
        <v>30500</v>
      </c>
      <c r="F13726" s="20">
        <v>430</v>
      </c>
    </row>
    <row r="13727" spans="1:6" ht="25.5" outlineLevel="1" x14ac:dyDescent="0.2">
      <c r="B13727" s="21" t="s">
        <v>14274</v>
      </c>
      <c r="E13727" s="20">
        <f>SUBTOTAL(9,E13723:E13726)</f>
        <v>267230</v>
      </c>
      <c r="F13727" s="20">
        <f>SUBTOTAL(9,F13723:F13726)</f>
        <v>3854</v>
      </c>
    </row>
    <row r="13728" spans="1:6" ht="25.5" outlineLevel="2" x14ac:dyDescent="0.2">
      <c r="A13728" t="s">
        <v>1506</v>
      </c>
      <c r="B13728" s="18" t="s">
        <v>14275</v>
      </c>
      <c r="C13728" s="19" t="s">
        <v>16</v>
      </c>
      <c r="D13728" t="s">
        <v>398</v>
      </c>
      <c r="E13728" s="20">
        <v>10</v>
      </c>
      <c r="F13728" s="20">
        <v>1</v>
      </c>
    </row>
    <row r="13729" spans="1:6" ht="25.5" outlineLevel="2" x14ac:dyDescent="0.2">
      <c r="B13729" s="18" t="s">
        <v>14275</v>
      </c>
      <c r="C13729" s="19" t="s">
        <v>42</v>
      </c>
      <c r="D13729" t="s">
        <v>398</v>
      </c>
      <c r="E13729" s="20">
        <v>522724</v>
      </c>
      <c r="F13729" s="20">
        <v>14500</v>
      </c>
    </row>
    <row r="13730" spans="1:6" ht="25.5" outlineLevel="2" x14ac:dyDescent="0.2">
      <c r="B13730" s="18" t="s">
        <v>14275</v>
      </c>
      <c r="C13730" s="19" t="s">
        <v>53</v>
      </c>
      <c r="D13730" t="s">
        <v>398</v>
      </c>
      <c r="E13730" s="20">
        <v>20</v>
      </c>
      <c r="F13730" s="20">
        <v>6</v>
      </c>
    </row>
    <row r="13731" spans="1:6" ht="25.5" outlineLevel="2" x14ac:dyDescent="0.2">
      <c r="B13731" s="18" t="s">
        <v>14275</v>
      </c>
      <c r="C13731" s="19" t="s">
        <v>68</v>
      </c>
      <c r="D13731" t="s">
        <v>398</v>
      </c>
      <c r="E13731" s="20">
        <v>909</v>
      </c>
      <c r="F13731" s="20">
        <v>739</v>
      </c>
    </row>
    <row r="13732" spans="1:6" ht="25.5" outlineLevel="2" x14ac:dyDescent="0.2">
      <c r="B13732" s="18" t="s">
        <v>14275</v>
      </c>
      <c r="C13732" s="19" t="s">
        <v>80</v>
      </c>
      <c r="D13732" t="s">
        <v>398</v>
      </c>
      <c r="E13732" s="20">
        <v>118137</v>
      </c>
      <c r="F13732" s="20">
        <v>11012</v>
      </c>
    </row>
    <row r="13733" spans="1:6" ht="25.5" outlineLevel="2" x14ac:dyDescent="0.2">
      <c r="B13733" s="18" t="s">
        <v>14275</v>
      </c>
      <c r="C13733" s="19" t="s">
        <v>87</v>
      </c>
      <c r="D13733" t="s">
        <v>398</v>
      </c>
      <c r="E13733" s="20">
        <v>2900</v>
      </c>
      <c r="F13733" s="20">
        <v>1284</v>
      </c>
    </row>
    <row r="13734" spans="1:6" ht="25.5" outlineLevel="2" x14ac:dyDescent="0.2">
      <c r="B13734" s="18" t="s">
        <v>14275</v>
      </c>
      <c r="C13734" s="19" t="s">
        <v>135</v>
      </c>
      <c r="D13734" t="s">
        <v>398</v>
      </c>
      <c r="E13734" s="20">
        <v>1179700</v>
      </c>
      <c r="F13734" s="20">
        <v>21180</v>
      </c>
    </row>
    <row r="13735" spans="1:6" ht="25.5" outlineLevel="2" x14ac:dyDescent="0.2">
      <c r="B13735" s="18" t="s">
        <v>14275</v>
      </c>
      <c r="C13735" s="19" t="s">
        <v>176</v>
      </c>
      <c r="D13735" t="s">
        <v>398</v>
      </c>
      <c r="E13735" s="20">
        <v>52</v>
      </c>
      <c r="F13735" s="20">
        <v>619</v>
      </c>
    </row>
    <row r="13736" spans="1:6" ht="25.5" outlineLevel="1" x14ac:dyDescent="0.2">
      <c r="B13736" s="21" t="s">
        <v>14276</v>
      </c>
      <c r="E13736" s="20">
        <f>SUBTOTAL(9,E13728:E13735)</f>
        <v>1824452</v>
      </c>
      <c r="F13736" s="20">
        <f>SUBTOTAL(9,F13728:F13735)</f>
        <v>49341</v>
      </c>
    </row>
    <row r="13737" spans="1:6" ht="25.5" outlineLevel="2" x14ac:dyDescent="0.2">
      <c r="A13737" t="s">
        <v>1508</v>
      </c>
      <c r="B13737" s="18" t="s">
        <v>14277</v>
      </c>
      <c r="C13737" s="19" t="s">
        <v>42</v>
      </c>
      <c r="D13737" t="s">
        <v>398</v>
      </c>
      <c r="E13737" s="20">
        <v>201013</v>
      </c>
      <c r="F13737" s="20">
        <v>4790</v>
      </c>
    </row>
    <row r="13738" spans="1:6" ht="25.5" outlineLevel="2" x14ac:dyDescent="0.2">
      <c r="B13738" s="18" t="s">
        <v>14277</v>
      </c>
      <c r="C13738" s="19" t="s">
        <v>80</v>
      </c>
      <c r="D13738" t="s">
        <v>398</v>
      </c>
      <c r="E13738" s="20">
        <v>42417</v>
      </c>
      <c r="F13738" s="20">
        <v>5977</v>
      </c>
    </row>
    <row r="13739" spans="1:6" ht="25.5" outlineLevel="2" x14ac:dyDescent="0.2">
      <c r="B13739" s="18" t="s">
        <v>14277</v>
      </c>
      <c r="C13739" s="19" t="s">
        <v>81</v>
      </c>
      <c r="D13739" t="s">
        <v>398</v>
      </c>
      <c r="E13739" s="20">
        <v>205000</v>
      </c>
      <c r="F13739" s="20">
        <v>3385</v>
      </c>
    </row>
    <row r="13740" spans="1:6" ht="25.5" outlineLevel="1" x14ac:dyDescent="0.2">
      <c r="B13740" s="21" t="s">
        <v>14278</v>
      </c>
      <c r="E13740" s="20">
        <f>SUBTOTAL(9,E13737:E13739)</f>
        <v>448430</v>
      </c>
      <c r="F13740" s="20">
        <f>SUBTOTAL(9,F13737:F13739)</f>
        <v>14152</v>
      </c>
    </row>
    <row r="13741" spans="1:6" outlineLevel="2" x14ac:dyDescent="0.2">
      <c r="A13741" t="s">
        <v>4715</v>
      </c>
      <c r="B13741" s="18" t="s">
        <v>14279</v>
      </c>
      <c r="C13741" s="19" t="s">
        <v>42</v>
      </c>
      <c r="D13741" t="s">
        <v>398</v>
      </c>
      <c r="E13741" s="20">
        <v>1213115</v>
      </c>
      <c r="F13741" s="20">
        <v>13784</v>
      </c>
    </row>
    <row r="13742" spans="1:6" outlineLevel="2" x14ac:dyDescent="0.2">
      <c r="B13742" s="18" t="s">
        <v>14279</v>
      </c>
      <c r="C13742" s="19" t="s">
        <v>80</v>
      </c>
      <c r="D13742" t="s">
        <v>398</v>
      </c>
      <c r="E13742" s="20">
        <v>228947</v>
      </c>
      <c r="F13742" s="20">
        <v>8529</v>
      </c>
    </row>
    <row r="13743" spans="1:6" outlineLevel="2" x14ac:dyDescent="0.2">
      <c r="B13743" s="18" t="s">
        <v>14279</v>
      </c>
      <c r="C13743" s="19" t="s">
        <v>166</v>
      </c>
      <c r="D13743" t="s">
        <v>398</v>
      </c>
      <c r="E13743" s="20">
        <v>43100</v>
      </c>
      <c r="F13743" s="20">
        <v>1029</v>
      </c>
    </row>
    <row r="13744" spans="1:6" outlineLevel="2" x14ac:dyDescent="0.2">
      <c r="B13744" s="18" t="s">
        <v>14279</v>
      </c>
      <c r="C13744" s="19" t="s">
        <v>178</v>
      </c>
      <c r="D13744" t="s">
        <v>398</v>
      </c>
      <c r="E13744" s="20">
        <v>1</v>
      </c>
      <c r="F13744" s="20">
        <v>4</v>
      </c>
    </row>
    <row r="13745" spans="1:6" ht="25.5" outlineLevel="1" x14ac:dyDescent="0.2">
      <c r="B13745" s="21" t="s">
        <v>14280</v>
      </c>
      <c r="E13745" s="20">
        <f>SUBTOTAL(9,E13741:E13744)</f>
        <v>1485163</v>
      </c>
      <c r="F13745" s="20">
        <f>SUBTOTAL(9,F13741:F13744)</f>
        <v>23346</v>
      </c>
    </row>
    <row r="13746" spans="1:6" ht="25.5" outlineLevel="2" x14ac:dyDescent="0.2">
      <c r="A13746" t="s">
        <v>1510</v>
      </c>
      <c r="B13746" s="18" t="s">
        <v>14281</v>
      </c>
      <c r="C13746" s="19" t="s">
        <v>42</v>
      </c>
      <c r="D13746" t="s">
        <v>411</v>
      </c>
      <c r="E13746" s="20">
        <v>3472</v>
      </c>
      <c r="F13746" s="20">
        <v>430</v>
      </c>
    </row>
    <row r="13747" spans="1:6" ht="25.5" outlineLevel="2" x14ac:dyDescent="0.2">
      <c r="B13747" s="18" t="s">
        <v>14281</v>
      </c>
      <c r="C13747" s="19" t="s">
        <v>68</v>
      </c>
      <c r="D13747" t="s">
        <v>411</v>
      </c>
      <c r="E13747" s="20">
        <v>5</v>
      </c>
      <c r="F13747" s="20">
        <v>2</v>
      </c>
    </row>
    <row r="13748" spans="1:6" ht="25.5" outlineLevel="2" x14ac:dyDescent="0.2">
      <c r="B13748" s="18" t="s">
        <v>14281</v>
      </c>
      <c r="C13748" s="19" t="s">
        <v>80</v>
      </c>
      <c r="D13748" t="s">
        <v>411</v>
      </c>
      <c r="E13748" s="20">
        <v>37210</v>
      </c>
      <c r="F13748" s="20">
        <v>6626</v>
      </c>
    </row>
    <row r="13749" spans="1:6" ht="25.5" outlineLevel="2" x14ac:dyDescent="0.2">
      <c r="B13749" s="18" t="s">
        <v>14281</v>
      </c>
      <c r="C13749" s="19" t="s">
        <v>166</v>
      </c>
      <c r="D13749" t="s">
        <v>411</v>
      </c>
      <c r="E13749" s="20">
        <v>144</v>
      </c>
      <c r="F13749" s="20">
        <v>9</v>
      </c>
    </row>
    <row r="13750" spans="1:6" ht="25.5" outlineLevel="1" x14ac:dyDescent="0.2">
      <c r="B13750" s="21" t="s">
        <v>14282</v>
      </c>
      <c r="E13750" s="20">
        <f>SUBTOTAL(9,E13746:E13749)</f>
        <v>40831</v>
      </c>
      <c r="F13750" s="20">
        <f>SUBTOTAL(9,F13746:F13749)</f>
        <v>7067</v>
      </c>
    </row>
    <row r="13751" spans="1:6" ht="25.5" outlineLevel="2" x14ac:dyDescent="0.2">
      <c r="A13751" t="s">
        <v>4716</v>
      </c>
      <c r="B13751" s="18" t="s">
        <v>14283</v>
      </c>
      <c r="C13751" s="19" t="s">
        <v>42</v>
      </c>
      <c r="D13751" t="s">
        <v>411</v>
      </c>
      <c r="E13751" s="20">
        <v>106880</v>
      </c>
      <c r="F13751" s="20">
        <v>2303</v>
      </c>
    </row>
    <row r="13752" spans="1:6" ht="25.5" outlineLevel="2" x14ac:dyDescent="0.2">
      <c r="B13752" s="18" t="s">
        <v>14283</v>
      </c>
      <c r="C13752" s="19" t="s">
        <v>64</v>
      </c>
      <c r="D13752" t="s">
        <v>411</v>
      </c>
      <c r="E13752" s="20">
        <v>18</v>
      </c>
      <c r="F13752" s="20">
        <v>54</v>
      </c>
    </row>
    <row r="13753" spans="1:6" ht="25.5" outlineLevel="2" x14ac:dyDescent="0.2">
      <c r="B13753" s="18" t="s">
        <v>14283</v>
      </c>
      <c r="C13753" s="19" t="s">
        <v>80</v>
      </c>
      <c r="D13753" t="s">
        <v>411</v>
      </c>
      <c r="E13753" s="20">
        <v>305693</v>
      </c>
      <c r="F13753" s="20">
        <v>18276</v>
      </c>
    </row>
    <row r="13754" spans="1:6" ht="25.5" outlineLevel="1" x14ac:dyDescent="0.2">
      <c r="B13754" s="21" t="s">
        <v>14284</v>
      </c>
      <c r="E13754" s="20">
        <f>SUBTOTAL(9,E13751:E13753)</f>
        <v>412591</v>
      </c>
      <c r="F13754" s="20">
        <f>SUBTOTAL(9,F13751:F13753)</f>
        <v>20633</v>
      </c>
    </row>
    <row r="13755" spans="1:6" ht="25.5" outlineLevel="2" x14ac:dyDescent="0.2">
      <c r="A13755" t="s">
        <v>1512</v>
      </c>
      <c r="B13755" s="18" t="s">
        <v>14285</v>
      </c>
      <c r="C13755" s="19" t="s">
        <v>36</v>
      </c>
      <c r="D13755" t="s">
        <v>411</v>
      </c>
      <c r="E13755" s="20">
        <v>24804</v>
      </c>
      <c r="F13755" s="20">
        <v>271</v>
      </c>
    </row>
    <row r="13756" spans="1:6" ht="25.5" outlineLevel="2" x14ac:dyDescent="0.2">
      <c r="B13756" s="18" t="s">
        <v>14285</v>
      </c>
      <c r="C13756" s="19" t="s">
        <v>42</v>
      </c>
      <c r="D13756" t="s">
        <v>411</v>
      </c>
      <c r="E13756" s="20">
        <v>5989</v>
      </c>
      <c r="F13756" s="20">
        <v>1013</v>
      </c>
    </row>
    <row r="13757" spans="1:6" ht="25.5" outlineLevel="2" x14ac:dyDescent="0.2">
      <c r="B13757" s="18" t="s">
        <v>14285</v>
      </c>
      <c r="C13757" s="19" t="s">
        <v>64</v>
      </c>
      <c r="D13757" t="s">
        <v>411</v>
      </c>
      <c r="E13757" s="20">
        <v>70</v>
      </c>
      <c r="F13757" s="20">
        <v>372</v>
      </c>
    </row>
    <row r="13758" spans="1:6" ht="25.5" outlineLevel="2" x14ac:dyDescent="0.2">
      <c r="B13758" s="18" t="s">
        <v>14285</v>
      </c>
      <c r="C13758" s="19" t="s">
        <v>68</v>
      </c>
      <c r="D13758" t="s">
        <v>411</v>
      </c>
      <c r="E13758" s="20">
        <v>8</v>
      </c>
      <c r="F13758" s="20">
        <v>11</v>
      </c>
    </row>
    <row r="13759" spans="1:6" ht="25.5" outlineLevel="2" x14ac:dyDescent="0.2">
      <c r="B13759" s="18" t="s">
        <v>14285</v>
      </c>
      <c r="C13759" s="19" t="s">
        <v>80</v>
      </c>
      <c r="D13759" t="s">
        <v>411</v>
      </c>
      <c r="E13759" s="20">
        <v>178223</v>
      </c>
      <c r="F13759" s="20">
        <v>15552</v>
      </c>
    </row>
    <row r="13760" spans="1:6" ht="25.5" outlineLevel="2" x14ac:dyDescent="0.2">
      <c r="B13760" s="18" t="s">
        <v>14285</v>
      </c>
      <c r="C13760" s="19" t="s">
        <v>81</v>
      </c>
      <c r="D13760" t="s">
        <v>411</v>
      </c>
      <c r="E13760" s="20">
        <v>1775</v>
      </c>
      <c r="F13760" s="20">
        <v>434</v>
      </c>
    </row>
    <row r="13761" spans="1:6" ht="25.5" outlineLevel="2" x14ac:dyDescent="0.2">
      <c r="B13761" s="18" t="s">
        <v>14285</v>
      </c>
      <c r="C13761" s="19" t="s">
        <v>164</v>
      </c>
      <c r="D13761" t="s">
        <v>411</v>
      </c>
      <c r="E13761" s="20">
        <v>2</v>
      </c>
      <c r="F13761" s="20">
        <v>18</v>
      </c>
    </row>
    <row r="13762" spans="1:6" ht="25.5" outlineLevel="2" x14ac:dyDescent="0.2">
      <c r="B13762" s="18" t="s">
        <v>14285</v>
      </c>
      <c r="C13762" s="19" t="s">
        <v>166</v>
      </c>
      <c r="D13762" t="s">
        <v>411</v>
      </c>
      <c r="E13762" s="20">
        <v>20</v>
      </c>
      <c r="F13762" s="20">
        <v>52</v>
      </c>
    </row>
    <row r="13763" spans="1:6" ht="25.5" outlineLevel="2" x14ac:dyDescent="0.2">
      <c r="B13763" s="18" t="s">
        <v>14285</v>
      </c>
      <c r="C13763" s="19" t="s">
        <v>171</v>
      </c>
      <c r="D13763" t="s">
        <v>411</v>
      </c>
      <c r="E13763" s="20">
        <v>2005</v>
      </c>
      <c r="F13763" s="20">
        <v>1103</v>
      </c>
    </row>
    <row r="13764" spans="1:6" ht="25.5" outlineLevel="1" x14ac:dyDescent="0.2">
      <c r="B13764" s="21" t="s">
        <v>14286</v>
      </c>
      <c r="E13764" s="20">
        <f>SUBTOTAL(9,E13755:E13763)</f>
        <v>212896</v>
      </c>
      <c r="F13764" s="20">
        <f>SUBTOTAL(9,F13755:F13763)</f>
        <v>18826</v>
      </c>
    </row>
    <row r="13765" spans="1:6" ht="25.5" outlineLevel="2" x14ac:dyDescent="0.2">
      <c r="A13765" t="s">
        <v>4718</v>
      </c>
      <c r="B13765" s="18" t="s">
        <v>18309</v>
      </c>
      <c r="C13765" s="19" t="s">
        <v>42</v>
      </c>
      <c r="D13765" t="s">
        <v>411</v>
      </c>
      <c r="E13765" s="20">
        <v>1314</v>
      </c>
      <c r="F13765" s="20">
        <v>187</v>
      </c>
    </row>
    <row r="13766" spans="1:6" ht="25.5" outlineLevel="2" x14ac:dyDescent="0.2">
      <c r="B13766" s="18" t="s">
        <v>18309</v>
      </c>
      <c r="C13766" s="19" t="s">
        <v>80</v>
      </c>
      <c r="D13766" t="s">
        <v>411</v>
      </c>
      <c r="E13766" s="20">
        <v>100221</v>
      </c>
      <c r="F13766" s="20">
        <v>12124</v>
      </c>
    </row>
    <row r="13767" spans="1:6" ht="25.5" outlineLevel="1" x14ac:dyDescent="0.2">
      <c r="B13767" s="21" t="s">
        <v>18310</v>
      </c>
      <c r="E13767" s="20">
        <f>SUBTOTAL(9,E13765:E13766)</f>
        <v>101535</v>
      </c>
      <c r="F13767" s="20">
        <f>SUBTOTAL(9,F13765:F13766)</f>
        <v>12311</v>
      </c>
    </row>
    <row r="13768" spans="1:6" ht="25.5" outlineLevel="2" x14ac:dyDescent="0.2">
      <c r="A13768" t="s">
        <v>1514</v>
      </c>
      <c r="B13768" s="18" t="s">
        <v>14287</v>
      </c>
      <c r="C13768" s="19" t="s">
        <v>42</v>
      </c>
      <c r="D13768" t="s">
        <v>411</v>
      </c>
      <c r="E13768" s="20">
        <v>45</v>
      </c>
      <c r="F13768" s="20">
        <v>20</v>
      </c>
    </row>
    <row r="13769" spans="1:6" ht="25.5" outlineLevel="2" x14ac:dyDescent="0.2">
      <c r="B13769" s="18" t="s">
        <v>14287</v>
      </c>
      <c r="C13769" s="19" t="s">
        <v>80</v>
      </c>
      <c r="D13769" t="s">
        <v>411</v>
      </c>
      <c r="E13769" s="20">
        <v>19500</v>
      </c>
      <c r="F13769" s="20">
        <v>1568</v>
      </c>
    </row>
    <row r="13770" spans="1:6" ht="25.5" outlineLevel="2" x14ac:dyDescent="0.2">
      <c r="B13770" s="18" t="s">
        <v>14287</v>
      </c>
      <c r="C13770" s="19" t="s">
        <v>88</v>
      </c>
      <c r="D13770" t="s">
        <v>411</v>
      </c>
      <c r="E13770" s="20">
        <v>216</v>
      </c>
      <c r="F13770" s="20">
        <v>123</v>
      </c>
    </row>
    <row r="13771" spans="1:6" ht="25.5" outlineLevel="2" x14ac:dyDescent="0.2">
      <c r="B13771" s="18" t="s">
        <v>14287</v>
      </c>
      <c r="C13771" s="19" t="s">
        <v>166</v>
      </c>
      <c r="D13771" t="s">
        <v>411</v>
      </c>
      <c r="E13771" s="20">
        <v>15</v>
      </c>
      <c r="F13771" s="20">
        <v>7</v>
      </c>
    </row>
    <row r="13772" spans="1:6" ht="25.5" outlineLevel="1" x14ac:dyDescent="0.2">
      <c r="B13772" s="21" t="s">
        <v>14288</v>
      </c>
      <c r="E13772" s="20">
        <f>SUBTOTAL(9,E13768:E13771)</f>
        <v>19776</v>
      </c>
      <c r="F13772" s="20">
        <f>SUBTOTAL(9,F13768:F13771)</f>
        <v>1718</v>
      </c>
    </row>
    <row r="13773" spans="1:6" ht="25.5" outlineLevel="2" x14ac:dyDescent="0.2">
      <c r="A13773" t="s">
        <v>4720</v>
      </c>
      <c r="B13773" s="18" t="s">
        <v>14289</v>
      </c>
      <c r="C13773" s="19" t="s">
        <v>42</v>
      </c>
      <c r="D13773" t="s">
        <v>411</v>
      </c>
      <c r="E13773" s="20">
        <v>12750</v>
      </c>
      <c r="F13773" s="20">
        <v>2129</v>
      </c>
    </row>
    <row r="13774" spans="1:6" ht="25.5" outlineLevel="2" x14ac:dyDescent="0.2">
      <c r="B13774" s="18" t="s">
        <v>14289</v>
      </c>
      <c r="C13774" s="19" t="s">
        <v>80</v>
      </c>
      <c r="D13774" t="s">
        <v>411</v>
      </c>
      <c r="E13774" s="20">
        <v>48786</v>
      </c>
      <c r="F13774" s="20">
        <v>1172</v>
      </c>
    </row>
    <row r="13775" spans="1:6" ht="25.5" outlineLevel="2" x14ac:dyDescent="0.2">
      <c r="B13775" s="18" t="s">
        <v>14289</v>
      </c>
      <c r="C13775" s="19" t="s">
        <v>128</v>
      </c>
      <c r="D13775" t="s">
        <v>411</v>
      </c>
      <c r="E13775" s="20">
        <v>4970</v>
      </c>
      <c r="F13775" s="20">
        <v>304</v>
      </c>
    </row>
    <row r="13776" spans="1:6" ht="25.5" outlineLevel="1" x14ac:dyDescent="0.2">
      <c r="B13776" s="21" t="s">
        <v>14290</v>
      </c>
      <c r="E13776" s="20">
        <f>SUBTOTAL(9,E13773:E13775)</f>
        <v>66506</v>
      </c>
      <c r="F13776" s="20">
        <f>SUBTOTAL(9,F13773:F13775)</f>
        <v>3605</v>
      </c>
    </row>
    <row r="13777" spans="1:6" ht="25.5" outlineLevel="2" x14ac:dyDescent="0.2">
      <c r="A13777" t="s">
        <v>4721</v>
      </c>
      <c r="B13777" s="18" t="s">
        <v>14291</v>
      </c>
      <c r="C13777" s="19" t="s">
        <v>80</v>
      </c>
      <c r="D13777" t="s">
        <v>411</v>
      </c>
      <c r="E13777" s="20">
        <v>3390</v>
      </c>
      <c r="F13777" s="20">
        <v>189</v>
      </c>
    </row>
    <row r="13778" spans="1:6" ht="25.5" outlineLevel="1" x14ac:dyDescent="0.2">
      <c r="B13778" s="21" t="s">
        <v>14292</v>
      </c>
      <c r="E13778" s="20">
        <f>SUBTOTAL(9,E13777:E13777)</f>
        <v>3390</v>
      </c>
      <c r="F13778" s="20">
        <f>SUBTOTAL(9,F13777:F13777)</f>
        <v>189</v>
      </c>
    </row>
    <row r="13779" spans="1:6" ht="25.5" outlineLevel="2" x14ac:dyDescent="0.2">
      <c r="A13779" t="s">
        <v>4722</v>
      </c>
      <c r="B13779" s="18" t="s">
        <v>14293</v>
      </c>
      <c r="C13779" s="19" t="s">
        <v>42</v>
      </c>
      <c r="D13779" t="s">
        <v>411</v>
      </c>
      <c r="E13779" s="20">
        <v>4800</v>
      </c>
      <c r="F13779" s="20">
        <v>446</v>
      </c>
    </row>
    <row r="13780" spans="1:6" ht="25.5" outlineLevel="2" x14ac:dyDescent="0.2">
      <c r="B13780" s="18" t="s">
        <v>14293</v>
      </c>
      <c r="C13780" s="19" t="s">
        <v>80</v>
      </c>
      <c r="D13780" t="s">
        <v>411</v>
      </c>
      <c r="E13780" s="20">
        <v>112250</v>
      </c>
      <c r="F13780" s="20">
        <v>7066</v>
      </c>
    </row>
    <row r="13781" spans="1:6" ht="25.5" outlineLevel="2" x14ac:dyDescent="0.2">
      <c r="B13781" s="18" t="s">
        <v>14293</v>
      </c>
      <c r="C13781" s="19" t="s">
        <v>157</v>
      </c>
      <c r="D13781" t="s">
        <v>411</v>
      </c>
      <c r="E13781" s="20">
        <v>2650</v>
      </c>
      <c r="F13781" s="20">
        <v>402</v>
      </c>
    </row>
    <row r="13782" spans="1:6" ht="25.5" outlineLevel="1" x14ac:dyDescent="0.2">
      <c r="B13782" s="21" t="s">
        <v>14294</v>
      </c>
      <c r="E13782" s="20">
        <f>SUBTOTAL(9,E13779:E13781)</f>
        <v>119700</v>
      </c>
      <c r="F13782" s="20">
        <f>SUBTOTAL(9,F13779:F13781)</f>
        <v>7914</v>
      </c>
    </row>
    <row r="13783" spans="1:6" ht="25.5" outlineLevel="2" x14ac:dyDescent="0.2">
      <c r="A13783" t="s">
        <v>1516</v>
      </c>
      <c r="B13783" s="18" t="s">
        <v>14295</v>
      </c>
      <c r="C13783" s="19" t="s">
        <v>42</v>
      </c>
      <c r="D13783" t="s">
        <v>411</v>
      </c>
      <c r="E13783" s="20">
        <v>283413</v>
      </c>
      <c r="F13783" s="20">
        <v>10020</v>
      </c>
    </row>
    <row r="13784" spans="1:6" ht="25.5" outlineLevel="2" x14ac:dyDescent="0.2">
      <c r="B13784" s="18" t="s">
        <v>14295</v>
      </c>
      <c r="C13784" s="19" t="s">
        <v>80</v>
      </c>
      <c r="D13784" t="s">
        <v>411</v>
      </c>
      <c r="E13784" s="20">
        <v>89786</v>
      </c>
      <c r="F13784" s="20">
        <v>5154</v>
      </c>
    </row>
    <row r="13785" spans="1:6" ht="25.5" outlineLevel="2" x14ac:dyDescent="0.2">
      <c r="B13785" s="18" t="s">
        <v>14295</v>
      </c>
      <c r="C13785" s="19" t="s">
        <v>166</v>
      </c>
      <c r="D13785" t="s">
        <v>411</v>
      </c>
      <c r="E13785" s="20">
        <v>40808</v>
      </c>
      <c r="F13785" s="20">
        <v>1548</v>
      </c>
    </row>
    <row r="13786" spans="1:6" ht="25.5" outlineLevel="2" x14ac:dyDescent="0.2">
      <c r="B13786" s="18" t="s">
        <v>14295</v>
      </c>
      <c r="C13786" s="19" t="s">
        <v>171</v>
      </c>
      <c r="D13786" t="s">
        <v>411</v>
      </c>
      <c r="E13786" s="20">
        <v>808</v>
      </c>
      <c r="F13786" s="20">
        <v>352</v>
      </c>
    </row>
    <row r="13787" spans="1:6" ht="25.5" outlineLevel="1" x14ac:dyDescent="0.2">
      <c r="B13787" s="21" t="s">
        <v>14296</v>
      </c>
      <c r="E13787" s="20">
        <f>SUBTOTAL(9,E13783:E13786)</f>
        <v>414815</v>
      </c>
      <c r="F13787" s="20">
        <f>SUBTOTAL(9,F13783:F13786)</f>
        <v>17074</v>
      </c>
    </row>
    <row r="13788" spans="1:6" ht="25.5" outlineLevel="2" x14ac:dyDescent="0.2">
      <c r="A13788" t="s">
        <v>4724</v>
      </c>
      <c r="B13788" s="18" t="s">
        <v>14297</v>
      </c>
      <c r="C13788" s="19" t="s">
        <v>42</v>
      </c>
      <c r="D13788" t="s">
        <v>411</v>
      </c>
      <c r="E13788" s="20">
        <v>12</v>
      </c>
      <c r="F13788" s="20">
        <v>5</v>
      </c>
    </row>
    <row r="13789" spans="1:6" ht="25.5" outlineLevel="2" x14ac:dyDescent="0.2">
      <c r="B13789" s="18" t="s">
        <v>14297</v>
      </c>
      <c r="C13789" s="19" t="s">
        <v>80</v>
      </c>
      <c r="D13789" t="s">
        <v>411</v>
      </c>
      <c r="E13789" s="20">
        <v>151572</v>
      </c>
      <c r="F13789" s="20">
        <v>4312</v>
      </c>
    </row>
    <row r="13790" spans="1:6" ht="25.5" outlineLevel="2" x14ac:dyDescent="0.2">
      <c r="B13790" s="18" t="s">
        <v>14297</v>
      </c>
      <c r="C13790" s="19" t="s">
        <v>87</v>
      </c>
      <c r="D13790" t="s">
        <v>411</v>
      </c>
      <c r="E13790" s="20">
        <v>3</v>
      </c>
      <c r="F13790" s="20">
        <v>46</v>
      </c>
    </row>
    <row r="13791" spans="1:6" ht="25.5" outlineLevel="1" x14ac:dyDescent="0.2">
      <c r="B13791" s="21" t="s">
        <v>14298</v>
      </c>
      <c r="E13791" s="20">
        <f>SUBTOTAL(9,E13788:E13790)</f>
        <v>151587</v>
      </c>
      <c r="F13791" s="20">
        <f>SUBTOTAL(9,F13788:F13790)</f>
        <v>4363</v>
      </c>
    </row>
    <row r="13792" spans="1:6" ht="25.5" outlineLevel="2" x14ac:dyDescent="0.2">
      <c r="A13792" t="s">
        <v>4725</v>
      </c>
      <c r="B13792" s="18" t="s">
        <v>18311</v>
      </c>
      <c r="C13792" s="19" t="s">
        <v>42</v>
      </c>
      <c r="D13792" t="s">
        <v>411</v>
      </c>
      <c r="E13792" s="20">
        <v>164474</v>
      </c>
      <c r="F13792" s="20">
        <v>4098</v>
      </c>
    </row>
    <row r="13793" spans="1:6" ht="25.5" outlineLevel="2" x14ac:dyDescent="0.2">
      <c r="B13793" s="18" t="s">
        <v>18311</v>
      </c>
      <c r="C13793" s="19" t="s">
        <v>80</v>
      </c>
      <c r="D13793" t="s">
        <v>411</v>
      </c>
      <c r="E13793" s="20">
        <v>520748</v>
      </c>
      <c r="F13793" s="20">
        <v>9879</v>
      </c>
    </row>
    <row r="13794" spans="1:6" ht="25.5" outlineLevel="2" x14ac:dyDescent="0.2">
      <c r="B13794" s="18" t="s">
        <v>18311</v>
      </c>
      <c r="C13794" s="19" t="s">
        <v>88</v>
      </c>
      <c r="D13794" t="s">
        <v>411</v>
      </c>
      <c r="E13794" s="20">
        <v>28290</v>
      </c>
      <c r="F13794" s="20">
        <v>789</v>
      </c>
    </row>
    <row r="13795" spans="1:6" ht="25.5" outlineLevel="2" x14ac:dyDescent="0.2">
      <c r="B13795" s="18" t="s">
        <v>18311</v>
      </c>
      <c r="C13795" s="19" t="s">
        <v>129</v>
      </c>
      <c r="D13795" t="s">
        <v>411</v>
      </c>
      <c r="E13795" s="20">
        <v>804616</v>
      </c>
      <c r="F13795" s="20">
        <v>16571</v>
      </c>
    </row>
    <row r="13796" spans="1:6" ht="25.5" outlineLevel="2" x14ac:dyDescent="0.2">
      <c r="B13796" s="18" t="s">
        <v>18311</v>
      </c>
      <c r="C13796" s="19" t="s">
        <v>130</v>
      </c>
      <c r="D13796" t="s">
        <v>411</v>
      </c>
      <c r="E13796" s="20">
        <v>1209552</v>
      </c>
      <c r="F13796" s="20">
        <v>29245</v>
      </c>
    </row>
    <row r="13797" spans="1:6" ht="25.5" outlineLevel="2" x14ac:dyDescent="0.2">
      <c r="B13797" s="18" t="s">
        <v>18311</v>
      </c>
      <c r="C13797" s="19" t="s">
        <v>148</v>
      </c>
      <c r="D13797" t="s">
        <v>411</v>
      </c>
      <c r="E13797" s="20">
        <v>245000</v>
      </c>
      <c r="F13797" s="20">
        <v>5744</v>
      </c>
    </row>
    <row r="13798" spans="1:6" ht="25.5" outlineLevel="2" x14ac:dyDescent="0.2">
      <c r="B13798" s="18" t="s">
        <v>18311</v>
      </c>
      <c r="C13798" s="19" t="s">
        <v>166</v>
      </c>
      <c r="D13798" t="s">
        <v>411</v>
      </c>
      <c r="E13798" s="20">
        <v>2518565</v>
      </c>
      <c r="F13798" s="20">
        <v>71345</v>
      </c>
    </row>
    <row r="13799" spans="1:6" ht="25.5" outlineLevel="2" x14ac:dyDescent="0.2">
      <c r="B13799" s="18" t="s">
        <v>18311</v>
      </c>
      <c r="C13799" s="19" t="s">
        <v>175</v>
      </c>
      <c r="D13799" t="s">
        <v>411</v>
      </c>
      <c r="E13799" s="20">
        <v>661098</v>
      </c>
      <c r="F13799" s="20">
        <v>15291</v>
      </c>
    </row>
    <row r="13800" spans="1:6" ht="25.5" outlineLevel="1" x14ac:dyDescent="0.2">
      <c r="B13800" s="21" t="s">
        <v>18312</v>
      </c>
      <c r="E13800" s="20">
        <f>SUBTOTAL(9,E13792:E13799)</f>
        <v>6152343</v>
      </c>
      <c r="F13800" s="20">
        <f>SUBTOTAL(9,F13792:F13799)</f>
        <v>152962</v>
      </c>
    </row>
    <row r="13801" spans="1:6" ht="25.5" outlineLevel="2" x14ac:dyDescent="0.2">
      <c r="A13801" t="s">
        <v>4727</v>
      </c>
      <c r="B13801" s="18" t="s">
        <v>18313</v>
      </c>
      <c r="C13801" s="19" t="s">
        <v>42</v>
      </c>
      <c r="D13801" t="s">
        <v>411</v>
      </c>
      <c r="E13801" s="20">
        <v>131942</v>
      </c>
      <c r="F13801" s="20">
        <v>3511</v>
      </c>
    </row>
    <row r="13802" spans="1:6" ht="25.5" outlineLevel="2" x14ac:dyDescent="0.2">
      <c r="B13802" s="18" t="s">
        <v>18313</v>
      </c>
      <c r="C13802" s="19" t="s">
        <v>80</v>
      </c>
      <c r="D13802" t="s">
        <v>411</v>
      </c>
      <c r="E13802" s="20">
        <v>980983</v>
      </c>
      <c r="F13802" s="20">
        <v>17429</v>
      </c>
    </row>
    <row r="13803" spans="1:6" ht="25.5" outlineLevel="2" x14ac:dyDescent="0.2">
      <c r="B13803" s="18" t="s">
        <v>18313</v>
      </c>
      <c r="C13803" s="19" t="s">
        <v>175</v>
      </c>
      <c r="D13803" t="s">
        <v>411</v>
      </c>
      <c r="E13803" s="20">
        <v>147087</v>
      </c>
      <c r="F13803" s="20">
        <v>3632</v>
      </c>
    </row>
    <row r="13804" spans="1:6" ht="25.5" outlineLevel="1" x14ac:dyDescent="0.2">
      <c r="B13804" s="21" t="s">
        <v>18314</v>
      </c>
      <c r="E13804" s="20">
        <f>SUBTOTAL(9,E13801:E13803)</f>
        <v>1260012</v>
      </c>
      <c r="F13804" s="20">
        <f>SUBTOTAL(9,F13801:F13803)</f>
        <v>24572</v>
      </c>
    </row>
    <row r="13805" spans="1:6" ht="25.5" outlineLevel="2" x14ac:dyDescent="0.2">
      <c r="A13805" t="s">
        <v>4729</v>
      </c>
      <c r="B13805" s="18" t="s">
        <v>14299</v>
      </c>
      <c r="C13805" s="19" t="s">
        <v>80</v>
      </c>
      <c r="D13805" t="s">
        <v>411</v>
      </c>
      <c r="E13805" s="20">
        <v>223150</v>
      </c>
      <c r="F13805" s="20">
        <v>4509</v>
      </c>
    </row>
    <row r="13806" spans="1:6" ht="25.5" outlineLevel="2" x14ac:dyDescent="0.2">
      <c r="B13806" s="18" t="s">
        <v>14299</v>
      </c>
      <c r="C13806" s="19" t="s">
        <v>107</v>
      </c>
      <c r="D13806" t="s">
        <v>411</v>
      </c>
      <c r="E13806" s="20">
        <v>801477</v>
      </c>
      <c r="F13806" s="20">
        <v>48652</v>
      </c>
    </row>
    <row r="13807" spans="1:6" ht="25.5" outlineLevel="2" x14ac:dyDescent="0.2">
      <c r="B13807" s="18" t="s">
        <v>14299</v>
      </c>
      <c r="C13807" s="19" t="s">
        <v>166</v>
      </c>
      <c r="D13807" t="s">
        <v>411</v>
      </c>
      <c r="E13807" s="20">
        <v>2250</v>
      </c>
      <c r="F13807" s="20">
        <v>45</v>
      </c>
    </row>
    <row r="13808" spans="1:6" ht="25.5" outlineLevel="2" x14ac:dyDescent="0.2">
      <c r="B13808" s="18" t="s">
        <v>14299</v>
      </c>
      <c r="C13808" s="19" t="s">
        <v>175</v>
      </c>
      <c r="D13808" t="s">
        <v>411</v>
      </c>
      <c r="E13808" s="20">
        <v>147880</v>
      </c>
      <c r="F13808" s="20">
        <v>3386</v>
      </c>
    </row>
    <row r="13809" spans="1:6" ht="25.5" outlineLevel="1" x14ac:dyDescent="0.2">
      <c r="B13809" s="21" t="s">
        <v>14300</v>
      </c>
      <c r="E13809" s="20">
        <f>SUBTOTAL(9,E13805:E13808)</f>
        <v>1174757</v>
      </c>
      <c r="F13809" s="20">
        <f>SUBTOTAL(9,F13805:F13808)</f>
        <v>56592</v>
      </c>
    </row>
    <row r="13810" spans="1:6" ht="25.5" outlineLevel="2" x14ac:dyDescent="0.2">
      <c r="A13810" t="s">
        <v>1518</v>
      </c>
      <c r="B13810" s="18" t="s">
        <v>14301</v>
      </c>
      <c r="C13810" s="19" t="s">
        <v>42</v>
      </c>
      <c r="D13810" t="s">
        <v>398</v>
      </c>
      <c r="E13810" s="20">
        <v>190</v>
      </c>
      <c r="F13810" s="20">
        <v>29</v>
      </c>
    </row>
    <row r="13811" spans="1:6" ht="25.5" outlineLevel="2" x14ac:dyDescent="0.2">
      <c r="B13811" s="18" t="s">
        <v>14301</v>
      </c>
      <c r="C13811" s="19" t="s">
        <v>80</v>
      </c>
      <c r="D13811" t="s">
        <v>398</v>
      </c>
      <c r="E13811" s="20">
        <v>40115</v>
      </c>
      <c r="F13811" s="20">
        <v>2354</v>
      </c>
    </row>
    <row r="13812" spans="1:6" ht="25.5" outlineLevel="1" x14ac:dyDescent="0.2">
      <c r="B13812" s="21" t="s">
        <v>14302</v>
      </c>
      <c r="E13812" s="20">
        <f>SUBTOTAL(9,E13810:E13811)</f>
        <v>40305</v>
      </c>
      <c r="F13812" s="20">
        <f>SUBTOTAL(9,F13810:F13811)</f>
        <v>2383</v>
      </c>
    </row>
    <row r="13813" spans="1:6" ht="25.5" outlineLevel="2" x14ac:dyDescent="0.2">
      <c r="A13813" t="s">
        <v>4730</v>
      </c>
      <c r="B13813" s="18" t="s">
        <v>14303</v>
      </c>
      <c r="C13813" s="19" t="s">
        <v>42</v>
      </c>
      <c r="D13813" t="s">
        <v>411</v>
      </c>
      <c r="E13813" s="20">
        <v>4625</v>
      </c>
      <c r="F13813" s="20">
        <v>450</v>
      </c>
    </row>
    <row r="13814" spans="1:6" ht="25.5" outlineLevel="2" x14ac:dyDescent="0.2">
      <c r="B13814" s="18" t="s">
        <v>14303</v>
      </c>
      <c r="C13814" s="19" t="s">
        <v>80</v>
      </c>
      <c r="D13814" t="s">
        <v>411</v>
      </c>
      <c r="E13814" s="20">
        <v>35</v>
      </c>
      <c r="F13814" s="20">
        <v>4</v>
      </c>
    </row>
    <row r="13815" spans="1:6" ht="25.5" outlineLevel="1" x14ac:dyDescent="0.2">
      <c r="B13815" s="21" t="s">
        <v>14304</v>
      </c>
      <c r="E13815" s="20">
        <f>SUBTOTAL(9,E13813:E13814)</f>
        <v>4660</v>
      </c>
      <c r="F13815" s="20">
        <f>SUBTOTAL(9,F13813:F13814)</f>
        <v>454</v>
      </c>
    </row>
    <row r="13816" spans="1:6" ht="25.5" outlineLevel="2" x14ac:dyDescent="0.2">
      <c r="A13816" t="s">
        <v>4732</v>
      </c>
      <c r="B13816" s="18" t="s">
        <v>14305</v>
      </c>
      <c r="C13816" s="19" t="s">
        <v>42</v>
      </c>
      <c r="D13816" t="s">
        <v>411</v>
      </c>
      <c r="E13816" s="20">
        <v>24267</v>
      </c>
      <c r="F13816" s="20">
        <v>2966</v>
      </c>
    </row>
    <row r="13817" spans="1:6" ht="25.5" outlineLevel="2" x14ac:dyDescent="0.2">
      <c r="B13817" s="18" t="s">
        <v>14305</v>
      </c>
      <c r="C13817" s="19" t="s">
        <v>80</v>
      </c>
      <c r="D13817" t="s">
        <v>411</v>
      </c>
      <c r="E13817" s="20">
        <v>24052</v>
      </c>
      <c r="F13817" s="20">
        <v>440</v>
      </c>
    </row>
    <row r="13818" spans="1:6" ht="38.25" outlineLevel="1" x14ac:dyDescent="0.2">
      <c r="B13818" s="21" t="s">
        <v>14306</v>
      </c>
      <c r="E13818" s="20">
        <f>SUBTOTAL(9,E13816:E13817)</f>
        <v>48319</v>
      </c>
      <c r="F13818" s="20">
        <f>SUBTOTAL(9,F13816:F13817)</f>
        <v>3406</v>
      </c>
    </row>
    <row r="13819" spans="1:6" ht="25.5" outlineLevel="2" x14ac:dyDescent="0.2">
      <c r="A13819" t="s">
        <v>4734</v>
      </c>
      <c r="B13819" s="18" t="s">
        <v>14307</v>
      </c>
      <c r="C13819" s="19" t="s">
        <v>80</v>
      </c>
      <c r="D13819" t="s">
        <v>411</v>
      </c>
      <c r="E13819" s="20">
        <v>23851</v>
      </c>
      <c r="F13819" s="20">
        <v>397</v>
      </c>
    </row>
    <row r="13820" spans="1:6" ht="25.5" outlineLevel="2" x14ac:dyDescent="0.2">
      <c r="B13820" s="18" t="s">
        <v>14307</v>
      </c>
      <c r="C13820" s="19" t="s">
        <v>121</v>
      </c>
      <c r="D13820" t="s">
        <v>411</v>
      </c>
      <c r="E13820" s="20">
        <v>5</v>
      </c>
      <c r="F13820" s="20">
        <v>3</v>
      </c>
    </row>
    <row r="13821" spans="1:6" ht="25.5" outlineLevel="1" x14ac:dyDescent="0.2">
      <c r="B13821" s="21" t="s">
        <v>14308</v>
      </c>
      <c r="E13821" s="20">
        <f>SUBTOTAL(9,E13819:E13820)</f>
        <v>23856</v>
      </c>
      <c r="F13821" s="20">
        <f>SUBTOTAL(9,F13819:F13820)</f>
        <v>400</v>
      </c>
    </row>
    <row r="13822" spans="1:6" ht="25.5" outlineLevel="2" x14ac:dyDescent="0.2">
      <c r="A13822" t="s">
        <v>4735</v>
      </c>
      <c r="B13822" s="18" t="s">
        <v>14309</v>
      </c>
      <c r="C13822" s="19" t="s">
        <v>42</v>
      </c>
      <c r="D13822" t="s">
        <v>411</v>
      </c>
      <c r="E13822" s="20">
        <v>37883</v>
      </c>
      <c r="F13822" s="20">
        <v>1313</v>
      </c>
    </row>
    <row r="13823" spans="1:6" ht="25.5" outlineLevel="2" x14ac:dyDescent="0.2">
      <c r="B13823" s="18" t="s">
        <v>14309</v>
      </c>
      <c r="C13823" s="19" t="s">
        <v>80</v>
      </c>
      <c r="D13823" t="s">
        <v>411</v>
      </c>
      <c r="E13823" s="20">
        <v>7063787</v>
      </c>
      <c r="F13823" s="20">
        <v>135145</v>
      </c>
    </row>
    <row r="13824" spans="1:6" ht="25.5" outlineLevel="2" x14ac:dyDescent="0.2">
      <c r="B13824" s="18" t="s">
        <v>14309</v>
      </c>
      <c r="C13824" s="19" t="s">
        <v>166</v>
      </c>
      <c r="D13824" t="s">
        <v>411</v>
      </c>
      <c r="E13824" s="20">
        <v>988592</v>
      </c>
      <c r="F13824" s="20">
        <v>30178</v>
      </c>
    </row>
    <row r="13825" spans="1:6" ht="25.5" outlineLevel="1" x14ac:dyDescent="0.2">
      <c r="B13825" s="21" t="s">
        <v>14310</v>
      </c>
      <c r="E13825" s="20">
        <f>SUBTOTAL(9,E13822:E13824)</f>
        <v>8090262</v>
      </c>
      <c r="F13825" s="20">
        <f>SUBTOTAL(9,F13822:F13824)</f>
        <v>166636</v>
      </c>
    </row>
    <row r="13826" spans="1:6" ht="25.5" outlineLevel="2" x14ac:dyDescent="0.2">
      <c r="A13826" t="s">
        <v>4736</v>
      </c>
      <c r="B13826" s="18" t="s">
        <v>14311</v>
      </c>
      <c r="C13826" s="19" t="s">
        <v>42</v>
      </c>
      <c r="D13826" t="s">
        <v>411</v>
      </c>
      <c r="E13826" s="20">
        <v>1080</v>
      </c>
      <c r="F13826" s="20">
        <v>22</v>
      </c>
    </row>
    <row r="13827" spans="1:6" ht="25.5" outlineLevel="2" x14ac:dyDescent="0.2">
      <c r="B13827" s="18" t="s">
        <v>14311</v>
      </c>
      <c r="C13827" s="19" t="s">
        <v>80</v>
      </c>
      <c r="D13827" t="s">
        <v>411</v>
      </c>
      <c r="E13827" s="20">
        <v>10679593</v>
      </c>
      <c r="F13827" s="20">
        <v>203042</v>
      </c>
    </row>
    <row r="13828" spans="1:6" ht="25.5" outlineLevel="1" x14ac:dyDescent="0.2">
      <c r="B13828" s="21" t="s">
        <v>14312</v>
      </c>
      <c r="E13828" s="20">
        <f>SUBTOTAL(9,E13826:E13827)</f>
        <v>10680673</v>
      </c>
      <c r="F13828" s="20">
        <f>SUBTOTAL(9,F13826:F13827)</f>
        <v>203064</v>
      </c>
    </row>
    <row r="13829" spans="1:6" ht="25.5" outlineLevel="2" x14ac:dyDescent="0.2">
      <c r="A13829" t="s">
        <v>4737</v>
      </c>
      <c r="B13829" s="18" t="s">
        <v>14313</v>
      </c>
      <c r="C13829" s="19" t="s">
        <v>42</v>
      </c>
      <c r="D13829" t="s">
        <v>411</v>
      </c>
      <c r="E13829" s="20">
        <v>44180</v>
      </c>
      <c r="F13829" s="20">
        <v>1152</v>
      </c>
    </row>
    <row r="13830" spans="1:6" ht="25.5" outlineLevel="2" x14ac:dyDescent="0.2">
      <c r="B13830" s="18" t="s">
        <v>14313</v>
      </c>
      <c r="C13830" s="19" t="s">
        <v>80</v>
      </c>
      <c r="D13830" t="s">
        <v>411</v>
      </c>
      <c r="E13830" s="20">
        <v>2510007</v>
      </c>
      <c r="F13830" s="20">
        <v>57506</v>
      </c>
    </row>
    <row r="13831" spans="1:6" ht="25.5" outlineLevel="2" x14ac:dyDescent="0.2">
      <c r="B13831" s="18" t="s">
        <v>14313</v>
      </c>
      <c r="C13831" s="19" t="s">
        <v>162</v>
      </c>
      <c r="D13831" t="s">
        <v>411</v>
      </c>
      <c r="E13831" s="20">
        <v>150</v>
      </c>
      <c r="F13831" s="20">
        <v>182</v>
      </c>
    </row>
    <row r="13832" spans="1:6" ht="25.5" outlineLevel="2" x14ac:dyDescent="0.2">
      <c r="B13832" s="18" t="s">
        <v>14313</v>
      </c>
      <c r="C13832" s="19" t="s">
        <v>166</v>
      </c>
      <c r="D13832" t="s">
        <v>411</v>
      </c>
      <c r="E13832" s="20">
        <v>118237</v>
      </c>
      <c r="F13832" s="20">
        <v>3623</v>
      </c>
    </row>
    <row r="13833" spans="1:6" ht="25.5" outlineLevel="1" x14ac:dyDescent="0.2">
      <c r="B13833" s="21" t="s">
        <v>14314</v>
      </c>
      <c r="E13833" s="20">
        <f>SUBTOTAL(9,E13829:E13832)</f>
        <v>2672574</v>
      </c>
      <c r="F13833" s="20">
        <f>SUBTOTAL(9,F13829:F13832)</f>
        <v>62463</v>
      </c>
    </row>
    <row r="13834" spans="1:6" outlineLevel="2" x14ac:dyDescent="0.2">
      <c r="A13834" t="s">
        <v>4739</v>
      </c>
      <c r="B13834" s="18" t="s">
        <v>14315</v>
      </c>
      <c r="C13834" s="19" t="s">
        <v>80</v>
      </c>
      <c r="D13834" t="s">
        <v>411</v>
      </c>
      <c r="E13834" s="20">
        <v>84619</v>
      </c>
      <c r="F13834" s="20">
        <v>2894</v>
      </c>
    </row>
    <row r="13835" spans="1:6" ht="25.5" outlineLevel="1" x14ac:dyDescent="0.2">
      <c r="B13835" s="21" t="s">
        <v>14316</v>
      </c>
      <c r="E13835" s="20">
        <f>SUBTOTAL(9,E13834:E13834)</f>
        <v>84619</v>
      </c>
      <c r="F13835" s="20">
        <f>SUBTOTAL(9,F13834:F13834)</f>
        <v>2894</v>
      </c>
    </row>
    <row r="13836" spans="1:6" ht="25.5" outlineLevel="2" x14ac:dyDescent="0.2">
      <c r="A13836" t="s">
        <v>4740</v>
      </c>
      <c r="B13836" s="18" t="s">
        <v>14317</v>
      </c>
      <c r="C13836" s="19" t="s">
        <v>42</v>
      </c>
      <c r="D13836" t="s">
        <v>411</v>
      </c>
      <c r="E13836" s="20">
        <v>375</v>
      </c>
      <c r="F13836" s="20">
        <v>46</v>
      </c>
    </row>
    <row r="13837" spans="1:6" ht="25.5" outlineLevel="2" x14ac:dyDescent="0.2">
      <c r="B13837" s="18" t="s">
        <v>14317</v>
      </c>
      <c r="C13837" s="19" t="s">
        <v>80</v>
      </c>
      <c r="D13837" t="s">
        <v>411</v>
      </c>
      <c r="E13837" s="20">
        <v>8962</v>
      </c>
      <c r="F13837" s="20">
        <v>741</v>
      </c>
    </row>
    <row r="13838" spans="1:6" ht="25.5" outlineLevel="2" x14ac:dyDescent="0.2">
      <c r="B13838" s="18" t="s">
        <v>14317</v>
      </c>
      <c r="C13838" s="19" t="s">
        <v>176</v>
      </c>
      <c r="D13838" t="s">
        <v>411</v>
      </c>
      <c r="E13838" s="20">
        <v>1</v>
      </c>
      <c r="F13838" s="20">
        <v>1</v>
      </c>
    </row>
    <row r="13839" spans="1:6" ht="25.5" outlineLevel="1" x14ac:dyDescent="0.2">
      <c r="B13839" s="21" t="s">
        <v>14318</v>
      </c>
      <c r="E13839" s="20">
        <f>SUBTOTAL(9,E13836:E13838)</f>
        <v>9338</v>
      </c>
      <c r="F13839" s="20">
        <f>SUBTOTAL(9,F13836:F13838)</f>
        <v>788</v>
      </c>
    </row>
    <row r="13840" spans="1:6" ht="25.5" outlineLevel="2" x14ac:dyDescent="0.2">
      <c r="A13840" t="s">
        <v>4741</v>
      </c>
      <c r="B13840" s="18" t="s">
        <v>14319</v>
      </c>
      <c r="C13840" s="19" t="s">
        <v>42</v>
      </c>
      <c r="D13840" t="s">
        <v>411</v>
      </c>
      <c r="E13840" s="20">
        <v>327</v>
      </c>
      <c r="F13840" s="20">
        <v>54</v>
      </c>
    </row>
    <row r="13841" spans="1:6" ht="25.5" outlineLevel="2" x14ac:dyDescent="0.2">
      <c r="B13841" s="18" t="s">
        <v>14319</v>
      </c>
      <c r="C13841" s="19" t="s">
        <v>80</v>
      </c>
      <c r="D13841" t="s">
        <v>411</v>
      </c>
      <c r="E13841" s="20">
        <v>10456</v>
      </c>
      <c r="F13841" s="20">
        <v>2962</v>
      </c>
    </row>
    <row r="13842" spans="1:6" ht="25.5" outlineLevel="1" x14ac:dyDescent="0.2">
      <c r="B13842" s="21" t="s">
        <v>14320</v>
      </c>
      <c r="E13842" s="20">
        <f>SUBTOTAL(9,E13840:E13841)</f>
        <v>10783</v>
      </c>
      <c r="F13842" s="20">
        <f>SUBTOTAL(9,F13840:F13841)</f>
        <v>3016</v>
      </c>
    </row>
    <row r="13843" spans="1:6" ht="25.5" outlineLevel="2" x14ac:dyDescent="0.2">
      <c r="A13843" t="s">
        <v>4743</v>
      </c>
      <c r="B13843" s="18" t="s">
        <v>14321</v>
      </c>
      <c r="C13843" s="19" t="s">
        <v>42</v>
      </c>
      <c r="D13843" t="s">
        <v>411</v>
      </c>
      <c r="E13843" s="20">
        <v>700</v>
      </c>
      <c r="F13843" s="20">
        <v>623</v>
      </c>
    </row>
    <row r="13844" spans="1:6" ht="25.5" outlineLevel="2" x14ac:dyDescent="0.2">
      <c r="B13844" s="18" t="s">
        <v>14321</v>
      </c>
      <c r="C13844" s="19" t="s">
        <v>80</v>
      </c>
      <c r="D13844" t="s">
        <v>411</v>
      </c>
      <c r="E13844" s="20">
        <v>24001</v>
      </c>
      <c r="F13844" s="20">
        <v>1922</v>
      </c>
    </row>
    <row r="13845" spans="1:6" ht="25.5" outlineLevel="1" x14ac:dyDescent="0.2">
      <c r="B13845" s="21" t="s">
        <v>14322</v>
      </c>
      <c r="E13845" s="20">
        <f>SUBTOTAL(9,E13843:E13844)</f>
        <v>24701</v>
      </c>
      <c r="F13845" s="20">
        <f>SUBTOTAL(9,F13843:F13844)</f>
        <v>2545</v>
      </c>
    </row>
    <row r="13846" spans="1:6" ht="25.5" outlineLevel="2" x14ac:dyDescent="0.2">
      <c r="A13846" t="s">
        <v>4745</v>
      </c>
      <c r="B13846" s="18" t="s">
        <v>14323</v>
      </c>
      <c r="C13846" s="19" t="s">
        <v>42</v>
      </c>
      <c r="D13846" t="s">
        <v>411</v>
      </c>
      <c r="E13846" s="20">
        <v>8</v>
      </c>
      <c r="F13846" s="20">
        <v>3</v>
      </c>
    </row>
    <row r="13847" spans="1:6" ht="25.5" outlineLevel="2" x14ac:dyDescent="0.2">
      <c r="B13847" s="18" t="s">
        <v>14323</v>
      </c>
      <c r="C13847" s="19" t="s">
        <v>80</v>
      </c>
      <c r="D13847" t="s">
        <v>411</v>
      </c>
      <c r="E13847" s="20">
        <v>20788</v>
      </c>
      <c r="F13847" s="20">
        <v>5201</v>
      </c>
    </row>
    <row r="13848" spans="1:6" ht="25.5" outlineLevel="1" x14ac:dyDescent="0.2">
      <c r="B13848" s="21" t="s">
        <v>14324</v>
      </c>
      <c r="E13848" s="20">
        <f>SUBTOTAL(9,E13846:E13847)</f>
        <v>20796</v>
      </c>
      <c r="F13848" s="20">
        <f>SUBTOTAL(9,F13846:F13847)</f>
        <v>5204</v>
      </c>
    </row>
    <row r="13849" spans="1:6" outlineLevel="2" x14ac:dyDescent="0.2">
      <c r="A13849" t="s">
        <v>4747</v>
      </c>
      <c r="B13849" s="18" t="s">
        <v>14325</v>
      </c>
      <c r="C13849" s="19" t="s">
        <v>42</v>
      </c>
      <c r="D13849" t="s">
        <v>411</v>
      </c>
      <c r="E13849" s="20">
        <v>1023</v>
      </c>
      <c r="F13849" s="20">
        <v>154</v>
      </c>
    </row>
    <row r="13850" spans="1:6" outlineLevel="2" x14ac:dyDescent="0.2">
      <c r="B13850" s="18" t="s">
        <v>14325</v>
      </c>
      <c r="C13850" s="19" t="s">
        <v>80</v>
      </c>
      <c r="D13850" t="s">
        <v>411</v>
      </c>
      <c r="E13850" s="20">
        <v>48764</v>
      </c>
      <c r="F13850" s="20">
        <v>4644</v>
      </c>
    </row>
    <row r="13851" spans="1:6" outlineLevel="2" x14ac:dyDescent="0.2">
      <c r="B13851" s="18" t="s">
        <v>14325</v>
      </c>
      <c r="C13851" s="19" t="s">
        <v>178</v>
      </c>
      <c r="D13851" t="s">
        <v>411</v>
      </c>
      <c r="E13851" s="20">
        <v>340</v>
      </c>
      <c r="F13851" s="20">
        <v>1044</v>
      </c>
    </row>
    <row r="13852" spans="1:6" ht="25.5" outlineLevel="1" x14ac:dyDescent="0.2">
      <c r="B13852" s="21" t="s">
        <v>14326</v>
      </c>
      <c r="E13852" s="20">
        <f>SUBTOTAL(9,E13849:E13851)</f>
        <v>50127</v>
      </c>
      <c r="F13852" s="20">
        <f>SUBTOTAL(9,F13849:F13851)</f>
        <v>5842</v>
      </c>
    </row>
    <row r="13853" spans="1:6" ht="25.5" outlineLevel="2" x14ac:dyDescent="0.2">
      <c r="A13853" t="s">
        <v>4748</v>
      </c>
      <c r="B13853" s="18" t="s">
        <v>14327</v>
      </c>
      <c r="C13853" s="19" t="s">
        <v>42</v>
      </c>
      <c r="D13853" t="s">
        <v>411</v>
      </c>
      <c r="E13853" s="20">
        <v>12197</v>
      </c>
      <c r="F13853" s="20">
        <v>241</v>
      </c>
    </row>
    <row r="13854" spans="1:6" ht="25.5" outlineLevel="2" x14ac:dyDescent="0.2">
      <c r="B13854" s="18" t="s">
        <v>14327</v>
      </c>
      <c r="C13854" s="19" t="s">
        <v>80</v>
      </c>
      <c r="D13854" t="s">
        <v>411</v>
      </c>
      <c r="E13854" s="20">
        <v>1861</v>
      </c>
      <c r="F13854" s="20">
        <v>435</v>
      </c>
    </row>
    <row r="13855" spans="1:6" ht="25.5" outlineLevel="2" x14ac:dyDescent="0.2">
      <c r="B13855" s="18" t="s">
        <v>14327</v>
      </c>
      <c r="C13855" s="19" t="s">
        <v>92</v>
      </c>
      <c r="D13855" t="s">
        <v>411</v>
      </c>
      <c r="E13855" s="20">
        <v>6</v>
      </c>
      <c r="F13855" s="20">
        <v>1</v>
      </c>
    </row>
    <row r="13856" spans="1:6" ht="25.5" outlineLevel="1" x14ac:dyDescent="0.2">
      <c r="B13856" s="21" t="s">
        <v>14328</v>
      </c>
      <c r="E13856" s="20">
        <f>SUBTOTAL(9,E13853:E13855)</f>
        <v>14064</v>
      </c>
      <c r="F13856" s="20">
        <f>SUBTOTAL(9,F13853:F13855)</f>
        <v>677</v>
      </c>
    </row>
    <row r="13857" spans="1:6" ht="25.5" outlineLevel="2" x14ac:dyDescent="0.2">
      <c r="A13857" t="s">
        <v>4750</v>
      </c>
      <c r="B13857" s="18" t="s">
        <v>14329</v>
      </c>
      <c r="C13857" s="19" t="s">
        <v>42</v>
      </c>
      <c r="D13857" t="s">
        <v>411</v>
      </c>
      <c r="E13857" s="20">
        <v>91729</v>
      </c>
      <c r="F13857" s="20">
        <v>7448</v>
      </c>
    </row>
    <row r="13858" spans="1:6" ht="25.5" outlineLevel="2" x14ac:dyDescent="0.2">
      <c r="B13858" s="18" t="s">
        <v>14329</v>
      </c>
      <c r="C13858" s="19" t="s">
        <v>68</v>
      </c>
      <c r="D13858" t="s">
        <v>411</v>
      </c>
      <c r="E13858" s="20">
        <v>1</v>
      </c>
      <c r="F13858" s="20">
        <v>32</v>
      </c>
    </row>
    <row r="13859" spans="1:6" ht="25.5" outlineLevel="2" x14ac:dyDescent="0.2">
      <c r="B13859" s="18" t="s">
        <v>14329</v>
      </c>
      <c r="C13859" s="19" t="s">
        <v>80</v>
      </c>
      <c r="D13859" t="s">
        <v>411</v>
      </c>
      <c r="E13859" s="20">
        <v>575736</v>
      </c>
      <c r="F13859" s="20">
        <v>157572</v>
      </c>
    </row>
    <row r="13860" spans="1:6" ht="25.5" outlineLevel="2" x14ac:dyDescent="0.2">
      <c r="B13860" s="18" t="s">
        <v>14329</v>
      </c>
      <c r="C13860" s="19" t="s">
        <v>88</v>
      </c>
      <c r="D13860" t="s">
        <v>411</v>
      </c>
      <c r="E13860" s="20">
        <v>1836</v>
      </c>
      <c r="F13860" s="20">
        <v>1399</v>
      </c>
    </row>
    <row r="13861" spans="1:6" ht="25.5" outlineLevel="1" x14ac:dyDescent="0.2">
      <c r="B13861" s="21" t="s">
        <v>14330</v>
      </c>
      <c r="E13861" s="20">
        <f>SUBTOTAL(9,E13857:E13860)</f>
        <v>669302</v>
      </c>
      <c r="F13861" s="20">
        <f>SUBTOTAL(9,F13857:F13860)</f>
        <v>166451</v>
      </c>
    </row>
    <row r="13862" spans="1:6" ht="25.5" outlineLevel="2" x14ac:dyDescent="0.2">
      <c r="A13862" t="s">
        <v>4751</v>
      </c>
      <c r="B13862" s="18" t="s">
        <v>14331</v>
      </c>
      <c r="C13862" s="19" t="s">
        <v>80</v>
      </c>
      <c r="D13862" t="s">
        <v>411</v>
      </c>
      <c r="E13862" s="20">
        <v>32714</v>
      </c>
      <c r="F13862" s="20">
        <v>6917</v>
      </c>
    </row>
    <row r="13863" spans="1:6" ht="25.5" outlineLevel="1" x14ac:dyDescent="0.2">
      <c r="B13863" s="21" t="s">
        <v>14332</v>
      </c>
      <c r="E13863" s="20">
        <f>SUBTOTAL(9,E13862:E13862)</f>
        <v>32714</v>
      </c>
      <c r="F13863" s="20">
        <f>SUBTOTAL(9,F13862:F13862)</f>
        <v>6917</v>
      </c>
    </row>
    <row r="13864" spans="1:6" ht="25.5" outlineLevel="2" x14ac:dyDescent="0.2">
      <c r="A13864" t="s">
        <v>4752</v>
      </c>
      <c r="B13864" s="18" t="s">
        <v>14333</v>
      </c>
      <c r="C13864" s="19" t="s">
        <v>80</v>
      </c>
      <c r="D13864" t="s">
        <v>411</v>
      </c>
      <c r="E13864" s="20">
        <v>906</v>
      </c>
      <c r="F13864" s="20">
        <v>196</v>
      </c>
    </row>
    <row r="13865" spans="1:6" ht="25.5" outlineLevel="1" x14ac:dyDescent="0.2">
      <c r="B13865" s="21" t="s">
        <v>14334</v>
      </c>
      <c r="E13865" s="20">
        <f>SUBTOTAL(9,E13864:E13864)</f>
        <v>906</v>
      </c>
      <c r="F13865" s="20">
        <f>SUBTOTAL(9,F13864:F13864)</f>
        <v>196</v>
      </c>
    </row>
    <row r="13866" spans="1:6" outlineLevel="2" x14ac:dyDescent="0.2">
      <c r="A13866" t="s">
        <v>4754</v>
      </c>
      <c r="B13866" s="18" t="s">
        <v>14335</v>
      </c>
      <c r="C13866" s="19" t="s">
        <v>42</v>
      </c>
      <c r="D13866" t="s">
        <v>411</v>
      </c>
      <c r="E13866" s="20">
        <v>1750</v>
      </c>
      <c r="F13866" s="20">
        <v>63</v>
      </c>
    </row>
    <row r="13867" spans="1:6" outlineLevel="2" x14ac:dyDescent="0.2">
      <c r="B13867" s="18" t="s">
        <v>14335</v>
      </c>
      <c r="C13867" s="19" t="s">
        <v>80</v>
      </c>
      <c r="D13867" t="s">
        <v>411</v>
      </c>
      <c r="E13867" s="20">
        <v>1866</v>
      </c>
      <c r="F13867" s="20">
        <v>393</v>
      </c>
    </row>
    <row r="13868" spans="1:6" ht="25.5" outlineLevel="1" x14ac:dyDescent="0.2">
      <c r="B13868" s="21" t="s">
        <v>14336</v>
      </c>
      <c r="E13868" s="20">
        <f>SUBTOTAL(9,E13866:E13867)</f>
        <v>3616</v>
      </c>
      <c r="F13868" s="20">
        <f>SUBTOTAL(9,F13866:F13867)</f>
        <v>456</v>
      </c>
    </row>
    <row r="13869" spans="1:6" ht="25.5" outlineLevel="2" x14ac:dyDescent="0.2">
      <c r="A13869" t="s">
        <v>4755</v>
      </c>
      <c r="B13869" s="18" t="s">
        <v>14337</v>
      </c>
      <c r="C13869" s="19" t="s">
        <v>68</v>
      </c>
      <c r="D13869" t="s">
        <v>411</v>
      </c>
      <c r="E13869" s="20">
        <v>3</v>
      </c>
      <c r="F13869" s="20">
        <v>104</v>
      </c>
    </row>
    <row r="13870" spans="1:6" ht="25.5" outlineLevel="2" x14ac:dyDescent="0.2">
      <c r="B13870" s="18" t="s">
        <v>14337</v>
      </c>
      <c r="C13870" s="19" t="s">
        <v>80</v>
      </c>
      <c r="D13870" t="s">
        <v>411</v>
      </c>
      <c r="E13870" s="20">
        <v>1114</v>
      </c>
      <c r="F13870" s="20">
        <v>4700</v>
      </c>
    </row>
    <row r="13871" spans="1:6" ht="25.5" outlineLevel="2" x14ac:dyDescent="0.2">
      <c r="B13871" s="18" t="s">
        <v>14337</v>
      </c>
      <c r="C13871" s="19" t="s">
        <v>92</v>
      </c>
      <c r="D13871" t="s">
        <v>411</v>
      </c>
      <c r="E13871" s="20">
        <v>430</v>
      </c>
      <c r="F13871" s="20">
        <v>2079</v>
      </c>
    </row>
    <row r="13872" spans="1:6" ht="25.5" outlineLevel="2" x14ac:dyDescent="0.2">
      <c r="B13872" s="18" t="s">
        <v>14337</v>
      </c>
      <c r="C13872" s="19" t="s">
        <v>162</v>
      </c>
      <c r="D13872" t="s">
        <v>411</v>
      </c>
      <c r="E13872" s="20">
        <v>630</v>
      </c>
      <c r="F13872" s="20">
        <v>3546</v>
      </c>
    </row>
    <row r="13873" spans="1:6" ht="25.5" outlineLevel="2" x14ac:dyDescent="0.2">
      <c r="B13873" s="18" t="s">
        <v>14337</v>
      </c>
      <c r="C13873" s="19" t="s">
        <v>178</v>
      </c>
      <c r="D13873" t="s">
        <v>411</v>
      </c>
      <c r="E13873" s="20">
        <v>734</v>
      </c>
      <c r="F13873" s="20">
        <v>2886</v>
      </c>
    </row>
    <row r="13874" spans="1:6" ht="25.5" outlineLevel="1" x14ac:dyDescent="0.2">
      <c r="B13874" s="21" t="s">
        <v>14338</v>
      </c>
      <c r="E13874" s="20">
        <f>SUBTOTAL(9,E13869:E13873)</f>
        <v>2911</v>
      </c>
      <c r="F13874" s="20">
        <f>SUBTOTAL(9,F13869:F13873)</f>
        <v>13315</v>
      </c>
    </row>
    <row r="13875" spans="1:6" outlineLevel="2" x14ac:dyDescent="0.2">
      <c r="A13875" t="s">
        <v>4757</v>
      </c>
      <c r="B13875" s="18" t="s">
        <v>14339</v>
      </c>
      <c r="C13875" s="19" t="s">
        <v>80</v>
      </c>
      <c r="D13875" t="s">
        <v>411</v>
      </c>
      <c r="E13875" s="20">
        <v>500</v>
      </c>
      <c r="F13875" s="20">
        <v>69</v>
      </c>
    </row>
    <row r="13876" spans="1:6" outlineLevel="1" x14ac:dyDescent="0.2">
      <c r="B13876" s="21" t="s">
        <v>14340</v>
      </c>
      <c r="E13876" s="20">
        <f>SUBTOTAL(9,E13875:E13875)</f>
        <v>500</v>
      </c>
      <c r="F13876" s="20">
        <f>SUBTOTAL(9,F13875:F13875)</f>
        <v>69</v>
      </c>
    </row>
    <row r="13877" spans="1:6" ht="25.5" outlineLevel="2" x14ac:dyDescent="0.2">
      <c r="A13877" t="s">
        <v>1520</v>
      </c>
      <c r="B13877" s="18" t="s">
        <v>14341</v>
      </c>
      <c r="C13877" s="19" t="s">
        <v>80</v>
      </c>
      <c r="D13877" t="s">
        <v>411</v>
      </c>
      <c r="E13877" s="20">
        <v>20</v>
      </c>
      <c r="F13877" s="20">
        <v>3</v>
      </c>
    </row>
    <row r="13878" spans="1:6" ht="25.5" outlineLevel="1" x14ac:dyDescent="0.2">
      <c r="B13878" s="21" t="s">
        <v>14342</v>
      </c>
      <c r="E13878" s="20">
        <f>SUBTOTAL(9,E13877:E13877)</f>
        <v>20</v>
      </c>
      <c r="F13878" s="20">
        <f>SUBTOTAL(9,F13877:F13877)</f>
        <v>3</v>
      </c>
    </row>
    <row r="13879" spans="1:6" ht="25.5" outlineLevel="2" x14ac:dyDescent="0.2">
      <c r="A13879" t="s">
        <v>4758</v>
      </c>
      <c r="B13879" s="18" t="s">
        <v>14343</v>
      </c>
      <c r="C13879" s="19" t="s">
        <v>42</v>
      </c>
      <c r="D13879" t="s">
        <v>411</v>
      </c>
      <c r="E13879" s="20">
        <v>19121</v>
      </c>
      <c r="F13879" s="20">
        <v>522</v>
      </c>
    </row>
    <row r="13880" spans="1:6" ht="25.5" outlineLevel="2" x14ac:dyDescent="0.2">
      <c r="B13880" s="18" t="s">
        <v>14343</v>
      </c>
      <c r="C13880" s="19" t="s">
        <v>80</v>
      </c>
      <c r="D13880" t="s">
        <v>411</v>
      </c>
      <c r="E13880" s="20">
        <v>93440</v>
      </c>
      <c r="F13880" s="20">
        <v>1227</v>
      </c>
    </row>
    <row r="13881" spans="1:6" ht="25.5" outlineLevel="2" x14ac:dyDescent="0.2">
      <c r="B13881" s="18" t="s">
        <v>14343</v>
      </c>
      <c r="C13881" s="19" t="s">
        <v>92</v>
      </c>
      <c r="D13881" t="s">
        <v>411</v>
      </c>
      <c r="E13881" s="20">
        <v>240</v>
      </c>
      <c r="F13881" s="20">
        <v>11</v>
      </c>
    </row>
    <row r="13882" spans="1:6" ht="25.5" outlineLevel="2" x14ac:dyDescent="0.2">
      <c r="B13882" s="18" t="s">
        <v>14343</v>
      </c>
      <c r="C13882" s="19" t="s">
        <v>130</v>
      </c>
      <c r="D13882" t="s">
        <v>411</v>
      </c>
      <c r="E13882" s="20">
        <v>856</v>
      </c>
      <c r="F13882" s="20">
        <v>153</v>
      </c>
    </row>
    <row r="13883" spans="1:6" ht="25.5" outlineLevel="1" x14ac:dyDescent="0.2">
      <c r="B13883" s="21" t="s">
        <v>14344</v>
      </c>
      <c r="E13883" s="20">
        <f>SUBTOTAL(9,E13879:E13882)</f>
        <v>113657</v>
      </c>
      <c r="F13883" s="20">
        <f>SUBTOTAL(9,F13879:F13882)</f>
        <v>1913</v>
      </c>
    </row>
    <row r="13884" spans="1:6" ht="25.5" outlineLevel="2" x14ac:dyDescent="0.2">
      <c r="A13884" t="s">
        <v>1521</v>
      </c>
      <c r="B13884" s="18" t="s">
        <v>14345</v>
      </c>
      <c r="C13884" s="19" t="s">
        <v>42</v>
      </c>
      <c r="D13884" t="s">
        <v>398</v>
      </c>
      <c r="E13884" s="20">
        <v>8420</v>
      </c>
      <c r="F13884" s="20">
        <v>78</v>
      </c>
    </row>
    <row r="13885" spans="1:6" ht="25.5" outlineLevel="2" x14ac:dyDescent="0.2">
      <c r="B13885" s="18" t="s">
        <v>14345</v>
      </c>
      <c r="C13885" s="19" t="s">
        <v>80</v>
      </c>
      <c r="D13885" t="s">
        <v>398</v>
      </c>
      <c r="E13885" s="20">
        <v>197157</v>
      </c>
      <c r="F13885" s="20">
        <v>24172</v>
      </c>
    </row>
    <row r="13886" spans="1:6" ht="25.5" outlineLevel="1" x14ac:dyDescent="0.2">
      <c r="B13886" s="21" t="s">
        <v>14346</v>
      </c>
      <c r="E13886" s="20">
        <f>SUBTOTAL(9,E13884:E13885)</f>
        <v>205577</v>
      </c>
      <c r="F13886" s="20">
        <f>SUBTOTAL(9,F13884:F13885)</f>
        <v>24250</v>
      </c>
    </row>
    <row r="13887" spans="1:6" ht="25.5" outlineLevel="2" x14ac:dyDescent="0.2">
      <c r="A13887" t="s">
        <v>4759</v>
      </c>
      <c r="B13887" s="18" t="s">
        <v>18315</v>
      </c>
      <c r="C13887" s="19" t="s">
        <v>42</v>
      </c>
      <c r="D13887" t="s">
        <v>398</v>
      </c>
      <c r="E13887" s="20">
        <v>2896</v>
      </c>
      <c r="F13887" s="20">
        <v>123</v>
      </c>
    </row>
    <row r="13888" spans="1:6" ht="25.5" outlineLevel="2" x14ac:dyDescent="0.2">
      <c r="B13888" s="18" t="s">
        <v>18315</v>
      </c>
      <c r="C13888" s="19" t="s">
        <v>68</v>
      </c>
      <c r="D13888" t="s">
        <v>398</v>
      </c>
      <c r="E13888" s="20">
        <v>53486</v>
      </c>
      <c r="F13888" s="20">
        <v>23073</v>
      </c>
    </row>
    <row r="13889" spans="1:6" ht="25.5" outlineLevel="2" x14ac:dyDescent="0.2">
      <c r="B13889" s="18" t="s">
        <v>18315</v>
      </c>
      <c r="C13889" s="19" t="s">
        <v>80</v>
      </c>
      <c r="D13889" t="s">
        <v>398</v>
      </c>
      <c r="E13889" s="20">
        <v>77871</v>
      </c>
      <c r="F13889" s="20">
        <v>5754</v>
      </c>
    </row>
    <row r="13890" spans="1:6" ht="25.5" outlineLevel="2" x14ac:dyDescent="0.2">
      <c r="B13890" s="18" t="s">
        <v>18315</v>
      </c>
      <c r="C13890" s="19" t="s">
        <v>162</v>
      </c>
      <c r="D13890" t="s">
        <v>398</v>
      </c>
      <c r="E13890" s="20">
        <v>5000</v>
      </c>
      <c r="F13890" s="20">
        <v>22</v>
      </c>
    </row>
    <row r="13891" spans="1:6" ht="25.5" outlineLevel="1" x14ac:dyDescent="0.2">
      <c r="B13891" s="21" t="s">
        <v>18316</v>
      </c>
      <c r="E13891" s="20">
        <f>SUBTOTAL(9,E13887:E13890)</f>
        <v>139253</v>
      </c>
      <c r="F13891" s="20">
        <f>SUBTOTAL(9,F13887:F13890)</f>
        <v>28972</v>
      </c>
    </row>
    <row r="13892" spans="1:6" ht="25.5" outlineLevel="2" x14ac:dyDescent="0.2">
      <c r="A13892" t="s">
        <v>4760</v>
      </c>
      <c r="B13892" s="18" t="s">
        <v>18317</v>
      </c>
      <c r="C13892" s="19" t="s">
        <v>42</v>
      </c>
      <c r="D13892" t="s">
        <v>398</v>
      </c>
      <c r="E13892" s="20">
        <v>300</v>
      </c>
      <c r="F13892" s="20">
        <v>10</v>
      </c>
    </row>
    <row r="13893" spans="1:6" ht="25.5" outlineLevel="2" x14ac:dyDescent="0.2">
      <c r="B13893" s="18" t="s">
        <v>18317</v>
      </c>
      <c r="C13893" s="19" t="s">
        <v>80</v>
      </c>
      <c r="D13893" t="s">
        <v>398</v>
      </c>
      <c r="E13893" s="20">
        <v>17806408</v>
      </c>
      <c r="F13893" s="20">
        <v>56598</v>
      </c>
    </row>
    <row r="13894" spans="1:6" ht="25.5" outlineLevel="1" x14ac:dyDescent="0.2">
      <c r="B13894" s="21" t="s">
        <v>18318</v>
      </c>
      <c r="E13894" s="20">
        <f>SUBTOTAL(9,E13892:E13893)</f>
        <v>17806708</v>
      </c>
      <c r="F13894" s="20">
        <f>SUBTOTAL(9,F13892:F13893)</f>
        <v>56608</v>
      </c>
    </row>
    <row r="13895" spans="1:6" ht="25.5" outlineLevel="2" x14ac:dyDescent="0.2">
      <c r="A13895" t="s">
        <v>1522</v>
      </c>
      <c r="B13895" s="18" t="s">
        <v>14347</v>
      </c>
      <c r="C13895" s="19" t="s">
        <v>42</v>
      </c>
      <c r="D13895" t="s">
        <v>411</v>
      </c>
      <c r="E13895" s="20">
        <v>2278</v>
      </c>
      <c r="F13895" s="20">
        <v>261</v>
      </c>
    </row>
    <row r="13896" spans="1:6" ht="25.5" outlineLevel="2" x14ac:dyDescent="0.2">
      <c r="B13896" s="18" t="s">
        <v>14347</v>
      </c>
      <c r="C13896" s="19" t="s">
        <v>80</v>
      </c>
      <c r="D13896" t="s">
        <v>411</v>
      </c>
      <c r="E13896" s="20">
        <v>3642688</v>
      </c>
      <c r="F13896" s="20">
        <v>94595</v>
      </c>
    </row>
    <row r="13897" spans="1:6" ht="25.5" outlineLevel="2" x14ac:dyDescent="0.2">
      <c r="B13897" s="18" t="s">
        <v>14347</v>
      </c>
      <c r="C13897" s="19" t="s">
        <v>171</v>
      </c>
      <c r="D13897" t="s">
        <v>411</v>
      </c>
      <c r="E13897" s="20">
        <v>417400</v>
      </c>
      <c r="F13897" s="20">
        <v>39716</v>
      </c>
    </row>
    <row r="13898" spans="1:6" ht="25.5" outlineLevel="1" x14ac:dyDescent="0.2">
      <c r="B13898" s="21" t="s">
        <v>14348</v>
      </c>
      <c r="E13898" s="20">
        <f>SUBTOTAL(9,E13895:E13897)</f>
        <v>4062366</v>
      </c>
      <c r="F13898" s="20">
        <f>SUBTOTAL(9,F13895:F13897)</f>
        <v>134572</v>
      </c>
    </row>
    <row r="13899" spans="1:6" ht="25.5" outlineLevel="2" x14ac:dyDescent="0.2">
      <c r="A13899" t="s">
        <v>1523</v>
      </c>
      <c r="B13899" s="18" t="s">
        <v>14349</v>
      </c>
      <c r="C13899" s="19" t="s">
        <v>42</v>
      </c>
      <c r="D13899" t="s">
        <v>411</v>
      </c>
      <c r="E13899" s="20">
        <v>30</v>
      </c>
      <c r="F13899" s="20">
        <v>23</v>
      </c>
    </row>
    <row r="13900" spans="1:6" ht="25.5" outlineLevel="2" x14ac:dyDescent="0.2">
      <c r="B13900" s="18" t="s">
        <v>14349</v>
      </c>
      <c r="C13900" s="19" t="s">
        <v>80</v>
      </c>
      <c r="D13900" t="s">
        <v>411</v>
      </c>
      <c r="E13900" s="20">
        <v>29736</v>
      </c>
      <c r="F13900" s="20">
        <v>2775</v>
      </c>
    </row>
    <row r="13901" spans="1:6" ht="25.5" outlineLevel="1" x14ac:dyDescent="0.2">
      <c r="B13901" s="21" t="s">
        <v>14350</v>
      </c>
      <c r="E13901" s="20">
        <f>SUBTOTAL(9,E13899:E13900)</f>
        <v>29766</v>
      </c>
      <c r="F13901" s="20">
        <f>SUBTOTAL(9,F13899:F13900)</f>
        <v>2798</v>
      </c>
    </row>
    <row r="13902" spans="1:6" ht="25.5" outlineLevel="2" x14ac:dyDescent="0.2">
      <c r="A13902" t="s">
        <v>1525</v>
      </c>
      <c r="B13902" s="18" t="s">
        <v>14351</v>
      </c>
      <c r="C13902" s="19" t="s">
        <v>42</v>
      </c>
      <c r="D13902" t="s">
        <v>411</v>
      </c>
      <c r="E13902" s="20">
        <v>55</v>
      </c>
      <c r="F13902" s="20">
        <v>44</v>
      </c>
    </row>
    <row r="13903" spans="1:6" ht="25.5" outlineLevel="2" x14ac:dyDescent="0.2">
      <c r="B13903" s="18" t="s">
        <v>14351</v>
      </c>
      <c r="C13903" s="19" t="s">
        <v>80</v>
      </c>
      <c r="D13903" t="s">
        <v>411</v>
      </c>
      <c r="E13903" s="20">
        <v>13286</v>
      </c>
      <c r="F13903" s="20">
        <v>3642</v>
      </c>
    </row>
    <row r="13904" spans="1:6" ht="25.5" outlineLevel="1" x14ac:dyDescent="0.2">
      <c r="B13904" s="21" t="s">
        <v>14352</v>
      </c>
      <c r="E13904" s="20">
        <f>SUBTOTAL(9,E13902:E13903)</f>
        <v>13341</v>
      </c>
      <c r="F13904" s="20">
        <f>SUBTOTAL(9,F13902:F13903)</f>
        <v>3686</v>
      </c>
    </row>
    <row r="13905" spans="1:6" outlineLevel="2" x14ac:dyDescent="0.2">
      <c r="A13905" t="s">
        <v>1528</v>
      </c>
      <c r="B13905" s="18" t="s">
        <v>14353</v>
      </c>
      <c r="C13905" s="19" t="s">
        <v>42</v>
      </c>
      <c r="D13905" t="s">
        <v>411</v>
      </c>
      <c r="E13905" s="20">
        <v>4542</v>
      </c>
      <c r="F13905" s="20">
        <v>44</v>
      </c>
    </row>
    <row r="13906" spans="1:6" outlineLevel="2" x14ac:dyDescent="0.2">
      <c r="B13906" s="18" t="s">
        <v>14353</v>
      </c>
      <c r="C13906" s="19" t="s">
        <v>80</v>
      </c>
      <c r="D13906" t="s">
        <v>411</v>
      </c>
      <c r="E13906" s="20">
        <v>532075</v>
      </c>
      <c r="F13906" s="20">
        <v>17015</v>
      </c>
    </row>
    <row r="13907" spans="1:6" ht="25.5" outlineLevel="2" x14ac:dyDescent="0.2">
      <c r="B13907" s="18" t="s">
        <v>14353</v>
      </c>
      <c r="C13907" s="19" t="s">
        <v>176</v>
      </c>
      <c r="D13907" t="s">
        <v>411</v>
      </c>
      <c r="E13907" s="20">
        <v>18</v>
      </c>
      <c r="F13907" s="20">
        <v>585</v>
      </c>
    </row>
    <row r="13908" spans="1:6" ht="25.5" outlineLevel="1" x14ac:dyDescent="0.2">
      <c r="B13908" s="21" t="s">
        <v>14354</v>
      </c>
      <c r="E13908" s="20">
        <f>SUBTOTAL(9,E13905:E13907)</f>
        <v>536635</v>
      </c>
      <c r="F13908" s="20">
        <f>SUBTOTAL(9,F13905:F13907)</f>
        <v>17644</v>
      </c>
    </row>
    <row r="13909" spans="1:6" outlineLevel="2" x14ac:dyDescent="0.2">
      <c r="A13909" t="s">
        <v>1529</v>
      </c>
      <c r="B13909" s="18" t="s">
        <v>14355</v>
      </c>
      <c r="C13909" s="19" t="s">
        <v>80</v>
      </c>
      <c r="D13909" t="s">
        <v>1530</v>
      </c>
      <c r="E13909" s="20">
        <v>8000</v>
      </c>
      <c r="F13909" s="20">
        <v>75</v>
      </c>
    </row>
    <row r="13910" spans="1:6" outlineLevel="1" x14ac:dyDescent="0.2">
      <c r="B13910" s="21" t="s">
        <v>14356</v>
      </c>
      <c r="E13910" s="20">
        <f>SUBTOTAL(9,E13909:E13909)</f>
        <v>8000</v>
      </c>
      <c r="F13910" s="20">
        <f>SUBTOTAL(9,F13909:F13909)</f>
        <v>75</v>
      </c>
    </row>
    <row r="13911" spans="1:6" ht="25.5" outlineLevel="2" x14ac:dyDescent="0.2">
      <c r="A13911" t="s">
        <v>1531</v>
      </c>
      <c r="B13911" s="18" t="s">
        <v>14357</v>
      </c>
      <c r="C13911" s="19" t="s">
        <v>42</v>
      </c>
      <c r="D13911" t="s">
        <v>411</v>
      </c>
      <c r="E13911" s="20">
        <v>6461</v>
      </c>
      <c r="F13911" s="20">
        <v>469</v>
      </c>
    </row>
    <row r="13912" spans="1:6" ht="25.5" outlineLevel="2" x14ac:dyDescent="0.2">
      <c r="B13912" s="18" t="s">
        <v>14357</v>
      </c>
      <c r="C13912" s="19" t="s">
        <v>54</v>
      </c>
      <c r="D13912" t="s">
        <v>411</v>
      </c>
      <c r="E13912" s="20">
        <v>2</v>
      </c>
      <c r="F13912" s="20">
        <v>1</v>
      </c>
    </row>
    <row r="13913" spans="1:6" ht="25.5" outlineLevel="2" x14ac:dyDescent="0.2">
      <c r="B13913" s="18" t="s">
        <v>14357</v>
      </c>
      <c r="C13913" s="19" t="s">
        <v>77</v>
      </c>
      <c r="D13913" t="s">
        <v>411</v>
      </c>
      <c r="E13913" s="20">
        <v>14</v>
      </c>
      <c r="F13913" s="20">
        <v>1</v>
      </c>
    </row>
    <row r="13914" spans="1:6" ht="25.5" outlineLevel="2" x14ac:dyDescent="0.2">
      <c r="B13914" s="18" t="s">
        <v>14357</v>
      </c>
      <c r="C13914" s="19" t="s">
        <v>80</v>
      </c>
      <c r="D13914" t="s">
        <v>411</v>
      </c>
      <c r="E13914" s="20">
        <v>65484</v>
      </c>
      <c r="F13914" s="20">
        <v>359</v>
      </c>
    </row>
    <row r="13915" spans="1:6" ht="25.5" outlineLevel="2" x14ac:dyDescent="0.2">
      <c r="B13915" s="18" t="s">
        <v>14357</v>
      </c>
      <c r="C13915" s="19" t="s">
        <v>157</v>
      </c>
      <c r="D13915" t="s">
        <v>411</v>
      </c>
      <c r="E13915" s="20">
        <v>20</v>
      </c>
      <c r="F13915" s="20">
        <v>14</v>
      </c>
    </row>
    <row r="13916" spans="1:6" ht="25.5" outlineLevel="2" x14ac:dyDescent="0.2">
      <c r="B13916" s="18" t="s">
        <v>14357</v>
      </c>
      <c r="C13916" s="19" t="s">
        <v>166</v>
      </c>
      <c r="D13916" t="s">
        <v>411</v>
      </c>
      <c r="E13916" s="20">
        <v>45</v>
      </c>
      <c r="F13916" s="20">
        <v>1</v>
      </c>
    </row>
    <row r="13917" spans="1:6" ht="25.5" outlineLevel="1" x14ac:dyDescent="0.2">
      <c r="B13917" s="21" t="s">
        <v>14358</v>
      </c>
      <c r="E13917" s="20">
        <f>SUBTOTAL(9,E13911:E13916)</f>
        <v>72026</v>
      </c>
      <c r="F13917" s="20">
        <f>SUBTOTAL(9,F13911:F13916)</f>
        <v>845</v>
      </c>
    </row>
    <row r="13918" spans="1:6" outlineLevel="2" x14ac:dyDescent="0.2">
      <c r="A13918" t="s">
        <v>1533</v>
      </c>
      <c r="B13918" s="18" t="s">
        <v>14359</v>
      </c>
      <c r="C13918" s="19" t="s">
        <v>80</v>
      </c>
      <c r="D13918" t="s">
        <v>411</v>
      </c>
      <c r="E13918" s="20">
        <v>1976543</v>
      </c>
      <c r="F13918" s="20">
        <v>28026</v>
      </c>
    </row>
    <row r="13919" spans="1:6" outlineLevel="2" x14ac:dyDescent="0.2">
      <c r="B13919" s="18" t="s">
        <v>14359</v>
      </c>
      <c r="C13919" s="19" t="s">
        <v>166</v>
      </c>
      <c r="D13919" t="s">
        <v>411</v>
      </c>
      <c r="E13919" s="20">
        <v>803</v>
      </c>
      <c r="F13919" s="20">
        <v>73</v>
      </c>
    </row>
    <row r="13920" spans="1:6" outlineLevel="1" x14ac:dyDescent="0.2">
      <c r="B13920" s="21" t="s">
        <v>14360</v>
      </c>
      <c r="E13920" s="20">
        <f>SUBTOTAL(9,E13918:E13919)</f>
        <v>1977346</v>
      </c>
      <c r="F13920" s="20">
        <f>SUBTOTAL(9,F13918:F13919)</f>
        <v>28099</v>
      </c>
    </row>
    <row r="13921" spans="1:6" ht="25.5" outlineLevel="2" x14ac:dyDescent="0.2">
      <c r="A13921" t="s">
        <v>1534</v>
      </c>
      <c r="B13921" s="18" t="s">
        <v>18319</v>
      </c>
      <c r="C13921" s="19" t="s">
        <v>80</v>
      </c>
      <c r="D13921" t="s">
        <v>411</v>
      </c>
      <c r="E13921" s="20">
        <v>42906</v>
      </c>
      <c r="F13921" s="20">
        <v>448</v>
      </c>
    </row>
    <row r="13922" spans="1:6" ht="25.5" outlineLevel="2" x14ac:dyDescent="0.2">
      <c r="B13922" s="18" t="s">
        <v>18319</v>
      </c>
      <c r="C13922" s="19" t="s">
        <v>107</v>
      </c>
      <c r="D13922" t="s">
        <v>411</v>
      </c>
      <c r="E13922" s="20">
        <v>6916</v>
      </c>
      <c r="F13922" s="20">
        <v>664</v>
      </c>
    </row>
    <row r="13923" spans="1:6" ht="25.5" outlineLevel="1" x14ac:dyDescent="0.2">
      <c r="B13923" s="21" t="s">
        <v>18320</v>
      </c>
      <c r="E13923" s="20">
        <f>SUBTOTAL(9,E13921:E13922)</f>
        <v>49822</v>
      </c>
      <c r="F13923" s="20">
        <f>SUBTOTAL(9,F13921:F13922)</f>
        <v>1112</v>
      </c>
    </row>
    <row r="13924" spans="1:6" ht="25.5" outlineLevel="2" x14ac:dyDescent="0.2">
      <c r="A13924" t="s">
        <v>4762</v>
      </c>
      <c r="B13924" s="18" t="s">
        <v>14361</v>
      </c>
      <c r="C13924" s="19" t="s">
        <v>80</v>
      </c>
      <c r="D13924" t="s">
        <v>411</v>
      </c>
      <c r="E13924" s="20">
        <v>428164</v>
      </c>
      <c r="F13924" s="20">
        <v>2968</v>
      </c>
    </row>
    <row r="13925" spans="1:6" ht="25.5" outlineLevel="1" x14ac:dyDescent="0.2">
      <c r="B13925" s="21" t="s">
        <v>14362</v>
      </c>
      <c r="E13925" s="20">
        <f>SUBTOTAL(9,E13924:E13924)</f>
        <v>428164</v>
      </c>
      <c r="F13925" s="20">
        <f>SUBTOTAL(9,F13924:F13924)</f>
        <v>2968</v>
      </c>
    </row>
    <row r="13926" spans="1:6" ht="25.5" outlineLevel="2" x14ac:dyDescent="0.2">
      <c r="A13926" t="s">
        <v>4763</v>
      </c>
      <c r="B13926" s="18" t="s">
        <v>14363</v>
      </c>
      <c r="C13926" s="19" t="s">
        <v>42</v>
      </c>
      <c r="D13926" t="s">
        <v>709</v>
      </c>
      <c r="E13926" s="20">
        <v>360</v>
      </c>
      <c r="F13926" s="20">
        <v>218</v>
      </c>
    </row>
    <row r="13927" spans="1:6" ht="25.5" outlineLevel="2" x14ac:dyDescent="0.2">
      <c r="B13927" s="18" t="s">
        <v>14363</v>
      </c>
      <c r="C13927" s="19" t="s">
        <v>80</v>
      </c>
      <c r="D13927" t="s">
        <v>709</v>
      </c>
      <c r="E13927" s="20">
        <v>21813</v>
      </c>
      <c r="F13927" s="20">
        <v>4785</v>
      </c>
    </row>
    <row r="13928" spans="1:6" ht="25.5" outlineLevel="1" x14ac:dyDescent="0.2">
      <c r="B13928" s="21" t="s">
        <v>14364</v>
      </c>
      <c r="E13928" s="20">
        <f>SUBTOTAL(9,E13926:E13927)</f>
        <v>22173</v>
      </c>
      <c r="F13928" s="20">
        <f>SUBTOTAL(9,F13926:F13927)</f>
        <v>5003</v>
      </c>
    </row>
    <row r="13929" spans="1:6" ht="25.5" outlineLevel="2" x14ac:dyDescent="0.2">
      <c r="A13929" t="s">
        <v>4765</v>
      </c>
      <c r="B13929" s="18" t="s">
        <v>14365</v>
      </c>
      <c r="C13929" s="19" t="s">
        <v>42</v>
      </c>
      <c r="D13929" t="s">
        <v>709</v>
      </c>
      <c r="E13929" s="20">
        <v>1950</v>
      </c>
      <c r="F13929" s="20">
        <v>1184</v>
      </c>
    </row>
    <row r="13930" spans="1:6" ht="25.5" outlineLevel="2" x14ac:dyDescent="0.2">
      <c r="B13930" s="18" t="s">
        <v>14365</v>
      </c>
      <c r="C13930" s="19" t="s">
        <v>80</v>
      </c>
      <c r="D13930" t="s">
        <v>709</v>
      </c>
      <c r="E13930" s="20">
        <v>15008</v>
      </c>
      <c r="F13930" s="20">
        <v>6501</v>
      </c>
    </row>
    <row r="13931" spans="1:6" ht="25.5" outlineLevel="1" x14ac:dyDescent="0.2">
      <c r="B13931" s="21" t="s">
        <v>14366</v>
      </c>
      <c r="E13931" s="20">
        <f>SUBTOTAL(9,E13929:E13930)</f>
        <v>16958</v>
      </c>
      <c r="F13931" s="20">
        <f>SUBTOTAL(9,F13929:F13930)</f>
        <v>7685</v>
      </c>
    </row>
    <row r="13932" spans="1:6" ht="25.5" outlineLevel="2" x14ac:dyDescent="0.2">
      <c r="A13932" t="s">
        <v>1535</v>
      </c>
      <c r="B13932" s="18" t="s">
        <v>14367</v>
      </c>
      <c r="C13932" s="19" t="s">
        <v>42</v>
      </c>
      <c r="D13932" t="s">
        <v>709</v>
      </c>
      <c r="E13932" s="20">
        <v>29362</v>
      </c>
      <c r="F13932" s="20">
        <v>20028</v>
      </c>
    </row>
    <row r="13933" spans="1:6" ht="25.5" outlineLevel="2" x14ac:dyDescent="0.2">
      <c r="B13933" s="18" t="s">
        <v>14367</v>
      </c>
      <c r="C13933" s="19" t="s">
        <v>80</v>
      </c>
      <c r="D13933" t="s">
        <v>709</v>
      </c>
      <c r="E13933" s="20">
        <v>1823925</v>
      </c>
      <c r="F13933" s="20">
        <v>687964</v>
      </c>
    </row>
    <row r="13934" spans="1:6" ht="25.5" outlineLevel="2" x14ac:dyDescent="0.2">
      <c r="B13934" s="18" t="s">
        <v>14367</v>
      </c>
      <c r="C13934" s="19" t="s">
        <v>85</v>
      </c>
      <c r="D13934" t="s">
        <v>709</v>
      </c>
      <c r="E13934" s="20">
        <v>41</v>
      </c>
      <c r="F13934" s="20">
        <v>12</v>
      </c>
    </row>
    <row r="13935" spans="1:6" ht="25.5" outlineLevel="2" x14ac:dyDescent="0.2">
      <c r="B13935" s="18" t="s">
        <v>14367</v>
      </c>
      <c r="C13935" s="19" t="s">
        <v>92</v>
      </c>
      <c r="D13935" t="s">
        <v>709</v>
      </c>
      <c r="E13935" s="20">
        <v>36</v>
      </c>
      <c r="F13935" s="20">
        <v>37</v>
      </c>
    </row>
    <row r="13936" spans="1:6" ht="25.5" outlineLevel="2" x14ac:dyDescent="0.2">
      <c r="B13936" s="18" t="s">
        <v>14367</v>
      </c>
      <c r="C13936" s="19" t="s">
        <v>107</v>
      </c>
      <c r="D13936" t="s">
        <v>709</v>
      </c>
      <c r="E13936" s="20">
        <v>1337</v>
      </c>
      <c r="F13936" s="20">
        <v>1009</v>
      </c>
    </row>
    <row r="13937" spans="1:6" ht="25.5" outlineLevel="2" x14ac:dyDescent="0.2">
      <c r="B13937" s="18" t="s">
        <v>14367</v>
      </c>
      <c r="C13937" s="19" t="s">
        <v>157</v>
      </c>
      <c r="D13937" t="s">
        <v>709</v>
      </c>
      <c r="E13937" s="20">
        <v>64</v>
      </c>
      <c r="F13937" s="20">
        <v>63</v>
      </c>
    </row>
    <row r="13938" spans="1:6" ht="25.5" outlineLevel="1" x14ac:dyDescent="0.2">
      <c r="B13938" s="21" t="s">
        <v>14368</v>
      </c>
      <c r="E13938" s="20">
        <f>SUBTOTAL(9,E13932:E13937)</f>
        <v>1854765</v>
      </c>
      <c r="F13938" s="20">
        <f>SUBTOTAL(9,F13932:F13937)</f>
        <v>709113</v>
      </c>
    </row>
    <row r="13939" spans="1:6" ht="25.5" outlineLevel="2" x14ac:dyDescent="0.2">
      <c r="A13939" t="s">
        <v>1536</v>
      </c>
      <c r="B13939" s="18" t="s">
        <v>14369</v>
      </c>
      <c r="C13939" s="19" t="s">
        <v>42</v>
      </c>
      <c r="D13939" t="s">
        <v>709</v>
      </c>
      <c r="E13939" s="20">
        <v>79314</v>
      </c>
      <c r="F13939" s="20">
        <v>41225</v>
      </c>
    </row>
    <row r="13940" spans="1:6" ht="25.5" outlineLevel="2" x14ac:dyDescent="0.2">
      <c r="B13940" s="18" t="s">
        <v>14369</v>
      </c>
      <c r="C13940" s="19" t="s">
        <v>80</v>
      </c>
      <c r="D13940" t="s">
        <v>709</v>
      </c>
      <c r="E13940" s="20">
        <v>25561716</v>
      </c>
      <c r="F13940" s="20">
        <v>1530136</v>
      </c>
    </row>
    <row r="13941" spans="1:6" ht="25.5" outlineLevel="2" x14ac:dyDescent="0.2">
      <c r="B13941" s="18" t="s">
        <v>14369</v>
      </c>
      <c r="C13941" s="19" t="s">
        <v>107</v>
      </c>
      <c r="D13941" t="s">
        <v>709</v>
      </c>
      <c r="E13941" s="20">
        <v>4133</v>
      </c>
      <c r="F13941" s="20">
        <v>3439</v>
      </c>
    </row>
    <row r="13942" spans="1:6" ht="25.5" outlineLevel="2" x14ac:dyDescent="0.2">
      <c r="B13942" s="18" t="s">
        <v>14369</v>
      </c>
      <c r="C13942" s="19" t="s">
        <v>157</v>
      </c>
      <c r="D13942" t="s">
        <v>709</v>
      </c>
      <c r="E13942" s="20">
        <v>12142</v>
      </c>
      <c r="F13942" s="20">
        <v>13023</v>
      </c>
    </row>
    <row r="13943" spans="1:6" ht="25.5" outlineLevel="2" x14ac:dyDescent="0.2">
      <c r="B13943" s="18" t="s">
        <v>14369</v>
      </c>
      <c r="C13943" s="19" t="s">
        <v>166</v>
      </c>
      <c r="D13943" t="s">
        <v>709</v>
      </c>
      <c r="E13943" s="20">
        <v>14336</v>
      </c>
      <c r="F13943" s="20">
        <v>11000</v>
      </c>
    </row>
    <row r="13944" spans="1:6" ht="25.5" outlineLevel="2" x14ac:dyDescent="0.2">
      <c r="B13944" s="18" t="s">
        <v>14369</v>
      </c>
      <c r="C13944" s="19" t="s">
        <v>171</v>
      </c>
      <c r="D13944" t="s">
        <v>709</v>
      </c>
      <c r="E13944" s="20">
        <v>1678</v>
      </c>
      <c r="F13944" s="20">
        <v>1332</v>
      </c>
    </row>
    <row r="13945" spans="1:6" ht="25.5" outlineLevel="2" x14ac:dyDescent="0.2">
      <c r="B13945" s="18" t="s">
        <v>14369</v>
      </c>
      <c r="C13945" s="19" t="s">
        <v>175</v>
      </c>
      <c r="D13945" t="s">
        <v>709</v>
      </c>
      <c r="E13945" s="20">
        <v>17380</v>
      </c>
      <c r="F13945" s="20">
        <v>9929</v>
      </c>
    </row>
    <row r="13946" spans="1:6" ht="25.5" outlineLevel="1" x14ac:dyDescent="0.2">
      <c r="B13946" s="21" t="s">
        <v>14370</v>
      </c>
      <c r="E13946" s="20">
        <f>SUBTOTAL(9,E13939:E13945)</f>
        <v>25690699</v>
      </c>
      <c r="F13946" s="20">
        <f>SUBTOTAL(9,F13939:F13945)</f>
        <v>1610084</v>
      </c>
    </row>
    <row r="13947" spans="1:6" ht="25.5" outlineLevel="2" x14ac:dyDescent="0.2">
      <c r="A13947" t="s">
        <v>4767</v>
      </c>
      <c r="B13947" s="18" t="s">
        <v>18321</v>
      </c>
      <c r="C13947" s="19" t="s">
        <v>80</v>
      </c>
      <c r="D13947" t="s">
        <v>411</v>
      </c>
      <c r="E13947" s="20">
        <v>74</v>
      </c>
      <c r="F13947" s="20">
        <v>8</v>
      </c>
    </row>
    <row r="13948" spans="1:6" ht="25.5" outlineLevel="1" x14ac:dyDescent="0.2">
      <c r="B13948" s="21" t="s">
        <v>18322</v>
      </c>
      <c r="E13948" s="20">
        <f>SUBTOTAL(9,E13947:E13947)</f>
        <v>74</v>
      </c>
      <c r="F13948" s="20">
        <f>SUBTOTAL(9,F13947:F13947)</f>
        <v>8</v>
      </c>
    </row>
    <row r="13949" spans="1:6" ht="25.5" outlineLevel="2" x14ac:dyDescent="0.2">
      <c r="A13949" t="s">
        <v>4768</v>
      </c>
      <c r="B13949" s="18" t="s">
        <v>18323</v>
      </c>
      <c r="C13949" s="19" t="s">
        <v>80</v>
      </c>
      <c r="D13949" t="s">
        <v>411</v>
      </c>
      <c r="E13949" s="20">
        <v>780</v>
      </c>
      <c r="F13949" s="20">
        <v>138</v>
      </c>
    </row>
    <row r="13950" spans="1:6" ht="25.5" outlineLevel="2" x14ac:dyDescent="0.2">
      <c r="B13950" s="18" t="s">
        <v>18323</v>
      </c>
      <c r="C13950" s="19" t="s">
        <v>162</v>
      </c>
      <c r="D13950" t="s">
        <v>411</v>
      </c>
      <c r="E13950" s="20">
        <v>1</v>
      </c>
      <c r="F13950" s="20">
        <v>6</v>
      </c>
    </row>
    <row r="13951" spans="1:6" ht="25.5" outlineLevel="1" x14ac:dyDescent="0.2">
      <c r="B13951" s="21" t="s">
        <v>18324</v>
      </c>
      <c r="E13951" s="20">
        <f>SUBTOTAL(9,E13949:E13950)</f>
        <v>781</v>
      </c>
      <c r="F13951" s="20">
        <f>SUBTOTAL(9,F13949:F13950)</f>
        <v>144</v>
      </c>
    </row>
    <row r="13952" spans="1:6" ht="25.5" outlineLevel="2" x14ac:dyDescent="0.2">
      <c r="A13952" t="s">
        <v>4770</v>
      </c>
      <c r="B13952" s="18" t="s">
        <v>18325</v>
      </c>
      <c r="C13952" s="19" t="s">
        <v>42</v>
      </c>
      <c r="D13952" t="s">
        <v>411</v>
      </c>
      <c r="E13952" s="20">
        <v>95601</v>
      </c>
      <c r="F13952" s="20">
        <v>2463</v>
      </c>
    </row>
    <row r="13953" spans="1:6" ht="25.5" outlineLevel="2" x14ac:dyDescent="0.2">
      <c r="B13953" s="18" t="s">
        <v>18325</v>
      </c>
      <c r="C13953" s="19" t="s">
        <v>80</v>
      </c>
      <c r="D13953" t="s">
        <v>411</v>
      </c>
      <c r="E13953" s="20">
        <v>195</v>
      </c>
      <c r="F13953" s="20">
        <v>187</v>
      </c>
    </row>
    <row r="13954" spans="1:6" ht="25.5" outlineLevel="1" x14ac:dyDescent="0.2">
      <c r="B13954" s="21" t="s">
        <v>18326</v>
      </c>
      <c r="E13954" s="20">
        <f>SUBTOTAL(9,E13952:E13953)</f>
        <v>95796</v>
      </c>
      <c r="F13954" s="20">
        <f>SUBTOTAL(9,F13952:F13953)</f>
        <v>2650</v>
      </c>
    </row>
    <row r="13955" spans="1:6" ht="25.5" outlineLevel="2" x14ac:dyDescent="0.2">
      <c r="A13955" t="s">
        <v>4772</v>
      </c>
      <c r="B13955" s="18" t="s">
        <v>18327</v>
      </c>
      <c r="C13955" s="19" t="s">
        <v>37</v>
      </c>
      <c r="D13955" t="s">
        <v>411</v>
      </c>
      <c r="E13955" s="20">
        <v>1</v>
      </c>
      <c r="F13955" s="20">
        <v>3</v>
      </c>
    </row>
    <row r="13956" spans="1:6" ht="25.5" outlineLevel="2" x14ac:dyDescent="0.2">
      <c r="B13956" s="18" t="s">
        <v>18327</v>
      </c>
      <c r="C13956" s="19" t="s">
        <v>42</v>
      </c>
      <c r="D13956" t="s">
        <v>411</v>
      </c>
      <c r="E13956" s="20">
        <v>1</v>
      </c>
      <c r="F13956" s="20">
        <v>1</v>
      </c>
    </row>
    <row r="13957" spans="1:6" ht="25.5" outlineLevel="2" x14ac:dyDescent="0.2">
      <c r="B13957" s="18" t="s">
        <v>18327</v>
      </c>
      <c r="C13957" s="19" t="s">
        <v>80</v>
      </c>
      <c r="D13957" t="s">
        <v>411</v>
      </c>
      <c r="E13957" s="20">
        <v>1679</v>
      </c>
      <c r="F13957" s="20">
        <v>161</v>
      </c>
    </row>
    <row r="13958" spans="1:6" ht="25.5" outlineLevel="2" x14ac:dyDescent="0.2">
      <c r="B13958" s="18" t="s">
        <v>18327</v>
      </c>
      <c r="C13958" s="19" t="s">
        <v>81</v>
      </c>
      <c r="D13958" t="s">
        <v>411</v>
      </c>
      <c r="E13958" s="20">
        <v>70</v>
      </c>
      <c r="F13958" s="20">
        <v>21</v>
      </c>
    </row>
    <row r="13959" spans="1:6" ht="25.5" outlineLevel="2" x14ac:dyDescent="0.2">
      <c r="B13959" s="18" t="s">
        <v>18327</v>
      </c>
      <c r="C13959" s="19" t="s">
        <v>175</v>
      </c>
      <c r="D13959" t="s">
        <v>411</v>
      </c>
      <c r="E13959" s="20">
        <v>1</v>
      </c>
      <c r="F13959" s="20">
        <v>2</v>
      </c>
    </row>
    <row r="13960" spans="1:6" ht="25.5" outlineLevel="1" x14ac:dyDescent="0.2">
      <c r="B13960" s="21" t="s">
        <v>18328</v>
      </c>
      <c r="E13960" s="20">
        <f>SUBTOTAL(9,E13955:E13959)</f>
        <v>1752</v>
      </c>
      <c r="F13960" s="20">
        <f>SUBTOTAL(9,F13955:F13959)</f>
        <v>188</v>
      </c>
    </row>
    <row r="13961" spans="1:6" ht="25.5" outlineLevel="2" x14ac:dyDescent="0.2">
      <c r="A13961" t="s">
        <v>4774</v>
      </c>
      <c r="B13961" s="18" t="s">
        <v>18329</v>
      </c>
      <c r="C13961" s="19" t="s">
        <v>42</v>
      </c>
      <c r="D13961" t="s">
        <v>398</v>
      </c>
      <c r="E13961" s="20">
        <v>39882</v>
      </c>
      <c r="F13961" s="20">
        <v>170264</v>
      </c>
    </row>
    <row r="13962" spans="1:6" ht="25.5" outlineLevel="2" x14ac:dyDescent="0.2">
      <c r="B13962" s="18" t="s">
        <v>18329</v>
      </c>
      <c r="C13962" s="19" t="s">
        <v>80</v>
      </c>
      <c r="D13962" t="s">
        <v>398</v>
      </c>
      <c r="E13962" s="20">
        <v>609335</v>
      </c>
      <c r="F13962" s="20">
        <v>372756</v>
      </c>
    </row>
    <row r="13963" spans="1:6" ht="25.5" outlineLevel="2" x14ac:dyDescent="0.2">
      <c r="B13963" s="18" t="s">
        <v>18329</v>
      </c>
      <c r="C13963" s="19" t="s">
        <v>145</v>
      </c>
      <c r="D13963" t="s">
        <v>398</v>
      </c>
      <c r="E13963" s="20">
        <v>5</v>
      </c>
      <c r="F13963" s="20">
        <v>19</v>
      </c>
    </row>
    <row r="13964" spans="1:6" ht="25.5" outlineLevel="2" x14ac:dyDescent="0.2">
      <c r="B13964" s="18" t="s">
        <v>18329</v>
      </c>
      <c r="C13964" s="19" t="s">
        <v>166</v>
      </c>
      <c r="D13964" t="s">
        <v>398</v>
      </c>
      <c r="E13964" s="20">
        <v>1979</v>
      </c>
      <c r="F13964" s="20">
        <v>9555</v>
      </c>
    </row>
    <row r="13965" spans="1:6" ht="25.5" outlineLevel="2" x14ac:dyDescent="0.2">
      <c r="B13965" s="18" t="s">
        <v>18329</v>
      </c>
      <c r="C13965" s="19" t="s">
        <v>182</v>
      </c>
      <c r="D13965" t="s">
        <v>398</v>
      </c>
      <c r="E13965" s="20">
        <v>200</v>
      </c>
      <c r="F13965" s="20">
        <v>1203</v>
      </c>
    </row>
    <row r="13966" spans="1:6" ht="25.5" outlineLevel="1" x14ac:dyDescent="0.2">
      <c r="B13966" s="21" t="s">
        <v>18330</v>
      </c>
      <c r="E13966" s="20">
        <f>SUBTOTAL(9,E13961:E13965)</f>
        <v>651401</v>
      </c>
      <c r="F13966" s="20">
        <f>SUBTOTAL(9,F13961:F13965)</f>
        <v>553797</v>
      </c>
    </row>
    <row r="13967" spans="1:6" ht="25.5" outlineLevel="2" x14ac:dyDescent="0.2">
      <c r="A13967" t="s">
        <v>1538</v>
      </c>
      <c r="B13967" s="18" t="s">
        <v>18331</v>
      </c>
      <c r="C13967" s="19" t="s">
        <v>42</v>
      </c>
      <c r="D13967" t="s">
        <v>398</v>
      </c>
      <c r="E13967" s="20">
        <v>30540</v>
      </c>
      <c r="F13967" s="20">
        <v>94462</v>
      </c>
    </row>
    <row r="13968" spans="1:6" ht="25.5" outlineLevel="2" x14ac:dyDescent="0.2">
      <c r="B13968" s="18" t="s">
        <v>18331</v>
      </c>
      <c r="C13968" s="19" t="s">
        <v>80</v>
      </c>
      <c r="D13968" t="s">
        <v>398</v>
      </c>
      <c r="E13968" s="20">
        <v>319985</v>
      </c>
      <c r="F13968" s="20">
        <v>109587</v>
      </c>
    </row>
    <row r="13969" spans="1:6" ht="25.5" outlineLevel="2" x14ac:dyDescent="0.2">
      <c r="B13969" s="18" t="s">
        <v>18331</v>
      </c>
      <c r="C13969" s="19" t="s">
        <v>97</v>
      </c>
      <c r="D13969" t="s">
        <v>398</v>
      </c>
      <c r="E13969" s="20">
        <v>2</v>
      </c>
      <c r="F13969" s="20">
        <v>4</v>
      </c>
    </row>
    <row r="13970" spans="1:6" ht="25.5" outlineLevel="2" x14ac:dyDescent="0.2">
      <c r="B13970" s="18" t="s">
        <v>18331</v>
      </c>
      <c r="C13970" s="19" t="s">
        <v>151</v>
      </c>
      <c r="D13970" t="s">
        <v>398</v>
      </c>
      <c r="E13970" s="20">
        <v>5</v>
      </c>
      <c r="F13970" s="20">
        <v>56</v>
      </c>
    </row>
    <row r="13971" spans="1:6" ht="25.5" outlineLevel="2" x14ac:dyDescent="0.2">
      <c r="B13971" s="18" t="s">
        <v>18331</v>
      </c>
      <c r="C13971" s="19" t="s">
        <v>166</v>
      </c>
      <c r="D13971" t="s">
        <v>398</v>
      </c>
      <c r="E13971" s="20">
        <v>735</v>
      </c>
      <c r="F13971" s="20">
        <v>3965</v>
      </c>
    </row>
    <row r="13972" spans="1:6" ht="25.5" outlineLevel="1" x14ac:dyDescent="0.2">
      <c r="B13972" s="21" t="s">
        <v>18332</v>
      </c>
      <c r="E13972" s="20">
        <f>SUBTOTAL(9,E13967:E13971)</f>
        <v>351267</v>
      </c>
      <c r="F13972" s="20">
        <f>SUBTOTAL(9,F13967:F13971)</f>
        <v>208074</v>
      </c>
    </row>
    <row r="13973" spans="1:6" ht="25.5" outlineLevel="2" x14ac:dyDescent="0.2">
      <c r="A13973" t="s">
        <v>1540</v>
      </c>
      <c r="B13973" s="18" t="s">
        <v>14371</v>
      </c>
      <c r="C13973" s="19" t="s">
        <v>42</v>
      </c>
      <c r="D13973" t="s">
        <v>398</v>
      </c>
      <c r="E13973" s="20">
        <v>3781786</v>
      </c>
      <c r="F13973" s="20">
        <v>67218</v>
      </c>
    </row>
    <row r="13974" spans="1:6" ht="25.5" outlineLevel="2" x14ac:dyDescent="0.2">
      <c r="B13974" s="18" t="s">
        <v>14371</v>
      </c>
      <c r="C13974" s="19" t="s">
        <v>68</v>
      </c>
      <c r="D13974" t="s">
        <v>398</v>
      </c>
      <c r="E13974" s="20">
        <v>35</v>
      </c>
      <c r="F13974" s="20">
        <v>22</v>
      </c>
    </row>
    <row r="13975" spans="1:6" ht="25.5" outlineLevel="2" x14ac:dyDescent="0.2">
      <c r="B13975" s="18" t="s">
        <v>14371</v>
      </c>
      <c r="C13975" s="19" t="s">
        <v>80</v>
      </c>
      <c r="D13975" t="s">
        <v>398</v>
      </c>
      <c r="E13975" s="20">
        <v>1922055</v>
      </c>
      <c r="F13975" s="20">
        <v>34763</v>
      </c>
    </row>
    <row r="13976" spans="1:6" ht="25.5" outlineLevel="2" x14ac:dyDescent="0.2">
      <c r="B13976" s="18" t="s">
        <v>14371</v>
      </c>
      <c r="C13976" s="19" t="s">
        <v>81</v>
      </c>
      <c r="D13976" t="s">
        <v>398</v>
      </c>
      <c r="E13976" s="20">
        <v>228</v>
      </c>
      <c r="F13976" s="20">
        <v>7</v>
      </c>
    </row>
    <row r="13977" spans="1:6" ht="25.5" outlineLevel="2" x14ac:dyDescent="0.2">
      <c r="B13977" s="18" t="s">
        <v>14371</v>
      </c>
      <c r="C13977" s="19" t="s">
        <v>87</v>
      </c>
      <c r="D13977" t="s">
        <v>398</v>
      </c>
      <c r="E13977" s="20">
        <v>18</v>
      </c>
      <c r="F13977" s="20">
        <v>11</v>
      </c>
    </row>
    <row r="13978" spans="1:6" ht="25.5" outlineLevel="2" x14ac:dyDescent="0.2">
      <c r="B13978" s="18" t="s">
        <v>14371</v>
      </c>
      <c r="C13978" s="19" t="s">
        <v>88</v>
      </c>
      <c r="D13978" t="s">
        <v>398</v>
      </c>
      <c r="E13978" s="20">
        <v>10</v>
      </c>
      <c r="F13978" s="20">
        <v>3</v>
      </c>
    </row>
    <row r="13979" spans="1:6" ht="25.5" outlineLevel="2" x14ac:dyDescent="0.2">
      <c r="B13979" s="18" t="s">
        <v>14371</v>
      </c>
      <c r="C13979" s="19" t="s">
        <v>121</v>
      </c>
      <c r="D13979" t="s">
        <v>398</v>
      </c>
      <c r="E13979" s="20">
        <v>9</v>
      </c>
      <c r="F13979" s="20">
        <v>9</v>
      </c>
    </row>
    <row r="13980" spans="1:6" ht="25.5" outlineLevel="2" x14ac:dyDescent="0.2">
      <c r="B13980" s="18" t="s">
        <v>14371</v>
      </c>
      <c r="C13980" s="19" t="s">
        <v>151</v>
      </c>
      <c r="D13980" t="s">
        <v>398</v>
      </c>
      <c r="E13980" s="20">
        <v>2169</v>
      </c>
      <c r="F13980" s="20">
        <v>32</v>
      </c>
    </row>
    <row r="13981" spans="1:6" ht="25.5" outlineLevel="2" x14ac:dyDescent="0.2">
      <c r="B13981" s="18" t="s">
        <v>14371</v>
      </c>
      <c r="C13981" s="19" t="s">
        <v>158</v>
      </c>
      <c r="D13981" t="s">
        <v>398</v>
      </c>
      <c r="E13981" s="20">
        <v>4935</v>
      </c>
      <c r="F13981" s="20">
        <v>4683</v>
      </c>
    </row>
    <row r="13982" spans="1:6" ht="25.5" outlineLevel="2" x14ac:dyDescent="0.2">
      <c r="B13982" s="18" t="s">
        <v>14371</v>
      </c>
      <c r="C13982" s="19" t="s">
        <v>166</v>
      </c>
      <c r="D13982" t="s">
        <v>398</v>
      </c>
      <c r="E13982" s="20">
        <v>2676</v>
      </c>
      <c r="F13982" s="20">
        <v>818</v>
      </c>
    </row>
    <row r="13983" spans="1:6" ht="25.5" outlineLevel="2" x14ac:dyDescent="0.2">
      <c r="B13983" s="18" t="s">
        <v>14371</v>
      </c>
      <c r="C13983" s="19" t="s">
        <v>175</v>
      </c>
      <c r="D13983" t="s">
        <v>398</v>
      </c>
      <c r="E13983" s="20">
        <v>2</v>
      </c>
      <c r="F13983" s="20">
        <v>8</v>
      </c>
    </row>
    <row r="13984" spans="1:6" ht="25.5" outlineLevel="1" x14ac:dyDescent="0.2">
      <c r="B13984" s="21" t="s">
        <v>14372</v>
      </c>
      <c r="E13984" s="20">
        <f>SUBTOTAL(9,E13973:E13983)</f>
        <v>5713923</v>
      </c>
      <c r="F13984" s="20">
        <f>SUBTOTAL(9,F13973:F13983)</f>
        <v>107574</v>
      </c>
    </row>
    <row r="13985" spans="1:6" ht="25.5" outlineLevel="2" x14ac:dyDescent="0.2">
      <c r="A13985" t="s">
        <v>1541</v>
      </c>
      <c r="B13985" s="18" t="s">
        <v>14373</v>
      </c>
      <c r="C13985" s="19" t="s">
        <v>42</v>
      </c>
      <c r="D13985" t="s">
        <v>398</v>
      </c>
      <c r="E13985" s="20">
        <v>128360</v>
      </c>
      <c r="F13985" s="20">
        <v>78715</v>
      </c>
    </row>
    <row r="13986" spans="1:6" ht="25.5" outlineLevel="2" x14ac:dyDescent="0.2">
      <c r="B13986" s="18" t="s">
        <v>14373</v>
      </c>
      <c r="C13986" s="19" t="s">
        <v>80</v>
      </c>
      <c r="D13986" t="s">
        <v>398</v>
      </c>
      <c r="E13986" s="20">
        <v>28940</v>
      </c>
      <c r="F13986" s="20">
        <v>1545</v>
      </c>
    </row>
    <row r="13987" spans="1:6" ht="25.5" outlineLevel="2" x14ac:dyDescent="0.2">
      <c r="B13987" s="18" t="s">
        <v>14373</v>
      </c>
      <c r="C13987" s="19" t="s">
        <v>154</v>
      </c>
      <c r="D13987" t="s">
        <v>398</v>
      </c>
      <c r="E13987" s="20">
        <v>4</v>
      </c>
      <c r="F13987" s="20">
        <v>3</v>
      </c>
    </row>
    <row r="13988" spans="1:6" ht="25.5" outlineLevel="2" x14ac:dyDescent="0.2">
      <c r="B13988" s="18" t="s">
        <v>14373</v>
      </c>
      <c r="C13988" s="19" t="s">
        <v>158</v>
      </c>
      <c r="D13988" t="s">
        <v>398</v>
      </c>
      <c r="E13988" s="20">
        <v>8</v>
      </c>
      <c r="F13988" s="20">
        <v>1</v>
      </c>
    </row>
    <row r="13989" spans="1:6" ht="25.5" outlineLevel="2" x14ac:dyDescent="0.2">
      <c r="B13989" s="18" t="s">
        <v>14373</v>
      </c>
      <c r="C13989" s="19" t="s">
        <v>166</v>
      </c>
      <c r="D13989" t="s">
        <v>398</v>
      </c>
      <c r="E13989" s="20">
        <v>792</v>
      </c>
      <c r="F13989" s="20">
        <v>419</v>
      </c>
    </row>
    <row r="13990" spans="1:6" ht="25.5" outlineLevel="1" x14ac:dyDescent="0.2">
      <c r="B13990" s="21" t="s">
        <v>14374</v>
      </c>
      <c r="E13990" s="20">
        <f>SUBTOTAL(9,E13985:E13989)</f>
        <v>158104</v>
      </c>
      <c r="F13990" s="20">
        <f>SUBTOTAL(9,F13985:F13989)</f>
        <v>80683</v>
      </c>
    </row>
    <row r="13991" spans="1:6" ht="25.5" outlineLevel="2" x14ac:dyDescent="0.2">
      <c r="A13991" t="s">
        <v>1542</v>
      </c>
      <c r="B13991" s="18" t="s">
        <v>14375</v>
      </c>
      <c r="C13991" s="19" t="s">
        <v>20</v>
      </c>
      <c r="D13991" t="s">
        <v>398</v>
      </c>
      <c r="E13991" s="20">
        <v>3</v>
      </c>
      <c r="F13991" s="20">
        <v>9</v>
      </c>
    </row>
    <row r="13992" spans="1:6" ht="25.5" outlineLevel="2" x14ac:dyDescent="0.2">
      <c r="B13992" s="18" t="s">
        <v>14375</v>
      </c>
      <c r="C13992" s="19" t="s">
        <v>42</v>
      </c>
      <c r="D13992" t="s">
        <v>398</v>
      </c>
      <c r="E13992" s="20">
        <v>526581</v>
      </c>
      <c r="F13992" s="20">
        <v>10387</v>
      </c>
    </row>
    <row r="13993" spans="1:6" ht="25.5" outlineLevel="2" x14ac:dyDescent="0.2">
      <c r="B13993" s="18" t="s">
        <v>14375</v>
      </c>
      <c r="C13993" s="19" t="s">
        <v>80</v>
      </c>
      <c r="D13993" t="s">
        <v>398</v>
      </c>
      <c r="E13993" s="20">
        <v>530054</v>
      </c>
      <c r="F13993" s="20">
        <v>11035</v>
      </c>
    </row>
    <row r="13994" spans="1:6" ht="25.5" outlineLevel="2" x14ac:dyDescent="0.2">
      <c r="B13994" s="18" t="s">
        <v>14375</v>
      </c>
      <c r="C13994" s="19" t="s">
        <v>87</v>
      </c>
      <c r="D13994" t="s">
        <v>398</v>
      </c>
      <c r="E13994" s="20">
        <v>23</v>
      </c>
      <c r="F13994" s="20">
        <v>8</v>
      </c>
    </row>
    <row r="13995" spans="1:6" ht="25.5" outlineLevel="2" x14ac:dyDescent="0.2">
      <c r="B13995" s="18" t="s">
        <v>14375</v>
      </c>
      <c r="C13995" s="19" t="s">
        <v>116</v>
      </c>
      <c r="D13995" t="s">
        <v>398</v>
      </c>
      <c r="E13995" s="20">
        <v>1</v>
      </c>
      <c r="F13995" s="20">
        <v>5</v>
      </c>
    </row>
    <row r="13996" spans="1:6" ht="25.5" outlineLevel="2" x14ac:dyDescent="0.2">
      <c r="B13996" s="18" t="s">
        <v>14375</v>
      </c>
      <c r="C13996" s="19" t="s">
        <v>121</v>
      </c>
      <c r="D13996" t="s">
        <v>398</v>
      </c>
      <c r="E13996" s="20">
        <v>22</v>
      </c>
      <c r="F13996" s="20">
        <v>42</v>
      </c>
    </row>
    <row r="13997" spans="1:6" ht="25.5" outlineLevel="2" x14ac:dyDescent="0.2">
      <c r="B13997" s="18" t="s">
        <v>14375</v>
      </c>
      <c r="C13997" s="19" t="s">
        <v>130</v>
      </c>
      <c r="D13997" t="s">
        <v>398</v>
      </c>
      <c r="E13997" s="20">
        <v>1</v>
      </c>
      <c r="F13997" s="20">
        <v>2</v>
      </c>
    </row>
    <row r="13998" spans="1:6" ht="25.5" outlineLevel="2" x14ac:dyDescent="0.2">
      <c r="B13998" s="18" t="s">
        <v>14375</v>
      </c>
      <c r="C13998" s="19" t="s">
        <v>143</v>
      </c>
      <c r="D13998" t="s">
        <v>398</v>
      </c>
      <c r="E13998" s="20">
        <v>1</v>
      </c>
      <c r="F13998" s="20">
        <v>5</v>
      </c>
    </row>
    <row r="13999" spans="1:6" ht="25.5" outlineLevel="2" x14ac:dyDescent="0.2">
      <c r="B13999" s="18" t="s">
        <v>14375</v>
      </c>
      <c r="C13999" s="19" t="s">
        <v>148</v>
      </c>
      <c r="D13999" t="s">
        <v>398</v>
      </c>
      <c r="E13999" s="20">
        <v>1</v>
      </c>
      <c r="F13999" s="20">
        <v>1</v>
      </c>
    </row>
    <row r="14000" spans="1:6" ht="25.5" outlineLevel="2" x14ac:dyDescent="0.2">
      <c r="B14000" s="18" t="s">
        <v>14375</v>
      </c>
      <c r="C14000" s="19" t="s">
        <v>151</v>
      </c>
      <c r="D14000" t="s">
        <v>398</v>
      </c>
      <c r="E14000" s="20">
        <v>180</v>
      </c>
      <c r="F14000" s="20">
        <v>37</v>
      </c>
    </row>
    <row r="14001" spans="1:6" ht="25.5" outlineLevel="2" x14ac:dyDescent="0.2">
      <c r="B14001" s="18" t="s">
        <v>14375</v>
      </c>
      <c r="C14001" s="19" t="s">
        <v>161</v>
      </c>
      <c r="D14001" t="s">
        <v>398</v>
      </c>
      <c r="E14001" s="20">
        <v>10</v>
      </c>
      <c r="F14001" s="20">
        <v>4</v>
      </c>
    </row>
    <row r="14002" spans="1:6" ht="25.5" outlineLevel="2" x14ac:dyDescent="0.2">
      <c r="B14002" s="18" t="s">
        <v>14375</v>
      </c>
      <c r="C14002" s="19" t="s">
        <v>166</v>
      </c>
      <c r="D14002" t="s">
        <v>398</v>
      </c>
      <c r="E14002" s="20">
        <v>165</v>
      </c>
      <c r="F14002" s="20">
        <v>78</v>
      </c>
    </row>
    <row r="14003" spans="1:6" ht="25.5" outlineLevel="2" x14ac:dyDescent="0.2">
      <c r="B14003" s="18" t="s">
        <v>14375</v>
      </c>
      <c r="C14003" s="19" t="s">
        <v>175</v>
      </c>
      <c r="D14003" t="s">
        <v>398</v>
      </c>
      <c r="E14003" s="20">
        <v>1</v>
      </c>
      <c r="F14003" s="20">
        <v>3</v>
      </c>
    </row>
    <row r="14004" spans="1:6" ht="25.5" outlineLevel="2" x14ac:dyDescent="0.2">
      <c r="B14004" s="18" t="s">
        <v>14375</v>
      </c>
      <c r="C14004" s="19" t="s">
        <v>178</v>
      </c>
      <c r="D14004" t="s">
        <v>398</v>
      </c>
      <c r="E14004" s="20">
        <v>5</v>
      </c>
      <c r="F14004" s="20">
        <v>3</v>
      </c>
    </row>
    <row r="14005" spans="1:6" ht="25.5" outlineLevel="1" x14ac:dyDescent="0.2">
      <c r="B14005" s="21" t="s">
        <v>14376</v>
      </c>
      <c r="E14005" s="20">
        <f>SUBTOTAL(9,E13991:E14004)</f>
        <v>1057048</v>
      </c>
      <c r="F14005" s="20">
        <f>SUBTOTAL(9,F13991:F14004)</f>
        <v>21619</v>
      </c>
    </row>
    <row r="14006" spans="1:6" ht="25.5" outlineLevel="2" x14ac:dyDescent="0.2">
      <c r="A14006" t="s">
        <v>1544</v>
      </c>
      <c r="B14006" s="18" t="s">
        <v>14377</v>
      </c>
      <c r="C14006" s="19" t="s">
        <v>42</v>
      </c>
      <c r="D14006" t="s">
        <v>398</v>
      </c>
      <c r="E14006" s="20">
        <v>538535</v>
      </c>
      <c r="F14006" s="20">
        <v>13868</v>
      </c>
    </row>
    <row r="14007" spans="1:6" ht="25.5" outlineLevel="2" x14ac:dyDescent="0.2">
      <c r="B14007" s="18" t="s">
        <v>14377</v>
      </c>
      <c r="C14007" s="19" t="s">
        <v>80</v>
      </c>
      <c r="D14007" t="s">
        <v>398</v>
      </c>
      <c r="E14007" s="20">
        <v>21747</v>
      </c>
      <c r="F14007" s="20">
        <v>1590</v>
      </c>
    </row>
    <row r="14008" spans="1:6" ht="25.5" outlineLevel="2" x14ac:dyDescent="0.2">
      <c r="B14008" s="18" t="s">
        <v>14377</v>
      </c>
      <c r="C14008" s="19" t="s">
        <v>156</v>
      </c>
      <c r="D14008" t="s">
        <v>398</v>
      </c>
      <c r="E14008" s="20">
        <v>109</v>
      </c>
      <c r="F14008" s="20">
        <v>202</v>
      </c>
    </row>
    <row r="14009" spans="1:6" ht="25.5" outlineLevel="1" x14ac:dyDescent="0.2">
      <c r="B14009" s="21" t="s">
        <v>14378</v>
      </c>
      <c r="E14009" s="20">
        <f>SUBTOTAL(9,E14006:E14008)</f>
        <v>560391</v>
      </c>
      <c r="F14009" s="20">
        <f>SUBTOTAL(9,F14006:F14008)</f>
        <v>15660</v>
      </c>
    </row>
    <row r="14010" spans="1:6" ht="25.5" outlineLevel="2" x14ac:dyDescent="0.2">
      <c r="A14010" t="s">
        <v>1546</v>
      </c>
      <c r="B14010" s="18" t="s">
        <v>14379</v>
      </c>
      <c r="C14010" s="19" t="s">
        <v>42</v>
      </c>
      <c r="D14010" t="s">
        <v>398</v>
      </c>
      <c r="E14010" s="20">
        <v>101798</v>
      </c>
      <c r="F14010" s="20">
        <v>2861</v>
      </c>
    </row>
    <row r="14011" spans="1:6" ht="25.5" outlineLevel="2" x14ac:dyDescent="0.2">
      <c r="B14011" s="18" t="s">
        <v>14379</v>
      </c>
      <c r="C14011" s="19" t="s">
        <v>80</v>
      </c>
      <c r="D14011" t="s">
        <v>398</v>
      </c>
      <c r="E14011" s="20">
        <v>84701</v>
      </c>
      <c r="F14011" s="20">
        <v>2389</v>
      </c>
    </row>
    <row r="14012" spans="1:6" ht="25.5" outlineLevel="2" x14ac:dyDescent="0.2">
      <c r="B14012" s="18" t="s">
        <v>14379</v>
      </c>
      <c r="C14012" s="19" t="s">
        <v>89</v>
      </c>
      <c r="D14012" t="s">
        <v>398</v>
      </c>
      <c r="E14012" s="20">
        <v>1</v>
      </c>
      <c r="F14012" s="20">
        <v>3</v>
      </c>
    </row>
    <row r="14013" spans="1:6" ht="25.5" outlineLevel="2" x14ac:dyDescent="0.2">
      <c r="B14013" s="18" t="s">
        <v>14379</v>
      </c>
      <c r="C14013" s="19" t="s">
        <v>166</v>
      </c>
      <c r="D14013" t="s">
        <v>398</v>
      </c>
      <c r="E14013" s="20">
        <v>1359</v>
      </c>
      <c r="F14013" s="20">
        <v>453</v>
      </c>
    </row>
    <row r="14014" spans="1:6" ht="25.5" outlineLevel="1" x14ac:dyDescent="0.2">
      <c r="B14014" s="21" t="s">
        <v>14380</v>
      </c>
      <c r="E14014" s="20">
        <f>SUBTOTAL(9,E14010:E14013)</f>
        <v>187859</v>
      </c>
      <c r="F14014" s="20">
        <f>SUBTOTAL(9,F14010:F14013)</f>
        <v>5706</v>
      </c>
    </row>
    <row r="14015" spans="1:6" ht="25.5" outlineLevel="2" x14ac:dyDescent="0.2">
      <c r="A14015" t="s">
        <v>1548</v>
      </c>
      <c r="B14015" s="18" t="s">
        <v>14381</v>
      </c>
      <c r="C14015" s="19" t="s">
        <v>42</v>
      </c>
      <c r="D14015" t="s">
        <v>398</v>
      </c>
      <c r="E14015" s="20">
        <v>24757</v>
      </c>
      <c r="F14015" s="20">
        <v>560</v>
      </c>
    </row>
    <row r="14016" spans="1:6" ht="25.5" outlineLevel="2" x14ac:dyDescent="0.2">
      <c r="B14016" s="18" t="s">
        <v>14381</v>
      </c>
      <c r="C14016" s="19" t="s">
        <v>80</v>
      </c>
      <c r="D14016" t="s">
        <v>398</v>
      </c>
      <c r="E14016" s="20">
        <v>55372</v>
      </c>
      <c r="F14016" s="20">
        <v>568</v>
      </c>
    </row>
    <row r="14017" spans="1:6" ht="25.5" outlineLevel="2" x14ac:dyDescent="0.2">
      <c r="B14017" s="18" t="s">
        <v>14381</v>
      </c>
      <c r="C14017" s="19" t="s">
        <v>121</v>
      </c>
      <c r="D14017" t="s">
        <v>398</v>
      </c>
      <c r="E14017" s="20">
        <v>1</v>
      </c>
      <c r="F14017" s="20">
        <v>572</v>
      </c>
    </row>
    <row r="14018" spans="1:6" ht="25.5" outlineLevel="2" x14ac:dyDescent="0.2">
      <c r="B14018" s="18" t="s">
        <v>14381</v>
      </c>
      <c r="C14018" s="19" t="s">
        <v>157</v>
      </c>
      <c r="D14018" t="s">
        <v>398</v>
      </c>
      <c r="E14018" s="20">
        <v>1</v>
      </c>
      <c r="F14018" s="20">
        <v>1</v>
      </c>
    </row>
    <row r="14019" spans="1:6" ht="25.5" outlineLevel="1" x14ac:dyDescent="0.2">
      <c r="B14019" s="21" t="s">
        <v>14382</v>
      </c>
      <c r="E14019" s="20">
        <f>SUBTOTAL(9,E14015:E14018)</f>
        <v>80131</v>
      </c>
      <c r="F14019" s="20">
        <f>SUBTOTAL(9,F14015:F14018)</f>
        <v>1701</v>
      </c>
    </row>
    <row r="14020" spans="1:6" ht="25.5" outlineLevel="2" x14ac:dyDescent="0.2">
      <c r="A14020" t="s">
        <v>1549</v>
      </c>
      <c r="B14020" s="18" t="s">
        <v>18333</v>
      </c>
      <c r="C14020" s="19" t="s">
        <v>20</v>
      </c>
      <c r="D14020" t="s">
        <v>398</v>
      </c>
      <c r="E14020" s="20">
        <v>1</v>
      </c>
      <c r="F14020" s="20">
        <v>1</v>
      </c>
    </row>
    <row r="14021" spans="1:6" ht="25.5" outlineLevel="2" x14ac:dyDescent="0.2">
      <c r="B14021" s="18" t="s">
        <v>18333</v>
      </c>
      <c r="C14021" s="19" t="s">
        <v>42</v>
      </c>
      <c r="D14021" t="s">
        <v>398</v>
      </c>
      <c r="E14021" s="20">
        <v>17952</v>
      </c>
      <c r="F14021" s="20">
        <v>788</v>
      </c>
    </row>
    <row r="14022" spans="1:6" ht="25.5" outlineLevel="2" x14ac:dyDescent="0.2">
      <c r="B14022" s="18" t="s">
        <v>18333</v>
      </c>
      <c r="C14022" s="19" t="s">
        <v>80</v>
      </c>
      <c r="D14022" t="s">
        <v>398</v>
      </c>
      <c r="E14022" s="20">
        <v>113698</v>
      </c>
      <c r="F14022" s="20">
        <v>980</v>
      </c>
    </row>
    <row r="14023" spans="1:6" ht="25.5" outlineLevel="2" x14ac:dyDescent="0.2">
      <c r="B14023" s="18" t="s">
        <v>18333</v>
      </c>
      <c r="C14023" s="19" t="s">
        <v>93</v>
      </c>
      <c r="D14023" t="s">
        <v>398</v>
      </c>
      <c r="E14023" s="20">
        <v>1</v>
      </c>
      <c r="F14023" s="20">
        <v>3</v>
      </c>
    </row>
    <row r="14024" spans="1:6" ht="25.5" outlineLevel="2" x14ac:dyDescent="0.2">
      <c r="B14024" s="18" t="s">
        <v>18333</v>
      </c>
      <c r="C14024" s="19" t="s">
        <v>121</v>
      </c>
      <c r="D14024" t="s">
        <v>398</v>
      </c>
      <c r="E14024" s="20">
        <v>2</v>
      </c>
      <c r="F14024" s="20">
        <v>14</v>
      </c>
    </row>
    <row r="14025" spans="1:6" ht="25.5" outlineLevel="2" x14ac:dyDescent="0.2">
      <c r="B14025" s="18" t="s">
        <v>18333</v>
      </c>
      <c r="C14025" s="19" t="s">
        <v>166</v>
      </c>
      <c r="D14025" t="s">
        <v>398</v>
      </c>
      <c r="E14025" s="20">
        <v>27</v>
      </c>
      <c r="F14025" s="20">
        <v>105</v>
      </c>
    </row>
    <row r="14026" spans="1:6" ht="25.5" outlineLevel="1" x14ac:dyDescent="0.2">
      <c r="B14026" s="21" t="s">
        <v>18334</v>
      </c>
      <c r="E14026" s="20">
        <f>SUBTOTAL(9,E14020:E14025)</f>
        <v>131681</v>
      </c>
      <c r="F14026" s="20">
        <f>SUBTOTAL(9,F14020:F14025)</f>
        <v>1891</v>
      </c>
    </row>
    <row r="14027" spans="1:6" ht="25.5" outlineLevel="2" x14ac:dyDescent="0.2">
      <c r="A14027" t="s">
        <v>1550</v>
      </c>
      <c r="B14027" s="18" t="s">
        <v>14383</v>
      </c>
      <c r="C14027" s="19" t="s">
        <v>42</v>
      </c>
      <c r="D14027" t="s">
        <v>411</v>
      </c>
      <c r="E14027" s="20">
        <v>1290</v>
      </c>
      <c r="F14027" s="20">
        <v>312</v>
      </c>
    </row>
    <row r="14028" spans="1:6" ht="25.5" outlineLevel="2" x14ac:dyDescent="0.2">
      <c r="B14028" s="18" t="s">
        <v>14383</v>
      </c>
      <c r="C14028" s="19" t="s">
        <v>80</v>
      </c>
      <c r="D14028" t="s">
        <v>411</v>
      </c>
      <c r="E14028" s="20">
        <v>2431</v>
      </c>
      <c r="F14028" s="20">
        <v>64</v>
      </c>
    </row>
    <row r="14029" spans="1:6" ht="25.5" outlineLevel="2" x14ac:dyDescent="0.2">
      <c r="B14029" s="18" t="s">
        <v>14383</v>
      </c>
      <c r="C14029" s="19" t="s">
        <v>88</v>
      </c>
      <c r="D14029" t="s">
        <v>411</v>
      </c>
      <c r="E14029" s="20">
        <v>1</v>
      </c>
      <c r="F14029" s="20">
        <v>3</v>
      </c>
    </row>
    <row r="14030" spans="1:6" ht="25.5" outlineLevel="2" x14ac:dyDescent="0.2">
      <c r="B14030" s="18" t="s">
        <v>14383</v>
      </c>
      <c r="C14030" s="19" t="s">
        <v>178</v>
      </c>
      <c r="D14030" t="s">
        <v>411</v>
      </c>
      <c r="E14030" s="20">
        <v>7</v>
      </c>
      <c r="F14030" s="20">
        <v>1</v>
      </c>
    </row>
    <row r="14031" spans="1:6" ht="25.5" outlineLevel="1" x14ac:dyDescent="0.2">
      <c r="B14031" s="21" t="s">
        <v>14384</v>
      </c>
      <c r="E14031" s="20">
        <f>SUBTOTAL(9,E14027:E14030)</f>
        <v>3729</v>
      </c>
      <c r="F14031" s="20">
        <f>SUBTOTAL(9,F14027:F14030)</f>
        <v>380</v>
      </c>
    </row>
    <row r="14032" spans="1:6" outlineLevel="2" x14ac:dyDescent="0.2">
      <c r="A14032" t="s">
        <v>4776</v>
      </c>
      <c r="B14032" s="18" t="s">
        <v>14385</v>
      </c>
      <c r="C14032" s="19" t="s">
        <v>42</v>
      </c>
      <c r="D14032" t="s">
        <v>411</v>
      </c>
      <c r="E14032" s="20">
        <v>97909</v>
      </c>
      <c r="F14032" s="20">
        <v>6458</v>
      </c>
    </row>
    <row r="14033" spans="1:6" outlineLevel="2" x14ac:dyDescent="0.2">
      <c r="B14033" s="18" t="s">
        <v>14385</v>
      </c>
      <c r="C14033" s="19" t="s">
        <v>80</v>
      </c>
      <c r="D14033" t="s">
        <v>411</v>
      </c>
      <c r="E14033" s="20">
        <v>3595</v>
      </c>
      <c r="F14033" s="20">
        <v>548</v>
      </c>
    </row>
    <row r="14034" spans="1:6" outlineLevel="2" x14ac:dyDescent="0.2">
      <c r="B14034" s="18" t="s">
        <v>14385</v>
      </c>
      <c r="C14034" s="19" t="s">
        <v>178</v>
      </c>
      <c r="D14034" t="s">
        <v>411</v>
      </c>
      <c r="E14034" s="20">
        <v>165</v>
      </c>
      <c r="F14034" s="20">
        <v>66</v>
      </c>
    </row>
    <row r="14035" spans="1:6" outlineLevel="1" x14ac:dyDescent="0.2">
      <c r="B14035" s="21" t="s">
        <v>14386</v>
      </c>
      <c r="E14035" s="20">
        <f>SUBTOTAL(9,E14032:E14034)</f>
        <v>101669</v>
      </c>
      <c r="F14035" s="20">
        <f>SUBTOTAL(9,F14032:F14034)</f>
        <v>7072</v>
      </c>
    </row>
    <row r="14036" spans="1:6" ht="25.5" outlineLevel="2" x14ac:dyDescent="0.2">
      <c r="A14036" t="s">
        <v>4777</v>
      </c>
      <c r="B14036" s="18" t="s">
        <v>14387</v>
      </c>
      <c r="C14036" s="19" t="s">
        <v>80</v>
      </c>
      <c r="D14036" t="s">
        <v>411</v>
      </c>
      <c r="E14036" s="20">
        <v>5</v>
      </c>
      <c r="F14036" s="20">
        <v>2</v>
      </c>
    </row>
    <row r="14037" spans="1:6" ht="25.5" outlineLevel="1" x14ac:dyDescent="0.2">
      <c r="B14037" s="21" t="s">
        <v>14388</v>
      </c>
      <c r="E14037" s="20">
        <f>SUBTOTAL(9,E14036:E14036)</f>
        <v>5</v>
      </c>
      <c r="F14037" s="20">
        <f>SUBTOTAL(9,F14036:F14036)</f>
        <v>2</v>
      </c>
    </row>
    <row r="14038" spans="1:6" ht="25.5" outlineLevel="2" x14ac:dyDescent="0.2">
      <c r="A14038" t="s">
        <v>4778</v>
      </c>
      <c r="B14038" s="18" t="s">
        <v>14389</v>
      </c>
      <c r="C14038" s="19" t="s">
        <v>42</v>
      </c>
      <c r="D14038" t="s">
        <v>411</v>
      </c>
      <c r="E14038" s="20">
        <v>29200</v>
      </c>
      <c r="F14038" s="20">
        <v>2491</v>
      </c>
    </row>
    <row r="14039" spans="1:6" ht="25.5" outlineLevel="2" x14ac:dyDescent="0.2">
      <c r="B14039" s="18" t="s">
        <v>14389</v>
      </c>
      <c r="C14039" s="19" t="s">
        <v>178</v>
      </c>
      <c r="D14039" t="s">
        <v>411</v>
      </c>
      <c r="E14039" s="20">
        <v>476</v>
      </c>
      <c r="F14039" s="20">
        <v>327</v>
      </c>
    </row>
    <row r="14040" spans="1:6" ht="25.5" outlineLevel="1" x14ac:dyDescent="0.2">
      <c r="B14040" s="21" t="s">
        <v>14390</v>
      </c>
      <c r="E14040" s="20">
        <f>SUBTOTAL(9,E14038:E14039)</f>
        <v>29676</v>
      </c>
      <c r="F14040" s="20">
        <f>SUBTOTAL(9,F14038:F14039)</f>
        <v>2818</v>
      </c>
    </row>
    <row r="14041" spans="1:6" outlineLevel="2" x14ac:dyDescent="0.2">
      <c r="A14041" t="s">
        <v>4779</v>
      </c>
      <c r="B14041" s="18" t="s">
        <v>14391</v>
      </c>
      <c r="C14041" s="19" t="s">
        <v>42</v>
      </c>
      <c r="D14041" t="s">
        <v>411</v>
      </c>
      <c r="E14041" s="20">
        <v>626247</v>
      </c>
      <c r="F14041" s="20">
        <v>44097</v>
      </c>
    </row>
    <row r="14042" spans="1:6" outlineLevel="2" x14ac:dyDescent="0.2">
      <c r="B14042" s="18" t="s">
        <v>14391</v>
      </c>
      <c r="C14042" s="19" t="s">
        <v>68</v>
      </c>
      <c r="D14042" t="s">
        <v>411</v>
      </c>
      <c r="E14042" s="20">
        <v>5</v>
      </c>
      <c r="F14042" s="20">
        <v>10</v>
      </c>
    </row>
    <row r="14043" spans="1:6" outlineLevel="2" x14ac:dyDescent="0.2">
      <c r="B14043" s="18" t="s">
        <v>14391</v>
      </c>
      <c r="C14043" s="19" t="s">
        <v>80</v>
      </c>
      <c r="D14043" t="s">
        <v>411</v>
      </c>
      <c r="E14043" s="20">
        <v>179</v>
      </c>
      <c r="F14043" s="20">
        <v>45</v>
      </c>
    </row>
    <row r="14044" spans="1:6" outlineLevel="2" x14ac:dyDescent="0.2">
      <c r="B14044" s="18" t="s">
        <v>14391</v>
      </c>
      <c r="C14044" s="19" t="s">
        <v>162</v>
      </c>
      <c r="D14044" t="s">
        <v>411</v>
      </c>
      <c r="E14044" s="20">
        <v>3</v>
      </c>
      <c r="F14044" s="20">
        <v>2</v>
      </c>
    </row>
    <row r="14045" spans="1:6" outlineLevel="2" x14ac:dyDescent="0.2">
      <c r="B14045" s="18" t="s">
        <v>14391</v>
      </c>
      <c r="C14045" s="19" t="s">
        <v>178</v>
      </c>
      <c r="D14045" t="s">
        <v>411</v>
      </c>
      <c r="E14045" s="20">
        <v>355</v>
      </c>
      <c r="F14045" s="20">
        <v>177</v>
      </c>
    </row>
    <row r="14046" spans="1:6" ht="25.5" outlineLevel="1" x14ac:dyDescent="0.2">
      <c r="B14046" s="21" t="s">
        <v>14392</v>
      </c>
      <c r="E14046" s="20">
        <f>SUBTOTAL(9,E14041:E14045)</f>
        <v>626789</v>
      </c>
      <c r="F14046" s="20">
        <f>SUBTOTAL(9,F14041:F14045)</f>
        <v>44331</v>
      </c>
    </row>
    <row r="14047" spans="1:6" ht="25.5" outlineLevel="2" x14ac:dyDescent="0.2">
      <c r="A14047" t="s">
        <v>4780</v>
      </c>
      <c r="B14047" s="18" t="s">
        <v>14393</v>
      </c>
      <c r="C14047" s="19" t="s">
        <v>80</v>
      </c>
      <c r="D14047" t="s">
        <v>709</v>
      </c>
      <c r="E14047" s="20">
        <v>15859</v>
      </c>
      <c r="F14047" s="20">
        <v>3690</v>
      </c>
    </row>
    <row r="14048" spans="1:6" ht="25.5" outlineLevel="1" x14ac:dyDescent="0.2">
      <c r="B14048" s="21" t="s">
        <v>14394</v>
      </c>
      <c r="E14048" s="20">
        <f>SUBTOTAL(9,E14047:E14047)</f>
        <v>15859</v>
      </c>
      <c r="F14048" s="20">
        <f>SUBTOTAL(9,F14047:F14047)</f>
        <v>3690</v>
      </c>
    </row>
    <row r="14049" spans="1:6" ht="25.5" outlineLevel="2" x14ac:dyDescent="0.2">
      <c r="A14049" t="s">
        <v>4782</v>
      </c>
      <c r="B14049" s="18" t="s">
        <v>14395</v>
      </c>
      <c r="C14049" s="19" t="s">
        <v>42</v>
      </c>
      <c r="D14049" t="s">
        <v>709</v>
      </c>
      <c r="E14049" s="20">
        <v>2604</v>
      </c>
      <c r="F14049" s="20">
        <v>656</v>
      </c>
    </row>
    <row r="14050" spans="1:6" ht="25.5" outlineLevel="2" x14ac:dyDescent="0.2">
      <c r="B14050" s="18" t="s">
        <v>14395</v>
      </c>
      <c r="C14050" s="19" t="s">
        <v>80</v>
      </c>
      <c r="D14050" t="s">
        <v>709</v>
      </c>
      <c r="E14050" s="20">
        <v>1654</v>
      </c>
      <c r="F14050" s="20">
        <v>312</v>
      </c>
    </row>
    <row r="14051" spans="1:6" ht="25.5" outlineLevel="1" x14ac:dyDescent="0.2">
      <c r="B14051" s="21" t="s">
        <v>14396</v>
      </c>
      <c r="E14051" s="20">
        <f>SUBTOTAL(9,E14049:E14050)</f>
        <v>4258</v>
      </c>
      <c r="F14051" s="20">
        <f>SUBTOTAL(9,F14049:F14050)</f>
        <v>968</v>
      </c>
    </row>
    <row r="14052" spans="1:6" ht="25.5" outlineLevel="2" x14ac:dyDescent="0.2">
      <c r="A14052" t="s">
        <v>4783</v>
      </c>
      <c r="B14052" s="18" t="s">
        <v>14397</v>
      </c>
      <c r="C14052" s="19" t="s">
        <v>42</v>
      </c>
      <c r="D14052" t="s">
        <v>709</v>
      </c>
      <c r="E14052" s="20">
        <v>5</v>
      </c>
      <c r="F14052" s="20">
        <v>5</v>
      </c>
    </row>
    <row r="14053" spans="1:6" ht="25.5" outlineLevel="2" x14ac:dyDescent="0.2">
      <c r="B14053" s="18" t="s">
        <v>14397</v>
      </c>
      <c r="C14053" s="19" t="s">
        <v>80</v>
      </c>
      <c r="D14053" t="s">
        <v>709</v>
      </c>
      <c r="E14053" s="20">
        <v>13045</v>
      </c>
      <c r="F14053" s="20">
        <v>8126</v>
      </c>
    </row>
    <row r="14054" spans="1:6" ht="25.5" outlineLevel="1" x14ac:dyDescent="0.2">
      <c r="B14054" s="21" t="s">
        <v>14398</v>
      </c>
      <c r="E14054" s="20">
        <f>SUBTOTAL(9,E14052:E14053)</f>
        <v>13050</v>
      </c>
      <c r="F14054" s="20">
        <f>SUBTOTAL(9,F14052:F14053)</f>
        <v>8131</v>
      </c>
    </row>
    <row r="14055" spans="1:6" ht="25.5" outlineLevel="2" x14ac:dyDescent="0.2">
      <c r="A14055" t="s">
        <v>4785</v>
      </c>
      <c r="B14055" s="18" t="s">
        <v>18335</v>
      </c>
      <c r="C14055" s="19" t="s">
        <v>42</v>
      </c>
      <c r="D14055" t="s">
        <v>709</v>
      </c>
      <c r="E14055" s="20">
        <v>40953</v>
      </c>
      <c r="F14055" s="20">
        <v>4149</v>
      </c>
    </row>
    <row r="14056" spans="1:6" ht="25.5" outlineLevel="2" x14ac:dyDescent="0.2">
      <c r="B14056" s="18" t="s">
        <v>18335</v>
      </c>
      <c r="C14056" s="19" t="s">
        <v>77</v>
      </c>
      <c r="D14056" t="s">
        <v>709</v>
      </c>
      <c r="E14056" s="20">
        <v>5294</v>
      </c>
      <c r="F14056" s="20">
        <v>1540</v>
      </c>
    </row>
    <row r="14057" spans="1:6" ht="25.5" outlineLevel="2" x14ac:dyDescent="0.2">
      <c r="B14057" s="18" t="s">
        <v>18335</v>
      </c>
      <c r="C14057" s="19" t="s">
        <v>80</v>
      </c>
      <c r="D14057" t="s">
        <v>709</v>
      </c>
      <c r="E14057" s="20">
        <v>14381</v>
      </c>
      <c r="F14057" s="20">
        <v>3818</v>
      </c>
    </row>
    <row r="14058" spans="1:6" ht="25.5" outlineLevel="1" x14ac:dyDescent="0.2">
      <c r="B14058" s="21" t="s">
        <v>18336</v>
      </c>
      <c r="E14058" s="20">
        <f>SUBTOTAL(9,E14055:E14057)</f>
        <v>60628</v>
      </c>
      <c r="F14058" s="20">
        <f>SUBTOTAL(9,F14055:F14057)</f>
        <v>9507</v>
      </c>
    </row>
    <row r="14059" spans="1:6" ht="25.5" outlineLevel="2" x14ac:dyDescent="0.2">
      <c r="A14059" t="s">
        <v>4787</v>
      </c>
      <c r="B14059" s="18" t="s">
        <v>14399</v>
      </c>
      <c r="C14059" s="19" t="s">
        <v>42</v>
      </c>
      <c r="D14059" t="s">
        <v>709</v>
      </c>
      <c r="E14059" s="20">
        <v>453245</v>
      </c>
      <c r="F14059" s="20">
        <v>171066</v>
      </c>
    </row>
    <row r="14060" spans="1:6" ht="25.5" outlineLevel="2" x14ac:dyDescent="0.2">
      <c r="B14060" s="18" t="s">
        <v>14399</v>
      </c>
      <c r="C14060" s="19" t="s">
        <v>80</v>
      </c>
      <c r="D14060" t="s">
        <v>709</v>
      </c>
      <c r="E14060" s="20">
        <v>244131</v>
      </c>
      <c r="F14060" s="20">
        <v>68099</v>
      </c>
    </row>
    <row r="14061" spans="1:6" ht="25.5" outlineLevel="2" x14ac:dyDescent="0.2">
      <c r="B14061" s="18" t="s">
        <v>14399</v>
      </c>
      <c r="C14061" s="19" t="s">
        <v>166</v>
      </c>
      <c r="D14061" t="s">
        <v>709</v>
      </c>
      <c r="E14061" s="20">
        <v>62</v>
      </c>
      <c r="F14061" s="20">
        <v>244</v>
      </c>
    </row>
    <row r="14062" spans="1:6" ht="25.5" outlineLevel="2" x14ac:dyDescent="0.2">
      <c r="A14062" t="s">
        <v>4788</v>
      </c>
      <c r="B14062" s="18" t="s">
        <v>14399</v>
      </c>
      <c r="C14062" s="19" t="s">
        <v>42</v>
      </c>
      <c r="D14062" t="s">
        <v>709</v>
      </c>
      <c r="E14062" s="20">
        <v>35826</v>
      </c>
      <c r="F14062" s="20">
        <v>14141</v>
      </c>
    </row>
    <row r="14063" spans="1:6" ht="25.5" outlineLevel="2" x14ac:dyDescent="0.2">
      <c r="B14063" s="18" t="s">
        <v>14399</v>
      </c>
      <c r="C14063" s="19" t="s">
        <v>80</v>
      </c>
      <c r="D14063" t="s">
        <v>709</v>
      </c>
      <c r="E14063" s="20">
        <v>1811</v>
      </c>
      <c r="F14063" s="20">
        <v>1224</v>
      </c>
    </row>
    <row r="14064" spans="1:6" ht="25.5" outlineLevel="2" x14ac:dyDescent="0.2">
      <c r="A14064" t="s">
        <v>1552</v>
      </c>
      <c r="B14064" s="18" t="s">
        <v>14399</v>
      </c>
      <c r="C14064" s="19" t="s">
        <v>42</v>
      </c>
      <c r="D14064" t="s">
        <v>709</v>
      </c>
      <c r="E14064" s="20">
        <v>1018368</v>
      </c>
      <c r="F14064" s="20">
        <v>304383</v>
      </c>
    </row>
    <row r="14065" spans="1:6" ht="25.5" outlineLevel="2" x14ac:dyDescent="0.2">
      <c r="B14065" s="18" t="s">
        <v>14399</v>
      </c>
      <c r="C14065" s="19" t="s">
        <v>80</v>
      </c>
      <c r="D14065" t="s">
        <v>709</v>
      </c>
      <c r="E14065" s="20">
        <v>1095886</v>
      </c>
      <c r="F14065" s="20">
        <v>477211</v>
      </c>
    </row>
    <row r="14066" spans="1:6" ht="25.5" outlineLevel="2" x14ac:dyDescent="0.2">
      <c r="B14066" s="18" t="s">
        <v>14399</v>
      </c>
      <c r="C14066" s="19" t="s">
        <v>81</v>
      </c>
      <c r="D14066" t="s">
        <v>709</v>
      </c>
      <c r="E14066" s="20">
        <v>34850</v>
      </c>
      <c r="F14066" s="20">
        <v>15036</v>
      </c>
    </row>
    <row r="14067" spans="1:6" ht="25.5" outlineLevel="2" x14ac:dyDescent="0.2">
      <c r="B14067" s="18" t="s">
        <v>14399</v>
      </c>
      <c r="C14067" s="19" t="s">
        <v>85</v>
      </c>
      <c r="D14067" t="s">
        <v>709</v>
      </c>
      <c r="E14067" s="20">
        <v>13</v>
      </c>
      <c r="F14067" s="20">
        <v>39</v>
      </c>
    </row>
    <row r="14068" spans="1:6" ht="25.5" outlineLevel="2" x14ac:dyDescent="0.2">
      <c r="B14068" s="18" t="s">
        <v>14399</v>
      </c>
      <c r="C14068" s="19" t="s">
        <v>162</v>
      </c>
      <c r="D14068" t="s">
        <v>709</v>
      </c>
      <c r="E14068" s="20">
        <v>4237</v>
      </c>
      <c r="F14068" s="20">
        <v>2410</v>
      </c>
    </row>
    <row r="14069" spans="1:6" ht="25.5" outlineLevel="2" x14ac:dyDescent="0.2">
      <c r="B14069" s="18" t="s">
        <v>14399</v>
      </c>
      <c r="C14069" s="19" t="s">
        <v>178</v>
      </c>
      <c r="D14069" t="s">
        <v>709</v>
      </c>
      <c r="E14069" s="20">
        <v>70</v>
      </c>
      <c r="F14069" s="20">
        <v>39</v>
      </c>
    </row>
    <row r="14070" spans="1:6" ht="25.5" outlineLevel="1" x14ac:dyDescent="0.2">
      <c r="B14070" s="21" t="s">
        <v>14400</v>
      </c>
      <c r="E14070" s="20">
        <f>SUBTOTAL(9,E14059:E14069)</f>
        <v>2888499</v>
      </c>
      <c r="F14070" s="20">
        <f>SUBTOTAL(9,F14059:F14069)</f>
        <v>1053892</v>
      </c>
    </row>
    <row r="14071" spans="1:6" ht="25.5" outlineLevel="2" x14ac:dyDescent="0.2">
      <c r="A14071" t="s">
        <v>4789</v>
      </c>
      <c r="B14071" s="18" t="s">
        <v>14401</v>
      </c>
      <c r="C14071" s="19" t="s">
        <v>42</v>
      </c>
      <c r="D14071" t="s">
        <v>709</v>
      </c>
      <c r="E14071" s="20">
        <v>1920</v>
      </c>
      <c r="F14071" s="20">
        <v>1325</v>
      </c>
    </row>
    <row r="14072" spans="1:6" ht="25.5" outlineLevel="2" x14ac:dyDescent="0.2">
      <c r="B14072" s="18" t="s">
        <v>14401</v>
      </c>
      <c r="C14072" s="19" t="s">
        <v>80</v>
      </c>
      <c r="D14072" t="s">
        <v>709</v>
      </c>
      <c r="E14072" s="20">
        <v>6076</v>
      </c>
      <c r="F14072" s="20">
        <v>1269</v>
      </c>
    </row>
    <row r="14073" spans="1:6" ht="25.5" outlineLevel="2" x14ac:dyDescent="0.2">
      <c r="B14073" s="18" t="s">
        <v>14401</v>
      </c>
      <c r="C14073" s="19" t="s">
        <v>176</v>
      </c>
      <c r="D14073" t="s">
        <v>709</v>
      </c>
      <c r="E14073" s="20">
        <v>2</v>
      </c>
      <c r="F14073" s="20">
        <v>484</v>
      </c>
    </row>
    <row r="14074" spans="1:6" ht="25.5" outlineLevel="1" x14ac:dyDescent="0.2">
      <c r="B14074" s="21" t="s">
        <v>14402</v>
      </c>
      <c r="E14074" s="20">
        <f>SUBTOTAL(9,E14071:E14073)</f>
        <v>7998</v>
      </c>
      <c r="F14074" s="20">
        <f>SUBTOTAL(9,F14071:F14073)</f>
        <v>3078</v>
      </c>
    </row>
    <row r="14075" spans="1:6" ht="25.5" outlineLevel="2" x14ac:dyDescent="0.2">
      <c r="A14075" t="s">
        <v>4790</v>
      </c>
      <c r="B14075" s="18" t="s">
        <v>18337</v>
      </c>
      <c r="C14075" s="19" t="s">
        <v>42</v>
      </c>
      <c r="D14075" t="s">
        <v>411</v>
      </c>
      <c r="E14075" s="20">
        <v>28310</v>
      </c>
      <c r="F14075" s="20">
        <v>6239</v>
      </c>
    </row>
    <row r="14076" spans="1:6" ht="25.5" outlineLevel="2" x14ac:dyDescent="0.2">
      <c r="B14076" s="18" t="s">
        <v>18337</v>
      </c>
      <c r="C14076" s="19" t="s">
        <v>80</v>
      </c>
      <c r="D14076" t="s">
        <v>411</v>
      </c>
      <c r="E14076" s="20">
        <v>1035</v>
      </c>
      <c r="F14076" s="20">
        <v>278</v>
      </c>
    </row>
    <row r="14077" spans="1:6" ht="25.5" outlineLevel="2" x14ac:dyDescent="0.2">
      <c r="B14077" s="18" t="s">
        <v>18337</v>
      </c>
      <c r="C14077" s="19" t="s">
        <v>166</v>
      </c>
      <c r="D14077" t="s">
        <v>411</v>
      </c>
      <c r="E14077" s="20">
        <v>94</v>
      </c>
      <c r="F14077" s="20">
        <v>31</v>
      </c>
    </row>
    <row r="14078" spans="1:6" ht="25.5" outlineLevel="1" x14ac:dyDescent="0.2">
      <c r="B14078" s="21" t="s">
        <v>18338</v>
      </c>
      <c r="E14078" s="20">
        <f>SUBTOTAL(9,E14075:E14077)</f>
        <v>29439</v>
      </c>
      <c r="F14078" s="20">
        <f>SUBTOTAL(9,F14075:F14077)</f>
        <v>6548</v>
      </c>
    </row>
    <row r="14079" spans="1:6" ht="25.5" outlineLevel="2" x14ac:dyDescent="0.2">
      <c r="A14079" t="s">
        <v>4792</v>
      </c>
      <c r="B14079" s="18" t="s">
        <v>14403</v>
      </c>
      <c r="C14079" s="19" t="s">
        <v>42</v>
      </c>
      <c r="D14079" t="s">
        <v>411</v>
      </c>
      <c r="E14079" s="20">
        <v>18996</v>
      </c>
      <c r="F14079" s="20">
        <v>3663</v>
      </c>
    </row>
    <row r="14080" spans="1:6" ht="25.5" outlineLevel="2" x14ac:dyDescent="0.2">
      <c r="B14080" s="18" t="s">
        <v>14403</v>
      </c>
      <c r="C14080" s="19" t="s">
        <v>53</v>
      </c>
      <c r="D14080" t="s">
        <v>411</v>
      </c>
      <c r="E14080" s="20">
        <v>2</v>
      </c>
      <c r="F14080" s="20">
        <v>9</v>
      </c>
    </row>
    <row r="14081" spans="1:6" ht="25.5" outlineLevel="2" x14ac:dyDescent="0.2">
      <c r="B14081" s="18" t="s">
        <v>14403</v>
      </c>
      <c r="C14081" s="19" t="s">
        <v>65</v>
      </c>
      <c r="D14081" t="s">
        <v>411</v>
      </c>
      <c r="E14081" s="20">
        <v>1</v>
      </c>
      <c r="F14081" s="20">
        <v>6</v>
      </c>
    </row>
    <row r="14082" spans="1:6" ht="25.5" outlineLevel="2" x14ac:dyDescent="0.2">
      <c r="B14082" s="18" t="s">
        <v>14403</v>
      </c>
      <c r="C14082" s="19" t="s">
        <v>80</v>
      </c>
      <c r="D14082" t="s">
        <v>411</v>
      </c>
      <c r="E14082" s="20">
        <v>137632</v>
      </c>
      <c r="F14082" s="20">
        <v>13619</v>
      </c>
    </row>
    <row r="14083" spans="1:6" ht="25.5" outlineLevel="2" x14ac:dyDescent="0.2">
      <c r="B14083" s="18" t="s">
        <v>14403</v>
      </c>
      <c r="C14083" s="19" t="s">
        <v>88</v>
      </c>
      <c r="D14083" t="s">
        <v>411</v>
      </c>
      <c r="E14083" s="20">
        <v>10</v>
      </c>
      <c r="F14083" s="20">
        <v>14</v>
      </c>
    </row>
    <row r="14084" spans="1:6" ht="25.5" outlineLevel="2" x14ac:dyDescent="0.2">
      <c r="B14084" s="18" t="s">
        <v>14403</v>
      </c>
      <c r="C14084" s="19" t="s">
        <v>92</v>
      </c>
      <c r="D14084" t="s">
        <v>411</v>
      </c>
      <c r="E14084" s="20">
        <v>3</v>
      </c>
      <c r="F14084" s="20">
        <v>30</v>
      </c>
    </row>
    <row r="14085" spans="1:6" ht="25.5" outlineLevel="2" x14ac:dyDescent="0.2">
      <c r="B14085" s="18" t="s">
        <v>14403</v>
      </c>
      <c r="C14085" s="19" t="s">
        <v>157</v>
      </c>
      <c r="D14085" t="s">
        <v>411</v>
      </c>
      <c r="E14085" s="20">
        <v>4</v>
      </c>
      <c r="F14085" s="20">
        <v>12</v>
      </c>
    </row>
    <row r="14086" spans="1:6" ht="25.5" outlineLevel="2" x14ac:dyDescent="0.2">
      <c r="B14086" s="18" t="s">
        <v>14403</v>
      </c>
      <c r="C14086" s="19" t="s">
        <v>166</v>
      </c>
      <c r="D14086" t="s">
        <v>411</v>
      </c>
      <c r="E14086" s="20">
        <v>1060</v>
      </c>
      <c r="F14086" s="20">
        <v>447</v>
      </c>
    </row>
    <row r="14087" spans="1:6" ht="25.5" outlineLevel="2" x14ac:dyDescent="0.2">
      <c r="B14087" s="18" t="s">
        <v>14403</v>
      </c>
      <c r="C14087" s="19" t="s">
        <v>178</v>
      </c>
      <c r="D14087" t="s">
        <v>411</v>
      </c>
      <c r="E14087" s="20">
        <v>85</v>
      </c>
      <c r="F14087" s="20">
        <v>92</v>
      </c>
    </row>
    <row r="14088" spans="1:6" ht="25.5" outlineLevel="1" x14ac:dyDescent="0.2">
      <c r="B14088" s="21" t="s">
        <v>14404</v>
      </c>
      <c r="E14088" s="20">
        <f>SUBTOTAL(9,E14079:E14087)</f>
        <v>157793</v>
      </c>
      <c r="F14088" s="20">
        <f>SUBTOTAL(9,F14079:F14087)</f>
        <v>17892</v>
      </c>
    </row>
    <row r="14089" spans="1:6" ht="25.5" outlineLevel="2" x14ac:dyDescent="0.2">
      <c r="A14089" t="s">
        <v>4794</v>
      </c>
      <c r="B14089" s="18" t="s">
        <v>14405</v>
      </c>
      <c r="C14089" s="19" t="s">
        <v>42</v>
      </c>
      <c r="D14089" t="s">
        <v>709</v>
      </c>
      <c r="E14089" s="20">
        <v>10</v>
      </c>
      <c r="F14089" s="20">
        <v>3</v>
      </c>
    </row>
    <row r="14090" spans="1:6" ht="25.5" outlineLevel="2" x14ac:dyDescent="0.2">
      <c r="B14090" s="18" t="s">
        <v>14405</v>
      </c>
      <c r="C14090" s="19" t="s">
        <v>80</v>
      </c>
      <c r="D14090" t="s">
        <v>709</v>
      </c>
      <c r="E14090" s="20">
        <v>6333</v>
      </c>
      <c r="F14090" s="20">
        <v>3812</v>
      </c>
    </row>
    <row r="14091" spans="1:6" ht="25.5" outlineLevel="1" x14ac:dyDescent="0.2">
      <c r="B14091" s="21" t="s">
        <v>14406</v>
      </c>
      <c r="E14091" s="20">
        <f>SUBTOTAL(9,E14089:E14090)</f>
        <v>6343</v>
      </c>
      <c r="F14091" s="20">
        <f>SUBTOTAL(9,F14089:F14090)</f>
        <v>3815</v>
      </c>
    </row>
    <row r="14092" spans="1:6" ht="25.5" outlineLevel="2" x14ac:dyDescent="0.2">
      <c r="A14092" t="s">
        <v>4795</v>
      </c>
      <c r="B14092" s="18" t="s">
        <v>14407</v>
      </c>
      <c r="C14092" s="19" t="s">
        <v>42</v>
      </c>
      <c r="D14092" t="s">
        <v>411</v>
      </c>
      <c r="E14092" s="20">
        <v>345</v>
      </c>
      <c r="F14092" s="20">
        <v>396</v>
      </c>
    </row>
    <row r="14093" spans="1:6" ht="25.5" outlineLevel="2" x14ac:dyDescent="0.2">
      <c r="B14093" s="18" t="s">
        <v>14407</v>
      </c>
      <c r="C14093" s="19" t="s">
        <v>53</v>
      </c>
      <c r="D14093" t="s">
        <v>411</v>
      </c>
      <c r="E14093" s="20">
        <v>6</v>
      </c>
      <c r="F14093" s="20">
        <v>75</v>
      </c>
    </row>
    <row r="14094" spans="1:6" ht="25.5" outlineLevel="2" x14ac:dyDescent="0.2">
      <c r="B14094" s="18" t="s">
        <v>14407</v>
      </c>
      <c r="C14094" s="19" t="s">
        <v>80</v>
      </c>
      <c r="D14094" t="s">
        <v>411</v>
      </c>
      <c r="E14094" s="20">
        <v>7570</v>
      </c>
      <c r="F14094" s="20">
        <v>5112</v>
      </c>
    </row>
    <row r="14095" spans="1:6" ht="25.5" outlineLevel="2" x14ac:dyDescent="0.2">
      <c r="B14095" s="18" t="s">
        <v>14407</v>
      </c>
      <c r="C14095" s="19" t="s">
        <v>87</v>
      </c>
      <c r="D14095" t="s">
        <v>411</v>
      </c>
      <c r="E14095" s="20">
        <v>139</v>
      </c>
      <c r="F14095" s="20">
        <v>289</v>
      </c>
    </row>
    <row r="14096" spans="1:6" ht="25.5" outlineLevel="2" x14ac:dyDescent="0.2">
      <c r="B14096" s="18" t="s">
        <v>14407</v>
      </c>
      <c r="C14096" s="19" t="s">
        <v>88</v>
      </c>
      <c r="D14096" t="s">
        <v>411</v>
      </c>
      <c r="E14096" s="20">
        <v>972</v>
      </c>
      <c r="F14096" s="20">
        <v>1411</v>
      </c>
    </row>
    <row r="14097" spans="1:6" ht="25.5" outlineLevel="2" x14ac:dyDescent="0.2">
      <c r="B14097" s="18" t="s">
        <v>14407</v>
      </c>
      <c r="C14097" s="19" t="s">
        <v>92</v>
      </c>
      <c r="D14097" t="s">
        <v>411</v>
      </c>
      <c r="E14097" s="20">
        <v>394</v>
      </c>
      <c r="F14097" s="20">
        <v>851</v>
      </c>
    </row>
    <row r="14098" spans="1:6" ht="25.5" outlineLevel="2" x14ac:dyDescent="0.2">
      <c r="B14098" s="18" t="s">
        <v>14407</v>
      </c>
      <c r="C14098" s="19" t="s">
        <v>107</v>
      </c>
      <c r="D14098" t="s">
        <v>411</v>
      </c>
      <c r="E14098" s="20">
        <v>15</v>
      </c>
      <c r="F14098" s="20">
        <v>33</v>
      </c>
    </row>
    <row r="14099" spans="1:6" ht="25.5" outlineLevel="2" x14ac:dyDescent="0.2">
      <c r="B14099" s="18" t="s">
        <v>14407</v>
      </c>
      <c r="C14099" s="19" t="s">
        <v>136</v>
      </c>
      <c r="D14099" t="s">
        <v>411</v>
      </c>
      <c r="E14099" s="20">
        <v>4</v>
      </c>
      <c r="F14099" s="20">
        <v>61</v>
      </c>
    </row>
    <row r="14100" spans="1:6" ht="25.5" outlineLevel="2" x14ac:dyDescent="0.2">
      <c r="B14100" s="18" t="s">
        <v>14407</v>
      </c>
      <c r="C14100" s="19" t="s">
        <v>151</v>
      </c>
      <c r="D14100" t="s">
        <v>411</v>
      </c>
      <c r="E14100" s="20">
        <v>2</v>
      </c>
      <c r="F14100" s="20">
        <v>21</v>
      </c>
    </row>
    <row r="14101" spans="1:6" ht="25.5" outlineLevel="2" x14ac:dyDescent="0.2">
      <c r="B14101" s="18" t="s">
        <v>14407</v>
      </c>
      <c r="C14101" s="19" t="s">
        <v>156</v>
      </c>
      <c r="D14101" t="s">
        <v>411</v>
      </c>
      <c r="E14101" s="20">
        <v>420</v>
      </c>
      <c r="F14101" s="20">
        <v>449</v>
      </c>
    </row>
    <row r="14102" spans="1:6" ht="25.5" outlineLevel="2" x14ac:dyDescent="0.2">
      <c r="B14102" s="18" t="s">
        <v>14407</v>
      </c>
      <c r="C14102" s="19" t="s">
        <v>164</v>
      </c>
      <c r="D14102" t="s">
        <v>411</v>
      </c>
      <c r="E14102" s="20">
        <v>69</v>
      </c>
      <c r="F14102" s="20">
        <v>85</v>
      </c>
    </row>
    <row r="14103" spans="1:6" ht="25.5" outlineLevel="2" x14ac:dyDescent="0.2">
      <c r="B14103" s="18" t="s">
        <v>14407</v>
      </c>
      <c r="C14103" s="19" t="s">
        <v>166</v>
      </c>
      <c r="D14103" t="s">
        <v>411</v>
      </c>
      <c r="E14103" s="20">
        <v>907</v>
      </c>
      <c r="F14103" s="20">
        <v>1868</v>
      </c>
    </row>
    <row r="14104" spans="1:6" ht="25.5" outlineLevel="2" x14ac:dyDescent="0.2">
      <c r="B14104" s="18" t="s">
        <v>14407</v>
      </c>
      <c r="C14104" s="19" t="s">
        <v>175</v>
      </c>
      <c r="D14104" t="s">
        <v>411</v>
      </c>
      <c r="E14104" s="20">
        <v>51</v>
      </c>
      <c r="F14104" s="20">
        <v>33</v>
      </c>
    </row>
    <row r="14105" spans="1:6" ht="25.5" outlineLevel="2" x14ac:dyDescent="0.2">
      <c r="B14105" s="18" t="s">
        <v>14407</v>
      </c>
      <c r="C14105" s="19" t="s">
        <v>178</v>
      </c>
      <c r="D14105" t="s">
        <v>411</v>
      </c>
      <c r="E14105" s="20">
        <v>1</v>
      </c>
      <c r="F14105" s="20">
        <v>10</v>
      </c>
    </row>
    <row r="14106" spans="1:6" ht="25.5" outlineLevel="1" x14ac:dyDescent="0.2">
      <c r="B14106" s="21" t="s">
        <v>14408</v>
      </c>
      <c r="E14106" s="20">
        <f>SUBTOTAL(9,E14092:E14105)</f>
        <v>10895</v>
      </c>
      <c r="F14106" s="20">
        <f>SUBTOTAL(9,F14092:F14105)</f>
        <v>10694</v>
      </c>
    </row>
    <row r="14107" spans="1:6" outlineLevel="2" x14ac:dyDescent="0.2">
      <c r="A14107" t="s">
        <v>1554</v>
      </c>
      <c r="B14107" s="18" t="s">
        <v>14409</v>
      </c>
      <c r="C14107" s="19" t="s">
        <v>42</v>
      </c>
      <c r="D14107" t="s">
        <v>709</v>
      </c>
      <c r="E14107" s="20">
        <v>193</v>
      </c>
      <c r="F14107" s="20">
        <v>211</v>
      </c>
    </row>
    <row r="14108" spans="1:6" outlineLevel="2" x14ac:dyDescent="0.2">
      <c r="B14108" s="18" t="s">
        <v>14409</v>
      </c>
      <c r="C14108" s="19" t="s">
        <v>68</v>
      </c>
      <c r="D14108" t="s">
        <v>709</v>
      </c>
      <c r="E14108" s="20">
        <v>2</v>
      </c>
      <c r="F14108" s="20">
        <v>46</v>
      </c>
    </row>
    <row r="14109" spans="1:6" outlineLevel="2" x14ac:dyDescent="0.2">
      <c r="B14109" s="18" t="s">
        <v>14409</v>
      </c>
      <c r="C14109" s="19" t="s">
        <v>80</v>
      </c>
      <c r="D14109" t="s">
        <v>709</v>
      </c>
      <c r="E14109" s="20">
        <v>4731</v>
      </c>
      <c r="F14109" s="20">
        <v>7409</v>
      </c>
    </row>
    <row r="14110" spans="1:6" outlineLevel="2" x14ac:dyDescent="0.2">
      <c r="B14110" s="18" t="s">
        <v>14409</v>
      </c>
      <c r="C14110" s="19" t="s">
        <v>166</v>
      </c>
      <c r="D14110" t="s">
        <v>709</v>
      </c>
      <c r="E14110" s="20">
        <v>21</v>
      </c>
      <c r="F14110" s="20">
        <v>61</v>
      </c>
    </row>
    <row r="14111" spans="1:6" outlineLevel="1" x14ac:dyDescent="0.2">
      <c r="B14111" s="21" t="s">
        <v>14410</v>
      </c>
      <c r="E14111" s="20">
        <f>SUBTOTAL(9,E14107:E14110)</f>
        <v>4947</v>
      </c>
      <c r="F14111" s="20">
        <f>SUBTOTAL(9,F14107:F14110)</f>
        <v>7727</v>
      </c>
    </row>
    <row r="14112" spans="1:6" outlineLevel="2" x14ac:dyDescent="0.2">
      <c r="A14112" t="s">
        <v>4797</v>
      </c>
      <c r="B14112" s="18" t="s">
        <v>14411</v>
      </c>
      <c r="C14112" s="19" t="s">
        <v>42</v>
      </c>
      <c r="D14112" t="s">
        <v>411</v>
      </c>
      <c r="E14112" s="20">
        <v>181</v>
      </c>
      <c r="F14112" s="20">
        <v>34</v>
      </c>
    </row>
    <row r="14113" spans="1:6" outlineLevel="2" x14ac:dyDescent="0.2">
      <c r="B14113" s="18" t="s">
        <v>14411</v>
      </c>
      <c r="C14113" s="19" t="s">
        <v>80</v>
      </c>
      <c r="D14113" t="s">
        <v>411</v>
      </c>
      <c r="E14113" s="20">
        <v>25092</v>
      </c>
      <c r="F14113" s="20">
        <v>4044</v>
      </c>
    </row>
    <row r="14114" spans="1:6" ht="25.5" outlineLevel="1" x14ac:dyDescent="0.2">
      <c r="B14114" s="21" t="s">
        <v>14412</v>
      </c>
      <c r="E14114" s="20">
        <f>SUBTOTAL(9,E14112:E14113)</f>
        <v>25273</v>
      </c>
      <c r="F14114" s="20">
        <f>SUBTOTAL(9,F14112:F14113)</f>
        <v>4078</v>
      </c>
    </row>
    <row r="14115" spans="1:6" outlineLevel="2" x14ac:dyDescent="0.2">
      <c r="A14115" t="s">
        <v>1555</v>
      </c>
      <c r="B14115" s="18" t="s">
        <v>14413</v>
      </c>
      <c r="C14115" s="19" t="s">
        <v>30</v>
      </c>
      <c r="D14115" t="s">
        <v>398</v>
      </c>
      <c r="E14115" s="20">
        <v>5</v>
      </c>
      <c r="F14115" s="20">
        <v>5</v>
      </c>
    </row>
    <row r="14116" spans="1:6" outlineLevel="2" x14ac:dyDescent="0.2">
      <c r="B14116" s="18" t="s">
        <v>14413</v>
      </c>
      <c r="C14116" s="19" t="s">
        <v>42</v>
      </c>
      <c r="D14116" t="s">
        <v>398</v>
      </c>
      <c r="E14116" s="20">
        <v>65311</v>
      </c>
      <c r="F14116" s="20">
        <v>11291</v>
      </c>
    </row>
    <row r="14117" spans="1:6" ht="25.5" outlineLevel="2" x14ac:dyDescent="0.2">
      <c r="B14117" s="18" t="s">
        <v>14413</v>
      </c>
      <c r="C14117" s="19" t="s">
        <v>53</v>
      </c>
      <c r="D14117" t="s">
        <v>398</v>
      </c>
      <c r="E14117" s="20">
        <v>1</v>
      </c>
      <c r="F14117" s="20">
        <v>24</v>
      </c>
    </row>
    <row r="14118" spans="1:6" outlineLevel="2" x14ac:dyDescent="0.2">
      <c r="B14118" s="18" t="s">
        <v>14413</v>
      </c>
      <c r="C14118" s="19" t="s">
        <v>64</v>
      </c>
      <c r="D14118" t="s">
        <v>398</v>
      </c>
      <c r="E14118" s="20">
        <v>2</v>
      </c>
      <c r="F14118" s="20">
        <v>3</v>
      </c>
    </row>
    <row r="14119" spans="1:6" outlineLevel="2" x14ac:dyDescent="0.2">
      <c r="B14119" s="18" t="s">
        <v>14413</v>
      </c>
      <c r="C14119" s="19" t="s">
        <v>65</v>
      </c>
      <c r="D14119" t="s">
        <v>398</v>
      </c>
      <c r="E14119" s="20">
        <v>4</v>
      </c>
      <c r="F14119" s="20">
        <v>33</v>
      </c>
    </row>
    <row r="14120" spans="1:6" outlineLevel="2" x14ac:dyDescent="0.2">
      <c r="B14120" s="18" t="s">
        <v>14413</v>
      </c>
      <c r="C14120" s="19" t="s">
        <v>68</v>
      </c>
      <c r="D14120" t="s">
        <v>398</v>
      </c>
      <c r="E14120" s="20">
        <v>3</v>
      </c>
      <c r="F14120" s="20">
        <v>71</v>
      </c>
    </row>
    <row r="14121" spans="1:6" outlineLevel="2" x14ac:dyDescent="0.2">
      <c r="B14121" s="18" t="s">
        <v>14413</v>
      </c>
      <c r="C14121" s="19" t="s">
        <v>78</v>
      </c>
      <c r="D14121" t="s">
        <v>398</v>
      </c>
      <c r="E14121" s="20">
        <v>2</v>
      </c>
      <c r="F14121" s="20">
        <v>20</v>
      </c>
    </row>
    <row r="14122" spans="1:6" outlineLevel="2" x14ac:dyDescent="0.2">
      <c r="B14122" s="18" t="s">
        <v>14413</v>
      </c>
      <c r="C14122" s="19" t="s">
        <v>80</v>
      </c>
      <c r="D14122" t="s">
        <v>398</v>
      </c>
      <c r="E14122" s="20">
        <v>332167</v>
      </c>
      <c r="F14122" s="20">
        <v>48023</v>
      </c>
    </row>
    <row r="14123" spans="1:6" outlineLevel="2" x14ac:dyDescent="0.2">
      <c r="B14123" s="18" t="s">
        <v>14413</v>
      </c>
      <c r="C14123" s="19" t="s">
        <v>81</v>
      </c>
      <c r="D14123" t="s">
        <v>398</v>
      </c>
      <c r="E14123" s="20">
        <v>4</v>
      </c>
      <c r="F14123" s="20">
        <v>14</v>
      </c>
    </row>
    <row r="14124" spans="1:6" outlineLevel="2" x14ac:dyDescent="0.2">
      <c r="B14124" s="18" t="s">
        <v>14413</v>
      </c>
      <c r="C14124" s="19" t="s">
        <v>87</v>
      </c>
      <c r="D14124" t="s">
        <v>398</v>
      </c>
      <c r="E14124" s="20">
        <v>18</v>
      </c>
      <c r="F14124" s="20">
        <v>112</v>
      </c>
    </row>
    <row r="14125" spans="1:6" outlineLevel="2" x14ac:dyDescent="0.2">
      <c r="B14125" s="18" t="s">
        <v>14413</v>
      </c>
      <c r="C14125" s="19" t="s">
        <v>88</v>
      </c>
      <c r="D14125" t="s">
        <v>398</v>
      </c>
      <c r="E14125" s="20">
        <v>390</v>
      </c>
      <c r="F14125" s="20">
        <v>2503</v>
      </c>
    </row>
    <row r="14126" spans="1:6" ht="25.5" outlineLevel="2" x14ac:dyDescent="0.2">
      <c r="B14126" s="18" t="s">
        <v>14413</v>
      </c>
      <c r="C14126" s="19" t="s">
        <v>92</v>
      </c>
      <c r="D14126" t="s">
        <v>398</v>
      </c>
      <c r="E14126" s="20">
        <v>400</v>
      </c>
      <c r="F14126" s="20">
        <v>1667</v>
      </c>
    </row>
    <row r="14127" spans="1:6" outlineLevel="2" x14ac:dyDescent="0.2">
      <c r="B14127" s="18" t="s">
        <v>14413</v>
      </c>
      <c r="C14127" s="19" t="s">
        <v>107</v>
      </c>
      <c r="D14127" t="s">
        <v>398</v>
      </c>
      <c r="E14127" s="20">
        <v>14</v>
      </c>
      <c r="F14127" s="20">
        <v>40</v>
      </c>
    </row>
    <row r="14128" spans="1:6" outlineLevel="2" x14ac:dyDescent="0.2">
      <c r="B14128" s="18" t="s">
        <v>14413</v>
      </c>
      <c r="C14128" s="19" t="s">
        <v>135</v>
      </c>
      <c r="D14128" t="s">
        <v>398</v>
      </c>
      <c r="E14128" s="20">
        <v>7</v>
      </c>
      <c r="F14128" s="20">
        <v>8</v>
      </c>
    </row>
    <row r="14129" spans="1:6" outlineLevel="2" x14ac:dyDescent="0.2">
      <c r="B14129" s="18" t="s">
        <v>14413</v>
      </c>
      <c r="C14129" s="19" t="s">
        <v>151</v>
      </c>
      <c r="D14129" t="s">
        <v>398</v>
      </c>
      <c r="E14129" s="20">
        <v>23</v>
      </c>
      <c r="F14129" s="20">
        <v>47</v>
      </c>
    </row>
    <row r="14130" spans="1:6" outlineLevel="2" x14ac:dyDescent="0.2">
      <c r="B14130" s="18" t="s">
        <v>14413</v>
      </c>
      <c r="C14130" s="19" t="s">
        <v>156</v>
      </c>
      <c r="D14130" t="s">
        <v>398</v>
      </c>
      <c r="E14130" s="20">
        <v>10</v>
      </c>
      <c r="F14130" s="20">
        <v>25</v>
      </c>
    </row>
    <row r="14131" spans="1:6" outlineLevel="2" x14ac:dyDescent="0.2">
      <c r="B14131" s="18" t="s">
        <v>14413</v>
      </c>
      <c r="C14131" s="19" t="s">
        <v>164</v>
      </c>
      <c r="D14131" t="s">
        <v>398</v>
      </c>
      <c r="E14131" s="20">
        <v>686</v>
      </c>
      <c r="F14131" s="20">
        <v>410</v>
      </c>
    </row>
    <row r="14132" spans="1:6" outlineLevel="2" x14ac:dyDescent="0.2">
      <c r="B14132" s="18" t="s">
        <v>14413</v>
      </c>
      <c r="C14132" s="19" t="s">
        <v>166</v>
      </c>
      <c r="D14132" t="s">
        <v>398</v>
      </c>
      <c r="E14132" s="20">
        <v>28633</v>
      </c>
      <c r="F14132" s="20">
        <v>3624</v>
      </c>
    </row>
    <row r="14133" spans="1:6" ht="25.5" outlineLevel="2" x14ac:dyDescent="0.2">
      <c r="B14133" s="18" t="s">
        <v>14413</v>
      </c>
      <c r="C14133" s="19" t="s">
        <v>175</v>
      </c>
      <c r="D14133" t="s">
        <v>398</v>
      </c>
      <c r="E14133" s="20">
        <v>37</v>
      </c>
      <c r="F14133" s="20">
        <v>73</v>
      </c>
    </row>
    <row r="14134" spans="1:6" ht="25.5" outlineLevel="2" x14ac:dyDescent="0.2">
      <c r="B14134" s="18" t="s">
        <v>14413</v>
      </c>
      <c r="C14134" s="19" t="s">
        <v>176</v>
      </c>
      <c r="D14134" t="s">
        <v>398</v>
      </c>
      <c r="E14134" s="20">
        <v>15</v>
      </c>
      <c r="F14134" s="20">
        <v>35</v>
      </c>
    </row>
    <row r="14135" spans="1:6" outlineLevel="2" x14ac:dyDescent="0.2">
      <c r="B14135" s="18" t="s">
        <v>14413</v>
      </c>
      <c r="C14135" s="19" t="s">
        <v>178</v>
      </c>
      <c r="D14135" t="s">
        <v>398</v>
      </c>
      <c r="E14135" s="20">
        <v>8</v>
      </c>
      <c r="F14135" s="20">
        <v>12</v>
      </c>
    </row>
    <row r="14136" spans="1:6" ht="25.5" outlineLevel="2" x14ac:dyDescent="0.2">
      <c r="B14136" s="18" t="s">
        <v>14413</v>
      </c>
      <c r="C14136" s="19" t="s">
        <v>179</v>
      </c>
      <c r="D14136" t="s">
        <v>398</v>
      </c>
      <c r="E14136" s="20">
        <v>2</v>
      </c>
      <c r="F14136" s="20">
        <v>7</v>
      </c>
    </row>
    <row r="14137" spans="1:6" ht="25.5" outlineLevel="1" x14ac:dyDescent="0.2">
      <c r="B14137" s="21" t="s">
        <v>14414</v>
      </c>
      <c r="E14137" s="20">
        <f>SUBTOTAL(9,E14115:E14136)</f>
        <v>427742</v>
      </c>
      <c r="F14137" s="20">
        <f>SUBTOTAL(9,F14115:F14136)</f>
        <v>68047</v>
      </c>
    </row>
    <row r="14138" spans="1:6" ht="25.5" outlineLevel="2" x14ac:dyDescent="0.2">
      <c r="A14138" t="s">
        <v>4798</v>
      </c>
      <c r="B14138" s="18" t="s">
        <v>18339</v>
      </c>
      <c r="C14138" s="19" t="s">
        <v>42</v>
      </c>
      <c r="D14138" t="s">
        <v>398</v>
      </c>
      <c r="E14138" s="20">
        <v>94224</v>
      </c>
      <c r="F14138" s="20">
        <v>16243</v>
      </c>
    </row>
    <row r="14139" spans="1:6" ht="25.5" outlineLevel="2" x14ac:dyDescent="0.2">
      <c r="B14139" s="18" t="s">
        <v>18339</v>
      </c>
      <c r="C14139" s="19" t="s">
        <v>68</v>
      </c>
      <c r="D14139" t="s">
        <v>398</v>
      </c>
      <c r="E14139" s="20">
        <v>1</v>
      </c>
      <c r="F14139" s="20">
        <v>4</v>
      </c>
    </row>
    <row r="14140" spans="1:6" ht="25.5" outlineLevel="2" x14ac:dyDescent="0.2">
      <c r="B14140" s="18" t="s">
        <v>18339</v>
      </c>
      <c r="C14140" s="19" t="s">
        <v>80</v>
      </c>
      <c r="D14140" t="s">
        <v>398</v>
      </c>
      <c r="E14140" s="20">
        <v>278145</v>
      </c>
      <c r="F14140" s="20">
        <v>5654</v>
      </c>
    </row>
    <row r="14141" spans="1:6" ht="25.5" outlineLevel="2" x14ac:dyDescent="0.2">
      <c r="B14141" s="18" t="s">
        <v>18339</v>
      </c>
      <c r="C14141" s="19" t="s">
        <v>88</v>
      </c>
      <c r="D14141" t="s">
        <v>398</v>
      </c>
      <c r="E14141" s="20">
        <v>6</v>
      </c>
      <c r="F14141" s="20">
        <v>55</v>
      </c>
    </row>
    <row r="14142" spans="1:6" ht="25.5" outlineLevel="2" x14ac:dyDescent="0.2">
      <c r="B14142" s="18" t="s">
        <v>18339</v>
      </c>
      <c r="C14142" s="19" t="s">
        <v>92</v>
      </c>
      <c r="D14142" t="s">
        <v>398</v>
      </c>
      <c r="E14142" s="20">
        <v>2</v>
      </c>
      <c r="F14142" s="20">
        <v>4</v>
      </c>
    </row>
    <row r="14143" spans="1:6" ht="25.5" outlineLevel="2" x14ac:dyDescent="0.2">
      <c r="B14143" s="18" t="s">
        <v>18339</v>
      </c>
      <c r="C14143" s="19" t="s">
        <v>136</v>
      </c>
      <c r="D14143" t="s">
        <v>398</v>
      </c>
      <c r="E14143" s="20">
        <v>3</v>
      </c>
      <c r="F14143" s="20">
        <v>15</v>
      </c>
    </row>
    <row r="14144" spans="1:6" ht="25.5" outlineLevel="2" x14ac:dyDescent="0.2">
      <c r="B14144" s="18" t="s">
        <v>18339</v>
      </c>
      <c r="C14144" s="19" t="s">
        <v>164</v>
      </c>
      <c r="D14144" t="s">
        <v>398</v>
      </c>
      <c r="E14144" s="20">
        <v>55</v>
      </c>
      <c r="F14144" s="20">
        <v>35</v>
      </c>
    </row>
    <row r="14145" spans="1:6" ht="25.5" outlineLevel="2" x14ac:dyDescent="0.2">
      <c r="B14145" s="18" t="s">
        <v>18339</v>
      </c>
      <c r="C14145" s="19" t="s">
        <v>166</v>
      </c>
      <c r="D14145" t="s">
        <v>398</v>
      </c>
      <c r="E14145" s="20">
        <v>78</v>
      </c>
      <c r="F14145" s="20">
        <v>324</v>
      </c>
    </row>
    <row r="14146" spans="1:6" ht="25.5" outlineLevel="2" x14ac:dyDescent="0.2">
      <c r="B14146" s="18" t="s">
        <v>18339</v>
      </c>
      <c r="C14146" s="19" t="s">
        <v>175</v>
      </c>
      <c r="D14146" t="s">
        <v>398</v>
      </c>
      <c r="E14146" s="20">
        <v>1</v>
      </c>
      <c r="F14146" s="20">
        <v>10</v>
      </c>
    </row>
    <row r="14147" spans="1:6" ht="25.5" outlineLevel="2" x14ac:dyDescent="0.2">
      <c r="B14147" s="18" t="s">
        <v>18339</v>
      </c>
      <c r="C14147" s="19" t="s">
        <v>178</v>
      </c>
      <c r="D14147" t="s">
        <v>398</v>
      </c>
      <c r="E14147" s="20">
        <v>4</v>
      </c>
      <c r="F14147" s="20">
        <v>6</v>
      </c>
    </row>
    <row r="14148" spans="1:6" ht="25.5" outlineLevel="1" x14ac:dyDescent="0.2">
      <c r="B14148" s="21" t="s">
        <v>18340</v>
      </c>
      <c r="E14148" s="20">
        <f>SUBTOTAL(9,E14138:E14147)</f>
        <v>372519</v>
      </c>
      <c r="F14148" s="20">
        <f>SUBTOTAL(9,F14138:F14147)</f>
        <v>22350</v>
      </c>
    </row>
    <row r="14149" spans="1:6" ht="25.5" outlineLevel="2" x14ac:dyDescent="0.2">
      <c r="A14149" t="s">
        <v>4799</v>
      </c>
      <c r="B14149" s="18" t="s">
        <v>18341</v>
      </c>
      <c r="C14149" s="19" t="s">
        <v>42</v>
      </c>
      <c r="D14149" t="s">
        <v>398</v>
      </c>
      <c r="E14149" s="20">
        <v>280038</v>
      </c>
      <c r="F14149" s="20">
        <v>8454</v>
      </c>
    </row>
    <row r="14150" spans="1:6" ht="25.5" outlineLevel="2" x14ac:dyDescent="0.2">
      <c r="B14150" s="18" t="s">
        <v>18341</v>
      </c>
      <c r="C14150" s="19" t="s">
        <v>65</v>
      </c>
      <c r="D14150" t="s">
        <v>398</v>
      </c>
      <c r="E14150" s="20">
        <v>1</v>
      </c>
      <c r="F14150" s="20">
        <v>6</v>
      </c>
    </row>
    <row r="14151" spans="1:6" ht="25.5" outlineLevel="2" x14ac:dyDescent="0.2">
      <c r="B14151" s="18" t="s">
        <v>18341</v>
      </c>
      <c r="C14151" s="19" t="s">
        <v>80</v>
      </c>
      <c r="D14151" t="s">
        <v>398</v>
      </c>
      <c r="E14151" s="20">
        <v>1277127</v>
      </c>
      <c r="F14151" s="20">
        <v>11814</v>
      </c>
    </row>
    <row r="14152" spans="1:6" ht="25.5" outlineLevel="2" x14ac:dyDescent="0.2">
      <c r="B14152" s="18" t="s">
        <v>18341</v>
      </c>
      <c r="C14152" s="19" t="s">
        <v>81</v>
      </c>
      <c r="D14152" t="s">
        <v>398</v>
      </c>
      <c r="E14152" s="20">
        <v>31</v>
      </c>
      <c r="F14152" s="20">
        <v>382</v>
      </c>
    </row>
    <row r="14153" spans="1:6" ht="25.5" outlineLevel="2" x14ac:dyDescent="0.2">
      <c r="B14153" s="18" t="s">
        <v>18341</v>
      </c>
      <c r="C14153" s="19" t="s">
        <v>87</v>
      </c>
      <c r="D14153" t="s">
        <v>398</v>
      </c>
      <c r="E14153" s="20">
        <v>350</v>
      </c>
      <c r="F14153" s="20">
        <v>28</v>
      </c>
    </row>
    <row r="14154" spans="1:6" ht="25.5" outlineLevel="2" x14ac:dyDescent="0.2">
      <c r="B14154" s="18" t="s">
        <v>18341</v>
      </c>
      <c r="C14154" s="19" t="s">
        <v>92</v>
      </c>
      <c r="D14154" t="s">
        <v>398</v>
      </c>
      <c r="E14154" s="20">
        <v>49</v>
      </c>
      <c r="F14154" s="20">
        <v>219</v>
      </c>
    </row>
    <row r="14155" spans="1:6" ht="25.5" outlineLevel="2" x14ac:dyDescent="0.2">
      <c r="B14155" s="18" t="s">
        <v>18341</v>
      </c>
      <c r="C14155" s="19" t="s">
        <v>107</v>
      </c>
      <c r="D14155" t="s">
        <v>398</v>
      </c>
      <c r="E14155" s="20">
        <v>25</v>
      </c>
      <c r="F14155" s="20">
        <v>57</v>
      </c>
    </row>
    <row r="14156" spans="1:6" ht="25.5" outlineLevel="2" x14ac:dyDescent="0.2">
      <c r="B14156" s="18" t="s">
        <v>18341</v>
      </c>
      <c r="C14156" s="19" t="s">
        <v>164</v>
      </c>
      <c r="D14156" t="s">
        <v>398</v>
      </c>
      <c r="E14156" s="20">
        <v>10</v>
      </c>
      <c r="F14156" s="20">
        <v>39</v>
      </c>
    </row>
    <row r="14157" spans="1:6" ht="25.5" outlineLevel="2" x14ac:dyDescent="0.2">
      <c r="B14157" s="18" t="s">
        <v>18341</v>
      </c>
      <c r="C14157" s="19" t="s">
        <v>166</v>
      </c>
      <c r="D14157" t="s">
        <v>398</v>
      </c>
      <c r="E14157" s="20">
        <v>2506</v>
      </c>
      <c r="F14157" s="20">
        <v>187</v>
      </c>
    </row>
    <row r="14158" spans="1:6" ht="25.5" outlineLevel="2" x14ac:dyDescent="0.2">
      <c r="B14158" s="18" t="s">
        <v>18341</v>
      </c>
      <c r="C14158" s="19" t="s">
        <v>175</v>
      </c>
      <c r="D14158" t="s">
        <v>398</v>
      </c>
      <c r="E14158" s="20">
        <v>1</v>
      </c>
      <c r="F14158" s="20">
        <v>2</v>
      </c>
    </row>
    <row r="14159" spans="1:6" ht="25.5" outlineLevel="2" x14ac:dyDescent="0.2">
      <c r="B14159" s="18" t="s">
        <v>18341</v>
      </c>
      <c r="C14159" s="19" t="s">
        <v>178</v>
      </c>
      <c r="D14159" t="s">
        <v>398</v>
      </c>
      <c r="E14159" s="20">
        <v>7</v>
      </c>
      <c r="F14159" s="20">
        <v>41</v>
      </c>
    </row>
    <row r="14160" spans="1:6" ht="25.5" outlineLevel="2" x14ac:dyDescent="0.2">
      <c r="B14160" s="18" t="s">
        <v>18341</v>
      </c>
      <c r="C14160" s="19" t="s">
        <v>182</v>
      </c>
      <c r="D14160" t="s">
        <v>398</v>
      </c>
      <c r="E14160" s="20">
        <v>1</v>
      </c>
      <c r="F14160" s="20">
        <v>8</v>
      </c>
    </row>
    <row r="14161" spans="1:6" ht="25.5" outlineLevel="1" x14ac:dyDescent="0.2">
      <c r="B14161" s="21" t="s">
        <v>18342</v>
      </c>
      <c r="E14161" s="20">
        <f>SUBTOTAL(9,E14149:E14160)</f>
        <v>1560146</v>
      </c>
      <c r="F14161" s="20">
        <f>SUBTOTAL(9,F14149:F14160)</f>
        <v>21237</v>
      </c>
    </row>
    <row r="14162" spans="1:6" outlineLevel="2" x14ac:dyDescent="0.2">
      <c r="A14162" t="s">
        <v>4800</v>
      </c>
      <c r="B14162" s="18" t="s">
        <v>14415</v>
      </c>
      <c r="C14162" s="19" t="s">
        <v>42</v>
      </c>
      <c r="D14162" t="s">
        <v>411</v>
      </c>
      <c r="E14162" s="20">
        <v>15</v>
      </c>
      <c r="F14162" s="20">
        <v>1</v>
      </c>
    </row>
    <row r="14163" spans="1:6" outlineLevel="2" x14ac:dyDescent="0.2">
      <c r="B14163" s="18" t="s">
        <v>14415</v>
      </c>
      <c r="C14163" s="19" t="s">
        <v>80</v>
      </c>
      <c r="D14163" t="s">
        <v>411</v>
      </c>
      <c r="E14163" s="20">
        <v>32257</v>
      </c>
      <c r="F14163" s="20">
        <v>1103</v>
      </c>
    </row>
    <row r="14164" spans="1:6" outlineLevel="2" x14ac:dyDescent="0.2">
      <c r="B14164" s="18" t="s">
        <v>14415</v>
      </c>
      <c r="C14164" s="19" t="s">
        <v>130</v>
      </c>
      <c r="D14164" t="s">
        <v>411</v>
      </c>
      <c r="E14164" s="20">
        <v>45</v>
      </c>
      <c r="F14164" s="20">
        <v>5</v>
      </c>
    </row>
    <row r="14165" spans="1:6" outlineLevel="2" x14ac:dyDescent="0.2">
      <c r="B14165" s="18" t="s">
        <v>14415</v>
      </c>
      <c r="C14165" s="19" t="s">
        <v>166</v>
      </c>
      <c r="D14165" t="s">
        <v>411</v>
      </c>
      <c r="E14165" s="20">
        <v>4</v>
      </c>
      <c r="F14165" s="20">
        <v>1</v>
      </c>
    </row>
    <row r="14166" spans="1:6" outlineLevel="1" x14ac:dyDescent="0.2">
      <c r="B14166" s="21" t="s">
        <v>14416</v>
      </c>
      <c r="E14166" s="20">
        <f>SUBTOTAL(9,E14162:E14165)</f>
        <v>32321</v>
      </c>
      <c r="F14166" s="20">
        <f>SUBTOTAL(9,F14162:F14165)</f>
        <v>1110</v>
      </c>
    </row>
    <row r="14167" spans="1:6" ht="25.5" outlineLevel="2" x14ac:dyDescent="0.2">
      <c r="A14167" t="s">
        <v>4801</v>
      </c>
      <c r="B14167" s="18" t="s">
        <v>14417</v>
      </c>
      <c r="C14167" s="19" t="s">
        <v>80</v>
      </c>
      <c r="D14167" t="s">
        <v>411</v>
      </c>
      <c r="E14167" s="20">
        <v>4683</v>
      </c>
      <c r="F14167" s="20">
        <v>23</v>
      </c>
    </row>
    <row r="14168" spans="1:6" ht="25.5" outlineLevel="1" x14ac:dyDescent="0.2">
      <c r="B14168" s="21" t="s">
        <v>14418</v>
      </c>
      <c r="E14168" s="20">
        <f>SUBTOTAL(9,E14167:E14167)</f>
        <v>4683</v>
      </c>
      <c r="F14168" s="20">
        <f>SUBTOTAL(9,F14167:F14167)</f>
        <v>23</v>
      </c>
    </row>
    <row r="14169" spans="1:6" ht="25.5" outlineLevel="2" x14ac:dyDescent="0.2">
      <c r="A14169" t="s">
        <v>4802</v>
      </c>
      <c r="B14169" s="18" t="s">
        <v>14419</v>
      </c>
      <c r="C14169" s="19" t="s">
        <v>9</v>
      </c>
      <c r="D14169" t="s">
        <v>411</v>
      </c>
      <c r="E14169" s="20">
        <v>360</v>
      </c>
      <c r="F14169" s="20">
        <v>4</v>
      </c>
    </row>
    <row r="14170" spans="1:6" ht="25.5" outlineLevel="2" x14ac:dyDescent="0.2">
      <c r="B14170" s="18" t="s">
        <v>14419</v>
      </c>
      <c r="C14170" s="19" t="s">
        <v>13</v>
      </c>
      <c r="D14170" t="s">
        <v>411</v>
      </c>
      <c r="E14170" s="20">
        <v>13200</v>
      </c>
      <c r="F14170" s="20">
        <v>271</v>
      </c>
    </row>
    <row r="14171" spans="1:6" ht="25.5" outlineLevel="2" x14ac:dyDescent="0.2">
      <c r="B14171" s="18" t="s">
        <v>14419</v>
      </c>
      <c r="C14171" s="19" t="s">
        <v>16</v>
      </c>
      <c r="D14171" t="s">
        <v>411</v>
      </c>
      <c r="E14171" s="20">
        <v>1</v>
      </c>
      <c r="F14171" s="20">
        <v>22</v>
      </c>
    </row>
    <row r="14172" spans="1:6" ht="25.5" outlineLevel="2" x14ac:dyDescent="0.2">
      <c r="B14172" s="18" t="s">
        <v>14419</v>
      </c>
      <c r="C14172" s="19" t="s">
        <v>42</v>
      </c>
      <c r="D14172" t="s">
        <v>411</v>
      </c>
      <c r="E14172" s="20">
        <v>32628</v>
      </c>
      <c r="F14172" s="20">
        <v>1808</v>
      </c>
    </row>
    <row r="14173" spans="1:6" ht="25.5" outlineLevel="2" x14ac:dyDescent="0.2">
      <c r="B14173" s="18" t="s">
        <v>14419</v>
      </c>
      <c r="C14173" s="19" t="s">
        <v>68</v>
      </c>
      <c r="D14173" t="s">
        <v>411</v>
      </c>
      <c r="E14173" s="20">
        <v>1500</v>
      </c>
      <c r="F14173" s="20">
        <v>360</v>
      </c>
    </row>
    <row r="14174" spans="1:6" ht="25.5" outlineLevel="2" x14ac:dyDescent="0.2">
      <c r="B14174" s="18" t="s">
        <v>14419</v>
      </c>
      <c r="C14174" s="19" t="s">
        <v>80</v>
      </c>
      <c r="D14174" t="s">
        <v>411</v>
      </c>
      <c r="E14174" s="20">
        <v>62252944</v>
      </c>
      <c r="F14174" s="20">
        <v>1858944</v>
      </c>
    </row>
    <row r="14175" spans="1:6" ht="25.5" outlineLevel="2" x14ac:dyDescent="0.2">
      <c r="B14175" s="18" t="s">
        <v>14419</v>
      </c>
      <c r="C14175" s="19" t="s">
        <v>92</v>
      </c>
      <c r="D14175" t="s">
        <v>411</v>
      </c>
      <c r="E14175" s="20">
        <v>8</v>
      </c>
      <c r="F14175" s="20">
        <v>51</v>
      </c>
    </row>
    <row r="14176" spans="1:6" ht="25.5" outlineLevel="2" x14ac:dyDescent="0.2">
      <c r="B14176" s="18" t="s">
        <v>14419</v>
      </c>
      <c r="C14176" s="19" t="s">
        <v>137</v>
      </c>
      <c r="D14176" t="s">
        <v>411</v>
      </c>
      <c r="E14176" s="20">
        <v>1865</v>
      </c>
      <c r="F14176" s="20">
        <v>331</v>
      </c>
    </row>
    <row r="14177" spans="1:6" ht="25.5" outlineLevel="2" x14ac:dyDescent="0.2">
      <c r="B14177" s="18" t="s">
        <v>14419</v>
      </c>
      <c r="C14177" s="19" t="s">
        <v>148</v>
      </c>
      <c r="D14177" t="s">
        <v>411</v>
      </c>
      <c r="E14177" s="20">
        <v>175560</v>
      </c>
      <c r="F14177" s="20">
        <v>9916</v>
      </c>
    </row>
    <row r="14178" spans="1:6" ht="25.5" outlineLevel="2" x14ac:dyDescent="0.2">
      <c r="B14178" s="18" t="s">
        <v>14419</v>
      </c>
      <c r="C14178" s="19" t="s">
        <v>158</v>
      </c>
      <c r="D14178" t="s">
        <v>411</v>
      </c>
      <c r="E14178" s="20">
        <v>59276</v>
      </c>
      <c r="F14178" s="20">
        <v>3353</v>
      </c>
    </row>
    <row r="14179" spans="1:6" ht="25.5" outlineLevel="1" x14ac:dyDescent="0.2">
      <c r="B14179" s="21" t="s">
        <v>14420</v>
      </c>
      <c r="E14179" s="20">
        <f>SUBTOTAL(9,E14169:E14178)</f>
        <v>62537342</v>
      </c>
      <c r="F14179" s="20">
        <f>SUBTOTAL(9,F14169:F14178)</f>
        <v>1875060</v>
      </c>
    </row>
    <row r="14180" spans="1:6" ht="25.5" outlineLevel="2" x14ac:dyDescent="0.2">
      <c r="A14180" t="s">
        <v>4804</v>
      </c>
      <c r="B14180" s="18" t="s">
        <v>18343</v>
      </c>
      <c r="C14180" s="19" t="s">
        <v>42</v>
      </c>
      <c r="D14180" t="s">
        <v>411</v>
      </c>
      <c r="E14180" s="20">
        <v>47</v>
      </c>
      <c r="F14180" s="20">
        <v>6</v>
      </c>
    </row>
    <row r="14181" spans="1:6" ht="25.5" outlineLevel="2" x14ac:dyDescent="0.2">
      <c r="B14181" s="18" t="s">
        <v>18343</v>
      </c>
      <c r="C14181" s="19" t="s">
        <v>68</v>
      </c>
      <c r="D14181" t="s">
        <v>411</v>
      </c>
      <c r="E14181" s="20">
        <v>8</v>
      </c>
      <c r="F14181" s="20">
        <v>7</v>
      </c>
    </row>
    <row r="14182" spans="1:6" ht="25.5" outlineLevel="2" x14ac:dyDescent="0.2">
      <c r="B14182" s="18" t="s">
        <v>18343</v>
      </c>
      <c r="C14182" s="19" t="s">
        <v>80</v>
      </c>
      <c r="D14182" t="s">
        <v>411</v>
      </c>
      <c r="E14182" s="20">
        <v>153545</v>
      </c>
      <c r="F14182" s="20">
        <v>2645</v>
      </c>
    </row>
    <row r="14183" spans="1:6" ht="25.5" outlineLevel="2" x14ac:dyDescent="0.2">
      <c r="B14183" s="18" t="s">
        <v>18343</v>
      </c>
      <c r="C14183" s="19" t="s">
        <v>88</v>
      </c>
      <c r="D14183" t="s">
        <v>411</v>
      </c>
      <c r="E14183" s="20">
        <v>18</v>
      </c>
      <c r="F14183" s="20">
        <v>10</v>
      </c>
    </row>
    <row r="14184" spans="1:6" ht="25.5" outlineLevel="2" x14ac:dyDescent="0.2">
      <c r="B14184" s="18" t="s">
        <v>18343</v>
      </c>
      <c r="C14184" s="19" t="s">
        <v>92</v>
      </c>
      <c r="D14184" t="s">
        <v>411</v>
      </c>
      <c r="E14184" s="20">
        <v>4</v>
      </c>
      <c r="F14184" s="20">
        <v>2</v>
      </c>
    </row>
    <row r="14185" spans="1:6" ht="25.5" outlineLevel="1" x14ac:dyDescent="0.2">
      <c r="B14185" s="21" t="s">
        <v>18344</v>
      </c>
      <c r="E14185" s="20">
        <f>SUBTOTAL(9,E14180:E14184)</f>
        <v>153622</v>
      </c>
      <c r="F14185" s="20">
        <f>SUBTOTAL(9,F14180:F14184)</f>
        <v>2670</v>
      </c>
    </row>
    <row r="14186" spans="1:6" ht="25.5" outlineLevel="2" x14ac:dyDescent="0.2">
      <c r="A14186" t="s">
        <v>4806</v>
      </c>
      <c r="B14186" s="18" t="s">
        <v>18345</v>
      </c>
      <c r="C14186" s="19" t="s">
        <v>80</v>
      </c>
      <c r="D14186" t="s">
        <v>411</v>
      </c>
      <c r="E14186" s="20">
        <v>3</v>
      </c>
      <c r="F14186" s="20">
        <v>2</v>
      </c>
    </row>
    <row r="14187" spans="1:6" ht="25.5" outlineLevel="1" x14ac:dyDescent="0.2">
      <c r="B14187" s="21" t="s">
        <v>18346</v>
      </c>
      <c r="E14187" s="20">
        <f>SUBTOTAL(9,E14186:E14186)</f>
        <v>3</v>
      </c>
      <c r="F14187" s="20">
        <f>SUBTOTAL(9,F14186:F14186)</f>
        <v>2</v>
      </c>
    </row>
    <row r="14188" spans="1:6" ht="25.5" outlineLevel="2" x14ac:dyDescent="0.2">
      <c r="A14188" t="s">
        <v>4808</v>
      </c>
      <c r="B14188" s="18" t="s">
        <v>18347</v>
      </c>
      <c r="C14188" s="19" t="s">
        <v>42</v>
      </c>
      <c r="D14188" t="s">
        <v>411</v>
      </c>
      <c r="E14188" s="20">
        <v>123</v>
      </c>
      <c r="F14188" s="20">
        <v>54</v>
      </c>
    </row>
    <row r="14189" spans="1:6" ht="25.5" outlineLevel="2" x14ac:dyDescent="0.2">
      <c r="B14189" s="18" t="s">
        <v>18347</v>
      </c>
      <c r="C14189" s="19" t="s">
        <v>80</v>
      </c>
      <c r="D14189" t="s">
        <v>411</v>
      </c>
      <c r="E14189" s="20">
        <v>5911</v>
      </c>
      <c r="F14189" s="20">
        <v>117</v>
      </c>
    </row>
    <row r="14190" spans="1:6" ht="25.5" outlineLevel="2" x14ac:dyDescent="0.2">
      <c r="B14190" s="18" t="s">
        <v>18347</v>
      </c>
      <c r="C14190" s="19" t="s">
        <v>88</v>
      </c>
      <c r="D14190" t="s">
        <v>411</v>
      </c>
      <c r="E14190" s="20">
        <v>16</v>
      </c>
      <c r="F14190" s="20">
        <v>18</v>
      </c>
    </row>
    <row r="14191" spans="1:6" ht="25.5" outlineLevel="2" x14ac:dyDescent="0.2">
      <c r="B14191" s="18" t="s">
        <v>18347</v>
      </c>
      <c r="C14191" s="19" t="s">
        <v>152</v>
      </c>
      <c r="D14191" t="s">
        <v>411</v>
      </c>
      <c r="E14191" s="20">
        <v>50</v>
      </c>
      <c r="F14191" s="20">
        <v>9</v>
      </c>
    </row>
    <row r="14192" spans="1:6" ht="25.5" outlineLevel="2" x14ac:dyDescent="0.2">
      <c r="B14192" s="18" t="s">
        <v>18347</v>
      </c>
      <c r="C14192" s="19" t="s">
        <v>166</v>
      </c>
      <c r="D14192" t="s">
        <v>411</v>
      </c>
      <c r="E14192" s="20">
        <v>21</v>
      </c>
      <c r="F14192" s="20">
        <v>97</v>
      </c>
    </row>
    <row r="14193" spans="1:6" ht="25.5" outlineLevel="1" x14ac:dyDescent="0.2">
      <c r="B14193" s="21" t="s">
        <v>18348</v>
      </c>
      <c r="E14193" s="20">
        <f>SUBTOTAL(9,E14188:E14192)</f>
        <v>6121</v>
      </c>
      <c r="F14193" s="20">
        <f>SUBTOTAL(9,F14188:F14192)</f>
        <v>295</v>
      </c>
    </row>
    <row r="14194" spans="1:6" ht="25.5" outlineLevel="2" x14ac:dyDescent="0.2">
      <c r="A14194" t="s">
        <v>1556</v>
      </c>
      <c r="B14194" s="18" t="s">
        <v>14421</v>
      </c>
      <c r="C14194" s="19" t="s">
        <v>20</v>
      </c>
      <c r="D14194" t="s">
        <v>411</v>
      </c>
      <c r="E14194" s="20">
        <v>1</v>
      </c>
      <c r="F14194" s="20">
        <v>3</v>
      </c>
    </row>
    <row r="14195" spans="1:6" ht="25.5" outlineLevel="2" x14ac:dyDescent="0.2">
      <c r="B14195" s="18" t="s">
        <v>14421</v>
      </c>
      <c r="C14195" s="19" t="s">
        <v>42</v>
      </c>
      <c r="D14195" t="s">
        <v>411</v>
      </c>
      <c r="E14195" s="20">
        <v>87961</v>
      </c>
      <c r="F14195" s="20">
        <v>9687</v>
      </c>
    </row>
    <row r="14196" spans="1:6" ht="25.5" outlineLevel="2" x14ac:dyDescent="0.2">
      <c r="B14196" s="18" t="s">
        <v>14421</v>
      </c>
      <c r="C14196" s="19" t="s">
        <v>80</v>
      </c>
      <c r="D14196" t="s">
        <v>411</v>
      </c>
      <c r="E14196" s="20">
        <v>26392</v>
      </c>
      <c r="F14196" s="20">
        <v>1229</v>
      </c>
    </row>
    <row r="14197" spans="1:6" ht="25.5" outlineLevel="2" x14ac:dyDescent="0.2">
      <c r="B14197" s="18" t="s">
        <v>14421</v>
      </c>
      <c r="C14197" s="19" t="s">
        <v>121</v>
      </c>
      <c r="D14197" t="s">
        <v>411</v>
      </c>
      <c r="E14197" s="20">
        <v>49</v>
      </c>
      <c r="F14197" s="20">
        <v>83</v>
      </c>
    </row>
    <row r="14198" spans="1:6" ht="25.5" outlineLevel="2" x14ac:dyDescent="0.2">
      <c r="B14198" s="18" t="s">
        <v>14421</v>
      </c>
      <c r="C14198" s="19" t="s">
        <v>139</v>
      </c>
      <c r="D14198" t="s">
        <v>411</v>
      </c>
      <c r="E14198" s="20">
        <v>28</v>
      </c>
      <c r="F14198" s="20">
        <v>1</v>
      </c>
    </row>
    <row r="14199" spans="1:6" ht="25.5" outlineLevel="2" x14ac:dyDescent="0.2">
      <c r="B14199" s="18" t="s">
        <v>14421</v>
      </c>
      <c r="C14199" s="19" t="s">
        <v>157</v>
      </c>
      <c r="D14199" t="s">
        <v>411</v>
      </c>
      <c r="E14199" s="20">
        <v>750</v>
      </c>
      <c r="F14199" s="20">
        <v>89</v>
      </c>
    </row>
    <row r="14200" spans="1:6" ht="25.5" outlineLevel="2" x14ac:dyDescent="0.2">
      <c r="B14200" s="18" t="s">
        <v>14421</v>
      </c>
      <c r="C14200" s="19" t="s">
        <v>166</v>
      </c>
      <c r="D14200" t="s">
        <v>411</v>
      </c>
      <c r="E14200" s="20">
        <v>3</v>
      </c>
      <c r="F14200" s="20">
        <v>3</v>
      </c>
    </row>
    <row r="14201" spans="1:6" ht="25.5" outlineLevel="1" x14ac:dyDescent="0.2">
      <c r="B14201" s="21" t="s">
        <v>14422</v>
      </c>
      <c r="E14201" s="20">
        <f>SUBTOTAL(9,E14194:E14200)</f>
        <v>115184</v>
      </c>
      <c r="F14201" s="20">
        <f>SUBTOTAL(9,F14194:F14200)</f>
        <v>11095</v>
      </c>
    </row>
    <row r="14202" spans="1:6" ht="25.5" outlineLevel="2" x14ac:dyDescent="0.2">
      <c r="A14202" t="s">
        <v>4809</v>
      </c>
      <c r="B14202" s="18" t="s">
        <v>14423</v>
      </c>
      <c r="C14202" s="19" t="s">
        <v>42</v>
      </c>
      <c r="D14202" t="s">
        <v>411</v>
      </c>
      <c r="E14202" s="20">
        <v>8911</v>
      </c>
      <c r="F14202" s="20">
        <v>405</v>
      </c>
    </row>
    <row r="14203" spans="1:6" ht="25.5" outlineLevel="2" x14ac:dyDescent="0.2">
      <c r="B14203" s="18" t="s">
        <v>14423</v>
      </c>
      <c r="C14203" s="19" t="s">
        <v>68</v>
      </c>
      <c r="D14203" t="s">
        <v>411</v>
      </c>
      <c r="E14203" s="20">
        <v>126</v>
      </c>
      <c r="F14203" s="20">
        <v>66</v>
      </c>
    </row>
    <row r="14204" spans="1:6" ht="25.5" outlineLevel="2" x14ac:dyDescent="0.2">
      <c r="B14204" s="18" t="s">
        <v>14423</v>
      </c>
      <c r="C14204" s="19" t="s">
        <v>80</v>
      </c>
      <c r="D14204" t="s">
        <v>411</v>
      </c>
      <c r="E14204" s="20">
        <v>460</v>
      </c>
      <c r="F14204" s="20">
        <v>43</v>
      </c>
    </row>
    <row r="14205" spans="1:6" ht="25.5" outlineLevel="1" x14ac:dyDescent="0.2">
      <c r="B14205" s="21" t="s">
        <v>14424</v>
      </c>
      <c r="E14205" s="20">
        <f>SUBTOTAL(9,E14202:E14204)</f>
        <v>9497</v>
      </c>
      <c r="F14205" s="20">
        <f>SUBTOTAL(9,F14202:F14204)</f>
        <v>514</v>
      </c>
    </row>
    <row r="14206" spans="1:6" ht="25.5" outlineLevel="2" x14ac:dyDescent="0.2">
      <c r="A14206" t="s">
        <v>4811</v>
      </c>
      <c r="B14206" s="18" t="s">
        <v>14425</v>
      </c>
      <c r="C14206" s="19" t="s">
        <v>33</v>
      </c>
      <c r="D14206" t="s">
        <v>411</v>
      </c>
      <c r="E14206" s="20">
        <v>94</v>
      </c>
      <c r="F14206" s="20">
        <v>31</v>
      </c>
    </row>
    <row r="14207" spans="1:6" ht="25.5" outlineLevel="2" x14ac:dyDescent="0.2">
      <c r="B14207" s="18" t="s">
        <v>14425</v>
      </c>
      <c r="C14207" s="19" t="s">
        <v>42</v>
      </c>
      <c r="D14207" t="s">
        <v>411</v>
      </c>
      <c r="E14207" s="20">
        <v>119327</v>
      </c>
      <c r="F14207" s="20">
        <v>11491</v>
      </c>
    </row>
    <row r="14208" spans="1:6" ht="25.5" outlineLevel="2" x14ac:dyDescent="0.2">
      <c r="B14208" s="18" t="s">
        <v>14425</v>
      </c>
      <c r="C14208" s="19" t="s">
        <v>80</v>
      </c>
      <c r="D14208" t="s">
        <v>411</v>
      </c>
      <c r="E14208" s="20">
        <v>634</v>
      </c>
      <c r="F14208" s="20">
        <v>129</v>
      </c>
    </row>
    <row r="14209" spans="1:6" ht="25.5" outlineLevel="2" x14ac:dyDescent="0.2">
      <c r="B14209" s="18" t="s">
        <v>14425</v>
      </c>
      <c r="C14209" s="19" t="s">
        <v>81</v>
      </c>
      <c r="D14209" t="s">
        <v>411</v>
      </c>
      <c r="E14209" s="20">
        <v>21705</v>
      </c>
      <c r="F14209" s="20">
        <v>1713</v>
      </c>
    </row>
    <row r="14210" spans="1:6" ht="25.5" outlineLevel="2" x14ac:dyDescent="0.2">
      <c r="B14210" s="18" t="s">
        <v>14425</v>
      </c>
      <c r="C14210" s="19" t="s">
        <v>171</v>
      </c>
      <c r="D14210" t="s">
        <v>411</v>
      </c>
      <c r="E14210" s="20">
        <v>4983</v>
      </c>
      <c r="F14210" s="20">
        <v>1732</v>
      </c>
    </row>
    <row r="14211" spans="1:6" ht="25.5" outlineLevel="1" x14ac:dyDescent="0.2">
      <c r="B14211" s="21" t="s">
        <v>14426</v>
      </c>
      <c r="E14211" s="20">
        <f>SUBTOTAL(9,E14206:E14210)</f>
        <v>146743</v>
      </c>
      <c r="F14211" s="20">
        <f>SUBTOTAL(9,F14206:F14210)</f>
        <v>15096</v>
      </c>
    </row>
    <row r="14212" spans="1:6" ht="25.5" outlineLevel="2" x14ac:dyDescent="0.2">
      <c r="A14212" t="s">
        <v>4813</v>
      </c>
      <c r="B14212" s="18" t="s">
        <v>14427</v>
      </c>
      <c r="C14212" s="19" t="s">
        <v>20</v>
      </c>
      <c r="D14212" t="s">
        <v>411</v>
      </c>
      <c r="E14212" s="20">
        <v>35</v>
      </c>
      <c r="F14212" s="20">
        <v>3</v>
      </c>
    </row>
    <row r="14213" spans="1:6" ht="25.5" outlineLevel="2" x14ac:dyDescent="0.2">
      <c r="B14213" s="18" t="s">
        <v>14427</v>
      </c>
      <c r="C14213" s="19" t="s">
        <v>42</v>
      </c>
      <c r="D14213" t="s">
        <v>411</v>
      </c>
      <c r="E14213" s="20">
        <v>930</v>
      </c>
      <c r="F14213" s="20">
        <v>85</v>
      </c>
    </row>
    <row r="14214" spans="1:6" ht="25.5" outlineLevel="2" x14ac:dyDescent="0.2">
      <c r="B14214" s="18" t="s">
        <v>14427</v>
      </c>
      <c r="C14214" s="19" t="s">
        <v>68</v>
      </c>
      <c r="D14214" t="s">
        <v>411</v>
      </c>
      <c r="E14214" s="20">
        <v>96</v>
      </c>
      <c r="F14214" s="20">
        <v>49</v>
      </c>
    </row>
    <row r="14215" spans="1:6" ht="25.5" outlineLevel="2" x14ac:dyDescent="0.2">
      <c r="B14215" s="18" t="s">
        <v>14427</v>
      </c>
      <c r="C14215" s="19" t="s">
        <v>80</v>
      </c>
      <c r="D14215" t="s">
        <v>411</v>
      </c>
      <c r="E14215" s="20">
        <v>23908</v>
      </c>
      <c r="F14215" s="20">
        <v>772</v>
      </c>
    </row>
    <row r="14216" spans="1:6" ht="25.5" outlineLevel="2" x14ac:dyDescent="0.2">
      <c r="B14216" s="18" t="s">
        <v>14427</v>
      </c>
      <c r="C14216" s="19" t="s">
        <v>178</v>
      </c>
      <c r="D14216" t="s">
        <v>411</v>
      </c>
      <c r="E14216" s="20">
        <v>1</v>
      </c>
      <c r="F14216" s="20">
        <v>2</v>
      </c>
    </row>
    <row r="14217" spans="1:6" ht="25.5" outlineLevel="1" x14ac:dyDescent="0.2">
      <c r="B14217" s="21" t="s">
        <v>14428</v>
      </c>
      <c r="E14217" s="20">
        <f>SUBTOTAL(9,E14212:E14216)</f>
        <v>24970</v>
      </c>
      <c r="F14217" s="20">
        <f>SUBTOTAL(9,F14212:F14216)</f>
        <v>911</v>
      </c>
    </row>
    <row r="14218" spans="1:6" ht="25.5" outlineLevel="2" x14ac:dyDescent="0.2">
      <c r="A14218" t="s">
        <v>4815</v>
      </c>
      <c r="B14218" s="18" t="s">
        <v>14429</v>
      </c>
      <c r="C14218" s="19" t="s">
        <v>33</v>
      </c>
      <c r="D14218" t="s">
        <v>411</v>
      </c>
      <c r="E14218" s="20">
        <v>2393</v>
      </c>
      <c r="F14218" s="20">
        <v>410</v>
      </c>
    </row>
    <row r="14219" spans="1:6" ht="25.5" outlineLevel="2" x14ac:dyDescent="0.2">
      <c r="B14219" s="18" t="s">
        <v>14429</v>
      </c>
      <c r="C14219" s="19" t="s">
        <v>42</v>
      </c>
      <c r="D14219" t="s">
        <v>411</v>
      </c>
      <c r="E14219" s="20">
        <v>404479</v>
      </c>
      <c r="F14219" s="20">
        <v>33209</v>
      </c>
    </row>
    <row r="14220" spans="1:6" ht="25.5" outlineLevel="2" x14ac:dyDescent="0.2">
      <c r="B14220" s="18" t="s">
        <v>14429</v>
      </c>
      <c r="C14220" s="19" t="s">
        <v>68</v>
      </c>
      <c r="D14220" t="s">
        <v>411</v>
      </c>
      <c r="E14220" s="20">
        <v>185</v>
      </c>
      <c r="F14220" s="20">
        <v>96</v>
      </c>
    </row>
    <row r="14221" spans="1:6" ht="25.5" outlineLevel="2" x14ac:dyDescent="0.2">
      <c r="B14221" s="18" t="s">
        <v>14429</v>
      </c>
      <c r="C14221" s="19" t="s">
        <v>80</v>
      </c>
      <c r="D14221" t="s">
        <v>411</v>
      </c>
      <c r="E14221" s="20">
        <v>357780</v>
      </c>
      <c r="F14221" s="20">
        <v>12730</v>
      </c>
    </row>
    <row r="14222" spans="1:6" ht="25.5" outlineLevel="2" x14ac:dyDescent="0.2">
      <c r="B14222" s="18" t="s">
        <v>14429</v>
      </c>
      <c r="C14222" s="19" t="s">
        <v>81</v>
      </c>
      <c r="D14222" t="s">
        <v>411</v>
      </c>
      <c r="E14222" s="20">
        <v>61750</v>
      </c>
      <c r="F14222" s="20">
        <v>5796</v>
      </c>
    </row>
    <row r="14223" spans="1:6" ht="25.5" outlineLevel="2" x14ac:dyDescent="0.2">
      <c r="B14223" s="18" t="s">
        <v>14429</v>
      </c>
      <c r="C14223" s="19" t="s">
        <v>107</v>
      </c>
      <c r="D14223" t="s">
        <v>411</v>
      </c>
      <c r="E14223" s="20">
        <v>4</v>
      </c>
      <c r="F14223" s="20">
        <v>2</v>
      </c>
    </row>
    <row r="14224" spans="1:6" ht="25.5" outlineLevel="2" x14ac:dyDescent="0.2">
      <c r="B14224" s="18" t="s">
        <v>14429</v>
      </c>
      <c r="C14224" s="19" t="s">
        <v>130</v>
      </c>
      <c r="D14224" t="s">
        <v>411</v>
      </c>
      <c r="E14224" s="20">
        <v>5</v>
      </c>
      <c r="F14224" s="20">
        <v>2</v>
      </c>
    </row>
    <row r="14225" spans="1:6" ht="25.5" outlineLevel="2" x14ac:dyDescent="0.2">
      <c r="B14225" s="18" t="s">
        <v>14429</v>
      </c>
      <c r="C14225" s="19" t="s">
        <v>166</v>
      </c>
      <c r="D14225" t="s">
        <v>411</v>
      </c>
      <c r="E14225" s="20">
        <v>57393</v>
      </c>
      <c r="F14225" s="20">
        <v>6086</v>
      </c>
    </row>
    <row r="14226" spans="1:6" ht="25.5" outlineLevel="2" x14ac:dyDescent="0.2">
      <c r="B14226" s="18" t="s">
        <v>14429</v>
      </c>
      <c r="C14226" s="19" t="s">
        <v>171</v>
      </c>
      <c r="D14226" t="s">
        <v>411</v>
      </c>
      <c r="E14226" s="20">
        <v>28046</v>
      </c>
      <c r="F14226" s="20">
        <v>4325</v>
      </c>
    </row>
    <row r="14227" spans="1:6" ht="25.5" outlineLevel="1" x14ac:dyDescent="0.2">
      <c r="B14227" s="21" t="s">
        <v>14430</v>
      </c>
      <c r="E14227" s="20">
        <f>SUBTOTAL(9,E14218:E14226)</f>
        <v>912035</v>
      </c>
      <c r="F14227" s="20">
        <f>SUBTOTAL(9,F14218:F14226)</f>
        <v>62656</v>
      </c>
    </row>
    <row r="14228" spans="1:6" ht="25.5" outlineLevel="2" x14ac:dyDescent="0.2">
      <c r="A14228" t="s">
        <v>4816</v>
      </c>
      <c r="B14228" s="18" t="s">
        <v>14431</v>
      </c>
      <c r="C14228" s="19" t="s">
        <v>42</v>
      </c>
      <c r="D14228" t="s">
        <v>411</v>
      </c>
      <c r="E14228" s="20">
        <v>16516</v>
      </c>
      <c r="F14228" s="20">
        <v>2617</v>
      </c>
    </row>
    <row r="14229" spans="1:6" ht="25.5" outlineLevel="2" x14ac:dyDescent="0.2">
      <c r="B14229" s="18" t="s">
        <v>14431</v>
      </c>
      <c r="C14229" s="19" t="s">
        <v>68</v>
      </c>
      <c r="D14229" t="s">
        <v>411</v>
      </c>
      <c r="E14229" s="20">
        <v>97</v>
      </c>
      <c r="F14229" s="20">
        <v>50</v>
      </c>
    </row>
    <row r="14230" spans="1:6" ht="25.5" outlineLevel="2" x14ac:dyDescent="0.2">
      <c r="B14230" s="18" t="s">
        <v>14431</v>
      </c>
      <c r="C14230" s="19" t="s">
        <v>80</v>
      </c>
      <c r="D14230" t="s">
        <v>411</v>
      </c>
      <c r="E14230" s="20">
        <v>289298</v>
      </c>
      <c r="F14230" s="20">
        <v>12684</v>
      </c>
    </row>
    <row r="14231" spans="1:6" ht="25.5" outlineLevel="2" x14ac:dyDescent="0.2">
      <c r="B14231" s="18" t="s">
        <v>14431</v>
      </c>
      <c r="C14231" s="19" t="s">
        <v>121</v>
      </c>
      <c r="D14231" t="s">
        <v>411</v>
      </c>
      <c r="E14231" s="20">
        <v>60</v>
      </c>
      <c r="F14231" s="20">
        <v>153</v>
      </c>
    </row>
    <row r="14232" spans="1:6" ht="25.5" outlineLevel="2" x14ac:dyDescent="0.2">
      <c r="B14232" s="18" t="s">
        <v>14431</v>
      </c>
      <c r="C14232" s="19" t="s">
        <v>182</v>
      </c>
      <c r="D14232" t="s">
        <v>411</v>
      </c>
      <c r="E14232" s="20">
        <v>403</v>
      </c>
      <c r="F14232" s="20">
        <v>23</v>
      </c>
    </row>
    <row r="14233" spans="1:6" ht="25.5" outlineLevel="1" x14ac:dyDescent="0.2">
      <c r="B14233" s="21" t="s">
        <v>14432</v>
      </c>
      <c r="E14233" s="20">
        <f>SUBTOTAL(9,E14228:E14232)</f>
        <v>306374</v>
      </c>
      <c r="F14233" s="20">
        <f>SUBTOTAL(9,F14228:F14232)</f>
        <v>15527</v>
      </c>
    </row>
    <row r="14234" spans="1:6" ht="25.5" outlineLevel="2" x14ac:dyDescent="0.2">
      <c r="A14234" t="s">
        <v>1558</v>
      </c>
      <c r="B14234" s="18" t="s">
        <v>14433</v>
      </c>
      <c r="C14234" s="19" t="s">
        <v>42</v>
      </c>
      <c r="D14234" t="s">
        <v>411</v>
      </c>
      <c r="E14234" s="20">
        <v>622</v>
      </c>
      <c r="F14234" s="20">
        <v>132</v>
      </c>
    </row>
    <row r="14235" spans="1:6" ht="25.5" outlineLevel="2" x14ac:dyDescent="0.2">
      <c r="B14235" s="18" t="s">
        <v>14433</v>
      </c>
      <c r="C14235" s="19" t="s">
        <v>53</v>
      </c>
      <c r="D14235" t="s">
        <v>411</v>
      </c>
      <c r="E14235" s="20">
        <v>3</v>
      </c>
      <c r="F14235" s="20">
        <v>4</v>
      </c>
    </row>
    <row r="14236" spans="1:6" ht="25.5" outlineLevel="2" x14ac:dyDescent="0.2">
      <c r="B14236" s="18" t="s">
        <v>14433</v>
      </c>
      <c r="C14236" s="19" t="s">
        <v>80</v>
      </c>
      <c r="D14236" t="s">
        <v>411</v>
      </c>
      <c r="E14236" s="20">
        <v>29371</v>
      </c>
      <c r="F14236" s="20">
        <v>1057</v>
      </c>
    </row>
    <row r="14237" spans="1:6" ht="25.5" outlineLevel="2" x14ac:dyDescent="0.2">
      <c r="B14237" s="18" t="s">
        <v>14433</v>
      </c>
      <c r="C14237" s="19" t="s">
        <v>87</v>
      </c>
      <c r="D14237" t="s">
        <v>411</v>
      </c>
      <c r="E14237" s="20">
        <v>230</v>
      </c>
      <c r="F14237" s="20">
        <v>15</v>
      </c>
    </row>
    <row r="14238" spans="1:6" ht="25.5" outlineLevel="2" x14ac:dyDescent="0.2">
      <c r="B14238" s="18" t="s">
        <v>14433</v>
      </c>
      <c r="C14238" s="19" t="s">
        <v>97</v>
      </c>
      <c r="D14238" t="s">
        <v>411</v>
      </c>
      <c r="E14238" s="20">
        <v>100</v>
      </c>
      <c r="F14238" s="20">
        <v>11</v>
      </c>
    </row>
    <row r="14239" spans="1:6" ht="25.5" outlineLevel="2" x14ac:dyDescent="0.2">
      <c r="B14239" s="18" t="s">
        <v>14433</v>
      </c>
      <c r="C14239" s="19" t="s">
        <v>151</v>
      </c>
      <c r="D14239" t="s">
        <v>411</v>
      </c>
      <c r="E14239" s="20">
        <v>270</v>
      </c>
      <c r="F14239" s="20">
        <v>18</v>
      </c>
    </row>
    <row r="14240" spans="1:6" ht="25.5" outlineLevel="2" x14ac:dyDescent="0.2">
      <c r="B14240" s="18" t="s">
        <v>14433</v>
      </c>
      <c r="C14240" s="19" t="s">
        <v>154</v>
      </c>
      <c r="D14240" t="s">
        <v>411</v>
      </c>
      <c r="E14240" s="20">
        <v>390</v>
      </c>
      <c r="F14240" s="20">
        <v>29</v>
      </c>
    </row>
    <row r="14241" spans="1:6" ht="25.5" outlineLevel="2" x14ac:dyDescent="0.2">
      <c r="B14241" s="18" t="s">
        <v>14433</v>
      </c>
      <c r="C14241" s="19" t="s">
        <v>166</v>
      </c>
      <c r="D14241" t="s">
        <v>411</v>
      </c>
      <c r="E14241" s="20">
        <v>4241</v>
      </c>
      <c r="F14241" s="20">
        <v>1218</v>
      </c>
    </row>
    <row r="14242" spans="1:6" ht="25.5" outlineLevel="2" x14ac:dyDescent="0.2">
      <c r="B14242" s="18" t="s">
        <v>14433</v>
      </c>
      <c r="C14242" s="19" t="s">
        <v>171</v>
      </c>
      <c r="D14242" t="s">
        <v>411</v>
      </c>
      <c r="E14242" s="20">
        <v>2005</v>
      </c>
      <c r="F14242" s="20">
        <v>523</v>
      </c>
    </row>
    <row r="14243" spans="1:6" ht="25.5" outlineLevel="2" x14ac:dyDescent="0.2">
      <c r="B14243" s="18" t="s">
        <v>14433</v>
      </c>
      <c r="C14243" s="19" t="s">
        <v>178</v>
      </c>
      <c r="D14243" t="s">
        <v>411</v>
      </c>
      <c r="E14243" s="20">
        <v>304</v>
      </c>
      <c r="F14243" s="20">
        <v>29</v>
      </c>
    </row>
    <row r="14244" spans="1:6" ht="25.5" outlineLevel="2" x14ac:dyDescent="0.2">
      <c r="B14244" s="18" t="s">
        <v>14433</v>
      </c>
      <c r="C14244" s="19" t="s">
        <v>182</v>
      </c>
      <c r="D14244" t="s">
        <v>411</v>
      </c>
      <c r="E14244" s="20">
        <v>1332</v>
      </c>
      <c r="F14244" s="20">
        <v>455</v>
      </c>
    </row>
    <row r="14245" spans="1:6" ht="25.5" outlineLevel="1" x14ac:dyDescent="0.2">
      <c r="B14245" s="21" t="s">
        <v>14434</v>
      </c>
      <c r="E14245" s="20">
        <f>SUBTOTAL(9,E14234:E14244)</f>
        <v>38868</v>
      </c>
      <c r="F14245" s="20">
        <f>SUBTOTAL(9,F14234:F14244)</f>
        <v>3491</v>
      </c>
    </row>
    <row r="14246" spans="1:6" ht="25.5" outlineLevel="2" x14ac:dyDescent="0.2">
      <c r="A14246" t="s">
        <v>4818</v>
      </c>
      <c r="B14246" s="18" t="s">
        <v>14435</v>
      </c>
      <c r="C14246" s="19" t="s">
        <v>15</v>
      </c>
      <c r="D14246" t="s">
        <v>411</v>
      </c>
      <c r="E14246" s="20">
        <v>7</v>
      </c>
      <c r="F14246" s="20">
        <v>29</v>
      </c>
    </row>
    <row r="14247" spans="1:6" ht="25.5" outlineLevel="2" x14ac:dyDescent="0.2">
      <c r="B14247" s="18" t="s">
        <v>14435</v>
      </c>
      <c r="C14247" s="19" t="s">
        <v>23</v>
      </c>
      <c r="D14247" t="s">
        <v>411</v>
      </c>
      <c r="E14247" s="20">
        <v>81</v>
      </c>
      <c r="F14247" s="20">
        <v>69</v>
      </c>
    </row>
    <row r="14248" spans="1:6" ht="25.5" outlineLevel="2" x14ac:dyDescent="0.2">
      <c r="B14248" s="18" t="s">
        <v>14435</v>
      </c>
      <c r="C14248" s="19" t="s">
        <v>33</v>
      </c>
      <c r="D14248" t="s">
        <v>411</v>
      </c>
      <c r="E14248" s="20">
        <v>816</v>
      </c>
      <c r="F14248" s="20">
        <v>174</v>
      </c>
    </row>
    <row r="14249" spans="1:6" ht="25.5" outlineLevel="2" x14ac:dyDescent="0.2">
      <c r="B14249" s="18" t="s">
        <v>14435</v>
      </c>
      <c r="C14249" s="19" t="s">
        <v>42</v>
      </c>
      <c r="D14249" t="s">
        <v>411</v>
      </c>
      <c r="E14249" s="20">
        <v>475907</v>
      </c>
      <c r="F14249" s="20">
        <v>38778</v>
      </c>
    </row>
    <row r="14250" spans="1:6" ht="25.5" outlineLevel="2" x14ac:dyDescent="0.2">
      <c r="B14250" s="18" t="s">
        <v>14435</v>
      </c>
      <c r="C14250" s="19" t="s">
        <v>65</v>
      </c>
      <c r="D14250" t="s">
        <v>411</v>
      </c>
      <c r="E14250" s="20">
        <v>12572</v>
      </c>
      <c r="F14250" s="20">
        <v>1227</v>
      </c>
    </row>
    <row r="14251" spans="1:6" ht="25.5" outlineLevel="2" x14ac:dyDescent="0.2">
      <c r="B14251" s="18" t="s">
        <v>14435</v>
      </c>
      <c r="C14251" s="19" t="s">
        <v>68</v>
      </c>
      <c r="D14251" t="s">
        <v>411</v>
      </c>
      <c r="E14251" s="20">
        <v>71</v>
      </c>
      <c r="F14251" s="20">
        <v>37</v>
      </c>
    </row>
    <row r="14252" spans="1:6" ht="25.5" outlineLevel="2" x14ac:dyDescent="0.2">
      <c r="B14252" s="18" t="s">
        <v>14435</v>
      </c>
      <c r="C14252" s="19" t="s">
        <v>80</v>
      </c>
      <c r="D14252" t="s">
        <v>411</v>
      </c>
      <c r="E14252" s="20">
        <v>1659701</v>
      </c>
      <c r="F14252" s="20">
        <v>64670</v>
      </c>
    </row>
    <row r="14253" spans="1:6" ht="25.5" outlineLevel="2" x14ac:dyDescent="0.2">
      <c r="B14253" s="18" t="s">
        <v>14435</v>
      </c>
      <c r="C14253" s="19" t="s">
        <v>81</v>
      </c>
      <c r="D14253" t="s">
        <v>411</v>
      </c>
      <c r="E14253" s="20">
        <v>47123</v>
      </c>
      <c r="F14253" s="20">
        <v>2910</v>
      </c>
    </row>
    <row r="14254" spans="1:6" ht="25.5" outlineLevel="2" x14ac:dyDescent="0.2">
      <c r="B14254" s="18" t="s">
        <v>14435</v>
      </c>
      <c r="C14254" s="19" t="s">
        <v>88</v>
      </c>
      <c r="D14254" t="s">
        <v>411</v>
      </c>
      <c r="E14254" s="20">
        <v>3565</v>
      </c>
      <c r="F14254" s="20">
        <v>600</v>
      </c>
    </row>
    <row r="14255" spans="1:6" ht="25.5" outlineLevel="2" x14ac:dyDescent="0.2">
      <c r="B14255" s="18" t="s">
        <v>14435</v>
      </c>
      <c r="C14255" s="19" t="s">
        <v>151</v>
      </c>
      <c r="D14255" t="s">
        <v>411</v>
      </c>
      <c r="E14255" s="20">
        <v>3163</v>
      </c>
      <c r="F14255" s="20">
        <v>139</v>
      </c>
    </row>
    <row r="14256" spans="1:6" ht="25.5" outlineLevel="2" x14ac:dyDescent="0.2">
      <c r="B14256" s="18" t="s">
        <v>14435</v>
      </c>
      <c r="C14256" s="19" t="s">
        <v>166</v>
      </c>
      <c r="D14256" t="s">
        <v>411</v>
      </c>
      <c r="E14256" s="20">
        <v>154742</v>
      </c>
      <c r="F14256" s="20">
        <v>16764</v>
      </c>
    </row>
    <row r="14257" spans="1:6" ht="25.5" outlineLevel="2" x14ac:dyDescent="0.2">
      <c r="B14257" s="18" t="s">
        <v>14435</v>
      </c>
      <c r="C14257" s="19" t="s">
        <v>171</v>
      </c>
      <c r="D14257" t="s">
        <v>411</v>
      </c>
      <c r="E14257" s="20">
        <v>18560</v>
      </c>
      <c r="F14257" s="20">
        <v>3828</v>
      </c>
    </row>
    <row r="14258" spans="1:6" ht="25.5" outlineLevel="2" x14ac:dyDescent="0.2">
      <c r="B14258" s="18" t="s">
        <v>14435</v>
      </c>
      <c r="C14258" s="19" t="s">
        <v>175</v>
      </c>
      <c r="D14258" t="s">
        <v>411</v>
      </c>
      <c r="E14258" s="20">
        <v>25073</v>
      </c>
      <c r="F14258" s="20">
        <v>2263</v>
      </c>
    </row>
    <row r="14259" spans="1:6" ht="25.5" outlineLevel="2" x14ac:dyDescent="0.2">
      <c r="B14259" s="18" t="s">
        <v>14435</v>
      </c>
      <c r="C14259" s="19" t="s">
        <v>176</v>
      </c>
      <c r="D14259" t="s">
        <v>411</v>
      </c>
      <c r="E14259" s="20">
        <v>3</v>
      </c>
      <c r="F14259" s="20">
        <v>22</v>
      </c>
    </row>
    <row r="14260" spans="1:6" ht="25.5" outlineLevel="1" x14ac:dyDescent="0.2">
      <c r="B14260" s="21" t="s">
        <v>14436</v>
      </c>
      <c r="E14260" s="20">
        <f>SUBTOTAL(9,E14246:E14259)</f>
        <v>2401384</v>
      </c>
      <c r="F14260" s="20">
        <f>SUBTOTAL(9,F14246:F14259)</f>
        <v>131510</v>
      </c>
    </row>
    <row r="14261" spans="1:6" ht="25.5" outlineLevel="2" x14ac:dyDescent="0.2">
      <c r="A14261" t="s">
        <v>4819</v>
      </c>
      <c r="B14261" s="18" t="s">
        <v>14437</v>
      </c>
      <c r="C14261" s="19" t="s">
        <v>16</v>
      </c>
      <c r="D14261" t="s">
        <v>411</v>
      </c>
      <c r="E14261" s="20">
        <v>9</v>
      </c>
      <c r="F14261" s="20">
        <v>184</v>
      </c>
    </row>
    <row r="14262" spans="1:6" ht="25.5" outlineLevel="2" x14ac:dyDescent="0.2">
      <c r="B14262" s="18" t="s">
        <v>14437</v>
      </c>
      <c r="C14262" s="19" t="s">
        <v>42</v>
      </c>
      <c r="D14262" t="s">
        <v>411</v>
      </c>
      <c r="E14262" s="20">
        <v>28887</v>
      </c>
      <c r="F14262" s="20">
        <v>3038</v>
      </c>
    </row>
    <row r="14263" spans="1:6" ht="25.5" outlineLevel="2" x14ac:dyDescent="0.2">
      <c r="B14263" s="18" t="s">
        <v>14437</v>
      </c>
      <c r="C14263" s="19" t="s">
        <v>68</v>
      </c>
      <c r="D14263" t="s">
        <v>411</v>
      </c>
      <c r="E14263" s="20">
        <v>301</v>
      </c>
      <c r="F14263" s="20">
        <v>156</v>
      </c>
    </row>
    <row r="14264" spans="1:6" ht="25.5" outlineLevel="2" x14ac:dyDescent="0.2">
      <c r="B14264" s="18" t="s">
        <v>14437</v>
      </c>
      <c r="C14264" s="19" t="s">
        <v>80</v>
      </c>
      <c r="D14264" t="s">
        <v>411</v>
      </c>
      <c r="E14264" s="20">
        <v>14573</v>
      </c>
      <c r="F14264" s="20">
        <v>836</v>
      </c>
    </row>
    <row r="14265" spans="1:6" ht="25.5" outlineLevel="2" x14ac:dyDescent="0.2">
      <c r="B14265" s="18" t="s">
        <v>14437</v>
      </c>
      <c r="C14265" s="19" t="s">
        <v>151</v>
      </c>
      <c r="D14265" t="s">
        <v>411</v>
      </c>
      <c r="E14265" s="20">
        <v>6</v>
      </c>
      <c r="F14265" s="20">
        <v>1</v>
      </c>
    </row>
    <row r="14266" spans="1:6" ht="25.5" outlineLevel="2" x14ac:dyDescent="0.2">
      <c r="B14266" s="18" t="s">
        <v>14437</v>
      </c>
      <c r="C14266" s="19" t="s">
        <v>166</v>
      </c>
      <c r="D14266" t="s">
        <v>411</v>
      </c>
      <c r="E14266" s="20">
        <v>50</v>
      </c>
      <c r="F14266" s="20">
        <v>78</v>
      </c>
    </row>
    <row r="14267" spans="1:6" ht="25.5" outlineLevel="2" x14ac:dyDescent="0.2">
      <c r="B14267" s="18" t="s">
        <v>14437</v>
      </c>
      <c r="C14267" s="19" t="s">
        <v>175</v>
      </c>
      <c r="D14267" t="s">
        <v>411</v>
      </c>
      <c r="E14267" s="20">
        <v>260</v>
      </c>
      <c r="F14267" s="20">
        <v>25</v>
      </c>
    </row>
    <row r="14268" spans="1:6" ht="25.5" outlineLevel="1" x14ac:dyDescent="0.2">
      <c r="B14268" s="21" t="s">
        <v>14438</v>
      </c>
      <c r="E14268" s="20">
        <f>SUBTOTAL(9,E14261:E14267)</f>
        <v>44086</v>
      </c>
      <c r="F14268" s="20">
        <f>SUBTOTAL(9,F14261:F14267)</f>
        <v>4318</v>
      </c>
    </row>
    <row r="14269" spans="1:6" outlineLevel="2" x14ac:dyDescent="0.2">
      <c r="A14269" t="s">
        <v>1560</v>
      </c>
      <c r="B14269" s="18" t="s">
        <v>14439</v>
      </c>
      <c r="C14269" s="19" t="s">
        <v>15</v>
      </c>
      <c r="D14269" t="s">
        <v>411</v>
      </c>
      <c r="E14269" s="20">
        <v>10</v>
      </c>
      <c r="F14269" s="20">
        <v>16</v>
      </c>
    </row>
    <row r="14270" spans="1:6" outlineLevel="2" x14ac:dyDescent="0.2">
      <c r="B14270" s="18" t="s">
        <v>14439</v>
      </c>
      <c r="C14270" s="19" t="s">
        <v>16</v>
      </c>
      <c r="D14270" t="s">
        <v>411</v>
      </c>
      <c r="E14270" s="20">
        <v>30</v>
      </c>
      <c r="F14270" s="20">
        <v>990</v>
      </c>
    </row>
    <row r="14271" spans="1:6" outlineLevel="2" x14ac:dyDescent="0.2">
      <c r="B14271" s="18" t="s">
        <v>14439</v>
      </c>
      <c r="C14271" s="19" t="s">
        <v>23</v>
      </c>
      <c r="D14271" t="s">
        <v>411</v>
      </c>
      <c r="E14271" s="20">
        <v>99</v>
      </c>
      <c r="F14271" s="20">
        <v>86</v>
      </c>
    </row>
    <row r="14272" spans="1:6" outlineLevel="2" x14ac:dyDescent="0.2">
      <c r="B14272" s="18" t="s">
        <v>14439</v>
      </c>
      <c r="C14272" s="19" t="s">
        <v>42</v>
      </c>
      <c r="D14272" t="s">
        <v>411</v>
      </c>
      <c r="E14272" s="20">
        <v>79261</v>
      </c>
      <c r="F14272" s="20">
        <v>7188</v>
      </c>
    </row>
    <row r="14273" spans="1:6" outlineLevel="2" x14ac:dyDescent="0.2">
      <c r="B14273" s="18" t="s">
        <v>14439</v>
      </c>
      <c r="C14273" s="19" t="s">
        <v>68</v>
      </c>
      <c r="D14273" t="s">
        <v>411</v>
      </c>
      <c r="E14273" s="20">
        <v>1147</v>
      </c>
      <c r="F14273" s="20">
        <v>625</v>
      </c>
    </row>
    <row r="14274" spans="1:6" outlineLevel="2" x14ac:dyDescent="0.2">
      <c r="B14274" s="18" t="s">
        <v>14439</v>
      </c>
      <c r="C14274" s="19" t="s">
        <v>80</v>
      </c>
      <c r="D14274" t="s">
        <v>411</v>
      </c>
      <c r="E14274" s="20">
        <v>91527</v>
      </c>
      <c r="F14274" s="20">
        <v>4437</v>
      </c>
    </row>
    <row r="14275" spans="1:6" outlineLevel="2" x14ac:dyDescent="0.2">
      <c r="B14275" s="18" t="s">
        <v>14439</v>
      </c>
      <c r="C14275" s="19" t="s">
        <v>81</v>
      </c>
      <c r="D14275" t="s">
        <v>411</v>
      </c>
      <c r="E14275" s="20">
        <v>35954</v>
      </c>
      <c r="F14275" s="20">
        <v>2284</v>
      </c>
    </row>
    <row r="14276" spans="1:6" ht="25.5" outlineLevel="2" x14ac:dyDescent="0.2">
      <c r="B14276" s="18" t="s">
        <v>14439</v>
      </c>
      <c r="C14276" s="19" t="s">
        <v>92</v>
      </c>
      <c r="D14276" t="s">
        <v>411</v>
      </c>
      <c r="E14276" s="20">
        <v>200</v>
      </c>
      <c r="F14276" s="20">
        <v>31</v>
      </c>
    </row>
    <row r="14277" spans="1:6" outlineLevel="2" x14ac:dyDescent="0.2">
      <c r="B14277" s="18" t="s">
        <v>14439</v>
      </c>
      <c r="C14277" s="19" t="s">
        <v>166</v>
      </c>
      <c r="D14277" t="s">
        <v>411</v>
      </c>
      <c r="E14277" s="20">
        <v>210</v>
      </c>
      <c r="F14277" s="20">
        <v>169</v>
      </c>
    </row>
    <row r="14278" spans="1:6" outlineLevel="2" x14ac:dyDescent="0.2">
      <c r="B14278" s="18" t="s">
        <v>14439</v>
      </c>
      <c r="C14278" s="19" t="s">
        <v>171</v>
      </c>
      <c r="D14278" t="s">
        <v>411</v>
      </c>
      <c r="E14278" s="20">
        <v>1538</v>
      </c>
      <c r="F14278" s="20">
        <v>454</v>
      </c>
    </row>
    <row r="14279" spans="1:6" ht="25.5" outlineLevel="2" x14ac:dyDescent="0.2">
      <c r="B14279" s="18" t="s">
        <v>14439</v>
      </c>
      <c r="C14279" s="19" t="s">
        <v>175</v>
      </c>
      <c r="D14279" t="s">
        <v>411</v>
      </c>
      <c r="E14279" s="20">
        <v>28</v>
      </c>
      <c r="F14279" s="20">
        <v>36</v>
      </c>
    </row>
    <row r="14280" spans="1:6" outlineLevel="2" x14ac:dyDescent="0.2">
      <c r="B14280" s="18" t="s">
        <v>14439</v>
      </c>
      <c r="C14280" s="19" t="s">
        <v>178</v>
      </c>
      <c r="D14280" t="s">
        <v>411</v>
      </c>
      <c r="E14280" s="20">
        <v>21</v>
      </c>
      <c r="F14280" s="20">
        <v>71</v>
      </c>
    </row>
    <row r="14281" spans="1:6" outlineLevel="1" x14ac:dyDescent="0.2">
      <c r="B14281" s="21" t="s">
        <v>14440</v>
      </c>
      <c r="E14281" s="20">
        <f>SUBTOTAL(9,E14269:E14280)</f>
        <v>210025</v>
      </c>
      <c r="F14281" s="20">
        <f>SUBTOTAL(9,F14269:F14280)</f>
        <v>16387</v>
      </c>
    </row>
    <row r="14282" spans="1:6" ht="25.5" outlineLevel="2" x14ac:dyDescent="0.2">
      <c r="A14282" t="s">
        <v>1561</v>
      </c>
      <c r="B14282" s="18" t="s">
        <v>14441</v>
      </c>
      <c r="C14282" s="19" t="s">
        <v>80</v>
      </c>
      <c r="D14282" t="s">
        <v>411</v>
      </c>
      <c r="E14282" s="20">
        <v>3007</v>
      </c>
      <c r="F14282" s="20">
        <v>1079</v>
      </c>
    </row>
    <row r="14283" spans="1:6" ht="25.5" outlineLevel="2" x14ac:dyDescent="0.2">
      <c r="B14283" s="18" t="s">
        <v>14441</v>
      </c>
      <c r="C14283" s="19" t="s">
        <v>164</v>
      </c>
      <c r="D14283" t="s">
        <v>411</v>
      </c>
      <c r="E14283" s="20">
        <v>1</v>
      </c>
      <c r="F14283" s="20">
        <v>1</v>
      </c>
    </row>
    <row r="14284" spans="1:6" ht="25.5" outlineLevel="1" x14ac:dyDescent="0.2">
      <c r="B14284" s="21" t="s">
        <v>14442</v>
      </c>
      <c r="E14284" s="20">
        <f>SUBTOTAL(9,E14282:E14283)</f>
        <v>3008</v>
      </c>
      <c r="F14284" s="20">
        <f>SUBTOTAL(9,F14282:F14283)</f>
        <v>1080</v>
      </c>
    </row>
    <row r="14285" spans="1:6" ht="25.5" outlineLevel="2" x14ac:dyDescent="0.2">
      <c r="A14285" t="s">
        <v>1563</v>
      </c>
      <c r="B14285" s="18" t="s">
        <v>14443</v>
      </c>
      <c r="C14285" s="19" t="s">
        <v>42</v>
      </c>
      <c r="D14285" t="s">
        <v>411</v>
      </c>
      <c r="E14285" s="20">
        <v>45137</v>
      </c>
      <c r="F14285" s="20">
        <v>4074</v>
      </c>
    </row>
    <row r="14286" spans="1:6" ht="25.5" outlineLevel="2" x14ac:dyDescent="0.2">
      <c r="B14286" s="18" t="s">
        <v>14443</v>
      </c>
      <c r="C14286" s="19" t="s">
        <v>80</v>
      </c>
      <c r="D14286" t="s">
        <v>411</v>
      </c>
      <c r="E14286" s="20">
        <v>8190</v>
      </c>
      <c r="F14286" s="20">
        <v>611</v>
      </c>
    </row>
    <row r="14287" spans="1:6" ht="25.5" outlineLevel="1" x14ac:dyDescent="0.2">
      <c r="B14287" s="21" t="s">
        <v>14444</v>
      </c>
      <c r="E14287" s="20">
        <f>SUBTOTAL(9,E14285:E14286)</f>
        <v>53327</v>
      </c>
      <c r="F14287" s="20">
        <f>SUBTOTAL(9,F14285:F14286)</f>
        <v>4685</v>
      </c>
    </row>
    <row r="14288" spans="1:6" ht="25.5" outlineLevel="2" x14ac:dyDescent="0.2">
      <c r="A14288" t="s">
        <v>4821</v>
      </c>
      <c r="B14288" s="18" t="s">
        <v>14445</v>
      </c>
      <c r="C14288" s="19" t="s">
        <v>42</v>
      </c>
      <c r="D14288" t="s">
        <v>411</v>
      </c>
      <c r="E14288" s="20">
        <v>5160</v>
      </c>
      <c r="F14288" s="20">
        <v>198</v>
      </c>
    </row>
    <row r="14289" spans="1:6" ht="25.5" outlineLevel="2" x14ac:dyDescent="0.2">
      <c r="B14289" s="18" t="s">
        <v>14445</v>
      </c>
      <c r="C14289" s="19" t="s">
        <v>80</v>
      </c>
      <c r="D14289" t="s">
        <v>411</v>
      </c>
      <c r="E14289" s="20">
        <v>2725</v>
      </c>
      <c r="F14289" s="20">
        <v>82</v>
      </c>
    </row>
    <row r="14290" spans="1:6" ht="25.5" outlineLevel="1" x14ac:dyDescent="0.2">
      <c r="B14290" s="21" t="s">
        <v>14446</v>
      </c>
      <c r="E14290" s="20">
        <f>SUBTOTAL(9,E14288:E14289)</f>
        <v>7885</v>
      </c>
      <c r="F14290" s="20">
        <f>SUBTOTAL(9,F14288:F14289)</f>
        <v>280</v>
      </c>
    </row>
    <row r="14291" spans="1:6" ht="25.5" outlineLevel="2" x14ac:dyDescent="0.2">
      <c r="A14291" t="s">
        <v>4823</v>
      </c>
      <c r="B14291" s="18" t="s">
        <v>14447</v>
      </c>
      <c r="C14291" s="19" t="s">
        <v>42</v>
      </c>
      <c r="D14291" t="s">
        <v>411</v>
      </c>
      <c r="E14291" s="20">
        <v>233</v>
      </c>
      <c r="F14291" s="20">
        <v>34</v>
      </c>
    </row>
    <row r="14292" spans="1:6" ht="25.5" outlineLevel="2" x14ac:dyDescent="0.2">
      <c r="B14292" s="18" t="s">
        <v>14447</v>
      </c>
      <c r="C14292" s="19" t="s">
        <v>80</v>
      </c>
      <c r="D14292" t="s">
        <v>411</v>
      </c>
      <c r="E14292" s="20">
        <v>10928</v>
      </c>
      <c r="F14292" s="20">
        <v>867</v>
      </c>
    </row>
    <row r="14293" spans="1:6" ht="25.5" outlineLevel="2" x14ac:dyDescent="0.2">
      <c r="B14293" s="18" t="s">
        <v>14447</v>
      </c>
      <c r="C14293" s="19" t="s">
        <v>87</v>
      </c>
      <c r="D14293" t="s">
        <v>411</v>
      </c>
      <c r="E14293" s="20">
        <v>8</v>
      </c>
      <c r="F14293" s="20">
        <v>109</v>
      </c>
    </row>
    <row r="14294" spans="1:6" ht="25.5" outlineLevel="2" x14ac:dyDescent="0.2">
      <c r="B14294" s="18" t="s">
        <v>14447</v>
      </c>
      <c r="C14294" s="19" t="s">
        <v>161</v>
      </c>
      <c r="D14294" t="s">
        <v>411</v>
      </c>
      <c r="E14294" s="20">
        <v>5</v>
      </c>
      <c r="F14294" s="20">
        <v>3</v>
      </c>
    </row>
    <row r="14295" spans="1:6" ht="25.5" outlineLevel="2" x14ac:dyDescent="0.2">
      <c r="B14295" s="18" t="s">
        <v>14447</v>
      </c>
      <c r="C14295" s="19" t="s">
        <v>166</v>
      </c>
      <c r="D14295" t="s">
        <v>411</v>
      </c>
      <c r="E14295" s="20">
        <v>170</v>
      </c>
      <c r="F14295" s="20">
        <v>65</v>
      </c>
    </row>
    <row r="14296" spans="1:6" ht="25.5" outlineLevel="2" x14ac:dyDescent="0.2">
      <c r="B14296" s="18" t="s">
        <v>14447</v>
      </c>
      <c r="C14296" s="19" t="s">
        <v>178</v>
      </c>
      <c r="D14296" t="s">
        <v>411</v>
      </c>
      <c r="E14296" s="20">
        <v>3</v>
      </c>
      <c r="F14296" s="20">
        <v>1</v>
      </c>
    </row>
    <row r="14297" spans="1:6" ht="25.5" outlineLevel="1" x14ac:dyDescent="0.2">
      <c r="B14297" s="21" t="s">
        <v>14448</v>
      </c>
      <c r="E14297" s="20">
        <f>SUBTOTAL(9,E14291:E14296)</f>
        <v>11347</v>
      </c>
      <c r="F14297" s="20">
        <f>SUBTOTAL(9,F14291:F14296)</f>
        <v>1079</v>
      </c>
    </row>
    <row r="14298" spans="1:6" ht="25.5" outlineLevel="2" x14ac:dyDescent="0.2">
      <c r="A14298" t="s">
        <v>4825</v>
      </c>
      <c r="B14298" s="18" t="s">
        <v>18349</v>
      </c>
      <c r="C14298" s="19" t="s">
        <v>42</v>
      </c>
      <c r="D14298" t="s">
        <v>411</v>
      </c>
      <c r="E14298" s="20">
        <v>32244</v>
      </c>
      <c r="F14298" s="20">
        <v>1645</v>
      </c>
    </row>
    <row r="14299" spans="1:6" ht="25.5" outlineLevel="2" x14ac:dyDescent="0.2">
      <c r="B14299" s="18" t="s">
        <v>18349</v>
      </c>
      <c r="C14299" s="19" t="s">
        <v>80</v>
      </c>
      <c r="D14299" t="s">
        <v>411</v>
      </c>
      <c r="E14299" s="20">
        <v>2557</v>
      </c>
      <c r="F14299" s="20">
        <v>253</v>
      </c>
    </row>
    <row r="14300" spans="1:6" ht="25.5" outlineLevel="2" x14ac:dyDescent="0.2">
      <c r="B14300" s="18" t="s">
        <v>18349</v>
      </c>
      <c r="C14300" s="19" t="s">
        <v>158</v>
      </c>
      <c r="D14300" t="s">
        <v>411</v>
      </c>
      <c r="E14300" s="20">
        <v>2</v>
      </c>
      <c r="F14300" s="20">
        <v>1</v>
      </c>
    </row>
    <row r="14301" spans="1:6" ht="25.5" outlineLevel="2" x14ac:dyDescent="0.2">
      <c r="B14301" s="18" t="s">
        <v>18349</v>
      </c>
      <c r="C14301" s="19" t="s">
        <v>166</v>
      </c>
      <c r="D14301" t="s">
        <v>411</v>
      </c>
      <c r="E14301" s="20">
        <v>39184</v>
      </c>
      <c r="F14301" s="20">
        <v>2424</v>
      </c>
    </row>
    <row r="14302" spans="1:6" ht="25.5" outlineLevel="1" x14ac:dyDescent="0.2">
      <c r="B14302" s="21" t="s">
        <v>18350</v>
      </c>
      <c r="E14302" s="20">
        <f>SUBTOTAL(9,E14298:E14301)</f>
        <v>73987</v>
      </c>
      <c r="F14302" s="20">
        <f>SUBTOTAL(9,F14298:F14301)</f>
        <v>4323</v>
      </c>
    </row>
    <row r="14303" spans="1:6" ht="25.5" outlineLevel="2" x14ac:dyDescent="0.2">
      <c r="A14303" t="s">
        <v>4827</v>
      </c>
      <c r="B14303" s="18" t="s">
        <v>14449</v>
      </c>
      <c r="C14303" s="19" t="s">
        <v>68</v>
      </c>
      <c r="D14303" t="s">
        <v>411</v>
      </c>
      <c r="E14303" s="20">
        <v>51</v>
      </c>
      <c r="F14303" s="20">
        <v>290</v>
      </c>
    </row>
    <row r="14304" spans="1:6" ht="25.5" outlineLevel="2" x14ac:dyDescent="0.2">
      <c r="B14304" s="18" t="s">
        <v>14449</v>
      </c>
      <c r="C14304" s="19" t="s">
        <v>80</v>
      </c>
      <c r="D14304" t="s">
        <v>411</v>
      </c>
      <c r="E14304" s="20">
        <v>986</v>
      </c>
      <c r="F14304" s="20">
        <v>897</v>
      </c>
    </row>
    <row r="14305" spans="1:6" ht="25.5" outlineLevel="2" x14ac:dyDescent="0.2">
      <c r="B14305" s="18" t="s">
        <v>14449</v>
      </c>
      <c r="C14305" s="19" t="s">
        <v>92</v>
      </c>
      <c r="D14305" t="s">
        <v>411</v>
      </c>
      <c r="E14305" s="20">
        <v>17</v>
      </c>
      <c r="F14305" s="20">
        <v>18</v>
      </c>
    </row>
    <row r="14306" spans="1:6" ht="25.5" outlineLevel="2" x14ac:dyDescent="0.2">
      <c r="B14306" s="18" t="s">
        <v>14449</v>
      </c>
      <c r="C14306" s="19" t="s">
        <v>162</v>
      </c>
      <c r="D14306" t="s">
        <v>411</v>
      </c>
      <c r="E14306" s="20">
        <v>44</v>
      </c>
      <c r="F14306" s="20">
        <v>39</v>
      </c>
    </row>
    <row r="14307" spans="1:6" ht="25.5" outlineLevel="2" x14ac:dyDescent="0.2">
      <c r="B14307" s="18" t="s">
        <v>14449</v>
      </c>
      <c r="C14307" s="19" t="s">
        <v>178</v>
      </c>
      <c r="D14307" t="s">
        <v>411</v>
      </c>
      <c r="E14307" s="20">
        <v>55</v>
      </c>
      <c r="F14307" s="20">
        <v>1098</v>
      </c>
    </row>
    <row r="14308" spans="1:6" ht="38.25" outlineLevel="1" x14ac:dyDescent="0.2">
      <c r="B14308" s="21" t="s">
        <v>14450</v>
      </c>
      <c r="E14308" s="20">
        <f>SUBTOTAL(9,E14303:E14307)</f>
        <v>1153</v>
      </c>
      <c r="F14308" s="20">
        <f>SUBTOTAL(9,F14303:F14307)</f>
        <v>2342</v>
      </c>
    </row>
    <row r="14309" spans="1:6" ht="25.5" outlineLevel="2" x14ac:dyDescent="0.2">
      <c r="A14309" t="s">
        <v>4829</v>
      </c>
      <c r="B14309" s="18" t="s">
        <v>14451</v>
      </c>
      <c r="C14309" s="19" t="s">
        <v>80</v>
      </c>
      <c r="D14309" t="s">
        <v>411</v>
      </c>
      <c r="E14309" s="20">
        <v>1367</v>
      </c>
      <c r="F14309" s="20">
        <v>1361</v>
      </c>
    </row>
    <row r="14310" spans="1:6" ht="38.25" outlineLevel="1" x14ac:dyDescent="0.2">
      <c r="B14310" s="21" t="s">
        <v>14452</v>
      </c>
      <c r="E14310" s="20">
        <f>SUBTOTAL(9,E14309:E14309)</f>
        <v>1367</v>
      </c>
      <c r="F14310" s="20">
        <f>SUBTOTAL(9,F14309:F14309)</f>
        <v>1361</v>
      </c>
    </row>
    <row r="14311" spans="1:6" ht="25.5" outlineLevel="2" x14ac:dyDescent="0.2">
      <c r="A14311" t="s">
        <v>4831</v>
      </c>
      <c r="B14311" s="18" t="s">
        <v>14453</v>
      </c>
      <c r="C14311" s="19" t="s">
        <v>42</v>
      </c>
      <c r="D14311" t="s">
        <v>411</v>
      </c>
      <c r="E14311" s="20">
        <v>10560</v>
      </c>
      <c r="F14311" s="20">
        <v>3634</v>
      </c>
    </row>
    <row r="14312" spans="1:6" ht="25.5" outlineLevel="2" x14ac:dyDescent="0.2">
      <c r="B14312" s="18" t="s">
        <v>14453</v>
      </c>
      <c r="C14312" s="19" t="s">
        <v>54</v>
      </c>
      <c r="D14312" t="s">
        <v>411</v>
      </c>
      <c r="E14312" s="20">
        <v>26</v>
      </c>
      <c r="F14312" s="20">
        <v>237</v>
      </c>
    </row>
    <row r="14313" spans="1:6" ht="25.5" outlineLevel="2" x14ac:dyDescent="0.2">
      <c r="B14313" s="18" t="s">
        <v>14453</v>
      </c>
      <c r="C14313" s="19" t="s">
        <v>68</v>
      </c>
      <c r="D14313" t="s">
        <v>411</v>
      </c>
      <c r="E14313" s="20">
        <v>12</v>
      </c>
      <c r="F14313" s="20">
        <v>34</v>
      </c>
    </row>
    <row r="14314" spans="1:6" ht="25.5" outlineLevel="2" x14ac:dyDescent="0.2">
      <c r="B14314" s="18" t="s">
        <v>14453</v>
      </c>
      <c r="C14314" s="19" t="s">
        <v>80</v>
      </c>
      <c r="D14314" t="s">
        <v>411</v>
      </c>
      <c r="E14314" s="20">
        <v>122709</v>
      </c>
      <c r="F14314" s="20">
        <v>28617</v>
      </c>
    </row>
    <row r="14315" spans="1:6" ht="25.5" outlineLevel="2" x14ac:dyDescent="0.2">
      <c r="B14315" s="18" t="s">
        <v>14453</v>
      </c>
      <c r="C14315" s="19" t="s">
        <v>85</v>
      </c>
      <c r="D14315" t="s">
        <v>411</v>
      </c>
      <c r="E14315" s="20">
        <v>5</v>
      </c>
      <c r="F14315" s="20">
        <v>7</v>
      </c>
    </row>
    <row r="14316" spans="1:6" ht="25.5" outlineLevel="2" x14ac:dyDescent="0.2">
      <c r="B14316" s="18" t="s">
        <v>14453</v>
      </c>
      <c r="C14316" s="19" t="s">
        <v>175</v>
      </c>
      <c r="D14316" t="s">
        <v>411</v>
      </c>
      <c r="E14316" s="20">
        <v>14344</v>
      </c>
      <c r="F14316" s="20">
        <v>39251</v>
      </c>
    </row>
    <row r="14317" spans="1:6" ht="25.5" outlineLevel="2" x14ac:dyDescent="0.2">
      <c r="B14317" s="18" t="s">
        <v>14453</v>
      </c>
      <c r="C14317" s="19" t="s">
        <v>176</v>
      </c>
      <c r="D14317" t="s">
        <v>411</v>
      </c>
      <c r="E14317" s="20">
        <v>1</v>
      </c>
      <c r="F14317" s="20">
        <v>12</v>
      </c>
    </row>
    <row r="14318" spans="1:6" ht="25.5" outlineLevel="2" x14ac:dyDescent="0.2">
      <c r="B14318" s="18" t="s">
        <v>14453</v>
      </c>
      <c r="C14318" s="19" t="s">
        <v>178</v>
      </c>
      <c r="D14318" t="s">
        <v>411</v>
      </c>
      <c r="E14318" s="20">
        <v>2</v>
      </c>
      <c r="F14318" s="20">
        <v>9</v>
      </c>
    </row>
    <row r="14319" spans="1:6" ht="25.5" outlineLevel="1" x14ac:dyDescent="0.2">
      <c r="B14319" s="21" t="s">
        <v>14454</v>
      </c>
      <c r="E14319" s="20">
        <f>SUBTOTAL(9,E14311:E14318)</f>
        <v>147659</v>
      </c>
      <c r="F14319" s="20">
        <f>SUBTOTAL(9,F14311:F14318)</f>
        <v>71801</v>
      </c>
    </row>
    <row r="14320" spans="1:6" outlineLevel="2" x14ac:dyDescent="0.2">
      <c r="A14320" t="s">
        <v>1564</v>
      </c>
      <c r="B14320" s="18" t="s">
        <v>14455</v>
      </c>
      <c r="C14320" s="19" t="s">
        <v>42</v>
      </c>
      <c r="D14320" t="s">
        <v>411</v>
      </c>
      <c r="E14320" s="20">
        <v>356444</v>
      </c>
      <c r="F14320" s="20">
        <v>29333</v>
      </c>
    </row>
    <row r="14321" spans="1:6" ht="25.5" outlineLevel="2" x14ac:dyDescent="0.2">
      <c r="B14321" s="18" t="s">
        <v>14455</v>
      </c>
      <c r="C14321" s="19" t="s">
        <v>53</v>
      </c>
      <c r="D14321" t="s">
        <v>411</v>
      </c>
      <c r="E14321" s="20">
        <v>101379</v>
      </c>
      <c r="F14321" s="20">
        <v>54680</v>
      </c>
    </row>
    <row r="14322" spans="1:6" outlineLevel="2" x14ac:dyDescent="0.2">
      <c r="B14322" s="18" t="s">
        <v>14455</v>
      </c>
      <c r="C14322" s="19" t="s">
        <v>77</v>
      </c>
      <c r="D14322" t="s">
        <v>411</v>
      </c>
      <c r="E14322" s="20">
        <v>250</v>
      </c>
      <c r="F14322" s="20">
        <v>23</v>
      </c>
    </row>
    <row r="14323" spans="1:6" outlineLevel="2" x14ac:dyDescent="0.2">
      <c r="B14323" s="18" t="s">
        <v>14455</v>
      </c>
      <c r="C14323" s="19" t="s">
        <v>80</v>
      </c>
      <c r="D14323" t="s">
        <v>411</v>
      </c>
      <c r="E14323" s="20">
        <v>2242633</v>
      </c>
      <c r="F14323" s="20">
        <v>210716</v>
      </c>
    </row>
    <row r="14324" spans="1:6" outlineLevel="2" x14ac:dyDescent="0.2">
      <c r="B14324" s="18" t="s">
        <v>14455</v>
      </c>
      <c r="C14324" s="19" t="s">
        <v>88</v>
      </c>
      <c r="D14324" t="s">
        <v>411</v>
      </c>
      <c r="E14324" s="20">
        <v>28954</v>
      </c>
      <c r="F14324" s="20">
        <v>20708</v>
      </c>
    </row>
    <row r="14325" spans="1:6" outlineLevel="2" x14ac:dyDescent="0.2">
      <c r="B14325" s="18" t="s">
        <v>14455</v>
      </c>
      <c r="C14325" s="19" t="s">
        <v>130</v>
      </c>
      <c r="D14325" t="s">
        <v>411</v>
      </c>
      <c r="E14325" s="20">
        <v>35</v>
      </c>
      <c r="F14325" s="20">
        <v>13</v>
      </c>
    </row>
    <row r="14326" spans="1:6" outlineLevel="2" x14ac:dyDescent="0.2">
      <c r="B14326" s="18" t="s">
        <v>14455</v>
      </c>
      <c r="C14326" s="19" t="s">
        <v>166</v>
      </c>
      <c r="D14326" t="s">
        <v>411</v>
      </c>
      <c r="E14326" s="20">
        <v>4</v>
      </c>
      <c r="F14326" s="20">
        <v>2</v>
      </c>
    </row>
    <row r="14327" spans="1:6" ht="25.5" outlineLevel="2" x14ac:dyDescent="0.2">
      <c r="B14327" s="18" t="s">
        <v>14455</v>
      </c>
      <c r="C14327" s="19" t="s">
        <v>176</v>
      </c>
      <c r="D14327" t="s">
        <v>411</v>
      </c>
      <c r="E14327" s="20">
        <v>20</v>
      </c>
      <c r="F14327" s="20">
        <v>10</v>
      </c>
    </row>
    <row r="14328" spans="1:6" outlineLevel="2" x14ac:dyDescent="0.2">
      <c r="B14328" s="18" t="s">
        <v>14455</v>
      </c>
      <c r="C14328" s="19" t="s">
        <v>178</v>
      </c>
      <c r="D14328" t="s">
        <v>411</v>
      </c>
      <c r="E14328" s="20">
        <v>17</v>
      </c>
      <c r="F14328" s="20">
        <v>62</v>
      </c>
    </row>
    <row r="14329" spans="1:6" outlineLevel="1" x14ac:dyDescent="0.2">
      <c r="B14329" s="21" t="s">
        <v>14456</v>
      </c>
      <c r="E14329" s="20">
        <f>SUBTOTAL(9,E14320:E14328)</f>
        <v>2729736</v>
      </c>
      <c r="F14329" s="20">
        <f>SUBTOTAL(9,F14320:F14328)</f>
        <v>315547</v>
      </c>
    </row>
    <row r="14330" spans="1:6" outlineLevel="2" x14ac:dyDescent="0.2">
      <c r="A14330" t="s">
        <v>4832</v>
      </c>
      <c r="B14330" s="18" t="s">
        <v>14457</v>
      </c>
      <c r="C14330" s="19" t="s">
        <v>42</v>
      </c>
      <c r="D14330" t="s">
        <v>411</v>
      </c>
      <c r="E14330" s="20">
        <v>8796</v>
      </c>
      <c r="F14330" s="20">
        <v>2334</v>
      </c>
    </row>
    <row r="14331" spans="1:6" outlineLevel="2" x14ac:dyDescent="0.2">
      <c r="B14331" s="18" t="s">
        <v>14457</v>
      </c>
      <c r="C14331" s="19" t="s">
        <v>80</v>
      </c>
      <c r="D14331" t="s">
        <v>411</v>
      </c>
      <c r="E14331" s="20">
        <v>26341</v>
      </c>
      <c r="F14331" s="20">
        <v>826</v>
      </c>
    </row>
    <row r="14332" spans="1:6" outlineLevel="2" x14ac:dyDescent="0.2">
      <c r="B14332" s="18" t="s">
        <v>14457</v>
      </c>
      <c r="C14332" s="19" t="s">
        <v>81</v>
      </c>
      <c r="D14332" t="s">
        <v>411</v>
      </c>
      <c r="E14332" s="20">
        <v>3</v>
      </c>
      <c r="F14332" s="20">
        <v>8</v>
      </c>
    </row>
    <row r="14333" spans="1:6" outlineLevel="1" x14ac:dyDescent="0.2">
      <c r="B14333" s="21" t="s">
        <v>14458</v>
      </c>
      <c r="E14333" s="20">
        <f>SUBTOTAL(9,E14330:E14332)</f>
        <v>35140</v>
      </c>
      <c r="F14333" s="20">
        <f>SUBTOTAL(9,F14330:F14332)</f>
        <v>3168</v>
      </c>
    </row>
    <row r="14334" spans="1:6" ht="25.5" outlineLevel="2" x14ac:dyDescent="0.2">
      <c r="A14334" t="s">
        <v>4833</v>
      </c>
      <c r="B14334" s="18" t="s">
        <v>14459</v>
      </c>
      <c r="C14334" s="19" t="s">
        <v>80</v>
      </c>
      <c r="D14334" t="s">
        <v>411</v>
      </c>
      <c r="E14334" s="20">
        <v>157</v>
      </c>
      <c r="F14334" s="20">
        <v>12</v>
      </c>
    </row>
    <row r="14335" spans="1:6" ht="25.5" outlineLevel="1" x14ac:dyDescent="0.2">
      <c r="B14335" s="21" t="s">
        <v>14460</v>
      </c>
      <c r="E14335" s="20">
        <f>SUBTOTAL(9,E14334:E14334)</f>
        <v>157</v>
      </c>
      <c r="F14335" s="20">
        <f>SUBTOTAL(9,F14334:F14334)</f>
        <v>12</v>
      </c>
    </row>
    <row r="14336" spans="1:6" ht="25.5" outlineLevel="2" x14ac:dyDescent="0.2">
      <c r="A14336" t="s">
        <v>4834</v>
      </c>
      <c r="B14336" s="18" t="s">
        <v>14461</v>
      </c>
      <c r="C14336" s="19" t="s">
        <v>42</v>
      </c>
      <c r="D14336" t="s">
        <v>411</v>
      </c>
      <c r="E14336" s="20">
        <v>40146</v>
      </c>
      <c r="F14336" s="20">
        <v>1452</v>
      </c>
    </row>
    <row r="14337" spans="1:6" ht="25.5" outlineLevel="2" x14ac:dyDescent="0.2">
      <c r="B14337" s="18" t="s">
        <v>14461</v>
      </c>
      <c r="C14337" s="19" t="s">
        <v>80</v>
      </c>
      <c r="D14337" t="s">
        <v>411</v>
      </c>
      <c r="E14337" s="20">
        <v>5821</v>
      </c>
      <c r="F14337" s="20">
        <v>1223</v>
      </c>
    </row>
    <row r="14338" spans="1:6" ht="25.5" outlineLevel="2" x14ac:dyDescent="0.2">
      <c r="B14338" s="18" t="s">
        <v>14461</v>
      </c>
      <c r="C14338" s="19" t="s">
        <v>130</v>
      </c>
      <c r="D14338" t="s">
        <v>411</v>
      </c>
      <c r="E14338" s="20">
        <v>42</v>
      </c>
      <c r="F14338" s="20">
        <v>2</v>
      </c>
    </row>
    <row r="14339" spans="1:6" ht="25.5" outlineLevel="2" x14ac:dyDescent="0.2">
      <c r="B14339" s="18" t="s">
        <v>14461</v>
      </c>
      <c r="C14339" s="19" t="s">
        <v>166</v>
      </c>
      <c r="D14339" t="s">
        <v>411</v>
      </c>
      <c r="E14339" s="20">
        <v>2</v>
      </c>
      <c r="F14339" s="20">
        <v>1</v>
      </c>
    </row>
    <row r="14340" spans="1:6" ht="25.5" outlineLevel="2" x14ac:dyDescent="0.2">
      <c r="B14340" s="18" t="s">
        <v>14461</v>
      </c>
      <c r="C14340" s="19" t="s">
        <v>171</v>
      </c>
      <c r="D14340" t="s">
        <v>411</v>
      </c>
      <c r="E14340" s="20">
        <v>3</v>
      </c>
      <c r="F14340" s="20">
        <v>2</v>
      </c>
    </row>
    <row r="14341" spans="1:6" ht="25.5" outlineLevel="2" x14ac:dyDescent="0.2">
      <c r="B14341" s="18" t="s">
        <v>14461</v>
      </c>
      <c r="C14341" s="19" t="s">
        <v>183</v>
      </c>
      <c r="D14341" t="s">
        <v>411</v>
      </c>
      <c r="E14341" s="20">
        <v>7</v>
      </c>
      <c r="F14341" s="20">
        <v>5</v>
      </c>
    </row>
    <row r="14342" spans="1:6" ht="38.25" outlineLevel="1" x14ac:dyDescent="0.2">
      <c r="B14342" s="21" t="s">
        <v>14462</v>
      </c>
      <c r="E14342" s="20">
        <f>SUBTOTAL(9,E14336:E14341)</f>
        <v>46021</v>
      </c>
      <c r="F14342" s="20">
        <f>SUBTOTAL(9,F14336:F14341)</f>
        <v>2685</v>
      </c>
    </row>
    <row r="14343" spans="1:6" ht="25.5" outlineLevel="2" x14ac:dyDescent="0.2">
      <c r="A14343" t="s">
        <v>4836</v>
      </c>
      <c r="B14343" s="18" t="s">
        <v>14463</v>
      </c>
      <c r="C14343" s="19" t="s">
        <v>80</v>
      </c>
      <c r="D14343" t="s">
        <v>411</v>
      </c>
      <c r="E14343" s="20">
        <v>38453</v>
      </c>
      <c r="F14343" s="20">
        <v>5814</v>
      </c>
    </row>
    <row r="14344" spans="1:6" ht="25.5" outlineLevel="1" x14ac:dyDescent="0.2">
      <c r="B14344" s="21" t="s">
        <v>14464</v>
      </c>
      <c r="E14344" s="20">
        <f>SUBTOTAL(9,E14343:E14343)</f>
        <v>38453</v>
      </c>
      <c r="F14344" s="20">
        <f>SUBTOTAL(9,F14343:F14343)</f>
        <v>5814</v>
      </c>
    </row>
    <row r="14345" spans="1:6" outlineLevel="2" x14ac:dyDescent="0.2">
      <c r="A14345" t="s">
        <v>4837</v>
      </c>
      <c r="B14345" s="18" t="s">
        <v>14465</v>
      </c>
      <c r="C14345" s="19" t="s">
        <v>42</v>
      </c>
      <c r="D14345" t="s">
        <v>411</v>
      </c>
      <c r="E14345" s="20">
        <v>13</v>
      </c>
      <c r="F14345" s="20">
        <v>3</v>
      </c>
    </row>
    <row r="14346" spans="1:6" outlineLevel="2" x14ac:dyDescent="0.2">
      <c r="B14346" s="18" t="s">
        <v>14465</v>
      </c>
      <c r="C14346" s="19" t="s">
        <v>80</v>
      </c>
      <c r="D14346" t="s">
        <v>411</v>
      </c>
      <c r="E14346" s="20">
        <v>6981</v>
      </c>
      <c r="F14346" s="20">
        <v>873</v>
      </c>
    </row>
    <row r="14347" spans="1:6" outlineLevel="1" x14ac:dyDescent="0.2">
      <c r="B14347" s="21" t="s">
        <v>14466</v>
      </c>
      <c r="E14347" s="20">
        <f>SUBTOTAL(9,E14345:E14346)</f>
        <v>6994</v>
      </c>
      <c r="F14347" s="20">
        <f>SUBTOTAL(9,F14345:F14346)</f>
        <v>876</v>
      </c>
    </row>
    <row r="14348" spans="1:6" outlineLevel="2" x14ac:dyDescent="0.2">
      <c r="A14348" t="s">
        <v>4838</v>
      </c>
      <c r="B14348" s="18" t="s">
        <v>14467</v>
      </c>
      <c r="C14348" s="19" t="s">
        <v>42</v>
      </c>
      <c r="D14348" t="s">
        <v>411</v>
      </c>
      <c r="E14348" s="20">
        <v>15570</v>
      </c>
      <c r="F14348" s="20">
        <v>1896</v>
      </c>
    </row>
    <row r="14349" spans="1:6" outlineLevel="2" x14ac:dyDescent="0.2">
      <c r="B14349" s="18" t="s">
        <v>14467</v>
      </c>
      <c r="C14349" s="19" t="s">
        <v>80</v>
      </c>
      <c r="D14349" t="s">
        <v>411</v>
      </c>
      <c r="E14349" s="20">
        <v>16663</v>
      </c>
      <c r="F14349" s="20">
        <v>1321</v>
      </c>
    </row>
    <row r="14350" spans="1:6" ht="25.5" outlineLevel="1" x14ac:dyDescent="0.2">
      <c r="B14350" s="21" t="s">
        <v>14468</v>
      </c>
      <c r="E14350" s="20">
        <f>SUBTOTAL(9,E14348:E14349)</f>
        <v>32233</v>
      </c>
      <c r="F14350" s="20">
        <f>SUBTOTAL(9,F14348:F14349)</f>
        <v>3217</v>
      </c>
    </row>
    <row r="14351" spans="1:6" ht="25.5" outlineLevel="2" x14ac:dyDescent="0.2">
      <c r="A14351" t="s">
        <v>4839</v>
      </c>
      <c r="B14351" s="18" t="s">
        <v>18351</v>
      </c>
      <c r="C14351" s="19" t="s">
        <v>42</v>
      </c>
      <c r="D14351" t="s">
        <v>411</v>
      </c>
      <c r="E14351" s="20">
        <v>165564</v>
      </c>
      <c r="F14351" s="20">
        <v>24322</v>
      </c>
    </row>
    <row r="14352" spans="1:6" ht="25.5" outlineLevel="2" x14ac:dyDescent="0.2">
      <c r="B14352" s="18" t="s">
        <v>18351</v>
      </c>
      <c r="C14352" s="19" t="s">
        <v>80</v>
      </c>
      <c r="D14352" t="s">
        <v>411</v>
      </c>
      <c r="E14352" s="20">
        <v>184695</v>
      </c>
      <c r="F14352" s="20">
        <v>32849</v>
      </c>
    </row>
    <row r="14353" spans="1:6" ht="25.5" outlineLevel="2" x14ac:dyDescent="0.2">
      <c r="B14353" s="18" t="s">
        <v>18351</v>
      </c>
      <c r="C14353" s="19" t="s">
        <v>166</v>
      </c>
      <c r="D14353" t="s">
        <v>411</v>
      </c>
      <c r="E14353" s="20">
        <v>12560</v>
      </c>
      <c r="F14353" s="20">
        <v>2609</v>
      </c>
    </row>
    <row r="14354" spans="1:6" ht="25.5" outlineLevel="1" x14ac:dyDescent="0.2">
      <c r="B14354" s="21" t="s">
        <v>18352</v>
      </c>
      <c r="E14354" s="20">
        <f>SUBTOTAL(9,E14351:E14353)</f>
        <v>362819</v>
      </c>
      <c r="F14354" s="20">
        <f>SUBTOTAL(9,F14351:F14353)</f>
        <v>59780</v>
      </c>
    </row>
    <row r="14355" spans="1:6" ht="25.5" outlineLevel="2" x14ac:dyDescent="0.2">
      <c r="A14355" t="s">
        <v>4840</v>
      </c>
      <c r="B14355" s="18" t="s">
        <v>14469</v>
      </c>
      <c r="C14355" s="19" t="s">
        <v>80</v>
      </c>
      <c r="D14355" t="s">
        <v>411</v>
      </c>
      <c r="E14355" s="20">
        <v>2040</v>
      </c>
      <c r="F14355" s="20">
        <v>304</v>
      </c>
    </row>
    <row r="14356" spans="1:6" ht="25.5" outlineLevel="1" x14ac:dyDescent="0.2">
      <c r="B14356" s="21" t="s">
        <v>14470</v>
      </c>
      <c r="E14356" s="20">
        <f>SUBTOTAL(9,E14355:E14355)</f>
        <v>2040</v>
      </c>
      <c r="F14356" s="20">
        <f>SUBTOTAL(9,F14355:F14355)</f>
        <v>304</v>
      </c>
    </row>
    <row r="14357" spans="1:6" ht="25.5" outlineLevel="2" x14ac:dyDescent="0.2">
      <c r="A14357" t="s">
        <v>4842</v>
      </c>
      <c r="B14357" s="18" t="s">
        <v>14471</v>
      </c>
      <c r="C14357" s="19" t="s">
        <v>42</v>
      </c>
      <c r="D14357" t="s">
        <v>411</v>
      </c>
      <c r="E14357" s="20">
        <v>78102</v>
      </c>
      <c r="F14357" s="20">
        <v>9444</v>
      </c>
    </row>
    <row r="14358" spans="1:6" ht="25.5" outlineLevel="2" x14ac:dyDescent="0.2">
      <c r="B14358" s="18" t="s">
        <v>14471</v>
      </c>
      <c r="C14358" s="19" t="s">
        <v>80</v>
      </c>
      <c r="D14358" t="s">
        <v>411</v>
      </c>
      <c r="E14358" s="20">
        <v>12293</v>
      </c>
      <c r="F14358" s="20">
        <v>1046</v>
      </c>
    </row>
    <row r="14359" spans="1:6" ht="38.25" outlineLevel="1" x14ac:dyDescent="0.2">
      <c r="B14359" s="21" t="s">
        <v>14472</v>
      </c>
      <c r="E14359" s="20">
        <f>SUBTOTAL(9,E14357:E14358)</f>
        <v>90395</v>
      </c>
      <c r="F14359" s="20">
        <f>SUBTOTAL(9,F14357:F14358)</f>
        <v>10490</v>
      </c>
    </row>
    <row r="14360" spans="1:6" outlineLevel="2" x14ac:dyDescent="0.2">
      <c r="A14360" t="s">
        <v>4844</v>
      </c>
      <c r="B14360" s="18" t="s">
        <v>14473</v>
      </c>
      <c r="C14360" s="19" t="s">
        <v>42</v>
      </c>
      <c r="D14360" t="s">
        <v>411</v>
      </c>
      <c r="E14360" s="20">
        <v>2312</v>
      </c>
      <c r="F14360" s="20">
        <v>2241</v>
      </c>
    </row>
    <row r="14361" spans="1:6" outlineLevel="2" x14ac:dyDescent="0.2">
      <c r="B14361" s="18" t="s">
        <v>14473</v>
      </c>
      <c r="C14361" s="19" t="s">
        <v>80</v>
      </c>
      <c r="D14361" t="s">
        <v>411</v>
      </c>
      <c r="E14361" s="20">
        <v>5653</v>
      </c>
      <c r="F14361" s="20">
        <v>7428</v>
      </c>
    </row>
    <row r="14362" spans="1:6" outlineLevel="2" x14ac:dyDescent="0.2">
      <c r="B14362" s="18" t="s">
        <v>14473</v>
      </c>
      <c r="C14362" s="19" t="s">
        <v>107</v>
      </c>
      <c r="D14362" t="s">
        <v>411</v>
      </c>
      <c r="E14362" s="20">
        <v>50</v>
      </c>
      <c r="F14362" s="20">
        <v>80</v>
      </c>
    </row>
    <row r="14363" spans="1:6" ht="25.5" outlineLevel="1" x14ac:dyDescent="0.2">
      <c r="B14363" s="21" t="s">
        <v>14474</v>
      </c>
      <c r="E14363" s="20">
        <f>SUBTOTAL(9,E14360:E14362)</f>
        <v>8015</v>
      </c>
      <c r="F14363" s="20">
        <f>SUBTOTAL(9,F14360:F14362)</f>
        <v>9749</v>
      </c>
    </row>
    <row r="14364" spans="1:6" ht="25.5" outlineLevel="2" x14ac:dyDescent="0.2">
      <c r="A14364" t="s">
        <v>4845</v>
      </c>
      <c r="B14364" s="18" t="s">
        <v>14475</v>
      </c>
      <c r="C14364" s="19" t="s">
        <v>80</v>
      </c>
      <c r="D14364" t="s">
        <v>411</v>
      </c>
      <c r="E14364" s="20">
        <v>7178</v>
      </c>
      <c r="F14364" s="20">
        <v>962</v>
      </c>
    </row>
    <row r="14365" spans="1:6" ht="25.5" outlineLevel="1" x14ac:dyDescent="0.2">
      <c r="B14365" s="21" t="s">
        <v>14476</v>
      </c>
      <c r="E14365" s="20">
        <f>SUBTOTAL(9,E14364:E14364)</f>
        <v>7178</v>
      </c>
      <c r="F14365" s="20">
        <f>SUBTOTAL(9,F14364:F14364)</f>
        <v>962</v>
      </c>
    </row>
    <row r="14366" spans="1:6" outlineLevel="2" x14ac:dyDescent="0.2">
      <c r="A14366" t="s">
        <v>4847</v>
      </c>
      <c r="B14366" s="18" t="s">
        <v>14477</v>
      </c>
      <c r="C14366" s="19" t="s">
        <v>80</v>
      </c>
      <c r="D14366" t="s">
        <v>411</v>
      </c>
      <c r="E14366" s="20">
        <v>3031</v>
      </c>
      <c r="F14366" s="20">
        <v>252</v>
      </c>
    </row>
    <row r="14367" spans="1:6" ht="25.5" outlineLevel="2" x14ac:dyDescent="0.2">
      <c r="B14367" s="18" t="s">
        <v>14477</v>
      </c>
      <c r="C14367" s="19" t="s">
        <v>92</v>
      </c>
      <c r="D14367" t="s">
        <v>411</v>
      </c>
      <c r="E14367" s="20">
        <v>552</v>
      </c>
      <c r="F14367" s="20">
        <v>2322</v>
      </c>
    </row>
    <row r="14368" spans="1:6" ht="25.5" outlineLevel="1" x14ac:dyDescent="0.2">
      <c r="B14368" s="21" t="s">
        <v>14478</v>
      </c>
      <c r="E14368" s="20">
        <f>SUBTOTAL(9,E14366:E14367)</f>
        <v>3583</v>
      </c>
      <c r="F14368" s="20">
        <f>SUBTOTAL(9,F14366:F14367)</f>
        <v>2574</v>
      </c>
    </row>
    <row r="14369" spans="1:6" ht="25.5" outlineLevel="2" x14ac:dyDescent="0.2">
      <c r="A14369" t="s">
        <v>4848</v>
      </c>
      <c r="B14369" s="18" t="s">
        <v>18353</v>
      </c>
      <c r="C14369" s="19" t="s">
        <v>42</v>
      </c>
      <c r="D14369" t="s">
        <v>411</v>
      </c>
      <c r="E14369" s="20">
        <v>8088</v>
      </c>
      <c r="F14369" s="20">
        <v>3027</v>
      </c>
    </row>
    <row r="14370" spans="1:6" ht="25.5" outlineLevel="2" x14ac:dyDescent="0.2">
      <c r="B14370" s="18" t="s">
        <v>18353</v>
      </c>
      <c r="C14370" s="19" t="s">
        <v>80</v>
      </c>
      <c r="D14370" t="s">
        <v>411</v>
      </c>
      <c r="E14370" s="20">
        <v>78456</v>
      </c>
      <c r="F14370" s="20">
        <v>37643</v>
      </c>
    </row>
    <row r="14371" spans="1:6" ht="25.5" outlineLevel="2" x14ac:dyDescent="0.2">
      <c r="B14371" s="18" t="s">
        <v>18353</v>
      </c>
      <c r="C14371" s="19" t="s">
        <v>88</v>
      </c>
      <c r="D14371" t="s">
        <v>411</v>
      </c>
      <c r="E14371" s="20">
        <v>1365</v>
      </c>
      <c r="F14371" s="20">
        <v>305</v>
      </c>
    </row>
    <row r="14372" spans="1:6" ht="25.5" outlineLevel="2" x14ac:dyDescent="0.2">
      <c r="B14372" s="18" t="s">
        <v>18353</v>
      </c>
      <c r="C14372" s="19" t="s">
        <v>158</v>
      </c>
      <c r="D14372" t="s">
        <v>411</v>
      </c>
      <c r="E14372" s="20">
        <v>5822</v>
      </c>
      <c r="F14372" s="20">
        <v>4638</v>
      </c>
    </row>
    <row r="14373" spans="1:6" ht="25.5" outlineLevel="2" x14ac:dyDescent="0.2">
      <c r="B14373" s="18" t="s">
        <v>18353</v>
      </c>
      <c r="C14373" s="19" t="s">
        <v>161</v>
      </c>
      <c r="D14373" t="s">
        <v>411</v>
      </c>
      <c r="E14373" s="20">
        <v>20</v>
      </c>
      <c r="F14373" s="20">
        <v>20</v>
      </c>
    </row>
    <row r="14374" spans="1:6" ht="25.5" outlineLevel="1" x14ac:dyDescent="0.2">
      <c r="B14374" s="21" t="s">
        <v>18354</v>
      </c>
      <c r="E14374" s="20">
        <f>SUBTOTAL(9,E14369:E14373)</f>
        <v>93751</v>
      </c>
      <c r="F14374" s="20">
        <f>SUBTOTAL(9,F14369:F14373)</f>
        <v>45633</v>
      </c>
    </row>
    <row r="14375" spans="1:6" outlineLevel="2" x14ac:dyDescent="0.2">
      <c r="A14375" t="s">
        <v>4849</v>
      </c>
      <c r="B14375" s="18" t="s">
        <v>14479</v>
      </c>
      <c r="C14375" s="19" t="s">
        <v>42</v>
      </c>
      <c r="D14375" t="s">
        <v>411</v>
      </c>
      <c r="E14375" s="20">
        <v>45564</v>
      </c>
      <c r="F14375" s="20">
        <v>4149</v>
      </c>
    </row>
    <row r="14376" spans="1:6" outlineLevel="2" x14ac:dyDescent="0.2">
      <c r="B14376" s="18" t="s">
        <v>14479</v>
      </c>
      <c r="C14376" s="19" t="s">
        <v>80</v>
      </c>
      <c r="D14376" t="s">
        <v>411</v>
      </c>
      <c r="E14376" s="20">
        <v>31075</v>
      </c>
      <c r="F14376" s="20">
        <v>7414</v>
      </c>
    </row>
    <row r="14377" spans="1:6" outlineLevel="2" x14ac:dyDescent="0.2">
      <c r="B14377" s="18" t="s">
        <v>14479</v>
      </c>
      <c r="C14377" s="19" t="s">
        <v>87</v>
      </c>
      <c r="D14377" t="s">
        <v>411</v>
      </c>
      <c r="E14377" s="20">
        <v>2</v>
      </c>
      <c r="F14377" s="20">
        <v>1</v>
      </c>
    </row>
    <row r="14378" spans="1:6" outlineLevel="2" x14ac:dyDescent="0.2">
      <c r="B14378" s="18" t="s">
        <v>14479</v>
      </c>
      <c r="C14378" s="19" t="s">
        <v>88</v>
      </c>
      <c r="D14378" t="s">
        <v>411</v>
      </c>
      <c r="E14378" s="20">
        <v>1350</v>
      </c>
      <c r="F14378" s="20">
        <v>283</v>
      </c>
    </row>
    <row r="14379" spans="1:6" outlineLevel="2" x14ac:dyDescent="0.2">
      <c r="B14379" s="18" t="s">
        <v>14479</v>
      </c>
      <c r="C14379" s="19" t="s">
        <v>100</v>
      </c>
      <c r="D14379" t="s">
        <v>411</v>
      </c>
      <c r="E14379" s="20">
        <v>5</v>
      </c>
      <c r="F14379" s="20">
        <v>20</v>
      </c>
    </row>
    <row r="14380" spans="1:6" outlineLevel="2" x14ac:dyDescent="0.2">
      <c r="B14380" s="18" t="s">
        <v>14479</v>
      </c>
      <c r="C14380" s="19" t="s">
        <v>107</v>
      </c>
      <c r="D14380" t="s">
        <v>411</v>
      </c>
      <c r="E14380" s="20">
        <v>8</v>
      </c>
      <c r="F14380" s="20">
        <v>9</v>
      </c>
    </row>
    <row r="14381" spans="1:6" outlineLevel="2" x14ac:dyDescent="0.2">
      <c r="B14381" s="18" t="s">
        <v>14479</v>
      </c>
      <c r="C14381" s="19" t="s">
        <v>162</v>
      </c>
      <c r="D14381" t="s">
        <v>411</v>
      </c>
      <c r="E14381" s="20">
        <v>16</v>
      </c>
      <c r="F14381" s="20">
        <v>40</v>
      </c>
    </row>
    <row r="14382" spans="1:6" outlineLevel="2" x14ac:dyDescent="0.2">
      <c r="B14382" s="18" t="s">
        <v>14479</v>
      </c>
      <c r="C14382" s="19" t="s">
        <v>166</v>
      </c>
      <c r="D14382" t="s">
        <v>411</v>
      </c>
      <c r="E14382" s="20">
        <v>18</v>
      </c>
      <c r="F14382" s="20">
        <v>54</v>
      </c>
    </row>
    <row r="14383" spans="1:6" ht="25.5" outlineLevel="2" x14ac:dyDescent="0.2">
      <c r="B14383" s="18" t="s">
        <v>14479</v>
      </c>
      <c r="C14383" s="19" t="s">
        <v>176</v>
      </c>
      <c r="D14383" t="s">
        <v>411</v>
      </c>
      <c r="E14383" s="20">
        <v>2</v>
      </c>
      <c r="F14383" s="20">
        <v>24</v>
      </c>
    </row>
    <row r="14384" spans="1:6" outlineLevel="2" x14ac:dyDescent="0.2">
      <c r="B14384" s="18" t="s">
        <v>14479</v>
      </c>
      <c r="C14384" s="19" t="s">
        <v>178</v>
      </c>
      <c r="D14384" t="s">
        <v>411</v>
      </c>
      <c r="E14384" s="20">
        <v>20</v>
      </c>
      <c r="F14384" s="20">
        <v>18</v>
      </c>
    </row>
    <row r="14385" spans="1:6" outlineLevel="1" x14ac:dyDescent="0.2">
      <c r="B14385" s="21" t="s">
        <v>14480</v>
      </c>
      <c r="E14385" s="20">
        <f>SUBTOTAL(9,E14375:E14384)</f>
        <v>78060</v>
      </c>
      <c r="F14385" s="20">
        <f>SUBTOTAL(9,F14375:F14384)</f>
        <v>12012</v>
      </c>
    </row>
    <row r="14386" spans="1:6" outlineLevel="2" x14ac:dyDescent="0.2">
      <c r="A14386" t="s">
        <v>4850</v>
      </c>
      <c r="B14386" s="18" t="s">
        <v>9908</v>
      </c>
      <c r="C14386" s="19" t="s">
        <v>166</v>
      </c>
      <c r="D14386" t="s">
        <v>411</v>
      </c>
      <c r="E14386" s="20">
        <v>5</v>
      </c>
      <c r="F14386" s="20">
        <v>3</v>
      </c>
    </row>
    <row r="14387" spans="1:6" ht="25.5" outlineLevel="1" x14ac:dyDescent="0.2">
      <c r="B14387" s="21" t="s">
        <v>9909</v>
      </c>
      <c r="E14387" s="20">
        <f>SUBTOTAL(9,E14386:E14386)</f>
        <v>5</v>
      </c>
      <c r="F14387" s="20">
        <f>SUBTOTAL(9,F14386:F14386)</f>
        <v>3</v>
      </c>
    </row>
    <row r="14388" spans="1:6" ht="25.5" outlineLevel="2" x14ac:dyDescent="0.2">
      <c r="A14388" t="s">
        <v>4851</v>
      </c>
      <c r="B14388" s="18" t="s">
        <v>17609</v>
      </c>
      <c r="C14388" s="19" t="s">
        <v>166</v>
      </c>
      <c r="D14388" t="s">
        <v>411</v>
      </c>
      <c r="E14388" s="20">
        <v>5</v>
      </c>
      <c r="F14388" s="20">
        <v>2</v>
      </c>
    </row>
    <row r="14389" spans="1:6" ht="25.5" outlineLevel="1" x14ac:dyDescent="0.2">
      <c r="B14389" s="21" t="s">
        <v>17610</v>
      </c>
      <c r="E14389" s="20">
        <f>SUBTOTAL(9,E14388:E14388)</f>
        <v>5</v>
      </c>
      <c r="F14389" s="20">
        <f>SUBTOTAL(9,F14388:F14388)</f>
        <v>2</v>
      </c>
    </row>
    <row r="14390" spans="1:6" outlineLevel="2" x14ac:dyDescent="0.2">
      <c r="A14390" t="s">
        <v>4852</v>
      </c>
      <c r="B14390" s="18" t="s">
        <v>9910</v>
      </c>
      <c r="C14390" s="19" t="s">
        <v>166</v>
      </c>
      <c r="D14390" t="s">
        <v>411</v>
      </c>
      <c r="E14390" s="20">
        <v>5</v>
      </c>
      <c r="F14390" s="20">
        <v>2</v>
      </c>
    </row>
    <row r="14391" spans="1:6" ht="25.5" outlineLevel="1" x14ac:dyDescent="0.2">
      <c r="B14391" s="21" t="s">
        <v>9911</v>
      </c>
      <c r="E14391" s="20">
        <f>SUBTOTAL(9,E14390:E14390)</f>
        <v>5</v>
      </c>
      <c r="F14391" s="20">
        <f>SUBTOTAL(9,F14390:F14390)</f>
        <v>2</v>
      </c>
    </row>
    <row r="14392" spans="1:6" outlineLevel="2" x14ac:dyDescent="0.2">
      <c r="A14392" t="s">
        <v>4853</v>
      </c>
      <c r="B14392" s="18" t="s">
        <v>9912</v>
      </c>
      <c r="C14392" s="19" t="s">
        <v>166</v>
      </c>
      <c r="D14392" t="s">
        <v>411</v>
      </c>
      <c r="E14392" s="20">
        <v>15</v>
      </c>
      <c r="F14392" s="20">
        <v>7</v>
      </c>
    </row>
    <row r="14393" spans="1:6" ht="25.5" outlineLevel="1" x14ac:dyDescent="0.2">
      <c r="B14393" s="21" t="s">
        <v>9913</v>
      </c>
      <c r="E14393" s="20">
        <f>SUBTOTAL(9,E14392:E14392)</f>
        <v>15</v>
      </c>
      <c r="F14393" s="20">
        <f>SUBTOTAL(9,F14392:F14392)</f>
        <v>7</v>
      </c>
    </row>
    <row r="14394" spans="1:6" outlineLevel="2" x14ac:dyDescent="0.2">
      <c r="A14394" t="s">
        <v>4854</v>
      </c>
      <c r="B14394" s="18" t="s">
        <v>9916</v>
      </c>
      <c r="C14394" s="19" t="s">
        <v>166</v>
      </c>
      <c r="D14394" t="s">
        <v>411</v>
      </c>
      <c r="E14394" s="20">
        <v>3</v>
      </c>
      <c r="F14394" s="20">
        <v>1</v>
      </c>
    </row>
    <row r="14395" spans="1:6" outlineLevel="1" x14ac:dyDescent="0.2">
      <c r="B14395" s="21" t="s">
        <v>9917</v>
      </c>
      <c r="E14395" s="20">
        <f>SUBTOTAL(9,E14394:E14394)</f>
        <v>3</v>
      </c>
      <c r="F14395" s="20">
        <f>SUBTOTAL(9,F14394:F14394)</f>
        <v>1</v>
      </c>
    </row>
    <row r="14396" spans="1:6" outlineLevel="2" x14ac:dyDescent="0.2">
      <c r="A14396" t="s">
        <v>4855</v>
      </c>
      <c r="B14396" s="18" t="s">
        <v>9920</v>
      </c>
      <c r="C14396" s="19" t="s">
        <v>166</v>
      </c>
      <c r="D14396" t="s">
        <v>411</v>
      </c>
      <c r="E14396" s="20">
        <v>166</v>
      </c>
      <c r="F14396" s="20">
        <v>71</v>
      </c>
    </row>
    <row r="14397" spans="1:6" outlineLevel="1" x14ac:dyDescent="0.2">
      <c r="B14397" s="21" t="s">
        <v>9921</v>
      </c>
      <c r="E14397" s="20">
        <f>SUBTOTAL(9,E14396:E14396)</f>
        <v>166</v>
      </c>
      <c r="F14397" s="20">
        <f>SUBTOTAL(9,F14396:F14396)</f>
        <v>71</v>
      </c>
    </row>
    <row r="14398" spans="1:6" outlineLevel="2" x14ac:dyDescent="0.2">
      <c r="A14398" t="s">
        <v>4856</v>
      </c>
      <c r="B14398" s="18" t="s">
        <v>9922</v>
      </c>
      <c r="C14398" s="19" t="s">
        <v>166</v>
      </c>
      <c r="D14398" t="s">
        <v>411</v>
      </c>
      <c r="E14398" s="20">
        <v>1</v>
      </c>
      <c r="F14398" s="20">
        <v>1</v>
      </c>
    </row>
    <row r="14399" spans="1:6" outlineLevel="1" x14ac:dyDescent="0.2">
      <c r="B14399" s="21" t="s">
        <v>9923</v>
      </c>
      <c r="E14399" s="20">
        <f>SUBTOTAL(9,E14398:E14398)</f>
        <v>1</v>
      </c>
      <c r="F14399" s="20">
        <f>SUBTOTAL(9,F14398:F14398)</f>
        <v>1</v>
      </c>
    </row>
    <row r="14400" spans="1:6" ht="25.5" outlineLevel="2" x14ac:dyDescent="0.2">
      <c r="A14400" t="s">
        <v>4857</v>
      </c>
      <c r="B14400" s="18" t="s">
        <v>9926</v>
      </c>
      <c r="C14400" s="19" t="s">
        <v>166</v>
      </c>
      <c r="D14400" t="s">
        <v>411</v>
      </c>
      <c r="E14400" s="20">
        <v>11</v>
      </c>
      <c r="F14400" s="20">
        <v>6</v>
      </c>
    </row>
    <row r="14401" spans="1:6" ht="25.5" outlineLevel="1" x14ac:dyDescent="0.2">
      <c r="B14401" s="21" t="s">
        <v>9927</v>
      </c>
      <c r="E14401" s="20">
        <f>SUBTOTAL(9,E14400:E14400)</f>
        <v>11</v>
      </c>
      <c r="F14401" s="20">
        <f>SUBTOTAL(9,F14400:F14400)</f>
        <v>6</v>
      </c>
    </row>
    <row r="14402" spans="1:6" outlineLevel="2" x14ac:dyDescent="0.2">
      <c r="A14402" t="s">
        <v>4858</v>
      </c>
      <c r="B14402" s="18" t="s">
        <v>9932</v>
      </c>
      <c r="C14402" s="19" t="s">
        <v>166</v>
      </c>
      <c r="D14402" t="s">
        <v>411</v>
      </c>
      <c r="E14402" s="20">
        <v>38</v>
      </c>
      <c r="F14402" s="20">
        <v>18</v>
      </c>
    </row>
    <row r="14403" spans="1:6" ht="25.5" outlineLevel="1" x14ac:dyDescent="0.2">
      <c r="B14403" s="21" t="s">
        <v>9933</v>
      </c>
      <c r="E14403" s="20">
        <f>SUBTOTAL(9,E14402:E14402)</f>
        <v>38</v>
      </c>
      <c r="F14403" s="20">
        <f>SUBTOTAL(9,F14402:F14402)</f>
        <v>18</v>
      </c>
    </row>
    <row r="14404" spans="1:6" ht="25.5" outlineLevel="2" x14ac:dyDescent="0.2">
      <c r="A14404" t="s">
        <v>4859</v>
      </c>
      <c r="B14404" s="18" t="s">
        <v>18355</v>
      </c>
      <c r="C14404" s="19" t="s">
        <v>42</v>
      </c>
      <c r="D14404" t="s">
        <v>411</v>
      </c>
      <c r="E14404" s="20">
        <v>100</v>
      </c>
      <c r="F14404" s="20">
        <v>26</v>
      </c>
    </row>
    <row r="14405" spans="1:6" ht="25.5" outlineLevel="1" x14ac:dyDescent="0.2">
      <c r="B14405" s="21" t="s">
        <v>18356</v>
      </c>
      <c r="E14405" s="20">
        <f>SUBTOTAL(9,E14404:E14404)</f>
        <v>100</v>
      </c>
      <c r="F14405" s="20">
        <f>SUBTOTAL(9,F14404:F14404)</f>
        <v>26</v>
      </c>
    </row>
    <row r="14406" spans="1:6" outlineLevel="2" x14ac:dyDescent="0.2">
      <c r="A14406" t="s">
        <v>7081</v>
      </c>
      <c r="B14406" s="18" t="s">
        <v>7082</v>
      </c>
      <c r="C14406" s="19" t="s">
        <v>80</v>
      </c>
      <c r="D14406" t="s">
        <v>7083</v>
      </c>
      <c r="E14406" s="20">
        <v>24022</v>
      </c>
      <c r="F14406" s="20">
        <v>688450</v>
      </c>
    </row>
    <row r="14407" spans="1:6" outlineLevel="1" x14ac:dyDescent="0.2">
      <c r="B14407" s="21" t="s">
        <v>7123</v>
      </c>
      <c r="E14407" s="20">
        <f>SUBTOTAL(9,E14406:E14406)</f>
        <v>24022</v>
      </c>
      <c r="F14407" s="20">
        <f>SUBTOTAL(9,F14406:F14406)</f>
        <v>688450</v>
      </c>
    </row>
    <row r="14408" spans="1:6" ht="25.5" outlineLevel="2" x14ac:dyDescent="0.2">
      <c r="A14408" t="s">
        <v>4860</v>
      </c>
      <c r="B14408" s="18" t="s">
        <v>14481</v>
      </c>
      <c r="C14408" s="19" t="s">
        <v>80</v>
      </c>
      <c r="D14408" t="s">
        <v>7083</v>
      </c>
      <c r="E14408" s="20">
        <v>32</v>
      </c>
      <c r="F14408" s="20">
        <v>695</v>
      </c>
    </row>
    <row r="14409" spans="1:6" ht="25.5" outlineLevel="1" x14ac:dyDescent="0.2">
      <c r="B14409" s="21" t="s">
        <v>14482</v>
      </c>
      <c r="E14409" s="20">
        <f>SUBTOTAL(9,E14408:E14408)</f>
        <v>32</v>
      </c>
      <c r="F14409" s="20">
        <f>SUBTOTAL(9,F14408:F14408)</f>
        <v>695</v>
      </c>
    </row>
    <row r="14410" spans="1:6" ht="25.5" outlineLevel="2" x14ac:dyDescent="0.2">
      <c r="A14410" t="s">
        <v>4861</v>
      </c>
      <c r="B14410" s="18" t="s">
        <v>14483</v>
      </c>
      <c r="C14410" s="19" t="s">
        <v>80</v>
      </c>
      <c r="D14410" t="s">
        <v>7083</v>
      </c>
      <c r="E14410" s="20">
        <v>256</v>
      </c>
      <c r="F14410" s="20">
        <v>7449</v>
      </c>
    </row>
    <row r="14411" spans="1:6" ht="25.5" outlineLevel="1" x14ac:dyDescent="0.2">
      <c r="B14411" s="21" t="s">
        <v>14484</v>
      </c>
      <c r="E14411" s="20">
        <f>SUBTOTAL(9,E14410:E14410)</f>
        <v>256</v>
      </c>
      <c r="F14411" s="20">
        <f>SUBTOTAL(9,F14410:F14410)</f>
        <v>7449</v>
      </c>
    </row>
    <row r="14412" spans="1:6" ht="25.5" outlineLevel="2" x14ac:dyDescent="0.2">
      <c r="A14412" t="s">
        <v>4862</v>
      </c>
      <c r="B14412" s="18" t="s">
        <v>18357</v>
      </c>
      <c r="C14412" s="19" t="s">
        <v>42</v>
      </c>
      <c r="D14412" t="s">
        <v>411</v>
      </c>
      <c r="E14412" s="20">
        <v>15</v>
      </c>
      <c r="F14412" s="20">
        <v>17</v>
      </c>
    </row>
    <row r="14413" spans="1:6" ht="25.5" outlineLevel="2" x14ac:dyDescent="0.2">
      <c r="B14413" s="18" t="s">
        <v>18357</v>
      </c>
      <c r="C14413" s="19" t="s">
        <v>178</v>
      </c>
      <c r="D14413" t="s">
        <v>411</v>
      </c>
      <c r="E14413" s="20">
        <v>1</v>
      </c>
      <c r="F14413" s="20">
        <v>13</v>
      </c>
    </row>
    <row r="14414" spans="1:6" ht="25.5" outlineLevel="1" x14ac:dyDescent="0.2">
      <c r="B14414" s="21" t="s">
        <v>18358</v>
      </c>
      <c r="E14414" s="20">
        <f>SUBTOTAL(9,E14412:E14413)</f>
        <v>16</v>
      </c>
      <c r="F14414" s="20">
        <f>SUBTOTAL(9,F14412:F14413)</f>
        <v>30</v>
      </c>
    </row>
    <row r="14415" spans="1:6" ht="25.5" outlineLevel="2" x14ac:dyDescent="0.2">
      <c r="A14415" t="s">
        <v>4864</v>
      </c>
      <c r="B14415" s="18" t="s">
        <v>14485</v>
      </c>
      <c r="C14415" s="19" t="s">
        <v>80</v>
      </c>
      <c r="D14415" t="s">
        <v>7083</v>
      </c>
      <c r="E14415" s="20">
        <v>126065</v>
      </c>
      <c r="F14415" s="20">
        <v>5121</v>
      </c>
    </row>
    <row r="14416" spans="1:6" ht="25.5" outlineLevel="1" x14ac:dyDescent="0.2">
      <c r="B14416" s="21" t="s">
        <v>14486</v>
      </c>
      <c r="E14416" s="20">
        <f>SUBTOTAL(9,E14415:E14415)</f>
        <v>126065</v>
      </c>
      <c r="F14416" s="20">
        <f>SUBTOTAL(9,F14415:F14415)</f>
        <v>5121</v>
      </c>
    </row>
    <row r="14417" spans="1:6" outlineLevel="2" x14ac:dyDescent="0.2">
      <c r="A14417" t="s">
        <v>4865</v>
      </c>
      <c r="B14417" s="18" t="s">
        <v>9938</v>
      </c>
      <c r="C14417" s="19" t="s">
        <v>166</v>
      </c>
      <c r="D14417" t="s">
        <v>411</v>
      </c>
      <c r="E14417" s="20">
        <v>10</v>
      </c>
      <c r="F14417" s="20">
        <v>4</v>
      </c>
    </row>
    <row r="14418" spans="1:6" outlineLevel="1" x14ac:dyDescent="0.2">
      <c r="B14418" s="21" t="s">
        <v>9939</v>
      </c>
      <c r="E14418" s="20">
        <f>SUBTOTAL(9,E14417:E14417)</f>
        <v>10</v>
      </c>
      <c r="F14418" s="20">
        <f>SUBTOTAL(9,F14417:F14417)</f>
        <v>4</v>
      </c>
    </row>
    <row r="14419" spans="1:6" ht="25.5" outlineLevel="2" x14ac:dyDescent="0.2">
      <c r="A14419" t="s">
        <v>4866</v>
      </c>
      <c r="B14419" s="18" t="s">
        <v>14487</v>
      </c>
      <c r="C14419" s="19" t="s">
        <v>42</v>
      </c>
      <c r="D14419" t="s">
        <v>411</v>
      </c>
      <c r="E14419" s="20">
        <v>49</v>
      </c>
      <c r="F14419" s="20">
        <v>10</v>
      </c>
    </row>
    <row r="14420" spans="1:6" ht="25.5" outlineLevel="2" x14ac:dyDescent="0.2">
      <c r="A14420" t="s">
        <v>4868</v>
      </c>
      <c r="B14420" s="18" t="s">
        <v>14487</v>
      </c>
      <c r="C14420" s="19" t="s">
        <v>166</v>
      </c>
      <c r="D14420" t="s">
        <v>411</v>
      </c>
      <c r="E14420" s="20">
        <v>23</v>
      </c>
      <c r="F14420" s="20">
        <v>53</v>
      </c>
    </row>
    <row r="14421" spans="1:6" ht="25.5" outlineLevel="1" x14ac:dyDescent="0.2">
      <c r="B14421" s="21" t="s">
        <v>14488</v>
      </c>
      <c r="E14421" s="20">
        <f>SUBTOTAL(9,E14419:E14420)</f>
        <v>72</v>
      </c>
      <c r="F14421" s="20">
        <f>SUBTOTAL(9,F14419:F14420)</f>
        <v>63</v>
      </c>
    </row>
    <row r="14422" spans="1:6" ht="25.5" outlineLevel="2" x14ac:dyDescent="0.2">
      <c r="A14422" t="s">
        <v>4871</v>
      </c>
      <c r="B14422" s="18" t="s">
        <v>7084</v>
      </c>
      <c r="C14422" s="19" t="s">
        <v>175</v>
      </c>
      <c r="D14422" t="s">
        <v>411</v>
      </c>
      <c r="E14422" s="20">
        <v>433377</v>
      </c>
      <c r="F14422" s="20">
        <v>24699334</v>
      </c>
    </row>
    <row r="14423" spans="1:6" outlineLevel="1" x14ac:dyDescent="0.2">
      <c r="B14423" s="21" t="s">
        <v>7124</v>
      </c>
      <c r="E14423" s="20">
        <f>SUBTOTAL(9,E14422:E14422)</f>
        <v>433377</v>
      </c>
      <c r="F14423" s="20">
        <f>SUBTOTAL(9,F14422:F14422)</f>
        <v>24699334</v>
      </c>
    </row>
    <row r="14424" spans="1:6" ht="25.5" outlineLevel="2" x14ac:dyDescent="0.2">
      <c r="A14424" t="s">
        <v>4873</v>
      </c>
      <c r="B14424" s="18" t="s">
        <v>18359</v>
      </c>
      <c r="C14424" s="19" t="s">
        <v>23</v>
      </c>
      <c r="D14424" t="s">
        <v>411</v>
      </c>
      <c r="E14424" s="20">
        <v>4420</v>
      </c>
      <c r="F14424" s="20">
        <v>241604</v>
      </c>
    </row>
    <row r="14425" spans="1:6" ht="25.5" outlineLevel="2" x14ac:dyDescent="0.2">
      <c r="B14425" s="18" t="s">
        <v>18359</v>
      </c>
      <c r="C14425" s="19" t="s">
        <v>42</v>
      </c>
      <c r="D14425" t="s">
        <v>411</v>
      </c>
      <c r="E14425" s="20">
        <v>21900</v>
      </c>
      <c r="F14425" s="20">
        <v>1178990</v>
      </c>
    </row>
    <row r="14426" spans="1:6" ht="25.5" outlineLevel="2" x14ac:dyDescent="0.2">
      <c r="B14426" s="18" t="s">
        <v>18359</v>
      </c>
      <c r="C14426" s="19" t="s">
        <v>53</v>
      </c>
      <c r="D14426" t="s">
        <v>411</v>
      </c>
      <c r="E14426" s="20">
        <v>4340</v>
      </c>
      <c r="F14426" s="20">
        <v>229139</v>
      </c>
    </row>
    <row r="14427" spans="1:6" ht="25.5" outlineLevel="2" x14ac:dyDescent="0.2">
      <c r="B14427" s="18" t="s">
        <v>18359</v>
      </c>
      <c r="C14427" s="19" t="s">
        <v>80</v>
      </c>
      <c r="D14427" t="s">
        <v>411</v>
      </c>
      <c r="E14427" s="20">
        <v>1</v>
      </c>
      <c r="F14427" s="20">
        <v>2</v>
      </c>
    </row>
    <row r="14428" spans="1:6" ht="25.5" outlineLevel="2" x14ac:dyDescent="0.2">
      <c r="B14428" s="18" t="s">
        <v>18359</v>
      </c>
      <c r="C14428" s="19" t="s">
        <v>133</v>
      </c>
      <c r="D14428" t="s">
        <v>411</v>
      </c>
      <c r="E14428" s="20">
        <v>1000</v>
      </c>
      <c r="F14428" s="20">
        <v>50682</v>
      </c>
    </row>
    <row r="14429" spans="1:6" ht="25.5" outlineLevel="2" x14ac:dyDescent="0.2">
      <c r="B14429" s="18" t="s">
        <v>18359</v>
      </c>
      <c r="C14429" s="19" t="s">
        <v>162</v>
      </c>
      <c r="D14429" t="s">
        <v>411</v>
      </c>
      <c r="E14429" s="20">
        <v>48000</v>
      </c>
      <c r="F14429" s="20">
        <v>2585991</v>
      </c>
    </row>
    <row r="14430" spans="1:6" ht="25.5" outlineLevel="2" x14ac:dyDescent="0.2">
      <c r="B14430" s="18" t="s">
        <v>18359</v>
      </c>
      <c r="C14430" s="19" t="s">
        <v>171</v>
      </c>
      <c r="D14430" t="s">
        <v>411</v>
      </c>
      <c r="E14430" s="20">
        <v>15100</v>
      </c>
      <c r="F14430" s="20">
        <v>806492</v>
      </c>
    </row>
    <row r="14431" spans="1:6" ht="25.5" outlineLevel="2" x14ac:dyDescent="0.2">
      <c r="B14431" s="18" t="s">
        <v>18359</v>
      </c>
      <c r="C14431" s="19" t="s">
        <v>175</v>
      </c>
      <c r="D14431" t="s">
        <v>411</v>
      </c>
      <c r="E14431" s="20">
        <v>43050</v>
      </c>
      <c r="F14431" s="20">
        <v>2334293</v>
      </c>
    </row>
    <row r="14432" spans="1:6" ht="25.5" outlineLevel="2" x14ac:dyDescent="0.2">
      <c r="B14432" s="18" t="s">
        <v>18359</v>
      </c>
      <c r="C14432" s="19" t="s">
        <v>178</v>
      </c>
      <c r="D14432" t="s">
        <v>411</v>
      </c>
      <c r="E14432" s="20">
        <v>1</v>
      </c>
      <c r="F14432" s="20">
        <v>12</v>
      </c>
    </row>
    <row r="14433" spans="1:6" ht="25.5" outlineLevel="1" x14ac:dyDescent="0.2">
      <c r="B14433" s="21" t="s">
        <v>18360</v>
      </c>
      <c r="E14433" s="20">
        <f>SUBTOTAL(9,E14424:E14432)</f>
        <v>137812</v>
      </c>
      <c r="F14433" s="20">
        <f>SUBTOTAL(9,F14424:F14432)</f>
        <v>7427205</v>
      </c>
    </row>
    <row r="14434" spans="1:6" ht="25.5" outlineLevel="2" x14ac:dyDescent="0.2">
      <c r="A14434" t="s">
        <v>4875</v>
      </c>
      <c r="B14434" s="18" t="s">
        <v>14489</v>
      </c>
      <c r="C14434" s="19" t="s">
        <v>42</v>
      </c>
      <c r="D14434" t="s">
        <v>411</v>
      </c>
      <c r="E14434" s="20">
        <v>30</v>
      </c>
      <c r="F14434" s="20">
        <v>22</v>
      </c>
    </row>
    <row r="14435" spans="1:6" ht="25.5" outlineLevel="2" x14ac:dyDescent="0.2">
      <c r="B14435" s="18" t="s">
        <v>14489</v>
      </c>
      <c r="C14435" s="19" t="s">
        <v>80</v>
      </c>
      <c r="D14435" t="s">
        <v>411</v>
      </c>
      <c r="E14435" s="20">
        <v>240</v>
      </c>
      <c r="F14435" s="20">
        <v>2</v>
      </c>
    </row>
    <row r="14436" spans="1:6" ht="25.5" outlineLevel="2" x14ac:dyDescent="0.2">
      <c r="B14436" s="18" t="s">
        <v>14489</v>
      </c>
      <c r="C14436" s="19" t="s">
        <v>121</v>
      </c>
      <c r="D14436" t="s">
        <v>411</v>
      </c>
      <c r="E14436" s="20">
        <v>30</v>
      </c>
      <c r="F14436" s="20">
        <v>176</v>
      </c>
    </row>
    <row r="14437" spans="1:6" ht="25.5" outlineLevel="1" x14ac:dyDescent="0.2">
      <c r="B14437" s="21" t="s">
        <v>14490</v>
      </c>
      <c r="E14437" s="20">
        <f>SUBTOTAL(9,E14434:E14436)</f>
        <v>300</v>
      </c>
      <c r="F14437" s="20">
        <f>SUBTOTAL(9,F14434:F14436)</f>
        <v>200</v>
      </c>
    </row>
    <row r="14438" spans="1:6" outlineLevel="2" x14ac:dyDescent="0.2">
      <c r="A14438" t="s">
        <v>4877</v>
      </c>
      <c r="B14438" s="18" t="s">
        <v>9940</v>
      </c>
      <c r="C14438" s="19" t="s">
        <v>166</v>
      </c>
      <c r="D14438" t="s">
        <v>411</v>
      </c>
      <c r="E14438" s="20">
        <v>25</v>
      </c>
      <c r="F14438" s="20">
        <v>9</v>
      </c>
    </row>
    <row r="14439" spans="1:6" ht="25.5" outlineLevel="1" x14ac:dyDescent="0.2">
      <c r="B14439" s="21" t="s">
        <v>9941</v>
      </c>
      <c r="E14439" s="20">
        <f>SUBTOTAL(9,E14438:E14438)</f>
        <v>25</v>
      </c>
      <c r="F14439" s="20">
        <f>SUBTOTAL(9,F14438:F14438)</f>
        <v>9</v>
      </c>
    </row>
    <row r="14440" spans="1:6" ht="25.5" outlineLevel="2" x14ac:dyDescent="0.2">
      <c r="A14440" t="s">
        <v>4878</v>
      </c>
      <c r="B14440" s="18" t="s">
        <v>18361</v>
      </c>
      <c r="C14440" s="19" t="s">
        <v>171</v>
      </c>
      <c r="D14440" t="s">
        <v>411</v>
      </c>
      <c r="E14440" s="20">
        <v>100</v>
      </c>
      <c r="F14440" s="20">
        <v>406559</v>
      </c>
    </row>
    <row r="14441" spans="1:6" ht="25.5" outlineLevel="1" x14ac:dyDescent="0.2">
      <c r="B14441" s="21" t="s">
        <v>18362</v>
      </c>
      <c r="E14441" s="20">
        <f>SUBTOTAL(9,E14440:E14440)</f>
        <v>100</v>
      </c>
      <c r="F14441" s="20">
        <f>SUBTOTAL(9,F14440:F14440)</f>
        <v>406559</v>
      </c>
    </row>
    <row r="14442" spans="1:6" ht="25.5" outlineLevel="2" x14ac:dyDescent="0.2">
      <c r="B14442" s="18" t="s">
        <v>7085</v>
      </c>
      <c r="C14442" s="19" t="s">
        <v>175</v>
      </c>
      <c r="D14442" t="s">
        <v>411</v>
      </c>
      <c r="E14442" s="20">
        <v>1703</v>
      </c>
      <c r="F14442" s="20">
        <v>6389569</v>
      </c>
    </row>
    <row r="14443" spans="1:6" outlineLevel="1" x14ac:dyDescent="0.2">
      <c r="B14443" s="21" t="s">
        <v>7125</v>
      </c>
      <c r="E14443" s="20">
        <f>SUBTOTAL(9,E14442:E14442)</f>
        <v>1703</v>
      </c>
      <c r="F14443" s="20">
        <f>SUBTOTAL(9,F14442:F14442)</f>
        <v>6389569</v>
      </c>
    </row>
    <row r="14444" spans="1:6" ht="25.5" outlineLevel="2" x14ac:dyDescent="0.2">
      <c r="A14444" t="s">
        <v>4882</v>
      </c>
      <c r="B14444" s="18" t="s">
        <v>14491</v>
      </c>
      <c r="C14444" s="19" t="s">
        <v>80</v>
      </c>
      <c r="D14444" t="s">
        <v>411</v>
      </c>
      <c r="E14444" s="20">
        <v>136</v>
      </c>
      <c r="F14444" s="20">
        <v>7</v>
      </c>
    </row>
    <row r="14445" spans="1:6" ht="25.5" outlineLevel="1" x14ac:dyDescent="0.2">
      <c r="B14445" s="21" t="s">
        <v>14492</v>
      </c>
      <c r="E14445" s="20">
        <f>SUBTOTAL(9,E14444:E14444)</f>
        <v>136</v>
      </c>
      <c r="F14445" s="20">
        <f>SUBTOTAL(9,F14444:F14444)</f>
        <v>7</v>
      </c>
    </row>
    <row r="14446" spans="1:6" ht="25.5" outlineLevel="2" x14ac:dyDescent="0.2">
      <c r="A14446" t="s">
        <v>4883</v>
      </c>
      <c r="B14446" s="18" t="s">
        <v>18363</v>
      </c>
      <c r="C14446" s="19" t="s">
        <v>87</v>
      </c>
      <c r="D14446" t="s">
        <v>411</v>
      </c>
      <c r="E14446" s="20">
        <v>2</v>
      </c>
      <c r="F14446" s="20">
        <v>22</v>
      </c>
    </row>
    <row r="14447" spans="1:6" ht="25.5" outlineLevel="1" x14ac:dyDescent="0.2">
      <c r="B14447" s="21" t="s">
        <v>18364</v>
      </c>
      <c r="E14447" s="20">
        <f>SUBTOTAL(9,E14446:E14446)</f>
        <v>2</v>
      </c>
      <c r="F14447" s="20">
        <f>SUBTOTAL(9,F14446:F14446)</f>
        <v>22</v>
      </c>
    </row>
    <row r="14448" spans="1:6" ht="25.5" outlineLevel="2" x14ac:dyDescent="0.2">
      <c r="A14448" t="s">
        <v>1565</v>
      </c>
      <c r="B14448" s="18" t="s">
        <v>14493</v>
      </c>
      <c r="C14448" s="19" t="s">
        <v>42</v>
      </c>
      <c r="D14448" t="s">
        <v>411</v>
      </c>
      <c r="E14448" s="20">
        <v>5</v>
      </c>
      <c r="F14448" s="20">
        <v>7</v>
      </c>
    </row>
    <row r="14449" spans="1:6" ht="25.5" outlineLevel="2" x14ac:dyDescent="0.2">
      <c r="B14449" s="18" t="s">
        <v>14493</v>
      </c>
      <c r="C14449" s="19" t="s">
        <v>80</v>
      </c>
      <c r="D14449" t="s">
        <v>411</v>
      </c>
      <c r="E14449" s="20">
        <v>41</v>
      </c>
      <c r="F14449" s="20">
        <v>19</v>
      </c>
    </row>
    <row r="14450" spans="1:6" ht="25.5" outlineLevel="1" x14ac:dyDescent="0.2">
      <c r="B14450" s="21" t="s">
        <v>14494</v>
      </c>
      <c r="E14450" s="20">
        <f>SUBTOTAL(9,E14448:E14449)</f>
        <v>46</v>
      </c>
      <c r="F14450" s="20">
        <f>SUBTOTAL(9,F14448:F14449)</f>
        <v>26</v>
      </c>
    </row>
    <row r="14451" spans="1:6" ht="25.5" outlineLevel="2" x14ac:dyDescent="0.2">
      <c r="A14451" t="s">
        <v>1567</v>
      </c>
      <c r="B14451" s="18" t="s">
        <v>14495</v>
      </c>
      <c r="C14451" s="19" t="s">
        <v>42</v>
      </c>
      <c r="D14451" t="s">
        <v>411</v>
      </c>
      <c r="E14451" s="20">
        <v>20</v>
      </c>
      <c r="F14451" s="20">
        <v>3</v>
      </c>
    </row>
    <row r="14452" spans="1:6" ht="25.5" outlineLevel="2" x14ac:dyDescent="0.2">
      <c r="B14452" s="18" t="s">
        <v>14495</v>
      </c>
      <c r="C14452" s="19" t="s">
        <v>80</v>
      </c>
      <c r="D14452" t="s">
        <v>411</v>
      </c>
      <c r="E14452" s="20">
        <v>97</v>
      </c>
      <c r="F14452" s="20">
        <v>26141</v>
      </c>
    </row>
    <row r="14453" spans="1:6" ht="25.5" outlineLevel="2" x14ac:dyDescent="0.2">
      <c r="B14453" s="18" t="s">
        <v>14495</v>
      </c>
      <c r="C14453" s="19" t="s">
        <v>178</v>
      </c>
      <c r="D14453" t="s">
        <v>411</v>
      </c>
      <c r="E14453" s="20">
        <v>2</v>
      </c>
      <c r="F14453" s="20">
        <v>11</v>
      </c>
    </row>
    <row r="14454" spans="1:6" ht="25.5" outlineLevel="1" x14ac:dyDescent="0.2">
      <c r="B14454" s="21" t="s">
        <v>14496</v>
      </c>
      <c r="E14454" s="20">
        <f>SUBTOTAL(9,E14451:E14453)</f>
        <v>119</v>
      </c>
      <c r="F14454" s="20">
        <f>SUBTOTAL(9,F14451:F14453)</f>
        <v>26155</v>
      </c>
    </row>
    <row r="14455" spans="1:6" ht="25.5" outlineLevel="2" x14ac:dyDescent="0.2">
      <c r="A14455" t="s">
        <v>1568</v>
      </c>
      <c r="B14455" s="18" t="s">
        <v>14497</v>
      </c>
      <c r="C14455" s="19" t="s">
        <v>42</v>
      </c>
      <c r="D14455" t="s">
        <v>411</v>
      </c>
      <c r="E14455" s="20">
        <v>450</v>
      </c>
      <c r="F14455" s="20">
        <v>244</v>
      </c>
    </row>
    <row r="14456" spans="1:6" ht="25.5" outlineLevel="2" x14ac:dyDescent="0.2">
      <c r="B14456" s="18" t="s">
        <v>14497</v>
      </c>
      <c r="C14456" s="19" t="s">
        <v>80</v>
      </c>
      <c r="D14456" t="s">
        <v>411</v>
      </c>
      <c r="E14456" s="20">
        <v>5</v>
      </c>
      <c r="F14456" s="20">
        <v>3</v>
      </c>
    </row>
    <row r="14457" spans="1:6" ht="25.5" outlineLevel="1" x14ac:dyDescent="0.2">
      <c r="B14457" s="21" t="s">
        <v>14498</v>
      </c>
      <c r="E14457" s="20">
        <f>SUBTOTAL(9,E14455:E14456)</f>
        <v>455</v>
      </c>
      <c r="F14457" s="20">
        <f>SUBTOTAL(9,F14455:F14456)</f>
        <v>247</v>
      </c>
    </row>
    <row r="14458" spans="1:6" ht="25.5" outlineLevel="2" x14ac:dyDescent="0.2">
      <c r="A14458" t="s">
        <v>1570</v>
      </c>
      <c r="B14458" s="18" t="s">
        <v>14499</v>
      </c>
      <c r="C14458" s="19" t="s">
        <v>42</v>
      </c>
      <c r="D14458" t="s">
        <v>411</v>
      </c>
      <c r="E14458" s="20">
        <v>5589</v>
      </c>
      <c r="F14458" s="20">
        <v>100</v>
      </c>
    </row>
    <row r="14459" spans="1:6" ht="25.5" outlineLevel="2" x14ac:dyDescent="0.2">
      <c r="B14459" s="18" t="s">
        <v>14499</v>
      </c>
      <c r="C14459" s="19" t="s">
        <v>80</v>
      </c>
      <c r="D14459" t="s">
        <v>411</v>
      </c>
      <c r="E14459" s="20">
        <v>5</v>
      </c>
      <c r="F14459" s="20">
        <v>3</v>
      </c>
    </row>
    <row r="14460" spans="1:6" ht="25.5" outlineLevel="1" x14ac:dyDescent="0.2">
      <c r="B14460" s="21" t="s">
        <v>14500</v>
      </c>
      <c r="E14460" s="20">
        <f>SUBTOTAL(9,E14458:E14459)</f>
        <v>5594</v>
      </c>
      <c r="F14460" s="20">
        <f>SUBTOTAL(9,F14458:F14459)</f>
        <v>103</v>
      </c>
    </row>
    <row r="14461" spans="1:6" ht="25.5" outlineLevel="2" x14ac:dyDescent="0.2">
      <c r="A14461" t="s">
        <v>4887</v>
      </c>
      <c r="B14461" s="18" t="s">
        <v>14501</v>
      </c>
      <c r="C14461" s="19" t="s">
        <v>42</v>
      </c>
      <c r="D14461" t="s">
        <v>411</v>
      </c>
      <c r="E14461" s="20">
        <v>1</v>
      </c>
      <c r="F14461" s="20">
        <v>31</v>
      </c>
    </row>
    <row r="14462" spans="1:6" ht="25.5" outlineLevel="2" x14ac:dyDescent="0.2">
      <c r="B14462" s="18" t="s">
        <v>14501</v>
      </c>
      <c r="C14462" s="19" t="s">
        <v>80</v>
      </c>
      <c r="D14462" t="s">
        <v>411</v>
      </c>
      <c r="E14462" s="20">
        <v>8</v>
      </c>
      <c r="F14462" s="20">
        <v>7</v>
      </c>
    </row>
    <row r="14463" spans="1:6" ht="25.5" outlineLevel="1" x14ac:dyDescent="0.2">
      <c r="B14463" s="21" t="s">
        <v>14502</v>
      </c>
      <c r="E14463" s="20">
        <f>SUBTOTAL(9,E14461:E14462)</f>
        <v>9</v>
      </c>
      <c r="F14463" s="20">
        <f>SUBTOTAL(9,F14461:F14462)</f>
        <v>38</v>
      </c>
    </row>
    <row r="14464" spans="1:6" ht="25.5" outlineLevel="2" x14ac:dyDescent="0.2">
      <c r="A14464" t="s">
        <v>4888</v>
      </c>
      <c r="B14464" s="18" t="s">
        <v>14503</v>
      </c>
      <c r="C14464" s="19" t="s">
        <v>80</v>
      </c>
      <c r="D14464" t="s">
        <v>411</v>
      </c>
      <c r="E14464" s="20">
        <v>16</v>
      </c>
      <c r="F14464" s="20">
        <v>230</v>
      </c>
    </row>
    <row r="14465" spans="1:6" ht="25.5" outlineLevel="1" x14ac:dyDescent="0.2">
      <c r="B14465" s="21" t="s">
        <v>14504</v>
      </c>
      <c r="E14465" s="20">
        <f>SUBTOTAL(9,E14464:E14464)</f>
        <v>16</v>
      </c>
      <c r="F14465" s="20">
        <f>SUBTOTAL(9,F14464:F14464)</f>
        <v>230</v>
      </c>
    </row>
    <row r="14466" spans="1:6" ht="25.5" outlineLevel="2" x14ac:dyDescent="0.2">
      <c r="A14466" t="s">
        <v>4890</v>
      </c>
      <c r="B14466" s="18" t="s">
        <v>14505</v>
      </c>
      <c r="C14466" s="19" t="s">
        <v>87</v>
      </c>
      <c r="D14466" t="s">
        <v>411</v>
      </c>
      <c r="E14466" s="20">
        <v>55</v>
      </c>
      <c r="F14466" s="20">
        <v>7</v>
      </c>
    </row>
    <row r="14467" spans="1:6" ht="25.5" outlineLevel="1" x14ac:dyDescent="0.2">
      <c r="B14467" s="21" t="s">
        <v>14506</v>
      </c>
      <c r="E14467" s="20">
        <f>SUBTOTAL(9,E14466:E14466)</f>
        <v>55</v>
      </c>
      <c r="F14467" s="20">
        <f>SUBTOTAL(9,F14466:F14466)</f>
        <v>7</v>
      </c>
    </row>
    <row r="14468" spans="1:6" ht="25.5" outlineLevel="2" x14ac:dyDescent="0.2">
      <c r="A14468" t="s">
        <v>4891</v>
      </c>
      <c r="B14468" s="18" t="s">
        <v>14507</v>
      </c>
      <c r="C14468" s="19" t="s">
        <v>77</v>
      </c>
      <c r="D14468" t="s">
        <v>411</v>
      </c>
      <c r="E14468" s="20">
        <v>5</v>
      </c>
      <c r="F14468" s="20">
        <v>18</v>
      </c>
    </row>
    <row r="14469" spans="1:6" ht="25.5" outlineLevel="2" x14ac:dyDescent="0.2">
      <c r="B14469" s="18" t="s">
        <v>14507</v>
      </c>
      <c r="C14469" s="19" t="s">
        <v>80</v>
      </c>
      <c r="D14469" t="s">
        <v>411</v>
      </c>
      <c r="E14469" s="20">
        <v>36</v>
      </c>
      <c r="F14469" s="20">
        <v>21</v>
      </c>
    </row>
    <row r="14470" spans="1:6" ht="25.5" outlineLevel="1" x14ac:dyDescent="0.2">
      <c r="B14470" s="21" t="s">
        <v>14508</v>
      </c>
      <c r="E14470" s="20">
        <f>SUBTOTAL(9,E14468:E14469)</f>
        <v>41</v>
      </c>
      <c r="F14470" s="20">
        <f>SUBTOTAL(9,F14468:F14469)</f>
        <v>39</v>
      </c>
    </row>
    <row r="14471" spans="1:6" outlineLevel="2" x14ac:dyDescent="0.2">
      <c r="A14471" t="s">
        <v>4892</v>
      </c>
      <c r="B14471" s="18" t="s">
        <v>14509</v>
      </c>
      <c r="C14471" s="19" t="s">
        <v>42</v>
      </c>
      <c r="D14471" t="s">
        <v>411</v>
      </c>
      <c r="E14471" s="20">
        <v>2829</v>
      </c>
      <c r="F14471" s="20">
        <v>583</v>
      </c>
    </row>
    <row r="14472" spans="1:6" outlineLevel="2" x14ac:dyDescent="0.2">
      <c r="B14472" s="18" t="s">
        <v>14509</v>
      </c>
      <c r="C14472" s="19" t="s">
        <v>80</v>
      </c>
      <c r="D14472" t="s">
        <v>411</v>
      </c>
      <c r="E14472" s="20">
        <v>2224</v>
      </c>
      <c r="F14472" s="20">
        <v>412</v>
      </c>
    </row>
    <row r="14473" spans="1:6" ht="25.5" outlineLevel="1" x14ac:dyDescent="0.2">
      <c r="B14473" s="21" t="s">
        <v>14510</v>
      </c>
      <c r="E14473" s="20">
        <f>SUBTOTAL(9,E14471:E14472)</f>
        <v>5053</v>
      </c>
      <c r="F14473" s="20">
        <f>SUBTOTAL(9,F14471:F14472)</f>
        <v>995</v>
      </c>
    </row>
    <row r="14474" spans="1:6" ht="25.5" outlineLevel="2" x14ac:dyDescent="0.2">
      <c r="A14474" t="s">
        <v>1572</v>
      </c>
      <c r="B14474" s="18" t="s">
        <v>14511</v>
      </c>
      <c r="C14474" s="19" t="s">
        <v>42</v>
      </c>
      <c r="D14474" t="s">
        <v>411</v>
      </c>
      <c r="E14474" s="20">
        <v>623</v>
      </c>
      <c r="F14474" s="20">
        <v>268</v>
      </c>
    </row>
    <row r="14475" spans="1:6" ht="25.5" outlineLevel="2" x14ac:dyDescent="0.2">
      <c r="B14475" s="18" t="s">
        <v>14511</v>
      </c>
      <c r="C14475" s="19" t="s">
        <v>53</v>
      </c>
      <c r="D14475" t="s">
        <v>411</v>
      </c>
      <c r="E14475" s="20">
        <v>2</v>
      </c>
      <c r="F14475" s="20">
        <v>170</v>
      </c>
    </row>
    <row r="14476" spans="1:6" ht="25.5" outlineLevel="2" x14ac:dyDescent="0.2">
      <c r="B14476" s="18" t="s">
        <v>14511</v>
      </c>
      <c r="C14476" s="19" t="s">
        <v>80</v>
      </c>
      <c r="D14476" t="s">
        <v>411</v>
      </c>
      <c r="E14476" s="20">
        <v>1648</v>
      </c>
      <c r="F14476" s="20">
        <v>1047</v>
      </c>
    </row>
    <row r="14477" spans="1:6" ht="25.5" outlineLevel="2" x14ac:dyDescent="0.2">
      <c r="B14477" s="18" t="s">
        <v>14511</v>
      </c>
      <c r="C14477" s="19" t="s">
        <v>130</v>
      </c>
      <c r="D14477" t="s">
        <v>411</v>
      </c>
      <c r="E14477" s="20">
        <v>8</v>
      </c>
      <c r="F14477" s="20">
        <v>2</v>
      </c>
    </row>
    <row r="14478" spans="1:6" ht="25.5" outlineLevel="2" x14ac:dyDescent="0.2">
      <c r="B14478" s="18" t="s">
        <v>14511</v>
      </c>
      <c r="C14478" s="19" t="s">
        <v>166</v>
      </c>
      <c r="D14478" t="s">
        <v>411</v>
      </c>
      <c r="E14478" s="20">
        <v>4</v>
      </c>
      <c r="F14478" s="20">
        <v>2</v>
      </c>
    </row>
    <row r="14479" spans="1:6" ht="25.5" outlineLevel="1" x14ac:dyDescent="0.2">
      <c r="B14479" s="21" t="s">
        <v>14512</v>
      </c>
      <c r="E14479" s="20">
        <f>SUBTOTAL(9,E14474:E14478)</f>
        <v>2285</v>
      </c>
      <c r="F14479" s="20">
        <f>SUBTOTAL(9,F14474:F14478)</f>
        <v>1489</v>
      </c>
    </row>
    <row r="14480" spans="1:6" ht="25.5" outlineLevel="2" x14ac:dyDescent="0.2">
      <c r="A14480" t="s">
        <v>4893</v>
      </c>
      <c r="B14480" s="18" t="s">
        <v>18365</v>
      </c>
      <c r="C14480" s="19" t="s">
        <v>16</v>
      </c>
      <c r="D14480" t="s">
        <v>411</v>
      </c>
      <c r="E14480" s="20">
        <v>1</v>
      </c>
      <c r="F14480" s="20">
        <v>284</v>
      </c>
    </row>
    <row r="14481" spans="1:6" ht="25.5" outlineLevel="2" x14ac:dyDescent="0.2">
      <c r="B14481" s="18" t="s">
        <v>18365</v>
      </c>
      <c r="C14481" s="19" t="s">
        <v>42</v>
      </c>
      <c r="D14481" t="s">
        <v>411</v>
      </c>
      <c r="E14481" s="20">
        <v>18</v>
      </c>
      <c r="F14481" s="20">
        <v>112</v>
      </c>
    </row>
    <row r="14482" spans="1:6" ht="25.5" outlineLevel="2" x14ac:dyDescent="0.2">
      <c r="B14482" s="18" t="s">
        <v>18365</v>
      </c>
      <c r="C14482" s="19" t="s">
        <v>68</v>
      </c>
      <c r="D14482" t="s">
        <v>411</v>
      </c>
      <c r="E14482" s="20">
        <v>2</v>
      </c>
      <c r="F14482" s="20">
        <v>198</v>
      </c>
    </row>
    <row r="14483" spans="1:6" ht="25.5" outlineLevel="2" x14ac:dyDescent="0.2">
      <c r="B14483" s="18" t="s">
        <v>18365</v>
      </c>
      <c r="C14483" s="19" t="s">
        <v>80</v>
      </c>
      <c r="D14483" t="s">
        <v>411</v>
      </c>
      <c r="E14483" s="20">
        <v>54</v>
      </c>
      <c r="F14483" s="20">
        <v>48</v>
      </c>
    </row>
    <row r="14484" spans="1:6" ht="25.5" outlineLevel="1" x14ac:dyDescent="0.2">
      <c r="B14484" s="21" t="s">
        <v>18366</v>
      </c>
      <c r="E14484" s="20">
        <f>SUBTOTAL(9,E14480:E14483)</f>
        <v>75</v>
      </c>
      <c r="F14484" s="20">
        <f>SUBTOTAL(9,F14480:F14483)</f>
        <v>642</v>
      </c>
    </row>
    <row r="14485" spans="1:6" ht="25.5" outlineLevel="2" x14ac:dyDescent="0.2">
      <c r="A14485" t="s">
        <v>1574</v>
      </c>
      <c r="B14485" s="18" t="s">
        <v>18367</v>
      </c>
      <c r="C14485" s="19" t="s">
        <v>15</v>
      </c>
      <c r="D14485" t="s">
        <v>411</v>
      </c>
      <c r="E14485" s="20">
        <v>5</v>
      </c>
      <c r="F14485" s="20">
        <v>1</v>
      </c>
    </row>
    <row r="14486" spans="1:6" ht="25.5" outlineLevel="2" x14ac:dyDescent="0.2">
      <c r="B14486" s="18" t="s">
        <v>18367</v>
      </c>
      <c r="C14486" s="19" t="s">
        <v>16</v>
      </c>
      <c r="D14486" t="s">
        <v>411</v>
      </c>
      <c r="E14486" s="20">
        <v>56</v>
      </c>
      <c r="F14486" s="20">
        <v>6114</v>
      </c>
    </row>
    <row r="14487" spans="1:6" ht="25.5" outlineLevel="2" x14ac:dyDescent="0.2">
      <c r="B14487" s="18" t="s">
        <v>18367</v>
      </c>
      <c r="C14487" s="19" t="s">
        <v>20</v>
      </c>
      <c r="D14487" t="s">
        <v>411</v>
      </c>
      <c r="E14487" s="20">
        <v>1</v>
      </c>
      <c r="F14487" s="20">
        <v>1</v>
      </c>
    </row>
    <row r="14488" spans="1:6" ht="25.5" outlineLevel="2" x14ac:dyDescent="0.2">
      <c r="B14488" s="18" t="s">
        <v>18367</v>
      </c>
      <c r="C14488" s="19" t="s">
        <v>42</v>
      </c>
      <c r="D14488" t="s">
        <v>411</v>
      </c>
      <c r="E14488" s="20">
        <v>129916</v>
      </c>
      <c r="F14488" s="20">
        <v>9199</v>
      </c>
    </row>
    <row r="14489" spans="1:6" ht="25.5" outlineLevel="2" x14ac:dyDescent="0.2">
      <c r="B14489" s="18" t="s">
        <v>18367</v>
      </c>
      <c r="C14489" s="19" t="s">
        <v>80</v>
      </c>
      <c r="D14489" t="s">
        <v>411</v>
      </c>
      <c r="E14489" s="20">
        <v>547132</v>
      </c>
      <c r="F14489" s="20">
        <v>113601</v>
      </c>
    </row>
    <row r="14490" spans="1:6" ht="25.5" outlineLevel="2" x14ac:dyDescent="0.2">
      <c r="B14490" s="18" t="s">
        <v>18367</v>
      </c>
      <c r="C14490" s="19" t="s">
        <v>81</v>
      </c>
      <c r="D14490" t="s">
        <v>411</v>
      </c>
      <c r="E14490" s="20">
        <v>166</v>
      </c>
      <c r="F14490" s="20">
        <v>83</v>
      </c>
    </row>
    <row r="14491" spans="1:6" ht="25.5" outlineLevel="2" x14ac:dyDescent="0.2">
      <c r="B14491" s="18" t="s">
        <v>18367</v>
      </c>
      <c r="C14491" s="19" t="s">
        <v>85</v>
      </c>
      <c r="D14491" t="s">
        <v>411</v>
      </c>
      <c r="E14491" s="20">
        <v>20</v>
      </c>
      <c r="F14491" s="20">
        <v>4</v>
      </c>
    </row>
    <row r="14492" spans="1:6" ht="25.5" outlineLevel="2" x14ac:dyDescent="0.2">
      <c r="B14492" s="18" t="s">
        <v>18367</v>
      </c>
      <c r="C14492" s="19" t="s">
        <v>88</v>
      </c>
      <c r="D14492" t="s">
        <v>411</v>
      </c>
      <c r="E14492" s="20">
        <v>1</v>
      </c>
      <c r="F14492" s="20">
        <v>14</v>
      </c>
    </row>
    <row r="14493" spans="1:6" ht="25.5" outlineLevel="2" x14ac:dyDescent="0.2">
      <c r="B14493" s="18" t="s">
        <v>18367</v>
      </c>
      <c r="C14493" s="19" t="s">
        <v>89</v>
      </c>
      <c r="D14493" t="s">
        <v>411</v>
      </c>
      <c r="E14493" s="20">
        <v>2</v>
      </c>
      <c r="F14493" s="20">
        <v>1</v>
      </c>
    </row>
    <row r="14494" spans="1:6" ht="25.5" outlineLevel="2" x14ac:dyDescent="0.2">
      <c r="B14494" s="18" t="s">
        <v>18367</v>
      </c>
      <c r="C14494" s="19" t="s">
        <v>92</v>
      </c>
      <c r="D14494" t="s">
        <v>411</v>
      </c>
      <c r="E14494" s="20">
        <v>7</v>
      </c>
      <c r="F14494" s="20">
        <v>90</v>
      </c>
    </row>
    <row r="14495" spans="1:6" ht="25.5" outlineLevel="2" x14ac:dyDescent="0.2">
      <c r="B14495" s="18" t="s">
        <v>18367</v>
      </c>
      <c r="C14495" s="19" t="s">
        <v>130</v>
      </c>
      <c r="D14495" t="s">
        <v>411</v>
      </c>
      <c r="E14495" s="20">
        <v>90</v>
      </c>
      <c r="F14495" s="20">
        <v>36</v>
      </c>
    </row>
    <row r="14496" spans="1:6" ht="25.5" outlineLevel="2" x14ac:dyDescent="0.2">
      <c r="B14496" s="18" t="s">
        <v>18367</v>
      </c>
      <c r="C14496" s="19" t="s">
        <v>166</v>
      </c>
      <c r="D14496" t="s">
        <v>411</v>
      </c>
      <c r="E14496" s="20">
        <v>118</v>
      </c>
      <c r="F14496" s="20">
        <v>202</v>
      </c>
    </row>
    <row r="14497" spans="1:6" ht="25.5" outlineLevel="2" x14ac:dyDescent="0.2">
      <c r="B14497" s="18" t="s">
        <v>18367</v>
      </c>
      <c r="C14497" s="19" t="s">
        <v>178</v>
      </c>
      <c r="D14497" t="s">
        <v>411</v>
      </c>
      <c r="E14497" s="20">
        <v>1</v>
      </c>
      <c r="F14497" s="20">
        <v>52</v>
      </c>
    </row>
    <row r="14498" spans="1:6" ht="25.5" outlineLevel="1" x14ac:dyDescent="0.2">
      <c r="B14498" s="21" t="s">
        <v>18368</v>
      </c>
      <c r="E14498" s="20">
        <f>SUBTOTAL(9,E14485:E14497)</f>
        <v>677515</v>
      </c>
      <c r="F14498" s="20">
        <f>SUBTOTAL(9,F14485:F14497)</f>
        <v>129398</v>
      </c>
    </row>
    <row r="14499" spans="1:6" ht="25.5" outlineLevel="2" x14ac:dyDescent="0.2">
      <c r="A14499" t="s">
        <v>1575</v>
      </c>
      <c r="B14499" s="18" t="s">
        <v>18369</v>
      </c>
      <c r="C14499" s="19" t="s">
        <v>15</v>
      </c>
      <c r="D14499" t="s">
        <v>411</v>
      </c>
      <c r="E14499" s="20">
        <v>10</v>
      </c>
      <c r="F14499" s="20">
        <v>13</v>
      </c>
    </row>
    <row r="14500" spans="1:6" ht="25.5" outlineLevel="2" x14ac:dyDescent="0.2">
      <c r="B14500" s="18" t="s">
        <v>18369</v>
      </c>
      <c r="C14500" s="19" t="s">
        <v>16</v>
      </c>
      <c r="D14500" t="s">
        <v>411</v>
      </c>
      <c r="E14500" s="20">
        <v>1</v>
      </c>
      <c r="F14500" s="20">
        <v>436</v>
      </c>
    </row>
    <row r="14501" spans="1:6" ht="25.5" outlineLevel="2" x14ac:dyDescent="0.2">
      <c r="B14501" s="18" t="s">
        <v>18369</v>
      </c>
      <c r="C14501" s="19" t="s">
        <v>37</v>
      </c>
      <c r="D14501" t="s">
        <v>411</v>
      </c>
      <c r="E14501" s="20">
        <v>24</v>
      </c>
      <c r="F14501" s="20">
        <v>51</v>
      </c>
    </row>
    <row r="14502" spans="1:6" ht="25.5" outlineLevel="2" x14ac:dyDescent="0.2">
      <c r="B14502" s="18" t="s">
        <v>18369</v>
      </c>
      <c r="C14502" s="19" t="s">
        <v>42</v>
      </c>
      <c r="D14502" t="s">
        <v>411</v>
      </c>
      <c r="E14502" s="20">
        <v>425020</v>
      </c>
      <c r="F14502" s="20">
        <v>32071</v>
      </c>
    </row>
    <row r="14503" spans="1:6" ht="25.5" outlineLevel="2" x14ac:dyDescent="0.2">
      <c r="B14503" s="18" t="s">
        <v>18369</v>
      </c>
      <c r="C14503" s="19" t="s">
        <v>53</v>
      </c>
      <c r="D14503" t="s">
        <v>411</v>
      </c>
      <c r="E14503" s="20">
        <v>22015</v>
      </c>
      <c r="F14503" s="20">
        <v>11952</v>
      </c>
    </row>
    <row r="14504" spans="1:6" ht="25.5" outlineLevel="2" x14ac:dyDescent="0.2">
      <c r="B14504" s="18" t="s">
        <v>18369</v>
      </c>
      <c r="C14504" s="19" t="s">
        <v>65</v>
      </c>
      <c r="D14504" t="s">
        <v>411</v>
      </c>
      <c r="E14504" s="20">
        <v>4</v>
      </c>
      <c r="F14504" s="20">
        <v>8</v>
      </c>
    </row>
    <row r="14505" spans="1:6" ht="25.5" outlineLevel="2" x14ac:dyDescent="0.2">
      <c r="B14505" s="18" t="s">
        <v>18369</v>
      </c>
      <c r="C14505" s="19" t="s">
        <v>68</v>
      </c>
      <c r="D14505" t="s">
        <v>411</v>
      </c>
      <c r="E14505" s="20">
        <v>2</v>
      </c>
      <c r="F14505" s="20">
        <v>12</v>
      </c>
    </row>
    <row r="14506" spans="1:6" ht="25.5" outlineLevel="2" x14ac:dyDescent="0.2">
      <c r="B14506" s="18" t="s">
        <v>18369</v>
      </c>
      <c r="C14506" s="19" t="s">
        <v>77</v>
      </c>
      <c r="D14506" t="s">
        <v>411</v>
      </c>
      <c r="E14506" s="20">
        <v>101</v>
      </c>
      <c r="F14506" s="20">
        <v>636</v>
      </c>
    </row>
    <row r="14507" spans="1:6" ht="25.5" outlineLevel="2" x14ac:dyDescent="0.2">
      <c r="B14507" s="18" t="s">
        <v>18369</v>
      </c>
      <c r="C14507" s="19" t="s">
        <v>80</v>
      </c>
      <c r="D14507" t="s">
        <v>411</v>
      </c>
      <c r="E14507" s="20">
        <v>138733</v>
      </c>
      <c r="F14507" s="20">
        <v>53943</v>
      </c>
    </row>
    <row r="14508" spans="1:6" ht="25.5" outlineLevel="2" x14ac:dyDescent="0.2">
      <c r="B14508" s="18" t="s">
        <v>18369</v>
      </c>
      <c r="C14508" s="19" t="s">
        <v>81</v>
      </c>
      <c r="D14508" t="s">
        <v>411</v>
      </c>
      <c r="E14508" s="20">
        <v>1</v>
      </c>
      <c r="F14508" s="20">
        <v>11</v>
      </c>
    </row>
    <row r="14509" spans="1:6" ht="25.5" outlineLevel="2" x14ac:dyDescent="0.2">
      <c r="B14509" s="18" t="s">
        <v>18369</v>
      </c>
      <c r="C14509" s="19" t="s">
        <v>86</v>
      </c>
      <c r="D14509" t="s">
        <v>411</v>
      </c>
      <c r="E14509" s="20">
        <v>1</v>
      </c>
      <c r="F14509" s="20">
        <v>1</v>
      </c>
    </row>
    <row r="14510" spans="1:6" ht="25.5" outlineLevel="2" x14ac:dyDescent="0.2">
      <c r="B14510" s="18" t="s">
        <v>18369</v>
      </c>
      <c r="C14510" s="19" t="s">
        <v>87</v>
      </c>
      <c r="D14510" t="s">
        <v>411</v>
      </c>
      <c r="E14510" s="20">
        <v>13</v>
      </c>
      <c r="F14510" s="20">
        <v>101</v>
      </c>
    </row>
    <row r="14511" spans="1:6" ht="25.5" outlineLevel="2" x14ac:dyDescent="0.2">
      <c r="B14511" s="18" t="s">
        <v>18369</v>
      </c>
      <c r="C14511" s="19" t="s">
        <v>88</v>
      </c>
      <c r="D14511" t="s">
        <v>411</v>
      </c>
      <c r="E14511" s="20">
        <v>2</v>
      </c>
      <c r="F14511" s="20">
        <v>12</v>
      </c>
    </row>
    <row r="14512" spans="1:6" ht="25.5" outlineLevel="2" x14ac:dyDescent="0.2">
      <c r="B14512" s="18" t="s">
        <v>18369</v>
      </c>
      <c r="C14512" s="19" t="s">
        <v>92</v>
      </c>
      <c r="D14512" t="s">
        <v>411</v>
      </c>
      <c r="E14512" s="20">
        <v>150</v>
      </c>
      <c r="F14512" s="20">
        <v>62</v>
      </c>
    </row>
    <row r="14513" spans="1:6" ht="25.5" outlineLevel="2" x14ac:dyDescent="0.2">
      <c r="B14513" s="18" t="s">
        <v>18369</v>
      </c>
      <c r="C14513" s="19" t="s">
        <v>121</v>
      </c>
      <c r="D14513" t="s">
        <v>411</v>
      </c>
      <c r="E14513" s="20">
        <v>10</v>
      </c>
      <c r="F14513" s="20">
        <v>1</v>
      </c>
    </row>
    <row r="14514" spans="1:6" ht="25.5" outlineLevel="2" x14ac:dyDescent="0.2">
      <c r="B14514" s="18" t="s">
        <v>18369</v>
      </c>
      <c r="C14514" s="19" t="s">
        <v>130</v>
      </c>
      <c r="D14514" t="s">
        <v>411</v>
      </c>
      <c r="E14514" s="20">
        <v>437</v>
      </c>
      <c r="F14514" s="20">
        <v>329</v>
      </c>
    </row>
    <row r="14515" spans="1:6" ht="25.5" outlineLevel="2" x14ac:dyDescent="0.2">
      <c r="B14515" s="18" t="s">
        <v>18369</v>
      </c>
      <c r="C14515" s="19" t="s">
        <v>136</v>
      </c>
      <c r="D14515" t="s">
        <v>411</v>
      </c>
      <c r="E14515" s="20">
        <v>1</v>
      </c>
      <c r="F14515" s="20">
        <v>9</v>
      </c>
    </row>
    <row r="14516" spans="1:6" ht="25.5" outlineLevel="2" x14ac:dyDescent="0.2">
      <c r="B14516" s="18" t="s">
        <v>18369</v>
      </c>
      <c r="C14516" s="19" t="s">
        <v>164</v>
      </c>
      <c r="D14516" t="s">
        <v>411</v>
      </c>
      <c r="E14516" s="20">
        <v>1</v>
      </c>
      <c r="F14516" s="20">
        <v>1</v>
      </c>
    </row>
    <row r="14517" spans="1:6" ht="25.5" outlineLevel="2" x14ac:dyDescent="0.2">
      <c r="B14517" s="18" t="s">
        <v>18369</v>
      </c>
      <c r="C14517" s="19" t="s">
        <v>166</v>
      </c>
      <c r="D14517" t="s">
        <v>411</v>
      </c>
      <c r="E14517" s="20">
        <v>1226</v>
      </c>
      <c r="F14517" s="20">
        <v>401</v>
      </c>
    </row>
    <row r="14518" spans="1:6" ht="25.5" outlineLevel="2" x14ac:dyDescent="0.2">
      <c r="B14518" s="18" t="s">
        <v>18369</v>
      </c>
      <c r="C14518" s="19" t="s">
        <v>178</v>
      </c>
      <c r="D14518" t="s">
        <v>411</v>
      </c>
      <c r="E14518" s="20">
        <v>4</v>
      </c>
      <c r="F14518" s="20">
        <v>28</v>
      </c>
    </row>
    <row r="14519" spans="1:6" ht="25.5" outlineLevel="1" x14ac:dyDescent="0.2">
      <c r="B14519" s="21" t="s">
        <v>18370</v>
      </c>
      <c r="E14519" s="20">
        <f>SUBTOTAL(9,E14499:E14518)</f>
        <v>587756</v>
      </c>
      <c r="F14519" s="20">
        <f>SUBTOTAL(9,F14499:F14518)</f>
        <v>100078</v>
      </c>
    </row>
    <row r="14520" spans="1:6" outlineLevel="2" x14ac:dyDescent="0.2">
      <c r="A14520" t="s">
        <v>4895</v>
      </c>
      <c r="B14520" s="18" t="s">
        <v>14513</v>
      </c>
      <c r="C14520" s="19" t="s">
        <v>42</v>
      </c>
      <c r="D14520" t="s">
        <v>411</v>
      </c>
      <c r="E14520" s="20">
        <v>412</v>
      </c>
      <c r="F14520" s="20">
        <v>58</v>
      </c>
    </row>
    <row r="14521" spans="1:6" outlineLevel="2" x14ac:dyDescent="0.2">
      <c r="B14521" s="18" t="s">
        <v>14513</v>
      </c>
      <c r="C14521" s="19" t="s">
        <v>80</v>
      </c>
      <c r="D14521" t="s">
        <v>411</v>
      </c>
      <c r="E14521" s="20">
        <v>6</v>
      </c>
      <c r="F14521" s="20">
        <v>5</v>
      </c>
    </row>
    <row r="14522" spans="1:6" outlineLevel="1" x14ac:dyDescent="0.2">
      <c r="B14522" s="21" t="s">
        <v>14514</v>
      </c>
      <c r="E14522" s="20">
        <f>SUBTOTAL(9,E14520:E14521)</f>
        <v>418</v>
      </c>
      <c r="F14522" s="20">
        <f>SUBTOTAL(9,F14520:F14521)</f>
        <v>63</v>
      </c>
    </row>
    <row r="14523" spans="1:6" ht="25.5" outlineLevel="2" x14ac:dyDescent="0.2">
      <c r="A14523" t="s">
        <v>4900</v>
      </c>
      <c r="B14523" s="18" t="s">
        <v>18371</v>
      </c>
      <c r="C14523" s="19" t="s">
        <v>80</v>
      </c>
      <c r="D14523" t="s">
        <v>411</v>
      </c>
      <c r="E14523" s="20">
        <v>3375100</v>
      </c>
      <c r="F14523" s="20">
        <v>125725</v>
      </c>
    </row>
    <row r="14524" spans="1:6" ht="25.5" outlineLevel="2" x14ac:dyDescent="0.2">
      <c r="B14524" s="18" t="s">
        <v>18371</v>
      </c>
      <c r="C14524" s="19" t="s">
        <v>178</v>
      </c>
      <c r="D14524" t="s">
        <v>411</v>
      </c>
      <c r="E14524" s="20">
        <v>1</v>
      </c>
      <c r="F14524" s="20">
        <v>11</v>
      </c>
    </row>
    <row r="14525" spans="1:6" ht="25.5" outlineLevel="1" x14ac:dyDescent="0.2">
      <c r="B14525" s="21" t="s">
        <v>18372</v>
      </c>
      <c r="E14525" s="20">
        <f>SUBTOTAL(9,E14523:E14524)</f>
        <v>3375101</v>
      </c>
      <c r="F14525" s="20">
        <f>SUBTOTAL(9,F14523:F14524)</f>
        <v>125736</v>
      </c>
    </row>
    <row r="14526" spans="1:6" ht="25.5" outlineLevel="2" x14ac:dyDescent="0.2">
      <c r="A14526" t="s">
        <v>4902</v>
      </c>
      <c r="B14526" s="18" t="s">
        <v>18373</v>
      </c>
      <c r="C14526" s="19" t="s">
        <v>42</v>
      </c>
      <c r="D14526" t="s">
        <v>411</v>
      </c>
      <c r="E14526" s="20">
        <v>96</v>
      </c>
      <c r="F14526" s="20">
        <v>9</v>
      </c>
    </row>
    <row r="14527" spans="1:6" ht="25.5" outlineLevel="2" x14ac:dyDescent="0.2">
      <c r="B14527" s="18" t="s">
        <v>18373</v>
      </c>
      <c r="C14527" s="19" t="s">
        <v>80</v>
      </c>
      <c r="D14527" t="s">
        <v>411</v>
      </c>
      <c r="E14527" s="20">
        <v>23000</v>
      </c>
      <c r="F14527" s="20">
        <v>1305</v>
      </c>
    </row>
    <row r="14528" spans="1:6" ht="25.5" outlineLevel="1" x14ac:dyDescent="0.2">
      <c r="B14528" s="21" t="s">
        <v>18374</v>
      </c>
      <c r="E14528" s="20">
        <f>SUBTOTAL(9,E14526:E14527)</f>
        <v>23096</v>
      </c>
      <c r="F14528" s="20">
        <f>SUBTOTAL(9,F14526:F14527)</f>
        <v>1314</v>
      </c>
    </row>
    <row r="14529" spans="1:6" ht="25.5" outlineLevel="2" x14ac:dyDescent="0.2">
      <c r="A14529" t="s">
        <v>4904</v>
      </c>
      <c r="B14529" s="18" t="s">
        <v>14515</v>
      </c>
      <c r="C14529" s="19" t="s">
        <v>80</v>
      </c>
      <c r="D14529" t="s">
        <v>411</v>
      </c>
      <c r="E14529" s="20">
        <v>6516</v>
      </c>
      <c r="F14529" s="20">
        <v>401</v>
      </c>
    </row>
    <row r="14530" spans="1:6" ht="25.5" outlineLevel="1" x14ac:dyDescent="0.2">
      <c r="B14530" s="21" t="s">
        <v>14516</v>
      </c>
      <c r="E14530" s="20">
        <f>SUBTOTAL(9,E14529:E14529)</f>
        <v>6516</v>
      </c>
      <c r="F14530" s="20">
        <f>SUBTOTAL(9,F14529:F14529)</f>
        <v>401</v>
      </c>
    </row>
    <row r="14531" spans="1:6" ht="25.5" outlineLevel="2" x14ac:dyDescent="0.2">
      <c r="A14531" t="s">
        <v>4906</v>
      </c>
      <c r="B14531" s="18" t="s">
        <v>14517</v>
      </c>
      <c r="C14531" s="19" t="s">
        <v>80</v>
      </c>
      <c r="D14531" t="s">
        <v>411</v>
      </c>
      <c r="E14531" s="20">
        <v>2500</v>
      </c>
      <c r="F14531" s="20">
        <v>372</v>
      </c>
    </row>
    <row r="14532" spans="1:6" ht="25.5" outlineLevel="1" x14ac:dyDescent="0.2">
      <c r="B14532" s="21" t="s">
        <v>14518</v>
      </c>
      <c r="E14532" s="20">
        <f>SUBTOTAL(9,E14531:E14531)</f>
        <v>2500</v>
      </c>
      <c r="F14532" s="20">
        <f>SUBTOTAL(9,F14531:F14531)</f>
        <v>372</v>
      </c>
    </row>
    <row r="14533" spans="1:6" ht="25.5" outlineLevel="2" x14ac:dyDescent="0.2">
      <c r="A14533" t="s">
        <v>4907</v>
      </c>
      <c r="B14533" s="18" t="s">
        <v>14519</v>
      </c>
      <c r="C14533" s="19" t="s">
        <v>80</v>
      </c>
      <c r="D14533" t="s">
        <v>411</v>
      </c>
      <c r="E14533" s="20">
        <v>100</v>
      </c>
      <c r="F14533" s="20">
        <v>8</v>
      </c>
    </row>
    <row r="14534" spans="1:6" ht="25.5" outlineLevel="1" x14ac:dyDescent="0.2">
      <c r="B14534" s="21" t="s">
        <v>14520</v>
      </c>
      <c r="E14534" s="20">
        <f>SUBTOTAL(9,E14533:E14533)</f>
        <v>100</v>
      </c>
      <c r="F14534" s="20">
        <f>SUBTOTAL(9,F14533:F14533)</f>
        <v>8</v>
      </c>
    </row>
    <row r="14535" spans="1:6" ht="25.5" outlineLevel="2" x14ac:dyDescent="0.2">
      <c r="A14535" t="s">
        <v>4908</v>
      </c>
      <c r="B14535" s="18" t="s">
        <v>14521</v>
      </c>
      <c r="C14535" s="19" t="s">
        <v>80</v>
      </c>
      <c r="D14535" t="s">
        <v>411</v>
      </c>
      <c r="E14535" s="20">
        <v>17960</v>
      </c>
      <c r="F14535" s="20">
        <v>2425</v>
      </c>
    </row>
    <row r="14536" spans="1:6" ht="25.5" outlineLevel="1" x14ac:dyDescent="0.2">
      <c r="B14536" s="21" t="s">
        <v>14522</v>
      </c>
      <c r="E14536" s="20">
        <f>SUBTOTAL(9,E14535:E14535)</f>
        <v>17960</v>
      </c>
      <c r="F14536" s="20">
        <f>SUBTOTAL(9,F14535:F14535)</f>
        <v>2425</v>
      </c>
    </row>
    <row r="14537" spans="1:6" ht="25.5" outlineLevel="2" x14ac:dyDescent="0.2">
      <c r="A14537" t="s">
        <v>4909</v>
      </c>
      <c r="B14537" s="18" t="s">
        <v>14523</v>
      </c>
      <c r="C14537" s="19" t="s">
        <v>80</v>
      </c>
      <c r="D14537" t="s">
        <v>411</v>
      </c>
      <c r="E14537" s="20">
        <v>63750</v>
      </c>
      <c r="F14537" s="20">
        <v>2913</v>
      </c>
    </row>
    <row r="14538" spans="1:6" ht="25.5" outlineLevel="1" x14ac:dyDescent="0.2">
      <c r="B14538" s="21" t="s">
        <v>14524</v>
      </c>
      <c r="E14538" s="20">
        <f>SUBTOTAL(9,E14537:E14537)</f>
        <v>63750</v>
      </c>
      <c r="F14538" s="20">
        <f>SUBTOTAL(9,F14537:F14537)</f>
        <v>2913</v>
      </c>
    </row>
    <row r="14539" spans="1:6" outlineLevel="2" x14ac:dyDescent="0.2">
      <c r="A14539" t="s">
        <v>4910</v>
      </c>
      <c r="B14539" s="18" t="s">
        <v>14525</v>
      </c>
      <c r="C14539" s="19" t="s">
        <v>80</v>
      </c>
      <c r="D14539" t="s">
        <v>411</v>
      </c>
      <c r="E14539" s="20">
        <v>2094860</v>
      </c>
      <c r="F14539" s="20">
        <v>191827</v>
      </c>
    </row>
    <row r="14540" spans="1:6" outlineLevel="1" x14ac:dyDescent="0.2">
      <c r="B14540" s="21" t="s">
        <v>14526</v>
      </c>
      <c r="E14540" s="20">
        <f>SUBTOTAL(9,E14539:E14539)</f>
        <v>2094860</v>
      </c>
      <c r="F14540" s="20">
        <f>SUBTOTAL(9,F14539:F14539)</f>
        <v>191827</v>
      </c>
    </row>
    <row r="14541" spans="1:6" ht="25.5" outlineLevel="2" x14ac:dyDescent="0.2">
      <c r="A14541" t="s">
        <v>4911</v>
      </c>
      <c r="B14541" s="18" t="s">
        <v>14527</v>
      </c>
      <c r="C14541" s="19" t="s">
        <v>80</v>
      </c>
      <c r="D14541" t="s">
        <v>411</v>
      </c>
      <c r="E14541" s="20">
        <v>1100</v>
      </c>
      <c r="F14541" s="20">
        <v>92</v>
      </c>
    </row>
    <row r="14542" spans="1:6" ht="25.5" outlineLevel="1" x14ac:dyDescent="0.2">
      <c r="B14542" s="21" t="s">
        <v>14528</v>
      </c>
      <c r="E14542" s="20">
        <f>SUBTOTAL(9,E14541:E14541)</f>
        <v>1100</v>
      </c>
      <c r="F14542" s="20">
        <f>SUBTOTAL(9,F14541:F14541)</f>
        <v>92</v>
      </c>
    </row>
    <row r="14543" spans="1:6" outlineLevel="2" x14ac:dyDescent="0.2">
      <c r="A14543" t="s">
        <v>4912</v>
      </c>
      <c r="B14543" s="18" t="s">
        <v>14529</v>
      </c>
      <c r="C14543" s="19" t="s">
        <v>80</v>
      </c>
      <c r="D14543" t="s">
        <v>411</v>
      </c>
      <c r="E14543" s="20">
        <v>2200</v>
      </c>
      <c r="F14543" s="20">
        <v>199</v>
      </c>
    </row>
    <row r="14544" spans="1:6" outlineLevel="1" x14ac:dyDescent="0.2">
      <c r="B14544" s="21" t="s">
        <v>14530</v>
      </c>
      <c r="E14544" s="20">
        <f>SUBTOTAL(9,E14543:E14543)</f>
        <v>2200</v>
      </c>
      <c r="F14544" s="20">
        <f>SUBTOTAL(9,F14543:F14543)</f>
        <v>199</v>
      </c>
    </row>
    <row r="14545" spans="1:6" outlineLevel="2" x14ac:dyDescent="0.2">
      <c r="A14545" t="s">
        <v>4913</v>
      </c>
      <c r="B14545" s="18" t="s">
        <v>14531</v>
      </c>
      <c r="C14545" s="19" t="s">
        <v>156</v>
      </c>
      <c r="D14545" t="s">
        <v>411</v>
      </c>
      <c r="E14545" s="20">
        <v>1</v>
      </c>
      <c r="F14545" s="20">
        <v>1</v>
      </c>
    </row>
    <row r="14546" spans="1:6" outlineLevel="1" x14ac:dyDescent="0.2">
      <c r="B14546" s="21" t="s">
        <v>14532</v>
      </c>
      <c r="E14546" s="20">
        <f>SUBTOTAL(9,E14545:E14545)</f>
        <v>1</v>
      </c>
      <c r="F14546" s="20">
        <f>SUBTOTAL(9,F14545:F14545)</f>
        <v>1</v>
      </c>
    </row>
    <row r="14547" spans="1:6" outlineLevel="2" x14ac:dyDescent="0.2">
      <c r="A14547" t="s">
        <v>4914</v>
      </c>
      <c r="B14547" s="18" t="s">
        <v>14533</v>
      </c>
      <c r="C14547" s="19" t="s">
        <v>80</v>
      </c>
      <c r="D14547" t="s">
        <v>411</v>
      </c>
      <c r="E14547" s="20">
        <v>2500</v>
      </c>
      <c r="F14547" s="20">
        <v>612</v>
      </c>
    </row>
    <row r="14548" spans="1:6" outlineLevel="1" x14ac:dyDescent="0.2">
      <c r="B14548" s="21" t="s">
        <v>14534</v>
      </c>
      <c r="E14548" s="20">
        <f>SUBTOTAL(9,E14547:E14547)</f>
        <v>2500</v>
      </c>
      <c r="F14548" s="20">
        <f>SUBTOTAL(9,F14547:F14547)</f>
        <v>612</v>
      </c>
    </row>
    <row r="14549" spans="1:6" ht="25.5" outlineLevel="2" x14ac:dyDescent="0.2">
      <c r="A14549" t="s">
        <v>4915</v>
      </c>
      <c r="B14549" s="18" t="s">
        <v>14535</v>
      </c>
      <c r="C14549" s="19" t="s">
        <v>80</v>
      </c>
      <c r="D14549" t="s">
        <v>411</v>
      </c>
      <c r="E14549" s="20">
        <v>85576248</v>
      </c>
      <c r="F14549" s="20">
        <v>2858227</v>
      </c>
    </row>
    <row r="14550" spans="1:6" ht="25.5" outlineLevel="1" x14ac:dyDescent="0.2">
      <c r="B14550" s="21" t="s">
        <v>14536</v>
      </c>
      <c r="E14550" s="20">
        <f>SUBTOTAL(9,E14549:E14549)</f>
        <v>85576248</v>
      </c>
      <c r="F14550" s="20">
        <f>SUBTOTAL(9,F14549:F14549)</f>
        <v>2858227</v>
      </c>
    </row>
    <row r="14551" spans="1:6" ht="25.5" outlineLevel="2" x14ac:dyDescent="0.2">
      <c r="A14551" t="s">
        <v>4917</v>
      </c>
      <c r="B14551" s="18" t="s">
        <v>18375</v>
      </c>
      <c r="C14551" s="19" t="s">
        <v>80</v>
      </c>
      <c r="D14551" t="s">
        <v>411</v>
      </c>
      <c r="E14551" s="20">
        <v>133</v>
      </c>
      <c r="F14551" s="20">
        <v>16</v>
      </c>
    </row>
    <row r="14552" spans="1:6" ht="25.5" outlineLevel="1" x14ac:dyDescent="0.2">
      <c r="B14552" s="21" t="s">
        <v>18376</v>
      </c>
      <c r="E14552" s="20">
        <f>SUBTOTAL(9,E14551:E14551)</f>
        <v>133</v>
      </c>
      <c r="F14552" s="20">
        <f>SUBTOTAL(9,F14551:F14551)</f>
        <v>16</v>
      </c>
    </row>
    <row r="14553" spans="1:6" outlineLevel="2" x14ac:dyDescent="0.2">
      <c r="A14553" t="s">
        <v>4919</v>
      </c>
      <c r="B14553" s="18" t="s">
        <v>14537</v>
      </c>
      <c r="C14553" s="19" t="s">
        <v>15</v>
      </c>
      <c r="D14553" t="s">
        <v>411</v>
      </c>
      <c r="E14553" s="20">
        <v>580390</v>
      </c>
      <c r="F14553" s="20">
        <v>19138</v>
      </c>
    </row>
    <row r="14554" spans="1:6" outlineLevel="2" x14ac:dyDescent="0.2">
      <c r="B14554" s="18" t="s">
        <v>14537</v>
      </c>
      <c r="C14554" s="19" t="s">
        <v>80</v>
      </c>
      <c r="D14554" t="s">
        <v>411</v>
      </c>
      <c r="E14554" s="20">
        <v>17775</v>
      </c>
      <c r="F14554" s="20">
        <v>1359</v>
      </c>
    </row>
    <row r="14555" spans="1:6" outlineLevel="1" x14ac:dyDescent="0.2">
      <c r="B14555" s="21" t="s">
        <v>14538</v>
      </c>
      <c r="E14555" s="20">
        <f>SUBTOTAL(9,E14553:E14554)</f>
        <v>598165</v>
      </c>
      <c r="F14555" s="20">
        <f>SUBTOTAL(9,F14553:F14554)</f>
        <v>20497</v>
      </c>
    </row>
    <row r="14556" spans="1:6" outlineLevel="2" x14ac:dyDescent="0.2">
      <c r="A14556" t="s">
        <v>1576</v>
      </c>
      <c r="B14556" s="18" t="s">
        <v>14539</v>
      </c>
      <c r="C14556" s="19" t="s">
        <v>15</v>
      </c>
      <c r="D14556" t="s">
        <v>411</v>
      </c>
      <c r="E14556" s="20">
        <v>102770</v>
      </c>
      <c r="F14556" s="20">
        <v>3611</v>
      </c>
    </row>
    <row r="14557" spans="1:6" ht="25.5" outlineLevel="1" x14ac:dyDescent="0.2">
      <c r="B14557" s="21" t="s">
        <v>14540</v>
      </c>
      <c r="E14557" s="20">
        <f>SUBTOTAL(9,E14556:E14556)</f>
        <v>102770</v>
      </c>
      <c r="F14557" s="20">
        <f>SUBTOTAL(9,F14556:F14556)</f>
        <v>3611</v>
      </c>
    </row>
    <row r="14558" spans="1:6" ht="25.5" outlineLevel="2" x14ac:dyDescent="0.2">
      <c r="A14558" t="s">
        <v>1577</v>
      </c>
      <c r="B14558" s="18" t="s">
        <v>18377</v>
      </c>
      <c r="C14558" s="19" t="s">
        <v>42</v>
      </c>
      <c r="D14558" t="s">
        <v>411</v>
      </c>
      <c r="E14558" s="20">
        <v>5</v>
      </c>
      <c r="F14558" s="20">
        <v>12</v>
      </c>
    </row>
    <row r="14559" spans="1:6" ht="25.5" outlineLevel="2" x14ac:dyDescent="0.2">
      <c r="B14559" s="18" t="s">
        <v>18377</v>
      </c>
      <c r="C14559" s="19" t="s">
        <v>80</v>
      </c>
      <c r="D14559" t="s">
        <v>411</v>
      </c>
      <c r="E14559" s="20">
        <v>102059</v>
      </c>
      <c r="F14559" s="20">
        <v>5075</v>
      </c>
    </row>
    <row r="14560" spans="1:6" ht="25.5" outlineLevel="1" x14ac:dyDescent="0.2">
      <c r="B14560" s="21" t="s">
        <v>18378</v>
      </c>
      <c r="E14560" s="20">
        <f>SUBTOTAL(9,E14558:E14559)</f>
        <v>102064</v>
      </c>
      <c r="F14560" s="20">
        <f>SUBTOTAL(9,F14558:F14559)</f>
        <v>5087</v>
      </c>
    </row>
    <row r="14561" spans="1:6" outlineLevel="2" x14ac:dyDescent="0.2">
      <c r="A14561" t="s">
        <v>1578</v>
      </c>
      <c r="B14561" s="18" t="s">
        <v>14541</v>
      </c>
      <c r="C14561" s="19" t="s">
        <v>80</v>
      </c>
      <c r="D14561" t="s">
        <v>411</v>
      </c>
      <c r="E14561" s="20">
        <v>5411</v>
      </c>
      <c r="F14561" s="20">
        <v>397</v>
      </c>
    </row>
    <row r="14562" spans="1:6" ht="25.5" outlineLevel="1" x14ac:dyDescent="0.2">
      <c r="B14562" s="21" t="s">
        <v>14542</v>
      </c>
      <c r="E14562" s="20">
        <f>SUBTOTAL(9,E14561:E14561)</f>
        <v>5411</v>
      </c>
      <c r="F14562" s="20">
        <f>SUBTOTAL(9,F14561:F14561)</f>
        <v>397</v>
      </c>
    </row>
    <row r="14563" spans="1:6" ht="25.5" outlineLevel="2" x14ac:dyDescent="0.2">
      <c r="A14563" t="s">
        <v>1579</v>
      </c>
      <c r="B14563" s="18" t="s">
        <v>14543</v>
      </c>
      <c r="C14563" s="19" t="s">
        <v>80</v>
      </c>
      <c r="D14563" t="s">
        <v>411</v>
      </c>
      <c r="E14563" s="20">
        <v>3950</v>
      </c>
      <c r="F14563" s="20">
        <v>213</v>
      </c>
    </row>
    <row r="14564" spans="1:6" ht="25.5" outlineLevel="1" x14ac:dyDescent="0.2">
      <c r="B14564" s="21" t="s">
        <v>14544</v>
      </c>
      <c r="E14564" s="20">
        <f>SUBTOTAL(9,E14563:E14563)</f>
        <v>3950</v>
      </c>
      <c r="F14564" s="20">
        <f>SUBTOTAL(9,F14563:F14563)</f>
        <v>213</v>
      </c>
    </row>
    <row r="14565" spans="1:6" outlineLevel="2" x14ac:dyDescent="0.2">
      <c r="A14565" t="s">
        <v>1581</v>
      </c>
      <c r="B14565" s="18" t="s">
        <v>14545</v>
      </c>
      <c r="C14565" s="19" t="s">
        <v>80</v>
      </c>
      <c r="D14565" t="s">
        <v>411</v>
      </c>
      <c r="E14565" s="20">
        <v>2740</v>
      </c>
      <c r="F14565" s="20">
        <v>284</v>
      </c>
    </row>
    <row r="14566" spans="1:6" outlineLevel="2" x14ac:dyDescent="0.2">
      <c r="B14566" s="18" t="s">
        <v>14545</v>
      </c>
      <c r="C14566" s="19" t="s">
        <v>161</v>
      </c>
      <c r="D14566" t="s">
        <v>411</v>
      </c>
      <c r="E14566" s="20">
        <v>6504470</v>
      </c>
      <c r="F14566" s="20">
        <v>209306</v>
      </c>
    </row>
    <row r="14567" spans="1:6" outlineLevel="1" x14ac:dyDescent="0.2">
      <c r="B14567" s="21" t="s">
        <v>14546</v>
      </c>
      <c r="E14567" s="20">
        <f>SUBTOTAL(9,E14565:E14566)</f>
        <v>6507210</v>
      </c>
      <c r="F14567" s="20">
        <f>SUBTOTAL(9,F14565:F14566)</f>
        <v>209590</v>
      </c>
    </row>
    <row r="14568" spans="1:6" ht="25.5" outlineLevel="2" x14ac:dyDescent="0.2">
      <c r="A14568" t="s">
        <v>4920</v>
      </c>
      <c r="B14568" s="18" t="s">
        <v>14547</v>
      </c>
      <c r="C14568" s="19" t="s">
        <v>80</v>
      </c>
      <c r="D14568" t="s">
        <v>411</v>
      </c>
      <c r="E14568" s="20">
        <v>33300</v>
      </c>
      <c r="F14568" s="20">
        <v>3186</v>
      </c>
    </row>
    <row r="14569" spans="1:6" ht="25.5" outlineLevel="1" x14ac:dyDescent="0.2">
      <c r="B14569" s="21" t="s">
        <v>14548</v>
      </c>
      <c r="E14569" s="20">
        <f>SUBTOTAL(9,E14568:E14568)</f>
        <v>33300</v>
      </c>
      <c r="F14569" s="20">
        <f>SUBTOTAL(9,F14568:F14568)</f>
        <v>3186</v>
      </c>
    </row>
    <row r="14570" spans="1:6" ht="25.5" outlineLevel="2" x14ac:dyDescent="0.2">
      <c r="A14570" t="s">
        <v>4922</v>
      </c>
      <c r="B14570" s="18" t="s">
        <v>14549</v>
      </c>
      <c r="C14570" s="19" t="s">
        <v>80</v>
      </c>
      <c r="D14570" t="s">
        <v>411</v>
      </c>
      <c r="E14570" s="20">
        <v>1500</v>
      </c>
      <c r="F14570" s="20">
        <v>174</v>
      </c>
    </row>
    <row r="14571" spans="1:6" ht="25.5" outlineLevel="1" x14ac:dyDescent="0.2">
      <c r="B14571" s="21" t="s">
        <v>14550</v>
      </c>
      <c r="E14571" s="20">
        <f>SUBTOTAL(9,E14570:E14570)</f>
        <v>1500</v>
      </c>
      <c r="F14571" s="20">
        <f>SUBTOTAL(9,F14570:F14570)</f>
        <v>174</v>
      </c>
    </row>
    <row r="14572" spans="1:6" outlineLevel="2" x14ac:dyDescent="0.2">
      <c r="A14572" t="s">
        <v>4924</v>
      </c>
      <c r="B14572" s="18" t="s">
        <v>14551</v>
      </c>
      <c r="C14572" s="19" t="s">
        <v>80</v>
      </c>
      <c r="D14572" t="s">
        <v>411</v>
      </c>
      <c r="E14572" s="20">
        <v>216</v>
      </c>
      <c r="F14572" s="20">
        <v>18</v>
      </c>
    </row>
    <row r="14573" spans="1:6" ht="25.5" outlineLevel="1" x14ac:dyDescent="0.2">
      <c r="B14573" s="21" t="s">
        <v>14552</v>
      </c>
      <c r="E14573" s="20">
        <f>SUBTOTAL(9,E14572:E14572)</f>
        <v>216</v>
      </c>
      <c r="F14573" s="20">
        <f>SUBTOTAL(9,F14572:F14572)</f>
        <v>18</v>
      </c>
    </row>
    <row r="14574" spans="1:6" ht="25.5" outlineLevel="2" x14ac:dyDescent="0.2">
      <c r="A14574" t="s">
        <v>4925</v>
      </c>
      <c r="B14574" s="18" t="s">
        <v>14553</v>
      </c>
      <c r="C14574" s="19" t="s">
        <v>42</v>
      </c>
      <c r="D14574" t="s">
        <v>411</v>
      </c>
      <c r="E14574" s="20">
        <v>66</v>
      </c>
      <c r="F14574" s="20">
        <v>16</v>
      </c>
    </row>
    <row r="14575" spans="1:6" ht="25.5" outlineLevel="2" x14ac:dyDescent="0.2">
      <c r="B14575" s="18" t="s">
        <v>14553</v>
      </c>
      <c r="C14575" s="19" t="s">
        <v>80</v>
      </c>
      <c r="D14575" t="s">
        <v>411</v>
      </c>
      <c r="E14575" s="20">
        <v>1700</v>
      </c>
      <c r="F14575" s="20">
        <v>293</v>
      </c>
    </row>
    <row r="14576" spans="1:6" ht="25.5" outlineLevel="1" x14ac:dyDescent="0.2">
      <c r="B14576" s="21" t="s">
        <v>14554</v>
      </c>
      <c r="E14576" s="20">
        <f>SUBTOTAL(9,E14574:E14575)</f>
        <v>1766</v>
      </c>
      <c r="F14576" s="20">
        <f>SUBTOTAL(9,F14574:F14575)</f>
        <v>309</v>
      </c>
    </row>
    <row r="14577" spans="1:6" ht="25.5" outlineLevel="2" x14ac:dyDescent="0.2">
      <c r="A14577" t="s">
        <v>4927</v>
      </c>
      <c r="B14577" s="18" t="s">
        <v>18379</v>
      </c>
      <c r="C14577" s="19" t="s">
        <v>80</v>
      </c>
      <c r="D14577" t="s">
        <v>411</v>
      </c>
      <c r="E14577" s="20">
        <v>8480320</v>
      </c>
      <c r="F14577" s="20">
        <v>423665</v>
      </c>
    </row>
    <row r="14578" spans="1:6" ht="38.25" outlineLevel="1" x14ac:dyDescent="0.2">
      <c r="B14578" s="21" t="s">
        <v>18380</v>
      </c>
      <c r="E14578" s="20">
        <f>SUBTOTAL(9,E14577:E14577)</f>
        <v>8480320</v>
      </c>
      <c r="F14578" s="20">
        <f>SUBTOTAL(9,F14577:F14577)</f>
        <v>423665</v>
      </c>
    </row>
    <row r="14579" spans="1:6" ht="25.5" outlineLevel="2" x14ac:dyDescent="0.2">
      <c r="A14579" t="s">
        <v>4929</v>
      </c>
      <c r="B14579" s="18" t="s">
        <v>18381</v>
      </c>
      <c r="C14579" s="19" t="s">
        <v>80</v>
      </c>
      <c r="D14579" t="s">
        <v>411</v>
      </c>
      <c r="E14579" s="20">
        <v>5272681</v>
      </c>
      <c r="F14579" s="20">
        <v>239699</v>
      </c>
    </row>
    <row r="14580" spans="1:6" ht="38.25" outlineLevel="1" x14ac:dyDescent="0.2">
      <c r="B14580" s="21" t="s">
        <v>18382</v>
      </c>
      <c r="E14580" s="20">
        <f>SUBTOTAL(9,E14579:E14579)</f>
        <v>5272681</v>
      </c>
      <c r="F14580" s="20">
        <f>SUBTOTAL(9,F14579:F14579)</f>
        <v>239699</v>
      </c>
    </row>
    <row r="14581" spans="1:6" ht="25.5" outlineLevel="2" x14ac:dyDescent="0.2">
      <c r="A14581" t="s">
        <v>4931</v>
      </c>
      <c r="B14581" s="18" t="s">
        <v>14555</v>
      </c>
      <c r="C14581" s="19" t="s">
        <v>42</v>
      </c>
      <c r="D14581" t="s">
        <v>411</v>
      </c>
      <c r="E14581" s="20">
        <v>29103980</v>
      </c>
      <c r="F14581" s="20">
        <v>1540625</v>
      </c>
    </row>
    <row r="14582" spans="1:6" ht="25.5" outlineLevel="2" x14ac:dyDescent="0.2">
      <c r="B14582" s="18" t="s">
        <v>14555</v>
      </c>
      <c r="C14582" s="19" t="s">
        <v>80</v>
      </c>
      <c r="D14582" t="s">
        <v>411</v>
      </c>
      <c r="E14582" s="20">
        <v>667854016</v>
      </c>
      <c r="F14582" s="20">
        <v>33652712</v>
      </c>
    </row>
    <row r="14583" spans="1:6" ht="25.5" outlineLevel="1" x14ac:dyDescent="0.2">
      <c r="B14583" s="21" t="s">
        <v>14556</v>
      </c>
      <c r="E14583" s="20">
        <f>SUBTOTAL(9,E14581:E14582)</f>
        <v>696957996</v>
      </c>
      <c r="F14583" s="20">
        <f>SUBTOTAL(9,F14581:F14582)</f>
        <v>35193337</v>
      </c>
    </row>
    <row r="14584" spans="1:6" ht="25.5" outlineLevel="2" x14ac:dyDescent="0.2">
      <c r="A14584" t="s">
        <v>4933</v>
      </c>
      <c r="B14584" s="18" t="s">
        <v>14557</v>
      </c>
      <c r="C14584" s="19" t="s">
        <v>80</v>
      </c>
      <c r="D14584" t="s">
        <v>411</v>
      </c>
      <c r="E14584" s="20">
        <v>522469</v>
      </c>
      <c r="F14584" s="20">
        <v>24325</v>
      </c>
    </row>
    <row r="14585" spans="1:6" ht="25.5" outlineLevel="1" x14ac:dyDescent="0.2">
      <c r="B14585" s="21" t="s">
        <v>14558</v>
      </c>
      <c r="E14585" s="20">
        <f>SUBTOTAL(9,E14584:E14584)</f>
        <v>522469</v>
      </c>
      <c r="F14585" s="20">
        <f>SUBTOTAL(9,F14584:F14584)</f>
        <v>24325</v>
      </c>
    </row>
    <row r="14586" spans="1:6" ht="25.5" outlineLevel="2" x14ac:dyDescent="0.2">
      <c r="A14586" t="s">
        <v>4935</v>
      </c>
      <c r="B14586" s="18" t="s">
        <v>14559</v>
      </c>
      <c r="C14586" s="19" t="s">
        <v>42</v>
      </c>
      <c r="D14586" t="s">
        <v>411</v>
      </c>
      <c r="E14586" s="20">
        <v>30</v>
      </c>
      <c r="F14586" s="20">
        <v>14</v>
      </c>
    </row>
    <row r="14587" spans="1:6" ht="25.5" outlineLevel="2" x14ac:dyDescent="0.2">
      <c r="B14587" s="18" t="s">
        <v>14559</v>
      </c>
      <c r="C14587" s="19" t="s">
        <v>80</v>
      </c>
      <c r="D14587" t="s">
        <v>411</v>
      </c>
      <c r="E14587" s="20">
        <v>162788</v>
      </c>
      <c r="F14587" s="20">
        <v>12640</v>
      </c>
    </row>
    <row r="14588" spans="1:6" ht="25.5" outlineLevel="1" x14ac:dyDescent="0.2">
      <c r="B14588" s="21" t="s">
        <v>14560</v>
      </c>
      <c r="E14588" s="20">
        <f>SUBTOTAL(9,E14586:E14587)</f>
        <v>162818</v>
      </c>
      <c r="F14588" s="20">
        <f>SUBTOTAL(9,F14586:F14587)</f>
        <v>12654</v>
      </c>
    </row>
    <row r="14589" spans="1:6" ht="25.5" outlineLevel="2" x14ac:dyDescent="0.2">
      <c r="A14589" t="s">
        <v>4937</v>
      </c>
      <c r="B14589" s="18" t="s">
        <v>14561</v>
      </c>
      <c r="C14589" s="19" t="s">
        <v>80</v>
      </c>
      <c r="D14589" t="s">
        <v>411</v>
      </c>
      <c r="E14589" s="20">
        <v>324</v>
      </c>
      <c r="F14589" s="20">
        <v>43</v>
      </c>
    </row>
    <row r="14590" spans="1:6" ht="25.5" outlineLevel="1" x14ac:dyDescent="0.2">
      <c r="B14590" s="21" t="s">
        <v>14562</v>
      </c>
      <c r="E14590" s="20">
        <f>SUBTOTAL(9,E14589:E14589)</f>
        <v>324</v>
      </c>
      <c r="F14590" s="20">
        <f>SUBTOTAL(9,F14589:F14589)</f>
        <v>43</v>
      </c>
    </row>
    <row r="14591" spans="1:6" ht="25.5" outlineLevel="2" x14ac:dyDescent="0.2">
      <c r="A14591" t="s">
        <v>4939</v>
      </c>
      <c r="B14591" s="18" t="s">
        <v>14563</v>
      </c>
      <c r="C14591" s="19" t="s">
        <v>42</v>
      </c>
      <c r="D14591" t="s">
        <v>411</v>
      </c>
      <c r="E14591" s="20">
        <v>1</v>
      </c>
      <c r="F14591" s="20">
        <v>1</v>
      </c>
    </row>
    <row r="14592" spans="1:6" ht="25.5" outlineLevel="2" x14ac:dyDescent="0.2">
      <c r="B14592" s="18" t="s">
        <v>14563</v>
      </c>
      <c r="C14592" s="19" t="s">
        <v>80</v>
      </c>
      <c r="D14592" t="s">
        <v>411</v>
      </c>
      <c r="E14592" s="20">
        <v>826</v>
      </c>
      <c r="F14592" s="20">
        <v>291</v>
      </c>
    </row>
    <row r="14593" spans="1:6" ht="25.5" outlineLevel="1" x14ac:dyDescent="0.2">
      <c r="B14593" s="21" t="s">
        <v>14564</v>
      </c>
      <c r="E14593" s="20">
        <f>SUBTOTAL(9,E14591:E14592)</f>
        <v>827</v>
      </c>
      <c r="F14593" s="20">
        <f>SUBTOTAL(9,F14591:F14592)</f>
        <v>292</v>
      </c>
    </row>
    <row r="14594" spans="1:6" ht="25.5" outlineLevel="2" x14ac:dyDescent="0.2">
      <c r="A14594" t="s">
        <v>4941</v>
      </c>
      <c r="B14594" s="18" t="s">
        <v>14561</v>
      </c>
      <c r="C14594" s="19" t="s">
        <v>166</v>
      </c>
      <c r="D14594" t="s">
        <v>411</v>
      </c>
      <c r="E14594" s="20">
        <v>4</v>
      </c>
      <c r="F14594" s="20">
        <v>3</v>
      </c>
    </row>
    <row r="14595" spans="1:6" ht="25.5" outlineLevel="1" x14ac:dyDescent="0.2">
      <c r="B14595" s="21" t="s">
        <v>14562</v>
      </c>
      <c r="E14595" s="20">
        <f>SUBTOTAL(9,E14594:E14594)</f>
        <v>4</v>
      </c>
      <c r="F14595" s="20">
        <f>SUBTOTAL(9,F14594:F14594)</f>
        <v>3</v>
      </c>
    </row>
    <row r="14596" spans="1:6" ht="25.5" outlineLevel="2" x14ac:dyDescent="0.2">
      <c r="A14596" t="s">
        <v>4942</v>
      </c>
      <c r="B14596" s="18" t="s">
        <v>14565</v>
      </c>
      <c r="C14596" s="19" t="s">
        <v>80</v>
      </c>
      <c r="D14596" t="s">
        <v>411</v>
      </c>
      <c r="E14596" s="20">
        <v>4369923</v>
      </c>
      <c r="F14596" s="20">
        <v>212959</v>
      </c>
    </row>
    <row r="14597" spans="1:6" ht="25.5" outlineLevel="1" x14ac:dyDescent="0.2">
      <c r="B14597" s="21" t="s">
        <v>14566</v>
      </c>
      <c r="E14597" s="20">
        <f>SUBTOTAL(9,E14596:E14596)</f>
        <v>4369923</v>
      </c>
      <c r="F14597" s="20">
        <f>SUBTOTAL(9,F14596:F14596)</f>
        <v>212959</v>
      </c>
    </row>
    <row r="14598" spans="1:6" ht="25.5" outlineLevel="2" x14ac:dyDescent="0.2">
      <c r="A14598" t="s">
        <v>4944</v>
      </c>
      <c r="B14598" s="18" t="s">
        <v>14567</v>
      </c>
      <c r="C14598" s="19" t="s">
        <v>80</v>
      </c>
      <c r="D14598" t="s">
        <v>411</v>
      </c>
      <c r="E14598" s="20">
        <v>34195168</v>
      </c>
      <c r="F14598" s="20">
        <v>1773728</v>
      </c>
    </row>
    <row r="14599" spans="1:6" ht="25.5" outlineLevel="2" x14ac:dyDescent="0.2">
      <c r="A14599" t="s">
        <v>4946</v>
      </c>
      <c r="B14599" s="18" t="s">
        <v>14567</v>
      </c>
      <c r="C14599" s="19" t="s">
        <v>80</v>
      </c>
      <c r="D14599" t="s">
        <v>411</v>
      </c>
      <c r="E14599" s="20">
        <v>57996728</v>
      </c>
      <c r="F14599" s="20">
        <v>3023590</v>
      </c>
    </row>
    <row r="14600" spans="1:6" ht="25.5" outlineLevel="1" x14ac:dyDescent="0.2">
      <c r="B14600" s="21" t="s">
        <v>14568</v>
      </c>
      <c r="E14600" s="20">
        <f>SUBTOTAL(9,E14598:E14599)</f>
        <v>92191896</v>
      </c>
      <c r="F14600" s="20">
        <f>SUBTOTAL(9,F14598:F14599)</f>
        <v>4797318</v>
      </c>
    </row>
    <row r="14601" spans="1:6" ht="25.5" outlineLevel="2" x14ac:dyDescent="0.2">
      <c r="A14601" t="s">
        <v>4947</v>
      </c>
      <c r="B14601" s="18" t="s">
        <v>14569</v>
      </c>
      <c r="C14601" s="19" t="s">
        <v>42</v>
      </c>
      <c r="D14601" t="s">
        <v>411</v>
      </c>
      <c r="E14601" s="20">
        <v>959580</v>
      </c>
      <c r="F14601" s="20">
        <v>51122</v>
      </c>
    </row>
    <row r="14602" spans="1:6" ht="25.5" outlineLevel="2" x14ac:dyDescent="0.2">
      <c r="B14602" s="18" t="s">
        <v>14569</v>
      </c>
      <c r="C14602" s="19" t="s">
        <v>80</v>
      </c>
      <c r="D14602" t="s">
        <v>411</v>
      </c>
      <c r="E14602" s="20">
        <v>170867440</v>
      </c>
      <c r="F14602" s="20">
        <v>8712402</v>
      </c>
    </row>
    <row r="14603" spans="1:6" ht="25.5" outlineLevel="2" x14ac:dyDescent="0.2">
      <c r="B14603" s="18" t="s">
        <v>14569</v>
      </c>
      <c r="C14603" s="19" t="s">
        <v>88</v>
      </c>
      <c r="D14603" t="s">
        <v>411</v>
      </c>
      <c r="E14603" s="20">
        <v>11674310</v>
      </c>
      <c r="F14603" s="20">
        <v>643504</v>
      </c>
    </row>
    <row r="14604" spans="1:6" ht="25.5" outlineLevel="1" x14ac:dyDescent="0.2">
      <c r="B14604" s="21" t="s">
        <v>14570</v>
      </c>
      <c r="E14604" s="20">
        <f>SUBTOTAL(9,E14601:E14603)</f>
        <v>183501330</v>
      </c>
      <c r="F14604" s="20">
        <f>SUBTOTAL(9,F14601:F14603)</f>
        <v>9407028</v>
      </c>
    </row>
    <row r="14605" spans="1:6" ht="25.5" outlineLevel="2" x14ac:dyDescent="0.2">
      <c r="A14605" t="s">
        <v>4949</v>
      </c>
      <c r="B14605" s="18" t="s">
        <v>14571</v>
      </c>
      <c r="C14605" s="19" t="s">
        <v>80</v>
      </c>
      <c r="D14605" t="s">
        <v>411</v>
      </c>
      <c r="E14605" s="20">
        <v>515440</v>
      </c>
      <c r="F14605" s="20">
        <v>30797</v>
      </c>
    </row>
    <row r="14606" spans="1:6" ht="25.5" outlineLevel="1" x14ac:dyDescent="0.2">
      <c r="B14606" s="21" t="s">
        <v>14572</v>
      </c>
      <c r="E14606" s="20">
        <f>SUBTOTAL(9,E14605:E14605)</f>
        <v>515440</v>
      </c>
      <c r="F14606" s="20">
        <f>SUBTOTAL(9,F14605:F14605)</f>
        <v>30797</v>
      </c>
    </row>
    <row r="14607" spans="1:6" ht="25.5" outlineLevel="2" x14ac:dyDescent="0.2">
      <c r="A14607" t="s">
        <v>4951</v>
      </c>
      <c r="B14607" s="18" t="s">
        <v>14573</v>
      </c>
      <c r="C14607" s="19" t="s">
        <v>80</v>
      </c>
      <c r="D14607" t="s">
        <v>411</v>
      </c>
      <c r="E14607" s="20">
        <v>10939302</v>
      </c>
      <c r="F14607" s="20">
        <v>660156</v>
      </c>
    </row>
    <row r="14608" spans="1:6" ht="25.5" outlineLevel="1" x14ac:dyDescent="0.2">
      <c r="B14608" s="21" t="s">
        <v>14574</v>
      </c>
      <c r="E14608" s="20">
        <f>SUBTOTAL(9,E14607:E14607)</f>
        <v>10939302</v>
      </c>
      <c r="F14608" s="20">
        <f>SUBTOTAL(9,F14607:F14607)</f>
        <v>660156</v>
      </c>
    </row>
    <row r="14609" spans="1:6" ht="25.5" outlineLevel="2" x14ac:dyDescent="0.2">
      <c r="A14609" t="s">
        <v>4953</v>
      </c>
      <c r="B14609" s="18" t="s">
        <v>14575</v>
      </c>
      <c r="C14609" s="19" t="s">
        <v>80</v>
      </c>
      <c r="D14609" t="s">
        <v>411</v>
      </c>
      <c r="E14609" s="20">
        <v>2292211</v>
      </c>
      <c r="F14609" s="20">
        <v>146146</v>
      </c>
    </row>
    <row r="14610" spans="1:6" ht="25.5" outlineLevel="2" x14ac:dyDescent="0.2">
      <c r="A14610" t="s">
        <v>4955</v>
      </c>
      <c r="B14610" s="18" t="s">
        <v>14575</v>
      </c>
      <c r="C14610" s="19" t="s">
        <v>80</v>
      </c>
      <c r="D14610" t="s">
        <v>411</v>
      </c>
      <c r="E14610" s="20">
        <v>2491</v>
      </c>
      <c r="F14610" s="20">
        <v>974</v>
      </c>
    </row>
    <row r="14611" spans="1:6" ht="25.5" outlineLevel="1" x14ac:dyDescent="0.2">
      <c r="B14611" s="21" t="s">
        <v>14576</v>
      </c>
      <c r="E14611" s="20">
        <f>SUBTOTAL(9,E14609:E14610)</f>
        <v>2294702</v>
      </c>
      <c r="F14611" s="20">
        <f>SUBTOTAL(9,F14609:F14610)</f>
        <v>147120</v>
      </c>
    </row>
    <row r="14612" spans="1:6" ht="25.5" outlineLevel="2" x14ac:dyDescent="0.2">
      <c r="A14612" t="s">
        <v>4956</v>
      </c>
      <c r="B14612" s="18" t="s">
        <v>14577</v>
      </c>
      <c r="C14612" s="19" t="s">
        <v>80</v>
      </c>
      <c r="D14612" t="s">
        <v>411</v>
      </c>
      <c r="E14612" s="20">
        <v>460803</v>
      </c>
      <c r="F14612" s="20">
        <v>26992</v>
      </c>
    </row>
    <row r="14613" spans="1:6" ht="25.5" outlineLevel="1" x14ac:dyDescent="0.2">
      <c r="B14613" s="21" t="s">
        <v>14578</v>
      </c>
      <c r="E14613" s="20">
        <f>SUBTOTAL(9,E14612:E14612)</f>
        <v>460803</v>
      </c>
      <c r="F14613" s="20">
        <f>SUBTOTAL(9,F14612:F14612)</f>
        <v>26992</v>
      </c>
    </row>
    <row r="14614" spans="1:6" ht="25.5" outlineLevel="2" x14ac:dyDescent="0.2">
      <c r="A14614" t="s">
        <v>4958</v>
      </c>
      <c r="B14614" s="18" t="s">
        <v>14579</v>
      </c>
      <c r="C14614" s="19" t="s">
        <v>42</v>
      </c>
      <c r="D14614" t="s">
        <v>411</v>
      </c>
      <c r="E14614" s="20">
        <v>3760</v>
      </c>
      <c r="F14614" s="20">
        <v>381</v>
      </c>
    </row>
    <row r="14615" spans="1:6" ht="25.5" outlineLevel="2" x14ac:dyDescent="0.2">
      <c r="B14615" s="18" t="s">
        <v>14579</v>
      </c>
      <c r="C14615" s="19" t="s">
        <v>80</v>
      </c>
      <c r="D14615" t="s">
        <v>411</v>
      </c>
      <c r="E14615" s="20">
        <v>52054</v>
      </c>
      <c r="F14615" s="20">
        <v>5606</v>
      </c>
    </row>
    <row r="14616" spans="1:6" ht="25.5" outlineLevel="1" x14ac:dyDescent="0.2">
      <c r="B14616" s="21" t="s">
        <v>14580</v>
      </c>
      <c r="E14616" s="20">
        <f>SUBTOTAL(9,E14614:E14615)</f>
        <v>55814</v>
      </c>
      <c r="F14616" s="20">
        <f>SUBTOTAL(9,F14614:F14615)</f>
        <v>5987</v>
      </c>
    </row>
    <row r="14617" spans="1:6" ht="25.5" outlineLevel="2" x14ac:dyDescent="0.2">
      <c r="A14617" t="s">
        <v>4960</v>
      </c>
      <c r="B14617" s="18" t="s">
        <v>14581</v>
      </c>
      <c r="C14617" s="19" t="s">
        <v>42</v>
      </c>
      <c r="D14617" t="s">
        <v>411</v>
      </c>
      <c r="E14617" s="20">
        <v>11350</v>
      </c>
      <c r="F14617" s="20">
        <v>1706</v>
      </c>
    </row>
    <row r="14618" spans="1:6" ht="25.5" outlineLevel="2" x14ac:dyDescent="0.2">
      <c r="B14618" s="18" t="s">
        <v>14581</v>
      </c>
      <c r="C14618" s="19" t="s">
        <v>68</v>
      </c>
      <c r="D14618" t="s">
        <v>411</v>
      </c>
      <c r="E14618" s="20">
        <v>8</v>
      </c>
      <c r="F14618" s="20">
        <v>29</v>
      </c>
    </row>
    <row r="14619" spans="1:6" ht="25.5" outlineLevel="2" x14ac:dyDescent="0.2">
      <c r="B14619" s="18" t="s">
        <v>14581</v>
      </c>
      <c r="C14619" s="19" t="s">
        <v>80</v>
      </c>
      <c r="D14619" t="s">
        <v>411</v>
      </c>
      <c r="E14619" s="20">
        <v>1421</v>
      </c>
      <c r="F14619" s="20">
        <v>196</v>
      </c>
    </row>
    <row r="14620" spans="1:6" ht="25.5" outlineLevel="1" x14ac:dyDescent="0.2">
      <c r="B14620" s="21" t="s">
        <v>14582</v>
      </c>
      <c r="E14620" s="20">
        <f>SUBTOTAL(9,E14617:E14619)</f>
        <v>12779</v>
      </c>
      <c r="F14620" s="20">
        <f>SUBTOTAL(9,F14617:F14619)</f>
        <v>1931</v>
      </c>
    </row>
    <row r="14621" spans="1:6" ht="25.5" outlineLevel="2" x14ac:dyDescent="0.2">
      <c r="A14621" t="s">
        <v>4962</v>
      </c>
      <c r="B14621" s="18" t="s">
        <v>14583</v>
      </c>
      <c r="C14621" s="19" t="s">
        <v>42</v>
      </c>
      <c r="D14621" t="s">
        <v>411</v>
      </c>
      <c r="E14621" s="20">
        <v>3081466</v>
      </c>
      <c r="F14621" s="20">
        <v>188984</v>
      </c>
    </row>
    <row r="14622" spans="1:6" ht="25.5" outlineLevel="2" x14ac:dyDescent="0.2">
      <c r="B14622" s="18" t="s">
        <v>14583</v>
      </c>
      <c r="C14622" s="19" t="s">
        <v>80</v>
      </c>
      <c r="D14622" t="s">
        <v>411</v>
      </c>
      <c r="E14622" s="20">
        <v>8042922</v>
      </c>
      <c r="F14622" s="20">
        <v>481944</v>
      </c>
    </row>
    <row r="14623" spans="1:6" ht="25.5" outlineLevel="1" x14ac:dyDescent="0.2">
      <c r="B14623" s="21" t="s">
        <v>14584</v>
      </c>
      <c r="E14623" s="20">
        <f>SUBTOTAL(9,E14621:E14622)</f>
        <v>11124388</v>
      </c>
      <c r="F14623" s="20">
        <f>SUBTOTAL(9,F14621:F14622)</f>
        <v>670928</v>
      </c>
    </row>
    <row r="14624" spans="1:6" ht="25.5" outlineLevel="2" x14ac:dyDescent="0.2">
      <c r="A14624" t="s">
        <v>4964</v>
      </c>
      <c r="B14624" s="18" t="s">
        <v>14585</v>
      </c>
      <c r="C14624" s="19" t="s">
        <v>42</v>
      </c>
      <c r="D14624" t="s">
        <v>411</v>
      </c>
      <c r="E14624" s="20">
        <v>1087718</v>
      </c>
      <c r="F14624" s="20">
        <v>70572</v>
      </c>
    </row>
    <row r="14625" spans="1:6" ht="25.5" outlineLevel="2" x14ac:dyDescent="0.2">
      <c r="B14625" s="18" t="s">
        <v>14585</v>
      </c>
      <c r="C14625" s="19" t="s">
        <v>80</v>
      </c>
      <c r="D14625" t="s">
        <v>411</v>
      </c>
      <c r="E14625" s="20">
        <v>2776761</v>
      </c>
      <c r="F14625" s="20">
        <v>170506</v>
      </c>
    </row>
    <row r="14626" spans="1:6" ht="25.5" outlineLevel="1" x14ac:dyDescent="0.2">
      <c r="B14626" s="21" t="s">
        <v>14586</v>
      </c>
      <c r="E14626" s="20">
        <f>SUBTOTAL(9,E14624:E14625)</f>
        <v>3864479</v>
      </c>
      <c r="F14626" s="20">
        <f>SUBTOTAL(9,F14624:F14625)</f>
        <v>241078</v>
      </c>
    </row>
    <row r="14627" spans="1:6" ht="25.5" outlineLevel="2" x14ac:dyDescent="0.2">
      <c r="A14627" t="s">
        <v>1582</v>
      </c>
      <c r="B14627" s="18" t="s">
        <v>14587</v>
      </c>
      <c r="C14627" s="19" t="s">
        <v>42</v>
      </c>
      <c r="D14627" t="s">
        <v>411</v>
      </c>
      <c r="E14627" s="20">
        <v>1375599</v>
      </c>
      <c r="F14627" s="20">
        <v>88198</v>
      </c>
    </row>
    <row r="14628" spans="1:6" ht="25.5" outlineLevel="2" x14ac:dyDescent="0.2">
      <c r="B14628" s="18" t="s">
        <v>14587</v>
      </c>
      <c r="C14628" s="19" t="s">
        <v>68</v>
      </c>
      <c r="D14628" t="s">
        <v>411</v>
      </c>
      <c r="E14628" s="20">
        <v>8</v>
      </c>
      <c r="F14628" s="20">
        <v>71</v>
      </c>
    </row>
    <row r="14629" spans="1:6" ht="25.5" outlineLevel="2" x14ac:dyDescent="0.2">
      <c r="B14629" s="18" t="s">
        <v>14587</v>
      </c>
      <c r="C14629" s="19" t="s">
        <v>80</v>
      </c>
      <c r="D14629" t="s">
        <v>411</v>
      </c>
      <c r="E14629" s="20">
        <v>113870928</v>
      </c>
      <c r="F14629" s="20">
        <v>7140173</v>
      </c>
    </row>
    <row r="14630" spans="1:6" ht="25.5" outlineLevel="1" x14ac:dyDescent="0.2">
      <c r="B14630" s="21" t="s">
        <v>14588</v>
      </c>
      <c r="E14630" s="20">
        <f>SUBTOTAL(9,E14627:E14629)</f>
        <v>115246535</v>
      </c>
      <c r="F14630" s="20">
        <f>SUBTOTAL(9,F14627:F14629)</f>
        <v>7228442</v>
      </c>
    </row>
    <row r="14631" spans="1:6" ht="25.5" outlineLevel="2" x14ac:dyDescent="0.2">
      <c r="A14631" t="s">
        <v>1584</v>
      </c>
      <c r="B14631" s="18" t="s">
        <v>14589</v>
      </c>
      <c r="C14631" s="19" t="s">
        <v>80</v>
      </c>
      <c r="D14631" t="s">
        <v>411</v>
      </c>
      <c r="E14631" s="20">
        <v>405</v>
      </c>
      <c r="F14631" s="20">
        <v>314</v>
      </c>
    </row>
    <row r="14632" spans="1:6" ht="25.5" outlineLevel="2" x14ac:dyDescent="0.2">
      <c r="A14632" t="s">
        <v>4966</v>
      </c>
      <c r="B14632" s="18" t="s">
        <v>14589</v>
      </c>
      <c r="C14632" s="19" t="s">
        <v>42</v>
      </c>
      <c r="D14632" t="s">
        <v>411</v>
      </c>
      <c r="E14632" s="20">
        <v>1287860</v>
      </c>
      <c r="F14632" s="20">
        <v>81692</v>
      </c>
    </row>
    <row r="14633" spans="1:6" ht="25.5" outlineLevel="1" x14ac:dyDescent="0.2">
      <c r="B14633" s="21" t="s">
        <v>14590</v>
      </c>
      <c r="E14633" s="20">
        <f>SUBTOTAL(9,E14631:E14632)</f>
        <v>1288265</v>
      </c>
      <c r="F14633" s="20">
        <f>SUBTOTAL(9,F14631:F14632)</f>
        <v>82006</v>
      </c>
    </row>
    <row r="14634" spans="1:6" ht="25.5" outlineLevel="2" x14ac:dyDescent="0.2">
      <c r="A14634" t="s">
        <v>4967</v>
      </c>
      <c r="B14634" s="18" t="s">
        <v>14591</v>
      </c>
      <c r="C14634" s="19" t="s">
        <v>80</v>
      </c>
      <c r="D14634" t="s">
        <v>411</v>
      </c>
      <c r="E14634" s="20">
        <v>8985</v>
      </c>
      <c r="F14634" s="20">
        <v>1017</v>
      </c>
    </row>
    <row r="14635" spans="1:6" ht="25.5" outlineLevel="2" x14ac:dyDescent="0.2">
      <c r="B14635" s="18" t="s">
        <v>14591</v>
      </c>
      <c r="C14635" s="19" t="s">
        <v>178</v>
      </c>
      <c r="D14635" t="s">
        <v>411</v>
      </c>
      <c r="E14635" s="20">
        <v>4</v>
      </c>
      <c r="F14635" s="20">
        <v>6</v>
      </c>
    </row>
    <row r="14636" spans="1:6" ht="25.5" outlineLevel="1" x14ac:dyDescent="0.2">
      <c r="B14636" s="21" t="s">
        <v>14592</v>
      </c>
      <c r="E14636" s="20">
        <f>SUBTOTAL(9,E14634:E14635)</f>
        <v>8989</v>
      </c>
      <c r="F14636" s="20">
        <f>SUBTOTAL(9,F14634:F14635)</f>
        <v>1023</v>
      </c>
    </row>
    <row r="14637" spans="1:6" ht="25.5" outlineLevel="2" x14ac:dyDescent="0.2">
      <c r="A14637" t="s">
        <v>4969</v>
      </c>
      <c r="B14637" s="18" t="s">
        <v>14593</v>
      </c>
      <c r="C14637" s="19" t="s">
        <v>42</v>
      </c>
      <c r="D14637" t="s">
        <v>411</v>
      </c>
      <c r="E14637" s="20">
        <v>43872</v>
      </c>
      <c r="F14637" s="20">
        <v>3413</v>
      </c>
    </row>
    <row r="14638" spans="1:6" ht="25.5" outlineLevel="2" x14ac:dyDescent="0.2">
      <c r="B14638" s="18" t="s">
        <v>14593</v>
      </c>
      <c r="C14638" s="19" t="s">
        <v>80</v>
      </c>
      <c r="D14638" t="s">
        <v>411</v>
      </c>
      <c r="E14638" s="20">
        <v>4747</v>
      </c>
      <c r="F14638" s="20">
        <v>505</v>
      </c>
    </row>
    <row r="14639" spans="1:6" ht="38.25" outlineLevel="1" x14ac:dyDescent="0.2">
      <c r="B14639" s="21" t="s">
        <v>14594</v>
      </c>
      <c r="E14639" s="20">
        <f>SUBTOTAL(9,E14637:E14638)</f>
        <v>48619</v>
      </c>
      <c r="F14639" s="20">
        <f>SUBTOTAL(9,F14637:F14638)</f>
        <v>3918</v>
      </c>
    </row>
    <row r="14640" spans="1:6" ht="25.5" outlineLevel="2" x14ac:dyDescent="0.2">
      <c r="A14640" t="s">
        <v>4971</v>
      </c>
      <c r="B14640" s="18" t="s">
        <v>18383</v>
      </c>
      <c r="C14640" s="19" t="s">
        <v>23</v>
      </c>
      <c r="D14640" t="s">
        <v>411</v>
      </c>
      <c r="E14640" s="20">
        <v>55515</v>
      </c>
      <c r="F14640" s="20">
        <v>4883</v>
      </c>
    </row>
    <row r="14641" spans="1:6" ht="25.5" outlineLevel="2" x14ac:dyDescent="0.2">
      <c r="B14641" s="18" t="s">
        <v>18383</v>
      </c>
      <c r="C14641" s="19" t="s">
        <v>42</v>
      </c>
      <c r="D14641" t="s">
        <v>411</v>
      </c>
      <c r="E14641" s="20">
        <v>378935</v>
      </c>
      <c r="F14641" s="20">
        <v>36339</v>
      </c>
    </row>
    <row r="14642" spans="1:6" ht="25.5" outlineLevel="2" x14ac:dyDescent="0.2">
      <c r="B14642" s="18" t="s">
        <v>18383</v>
      </c>
      <c r="C14642" s="19" t="s">
        <v>68</v>
      </c>
      <c r="D14642" t="s">
        <v>411</v>
      </c>
      <c r="E14642" s="20">
        <v>26705</v>
      </c>
      <c r="F14642" s="20">
        <v>1594</v>
      </c>
    </row>
    <row r="14643" spans="1:6" ht="25.5" outlineLevel="2" x14ac:dyDescent="0.2">
      <c r="B14643" s="18" t="s">
        <v>18383</v>
      </c>
      <c r="C14643" s="19" t="s">
        <v>80</v>
      </c>
      <c r="D14643" t="s">
        <v>411</v>
      </c>
      <c r="E14643" s="20">
        <v>627321</v>
      </c>
      <c r="F14643" s="20">
        <v>66929</v>
      </c>
    </row>
    <row r="14644" spans="1:6" ht="25.5" outlineLevel="1" x14ac:dyDescent="0.2">
      <c r="B14644" s="21" t="s">
        <v>18384</v>
      </c>
      <c r="E14644" s="20">
        <f>SUBTOTAL(9,E14640:E14643)</f>
        <v>1088476</v>
      </c>
      <c r="F14644" s="20">
        <f>SUBTOTAL(9,F14640:F14643)</f>
        <v>109745</v>
      </c>
    </row>
    <row r="14645" spans="1:6" ht="25.5" outlineLevel="2" x14ac:dyDescent="0.2">
      <c r="A14645" t="s">
        <v>4973</v>
      </c>
      <c r="B14645" s="18" t="s">
        <v>14595</v>
      </c>
      <c r="C14645" s="19" t="s">
        <v>80</v>
      </c>
      <c r="D14645" t="s">
        <v>411</v>
      </c>
      <c r="E14645" s="20">
        <v>258</v>
      </c>
      <c r="F14645" s="20">
        <v>23</v>
      </c>
    </row>
    <row r="14646" spans="1:6" ht="25.5" outlineLevel="1" x14ac:dyDescent="0.2">
      <c r="B14646" s="21" t="s">
        <v>14596</v>
      </c>
      <c r="E14646" s="20">
        <f>SUBTOTAL(9,E14645:E14645)</f>
        <v>258</v>
      </c>
      <c r="F14646" s="20">
        <f>SUBTOTAL(9,F14645:F14645)</f>
        <v>23</v>
      </c>
    </row>
    <row r="14647" spans="1:6" ht="25.5" outlineLevel="2" x14ac:dyDescent="0.2">
      <c r="A14647" t="s">
        <v>7086</v>
      </c>
      <c r="B14647" s="18" t="s">
        <v>14597</v>
      </c>
      <c r="C14647" s="19" t="s">
        <v>80</v>
      </c>
      <c r="D14647" t="s">
        <v>411</v>
      </c>
      <c r="E14647" s="20">
        <v>59448</v>
      </c>
      <c r="F14647" s="20">
        <v>3383</v>
      </c>
    </row>
    <row r="14648" spans="1:6" ht="25.5" outlineLevel="1" x14ac:dyDescent="0.2">
      <c r="B14648" s="21" t="s">
        <v>14598</v>
      </c>
      <c r="E14648" s="20">
        <f>SUBTOTAL(9,E14647:E14647)</f>
        <v>59448</v>
      </c>
      <c r="F14648" s="20">
        <f>SUBTOTAL(9,F14647:F14647)</f>
        <v>3383</v>
      </c>
    </row>
    <row r="14649" spans="1:6" outlineLevel="2" x14ac:dyDescent="0.2">
      <c r="A14649" t="s">
        <v>1586</v>
      </c>
      <c r="B14649" s="18" t="s">
        <v>18385</v>
      </c>
      <c r="C14649" s="19" t="s">
        <v>80</v>
      </c>
      <c r="D14649" t="s">
        <v>411</v>
      </c>
      <c r="E14649" s="20">
        <v>12994316</v>
      </c>
      <c r="F14649" s="20">
        <v>1134730</v>
      </c>
    </row>
    <row r="14650" spans="1:6" ht="25.5" outlineLevel="1" x14ac:dyDescent="0.2">
      <c r="B14650" s="21" t="s">
        <v>18386</v>
      </c>
      <c r="E14650" s="20">
        <f>SUBTOTAL(9,E14649:E14649)</f>
        <v>12994316</v>
      </c>
      <c r="F14650" s="20">
        <f>SUBTOTAL(9,F14649:F14649)</f>
        <v>1134730</v>
      </c>
    </row>
    <row r="14651" spans="1:6" ht="25.5" outlineLevel="2" x14ac:dyDescent="0.2">
      <c r="A14651" t="s">
        <v>1587</v>
      </c>
      <c r="B14651" s="18" t="s">
        <v>14599</v>
      </c>
      <c r="C14651" s="19" t="s">
        <v>80</v>
      </c>
      <c r="D14651" t="s">
        <v>411</v>
      </c>
      <c r="E14651" s="20">
        <v>85397</v>
      </c>
      <c r="F14651" s="20">
        <v>11953</v>
      </c>
    </row>
    <row r="14652" spans="1:6" ht="25.5" outlineLevel="1" x14ac:dyDescent="0.2">
      <c r="B14652" s="21" t="s">
        <v>14600</v>
      </c>
      <c r="E14652" s="20">
        <f>SUBTOTAL(9,E14651:E14651)</f>
        <v>85397</v>
      </c>
      <c r="F14652" s="20">
        <f>SUBTOTAL(9,F14651:F14651)</f>
        <v>11953</v>
      </c>
    </row>
    <row r="14653" spans="1:6" ht="25.5" outlineLevel="2" x14ac:dyDescent="0.2">
      <c r="A14653" t="s">
        <v>1589</v>
      </c>
      <c r="B14653" s="18" t="s">
        <v>14601</v>
      </c>
      <c r="C14653" s="19" t="s">
        <v>42</v>
      </c>
      <c r="D14653" t="s">
        <v>411</v>
      </c>
      <c r="E14653" s="20">
        <v>960427</v>
      </c>
      <c r="F14653" s="20">
        <v>288680</v>
      </c>
    </row>
    <row r="14654" spans="1:6" ht="25.5" outlineLevel="2" x14ac:dyDescent="0.2">
      <c r="B14654" s="18" t="s">
        <v>14601</v>
      </c>
      <c r="C14654" s="19" t="s">
        <v>80</v>
      </c>
      <c r="D14654" t="s">
        <v>411</v>
      </c>
      <c r="E14654" s="20">
        <v>85710</v>
      </c>
      <c r="F14654" s="20">
        <v>9877</v>
      </c>
    </row>
    <row r="14655" spans="1:6" ht="25.5" outlineLevel="2" x14ac:dyDescent="0.2">
      <c r="B14655" s="18" t="s">
        <v>14601</v>
      </c>
      <c r="C14655" s="19" t="s">
        <v>92</v>
      </c>
      <c r="D14655" t="s">
        <v>411</v>
      </c>
      <c r="E14655" s="20">
        <v>424</v>
      </c>
      <c r="F14655" s="20">
        <v>214</v>
      </c>
    </row>
    <row r="14656" spans="1:6" ht="25.5" outlineLevel="1" x14ac:dyDescent="0.2">
      <c r="B14656" s="21" t="s">
        <v>14602</v>
      </c>
      <c r="E14656" s="20">
        <f>SUBTOTAL(9,E14653:E14655)</f>
        <v>1046561</v>
      </c>
      <c r="F14656" s="20">
        <f>SUBTOTAL(9,F14653:F14655)</f>
        <v>298771</v>
      </c>
    </row>
    <row r="14657" spans="1:6" ht="25.5" outlineLevel="2" x14ac:dyDescent="0.2">
      <c r="A14657" t="s">
        <v>1591</v>
      </c>
      <c r="B14657" s="18" t="s">
        <v>14603</v>
      </c>
      <c r="C14657" s="19" t="s">
        <v>80</v>
      </c>
      <c r="D14657" t="s">
        <v>411</v>
      </c>
      <c r="E14657" s="20">
        <v>264138</v>
      </c>
      <c r="F14657" s="20">
        <v>10589</v>
      </c>
    </row>
    <row r="14658" spans="1:6" ht="25.5" outlineLevel="1" x14ac:dyDescent="0.2">
      <c r="B14658" s="21" t="s">
        <v>14604</v>
      </c>
      <c r="E14658" s="20">
        <f>SUBTOTAL(9,E14657:E14657)</f>
        <v>264138</v>
      </c>
      <c r="F14658" s="20">
        <f>SUBTOTAL(9,F14657:F14657)</f>
        <v>10589</v>
      </c>
    </row>
    <row r="14659" spans="1:6" ht="25.5" outlineLevel="2" x14ac:dyDescent="0.2">
      <c r="A14659" t="s">
        <v>4975</v>
      </c>
      <c r="B14659" s="18" t="s">
        <v>14605</v>
      </c>
      <c r="C14659" s="19" t="s">
        <v>80</v>
      </c>
      <c r="D14659" t="s">
        <v>411</v>
      </c>
      <c r="E14659" s="20">
        <v>1294</v>
      </c>
      <c r="F14659" s="20">
        <v>132</v>
      </c>
    </row>
    <row r="14660" spans="1:6" ht="25.5" outlineLevel="1" x14ac:dyDescent="0.2">
      <c r="B14660" s="21" t="s">
        <v>14606</v>
      </c>
      <c r="E14660" s="20">
        <f>SUBTOTAL(9,E14659:E14659)</f>
        <v>1294</v>
      </c>
      <c r="F14660" s="20">
        <f>SUBTOTAL(9,F14659:F14659)</f>
        <v>132</v>
      </c>
    </row>
    <row r="14661" spans="1:6" ht="25.5" outlineLevel="2" x14ac:dyDescent="0.2">
      <c r="A14661" t="s">
        <v>4977</v>
      </c>
      <c r="B14661" s="18" t="s">
        <v>14607</v>
      </c>
      <c r="C14661" s="19" t="s">
        <v>80</v>
      </c>
      <c r="D14661" t="s">
        <v>411</v>
      </c>
      <c r="E14661" s="20">
        <v>233270</v>
      </c>
      <c r="F14661" s="20">
        <v>12808</v>
      </c>
    </row>
    <row r="14662" spans="1:6" ht="25.5" outlineLevel="1" x14ac:dyDescent="0.2">
      <c r="B14662" s="21" t="s">
        <v>14608</v>
      </c>
      <c r="E14662" s="20">
        <f>SUBTOTAL(9,E14661:E14661)</f>
        <v>233270</v>
      </c>
      <c r="F14662" s="20">
        <f>SUBTOTAL(9,F14661:F14661)</f>
        <v>12808</v>
      </c>
    </row>
    <row r="14663" spans="1:6" ht="25.5" outlineLevel="2" x14ac:dyDescent="0.2">
      <c r="A14663" t="s">
        <v>4979</v>
      </c>
      <c r="B14663" s="18" t="s">
        <v>14609</v>
      </c>
      <c r="C14663" s="19" t="s">
        <v>42</v>
      </c>
      <c r="D14663" t="s">
        <v>411</v>
      </c>
      <c r="E14663" s="20">
        <v>3047250</v>
      </c>
      <c r="F14663" s="20">
        <v>176410</v>
      </c>
    </row>
    <row r="14664" spans="1:6" ht="25.5" outlineLevel="2" x14ac:dyDescent="0.2">
      <c r="B14664" s="18" t="s">
        <v>14609</v>
      </c>
      <c r="C14664" s="19" t="s">
        <v>80</v>
      </c>
      <c r="D14664" t="s">
        <v>411</v>
      </c>
      <c r="E14664" s="20">
        <v>294223</v>
      </c>
      <c r="F14664" s="20">
        <v>18264</v>
      </c>
    </row>
    <row r="14665" spans="1:6" ht="25.5" outlineLevel="1" x14ac:dyDescent="0.2">
      <c r="B14665" s="21" t="s">
        <v>14610</v>
      </c>
      <c r="E14665" s="20">
        <f>SUBTOTAL(9,E14663:E14664)</f>
        <v>3341473</v>
      </c>
      <c r="F14665" s="20">
        <f>SUBTOTAL(9,F14663:F14664)</f>
        <v>194674</v>
      </c>
    </row>
    <row r="14666" spans="1:6" ht="25.5" outlineLevel="2" x14ac:dyDescent="0.2">
      <c r="A14666" t="s">
        <v>1593</v>
      </c>
      <c r="B14666" s="18" t="s">
        <v>14611</v>
      </c>
      <c r="C14666" s="19" t="s">
        <v>80</v>
      </c>
      <c r="D14666" t="s">
        <v>411</v>
      </c>
      <c r="E14666" s="20">
        <v>100462</v>
      </c>
      <c r="F14666" s="20">
        <v>6006</v>
      </c>
    </row>
    <row r="14667" spans="1:6" ht="25.5" outlineLevel="2" x14ac:dyDescent="0.2">
      <c r="A14667" t="s">
        <v>4981</v>
      </c>
      <c r="B14667" s="18" t="s">
        <v>14611</v>
      </c>
      <c r="C14667" s="19" t="s">
        <v>80</v>
      </c>
      <c r="D14667" t="s">
        <v>411</v>
      </c>
      <c r="E14667" s="20">
        <v>78470</v>
      </c>
      <c r="F14667" s="20">
        <v>4304</v>
      </c>
    </row>
    <row r="14668" spans="1:6" ht="25.5" outlineLevel="1" x14ac:dyDescent="0.2">
      <c r="B14668" s="21" t="s">
        <v>14612</v>
      </c>
      <c r="E14668" s="20">
        <f>SUBTOTAL(9,E14666:E14667)</f>
        <v>178932</v>
      </c>
      <c r="F14668" s="20">
        <f>SUBTOTAL(9,F14666:F14667)</f>
        <v>10310</v>
      </c>
    </row>
    <row r="14669" spans="1:6" ht="25.5" outlineLevel="2" x14ac:dyDescent="0.2">
      <c r="A14669" t="s">
        <v>4982</v>
      </c>
      <c r="B14669" s="18" t="s">
        <v>14613</v>
      </c>
      <c r="C14669" s="19" t="s">
        <v>80</v>
      </c>
      <c r="D14669" t="s">
        <v>411</v>
      </c>
      <c r="E14669" s="20">
        <v>167209</v>
      </c>
      <c r="F14669" s="20">
        <v>12891</v>
      </c>
    </row>
    <row r="14670" spans="1:6" ht="25.5" outlineLevel="1" x14ac:dyDescent="0.2">
      <c r="B14670" s="21" t="s">
        <v>14614</v>
      </c>
      <c r="E14670" s="20">
        <f>SUBTOTAL(9,E14669:E14669)</f>
        <v>167209</v>
      </c>
      <c r="F14670" s="20">
        <f>SUBTOTAL(9,F14669:F14669)</f>
        <v>12891</v>
      </c>
    </row>
    <row r="14671" spans="1:6" ht="25.5" outlineLevel="2" x14ac:dyDescent="0.2">
      <c r="A14671" t="s">
        <v>4984</v>
      </c>
      <c r="B14671" s="18" t="s">
        <v>14615</v>
      </c>
      <c r="C14671" s="19" t="s">
        <v>65</v>
      </c>
      <c r="D14671" t="s">
        <v>411</v>
      </c>
      <c r="E14671" s="20">
        <v>53</v>
      </c>
      <c r="F14671" s="20">
        <v>67</v>
      </c>
    </row>
    <row r="14672" spans="1:6" ht="25.5" outlineLevel="2" x14ac:dyDescent="0.2">
      <c r="B14672" s="18" t="s">
        <v>14615</v>
      </c>
      <c r="C14672" s="19" t="s">
        <v>80</v>
      </c>
      <c r="D14672" t="s">
        <v>411</v>
      </c>
      <c r="E14672" s="20">
        <v>595</v>
      </c>
      <c r="F14672" s="20">
        <v>162</v>
      </c>
    </row>
    <row r="14673" spans="1:6" ht="25.5" outlineLevel="1" x14ac:dyDescent="0.2">
      <c r="B14673" s="21" t="s">
        <v>14616</v>
      </c>
      <c r="E14673" s="20">
        <f>SUBTOTAL(9,E14671:E14672)</f>
        <v>648</v>
      </c>
      <c r="F14673" s="20">
        <f>SUBTOTAL(9,F14671:F14672)</f>
        <v>229</v>
      </c>
    </row>
    <row r="14674" spans="1:6" ht="25.5" outlineLevel="2" x14ac:dyDescent="0.2">
      <c r="A14674" t="s">
        <v>1595</v>
      </c>
      <c r="B14674" s="18" t="s">
        <v>14617</v>
      </c>
      <c r="C14674" s="19" t="s">
        <v>80</v>
      </c>
      <c r="D14674" t="s">
        <v>411</v>
      </c>
      <c r="E14674" s="20">
        <v>1273</v>
      </c>
      <c r="F14674" s="20">
        <v>122</v>
      </c>
    </row>
    <row r="14675" spans="1:6" ht="25.5" outlineLevel="1" x14ac:dyDescent="0.2">
      <c r="B14675" s="21" t="s">
        <v>14618</v>
      </c>
      <c r="E14675" s="20">
        <f>SUBTOTAL(9,E14674:E14674)</f>
        <v>1273</v>
      </c>
      <c r="F14675" s="20">
        <f>SUBTOTAL(9,F14674:F14674)</f>
        <v>122</v>
      </c>
    </row>
    <row r="14676" spans="1:6" ht="25.5" outlineLevel="2" x14ac:dyDescent="0.2">
      <c r="A14676" t="s">
        <v>1597</v>
      </c>
      <c r="B14676" s="18" t="s">
        <v>14619</v>
      </c>
      <c r="C14676" s="19" t="s">
        <v>80</v>
      </c>
      <c r="D14676" t="s">
        <v>411</v>
      </c>
      <c r="E14676" s="20">
        <v>60601</v>
      </c>
      <c r="F14676" s="20">
        <v>5837</v>
      </c>
    </row>
    <row r="14677" spans="1:6" ht="25.5" outlineLevel="1" x14ac:dyDescent="0.2">
      <c r="B14677" s="21" t="s">
        <v>14620</v>
      </c>
      <c r="E14677" s="20">
        <f>SUBTOTAL(9,E14676:E14676)</f>
        <v>60601</v>
      </c>
      <c r="F14677" s="20">
        <f>SUBTOTAL(9,F14676:F14676)</f>
        <v>5837</v>
      </c>
    </row>
    <row r="14678" spans="1:6" ht="25.5" outlineLevel="2" x14ac:dyDescent="0.2">
      <c r="A14678" t="s">
        <v>1599</v>
      </c>
      <c r="B14678" s="18" t="s">
        <v>14621</v>
      </c>
      <c r="C14678" s="19" t="s">
        <v>42</v>
      </c>
      <c r="D14678" t="s">
        <v>411</v>
      </c>
      <c r="E14678" s="20">
        <v>98</v>
      </c>
      <c r="F14678" s="20">
        <v>33</v>
      </c>
    </row>
    <row r="14679" spans="1:6" ht="25.5" outlineLevel="2" x14ac:dyDescent="0.2">
      <c r="B14679" s="18" t="s">
        <v>14621</v>
      </c>
      <c r="C14679" s="19" t="s">
        <v>80</v>
      </c>
      <c r="D14679" t="s">
        <v>411</v>
      </c>
      <c r="E14679" s="20">
        <v>130813</v>
      </c>
      <c r="F14679" s="20">
        <v>9977</v>
      </c>
    </row>
    <row r="14680" spans="1:6" ht="25.5" outlineLevel="1" x14ac:dyDescent="0.2">
      <c r="B14680" s="21" t="s">
        <v>14622</v>
      </c>
      <c r="E14680" s="20">
        <f>SUBTOTAL(9,E14678:E14679)</f>
        <v>130911</v>
      </c>
      <c r="F14680" s="20">
        <f>SUBTOTAL(9,F14678:F14679)</f>
        <v>10010</v>
      </c>
    </row>
    <row r="14681" spans="1:6" ht="25.5" outlineLevel="2" x14ac:dyDescent="0.2">
      <c r="A14681" t="s">
        <v>4986</v>
      </c>
      <c r="B14681" s="18" t="s">
        <v>14615</v>
      </c>
      <c r="C14681" s="19" t="s">
        <v>80</v>
      </c>
      <c r="D14681" t="s">
        <v>411</v>
      </c>
      <c r="E14681" s="20">
        <v>310</v>
      </c>
      <c r="F14681" s="20">
        <v>33</v>
      </c>
    </row>
    <row r="14682" spans="1:6" ht="25.5" outlineLevel="1" x14ac:dyDescent="0.2">
      <c r="B14682" s="21" t="s">
        <v>14616</v>
      </c>
      <c r="E14682" s="20">
        <f>SUBTOTAL(9,E14681:E14681)</f>
        <v>310</v>
      </c>
      <c r="F14682" s="20">
        <f>SUBTOTAL(9,F14681:F14681)</f>
        <v>33</v>
      </c>
    </row>
    <row r="14683" spans="1:6" ht="25.5" outlineLevel="2" x14ac:dyDescent="0.2">
      <c r="A14683" t="s">
        <v>4987</v>
      </c>
      <c r="B14683" s="18" t="s">
        <v>14623</v>
      </c>
      <c r="C14683" s="19" t="s">
        <v>68</v>
      </c>
      <c r="D14683" t="s">
        <v>411</v>
      </c>
      <c r="E14683" s="20">
        <v>129</v>
      </c>
      <c r="F14683" s="20">
        <v>18</v>
      </c>
    </row>
    <row r="14684" spans="1:6" ht="25.5" outlineLevel="1" x14ac:dyDescent="0.2">
      <c r="B14684" s="21" t="s">
        <v>14624</v>
      </c>
      <c r="E14684" s="20">
        <f>SUBTOTAL(9,E14683:E14683)</f>
        <v>129</v>
      </c>
      <c r="F14684" s="20">
        <f>SUBTOTAL(9,F14683:F14683)</f>
        <v>18</v>
      </c>
    </row>
    <row r="14685" spans="1:6" ht="25.5" outlineLevel="2" x14ac:dyDescent="0.2">
      <c r="A14685" t="s">
        <v>4988</v>
      </c>
      <c r="B14685" s="18" t="s">
        <v>14625</v>
      </c>
      <c r="C14685" s="19" t="s">
        <v>42</v>
      </c>
      <c r="D14685" t="s">
        <v>411</v>
      </c>
      <c r="E14685" s="20">
        <v>576089</v>
      </c>
      <c r="F14685" s="20">
        <v>32738</v>
      </c>
    </row>
    <row r="14686" spans="1:6" ht="25.5" outlineLevel="2" x14ac:dyDescent="0.2">
      <c r="B14686" s="18" t="s">
        <v>14625</v>
      </c>
      <c r="C14686" s="19" t="s">
        <v>80</v>
      </c>
      <c r="D14686" t="s">
        <v>411</v>
      </c>
      <c r="E14686" s="20">
        <v>242400</v>
      </c>
      <c r="F14686" s="20">
        <v>20592</v>
      </c>
    </row>
    <row r="14687" spans="1:6" ht="25.5" outlineLevel="1" x14ac:dyDescent="0.2">
      <c r="B14687" s="21" t="s">
        <v>14626</v>
      </c>
      <c r="E14687" s="20">
        <f>SUBTOTAL(9,E14685:E14686)</f>
        <v>818489</v>
      </c>
      <c r="F14687" s="20">
        <f>SUBTOTAL(9,F14685:F14686)</f>
        <v>53330</v>
      </c>
    </row>
    <row r="14688" spans="1:6" ht="25.5" outlineLevel="2" x14ac:dyDescent="0.2">
      <c r="A14688" t="s">
        <v>4990</v>
      </c>
      <c r="B14688" s="18" t="s">
        <v>14627</v>
      </c>
      <c r="C14688" s="19" t="s">
        <v>42</v>
      </c>
      <c r="D14688" t="s">
        <v>411</v>
      </c>
      <c r="E14688" s="20">
        <v>72293328</v>
      </c>
      <c r="F14688" s="20">
        <v>3933685</v>
      </c>
    </row>
    <row r="14689" spans="1:6" ht="25.5" outlineLevel="2" x14ac:dyDescent="0.2">
      <c r="B14689" s="18" t="s">
        <v>14627</v>
      </c>
      <c r="C14689" s="19" t="s">
        <v>77</v>
      </c>
      <c r="D14689" t="s">
        <v>411</v>
      </c>
      <c r="E14689" s="20">
        <v>710660</v>
      </c>
      <c r="F14689" s="20">
        <v>41054</v>
      </c>
    </row>
    <row r="14690" spans="1:6" ht="25.5" outlineLevel="2" x14ac:dyDescent="0.2">
      <c r="B14690" s="18" t="s">
        <v>14627</v>
      </c>
      <c r="C14690" s="19" t="s">
        <v>80</v>
      </c>
      <c r="D14690" t="s">
        <v>411</v>
      </c>
      <c r="E14690" s="20">
        <v>71219216</v>
      </c>
      <c r="F14690" s="20">
        <v>3756067</v>
      </c>
    </row>
    <row r="14691" spans="1:6" ht="25.5" outlineLevel="1" x14ac:dyDescent="0.2">
      <c r="B14691" s="21" t="s">
        <v>14628</v>
      </c>
      <c r="E14691" s="20">
        <f>SUBTOTAL(9,E14688:E14690)</f>
        <v>144223204</v>
      </c>
      <c r="F14691" s="20">
        <f>SUBTOTAL(9,F14688:F14690)</f>
        <v>7730806</v>
      </c>
    </row>
    <row r="14692" spans="1:6" ht="25.5" outlineLevel="2" x14ac:dyDescent="0.2">
      <c r="A14692" t="s">
        <v>4992</v>
      </c>
      <c r="B14692" s="18" t="s">
        <v>14629</v>
      </c>
      <c r="C14692" s="19" t="s">
        <v>42</v>
      </c>
      <c r="D14692" t="s">
        <v>411</v>
      </c>
      <c r="E14692" s="20">
        <v>109350</v>
      </c>
      <c r="F14692" s="20">
        <v>5804</v>
      </c>
    </row>
    <row r="14693" spans="1:6" ht="25.5" outlineLevel="2" x14ac:dyDescent="0.2">
      <c r="B14693" s="18" t="s">
        <v>14629</v>
      </c>
      <c r="C14693" s="19" t="s">
        <v>80</v>
      </c>
      <c r="D14693" t="s">
        <v>411</v>
      </c>
      <c r="E14693" s="20">
        <v>115977</v>
      </c>
      <c r="F14693" s="20">
        <v>9593</v>
      </c>
    </row>
    <row r="14694" spans="1:6" ht="25.5" outlineLevel="1" x14ac:dyDescent="0.2">
      <c r="B14694" s="21" t="s">
        <v>14630</v>
      </c>
      <c r="E14694" s="20">
        <f>SUBTOTAL(9,E14692:E14693)</f>
        <v>225327</v>
      </c>
      <c r="F14694" s="20">
        <f>SUBTOTAL(9,F14692:F14693)</f>
        <v>15397</v>
      </c>
    </row>
    <row r="14695" spans="1:6" ht="25.5" outlineLevel="2" x14ac:dyDescent="0.2">
      <c r="A14695" t="s">
        <v>4994</v>
      </c>
      <c r="B14695" s="18" t="s">
        <v>14631</v>
      </c>
      <c r="C14695" s="19" t="s">
        <v>80</v>
      </c>
      <c r="D14695" t="s">
        <v>411</v>
      </c>
      <c r="E14695" s="20">
        <v>1961</v>
      </c>
      <c r="F14695" s="20">
        <v>216</v>
      </c>
    </row>
    <row r="14696" spans="1:6" ht="25.5" outlineLevel="1" x14ac:dyDescent="0.2">
      <c r="B14696" s="21" t="s">
        <v>14632</v>
      </c>
      <c r="E14696" s="20">
        <f>SUBTOTAL(9,E14695:E14695)</f>
        <v>1961</v>
      </c>
      <c r="F14696" s="20">
        <f>SUBTOTAL(9,F14695:F14695)</f>
        <v>216</v>
      </c>
    </row>
    <row r="14697" spans="1:6" ht="25.5" outlineLevel="2" x14ac:dyDescent="0.2">
      <c r="A14697" t="s">
        <v>4996</v>
      </c>
      <c r="B14697" s="18" t="s">
        <v>14633</v>
      </c>
      <c r="C14697" s="19" t="s">
        <v>80</v>
      </c>
      <c r="D14697" t="s">
        <v>411</v>
      </c>
      <c r="E14697" s="20">
        <v>756229</v>
      </c>
      <c r="F14697" s="20">
        <v>58819</v>
      </c>
    </row>
    <row r="14698" spans="1:6" ht="25.5" outlineLevel="1" x14ac:dyDescent="0.2">
      <c r="B14698" s="21" t="s">
        <v>14634</v>
      </c>
      <c r="E14698" s="20">
        <f>SUBTOTAL(9,E14697:E14697)</f>
        <v>756229</v>
      </c>
      <c r="F14698" s="20">
        <f>SUBTOTAL(9,F14697:F14697)</f>
        <v>58819</v>
      </c>
    </row>
    <row r="14699" spans="1:6" ht="25.5" outlineLevel="2" x14ac:dyDescent="0.2">
      <c r="A14699" t="s">
        <v>4997</v>
      </c>
      <c r="B14699" s="18" t="s">
        <v>18387</v>
      </c>
      <c r="C14699" s="19" t="s">
        <v>42</v>
      </c>
      <c r="D14699" t="s">
        <v>411</v>
      </c>
      <c r="E14699" s="20">
        <v>2233693</v>
      </c>
      <c r="F14699" s="20">
        <v>124938</v>
      </c>
    </row>
    <row r="14700" spans="1:6" ht="25.5" outlineLevel="2" x14ac:dyDescent="0.2">
      <c r="B14700" s="18" t="s">
        <v>18387</v>
      </c>
      <c r="C14700" s="19" t="s">
        <v>80</v>
      </c>
      <c r="D14700" t="s">
        <v>411</v>
      </c>
      <c r="E14700" s="20">
        <v>3978757</v>
      </c>
      <c r="F14700" s="20">
        <v>265986</v>
      </c>
    </row>
    <row r="14701" spans="1:6" ht="25.5" outlineLevel="1" x14ac:dyDescent="0.2">
      <c r="B14701" s="21" t="s">
        <v>18388</v>
      </c>
      <c r="E14701" s="20">
        <f>SUBTOTAL(9,E14699:E14700)</f>
        <v>6212450</v>
      </c>
      <c r="F14701" s="20">
        <f>SUBTOTAL(9,F14699:F14700)</f>
        <v>390924</v>
      </c>
    </row>
    <row r="14702" spans="1:6" ht="25.5" outlineLevel="2" x14ac:dyDescent="0.2">
      <c r="A14702" t="s">
        <v>4999</v>
      </c>
      <c r="B14702" s="18" t="s">
        <v>14635</v>
      </c>
      <c r="C14702" s="19" t="s">
        <v>42</v>
      </c>
      <c r="D14702" t="s">
        <v>411</v>
      </c>
      <c r="E14702" s="20">
        <v>309</v>
      </c>
      <c r="F14702" s="20">
        <v>58</v>
      </c>
    </row>
    <row r="14703" spans="1:6" ht="25.5" outlineLevel="2" x14ac:dyDescent="0.2">
      <c r="B14703" s="18" t="s">
        <v>14635</v>
      </c>
      <c r="C14703" s="19" t="s">
        <v>80</v>
      </c>
      <c r="D14703" t="s">
        <v>411</v>
      </c>
      <c r="E14703" s="20">
        <v>3159</v>
      </c>
      <c r="F14703" s="20">
        <v>510</v>
      </c>
    </row>
    <row r="14704" spans="1:6" ht="25.5" outlineLevel="1" x14ac:dyDescent="0.2">
      <c r="B14704" s="21" t="s">
        <v>14636</v>
      </c>
      <c r="E14704" s="20">
        <f>SUBTOTAL(9,E14702:E14703)</f>
        <v>3468</v>
      </c>
      <c r="F14704" s="20">
        <f>SUBTOTAL(9,F14702:F14703)</f>
        <v>568</v>
      </c>
    </row>
    <row r="14705" spans="1:6" ht="25.5" outlineLevel="2" x14ac:dyDescent="0.2">
      <c r="A14705" t="s">
        <v>5001</v>
      </c>
      <c r="B14705" s="18" t="s">
        <v>18389</v>
      </c>
      <c r="C14705" s="19" t="s">
        <v>42</v>
      </c>
      <c r="D14705" t="s">
        <v>411</v>
      </c>
      <c r="E14705" s="20">
        <v>139000</v>
      </c>
      <c r="F14705" s="20">
        <v>7544</v>
      </c>
    </row>
    <row r="14706" spans="1:6" ht="25.5" outlineLevel="2" x14ac:dyDescent="0.2">
      <c r="B14706" s="18" t="s">
        <v>18389</v>
      </c>
      <c r="C14706" s="19" t="s">
        <v>80</v>
      </c>
      <c r="D14706" t="s">
        <v>411</v>
      </c>
      <c r="E14706" s="20">
        <v>153912</v>
      </c>
      <c r="F14706" s="20">
        <v>9758</v>
      </c>
    </row>
    <row r="14707" spans="1:6" ht="25.5" outlineLevel="1" x14ac:dyDescent="0.2">
      <c r="B14707" s="21" t="s">
        <v>18390</v>
      </c>
      <c r="E14707" s="20">
        <f>SUBTOTAL(9,E14705:E14706)</f>
        <v>292912</v>
      </c>
      <c r="F14707" s="20">
        <f>SUBTOTAL(9,F14705:F14706)</f>
        <v>17302</v>
      </c>
    </row>
    <row r="14708" spans="1:6" ht="25.5" outlineLevel="2" x14ac:dyDescent="0.2">
      <c r="A14708" t="s">
        <v>5003</v>
      </c>
      <c r="B14708" s="18" t="s">
        <v>14637</v>
      </c>
      <c r="C14708" s="19" t="s">
        <v>42</v>
      </c>
      <c r="D14708" t="s">
        <v>411</v>
      </c>
      <c r="E14708" s="20">
        <v>2200</v>
      </c>
      <c r="F14708" s="20">
        <v>117</v>
      </c>
    </row>
    <row r="14709" spans="1:6" ht="38.25" outlineLevel="1" x14ac:dyDescent="0.2">
      <c r="B14709" s="21" t="s">
        <v>14638</v>
      </c>
      <c r="E14709" s="20">
        <f>SUBTOTAL(9,E14708:E14708)</f>
        <v>2200</v>
      </c>
      <c r="F14709" s="20">
        <f>SUBTOTAL(9,F14708:F14708)</f>
        <v>117</v>
      </c>
    </row>
    <row r="14710" spans="1:6" outlineLevel="2" x14ac:dyDescent="0.2">
      <c r="A14710" t="s">
        <v>5005</v>
      </c>
      <c r="B14710" s="18" t="s">
        <v>14639</v>
      </c>
      <c r="C14710" s="19" t="s">
        <v>42</v>
      </c>
      <c r="D14710" t="s">
        <v>411</v>
      </c>
      <c r="E14710" s="20">
        <v>104714</v>
      </c>
      <c r="F14710" s="20">
        <v>5714</v>
      </c>
    </row>
    <row r="14711" spans="1:6" outlineLevel="2" x14ac:dyDescent="0.2">
      <c r="B14711" s="18" t="s">
        <v>14639</v>
      </c>
      <c r="C14711" s="19" t="s">
        <v>80</v>
      </c>
      <c r="D14711" t="s">
        <v>411</v>
      </c>
      <c r="E14711" s="20">
        <v>28990</v>
      </c>
      <c r="F14711" s="20">
        <v>2390</v>
      </c>
    </row>
    <row r="14712" spans="1:6" ht="25.5" outlineLevel="1" x14ac:dyDescent="0.2">
      <c r="B14712" s="21" t="s">
        <v>14640</v>
      </c>
      <c r="E14712" s="20">
        <f>SUBTOTAL(9,E14710:E14711)</f>
        <v>133704</v>
      </c>
      <c r="F14712" s="20">
        <f>SUBTOTAL(9,F14710:F14711)</f>
        <v>8104</v>
      </c>
    </row>
    <row r="14713" spans="1:6" ht="25.5" outlineLevel="2" x14ac:dyDescent="0.2">
      <c r="A14713" t="s">
        <v>5006</v>
      </c>
      <c r="B14713" s="18" t="s">
        <v>14641</v>
      </c>
      <c r="C14713" s="19" t="s">
        <v>80</v>
      </c>
      <c r="D14713" t="s">
        <v>411</v>
      </c>
      <c r="E14713" s="20">
        <v>650</v>
      </c>
      <c r="F14713" s="20">
        <v>96</v>
      </c>
    </row>
    <row r="14714" spans="1:6" ht="25.5" outlineLevel="1" x14ac:dyDescent="0.2">
      <c r="B14714" s="21" t="s">
        <v>14642</v>
      </c>
      <c r="E14714" s="20">
        <f>SUBTOTAL(9,E14713:E14713)</f>
        <v>650</v>
      </c>
      <c r="F14714" s="20">
        <f>SUBTOTAL(9,F14713:F14713)</f>
        <v>96</v>
      </c>
    </row>
    <row r="14715" spans="1:6" ht="25.5" outlineLevel="2" x14ac:dyDescent="0.2">
      <c r="A14715" t="s">
        <v>5008</v>
      </c>
      <c r="B14715" s="18" t="s">
        <v>18391</v>
      </c>
      <c r="C14715" s="19" t="s">
        <v>42</v>
      </c>
      <c r="D14715" t="s">
        <v>411</v>
      </c>
      <c r="E14715" s="20">
        <v>13000</v>
      </c>
      <c r="F14715" s="20">
        <v>902</v>
      </c>
    </row>
    <row r="14716" spans="1:6" ht="25.5" outlineLevel="2" x14ac:dyDescent="0.2">
      <c r="B14716" s="18" t="s">
        <v>18391</v>
      </c>
      <c r="C14716" s="19" t="s">
        <v>80</v>
      </c>
      <c r="D14716" t="s">
        <v>411</v>
      </c>
      <c r="E14716" s="20">
        <v>32378</v>
      </c>
      <c r="F14716" s="20">
        <v>2708</v>
      </c>
    </row>
    <row r="14717" spans="1:6" ht="25.5" outlineLevel="1" x14ac:dyDescent="0.2">
      <c r="B14717" s="21" t="s">
        <v>18392</v>
      </c>
      <c r="E14717" s="20">
        <f>SUBTOTAL(9,E14715:E14716)</f>
        <v>45378</v>
      </c>
      <c r="F14717" s="20">
        <f>SUBTOTAL(9,F14715:F14716)</f>
        <v>3610</v>
      </c>
    </row>
    <row r="14718" spans="1:6" ht="25.5" outlineLevel="2" x14ac:dyDescent="0.2">
      <c r="A14718" t="s">
        <v>5010</v>
      </c>
      <c r="B14718" s="18" t="s">
        <v>14643</v>
      </c>
      <c r="C14718" s="19" t="s">
        <v>80</v>
      </c>
      <c r="D14718" t="s">
        <v>411</v>
      </c>
      <c r="E14718" s="20">
        <v>888149</v>
      </c>
      <c r="F14718" s="20">
        <v>53623</v>
      </c>
    </row>
    <row r="14719" spans="1:6" ht="25.5" outlineLevel="1" x14ac:dyDescent="0.2">
      <c r="B14719" s="21" t="s">
        <v>14644</v>
      </c>
      <c r="E14719" s="20">
        <f>SUBTOTAL(9,E14718:E14718)</f>
        <v>888149</v>
      </c>
      <c r="F14719" s="20">
        <f>SUBTOTAL(9,F14718:F14718)</f>
        <v>53623</v>
      </c>
    </row>
    <row r="14720" spans="1:6" ht="25.5" outlineLevel="2" x14ac:dyDescent="0.2">
      <c r="A14720" t="s">
        <v>5011</v>
      </c>
      <c r="B14720" s="18" t="s">
        <v>18393</v>
      </c>
      <c r="C14720" s="19" t="s">
        <v>80</v>
      </c>
      <c r="D14720" t="s">
        <v>411</v>
      </c>
      <c r="E14720" s="20">
        <v>5628203</v>
      </c>
      <c r="F14720" s="20">
        <v>320943</v>
      </c>
    </row>
    <row r="14721" spans="1:6" ht="25.5" outlineLevel="1" x14ac:dyDescent="0.2">
      <c r="B14721" s="21" t="s">
        <v>18394</v>
      </c>
      <c r="E14721" s="20">
        <f>SUBTOTAL(9,E14720:E14720)</f>
        <v>5628203</v>
      </c>
      <c r="F14721" s="20">
        <f>SUBTOTAL(9,F14720:F14720)</f>
        <v>320943</v>
      </c>
    </row>
    <row r="14722" spans="1:6" ht="25.5" outlineLevel="2" x14ac:dyDescent="0.2">
      <c r="A14722" t="s">
        <v>1601</v>
      </c>
      <c r="B14722" s="18" t="s">
        <v>18395</v>
      </c>
      <c r="C14722" s="19" t="s">
        <v>80</v>
      </c>
      <c r="D14722" t="s">
        <v>411</v>
      </c>
      <c r="E14722" s="20">
        <v>33200</v>
      </c>
      <c r="F14722" s="20">
        <v>2950</v>
      </c>
    </row>
    <row r="14723" spans="1:6" ht="25.5" outlineLevel="1" x14ac:dyDescent="0.2">
      <c r="B14723" s="21" t="s">
        <v>18396</v>
      </c>
      <c r="E14723" s="20">
        <f>SUBTOTAL(9,E14722:E14722)</f>
        <v>33200</v>
      </c>
      <c r="F14723" s="20">
        <f>SUBTOTAL(9,F14722:F14722)</f>
        <v>2950</v>
      </c>
    </row>
    <row r="14724" spans="1:6" ht="25.5" outlineLevel="2" x14ac:dyDescent="0.2">
      <c r="A14724" t="s">
        <v>5012</v>
      </c>
      <c r="B14724" s="18" t="s">
        <v>18397</v>
      </c>
      <c r="C14724" s="19" t="s">
        <v>80</v>
      </c>
      <c r="D14724" t="s">
        <v>411</v>
      </c>
      <c r="E14724" s="20">
        <v>4399220</v>
      </c>
      <c r="F14724" s="20">
        <v>250931</v>
      </c>
    </row>
    <row r="14725" spans="1:6" ht="25.5" outlineLevel="1" x14ac:dyDescent="0.2">
      <c r="B14725" s="21" t="s">
        <v>18398</v>
      </c>
      <c r="E14725" s="20">
        <f>SUBTOTAL(9,E14724:E14724)</f>
        <v>4399220</v>
      </c>
      <c r="F14725" s="20">
        <f>SUBTOTAL(9,F14724:F14724)</f>
        <v>250931</v>
      </c>
    </row>
    <row r="14726" spans="1:6" ht="25.5" outlineLevel="2" x14ac:dyDescent="0.2">
      <c r="A14726" t="s">
        <v>5013</v>
      </c>
      <c r="B14726" s="18" t="s">
        <v>18399</v>
      </c>
      <c r="C14726" s="19" t="s">
        <v>80</v>
      </c>
      <c r="D14726" t="s">
        <v>411</v>
      </c>
      <c r="E14726" s="20">
        <v>8223125</v>
      </c>
      <c r="F14726" s="20">
        <v>491252</v>
      </c>
    </row>
    <row r="14727" spans="1:6" ht="25.5" outlineLevel="1" x14ac:dyDescent="0.2">
      <c r="B14727" s="21" t="s">
        <v>18400</v>
      </c>
      <c r="E14727" s="20">
        <f>SUBTOTAL(9,E14726:E14726)</f>
        <v>8223125</v>
      </c>
      <c r="F14727" s="20">
        <f>SUBTOTAL(9,F14726:F14726)</f>
        <v>491252</v>
      </c>
    </row>
    <row r="14728" spans="1:6" ht="25.5" outlineLevel="2" x14ac:dyDescent="0.2">
      <c r="A14728" t="s">
        <v>5014</v>
      </c>
      <c r="B14728" s="18" t="s">
        <v>18401</v>
      </c>
      <c r="C14728" s="19" t="s">
        <v>80</v>
      </c>
      <c r="D14728" t="s">
        <v>411</v>
      </c>
      <c r="E14728" s="20">
        <v>1591265</v>
      </c>
      <c r="F14728" s="20">
        <v>91481</v>
      </c>
    </row>
    <row r="14729" spans="1:6" ht="25.5" outlineLevel="2" x14ac:dyDescent="0.2">
      <c r="B14729" s="18" t="s">
        <v>18401</v>
      </c>
      <c r="C14729" s="19" t="s">
        <v>107</v>
      </c>
      <c r="D14729" t="s">
        <v>411</v>
      </c>
      <c r="E14729" s="20">
        <v>5387</v>
      </c>
      <c r="F14729" s="20">
        <v>271</v>
      </c>
    </row>
    <row r="14730" spans="1:6" ht="25.5" outlineLevel="1" x14ac:dyDescent="0.2">
      <c r="B14730" s="21" t="s">
        <v>18402</v>
      </c>
      <c r="E14730" s="20">
        <f>SUBTOTAL(9,E14728:E14729)</f>
        <v>1596652</v>
      </c>
      <c r="F14730" s="20">
        <f>SUBTOTAL(9,F14728:F14729)</f>
        <v>91752</v>
      </c>
    </row>
    <row r="14731" spans="1:6" ht="25.5" outlineLevel="2" x14ac:dyDescent="0.2">
      <c r="A14731" t="s">
        <v>5015</v>
      </c>
      <c r="B14731" s="18" t="s">
        <v>18403</v>
      </c>
      <c r="C14731" s="19" t="s">
        <v>80</v>
      </c>
      <c r="D14731" t="s">
        <v>411</v>
      </c>
      <c r="E14731" s="20">
        <v>87000</v>
      </c>
      <c r="F14731" s="20">
        <v>4978</v>
      </c>
    </row>
    <row r="14732" spans="1:6" ht="25.5" outlineLevel="1" x14ac:dyDescent="0.2">
      <c r="B14732" s="21" t="s">
        <v>18404</v>
      </c>
      <c r="E14732" s="20">
        <f>SUBTOTAL(9,E14731:E14731)</f>
        <v>87000</v>
      </c>
      <c r="F14732" s="20">
        <f>SUBTOTAL(9,F14731:F14731)</f>
        <v>4978</v>
      </c>
    </row>
    <row r="14733" spans="1:6" ht="25.5" outlineLevel="2" x14ac:dyDescent="0.2">
      <c r="A14733" t="s">
        <v>5016</v>
      </c>
      <c r="B14733" s="18" t="s">
        <v>14645</v>
      </c>
      <c r="C14733" s="19" t="s">
        <v>80</v>
      </c>
      <c r="D14733" t="s">
        <v>411</v>
      </c>
      <c r="E14733" s="20">
        <v>1163471</v>
      </c>
      <c r="F14733" s="20">
        <v>67761</v>
      </c>
    </row>
    <row r="14734" spans="1:6" ht="25.5" outlineLevel="1" x14ac:dyDescent="0.2">
      <c r="B14734" s="21" t="s">
        <v>14646</v>
      </c>
      <c r="E14734" s="20">
        <f>SUBTOTAL(9,E14733:E14733)</f>
        <v>1163471</v>
      </c>
      <c r="F14734" s="20">
        <f>SUBTOTAL(9,F14733:F14733)</f>
        <v>67761</v>
      </c>
    </row>
    <row r="14735" spans="1:6" ht="25.5" outlineLevel="2" x14ac:dyDescent="0.2">
      <c r="A14735" t="s">
        <v>5018</v>
      </c>
      <c r="B14735" s="18" t="s">
        <v>18405</v>
      </c>
      <c r="C14735" s="19" t="s">
        <v>80</v>
      </c>
      <c r="D14735" t="s">
        <v>411</v>
      </c>
      <c r="E14735" s="20">
        <v>2047</v>
      </c>
      <c r="F14735" s="20">
        <v>160</v>
      </c>
    </row>
    <row r="14736" spans="1:6" ht="25.5" outlineLevel="1" x14ac:dyDescent="0.2">
      <c r="B14736" s="21" t="s">
        <v>18406</v>
      </c>
      <c r="E14736" s="20">
        <f>SUBTOTAL(9,E14735:E14735)</f>
        <v>2047</v>
      </c>
      <c r="F14736" s="20">
        <f>SUBTOTAL(9,F14735:F14735)</f>
        <v>160</v>
      </c>
    </row>
    <row r="14737" spans="1:6" ht="25.5" outlineLevel="2" x14ac:dyDescent="0.2">
      <c r="A14737" t="s">
        <v>5020</v>
      </c>
      <c r="B14737" s="18" t="s">
        <v>14647</v>
      </c>
      <c r="C14737" s="19" t="s">
        <v>80</v>
      </c>
      <c r="D14737" t="s">
        <v>411</v>
      </c>
      <c r="E14737" s="20">
        <v>1083</v>
      </c>
      <c r="F14737" s="20">
        <v>113</v>
      </c>
    </row>
    <row r="14738" spans="1:6" ht="25.5" outlineLevel="1" x14ac:dyDescent="0.2">
      <c r="B14738" s="21" t="s">
        <v>14648</v>
      </c>
      <c r="E14738" s="20">
        <f>SUBTOTAL(9,E14737:E14737)</f>
        <v>1083</v>
      </c>
      <c r="F14738" s="20">
        <f>SUBTOTAL(9,F14737:F14737)</f>
        <v>113</v>
      </c>
    </row>
    <row r="14739" spans="1:6" ht="25.5" outlineLevel="2" x14ac:dyDescent="0.2">
      <c r="A14739" t="s">
        <v>5022</v>
      </c>
      <c r="B14739" s="18" t="s">
        <v>14649</v>
      </c>
      <c r="C14739" s="19" t="s">
        <v>42</v>
      </c>
      <c r="D14739" t="s">
        <v>411</v>
      </c>
      <c r="E14739" s="20">
        <v>6228</v>
      </c>
      <c r="F14739" s="20">
        <v>757</v>
      </c>
    </row>
    <row r="14740" spans="1:6" ht="25.5" outlineLevel="2" x14ac:dyDescent="0.2">
      <c r="B14740" s="18" t="s">
        <v>14649</v>
      </c>
      <c r="C14740" s="19" t="s">
        <v>80</v>
      </c>
      <c r="D14740" t="s">
        <v>411</v>
      </c>
      <c r="E14740" s="20">
        <v>16870</v>
      </c>
      <c r="F14740" s="20">
        <v>5264</v>
      </c>
    </row>
    <row r="14741" spans="1:6" ht="25.5" outlineLevel="1" x14ac:dyDescent="0.2">
      <c r="B14741" s="21" t="s">
        <v>14650</v>
      </c>
      <c r="E14741" s="20">
        <f>SUBTOTAL(9,E14739:E14740)</f>
        <v>23098</v>
      </c>
      <c r="F14741" s="20">
        <f>SUBTOTAL(9,F14739:F14740)</f>
        <v>6021</v>
      </c>
    </row>
    <row r="14742" spans="1:6" ht="25.5" outlineLevel="2" x14ac:dyDescent="0.2">
      <c r="A14742" t="s">
        <v>1602</v>
      </c>
      <c r="B14742" s="18" t="s">
        <v>14651</v>
      </c>
      <c r="C14742" s="19" t="s">
        <v>42</v>
      </c>
      <c r="D14742" t="s">
        <v>411</v>
      </c>
      <c r="E14742" s="20">
        <v>5700476</v>
      </c>
      <c r="F14742" s="20">
        <v>372029</v>
      </c>
    </row>
    <row r="14743" spans="1:6" ht="25.5" outlineLevel="2" x14ac:dyDescent="0.2">
      <c r="B14743" s="18" t="s">
        <v>14651</v>
      </c>
      <c r="C14743" s="19" t="s">
        <v>68</v>
      </c>
      <c r="D14743" t="s">
        <v>411</v>
      </c>
      <c r="E14743" s="20">
        <v>1</v>
      </c>
      <c r="F14743" s="20">
        <v>1</v>
      </c>
    </row>
    <row r="14744" spans="1:6" ht="25.5" outlineLevel="2" x14ac:dyDescent="0.2">
      <c r="B14744" s="18" t="s">
        <v>14651</v>
      </c>
      <c r="C14744" s="19" t="s">
        <v>80</v>
      </c>
      <c r="D14744" t="s">
        <v>411</v>
      </c>
      <c r="E14744" s="20">
        <v>944587</v>
      </c>
      <c r="F14744" s="20">
        <v>75019</v>
      </c>
    </row>
    <row r="14745" spans="1:6" ht="25.5" outlineLevel="1" x14ac:dyDescent="0.2">
      <c r="B14745" s="21" t="s">
        <v>14652</v>
      </c>
      <c r="E14745" s="20">
        <f>SUBTOTAL(9,E14742:E14744)</f>
        <v>6645064</v>
      </c>
      <c r="F14745" s="20">
        <f>SUBTOTAL(9,F14742:F14744)</f>
        <v>447049</v>
      </c>
    </row>
    <row r="14746" spans="1:6" ht="25.5" outlineLevel="2" x14ac:dyDescent="0.2">
      <c r="A14746" t="s">
        <v>1604</v>
      </c>
      <c r="B14746" s="18" t="s">
        <v>14653</v>
      </c>
      <c r="C14746" s="19" t="s">
        <v>42</v>
      </c>
      <c r="D14746" t="s">
        <v>411</v>
      </c>
      <c r="E14746" s="20">
        <v>1378912</v>
      </c>
      <c r="F14746" s="20">
        <v>100779</v>
      </c>
    </row>
    <row r="14747" spans="1:6" ht="25.5" outlineLevel="2" x14ac:dyDescent="0.2">
      <c r="B14747" s="18" t="s">
        <v>14653</v>
      </c>
      <c r="C14747" s="19" t="s">
        <v>80</v>
      </c>
      <c r="D14747" t="s">
        <v>411</v>
      </c>
      <c r="E14747" s="20">
        <v>793976</v>
      </c>
      <c r="F14747" s="20">
        <v>77678</v>
      </c>
    </row>
    <row r="14748" spans="1:6" ht="38.25" outlineLevel="1" x14ac:dyDescent="0.2">
      <c r="B14748" s="21" t="s">
        <v>14654</v>
      </c>
      <c r="E14748" s="20">
        <f>SUBTOTAL(9,E14746:E14747)</f>
        <v>2172888</v>
      </c>
      <c r="F14748" s="20">
        <f>SUBTOTAL(9,F14746:F14747)</f>
        <v>178457</v>
      </c>
    </row>
    <row r="14749" spans="1:6" ht="25.5" outlineLevel="2" x14ac:dyDescent="0.2">
      <c r="A14749" t="s">
        <v>5024</v>
      </c>
      <c r="B14749" s="18" t="s">
        <v>14655</v>
      </c>
      <c r="C14749" s="19" t="s">
        <v>42</v>
      </c>
      <c r="D14749" t="s">
        <v>411</v>
      </c>
      <c r="E14749" s="20">
        <v>11389</v>
      </c>
      <c r="F14749" s="20">
        <v>5736</v>
      </c>
    </row>
    <row r="14750" spans="1:6" ht="25.5" outlineLevel="2" x14ac:dyDescent="0.2">
      <c r="B14750" s="18" t="s">
        <v>14655</v>
      </c>
      <c r="C14750" s="19" t="s">
        <v>80</v>
      </c>
      <c r="D14750" t="s">
        <v>411</v>
      </c>
      <c r="E14750" s="20">
        <v>56</v>
      </c>
      <c r="F14750" s="20">
        <v>42</v>
      </c>
    </row>
    <row r="14751" spans="1:6" ht="38.25" outlineLevel="1" x14ac:dyDescent="0.2">
      <c r="B14751" s="21" t="s">
        <v>14656</v>
      </c>
      <c r="E14751" s="20">
        <f>SUBTOTAL(9,E14749:E14750)</f>
        <v>11445</v>
      </c>
      <c r="F14751" s="20">
        <f>SUBTOTAL(9,F14749:F14750)</f>
        <v>5778</v>
      </c>
    </row>
    <row r="14752" spans="1:6" outlineLevel="2" x14ac:dyDescent="0.2">
      <c r="A14752" t="s">
        <v>5026</v>
      </c>
      <c r="B14752" s="18" t="s">
        <v>14657</v>
      </c>
      <c r="C14752" s="19" t="s">
        <v>42</v>
      </c>
      <c r="D14752" t="s">
        <v>411</v>
      </c>
      <c r="E14752" s="20">
        <v>133808</v>
      </c>
      <c r="F14752" s="20">
        <v>10179</v>
      </c>
    </row>
    <row r="14753" spans="1:6" outlineLevel="2" x14ac:dyDescent="0.2">
      <c r="B14753" s="18" t="s">
        <v>14657</v>
      </c>
      <c r="C14753" s="19" t="s">
        <v>80</v>
      </c>
      <c r="D14753" t="s">
        <v>411</v>
      </c>
      <c r="E14753" s="20">
        <v>134142</v>
      </c>
      <c r="F14753" s="20">
        <v>11728</v>
      </c>
    </row>
    <row r="14754" spans="1:6" outlineLevel="2" x14ac:dyDescent="0.2">
      <c r="B14754" s="18" t="s">
        <v>14657</v>
      </c>
      <c r="C14754" s="19" t="s">
        <v>178</v>
      </c>
      <c r="D14754" t="s">
        <v>411</v>
      </c>
      <c r="E14754" s="20">
        <v>1</v>
      </c>
      <c r="F14754" s="20">
        <v>24</v>
      </c>
    </row>
    <row r="14755" spans="1:6" ht="25.5" outlineLevel="1" x14ac:dyDescent="0.2">
      <c r="B14755" s="21" t="s">
        <v>14658</v>
      </c>
      <c r="E14755" s="20">
        <f>SUBTOTAL(9,E14752:E14754)</f>
        <v>267951</v>
      </c>
      <c r="F14755" s="20">
        <f>SUBTOTAL(9,F14752:F14754)</f>
        <v>21931</v>
      </c>
    </row>
    <row r="14756" spans="1:6" ht="25.5" outlineLevel="2" x14ac:dyDescent="0.2">
      <c r="A14756" t="s">
        <v>5027</v>
      </c>
      <c r="B14756" s="18" t="s">
        <v>14659</v>
      </c>
      <c r="C14756" s="19" t="s">
        <v>80</v>
      </c>
      <c r="D14756" t="s">
        <v>411</v>
      </c>
      <c r="E14756" s="20">
        <v>1547</v>
      </c>
      <c r="F14756" s="20">
        <v>719</v>
      </c>
    </row>
    <row r="14757" spans="1:6" ht="25.5" outlineLevel="1" x14ac:dyDescent="0.2">
      <c r="B14757" s="21" t="s">
        <v>14660</v>
      </c>
      <c r="E14757" s="20">
        <f>SUBTOTAL(9,E14756:E14756)</f>
        <v>1547</v>
      </c>
      <c r="F14757" s="20">
        <f>SUBTOTAL(9,F14756:F14756)</f>
        <v>719</v>
      </c>
    </row>
    <row r="14758" spans="1:6" ht="25.5" outlineLevel="2" x14ac:dyDescent="0.2">
      <c r="A14758" t="s">
        <v>5029</v>
      </c>
      <c r="B14758" s="18" t="s">
        <v>14661</v>
      </c>
      <c r="C14758" s="19" t="s">
        <v>42</v>
      </c>
      <c r="D14758" t="s">
        <v>411</v>
      </c>
      <c r="E14758" s="20">
        <v>387402</v>
      </c>
      <c r="F14758" s="20">
        <v>64790</v>
      </c>
    </row>
    <row r="14759" spans="1:6" ht="25.5" outlineLevel="2" x14ac:dyDescent="0.2">
      <c r="B14759" s="18" t="s">
        <v>14661</v>
      </c>
      <c r="C14759" s="19" t="s">
        <v>80</v>
      </c>
      <c r="D14759" t="s">
        <v>411</v>
      </c>
      <c r="E14759" s="20">
        <v>20850</v>
      </c>
      <c r="F14759" s="20">
        <v>2751</v>
      </c>
    </row>
    <row r="14760" spans="1:6" ht="25.5" outlineLevel="1" x14ac:dyDescent="0.2">
      <c r="B14760" s="21" t="s">
        <v>14662</v>
      </c>
      <c r="E14760" s="20">
        <f>SUBTOTAL(9,E14758:E14759)</f>
        <v>408252</v>
      </c>
      <c r="F14760" s="20">
        <f>SUBTOTAL(9,F14758:F14759)</f>
        <v>67541</v>
      </c>
    </row>
    <row r="14761" spans="1:6" ht="25.5" outlineLevel="2" x14ac:dyDescent="0.2">
      <c r="A14761" t="s">
        <v>5030</v>
      </c>
      <c r="B14761" s="18" t="s">
        <v>14663</v>
      </c>
      <c r="C14761" s="19" t="s">
        <v>80</v>
      </c>
      <c r="D14761" t="s">
        <v>411</v>
      </c>
      <c r="E14761" s="20">
        <v>505</v>
      </c>
      <c r="F14761" s="20">
        <v>391</v>
      </c>
    </row>
    <row r="14762" spans="1:6" ht="25.5" outlineLevel="1" x14ac:dyDescent="0.2">
      <c r="B14762" s="21" t="s">
        <v>14664</v>
      </c>
      <c r="E14762" s="20">
        <f>SUBTOTAL(9,E14761:E14761)</f>
        <v>505</v>
      </c>
      <c r="F14762" s="20">
        <f>SUBTOTAL(9,F14761:F14761)</f>
        <v>391</v>
      </c>
    </row>
    <row r="14763" spans="1:6" ht="25.5" outlineLevel="2" x14ac:dyDescent="0.2">
      <c r="A14763" t="s">
        <v>5032</v>
      </c>
      <c r="B14763" s="18" t="s">
        <v>14665</v>
      </c>
      <c r="C14763" s="19" t="s">
        <v>80</v>
      </c>
      <c r="D14763" t="s">
        <v>411</v>
      </c>
      <c r="E14763" s="20">
        <v>4</v>
      </c>
      <c r="F14763" s="20">
        <v>3</v>
      </c>
    </row>
    <row r="14764" spans="1:6" ht="25.5" outlineLevel="1" x14ac:dyDescent="0.2">
      <c r="B14764" s="21" t="s">
        <v>14666</v>
      </c>
      <c r="E14764" s="20">
        <f>SUBTOTAL(9,E14763:E14763)</f>
        <v>4</v>
      </c>
      <c r="F14764" s="20">
        <f>SUBTOTAL(9,F14763:F14763)</f>
        <v>3</v>
      </c>
    </row>
    <row r="14765" spans="1:6" ht="25.5" outlineLevel="2" x14ac:dyDescent="0.2">
      <c r="A14765" t="s">
        <v>5034</v>
      </c>
      <c r="B14765" s="18" t="s">
        <v>14667</v>
      </c>
      <c r="C14765" s="19" t="s">
        <v>80</v>
      </c>
      <c r="D14765" t="s">
        <v>411</v>
      </c>
      <c r="E14765" s="20">
        <v>1635</v>
      </c>
      <c r="F14765" s="20">
        <v>1811</v>
      </c>
    </row>
    <row r="14766" spans="1:6" ht="25.5" outlineLevel="1" x14ac:dyDescent="0.2">
      <c r="B14766" s="21" t="s">
        <v>14668</v>
      </c>
      <c r="E14766" s="20">
        <f>SUBTOTAL(9,E14765:E14765)</f>
        <v>1635</v>
      </c>
      <c r="F14766" s="20">
        <f>SUBTOTAL(9,F14765:F14765)</f>
        <v>1811</v>
      </c>
    </row>
    <row r="14767" spans="1:6" ht="25.5" outlineLevel="2" x14ac:dyDescent="0.2">
      <c r="A14767" t="s">
        <v>5036</v>
      </c>
      <c r="B14767" s="18" t="s">
        <v>14669</v>
      </c>
      <c r="C14767" s="19" t="s">
        <v>80</v>
      </c>
      <c r="D14767" t="s">
        <v>411</v>
      </c>
      <c r="E14767" s="20">
        <v>15</v>
      </c>
      <c r="F14767" s="20">
        <v>40</v>
      </c>
    </row>
    <row r="14768" spans="1:6" ht="25.5" outlineLevel="1" x14ac:dyDescent="0.2">
      <c r="B14768" s="21" t="s">
        <v>14670</v>
      </c>
      <c r="E14768" s="20">
        <f>SUBTOTAL(9,E14767:E14767)</f>
        <v>15</v>
      </c>
      <c r="F14768" s="20">
        <f>SUBTOTAL(9,F14767:F14767)</f>
        <v>40</v>
      </c>
    </row>
    <row r="14769" spans="1:6" ht="25.5" outlineLevel="2" x14ac:dyDescent="0.2">
      <c r="A14769" t="s">
        <v>5038</v>
      </c>
      <c r="B14769" s="18" t="s">
        <v>14671</v>
      </c>
      <c r="C14769" s="19" t="s">
        <v>42</v>
      </c>
      <c r="D14769" t="s">
        <v>411</v>
      </c>
      <c r="E14769" s="20">
        <v>1773</v>
      </c>
      <c r="F14769" s="20">
        <v>1371</v>
      </c>
    </row>
    <row r="14770" spans="1:6" ht="25.5" outlineLevel="2" x14ac:dyDescent="0.2">
      <c r="B14770" s="18" t="s">
        <v>14671</v>
      </c>
      <c r="C14770" s="19" t="s">
        <v>80</v>
      </c>
      <c r="D14770" t="s">
        <v>411</v>
      </c>
      <c r="E14770" s="20">
        <v>300</v>
      </c>
      <c r="F14770" s="20">
        <v>27</v>
      </c>
    </row>
    <row r="14771" spans="1:6" ht="25.5" outlineLevel="1" x14ac:dyDescent="0.2">
      <c r="B14771" s="21" t="s">
        <v>14672</v>
      </c>
      <c r="E14771" s="20">
        <f>SUBTOTAL(9,E14769:E14770)</f>
        <v>2073</v>
      </c>
      <c r="F14771" s="20">
        <f>SUBTOTAL(9,F14769:F14770)</f>
        <v>1398</v>
      </c>
    </row>
    <row r="14772" spans="1:6" ht="25.5" outlineLevel="2" x14ac:dyDescent="0.2">
      <c r="A14772" t="s">
        <v>5040</v>
      </c>
      <c r="B14772" s="18" t="s">
        <v>14673</v>
      </c>
      <c r="C14772" s="19" t="s">
        <v>80</v>
      </c>
      <c r="D14772" t="s">
        <v>411</v>
      </c>
      <c r="E14772" s="20">
        <v>5217</v>
      </c>
      <c r="F14772" s="20">
        <v>1405</v>
      </c>
    </row>
    <row r="14773" spans="1:6" ht="25.5" outlineLevel="1" x14ac:dyDescent="0.2">
      <c r="B14773" s="21" t="s">
        <v>14674</v>
      </c>
      <c r="E14773" s="20">
        <f>SUBTOTAL(9,E14772:E14772)</f>
        <v>5217</v>
      </c>
      <c r="F14773" s="20">
        <f>SUBTOTAL(9,F14772:F14772)</f>
        <v>1405</v>
      </c>
    </row>
    <row r="14774" spans="1:6" ht="25.5" outlineLevel="2" x14ac:dyDescent="0.2">
      <c r="A14774" t="s">
        <v>5042</v>
      </c>
      <c r="B14774" s="18" t="s">
        <v>14675</v>
      </c>
      <c r="C14774" s="19" t="s">
        <v>80</v>
      </c>
      <c r="D14774" t="s">
        <v>411</v>
      </c>
      <c r="E14774" s="20">
        <v>4906</v>
      </c>
      <c r="F14774" s="20">
        <v>1238</v>
      </c>
    </row>
    <row r="14775" spans="1:6" ht="25.5" outlineLevel="1" x14ac:dyDescent="0.2">
      <c r="B14775" s="21" t="s">
        <v>14676</v>
      </c>
      <c r="E14775" s="20">
        <f>SUBTOTAL(9,E14774:E14774)</f>
        <v>4906</v>
      </c>
      <c r="F14775" s="20">
        <f>SUBTOTAL(9,F14774:F14774)</f>
        <v>1238</v>
      </c>
    </row>
    <row r="14776" spans="1:6" ht="25.5" outlineLevel="2" x14ac:dyDescent="0.2">
      <c r="A14776" t="s">
        <v>5044</v>
      </c>
      <c r="B14776" s="18" t="s">
        <v>14677</v>
      </c>
      <c r="C14776" s="19" t="s">
        <v>80</v>
      </c>
      <c r="D14776" t="s">
        <v>411</v>
      </c>
      <c r="E14776" s="20">
        <v>5584509</v>
      </c>
      <c r="F14776" s="20">
        <v>347458</v>
      </c>
    </row>
    <row r="14777" spans="1:6" ht="25.5" outlineLevel="1" x14ac:dyDescent="0.2">
      <c r="B14777" s="21" t="s">
        <v>14678</v>
      </c>
      <c r="E14777" s="20">
        <f>SUBTOTAL(9,E14776:E14776)</f>
        <v>5584509</v>
      </c>
      <c r="F14777" s="20">
        <f>SUBTOTAL(9,F14776:F14776)</f>
        <v>347458</v>
      </c>
    </row>
    <row r="14778" spans="1:6" ht="25.5" outlineLevel="2" x14ac:dyDescent="0.2">
      <c r="A14778" t="s">
        <v>5046</v>
      </c>
      <c r="B14778" s="18" t="s">
        <v>14679</v>
      </c>
      <c r="C14778" s="19" t="s">
        <v>80</v>
      </c>
      <c r="D14778" t="s">
        <v>411</v>
      </c>
      <c r="E14778" s="20">
        <v>2228</v>
      </c>
      <c r="F14778" s="20">
        <v>576</v>
      </c>
    </row>
    <row r="14779" spans="1:6" ht="38.25" outlineLevel="1" x14ac:dyDescent="0.2">
      <c r="B14779" s="21" t="s">
        <v>14680</v>
      </c>
      <c r="E14779" s="20">
        <f>SUBTOTAL(9,E14778:E14778)</f>
        <v>2228</v>
      </c>
      <c r="F14779" s="20">
        <f>SUBTOTAL(9,F14778:F14778)</f>
        <v>576</v>
      </c>
    </row>
    <row r="14780" spans="1:6" ht="25.5" outlineLevel="2" x14ac:dyDescent="0.2">
      <c r="A14780" t="s">
        <v>5048</v>
      </c>
      <c r="B14780" s="18" t="s">
        <v>14681</v>
      </c>
      <c r="C14780" s="19" t="s">
        <v>42</v>
      </c>
      <c r="D14780" t="s">
        <v>411</v>
      </c>
      <c r="E14780" s="20">
        <v>43972</v>
      </c>
      <c r="F14780" s="20">
        <v>11090</v>
      </c>
    </row>
    <row r="14781" spans="1:6" ht="25.5" outlineLevel="2" x14ac:dyDescent="0.2">
      <c r="B14781" s="18" t="s">
        <v>14681</v>
      </c>
      <c r="C14781" s="19" t="s">
        <v>80</v>
      </c>
      <c r="D14781" t="s">
        <v>411</v>
      </c>
      <c r="E14781" s="20">
        <v>73844</v>
      </c>
      <c r="F14781" s="20">
        <v>11135</v>
      </c>
    </row>
    <row r="14782" spans="1:6" ht="25.5" outlineLevel="2" x14ac:dyDescent="0.2">
      <c r="B14782" s="18" t="s">
        <v>14681</v>
      </c>
      <c r="C14782" s="19" t="s">
        <v>164</v>
      </c>
      <c r="D14782" t="s">
        <v>411</v>
      </c>
      <c r="E14782" s="20">
        <v>61407</v>
      </c>
      <c r="F14782" s="20">
        <v>19091</v>
      </c>
    </row>
    <row r="14783" spans="1:6" ht="38.25" outlineLevel="1" x14ac:dyDescent="0.2">
      <c r="B14783" s="21" t="s">
        <v>14682</v>
      </c>
      <c r="E14783" s="20">
        <f>SUBTOTAL(9,E14780:E14782)</f>
        <v>179223</v>
      </c>
      <c r="F14783" s="20">
        <f>SUBTOTAL(9,F14780:F14782)</f>
        <v>41316</v>
      </c>
    </row>
    <row r="14784" spans="1:6" ht="25.5" outlineLevel="2" x14ac:dyDescent="0.2">
      <c r="A14784" t="s">
        <v>5050</v>
      </c>
      <c r="B14784" s="18" t="s">
        <v>14683</v>
      </c>
      <c r="C14784" s="19" t="s">
        <v>80</v>
      </c>
      <c r="D14784" t="s">
        <v>411</v>
      </c>
      <c r="E14784" s="20">
        <v>39289</v>
      </c>
      <c r="F14784" s="20">
        <v>9167</v>
      </c>
    </row>
    <row r="14785" spans="1:6" ht="25.5" outlineLevel="2" x14ac:dyDescent="0.2">
      <c r="B14785" s="18" t="s">
        <v>14683</v>
      </c>
      <c r="C14785" s="19" t="s">
        <v>88</v>
      </c>
      <c r="D14785" t="s">
        <v>411</v>
      </c>
      <c r="E14785" s="20">
        <v>35633</v>
      </c>
      <c r="F14785" s="20">
        <v>10241</v>
      </c>
    </row>
    <row r="14786" spans="1:6" ht="38.25" outlineLevel="1" x14ac:dyDescent="0.2">
      <c r="B14786" s="21" t="s">
        <v>14684</v>
      </c>
      <c r="E14786" s="20">
        <f>SUBTOTAL(9,E14784:E14785)</f>
        <v>74922</v>
      </c>
      <c r="F14786" s="20">
        <f>SUBTOTAL(9,F14784:F14785)</f>
        <v>19408</v>
      </c>
    </row>
    <row r="14787" spans="1:6" ht="25.5" outlineLevel="2" x14ac:dyDescent="0.2">
      <c r="A14787" t="s">
        <v>5052</v>
      </c>
      <c r="B14787" s="18" t="s">
        <v>14685</v>
      </c>
      <c r="C14787" s="19" t="s">
        <v>42</v>
      </c>
      <c r="D14787" t="s">
        <v>411</v>
      </c>
      <c r="E14787" s="20">
        <v>39</v>
      </c>
      <c r="F14787" s="20">
        <v>24</v>
      </c>
    </row>
    <row r="14788" spans="1:6" ht="25.5" outlineLevel="2" x14ac:dyDescent="0.2">
      <c r="B14788" s="18" t="s">
        <v>14685</v>
      </c>
      <c r="C14788" s="19" t="s">
        <v>80</v>
      </c>
      <c r="D14788" t="s">
        <v>411</v>
      </c>
      <c r="E14788" s="20">
        <v>238691</v>
      </c>
      <c r="F14788" s="20">
        <v>47931</v>
      </c>
    </row>
    <row r="14789" spans="1:6" ht="25.5" outlineLevel="1" x14ac:dyDescent="0.2">
      <c r="B14789" s="21" t="s">
        <v>14686</v>
      </c>
      <c r="E14789" s="20">
        <f>SUBTOTAL(9,E14787:E14788)</f>
        <v>238730</v>
      </c>
      <c r="F14789" s="20">
        <f>SUBTOTAL(9,F14787:F14788)</f>
        <v>47955</v>
      </c>
    </row>
    <row r="14790" spans="1:6" ht="25.5" outlineLevel="2" x14ac:dyDescent="0.2">
      <c r="A14790" t="s">
        <v>5054</v>
      </c>
      <c r="B14790" s="18" t="s">
        <v>14687</v>
      </c>
      <c r="C14790" s="19" t="s">
        <v>42</v>
      </c>
      <c r="D14790" t="s">
        <v>411</v>
      </c>
      <c r="E14790" s="20">
        <v>265978</v>
      </c>
      <c r="F14790" s="20">
        <v>40095</v>
      </c>
    </row>
    <row r="14791" spans="1:6" ht="25.5" outlineLevel="2" x14ac:dyDescent="0.2">
      <c r="B14791" s="18" t="s">
        <v>14687</v>
      </c>
      <c r="C14791" s="19" t="s">
        <v>80</v>
      </c>
      <c r="D14791" t="s">
        <v>411</v>
      </c>
      <c r="E14791" s="20">
        <v>2472599</v>
      </c>
      <c r="F14791" s="20">
        <v>160636</v>
      </c>
    </row>
    <row r="14792" spans="1:6" ht="25.5" outlineLevel="1" x14ac:dyDescent="0.2">
      <c r="B14792" s="21" t="s">
        <v>14688</v>
      </c>
      <c r="E14792" s="20">
        <f>SUBTOTAL(9,E14790:E14791)</f>
        <v>2738577</v>
      </c>
      <c r="F14792" s="20">
        <f>SUBTOTAL(9,F14790:F14791)</f>
        <v>200731</v>
      </c>
    </row>
    <row r="14793" spans="1:6" ht="25.5" outlineLevel="2" x14ac:dyDescent="0.2">
      <c r="A14793" t="s">
        <v>5056</v>
      </c>
      <c r="B14793" s="18" t="s">
        <v>14689</v>
      </c>
      <c r="C14793" s="19" t="s">
        <v>42</v>
      </c>
      <c r="D14793" t="s">
        <v>411</v>
      </c>
      <c r="E14793" s="20">
        <v>2424350</v>
      </c>
      <c r="F14793" s="20">
        <v>371177</v>
      </c>
    </row>
    <row r="14794" spans="1:6" ht="25.5" outlineLevel="2" x14ac:dyDescent="0.2">
      <c r="B14794" s="18" t="s">
        <v>14689</v>
      </c>
      <c r="C14794" s="19" t="s">
        <v>80</v>
      </c>
      <c r="D14794" t="s">
        <v>411</v>
      </c>
      <c r="E14794" s="20">
        <v>2014739</v>
      </c>
      <c r="F14794" s="20">
        <v>311715</v>
      </c>
    </row>
    <row r="14795" spans="1:6" ht="25.5" outlineLevel="1" x14ac:dyDescent="0.2">
      <c r="B14795" s="21" t="s">
        <v>14690</v>
      </c>
      <c r="E14795" s="20">
        <f>SUBTOTAL(9,E14793:E14794)</f>
        <v>4439089</v>
      </c>
      <c r="F14795" s="20">
        <f>SUBTOTAL(9,F14793:F14794)</f>
        <v>682892</v>
      </c>
    </row>
    <row r="14796" spans="1:6" ht="25.5" outlineLevel="2" x14ac:dyDescent="0.2">
      <c r="A14796" t="s">
        <v>5057</v>
      </c>
      <c r="B14796" s="18" t="s">
        <v>14691</v>
      </c>
      <c r="C14796" s="19" t="s">
        <v>42</v>
      </c>
      <c r="D14796" t="s">
        <v>411</v>
      </c>
      <c r="E14796" s="20">
        <v>27612</v>
      </c>
      <c r="F14796" s="20">
        <v>14637</v>
      </c>
    </row>
    <row r="14797" spans="1:6" ht="25.5" outlineLevel="2" x14ac:dyDescent="0.2">
      <c r="B14797" s="18" t="s">
        <v>14691</v>
      </c>
      <c r="C14797" s="19" t="s">
        <v>80</v>
      </c>
      <c r="D14797" t="s">
        <v>411</v>
      </c>
      <c r="E14797" s="20">
        <v>382611</v>
      </c>
      <c r="F14797" s="20">
        <v>63796</v>
      </c>
    </row>
    <row r="14798" spans="1:6" ht="25.5" outlineLevel="1" x14ac:dyDescent="0.2">
      <c r="B14798" s="21" t="s">
        <v>14692</v>
      </c>
      <c r="E14798" s="20">
        <f>SUBTOTAL(9,E14796:E14797)</f>
        <v>410223</v>
      </c>
      <c r="F14798" s="20">
        <f>SUBTOTAL(9,F14796:F14797)</f>
        <v>78433</v>
      </c>
    </row>
    <row r="14799" spans="1:6" ht="25.5" outlineLevel="2" x14ac:dyDescent="0.2">
      <c r="A14799" t="s">
        <v>5058</v>
      </c>
      <c r="B14799" s="18" t="s">
        <v>14693</v>
      </c>
      <c r="C14799" s="19" t="s">
        <v>80</v>
      </c>
      <c r="D14799" t="s">
        <v>411</v>
      </c>
      <c r="E14799" s="20">
        <v>817</v>
      </c>
      <c r="F14799" s="20">
        <v>621</v>
      </c>
    </row>
    <row r="14800" spans="1:6" ht="25.5" outlineLevel="1" x14ac:dyDescent="0.2">
      <c r="B14800" s="21" t="s">
        <v>14694</v>
      </c>
      <c r="E14800" s="20">
        <f>SUBTOTAL(9,E14799:E14799)</f>
        <v>817</v>
      </c>
      <c r="F14800" s="20">
        <f>SUBTOTAL(9,F14799:F14799)</f>
        <v>621</v>
      </c>
    </row>
    <row r="14801" spans="1:6" ht="25.5" outlineLevel="2" x14ac:dyDescent="0.2">
      <c r="A14801" t="s">
        <v>5060</v>
      </c>
      <c r="B14801" s="18" t="s">
        <v>14695</v>
      </c>
      <c r="C14801" s="19" t="s">
        <v>80</v>
      </c>
      <c r="D14801" t="s">
        <v>411</v>
      </c>
      <c r="E14801" s="20">
        <v>210</v>
      </c>
      <c r="F14801" s="20">
        <v>34</v>
      </c>
    </row>
    <row r="14802" spans="1:6" ht="25.5" outlineLevel="2" x14ac:dyDescent="0.2">
      <c r="B14802" s="18" t="s">
        <v>14695</v>
      </c>
      <c r="C14802" s="19" t="s">
        <v>86</v>
      </c>
      <c r="D14802" t="s">
        <v>411</v>
      </c>
      <c r="E14802" s="20">
        <v>61</v>
      </c>
      <c r="F14802" s="20">
        <v>27</v>
      </c>
    </row>
    <row r="14803" spans="1:6" ht="25.5" outlineLevel="2" x14ac:dyDescent="0.2">
      <c r="A14803" t="s">
        <v>5062</v>
      </c>
      <c r="B14803" s="18" t="s">
        <v>14695</v>
      </c>
      <c r="C14803" s="19" t="s">
        <v>80</v>
      </c>
      <c r="D14803" t="s">
        <v>411</v>
      </c>
      <c r="E14803" s="20">
        <v>841</v>
      </c>
      <c r="F14803" s="20">
        <v>173</v>
      </c>
    </row>
    <row r="14804" spans="1:6" ht="25.5" outlineLevel="1" x14ac:dyDescent="0.2">
      <c r="B14804" s="21" t="s">
        <v>14696</v>
      </c>
      <c r="E14804" s="20">
        <f>SUBTOTAL(9,E14801:E14803)</f>
        <v>1112</v>
      </c>
      <c r="F14804" s="20">
        <f>SUBTOTAL(9,F14801:F14803)</f>
        <v>234</v>
      </c>
    </row>
    <row r="14805" spans="1:6" ht="25.5" outlineLevel="2" x14ac:dyDescent="0.2">
      <c r="A14805" t="s">
        <v>5063</v>
      </c>
      <c r="B14805" s="18" t="s">
        <v>14697</v>
      </c>
      <c r="C14805" s="19" t="s">
        <v>42</v>
      </c>
      <c r="D14805" t="s">
        <v>411</v>
      </c>
      <c r="E14805" s="20">
        <v>6218</v>
      </c>
      <c r="F14805" s="20">
        <v>1268</v>
      </c>
    </row>
    <row r="14806" spans="1:6" ht="25.5" outlineLevel="2" x14ac:dyDescent="0.2">
      <c r="B14806" s="18" t="s">
        <v>14697</v>
      </c>
      <c r="C14806" s="19" t="s">
        <v>80</v>
      </c>
      <c r="D14806" t="s">
        <v>411</v>
      </c>
      <c r="E14806" s="20">
        <v>382</v>
      </c>
      <c r="F14806" s="20">
        <v>81</v>
      </c>
    </row>
    <row r="14807" spans="1:6" ht="25.5" outlineLevel="1" x14ac:dyDescent="0.2">
      <c r="B14807" s="21" t="s">
        <v>14698</v>
      </c>
      <c r="E14807" s="20">
        <f>SUBTOTAL(9,E14805:E14806)</f>
        <v>6600</v>
      </c>
      <c r="F14807" s="20">
        <f>SUBTOTAL(9,F14805:F14806)</f>
        <v>1349</v>
      </c>
    </row>
    <row r="14808" spans="1:6" outlineLevel="2" x14ac:dyDescent="0.2">
      <c r="A14808" t="s">
        <v>5064</v>
      </c>
      <c r="B14808" s="18" t="s">
        <v>14699</v>
      </c>
      <c r="C14808" s="19" t="s">
        <v>80</v>
      </c>
      <c r="D14808" t="s">
        <v>411</v>
      </c>
      <c r="E14808" s="20">
        <v>16551</v>
      </c>
      <c r="F14808" s="20">
        <v>2607</v>
      </c>
    </row>
    <row r="14809" spans="1:6" ht="25.5" outlineLevel="1" x14ac:dyDescent="0.2">
      <c r="B14809" s="21" t="s">
        <v>14700</v>
      </c>
      <c r="E14809" s="20">
        <f>SUBTOTAL(9,E14808:E14808)</f>
        <v>16551</v>
      </c>
      <c r="F14809" s="20">
        <f>SUBTOTAL(9,F14808:F14808)</f>
        <v>2607</v>
      </c>
    </row>
    <row r="14810" spans="1:6" ht="25.5" outlineLevel="2" x14ac:dyDescent="0.2">
      <c r="A14810" t="s">
        <v>5065</v>
      </c>
      <c r="B14810" s="18" t="s">
        <v>14701</v>
      </c>
      <c r="C14810" s="19" t="s">
        <v>42</v>
      </c>
      <c r="D14810" t="s">
        <v>411</v>
      </c>
      <c r="E14810" s="20">
        <v>3</v>
      </c>
      <c r="F14810" s="20">
        <v>1</v>
      </c>
    </row>
    <row r="14811" spans="1:6" ht="25.5" outlineLevel="2" x14ac:dyDescent="0.2">
      <c r="B14811" s="18" t="s">
        <v>14701</v>
      </c>
      <c r="C14811" s="19" t="s">
        <v>80</v>
      </c>
      <c r="D14811" t="s">
        <v>411</v>
      </c>
      <c r="E14811" s="20">
        <v>4013</v>
      </c>
      <c r="F14811" s="20">
        <v>1554</v>
      </c>
    </row>
    <row r="14812" spans="1:6" ht="25.5" outlineLevel="2" x14ac:dyDescent="0.2">
      <c r="B14812" s="18" t="s">
        <v>14701</v>
      </c>
      <c r="C14812" s="19" t="s">
        <v>178</v>
      </c>
      <c r="D14812" t="s">
        <v>411</v>
      </c>
      <c r="E14812" s="20">
        <v>1</v>
      </c>
      <c r="F14812" s="20">
        <v>3</v>
      </c>
    </row>
    <row r="14813" spans="1:6" ht="25.5" outlineLevel="1" x14ac:dyDescent="0.2">
      <c r="B14813" s="21" t="s">
        <v>14702</v>
      </c>
      <c r="E14813" s="20">
        <f>SUBTOTAL(9,E14810:E14812)</f>
        <v>4017</v>
      </c>
      <c r="F14813" s="20">
        <f>SUBTOTAL(9,F14810:F14812)</f>
        <v>1558</v>
      </c>
    </row>
    <row r="14814" spans="1:6" outlineLevel="2" x14ac:dyDescent="0.2">
      <c r="A14814" t="s">
        <v>5066</v>
      </c>
      <c r="B14814" s="18" t="s">
        <v>14703</v>
      </c>
      <c r="C14814" s="19" t="s">
        <v>42</v>
      </c>
      <c r="D14814" t="s">
        <v>411</v>
      </c>
      <c r="E14814" s="20">
        <v>901</v>
      </c>
      <c r="F14814" s="20">
        <v>111</v>
      </c>
    </row>
    <row r="14815" spans="1:6" outlineLevel="2" x14ac:dyDescent="0.2">
      <c r="B14815" s="18" t="s">
        <v>14703</v>
      </c>
      <c r="C14815" s="19" t="s">
        <v>65</v>
      </c>
      <c r="D14815" t="s">
        <v>411</v>
      </c>
      <c r="E14815" s="20">
        <v>1</v>
      </c>
      <c r="F14815" s="20">
        <v>8</v>
      </c>
    </row>
    <row r="14816" spans="1:6" outlineLevel="2" x14ac:dyDescent="0.2">
      <c r="B14816" s="18" t="s">
        <v>14703</v>
      </c>
      <c r="C14816" s="19" t="s">
        <v>80</v>
      </c>
      <c r="D14816" t="s">
        <v>411</v>
      </c>
      <c r="E14816" s="20">
        <v>7021</v>
      </c>
      <c r="F14816" s="20">
        <v>2325</v>
      </c>
    </row>
    <row r="14817" spans="1:6" ht="25.5" outlineLevel="2" x14ac:dyDescent="0.2">
      <c r="B14817" s="18" t="s">
        <v>14703</v>
      </c>
      <c r="C14817" s="19" t="s">
        <v>92</v>
      </c>
      <c r="D14817" t="s">
        <v>411</v>
      </c>
      <c r="E14817" s="20">
        <v>1</v>
      </c>
      <c r="F14817" s="20">
        <v>7</v>
      </c>
    </row>
    <row r="14818" spans="1:6" outlineLevel="2" x14ac:dyDescent="0.2">
      <c r="B14818" s="18" t="s">
        <v>14703</v>
      </c>
      <c r="C14818" s="19" t="s">
        <v>164</v>
      </c>
      <c r="D14818" t="s">
        <v>411</v>
      </c>
      <c r="E14818" s="20">
        <v>5</v>
      </c>
      <c r="F14818" s="20">
        <v>3</v>
      </c>
    </row>
    <row r="14819" spans="1:6" outlineLevel="2" x14ac:dyDescent="0.2">
      <c r="B14819" s="18" t="s">
        <v>14703</v>
      </c>
      <c r="C14819" s="19" t="s">
        <v>178</v>
      </c>
      <c r="D14819" t="s">
        <v>411</v>
      </c>
      <c r="E14819" s="20">
        <v>1</v>
      </c>
      <c r="F14819" s="20">
        <v>17</v>
      </c>
    </row>
    <row r="14820" spans="1:6" outlineLevel="1" x14ac:dyDescent="0.2">
      <c r="B14820" s="21" t="s">
        <v>14704</v>
      </c>
      <c r="E14820" s="20">
        <f>SUBTOTAL(9,E14814:E14819)</f>
        <v>7930</v>
      </c>
      <c r="F14820" s="20">
        <f>SUBTOTAL(9,F14814:F14819)</f>
        <v>2471</v>
      </c>
    </row>
    <row r="14821" spans="1:6" ht="25.5" outlineLevel="2" x14ac:dyDescent="0.2">
      <c r="A14821" t="s">
        <v>5067</v>
      </c>
      <c r="B14821" s="18" t="s">
        <v>14705</v>
      </c>
      <c r="C14821" s="19" t="s">
        <v>42</v>
      </c>
      <c r="D14821" t="s">
        <v>411</v>
      </c>
      <c r="E14821" s="20">
        <v>200</v>
      </c>
      <c r="F14821" s="20">
        <v>65</v>
      </c>
    </row>
    <row r="14822" spans="1:6" ht="25.5" outlineLevel="2" x14ac:dyDescent="0.2">
      <c r="B14822" s="18" t="s">
        <v>14705</v>
      </c>
      <c r="C14822" s="19" t="s">
        <v>80</v>
      </c>
      <c r="D14822" t="s">
        <v>411</v>
      </c>
      <c r="E14822" s="20">
        <v>90</v>
      </c>
      <c r="F14822" s="20">
        <v>16</v>
      </c>
    </row>
    <row r="14823" spans="1:6" ht="25.5" outlineLevel="1" x14ac:dyDescent="0.2">
      <c r="B14823" s="21" t="s">
        <v>14706</v>
      </c>
      <c r="E14823" s="20">
        <f>SUBTOTAL(9,E14821:E14822)</f>
        <v>290</v>
      </c>
      <c r="F14823" s="20">
        <f>SUBTOTAL(9,F14821:F14822)</f>
        <v>81</v>
      </c>
    </row>
    <row r="14824" spans="1:6" ht="25.5" outlineLevel="2" x14ac:dyDescent="0.2">
      <c r="A14824" t="s">
        <v>5069</v>
      </c>
      <c r="B14824" s="18" t="s">
        <v>14707</v>
      </c>
      <c r="C14824" s="19" t="s">
        <v>80</v>
      </c>
      <c r="D14824" t="s">
        <v>411</v>
      </c>
      <c r="E14824" s="20">
        <v>944</v>
      </c>
      <c r="F14824" s="20">
        <v>224</v>
      </c>
    </row>
    <row r="14825" spans="1:6" ht="25.5" outlineLevel="1" x14ac:dyDescent="0.2">
      <c r="B14825" s="21" t="s">
        <v>14708</v>
      </c>
      <c r="E14825" s="20">
        <f>SUBTOTAL(9,E14824:E14824)</f>
        <v>944</v>
      </c>
      <c r="F14825" s="20">
        <f>SUBTOTAL(9,F14824:F14824)</f>
        <v>224</v>
      </c>
    </row>
    <row r="14826" spans="1:6" ht="25.5" outlineLevel="2" x14ac:dyDescent="0.2">
      <c r="A14826" t="s">
        <v>5070</v>
      </c>
      <c r="B14826" s="18" t="s">
        <v>14709</v>
      </c>
      <c r="C14826" s="19" t="s">
        <v>80</v>
      </c>
      <c r="D14826" t="s">
        <v>411</v>
      </c>
      <c r="E14826" s="20">
        <v>2903</v>
      </c>
      <c r="F14826" s="20">
        <v>712</v>
      </c>
    </row>
    <row r="14827" spans="1:6" ht="25.5" outlineLevel="2" x14ac:dyDescent="0.2">
      <c r="A14827" t="s">
        <v>5072</v>
      </c>
      <c r="B14827" s="18" t="s">
        <v>14709</v>
      </c>
      <c r="C14827" s="19" t="s">
        <v>80</v>
      </c>
      <c r="D14827" t="s">
        <v>411</v>
      </c>
      <c r="E14827" s="20">
        <v>173</v>
      </c>
      <c r="F14827" s="20">
        <v>22</v>
      </c>
    </row>
    <row r="14828" spans="1:6" ht="25.5" outlineLevel="1" x14ac:dyDescent="0.2">
      <c r="B14828" s="21" t="s">
        <v>14710</v>
      </c>
      <c r="E14828" s="20">
        <f>SUBTOTAL(9,E14826:E14827)</f>
        <v>3076</v>
      </c>
      <c r="F14828" s="20">
        <f>SUBTOTAL(9,F14826:F14827)</f>
        <v>734</v>
      </c>
    </row>
    <row r="14829" spans="1:6" ht="25.5" outlineLevel="2" x14ac:dyDescent="0.2">
      <c r="A14829" t="s">
        <v>5073</v>
      </c>
      <c r="B14829" s="18" t="s">
        <v>14711</v>
      </c>
      <c r="C14829" s="19" t="s">
        <v>80</v>
      </c>
      <c r="D14829" t="s">
        <v>411</v>
      </c>
      <c r="E14829" s="20">
        <v>715</v>
      </c>
      <c r="F14829" s="20">
        <v>141</v>
      </c>
    </row>
    <row r="14830" spans="1:6" ht="25.5" outlineLevel="1" x14ac:dyDescent="0.2">
      <c r="B14830" s="21" t="s">
        <v>14712</v>
      </c>
      <c r="E14830" s="20">
        <f>SUBTOTAL(9,E14829:E14829)</f>
        <v>715</v>
      </c>
      <c r="F14830" s="20">
        <f>SUBTOTAL(9,F14829:F14829)</f>
        <v>141</v>
      </c>
    </row>
    <row r="14831" spans="1:6" ht="25.5" outlineLevel="2" x14ac:dyDescent="0.2">
      <c r="A14831" t="s">
        <v>5074</v>
      </c>
      <c r="B14831" s="18" t="s">
        <v>14713</v>
      </c>
      <c r="C14831" s="19" t="s">
        <v>42</v>
      </c>
      <c r="D14831" t="s">
        <v>411</v>
      </c>
      <c r="E14831" s="20">
        <v>612440</v>
      </c>
      <c r="F14831" s="20">
        <v>40456</v>
      </c>
    </row>
    <row r="14832" spans="1:6" ht="25.5" outlineLevel="2" x14ac:dyDescent="0.2">
      <c r="B14832" s="18" t="s">
        <v>14713</v>
      </c>
      <c r="C14832" s="19" t="s">
        <v>80</v>
      </c>
      <c r="D14832" t="s">
        <v>411</v>
      </c>
      <c r="E14832" s="20">
        <v>1884</v>
      </c>
      <c r="F14832" s="20">
        <v>625</v>
      </c>
    </row>
    <row r="14833" spans="1:6" ht="25.5" outlineLevel="2" x14ac:dyDescent="0.2">
      <c r="B14833" s="18" t="s">
        <v>14713</v>
      </c>
      <c r="C14833" s="19" t="s">
        <v>161</v>
      </c>
      <c r="D14833" t="s">
        <v>411</v>
      </c>
      <c r="E14833" s="20">
        <v>11552</v>
      </c>
      <c r="F14833" s="20">
        <v>2557</v>
      </c>
    </row>
    <row r="14834" spans="1:6" ht="25.5" outlineLevel="1" x14ac:dyDescent="0.2">
      <c r="B14834" s="21" t="s">
        <v>14714</v>
      </c>
      <c r="E14834" s="20">
        <f>SUBTOTAL(9,E14831:E14833)</f>
        <v>625876</v>
      </c>
      <c r="F14834" s="20">
        <f>SUBTOTAL(9,F14831:F14833)</f>
        <v>43638</v>
      </c>
    </row>
    <row r="14835" spans="1:6" ht="25.5" outlineLevel="2" x14ac:dyDescent="0.2">
      <c r="A14835" t="s">
        <v>5075</v>
      </c>
      <c r="B14835" s="18" t="s">
        <v>14715</v>
      </c>
      <c r="C14835" s="19" t="s">
        <v>80</v>
      </c>
      <c r="D14835" t="s">
        <v>411</v>
      </c>
      <c r="E14835" s="20">
        <v>623</v>
      </c>
      <c r="F14835" s="20">
        <v>212</v>
      </c>
    </row>
    <row r="14836" spans="1:6" ht="25.5" outlineLevel="1" x14ac:dyDescent="0.2">
      <c r="B14836" s="21" t="s">
        <v>14716</v>
      </c>
      <c r="E14836" s="20">
        <f>SUBTOTAL(9,E14835:E14835)</f>
        <v>623</v>
      </c>
      <c r="F14836" s="20">
        <f>SUBTOTAL(9,F14835:F14835)</f>
        <v>212</v>
      </c>
    </row>
    <row r="14837" spans="1:6" ht="25.5" outlineLevel="2" x14ac:dyDescent="0.2">
      <c r="A14837" t="s">
        <v>5076</v>
      </c>
      <c r="B14837" s="18" t="s">
        <v>14717</v>
      </c>
      <c r="C14837" s="19" t="s">
        <v>80</v>
      </c>
      <c r="D14837" t="s">
        <v>411</v>
      </c>
      <c r="E14837" s="20">
        <v>188</v>
      </c>
      <c r="F14837" s="20">
        <v>109</v>
      </c>
    </row>
    <row r="14838" spans="1:6" ht="25.5" outlineLevel="1" x14ac:dyDescent="0.2">
      <c r="B14838" s="21" t="s">
        <v>14718</v>
      </c>
      <c r="E14838" s="20">
        <f>SUBTOTAL(9,E14837:E14837)</f>
        <v>188</v>
      </c>
      <c r="F14838" s="20">
        <f>SUBTOTAL(9,F14837:F14837)</f>
        <v>109</v>
      </c>
    </row>
    <row r="14839" spans="1:6" ht="25.5" outlineLevel="2" x14ac:dyDescent="0.2">
      <c r="A14839" t="s">
        <v>5078</v>
      </c>
      <c r="B14839" s="18" t="s">
        <v>14719</v>
      </c>
      <c r="C14839" s="19" t="s">
        <v>80</v>
      </c>
      <c r="D14839" t="s">
        <v>411</v>
      </c>
      <c r="E14839" s="20">
        <v>207430</v>
      </c>
      <c r="F14839" s="20">
        <v>53693</v>
      </c>
    </row>
    <row r="14840" spans="1:6" ht="25.5" outlineLevel="2" x14ac:dyDescent="0.2">
      <c r="A14840" t="s">
        <v>7087</v>
      </c>
      <c r="B14840" s="18" t="s">
        <v>14719</v>
      </c>
      <c r="C14840" s="19" t="s">
        <v>175</v>
      </c>
      <c r="D14840" t="s">
        <v>411</v>
      </c>
      <c r="E14840" s="20">
        <v>28170</v>
      </c>
      <c r="F14840" s="20">
        <v>2292</v>
      </c>
    </row>
    <row r="14841" spans="1:6" ht="25.5" outlineLevel="1" x14ac:dyDescent="0.2">
      <c r="B14841" s="21" t="s">
        <v>14720</v>
      </c>
      <c r="E14841" s="20">
        <f>SUBTOTAL(9,E14839:E14840)</f>
        <v>235600</v>
      </c>
      <c r="F14841" s="20">
        <f>SUBTOTAL(9,F14839:F14840)</f>
        <v>55985</v>
      </c>
    </row>
    <row r="14842" spans="1:6" ht="25.5" outlineLevel="2" x14ac:dyDescent="0.2">
      <c r="A14842" t="s">
        <v>5080</v>
      </c>
      <c r="B14842" s="18" t="s">
        <v>14721</v>
      </c>
      <c r="C14842" s="19" t="s">
        <v>80</v>
      </c>
      <c r="D14842" t="s">
        <v>411</v>
      </c>
      <c r="E14842" s="20">
        <v>825</v>
      </c>
      <c r="F14842" s="20">
        <v>48</v>
      </c>
    </row>
    <row r="14843" spans="1:6" ht="25.5" outlineLevel="1" x14ac:dyDescent="0.2">
      <c r="B14843" s="21" t="s">
        <v>14722</v>
      </c>
      <c r="E14843" s="20">
        <f>SUBTOTAL(9,E14842:E14842)</f>
        <v>825</v>
      </c>
      <c r="F14843" s="20">
        <f>SUBTOTAL(9,F14842:F14842)</f>
        <v>48</v>
      </c>
    </row>
    <row r="14844" spans="1:6" ht="25.5" outlineLevel="2" x14ac:dyDescent="0.2">
      <c r="A14844" t="s">
        <v>5081</v>
      </c>
      <c r="B14844" s="18" t="s">
        <v>14723</v>
      </c>
      <c r="C14844" s="19" t="s">
        <v>80</v>
      </c>
      <c r="D14844" t="s">
        <v>411</v>
      </c>
      <c r="E14844" s="20">
        <v>75</v>
      </c>
      <c r="F14844" s="20">
        <v>41</v>
      </c>
    </row>
    <row r="14845" spans="1:6" ht="25.5" outlineLevel="1" x14ac:dyDescent="0.2">
      <c r="B14845" s="21" t="s">
        <v>14724</v>
      </c>
      <c r="E14845" s="20">
        <f>SUBTOTAL(9,E14844:E14844)</f>
        <v>75</v>
      </c>
      <c r="F14845" s="20">
        <f>SUBTOTAL(9,F14844:F14844)</f>
        <v>41</v>
      </c>
    </row>
    <row r="14846" spans="1:6" ht="25.5" outlineLevel="2" x14ac:dyDescent="0.2">
      <c r="A14846" t="s">
        <v>5083</v>
      </c>
      <c r="B14846" s="18" t="s">
        <v>14725</v>
      </c>
      <c r="C14846" s="19" t="s">
        <v>80</v>
      </c>
      <c r="D14846" t="s">
        <v>411</v>
      </c>
      <c r="E14846" s="20">
        <v>574596</v>
      </c>
      <c r="F14846" s="20">
        <v>39021</v>
      </c>
    </row>
    <row r="14847" spans="1:6" ht="25.5" outlineLevel="1" x14ac:dyDescent="0.2">
      <c r="B14847" s="21" t="s">
        <v>14726</v>
      </c>
      <c r="E14847" s="20">
        <f>SUBTOTAL(9,E14846:E14846)</f>
        <v>574596</v>
      </c>
      <c r="F14847" s="20">
        <f>SUBTOTAL(9,F14846:F14846)</f>
        <v>39021</v>
      </c>
    </row>
    <row r="14848" spans="1:6" ht="25.5" outlineLevel="2" x14ac:dyDescent="0.2">
      <c r="A14848" t="s">
        <v>5085</v>
      </c>
      <c r="B14848" s="18" t="s">
        <v>14727</v>
      </c>
      <c r="C14848" s="19" t="s">
        <v>80</v>
      </c>
      <c r="D14848" t="s">
        <v>411</v>
      </c>
      <c r="E14848" s="20">
        <v>1392</v>
      </c>
      <c r="F14848" s="20">
        <v>117</v>
      </c>
    </row>
    <row r="14849" spans="1:6" ht="25.5" outlineLevel="1" x14ac:dyDescent="0.2">
      <c r="B14849" s="21" t="s">
        <v>14728</v>
      </c>
      <c r="E14849" s="20">
        <f>SUBTOTAL(9,E14848:E14848)</f>
        <v>1392</v>
      </c>
      <c r="F14849" s="20">
        <f>SUBTOTAL(9,F14848:F14848)</f>
        <v>117</v>
      </c>
    </row>
    <row r="14850" spans="1:6" ht="25.5" outlineLevel="2" x14ac:dyDescent="0.2">
      <c r="A14850" t="s">
        <v>5086</v>
      </c>
      <c r="B14850" s="18" t="s">
        <v>14729</v>
      </c>
      <c r="C14850" s="19" t="s">
        <v>80</v>
      </c>
      <c r="D14850" t="s">
        <v>411</v>
      </c>
      <c r="E14850" s="20">
        <v>125</v>
      </c>
      <c r="F14850" s="20">
        <v>46</v>
      </c>
    </row>
    <row r="14851" spans="1:6" ht="25.5" outlineLevel="1" x14ac:dyDescent="0.2">
      <c r="B14851" s="21" t="s">
        <v>14730</v>
      </c>
      <c r="E14851" s="20">
        <f>SUBTOTAL(9,E14850:E14850)</f>
        <v>125</v>
      </c>
      <c r="F14851" s="20">
        <f>SUBTOTAL(9,F14850:F14850)</f>
        <v>46</v>
      </c>
    </row>
    <row r="14852" spans="1:6" outlineLevel="2" x14ac:dyDescent="0.2">
      <c r="A14852" t="s">
        <v>5087</v>
      </c>
      <c r="B14852" s="18" t="s">
        <v>14731</v>
      </c>
      <c r="C14852" s="19" t="s">
        <v>80</v>
      </c>
      <c r="D14852" t="s">
        <v>411</v>
      </c>
      <c r="E14852" s="20">
        <v>1053</v>
      </c>
      <c r="F14852" s="20">
        <v>89</v>
      </c>
    </row>
    <row r="14853" spans="1:6" ht="25.5" outlineLevel="1" x14ac:dyDescent="0.2">
      <c r="B14853" s="21" t="s">
        <v>14732</v>
      </c>
      <c r="E14853" s="20">
        <f>SUBTOTAL(9,E14852:E14852)</f>
        <v>1053</v>
      </c>
      <c r="F14853" s="20">
        <f>SUBTOTAL(9,F14852:F14852)</f>
        <v>89</v>
      </c>
    </row>
    <row r="14854" spans="1:6" ht="25.5" outlineLevel="2" x14ac:dyDescent="0.2">
      <c r="A14854" t="s">
        <v>5088</v>
      </c>
      <c r="B14854" s="18" t="s">
        <v>14733</v>
      </c>
      <c r="C14854" s="19" t="s">
        <v>80</v>
      </c>
      <c r="D14854" t="s">
        <v>411</v>
      </c>
      <c r="E14854" s="20">
        <v>250690</v>
      </c>
      <c r="F14854" s="20">
        <v>16499</v>
      </c>
    </row>
    <row r="14855" spans="1:6" ht="25.5" outlineLevel="1" x14ac:dyDescent="0.2">
      <c r="B14855" s="21" t="s">
        <v>14734</v>
      </c>
      <c r="E14855" s="20">
        <f>SUBTOTAL(9,E14854:E14854)</f>
        <v>250690</v>
      </c>
      <c r="F14855" s="20">
        <f>SUBTOTAL(9,F14854:F14854)</f>
        <v>16499</v>
      </c>
    </row>
    <row r="14856" spans="1:6" ht="25.5" outlineLevel="2" x14ac:dyDescent="0.2">
      <c r="A14856" t="s">
        <v>5089</v>
      </c>
      <c r="B14856" s="18" t="s">
        <v>14735</v>
      </c>
      <c r="C14856" s="19" t="s">
        <v>80</v>
      </c>
      <c r="D14856" t="s">
        <v>411</v>
      </c>
      <c r="E14856" s="20">
        <v>93512</v>
      </c>
      <c r="F14856" s="20">
        <v>5980</v>
      </c>
    </row>
    <row r="14857" spans="1:6" ht="25.5" outlineLevel="1" x14ac:dyDescent="0.2">
      <c r="B14857" s="21" t="s">
        <v>14736</v>
      </c>
      <c r="E14857" s="20">
        <f>SUBTOTAL(9,E14856:E14856)</f>
        <v>93512</v>
      </c>
      <c r="F14857" s="20">
        <f>SUBTOTAL(9,F14856:F14856)</f>
        <v>5980</v>
      </c>
    </row>
    <row r="14858" spans="1:6" ht="25.5" outlineLevel="2" x14ac:dyDescent="0.2">
      <c r="A14858" t="s">
        <v>5091</v>
      </c>
      <c r="B14858" s="18" t="s">
        <v>14737</v>
      </c>
      <c r="C14858" s="19" t="s">
        <v>42</v>
      </c>
      <c r="D14858" t="s">
        <v>411</v>
      </c>
      <c r="E14858" s="20">
        <v>15</v>
      </c>
      <c r="F14858" s="20">
        <v>2</v>
      </c>
    </row>
    <row r="14859" spans="1:6" ht="25.5" outlineLevel="2" x14ac:dyDescent="0.2">
      <c r="B14859" s="18" t="s">
        <v>14737</v>
      </c>
      <c r="C14859" s="19" t="s">
        <v>80</v>
      </c>
      <c r="D14859" t="s">
        <v>411</v>
      </c>
      <c r="E14859" s="20">
        <v>663845</v>
      </c>
      <c r="F14859" s="20">
        <v>39516</v>
      </c>
    </row>
    <row r="14860" spans="1:6" ht="25.5" outlineLevel="2" x14ac:dyDescent="0.2">
      <c r="B14860" s="18" t="s">
        <v>14737</v>
      </c>
      <c r="C14860" s="19" t="s">
        <v>136</v>
      </c>
      <c r="D14860" t="s">
        <v>411</v>
      </c>
      <c r="E14860" s="20">
        <v>15</v>
      </c>
      <c r="F14860" s="20">
        <v>21</v>
      </c>
    </row>
    <row r="14861" spans="1:6" ht="25.5" outlineLevel="1" x14ac:dyDescent="0.2">
      <c r="B14861" s="21" t="s">
        <v>14738</v>
      </c>
      <c r="E14861" s="20">
        <f>SUBTOTAL(9,E14858:E14860)</f>
        <v>663875</v>
      </c>
      <c r="F14861" s="20">
        <f>SUBTOTAL(9,F14858:F14860)</f>
        <v>39539</v>
      </c>
    </row>
    <row r="14862" spans="1:6" ht="25.5" outlineLevel="2" x14ac:dyDescent="0.2">
      <c r="A14862" t="s">
        <v>5092</v>
      </c>
      <c r="B14862" s="18" t="s">
        <v>14739</v>
      </c>
      <c r="C14862" s="19" t="s">
        <v>15</v>
      </c>
      <c r="D14862" t="s">
        <v>411</v>
      </c>
      <c r="E14862" s="20">
        <v>52</v>
      </c>
      <c r="F14862" s="20">
        <v>254</v>
      </c>
    </row>
    <row r="14863" spans="1:6" ht="25.5" outlineLevel="2" x14ac:dyDescent="0.2">
      <c r="B14863" s="18" t="s">
        <v>14739</v>
      </c>
      <c r="C14863" s="19" t="s">
        <v>42</v>
      </c>
      <c r="D14863" t="s">
        <v>411</v>
      </c>
      <c r="E14863" s="20">
        <v>852</v>
      </c>
      <c r="F14863" s="20">
        <v>1208</v>
      </c>
    </row>
    <row r="14864" spans="1:6" ht="25.5" outlineLevel="2" x14ac:dyDescent="0.2">
      <c r="B14864" s="18" t="s">
        <v>14739</v>
      </c>
      <c r="C14864" s="19" t="s">
        <v>68</v>
      </c>
      <c r="D14864" t="s">
        <v>411</v>
      </c>
      <c r="E14864" s="20">
        <v>1156</v>
      </c>
      <c r="F14864" s="20">
        <v>1312</v>
      </c>
    </row>
    <row r="14865" spans="1:6" ht="25.5" outlineLevel="2" x14ac:dyDescent="0.2">
      <c r="B14865" s="18" t="s">
        <v>14739</v>
      </c>
      <c r="C14865" s="19" t="s">
        <v>87</v>
      </c>
      <c r="D14865" t="s">
        <v>411</v>
      </c>
      <c r="E14865" s="20">
        <v>330</v>
      </c>
      <c r="F14865" s="20">
        <v>497</v>
      </c>
    </row>
    <row r="14866" spans="1:6" ht="25.5" outlineLevel="2" x14ac:dyDescent="0.2">
      <c r="B14866" s="18" t="s">
        <v>14739</v>
      </c>
      <c r="C14866" s="19" t="s">
        <v>136</v>
      </c>
      <c r="D14866" t="s">
        <v>411</v>
      </c>
      <c r="E14866" s="20">
        <v>112</v>
      </c>
      <c r="F14866" s="20">
        <v>135</v>
      </c>
    </row>
    <row r="14867" spans="1:6" ht="25.5" outlineLevel="1" x14ac:dyDescent="0.2">
      <c r="B14867" s="21" t="s">
        <v>14740</v>
      </c>
      <c r="E14867" s="20">
        <f>SUBTOTAL(9,E14862:E14866)</f>
        <v>2502</v>
      </c>
      <c r="F14867" s="20">
        <f>SUBTOTAL(9,F14862:F14866)</f>
        <v>3406</v>
      </c>
    </row>
    <row r="14868" spans="1:6" outlineLevel="2" x14ac:dyDescent="0.2">
      <c r="A14868" t="s">
        <v>5094</v>
      </c>
      <c r="B14868" s="18" t="s">
        <v>14741</v>
      </c>
      <c r="C14868" s="19" t="s">
        <v>42</v>
      </c>
      <c r="D14868" t="s">
        <v>411</v>
      </c>
      <c r="E14868" s="20">
        <v>31</v>
      </c>
      <c r="F14868" s="20">
        <v>4</v>
      </c>
    </row>
    <row r="14869" spans="1:6" outlineLevel="2" x14ac:dyDescent="0.2">
      <c r="B14869" s="18" t="s">
        <v>14741</v>
      </c>
      <c r="C14869" s="19" t="s">
        <v>80</v>
      </c>
      <c r="D14869" t="s">
        <v>411</v>
      </c>
      <c r="E14869" s="20">
        <v>12523</v>
      </c>
      <c r="F14869" s="20">
        <v>1153</v>
      </c>
    </row>
    <row r="14870" spans="1:6" ht="25.5" outlineLevel="1" x14ac:dyDescent="0.2">
      <c r="B14870" s="21" t="s">
        <v>14742</v>
      </c>
      <c r="E14870" s="20">
        <f>SUBTOTAL(9,E14868:E14869)</f>
        <v>12554</v>
      </c>
      <c r="F14870" s="20">
        <f>SUBTOTAL(9,F14868:F14869)</f>
        <v>1157</v>
      </c>
    </row>
    <row r="14871" spans="1:6" ht="25.5" outlineLevel="2" x14ac:dyDescent="0.2">
      <c r="A14871" t="s">
        <v>5095</v>
      </c>
      <c r="B14871" s="18" t="s">
        <v>14743</v>
      </c>
      <c r="C14871" s="19" t="s">
        <v>42</v>
      </c>
      <c r="D14871" t="s">
        <v>411</v>
      </c>
      <c r="E14871" s="20">
        <v>43457</v>
      </c>
      <c r="F14871" s="20">
        <v>14549</v>
      </c>
    </row>
    <row r="14872" spans="1:6" ht="25.5" outlineLevel="2" x14ac:dyDescent="0.2">
      <c r="B14872" s="18" t="s">
        <v>14743</v>
      </c>
      <c r="C14872" s="19" t="s">
        <v>80</v>
      </c>
      <c r="D14872" t="s">
        <v>411</v>
      </c>
      <c r="E14872" s="20">
        <v>1165</v>
      </c>
      <c r="F14872" s="20">
        <v>95</v>
      </c>
    </row>
    <row r="14873" spans="1:6" ht="25.5" outlineLevel="1" x14ac:dyDescent="0.2">
      <c r="B14873" s="21" t="s">
        <v>14744</v>
      </c>
      <c r="E14873" s="20">
        <f>SUBTOTAL(9,E14871:E14872)</f>
        <v>44622</v>
      </c>
      <c r="F14873" s="20">
        <f>SUBTOTAL(9,F14871:F14872)</f>
        <v>14644</v>
      </c>
    </row>
    <row r="14874" spans="1:6" ht="25.5" outlineLevel="2" x14ac:dyDescent="0.2">
      <c r="A14874" t="s">
        <v>5096</v>
      </c>
      <c r="B14874" s="18" t="s">
        <v>14745</v>
      </c>
      <c r="C14874" s="19" t="s">
        <v>80</v>
      </c>
      <c r="D14874" t="s">
        <v>411</v>
      </c>
      <c r="E14874" s="20">
        <v>756</v>
      </c>
      <c r="F14874" s="20">
        <v>392</v>
      </c>
    </row>
    <row r="14875" spans="1:6" ht="25.5" outlineLevel="2" x14ac:dyDescent="0.2">
      <c r="B14875" s="18" t="s">
        <v>14745</v>
      </c>
      <c r="C14875" s="19" t="s">
        <v>87</v>
      </c>
      <c r="D14875" t="s">
        <v>411</v>
      </c>
      <c r="E14875" s="20">
        <v>100</v>
      </c>
      <c r="F14875" s="20">
        <v>86</v>
      </c>
    </row>
    <row r="14876" spans="1:6" ht="25.5" outlineLevel="2" x14ac:dyDescent="0.2">
      <c r="B14876" s="18" t="s">
        <v>14745</v>
      </c>
      <c r="C14876" s="19" t="s">
        <v>93</v>
      </c>
      <c r="D14876" t="s">
        <v>411</v>
      </c>
      <c r="E14876" s="20">
        <v>1</v>
      </c>
      <c r="F14876" s="20">
        <v>2</v>
      </c>
    </row>
    <row r="14877" spans="1:6" ht="25.5" outlineLevel="2" x14ac:dyDescent="0.2">
      <c r="B14877" s="18" t="s">
        <v>14745</v>
      </c>
      <c r="C14877" s="19" t="s">
        <v>139</v>
      </c>
      <c r="D14877" t="s">
        <v>411</v>
      </c>
      <c r="E14877" s="20">
        <v>2</v>
      </c>
      <c r="F14877" s="20">
        <v>3</v>
      </c>
    </row>
    <row r="14878" spans="1:6" ht="25.5" outlineLevel="2" x14ac:dyDescent="0.2">
      <c r="B14878" s="18" t="s">
        <v>14745</v>
      </c>
      <c r="C14878" s="19" t="s">
        <v>148</v>
      </c>
      <c r="D14878" t="s">
        <v>411</v>
      </c>
      <c r="E14878" s="20">
        <v>16</v>
      </c>
      <c r="F14878" s="20">
        <v>7</v>
      </c>
    </row>
    <row r="14879" spans="1:6" ht="25.5" outlineLevel="2" x14ac:dyDescent="0.2">
      <c r="B14879" s="18" t="s">
        <v>14745</v>
      </c>
      <c r="C14879" s="19" t="s">
        <v>175</v>
      </c>
      <c r="D14879" t="s">
        <v>411</v>
      </c>
      <c r="E14879" s="20">
        <v>1</v>
      </c>
      <c r="F14879" s="20">
        <v>1</v>
      </c>
    </row>
    <row r="14880" spans="1:6" ht="25.5" outlineLevel="2" x14ac:dyDescent="0.2">
      <c r="B14880" s="18" t="s">
        <v>14745</v>
      </c>
      <c r="C14880" s="19" t="s">
        <v>178</v>
      </c>
      <c r="D14880" t="s">
        <v>411</v>
      </c>
      <c r="E14880" s="20">
        <v>3</v>
      </c>
      <c r="F14880" s="20">
        <v>11</v>
      </c>
    </row>
    <row r="14881" spans="1:6" ht="25.5" outlineLevel="1" x14ac:dyDescent="0.2">
      <c r="B14881" s="21" t="s">
        <v>14746</v>
      </c>
      <c r="E14881" s="20">
        <f>SUBTOTAL(9,E14874:E14880)</f>
        <v>879</v>
      </c>
      <c r="F14881" s="20">
        <f>SUBTOTAL(9,F14874:F14880)</f>
        <v>502</v>
      </c>
    </row>
    <row r="14882" spans="1:6" outlineLevel="2" x14ac:dyDescent="0.2">
      <c r="A14882" t="s">
        <v>5097</v>
      </c>
      <c r="B14882" s="18" t="s">
        <v>14747</v>
      </c>
      <c r="C14882" s="19" t="s">
        <v>42</v>
      </c>
      <c r="D14882" t="s">
        <v>411</v>
      </c>
      <c r="E14882" s="20">
        <v>225050</v>
      </c>
      <c r="F14882" s="20">
        <v>15958</v>
      </c>
    </row>
    <row r="14883" spans="1:6" outlineLevel="2" x14ac:dyDescent="0.2">
      <c r="B14883" s="18" t="s">
        <v>14747</v>
      </c>
      <c r="C14883" s="19" t="s">
        <v>80</v>
      </c>
      <c r="D14883" t="s">
        <v>411</v>
      </c>
      <c r="E14883" s="20">
        <v>62167</v>
      </c>
      <c r="F14883" s="20">
        <v>7506</v>
      </c>
    </row>
    <row r="14884" spans="1:6" outlineLevel="1" x14ac:dyDescent="0.2">
      <c r="B14884" s="21" t="s">
        <v>14748</v>
      </c>
      <c r="E14884" s="20">
        <f>SUBTOTAL(9,E14882:E14883)</f>
        <v>287217</v>
      </c>
      <c r="F14884" s="20">
        <f>SUBTOTAL(9,F14882:F14883)</f>
        <v>23464</v>
      </c>
    </row>
    <row r="14885" spans="1:6" ht="25.5" outlineLevel="2" x14ac:dyDescent="0.2">
      <c r="A14885" t="s">
        <v>5098</v>
      </c>
      <c r="B14885" s="18" t="s">
        <v>14749</v>
      </c>
      <c r="C14885" s="19" t="s">
        <v>80</v>
      </c>
      <c r="D14885" t="s">
        <v>411</v>
      </c>
      <c r="E14885" s="20">
        <v>321550</v>
      </c>
      <c r="F14885" s="20">
        <v>31482</v>
      </c>
    </row>
    <row r="14886" spans="1:6" ht="25.5" outlineLevel="1" x14ac:dyDescent="0.2">
      <c r="B14886" s="21" t="s">
        <v>14750</v>
      </c>
      <c r="E14886" s="20">
        <f>SUBTOTAL(9,E14885:E14885)</f>
        <v>321550</v>
      </c>
      <c r="F14886" s="20">
        <f>SUBTOTAL(9,F14885:F14885)</f>
        <v>31482</v>
      </c>
    </row>
    <row r="14887" spans="1:6" ht="25.5" outlineLevel="2" x14ac:dyDescent="0.2">
      <c r="A14887" t="s">
        <v>5100</v>
      </c>
      <c r="B14887" s="18" t="s">
        <v>14751</v>
      </c>
      <c r="C14887" s="19" t="s">
        <v>42</v>
      </c>
      <c r="D14887" t="s">
        <v>411</v>
      </c>
      <c r="E14887" s="20">
        <v>100</v>
      </c>
      <c r="F14887" s="20">
        <v>254</v>
      </c>
    </row>
    <row r="14888" spans="1:6" ht="25.5" outlineLevel="2" x14ac:dyDescent="0.2">
      <c r="B14888" s="18" t="s">
        <v>14751</v>
      </c>
      <c r="C14888" s="19" t="s">
        <v>80</v>
      </c>
      <c r="D14888" t="s">
        <v>411</v>
      </c>
      <c r="E14888" s="20">
        <v>21503</v>
      </c>
      <c r="F14888" s="20">
        <v>3325</v>
      </c>
    </row>
    <row r="14889" spans="1:6" ht="25.5" outlineLevel="1" x14ac:dyDescent="0.2">
      <c r="B14889" s="21" t="s">
        <v>14752</v>
      </c>
      <c r="E14889" s="20">
        <f>SUBTOTAL(9,E14887:E14888)</f>
        <v>21603</v>
      </c>
      <c r="F14889" s="20">
        <f>SUBTOTAL(9,F14887:F14888)</f>
        <v>3579</v>
      </c>
    </row>
    <row r="14890" spans="1:6" outlineLevel="2" x14ac:dyDescent="0.2">
      <c r="A14890" t="s">
        <v>5101</v>
      </c>
      <c r="B14890" s="18" t="s">
        <v>14753</v>
      </c>
      <c r="C14890" s="19" t="s">
        <v>42</v>
      </c>
      <c r="D14890" t="s">
        <v>411</v>
      </c>
      <c r="E14890" s="20">
        <v>13300</v>
      </c>
      <c r="F14890" s="20">
        <v>2321</v>
      </c>
    </row>
    <row r="14891" spans="1:6" outlineLevel="2" x14ac:dyDescent="0.2">
      <c r="B14891" s="18" t="s">
        <v>14753</v>
      </c>
      <c r="C14891" s="19" t="s">
        <v>80</v>
      </c>
      <c r="D14891" t="s">
        <v>411</v>
      </c>
      <c r="E14891" s="20">
        <v>51865</v>
      </c>
      <c r="F14891" s="20">
        <v>4263</v>
      </c>
    </row>
    <row r="14892" spans="1:6" outlineLevel="1" x14ac:dyDescent="0.2">
      <c r="B14892" s="21" t="s">
        <v>14754</v>
      </c>
      <c r="E14892" s="20">
        <f>SUBTOTAL(9,E14890:E14891)</f>
        <v>65165</v>
      </c>
      <c r="F14892" s="20">
        <f>SUBTOTAL(9,F14890:F14891)</f>
        <v>6584</v>
      </c>
    </row>
    <row r="14893" spans="1:6" ht="25.5" outlineLevel="2" x14ac:dyDescent="0.2">
      <c r="A14893" t="s">
        <v>5102</v>
      </c>
      <c r="B14893" s="18" t="s">
        <v>14755</v>
      </c>
      <c r="C14893" s="19" t="s">
        <v>80</v>
      </c>
      <c r="D14893" t="s">
        <v>411</v>
      </c>
      <c r="E14893" s="20">
        <v>35</v>
      </c>
      <c r="F14893" s="20">
        <v>23</v>
      </c>
    </row>
    <row r="14894" spans="1:6" ht="25.5" outlineLevel="2" x14ac:dyDescent="0.2">
      <c r="B14894" s="18" t="s">
        <v>14755</v>
      </c>
      <c r="C14894" s="19" t="s">
        <v>92</v>
      </c>
      <c r="D14894" t="s">
        <v>411</v>
      </c>
      <c r="E14894" s="20">
        <v>1</v>
      </c>
      <c r="F14894" s="20">
        <v>5</v>
      </c>
    </row>
    <row r="14895" spans="1:6" ht="25.5" outlineLevel="2" x14ac:dyDescent="0.2">
      <c r="B14895" s="18" t="s">
        <v>14755</v>
      </c>
      <c r="C14895" s="19" t="s">
        <v>178</v>
      </c>
      <c r="D14895" t="s">
        <v>411</v>
      </c>
      <c r="E14895" s="20">
        <v>1</v>
      </c>
      <c r="F14895" s="20">
        <v>60</v>
      </c>
    </row>
    <row r="14896" spans="1:6" ht="25.5" outlineLevel="1" x14ac:dyDescent="0.2">
      <c r="B14896" s="21" t="s">
        <v>14756</v>
      </c>
      <c r="E14896" s="20">
        <f>SUBTOTAL(9,E14893:E14895)</f>
        <v>37</v>
      </c>
      <c r="F14896" s="20">
        <f>SUBTOTAL(9,F14893:F14895)</f>
        <v>88</v>
      </c>
    </row>
    <row r="14897" spans="1:6" ht="25.5" outlineLevel="2" x14ac:dyDescent="0.2">
      <c r="A14897" t="s">
        <v>1606</v>
      </c>
      <c r="B14897" s="18" t="s">
        <v>14757</v>
      </c>
      <c r="C14897" s="19" t="s">
        <v>80</v>
      </c>
      <c r="D14897" t="s">
        <v>411</v>
      </c>
      <c r="E14897" s="20">
        <v>254</v>
      </c>
      <c r="F14897" s="20">
        <v>32</v>
      </c>
    </row>
    <row r="14898" spans="1:6" ht="25.5" outlineLevel="1" x14ac:dyDescent="0.2">
      <c r="B14898" s="21" t="s">
        <v>14758</v>
      </c>
      <c r="E14898" s="20">
        <f>SUBTOTAL(9,E14897:E14897)</f>
        <v>254</v>
      </c>
      <c r="F14898" s="20">
        <f>SUBTOTAL(9,F14897:F14897)</f>
        <v>32</v>
      </c>
    </row>
    <row r="14899" spans="1:6" ht="25.5" outlineLevel="2" x14ac:dyDescent="0.2">
      <c r="A14899" t="s">
        <v>5104</v>
      </c>
      <c r="B14899" s="18" t="s">
        <v>14759</v>
      </c>
      <c r="C14899" s="19" t="s">
        <v>42</v>
      </c>
      <c r="D14899" t="s">
        <v>411</v>
      </c>
      <c r="E14899" s="20">
        <v>11398</v>
      </c>
      <c r="F14899" s="20">
        <v>1164</v>
      </c>
    </row>
    <row r="14900" spans="1:6" ht="25.5" outlineLevel="2" x14ac:dyDescent="0.2">
      <c r="B14900" s="18" t="s">
        <v>14759</v>
      </c>
      <c r="C14900" s="19" t="s">
        <v>80</v>
      </c>
      <c r="D14900" t="s">
        <v>411</v>
      </c>
      <c r="E14900" s="20">
        <v>52416</v>
      </c>
      <c r="F14900" s="20">
        <v>4843</v>
      </c>
    </row>
    <row r="14901" spans="1:6" ht="25.5" outlineLevel="2" x14ac:dyDescent="0.2">
      <c r="B14901" s="18" t="s">
        <v>14759</v>
      </c>
      <c r="C14901" s="19" t="s">
        <v>87</v>
      </c>
      <c r="D14901" t="s">
        <v>411</v>
      </c>
      <c r="E14901" s="20">
        <v>6</v>
      </c>
      <c r="F14901" s="20">
        <v>16</v>
      </c>
    </row>
    <row r="14902" spans="1:6" ht="25.5" outlineLevel="2" x14ac:dyDescent="0.2">
      <c r="B14902" s="18" t="s">
        <v>14759</v>
      </c>
      <c r="C14902" s="19" t="s">
        <v>92</v>
      </c>
      <c r="D14902" t="s">
        <v>411</v>
      </c>
      <c r="E14902" s="20">
        <v>3627</v>
      </c>
      <c r="F14902" s="20">
        <v>675</v>
      </c>
    </row>
    <row r="14903" spans="1:6" ht="25.5" outlineLevel="1" x14ac:dyDescent="0.2">
      <c r="B14903" s="21" t="s">
        <v>14760</v>
      </c>
      <c r="E14903" s="20">
        <f>SUBTOTAL(9,E14899:E14902)</f>
        <v>67447</v>
      </c>
      <c r="F14903" s="20">
        <f>SUBTOTAL(9,F14899:F14902)</f>
        <v>6698</v>
      </c>
    </row>
    <row r="14904" spans="1:6" ht="25.5" outlineLevel="2" x14ac:dyDescent="0.2">
      <c r="A14904" t="s">
        <v>1607</v>
      </c>
      <c r="B14904" s="18" t="s">
        <v>14761</v>
      </c>
      <c r="C14904" s="19" t="s">
        <v>42</v>
      </c>
      <c r="D14904" t="s">
        <v>411</v>
      </c>
      <c r="E14904" s="20">
        <v>7918</v>
      </c>
      <c r="F14904" s="20">
        <v>2071</v>
      </c>
    </row>
    <row r="14905" spans="1:6" ht="25.5" outlineLevel="2" x14ac:dyDescent="0.2">
      <c r="B14905" s="18" t="s">
        <v>14761</v>
      </c>
      <c r="C14905" s="19" t="s">
        <v>68</v>
      </c>
      <c r="D14905" t="s">
        <v>411</v>
      </c>
      <c r="E14905" s="20">
        <v>30</v>
      </c>
      <c r="F14905" s="20">
        <v>7</v>
      </c>
    </row>
    <row r="14906" spans="1:6" ht="25.5" outlineLevel="2" x14ac:dyDescent="0.2">
      <c r="B14906" s="18" t="s">
        <v>14761</v>
      </c>
      <c r="C14906" s="19" t="s">
        <v>80</v>
      </c>
      <c r="D14906" t="s">
        <v>411</v>
      </c>
      <c r="E14906" s="20">
        <v>376146</v>
      </c>
      <c r="F14906" s="20">
        <v>6288</v>
      </c>
    </row>
    <row r="14907" spans="1:6" ht="25.5" outlineLevel="2" x14ac:dyDescent="0.2">
      <c r="B14907" s="18" t="s">
        <v>14761</v>
      </c>
      <c r="C14907" s="19" t="s">
        <v>87</v>
      </c>
      <c r="D14907" t="s">
        <v>411</v>
      </c>
      <c r="E14907" s="20">
        <v>20</v>
      </c>
      <c r="F14907" s="20">
        <v>65</v>
      </c>
    </row>
    <row r="14908" spans="1:6" ht="25.5" outlineLevel="2" x14ac:dyDescent="0.2">
      <c r="B14908" s="18" t="s">
        <v>14761</v>
      </c>
      <c r="C14908" s="19" t="s">
        <v>161</v>
      </c>
      <c r="D14908" t="s">
        <v>411</v>
      </c>
      <c r="E14908" s="20">
        <v>50</v>
      </c>
      <c r="F14908" s="20">
        <v>15</v>
      </c>
    </row>
    <row r="14909" spans="1:6" ht="25.5" outlineLevel="2" x14ac:dyDescent="0.2">
      <c r="B14909" s="18" t="s">
        <v>14761</v>
      </c>
      <c r="C14909" s="19" t="s">
        <v>166</v>
      </c>
      <c r="D14909" t="s">
        <v>411</v>
      </c>
      <c r="E14909" s="20">
        <v>108</v>
      </c>
      <c r="F14909" s="20">
        <v>2</v>
      </c>
    </row>
    <row r="14910" spans="1:6" ht="25.5" outlineLevel="2" x14ac:dyDescent="0.2">
      <c r="B14910" s="18" t="s">
        <v>14761</v>
      </c>
      <c r="C14910" s="19" t="s">
        <v>178</v>
      </c>
      <c r="D14910" t="s">
        <v>411</v>
      </c>
      <c r="E14910" s="20">
        <v>1</v>
      </c>
      <c r="F14910" s="20">
        <v>1</v>
      </c>
    </row>
    <row r="14911" spans="1:6" ht="25.5" outlineLevel="1" x14ac:dyDescent="0.2">
      <c r="B14911" s="21" t="s">
        <v>14762</v>
      </c>
      <c r="E14911" s="20">
        <f>SUBTOTAL(9,E14904:E14910)</f>
        <v>384273</v>
      </c>
      <c r="F14911" s="20">
        <f>SUBTOTAL(9,F14904:F14910)</f>
        <v>8449</v>
      </c>
    </row>
    <row r="14912" spans="1:6" ht="25.5" outlineLevel="2" x14ac:dyDescent="0.2">
      <c r="A14912" t="s">
        <v>5106</v>
      </c>
      <c r="B14912" s="18" t="s">
        <v>14763</v>
      </c>
      <c r="C14912" s="19" t="s">
        <v>42</v>
      </c>
      <c r="D14912" t="s">
        <v>411</v>
      </c>
      <c r="E14912" s="20">
        <v>17330</v>
      </c>
      <c r="F14912" s="20">
        <v>5700</v>
      </c>
    </row>
    <row r="14913" spans="1:6" ht="25.5" outlineLevel="2" x14ac:dyDescent="0.2">
      <c r="B14913" s="18" t="s">
        <v>14763</v>
      </c>
      <c r="C14913" s="19" t="s">
        <v>80</v>
      </c>
      <c r="D14913" t="s">
        <v>411</v>
      </c>
      <c r="E14913" s="20">
        <v>832</v>
      </c>
      <c r="F14913" s="20">
        <v>858</v>
      </c>
    </row>
    <row r="14914" spans="1:6" ht="25.5" outlineLevel="2" x14ac:dyDescent="0.2">
      <c r="B14914" s="18" t="s">
        <v>14763</v>
      </c>
      <c r="C14914" s="19" t="s">
        <v>87</v>
      </c>
      <c r="D14914" t="s">
        <v>411</v>
      </c>
      <c r="E14914" s="20">
        <v>7</v>
      </c>
      <c r="F14914" s="20">
        <v>37</v>
      </c>
    </row>
    <row r="14915" spans="1:6" ht="25.5" outlineLevel="1" x14ac:dyDescent="0.2">
      <c r="B14915" s="21" t="s">
        <v>14764</v>
      </c>
      <c r="E14915" s="20">
        <f>SUBTOTAL(9,E14912:E14914)</f>
        <v>18169</v>
      </c>
      <c r="F14915" s="20">
        <f>SUBTOTAL(9,F14912:F14914)</f>
        <v>6595</v>
      </c>
    </row>
    <row r="14916" spans="1:6" ht="25.5" outlineLevel="2" x14ac:dyDescent="0.2">
      <c r="A14916" t="s">
        <v>5108</v>
      </c>
      <c r="B14916" s="18" t="s">
        <v>14765</v>
      </c>
      <c r="C14916" s="19" t="s">
        <v>42</v>
      </c>
      <c r="D14916" t="s">
        <v>411</v>
      </c>
      <c r="E14916" s="20">
        <v>5426</v>
      </c>
      <c r="F14916" s="20">
        <v>534</v>
      </c>
    </row>
    <row r="14917" spans="1:6" ht="25.5" outlineLevel="2" x14ac:dyDescent="0.2">
      <c r="B14917" s="18" t="s">
        <v>14765</v>
      </c>
      <c r="C14917" s="19" t="s">
        <v>80</v>
      </c>
      <c r="D14917" t="s">
        <v>411</v>
      </c>
      <c r="E14917" s="20">
        <v>10931</v>
      </c>
      <c r="F14917" s="20">
        <v>2777</v>
      </c>
    </row>
    <row r="14918" spans="1:6" ht="25.5" outlineLevel="1" x14ac:dyDescent="0.2">
      <c r="B14918" s="21" t="s">
        <v>14766</v>
      </c>
      <c r="E14918" s="20">
        <f>SUBTOTAL(9,E14916:E14917)</f>
        <v>16357</v>
      </c>
      <c r="F14918" s="20">
        <f>SUBTOTAL(9,F14916:F14917)</f>
        <v>3311</v>
      </c>
    </row>
    <row r="14919" spans="1:6" ht="25.5" outlineLevel="2" x14ac:dyDescent="0.2">
      <c r="A14919" t="s">
        <v>5109</v>
      </c>
      <c r="B14919" s="18" t="s">
        <v>14767</v>
      </c>
      <c r="C14919" s="19" t="s">
        <v>80</v>
      </c>
      <c r="D14919" t="s">
        <v>411</v>
      </c>
      <c r="E14919" s="20">
        <v>914</v>
      </c>
      <c r="F14919" s="20">
        <v>226</v>
      </c>
    </row>
    <row r="14920" spans="1:6" ht="25.5" outlineLevel="1" x14ac:dyDescent="0.2">
      <c r="B14920" s="21" t="s">
        <v>14768</v>
      </c>
      <c r="E14920" s="20">
        <f>SUBTOTAL(9,E14919:E14919)</f>
        <v>914</v>
      </c>
      <c r="F14920" s="20">
        <f>SUBTOTAL(9,F14919:F14919)</f>
        <v>226</v>
      </c>
    </row>
    <row r="14921" spans="1:6" ht="25.5" outlineLevel="2" x14ac:dyDescent="0.2">
      <c r="A14921" t="s">
        <v>5111</v>
      </c>
      <c r="B14921" s="18" t="s">
        <v>14769</v>
      </c>
      <c r="C14921" s="19" t="s">
        <v>42</v>
      </c>
      <c r="D14921" t="s">
        <v>411</v>
      </c>
      <c r="E14921" s="20">
        <v>15975</v>
      </c>
      <c r="F14921" s="20">
        <v>3990</v>
      </c>
    </row>
    <row r="14922" spans="1:6" ht="25.5" outlineLevel="2" x14ac:dyDescent="0.2">
      <c r="B14922" s="18" t="s">
        <v>14769</v>
      </c>
      <c r="C14922" s="19" t="s">
        <v>80</v>
      </c>
      <c r="D14922" t="s">
        <v>411</v>
      </c>
      <c r="E14922" s="20">
        <v>8862</v>
      </c>
      <c r="F14922" s="20">
        <v>1268</v>
      </c>
    </row>
    <row r="14923" spans="1:6" ht="25.5" outlineLevel="1" x14ac:dyDescent="0.2">
      <c r="B14923" s="21" t="s">
        <v>14770</v>
      </c>
      <c r="E14923" s="20">
        <f>SUBTOTAL(9,E14921:E14922)</f>
        <v>24837</v>
      </c>
      <c r="F14923" s="20">
        <f>SUBTOTAL(9,F14921:F14922)</f>
        <v>5258</v>
      </c>
    </row>
    <row r="14924" spans="1:6" outlineLevel="2" x14ac:dyDescent="0.2">
      <c r="A14924" t="s">
        <v>5112</v>
      </c>
      <c r="B14924" s="18" t="s">
        <v>14771</v>
      </c>
      <c r="C14924" s="19" t="s">
        <v>42</v>
      </c>
      <c r="D14924" t="s">
        <v>411</v>
      </c>
      <c r="E14924" s="20">
        <v>1157</v>
      </c>
      <c r="F14924" s="20">
        <v>51</v>
      </c>
    </row>
    <row r="14925" spans="1:6" outlineLevel="2" x14ac:dyDescent="0.2">
      <c r="B14925" s="18" t="s">
        <v>14771</v>
      </c>
      <c r="C14925" s="19" t="s">
        <v>80</v>
      </c>
      <c r="D14925" t="s">
        <v>411</v>
      </c>
      <c r="E14925" s="20">
        <v>800</v>
      </c>
      <c r="F14925" s="20">
        <v>109</v>
      </c>
    </row>
    <row r="14926" spans="1:6" outlineLevel="2" x14ac:dyDescent="0.2">
      <c r="B14926" s="18" t="s">
        <v>14771</v>
      </c>
      <c r="C14926" s="19" t="s">
        <v>87</v>
      </c>
      <c r="D14926" t="s">
        <v>411</v>
      </c>
      <c r="E14926" s="20">
        <v>40</v>
      </c>
      <c r="F14926" s="20">
        <v>84</v>
      </c>
    </row>
    <row r="14927" spans="1:6" outlineLevel="2" x14ac:dyDescent="0.2">
      <c r="B14927" s="18" t="s">
        <v>14771</v>
      </c>
      <c r="C14927" s="19" t="s">
        <v>148</v>
      </c>
      <c r="D14927" t="s">
        <v>411</v>
      </c>
      <c r="E14927" s="20">
        <v>14</v>
      </c>
      <c r="F14927" s="20">
        <v>2</v>
      </c>
    </row>
    <row r="14928" spans="1:6" ht="25.5" outlineLevel="1" x14ac:dyDescent="0.2">
      <c r="B14928" s="21" t="s">
        <v>14772</v>
      </c>
      <c r="E14928" s="20">
        <f>SUBTOTAL(9,E14924:E14927)</f>
        <v>2011</v>
      </c>
      <c r="F14928" s="20">
        <f>SUBTOTAL(9,F14924:F14927)</f>
        <v>246</v>
      </c>
    </row>
    <row r="14929" spans="1:6" ht="25.5" outlineLevel="2" x14ac:dyDescent="0.2">
      <c r="A14929" t="s">
        <v>5113</v>
      </c>
      <c r="B14929" s="18" t="s">
        <v>14773</v>
      </c>
      <c r="C14929" s="19" t="s">
        <v>42</v>
      </c>
      <c r="D14929" t="s">
        <v>411</v>
      </c>
      <c r="E14929" s="20">
        <v>12</v>
      </c>
      <c r="F14929" s="20">
        <v>15</v>
      </c>
    </row>
    <row r="14930" spans="1:6" ht="25.5" outlineLevel="2" x14ac:dyDescent="0.2">
      <c r="B14930" s="18" t="s">
        <v>14773</v>
      </c>
      <c r="C14930" s="19" t="s">
        <v>80</v>
      </c>
      <c r="D14930" t="s">
        <v>411</v>
      </c>
      <c r="E14930" s="20">
        <v>40383</v>
      </c>
      <c r="F14930" s="20">
        <v>7054</v>
      </c>
    </row>
    <row r="14931" spans="1:6" ht="25.5" outlineLevel="1" x14ac:dyDescent="0.2">
      <c r="B14931" s="21" t="s">
        <v>14774</v>
      </c>
      <c r="E14931" s="20">
        <f>SUBTOTAL(9,E14929:E14930)</f>
        <v>40395</v>
      </c>
      <c r="F14931" s="20">
        <f>SUBTOTAL(9,F14929:F14930)</f>
        <v>7069</v>
      </c>
    </row>
    <row r="14932" spans="1:6" ht="25.5" outlineLevel="2" x14ac:dyDescent="0.2">
      <c r="A14932" t="s">
        <v>5115</v>
      </c>
      <c r="B14932" s="18" t="s">
        <v>14775</v>
      </c>
      <c r="C14932" s="19" t="s">
        <v>80</v>
      </c>
      <c r="D14932" t="s">
        <v>411</v>
      </c>
      <c r="E14932" s="20">
        <v>1386</v>
      </c>
      <c r="F14932" s="20">
        <v>764</v>
      </c>
    </row>
    <row r="14933" spans="1:6" ht="25.5" outlineLevel="2" x14ac:dyDescent="0.2">
      <c r="A14933" t="s">
        <v>1608</v>
      </c>
      <c r="B14933" s="18" t="s">
        <v>14775</v>
      </c>
      <c r="C14933" s="19" t="s">
        <v>80</v>
      </c>
      <c r="D14933" t="s">
        <v>411</v>
      </c>
      <c r="E14933" s="20">
        <v>6607</v>
      </c>
      <c r="F14933" s="20">
        <v>713</v>
      </c>
    </row>
    <row r="14934" spans="1:6" ht="38.25" outlineLevel="1" x14ac:dyDescent="0.2">
      <c r="B14934" s="21" t="s">
        <v>14776</v>
      </c>
      <c r="E14934" s="20">
        <f>SUBTOTAL(9,E14932:E14933)</f>
        <v>7993</v>
      </c>
      <c r="F14934" s="20">
        <f>SUBTOTAL(9,F14932:F14933)</f>
        <v>1477</v>
      </c>
    </row>
    <row r="14935" spans="1:6" ht="25.5" outlineLevel="2" x14ac:dyDescent="0.2">
      <c r="A14935" t="s">
        <v>5116</v>
      </c>
      <c r="B14935" s="18" t="s">
        <v>14777</v>
      </c>
      <c r="C14935" s="19" t="s">
        <v>80</v>
      </c>
      <c r="D14935" t="s">
        <v>411</v>
      </c>
      <c r="E14935" s="20">
        <v>31</v>
      </c>
      <c r="F14935" s="20">
        <v>8</v>
      </c>
    </row>
    <row r="14936" spans="1:6" ht="25.5" outlineLevel="2" x14ac:dyDescent="0.2">
      <c r="A14936" t="s">
        <v>5118</v>
      </c>
      <c r="B14936" s="18" t="s">
        <v>14777</v>
      </c>
      <c r="C14936" s="19" t="s">
        <v>42</v>
      </c>
      <c r="D14936" t="s">
        <v>411</v>
      </c>
      <c r="E14936" s="20">
        <v>490</v>
      </c>
      <c r="F14936" s="20">
        <v>94</v>
      </c>
    </row>
    <row r="14937" spans="1:6" ht="25.5" outlineLevel="2" x14ac:dyDescent="0.2">
      <c r="B14937" s="18" t="s">
        <v>14777</v>
      </c>
      <c r="C14937" s="19" t="s">
        <v>80</v>
      </c>
      <c r="D14937" t="s">
        <v>411</v>
      </c>
      <c r="E14937" s="20">
        <v>18661</v>
      </c>
      <c r="F14937" s="20">
        <v>1926</v>
      </c>
    </row>
    <row r="14938" spans="1:6" ht="25.5" outlineLevel="1" x14ac:dyDescent="0.2">
      <c r="B14938" s="21" t="s">
        <v>14778</v>
      </c>
      <c r="E14938" s="20">
        <f>SUBTOTAL(9,E14935:E14937)</f>
        <v>19182</v>
      </c>
      <c r="F14938" s="20">
        <f>SUBTOTAL(9,F14935:F14937)</f>
        <v>2028</v>
      </c>
    </row>
    <row r="14939" spans="1:6" ht="25.5" outlineLevel="2" x14ac:dyDescent="0.2">
      <c r="A14939" t="s">
        <v>5119</v>
      </c>
      <c r="B14939" s="18" t="s">
        <v>14779</v>
      </c>
      <c r="C14939" s="19" t="s">
        <v>42</v>
      </c>
      <c r="D14939" t="s">
        <v>411</v>
      </c>
      <c r="E14939" s="20">
        <v>4070</v>
      </c>
      <c r="F14939" s="20">
        <v>840</v>
      </c>
    </row>
    <row r="14940" spans="1:6" ht="25.5" outlineLevel="2" x14ac:dyDescent="0.2">
      <c r="B14940" s="18" t="s">
        <v>14779</v>
      </c>
      <c r="C14940" s="19" t="s">
        <v>68</v>
      </c>
      <c r="D14940" t="s">
        <v>411</v>
      </c>
      <c r="E14940" s="20">
        <v>20</v>
      </c>
      <c r="F14940" s="20">
        <v>76</v>
      </c>
    </row>
    <row r="14941" spans="1:6" ht="25.5" outlineLevel="2" x14ac:dyDescent="0.2">
      <c r="B14941" s="18" t="s">
        <v>14779</v>
      </c>
      <c r="C14941" s="19" t="s">
        <v>80</v>
      </c>
      <c r="D14941" t="s">
        <v>411</v>
      </c>
      <c r="E14941" s="20">
        <v>153</v>
      </c>
      <c r="F14941" s="20">
        <v>15</v>
      </c>
    </row>
    <row r="14942" spans="1:6" ht="38.25" outlineLevel="1" x14ac:dyDescent="0.2">
      <c r="B14942" s="21" t="s">
        <v>14780</v>
      </c>
      <c r="E14942" s="20">
        <f>SUBTOTAL(9,E14939:E14941)</f>
        <v>4243</v>
      </c>
      <c r="F14942" s="20">
        <f>SUBTOTAL(9,F14939:F14941)</f>
        <v>931</v>
      </c>
    </row>
    <row r="14943" spans="1:6" ht="25.5" outlineLevel="2" x14ac:dyDescent="0.2">
      <c r="A14943" t="s">
        <v>5121</v>
      </c>
      <c r="B14943" s="18" t="s">
        <v>14781</v>
      </c>
      <c r="C14943" s="19" t="s">
        <v>42</v>
      </c>
      <c r="D14943" t="s">
        <v>411</v>
      </c>
      <c r="E14943" s="20">
        <v>27</v>
      </c>
      <c r="F14943" s="20">
        <v>26</v>
      </c>
    </row>
    <row r="14944" spans="1:6" ht="25.5" outlineLevel="2" x14ac:dyDescent="0.2">
      <c r="B14944" s="18" t="s">
        <v>14781</v>
      </c>
      <c r="C14944" s="19" t="s">
        <v>80</v>
      </c>
      <c r="D14944" t="s">
        <v>411</v>
      </c>
      <c r="E14944" s="20">
        <v>11685</v>
      </c>
      <c r="F14944" s="20">
        <v>2875</v>
      </c>
    </row>
    <row r="14945" spans="1:6" ht="25.5" outlineLevel="1" x14ac:dyDescent="0.2">
      <c r="B14945" s="21" t="s">
        <v>14782</v>
      </c>
      <c r="E14945" s="20">
        <f>SUBTOTAL(9,E14943:E14944)</f>
        <v>11712</v>
      </c>
      <c r="F14945" s="20">
        <f>SUBTOTAL(9,F14943:F14944)</f>
        <v>2901</v>
      </c>
    </row>
    <row r="14946" spans="1:6" ht="25.5" outlineLevel="2" x14ac:dyDescent="0.2">
      <c r="A14946" t="s">
        <v>5122</v>
      </c>
      <c r="B14946" s="18" t="s">
        <v>14783</v>
      </c>
      <c r="C14946" s="19" t="s">
        <v>42</v>
      </c>
      <c r="D14946" t="s">
        <v>411</v>
      </c>
      <c r="E14946" s="20">
        <v>7497</v>
      </c>
      <c r="F14946" s="20">
        <v>516</v>
      </c>
    </row>
    <row r="14947" spans="1:6" ht="25.5" outlineLevel="2" x14ac:dyDescent="0.2">
      <c r="B14947" s="18" t="s">
        <v>14783</v>
      </c>
      <c r="C14947" s="19" t="s">
        <v>80</v>
      </c>
      <c r="D14947" t="s">
        <v>411</v>
      </c>
      <c r="E14947" s="20">
        <v>50042</v>
      </c>
      <c r="F14947" s="20">
        <v>6538</v>
      </c>
    </row>
    <row r="14948" spans="1:6" ht="38.25" outlineLevel="1" x14ac:dyDescent="0.2">
      <c r="B14948" s="21" t="s">
        <v>14784</v>
      </c>
      <c r="E14948" s="20">
        <f>SUBTOTAL(9,E14946:E14947)</f>
        <v>57539</v>
      </c>
      <c r="F14948" s="20">
        <f>SUBTOTAL(9,F14946:F14947)</f>
        <v>7054</v>
      </c>
    </row>
    <row r="14949" spans="1:6" ht="25.5" outlineLevel="2" x14ac:dyDescent="0.2">
      <c r="A14949" t="s">
        <v>5124</v>
      </c>
      <c r="B14949" s="18" t="s">
        <v>14785</v>
      </c>
      <c r="C14949" s="19" t="s">
        <v>80</v>
      </c>
      <c r="D14949" t="s">
        <v>411</v>
      </c>
      <c r="E14949" s="20">
        <v>254</v>
      </c>
      <c r="F14949" s="20">
        <v>93</v>
      </c>
    </row>
    <row r="14950" spans="1:6" ht="25.5" outlineLevel="1" x14ac:dyDescent="0.2">
      <c r="B14950" s="21" t="s">
        <v>14786</v>
      </c>
      <c r="E14950" s="20">
        <f>SUBTOTAL(9,E14949:E14949)</f>
        <v>254</v>
      </c>
      <c r="F14950" s="20">
        <f>SUBTOTAL(9,F14949:F14949)</f>
        <v>93</v>
      </c>
    </row>
    <row r="14951" spans="1:6" ht="25.5" outlineLevel="2" x14ac:dyDescent="0.2">
      <c r="A14951" t="s">
        <v>5126</v>
      </c>
      <c r="B14951" s="18" t="s">
        <v>14787</v>
      </c>
      <c r="C14951" s="19" t="s">
        <v>42</v>
      </c>
      <c r="D14951" t="s">
        <v>411</v>
      </c>
      <c r="E14951" s="20">
        <v>1684621</v>
      </c>
      <c r="F14951" s="20">
        <v>230058</v>
      </c>
    </row>
    <row r="14952" spans="1:6" ht="25.5" outlineLevel="2" x14ac:dyDescent="0.2">
      <c r="B14952" s="18" t="s">
        <v>14787</v>
      </c>
      <c r="C14952" s="19" t="s">
        <v>80</v>
      </c>
      <c r="D14952" t="s">
        <v>411</v>
      </c>
      <c r="E14952" s="20">
        <v>645</v>
      </c>
      <c r="F14952" s="20">
        <v>98</v>
      </c>
    </row>
    <row r="14953" spans="1:6" ht="25.5" outlineLevel="1" x14ac:dyDescent="0.2">
      <c r="B14953" s="21" t="s">
        <v>14788</v>
      </c>
      <c r="E14953" s="20">
        <f>SUBTOTAL(9,E14951:E14952)</f>
        <v>1685266</v>
      </c>
      <c r="F14953" s="20">
        <f>SUBTOTAL(9,F14951:F14952)</f>
        <v>230156</v>
      </c>
    </row>
    <row r="14954" spans="1:6" ht="25.5" outlineLevel="2" x14ac:dyDescent="0.2">
      <c r="A14954" t="s">
        <v>5128</v>
      </c>
      <c r="B14954" s="18" t="s">
        <v>14789</v>
      </c>
      <c r="C14954" s="19" t="s">
        <v>80</v>
      </c>
      <c r="D14954" t="s">
        <v>411</v>
      </c>
      <c r="E14954" s="20">
        <v>49</v>
      </c>
      <c r="F14954" s="20">
        <v>17</v>
      </c>
    </row>
    <row r="14955" spans="1:6" ht="25.5" outlineLevel="1" x14ac:dyDescent="0.2">
      <c r="B14955" s="21" t="s">
        <v>14790</v>
      </c>
      <c r="E14955" s="20">
        <f>SUBTOTAL(9,E14954:E14954)</f>
        <v>49</v>
      </c>
      <c r="F14955" s="20">
        <f>SUBTOTAL(9,F14954:F14954)</f>
        <v>17</v>
      </c>
    </row>
    <row r="14956" spans="1:6" ht="25.5" outlineLevel="2" x14ac:dyDescent="0.2">
      <c r="A14956" t="s">
        <v>5130</v>
      </c>
      <c r="B14956" s="18" t="s">
        <v>18407</v>
      </c>
      <c r="C14956" s="19" t="s">
        <v>42</v>
      </c>
      <c r="D14956" t="s">
        <v>411</v>
      </c>
      <c r="E14956" s="20">
        <v>55</v>
      </c>
      <c r="F14956" s="20">
        <v>7</v>
      </c>
    </row>
    <row r="14957" spans="1:6" ht="25.5" outlineLevel="2" x14ac:dyDescent="0.2">
      <c r="B14957" s="18" t="s">
        <v>18407</v>
      </c>
      <c r="C14957" s="19" t="s">
        <v>80</v>
      </c>
      <c r="D14957" t="s">
        <v>411</v>
      </c>
      <c r="E14957" s="20">
        <v>403</v>
      </c>
      <c r="F14957" s="20">
        <v>2071</v>
      </c>
    </row>
    <row r="14958" spans="1:6" ht="25.5" outlineLevel="1" x14ac:dyDescent="0.2">
      <c r="B14958" s="21" t="s">
        <v>18408</v>
      </c>
      <c r="E14958" s="20">
        <f>SUBTOTAL(9,E14956:E14957)</f>
        <v>458</v>
      </c>
      <c r="F14958" s="20">
        <f>SUBTOTAL(9,F14956:F14957)</f>
        <v>2078</v>
      </c>
    </row>
    <row r="14959" spans="1:6" ht="25.5" outlineLevel="2" x14ac:dyDescent="0.2">
      <c r="A14959" t="s">
        <v>5132</v>
      </c>
      <c r="B14959" s="18" t="s">
        <v>14791</v>
      </c>
      <c r="C14959" s="19" t="s">
        <v>80</v>
      </c>
      <c r="D14959" t="s">
        <v>411</v>
      </c>
      <c r="E14959" s="20">
        <v>154549</v>
      </c>
      <c r="F14959" s="20">
        <v>22726</v>
      </c>
    </row>
    <row r="14960" spans="1:6" ht="25.5" outlineLevel="2" x14ac:dyDescent="0.2">
      <c r="B14960" s="18" t="s">
        <v>14791</v>
      </c>
      <c r="C14960" s="19" t="s">
        <v>166</v>
      </c>
      <c r="D14960" t="s">
        <v>411</v>
      </c>
      <c r="E14960" s="20">
        <v>12</v>
      </c>
      <c r="F14960" s="20">
        <v>10</v>
      </c>
    </row>
    <row r="14961" spans="1:6" ht="25.5" outlineLevel="1" x14ac:dyDescent="0.2">
      <c r="B14961" s="21" t="s">
        <v>14792</v>
      </c>
      <c r="E14961" s="20">
        <f>SUBTOTAL(9,E14959:E14960)</f>
        <v>154561</v>
      </c>
      <c r="F14961" s="20">
        <f>SUBTOTAL(9,F14959:F14960)</f>
        <v>22736</v>
      </c>
    </row>
    <row r="14962" spans="1:6" ht="25.5" outlineLevel="2" x14ac:dyDescent="0.2">
      <c r="A14962" t="s">
        <v>5134</v>
      </c>
      <c r="B14962" s="18" t="s">
        <v>18409</v>
      </c>
      <c r="C14962" s="19" t="s">
        <v>80</v>
      </c>
      <c r="D14962" t="s">
        <v>411</v>
      </c>
      <c r="E14962" s="20">
        <v>67405</v>
      </c>
      <c r="F14962" s="20">
        <v>7864</v>
      </c>
    </row>
    <row r="14963" spans="1:6" ht="25.5" outlineLevel="1" x14ac:dyDescent="0.2">
      <c r="B14963" s="21" t="s">
        <v>18410</v>
      </c>
      <c r="E14963" s="20">
        <f>SUBTOTAL(9,E14962:E14962)</f>
        <v>67405</v>
      </c>
      <c r="F14963" s="20">
        <f>SUBTOTAL(9,F14962:F14962)</f>
        <v>7864</v>
      </c>
    </row>
    <row r="14964" spans="1:6" ht="25.5" outlineLevel="2" x14ac:dyDescent="0.2">
      <c r="A14964" t="s">
        <v>1610</v>
      </c>
      <c r="B14964" s="18" t="s">
        <v>14793</v>
      </c>
      <c r="C14964" s="19" t="s">
        <v>42</v>
      </c>
      <c r="D14964" t="s">
        <v>411</v>
      </c>
      <c r="E14964" s="20">
        <v>8602</v>
      </c>
      <c r="F14964" s="20">
        <v>1625</v>
      </c>
    </row>
    <row r="14965" spans="1:6" ht="25.5" outlineLevel="2" x14ac:dyDescent="0.2">
      <c r="B14965" s="18" t="s">
        <v>14793</v>
      </c>
      <c r="C14965" s="19" t="s">
        <v>80</v>
      </c>
      <c r="D14965" t="s">
        <v>411</v>
      </c>
      <c r="E14965" s="20">
        <v>57569</v>
      </c>
      <c r="F14965" s="20">
        <v>7949</v>
      </c>
    </row>
    <row r="14966" spans="1:6" ht="25.5" outlineLevel="2" x14ac:dyDescent="0.2">
      <c r="B14966" s="18" t="s">
        <v>14793</v>
      </c>
      <c r="C14966" s="19" t="s">
        <v>175</v>
      </c>
      <c r="D14966" t="s">
        <v>411</v>
      </c>
      <c r="E14966" s="20">
        <v>887827</v>
      </c>
      <c r="F14966" s="20">
        <v>94153</v>
      </c>
    </row>
    <row r="14967" spans="1:6" ht="25.5" outlineLevel="1" x14ac:dyDescent="0.2">
      <c r="B14967" s="21" t="s">
        <v>14794</v>
      </c>
      <c r="E14967" s="20">
        <f>SUBTOTAL(9,E14964:E14966)</f>
        <v>953998</v>
      </c>
      <c r="F14967" s="20">
        <f>SUBTOTAL(9,F14964:F14966)</f>
        <v>103727</v>
      </c>
    </row>
    <row r="14968" spans="1:6" outlineLevel="2" x14ac:dyDescent="0.2">
      <c r="A14968" t="s">
        <v>1612</v>
      </c>
      <c r="B14968" s="18" t="s">
        <v>14795</v>
      </c>
      <c r="C14968" s="19" t="s">
        <v>42</v>
      </c>
      <c r="D14968" t="s">
        <v>411</v>
      </c>
      <c r="E14968" s="20">
        <v>48091</v>
      </c>
      <c r="F14968" s="20">
        <v>5075</v>
      </c>
    </row>
    <row r="14969" spans="1:6" outlineLevel="2" x14ac:dyDescent="0.2">
      <c r="B14969" s="18" t="s">
        <v>14795</v>
      </c>
      <c r="C14969" s="19" t="s">
        <v>80</v>
      </c>
      <c r="D14969" t="s">
        <v>411</v>
      </c>
      <c r="E14969" s="20">
        <v>69499</v>
      </c>
      <c r="F14969" s="20">
        <v>20173</v>
      </c>
    </row>
    <row r="14970" spans="1:6" ht="25.5" outlineLevel="1" x14ac:dyDescent="0.2">
      <c r="B14970" s="21" t="s">
        <v>14796</v>
      </c>
      <c r="E14970" s="20">
        <f>SUBTOTAL(9,E14968:E14969)</f>
        <v>117590</v>
      </c>
      <c r="F14970" s="20">
        <f>SUBTOTAL(9,F14968:F14969)</f>
        <v>25248</v>
      </c>
    </row>
    <row r="14971" spans="1:6" ht="25.5" outlineLevel="2" x14ac:dyDescent="0.2">
      <c r="A14971" t="s">
        <v>5135</v>
      </c>
      <c r="B14971" s="18" t="s">
        <v>14797</v>
      </c>
      <c r="C14971" s="19" t="s">
        <v>80</v>
      </c>
      <c r="D14971" t="s">
        <v>411</v>
      </c>
      <c r="E14971" s="20">
        <v>1078</v>
      </c>
      <c r="F14971" s="20">
        <v>345</v>
      </c>
    </row>
    <row r="14972" spans="1:6" ht="25.5" outlineLevel="1" x14ac:dyDescent="0.2">
      <c r="B14972" s="21" t="s">
        <v>14798</v>
      </c>
      <c r="E14972" s="20">
        <f>SUBTOTAL(9,E14971:E14971)</f>
        <v>1078</v>
      </c>
      <c r="F14972" s="20">
        <f>SUBTOTAL(9,F14971:F14971)</f>
        <v>345</v>
      </c>
    </row>
    <row r="14973" spans="1:6" ht="25.5" outlineLevel="2" x14ac:dyDescent="0.2">
      <c r="A14973" t="s">
        <v>5137</v>
      </c>
      <c r="B14973" s="18" t="s">
        <v>14799</v>
      </c>
      <c r="C14973" s="19" t="s">
        <v>42</v>
      </c>
      <c r="D14973" t="s">
        <v>411</v>
      </c>
      <c r="E14973" s="20">
        <v>19651</v>
      </c>
      <c r="F14973" s="20">
        <v>2883</v>
      </c>
    </row>
    <row r="14974" spans="1:6" ht="25.5" outlineLevel="2" x14ac:dyDescent="0.2">
      <c r="B14974" s="18" t="s">
        <v>14799</v>
      </c>
      <c r="C14974" s="19" t="s">
        <v>80</v>
      </c>
      <c r="D14974" t="s">
        <v>411</v>
      </c>
      <c r="E14974" s="20">
        <v>34450</v>
      </c>
      <c r="F14974" s="20">
        <v>7625</v>
      </c>
    </row>
    <row r="14975" spans="1:6" ht="25.5" outlineLevel="1" x14ac:dyDescent="0.2">
      <c r="B14975" s="21" t="s">
        <v>14800</v>
      </c>
      <c r="E14975" s="20">
        <f>SUBTOTAL(9,E14973:E14974)</f>
        <v>54101</v>
      </c>
      <c r="F14975" s="20">
        <f>SUBTOTAL(9,F14973:F14974)</f>
        <v>10508</v>
      </c>
    </row>
    <row r="14976" spans="1:6" ht="25.5" outlineLevel="2" x14ac:dyDescent="0.2">
      <c r="A14976" t="s">
        <v>1613</v>
      </c>
      <c r="B14976" s="18" t="s">
        <v>14801</v>
      </c>
      <c r="C14976" s="19" t="s">
        <v>42</v>
      </c>
      <c r="D14976" t="s">
        <v>411</v>
      </c>
      <c r="E14976" s="20">
        <v>546334</v>
      </c>
      <c r="F14976" s="20">
        <v>254083</v>
      </c>
    </row>
    <row r="14977" spans="1:6" ht="25.5" outlineLevel="2" x14ac:dyDescent="0.2">
      <c r="B14977" s="18" t="s">
        <v>14801</v>
      </c>
      <c r="C14977" s="19" t="s">
        <v>68</v>
      </c>
      <c r="D14977" t="s">
        <v>411</v>
      </c>
      <c r="E14977" s="20">
        <v>30</v>
      </c>
      <c r="F14977" s="20">
        <v>23</v>
      </c>
    </row>
    <row r="14978" spans="1:6" ht="25.5" outlineLevel="2" x14ac:dyDescent="0.2">
      <c r="B14978" s="18" t="s">
        <v>14801</v>
      </c>
      <c r="C14978" s="19" t="s">
        <v>80</v>
      </c>
      <c r="D14978" t="s">
        <v>411</v>
      </c>
      <c r="E14978" s="20">
        <v>577312</v>
      </c>
      <c r="F14978" s="20">
        <v>58369</v>
      </c>
    </row>
    <row r="14979" spans="1:6" ht="25.5" outlineLevel="2" x14ac:dyDescent="0.2">
      <c r="B14979" s="18" t="s">
        <v>14801</v>
      </c>
      <c r="C14979" s="19" t="s">
        <v>178</v>
      </c>
      <c r="D14979" t="s">
        <v>411</v>
      </c>
      <c r="E14979" s="20">
        <v>10</v>
      </c>
      <c r="F14979" s="20">
        <v>21</v>
      </c>
    </row>
    <row r="14980" spans="1:6" ht="25.5" outlineLevel="1" x14ac:dyDescent="0.2">
      <c r="B14980" s="21" t="s">
        <v>14802</v>
      </c>
      <c r="E14980" s="20">
        <f>SUBTOTAL(9,E14976:E14979)</f>
        <v>1123686</v>
      </c>
      <c r="F14980" s="20">
        <f>SUBTOTAL(9,F14976:F14979)</f>
        <v>312496</v>
      </c>
    </row>
    <row r="14981" spans="1:6" ht="25.5" outlineLevel="2" x14ac:dyDescent="0.2">
      <c r="A14981" t="s">
        <v>5138</v>
      </c>
      <c r="B14981" s="18" t="s">
        <v>14803</v>
      </c>
      <c r="C14981" s="19" t="s">
        <v>42</v>
      </c>
      <c r="D14981" t="s">
        <v>411</v>
      </c>
      <c r="E14981" s="20">
        <v>25725</v>
      </c>
      <c r="F14981" s="20">
        <v>1456</v>
      </c>
    </row>
    <row r="14982" spans="1:6" ht="25.5" outlineLevel="2" x14ac:dyDescent="0.2">
      <c r="B14982" s="18" t="s">
        <v>14803</v>
      </c>
      <c r="C14982" s="19" t="s">
        <v>68</v>
      </c>
      <c r="D14982" t="s">
        <v>411</v>
      </c>
      <c r="E14982" s="20">
        <v>130</v>
      </c>
      <c r="F14982" s="20">
        <v>826</v>
      </c>
    </row>
    <row r="14983" spans="1:6" ht="25.5" outlineLevel="2" x14ac:dyDescent="0.2">
      <c r="B14983" s="18" t="s">
        <v>14803</v>
      </c>
      <c r="C14983" s="19" t="s">
        <v>80</v>
      </c>
      <c r="D14983" t="s">
        <v>411</v>
      </c>
      <c r="E14983" s="20">
        <v>196171</v>
      </c>
      <c r="F14983" s="20">
        <v>21448</v>
      </c>
    </row>
    <row r="14984" spans="1:6" ht="25.5" outlineLevel="1" x14ac:dyDescent="0.2">
      <c r="B14984" s="21" t="s">
        <v>14804</v>
      </c>
      <c r="E14984" s="20">
        <f>SUBTOTAL(9,E14981:E14983)</f>
        <v>222026</v>
      </c>
      <c r="F14984" s="20">
        <f>SUBTOTAL(9,F14981:F14983)</f>
        <v>23730</v>
      </c>
    </row>
    <row r="14985" spans="1:6" ht="25.5" outlineLevel="2" x14ac:dyDescent="0.2">
      <c r="A14985" t="s">
        <v>5140</v>
      </c>
      <c r="B14985" s="18" t="s">
        <v>14805</v>
      </c>
      <c r="C14985" s="19" t="s">
        <v>42</v>
      </c>
      <c r="D14985" t="s">
        <v>411</v>
      </c>
      <c r="E14985" s="20">
        <v>415</v>
      </c>
      <c r="F14985" s="20">
        <v>103</v>
      </c>
    </row>
    <row r="14986" spans="1:6" ht="25.5" outlineLevel="2" x14ac:dyDescent="0.2">
      <c r="B14986" s="18" t="s">
        <v>14805</v>
      </c>
      <c r="C14986" s="19" t="s">
        <v>80</v>
      </c>
      <c r="D14986" t="s">
        <v>411</v>
      </c>
      <c r="E14986" s="20">
        <v>84609</v>
      </c>
      <c r="F14986" s="20">
        <v>9272</v>
      </c>
    </row>
    <row r="14987" spans="1:6" ht="25.5" outlineLevel="2" x14ac:dyDescent="0.2">
      <c r="B14987" s="18" t="s">
        <v>14805</v>
      </c>
      <c r="C14987" s="19" t="s">
        <v>107</v>
      </c>
      <c r="D14987" t="s">
        <v>411</v>
      </c>
      <c r="E14987" s="20">
        <v>18</v>
      </c>
      <c r="F14987" s="20">
        <v>2</v>
      </c>
    </row>
    <row r="14988" spans="1:6" ht="25.5" outlineLevel="1" x14ac:dyDescent="0.2">
      <c r="B14988" s="21" t="s">
        <v>14806</v>
      </c>
      <c r="E14988" s="20">
        <f>SUBTOTAL(9,E14985:E14987)</f>
        <v>85042</v>
      </c>
      <c r="F14988" s="20">
        <f>SUBTOTAL(9,F14985:F14987)</f>
        <v>9377</v>
      </c>
    </row>
    <row r="14989" spans="1:6" ht="25.5" outlineLevel="2" x14ac:dyDescent="0.2">
      <c r="A14989" t="s">
        <v>5142</v>
      </c>
      <c r="B14989" s="18" t="s">
        <v>14807</v>
      </c>
      <c r="C14989" s="19" t="s">
        <v>42</v>
      </c>
      <c r="D14989" t="s">
        <v>411</v>
      </c>
      <c r="E14989" s="20">
        <v>1910</v>
      </c>
      <c r="F14989" s="20">
        <v>178</v>
      </c>
    </row>
    <row r="14990" spans="1:6" ht="25.5" outlineLevel="2" x14ac:dyDescent="0.2">
      <c r="B14990" s="18" t="s">
        <v>14807</v>
      </c>
      <c r="C14990" s="19" t="s">
        <v>80</v>
      </c>
      <c r="D14990" t="s">
        <v>411</v>
      </c>
      <c r="E14990" s="20">
        <v>4990</v>
      </c>
      <c r="F14990" s="20">
        <v>604</v>
      </c>
    </row>
    <row r="14991" spans="1:6" ht="25.5" outlineLevel="2" x14ac:dyDescent="0.2">
      <c r="B14991" s="18" t="s">
        <v>14807</v>
      </c>
      <c r="C14991" s="19" t="s">
        <v>175</v>
      </c>
      <c r="D14991" t="s">
        <v>411</v>
      </c>
      <c r="E14991" s="20">
        <v>12000</v>
      </c>
      <c r="F14991" s="20">
        <v>1125</v>
      </c>
    </row>
    <row r="14992" spans="1:6" ht="25.5" outlineLevel="1" x14ac:dyDescent="0.2">
      <c r="B14992" s="21" t="s">
        <v>14808</v>
      </c>
      <c r="E14992" s="20">
        <f>SUBTOTAL(9,E14989:E14991)</f>
        <v>18900</v>
      </c>
      <c r="F14992" s="20">
        <f>SUBTOTAL(9,F14989:F14991)</f>
        <v>1907</v>
      </c>
    </row>
    <row r="14993" spans="1:6" ht="25.5" outlineLevel="2" x14ac:dyDescent="0.2">
      <c r="A14993" t="s">
        <v>1615</v>
      </c>
      <c r="B14993" s="18" t="s">
        <v>14809</v>
      </c>
      <c r="C14993" s="19" t="s">
        <v>42</v>
      </c>
      <c r="D14993" t="s">
        <v>411</v>
      </c>
      <c r="E14993" s="20">
        <v>268000</v>
      </c>
      <c r="F14993" s="20">
        <v>22130</v>
      </c>
    </row>
    <row r="14994" spans="1:6" ht="25.5" outlineLevel="2" x14ac:dyDescent="0.2">
      <c r="B14994" s="18" t="s">
        <v>14809</v>
      </c>
      <c r="C14994" s="19" t="s">
        <v>80</v>
      </c>
      <c r="D14994" t="s">
        <v>411</v>
      </c>
      <c r="E14994" s="20">
        <v>139938</v>
      </c>
      <c r="F14994" s="20">
        <v>17149</v>
      </c>
    </row>
    <row r="14995" spans="1:6" ht="25.5" outlineLevel="1" x14ac:dyDescent="0.2">
      <c r="B14995" s="21" t="s">
        <v>14810</v>
      </c>
      <c r="E14995" s="20">
        <f>SUBTOTAL(9,E14993:E14994)</f>
        <v>407938</v>
      </c>
      <c r="F14995" s="20">
        <f>SUBTOTAL(9,F14993:F14994)</f>
        <v>39279</v>
      </c>
    </row>
    <row r="14996" spans="1:6" outlineLevel="2" x14ac:dyDescent="0.2">
      <c r="A14996" t="s">
        <v>5144</v>
      </c>
      <c r="B14996" s="18" t="s">
        <v>14811</v>
      </c>
      <c r="C14996" s="19" t="s">
        <v>42</v>
      </c>
      <c r="D14996" t="s">
        <v>411</v>
      </c>
      <c r="E14996" s="20">
        <v>678830</v>
      </c>
      <c r="F14996" s="20">
        <v>84287</v>
      </c>
    </row>
    <row r="14997" spans="1:6" outlineLevel="2" x14ac:dyDescent="0.2">
      <c r="B14997" s="18" t="s">
        <v>14811</v>
      </c>
      <c r="C14997" s="19" t="s">
        <v>80</v>
      </c>
      <c r="D14997" t="s">
        <v>411</v>
      </c>
      <c r="E14997" s="20">
        <v>6663359</v>
      </c>
      <c r="F14997" s="20">
        <v>485858</v>
      </c>
    </row>
    <row r="14998" spans="1:6" ht="25.5" outlineLevel="2" x14ac:dyDescent="0.2">
      <c r="B14998" s="18" t="s">
        <v>14811</v>
      </c>
      <c r="C14998" s="19" t="s">
        <v>175</v>
      </c>
      <c r="D14998" t="s">
        <v>411</v>
      </c>
      <c r="E14998" s="20">
        <v>972401</v>
      </c>
      <c r="F14998" s="20">
        <v>124094</v>
      </c>
    </row>
    <row r="14999" spans="1:6" outlineLevel="1" x14ac:dyDescent="0.2">
      <c r="B14999" s="21" t="s">
        <v>14812</v>
      </c>
      <c r="E14999" s="20">
        <f>SUBTOTAL(9,E14996:E14998)</f>
        <v>8314590</v>
      </c>
      <c r="F14999" s="20">
        <f>SUBTOTAL(9,F14996:F14998)</f>
        <v>694239</v>
      </c>
    </row>
    <row r="15000" spans="1:6" ht="25.5" outlineLevel="2" x14ac:dyDescent="0.2">
      <c r="A15000" t="s">
        <v>1617</v>
      </c>
      <c r="B15000" s="18" t="s">
        <v>8905</v>
      </c>
      <c r="C15000" s="19" t="s">
        <v>42</v>
      </c>
      <c r="D15000" t="s">
        <v>411</v>
      </c>
      <c r="E15000" s="20">
        <v>2697946</v>
      </c>
      <c r="F15000" s="20">
        <v>334570</v>
      </c>
    </row>
    <row r="15001" spans="1:6" ht="25.5" outlineLevel="2" x14ac:dyDescent="0.2">
      <c r="B15001" s="18" t="s">
        <v>8905</v>
      </c>
      <c r="C15001" s="19" t="s">
        <v>80</v>
      </c>
      <c r="D15001" t="s">
        <v>411</v>
      </c>
      <c r="E15001" s="20">
        <v>744551</v>
      </c>
      <c r="F15001" s="20">
        <v>65454</v>
      </c>
    </row>
    <row r="15002" spans="1:6" ht="25.5" outlineLevel="1" x14ac:dyDescent="0.2">
      <c r="B15002" s="21" t="s">
        <v>8906</v>
      </c>
      <c r="E15002" s="20">
        <f>SUBTOTAL(9,E15000:E15001)</f>
        <v>3442497</v>
      </c>
      <c r="F15002" s="20">
        <f>SUBTOTAL(9,F15000:F15001)</f>
        <v>400024</v>
      </c>
    </row>
    <row r="15003" spans="1:6" ht="25.5" outlineLevel="2" x14ac:dyDescent="0.2">
      <c r="A15003" t="s">
        <v>5145</v>
      </c>
      <c r="B15003" s="18" t="s">
        <v>14813</v>
      </c>
      <c r="C15003" s="19" t="s">
        <v>42</v>
      </c>
      <c r="D15003" t="s">
        <v>411</v>
      </c>
      <c r="E15003" s="20">
        <v>2012</v>
      </c>
      <c r="F15003" s="20">
        <v>115</v>
      </c>
    </row>
    <row r="15004" spans="1:6" ht="25.5" outlineLevel="2" x14ac:dyDescent="0.2">
      <c r="B15004" s="18" t="s">
        <v>14813</v>
      </c>
      <c r="C15004" s="19" t="s">
        <v>80</v>
      </c>
      <c r="D15004" t="s">
        <v>411</v>
      </c>
      <c r="E15004" s="20">
        <v>99399</v>
      </c>
      <c r="F15004" s="20">
        <v>24195</v>
      </c>
    </row>
    <row r="15005" spans="1:6" ht="25.5" outlineLevel="2" x14ac:dyDescent="0.2">
      <c r="B15005" s="18" t="s">
        <v>14813</v>
      </c>
      <c r="C15005" s="19" t="s">
        <v>175</v>
      </c>
      <c r="D15005" t="s">
        <v>411</v>
      </c>
      <c r="E15005" s="20">
        <v>6</v>
      </c>
      <c r="F15005" s="20">
        <v>11</v>
      </c>
    </row>
    <row r="15006" spans="1:6" ht="25.5" outlineLevel="1" x14ac:dyDescent="0.2">
      <c r="B15006" s="21" t="s">
        <v>14814</v>
      </c>
      <c r="E15006" s="20">
        <f>SUBTOTAL(9,E15003:E15005)</f>
        <v>101417</v>
      </c>
      <c r="F15006" s="20">
        <f>SUBTOTAL(9,F15003:F15005)</f>
        <v>24321</v>
      </c>
    </row>
    <row r="15007" spans="1:6" ht="25.5" outlineLevel="2" x14ac:dyDescent="0.2">
      <c r="A15007" t="s">
        <v>5146</v>
      </c>
      <c r="B15007" s="18" t="s">
        <v>14815</v>
      </c>
      <c r="C15007" s="19" t="s">
        <v>42</v>
      </c>
      <c r="D15007" t="s">
        <v>411</v>
      </c>
      <c r="E15007" s="20">
        <v>264377</v>
      </c>
      <c r="F15007" s="20">
        <v>54900</v>
      </c>
    </row>
    <row r="15008" spans="1:6" ht="25.5" outlineLevel="2" x14ac:dyDescent="0.2">
      <c r="B15008" s="18" t="s">
        <v>14815</v>
      </c>
      <c r="C15008" s="19" t="s">
        <v>68</v>
      </c>
      <c r="D15008" t="s">
        <v>411</v>
      </c>
      <c r="E15008" s="20">
        <v>1</v>
      </c>
      <c r="F15008" s="20">
        <v>18</v>
      </c>
    </row>
    <row r="15009" spans="1:6" ht="25.5" outlineLevel="2" x14ac:dyDescent="0.2">
      <c r="B15009" s="18" t="s">
        <v>14815</v>
      </c>
      <c r="C15009" s="19" t="s">
        <v>80</v>
      </c>
      <c r="D15009" t="s">
        <v>411</v>
      </c>
      <c r="E15009" s="20">
        <v>626879</v>
      </c>
      <c r="F15009" s="20">
        <v>108731</v>
      </c>
    </row>
    <row r="15010" spans="1:6" ht="25.5" outlineLevel="2" x14ac:dyDescent="0.2">
      <c r="B15010" s="18" t="s">
        <v>14815</v>
      </c>
      <c r="C15010" s="19" t="s">
        <v>88</v>
      </c>
      <c r="D15010" t="s">
        <v>411</v>
      </c>
      <c r="E15010" s="20">
        <v>1</v>
      </c>
      <c r="F15010" s="20">
        <v>10</v>
      </c>
    </row>
    <row r="15011" spans="1:6" ht="25.5" outlineLevel="2" x14ac:dyDescent="0.2">
      <c r="B15011" s="18" t="s">
        <v>14815</v>
      </c>
      <c r="C15011" s="19" t="s">
        <v>92</v>
      </c>
      <c r="D15011" t="s">
        <v>411</v>
      </c>
      <c r="E15011" s="20">
        <v>1</v>
      </c>
      <c r="F15011" s="20">
        <v>21</v>
      </c>
    </row>
    <row r="15012" spans="1:6" ht="25.5" outlineLevel="2" x14ac:dyDescent="0.2">
      <c r="B15012" s="18" t="s">
        <v>14815</v>
      </c>
      <c r="C15012" s="19" t="s">
        <v>123</v>
      </c>
      <c r="D15012" t="s">
        <v>411</v>
      </c>
      <c r="E15012" s="20">
        <v>2</v>
      </c>
      <c r="F15012" s="20">
        <v>70</v>
      </c>
    </row>
    <row r="15013" spans="1:6" ht="25.5" outlineLevel="2" x14ac:dyDescent="0.2">
      <c r="B15013" s="18" t="s">
        <v>14815</v>
      </c>
      <c r="C15013" s="19" t="s">
        <v>178</v>
      </c>
      <c r="D15013" t="s">
        <v>411</v>
      </c>
      <c r="E15013" s="20">
        <v>15</v>
      </c>
      <c r="F15013" s="20">
        <v>23</v>
      </c>
    </row>
    <row r="15014" spans="1:6" ht="25.5" outlineLevel="1" x14ac:dyDescent="0.2">
      <c r="B15014" s="21" t="s">
        <v>14816</v>
      </c>
      <c r="E15014" s="20">
        <f>SUBTOTAL(9,E15007:E15013)</f>
        <v>891276</v>
      </c>
      <c r="F15014" s="20">
        <f>SUBTOTAL(9,F15007:F15013)</f>
        <v>163773</v>
      </c>
    </row>
    <row r="15015" spans="1:6" outlineLevel="2" x14ac:dyDescent="0.2">
      <c r="A15015" t="s">
        <v>5147</v>
      </c>
      <c r="B15015" s="18" t="s">
        <v>14817</v>
      </c>
      <c r="C15015" s="19" t="s">
        <v>42</v>
      </c>
      <c r="D15015" t="s">
        <v>411</v>
      </c>
      <c r="E15015" s="20">
        <v>3915</v>
      </c>
      <c r="F15015" s="20">
        <v>1255</v>
      </c>
    </row>
    <row r="15016" spans="1:6" outlineLevel="2" x14ac:dyDescent="0.2">
      <c r="B15016" s="18" t="s">
        <v>14817</v>
      </c>
      <c r="C15016" s="19" t="s">
        <v>68</v>
      </c>
      <c r="D15016" t="s">
        <v>411</v>
      </c>
      <c r="E15016" s="20">
        <v>4</v>
      </c>
      <c r="F15016" s="20">
        <v>23</v>
      </c>
    </row>
    <row r="15017" spans="1:6" outlineLevel="2" x14ac:dyDescent="0.2">
      <c r="B15017" s="18" t="s">
        <v>14817</v>
      </c>
      <c r="C15017" s="19" t="s">
        <v>80</v>
      </c>
      <c r="D15017" t="s">
        <v>411</v>
      </c>
      <c r="E15017" s="20">
        <v>54715</v>
      </c>
      <c r="F15017" s="20">
        <v>12081</v>
      </c>
    </row>
    <row r="15018" spans="1:6" outlineLevel="2" x14ac:dyDescent="0.2">
      <c r="B15018" s="18" t="s">
        <v>14817</v>
      </c>
      <c r="C15018" s="19" t="s">
        <v>87</v>
      </c>
      <c r="D15018" t="s">
        <v>411</v>
      </c>
      <c r="E15018" s="20">
        <v>19</v>
      </c>
      <c r="F15018" s="20">
        <v>58</v>
      </c>
    </row>
    <row r="15019" spans="1:6" outlineLevel="1" x14ac:dyDescent="0.2">
      <c r="B15019" s="21" t="s">
        <v>14818</v>
      </c>
      <c r="E15019" s="20">
        <f>SUBTOTAL(9,E15015:E15018)</f>
        <v>58653</v>
      </c>
      <c r="F15019" s="20">
        <f>SUBTOTAL(9,F15015:F15018)</f>
        <v>13417</v>
      </c>
    </row>
    <row r="15020" spans="1:6" ht="25.5" outlineLevel="2" x14ac:dyDescent="0.2">
      <c r="A15020" t="s">
        <v>5148</v>
      </c>
      <c r="B15020" s="18" t="s">
        <v>14819</v>
      </c>
      <c r="C15020" s="19" t="s">
        <v>42</v>
      </c>
      <c r="D15020" t="s">
        <v>411</v>
      </c>
      <c r="E15020" s="20">
        <v>9926</v>
      </c>
      <c r="F15020" s="20">
        <v>1235</v>
      </c>
    </row>
    <row r="15021" spans="1:6" ht="25.5" outlineLevel="2" x14ac:dyDescent="0.2">
      <c r="B15021" s="18" t="s">
        <v>14819</v>
      </c>
      <c r="C15021" s="19" t="s">
        <v>65</v>
      </c>
      <c r="D15021" t="s">
        <v>411</v>
      </c>
      <c r="E15021" s="20">
        <v>2</v>
      </c>
      <c r="F15021" s="20">
        <v>90</v>
      </c>
    </row>
    <row r="15022" spans="1:6" ht="25.5" outlineLevel="2" x14ac:dyDescent="0.2">
      <c r="B15022" s="18" t="s">
        <v>14819</v>
      </c>
      <c r="C15022" s="19" t="s">
        <v>68</v>
      </c>
      <c r="D15022" t="s">
        <v>411</v>
      </c>
      <c r="E15022" s="20">
        <v>1</v>
      </c>
      <c r="F15022" s="20">
        <v>162</v>
      </c>
    </row>
    <row r="15023" spans="1:6" ht="25.5" outlineLevel="2" x14ac:dyDescent="0.2">
      <c r="B15023" s="18" t="s">
        <v>14819</v>
      </c>
      <c r="C15023" s="19" t="s">
        <v>80</v>
      </c>
      <c r="D15023" t="s">
        <v>411</v>
      </c>
      <c r="E15023" s="20">
        <v>18226</v>
      </c>
      <c r="F15023" s="20">
        <v>4178</v>
      </c>
    </row>
    <row r="15024" spans="1:6" ht="25.5" outlineLevel="2" x14ac:dyDescent="0.2">
      <c r="B15024" s="18" t="s">
        <v>14819</v>
      </c>
      <c r="C15024" s="19" t="s">
        <v>87</v>
      </c>
      <c r="D15024" t="s">
        <v>411</v>
      </c>
      <c r="E15024" s="20">
        <v>7</v>
      </c>
      <c r="F15024" s="20">
        <v>128</v>
      </c>
    </row>
    <row r="15025" spans="1:6" ht="25.5" outlineLevel="2" x14ac:dyDescent="0.2">
      <c r="B15025" s="18" t="s">
        <v>14819</v>
      </c>
      <c r="C15025" s="19" t="s">
        <v>92</v>
      </c>
      <c r="D15025" t="s">
        <v>411</v>
      </c>
      <c r="E15025" s="20">
        <v>30</v>
      </c>
      <c r="F15025" s="20">
        <v>28</v>
      </c>
    </row>
    <row r="15026" spans="1:6" ht="25.5" outlineLevel="2" x14ac:dyDescent="0.2">
      <c r="B15026" s="18" t="s">
        <v>14819</v>
      </c>
      <c r="C15026" s="19" t="s">
        <v>176</v>
      </c>
      <c r="D15026" t="s">
        <v>411</v>
      </c>
      <c r="E15026" s="20">
        <v>1</v>
      </c>
      <c r="F15026" s="20">
        <v>285</v>
      </c>
    </row>
    <row r="15027" spans="1:6" ht="25.5" outlineLevel="1" x14ac:dyDescent="0.2">
      <c r="B15027" s="21" t="s">
        <v>14820</v>
      </c>
      <c r="E15027" s="20">
        <f>SUBTOTAL(9,E15020:E15026)</f>
        <v>28193</v>
      </c>
      <c r="F15027" s="20">
        <f>SUBTOTAL(9,F15020:F15026)</f>
        <v>6106</v>
      </c>
    </row>
    <row r="15028" spans="1:6" ht="25.5" outlineLevel="2" x14ac:dyDescent="0.2">
      <c r="A15028" t="s">
        <v>5149</v>
      </c>
      <c r="B15028" s="18" t="s">
        <v>18411</v>
      </c>
      <c r="C15028" s="19" t="s">
        <v>42</v>
      </c>
      <c r="D15028" t="s">
        <v>411</v>
      </c>
      <c r="E15028" s="20">
        <v>51</v>
      </c>
      <c r="F15028" s="20">
        <v>11</v>
      </c>
    </row>
    <row r="15029" spans="1:6" ht="25.5" outlineLevel="2" x14ac:dyDescent="0.2">
      <c r="B15029" s="18" t="s">
        <v>18411</v>
      </c>
      <c r="C15029" s="19" t="s">
        <v>68</v>
      </c>
      <c r="D15029" t="s">
        <v>411</v>
      </c>
      <c r="E15029" s="20">
        <v>1</v>
      </c>
      <c r="F15029" s="20">
        <v>9</v>
      </c>
    </row>
    <row r="15030" spans="1:6" ht="25.5" outlineLevel="2" x14ac:dyDescent="0.2">
      <c r="B15030" s="18" t="s">
        <v>18411</v>
      </c>
      <c r="C15030" s="19" t="s">
        <v>80</v>
      </c>
      <c r="D15030" t="s">
        <v>411</v>
      </c>
      <c r="E15030" s="20">
        <v>5253</v>
      </c>
      <c r="F15030" s="20">
        <v>1339</v>
      </c>
    </row>
    <row r="15031" spans="1:6" ht="25.5" outlineLevel="2" x14ac:dyDescent="0.2">
      <c r="B15031" s="18" t="s">
        <v>18411</v>
      </c>
      <c r="C15031" s="19" t="s">
        <v>87</v>
      </c>
      <c r="D15031" t="s">
        <v>411</v>
      </c>
      <c r="E15031" s="20">
        <v>2</v>
      </c>
      <c r="F15031" s="20">
        <v>4</v>
      </c>
    </row>
    <row r="15032" spans="1:6" ht="25.5" outlineLevel="2" x14ac:dyDescent="0.2">
      <c r="B15032" s="18" t="s">
        <v>18411</v>
      </c>
      <c r="C15032" s="19" t="s">
        <v>175</v>
      </c>
      <c r="D15032" t="s">
        <v>411</v>
      </c>
      <c r="E15032" s="20">
        <v>2</v>
      </c>
      <c r="F15032" s="20">
        <v>22</v>
      </c>
    </row>
    <row r="15033" spans="1:6" ht="25.5" outlineLevel="1" x14ac:dyDescent="0.2">
      <c r="B15033" s="21" t="s">
        <v>18412</v>
      </c>
      <c r="E15033" s="20">
        <f>SUBTOTAL(9,E15028:E15032)</f>
        <v>5309</v>
      </c>
      <c r="F15033" s="20">
        <f>SUBTOTAL(9,F15028:F15032)</f>
        <v>1385</v>
      </c>
    </row>
    <row r="15034" spans="1:6" ht="25.5" outlineLevel="2" x14ac:dyDescent="0.2">
      <c r="A15034" t="s">
        <v>1618</v>
      </c>
      <c r="B15034" s="18" t="s">
        <v>14821</v>
      </c>
      <c r="C15034" s="19" t="s">
        <v>42</v>
      </c>
      <c r="D15034" t="s">
        <v>411</v>
      </c>
      <c r="E15034" s="20">
        <v>106037</v>
      </c>
      <c r="F15034" s="20">
        <v>8797</v>
      </c>
    </row>
    <row r="15035" spans="1:6" ht="25.5" outlineLevel="2" x14ac:dyDescent="0.2">
      <c r="B15035" s="18" t="s">
        <v>14821</v>
      </c>
      <c r="C15035" s="19" t="s">
        <v>68</v>
      </c>
      <c r="D15035" t="s">
        <v>411</v>
      </c>
      <c r="E15035" s="20">
        <v>5</v>
      </c>
      <c r="F15035" s="20">
        <v>204</v>
      </c>
    </row>
    <row r="15036" spans="1:6" ht="25.5" outlineLevel="2" x14ac:dyDescent="0.2">
      <c r="B15036" s="18" t="s">
        <v>14821</v>
      </c>
      <c r="C15036" s="19" t="s">
        <v>80</v>
      </c>
      <c r="D15036" t="s">
        <v>411</v>
      </c>
      <c r="E15036" s="20">
        <v>422905</v>
      </c>
      <c r="F15036" s="20">
        <v>58462</v>
      </c>
    </row>
    <row r="15037" spans="1:6" ht="25.5" outlineLevel="2" x14ac:dyDescent="0.2">
      <c r="B15037" s="18" t="s">
        <v>14821</v>
      </c>
      <c r="C15037" s="19" t="s">
        <v>87</v>
      </c>
      <c r="D15037" t="s">
        <v>411</v>
      </c>
      <c r="E15037" s="20">
        <v>900</v>
      </c>
      <c r="F15037" s="20">
        <v>3943</v>
      </c>
    </row>
    <row r="15038" spans="1:6" ht="25.5" outlineLevel="2" x14ac:dyDescent="0.2">
      <c r="B15038" s="18" t="s">
        <v>14821</v>
      </c>
      <c r="C15038" s="19" t="s">
        <v>135</v>
      </c>
      <c r="D15038" t="s">
        <v>411</v>
      </c>
      <c r="E15038" s="20">
        <v>2</v>
      </c>
      <c r="F15038" s="20">
        <v>9</v>
      </c>
    </row>
    <row r="15039" spans="1:6" ht="25.5" outlineLevel="1" x14ac:dyDescent="0.2">
      <c r="B15039" s="21" t="s">
        <v>14822</v>
      </c>
      <c r="E15039" s="20">
        <f>SUBTOTAL(9,E15034:E15038)</f>
        <v>529849</v>
      </c>
      <c r="F15039" s="20">
        <f>SUBTOTAL(9,F15034:F15038)</f>
        <v>71415</v>
      </c>
    </row>
    <row r="15040" spans="1:6" outlineLevel="2" x14ac:dyDescent="0.2">
      <c r="A15040" t="s">
        <v>5151</v>
      </c>
      <c r="B15040" s="18" t="s">
        <v>14823</v>
      </c>
      <c r="C15040" s="19" t="s">
        <v>42</v>
      </c>
      <c r="D15040" t="s">
        <v>411</v>
      </c>
      <c r="E15040" s="20">
        <v>17651</v>
      </c>
      <c r="F15040" s="20">
        <v>960</v>
      </c>
    </row>
    <row r="15041" spans="1:6" outlineLevel="2" x14ac:dyDescent="0.2">
      <c r="B15041" s="18" t="s">
        <v>14823</v>
      </c>
      <c r="C15041" s="19" t="s">
        <v>80</v>
      </c>
      <c r="D15041" t="s">
        <v>411</v>
      </c>
      <c r="E15041" s="20">
        <v>107066</v>
      </c>
      <c r="F15041" s="20">
        <v>18784</v>
      </c>
    </row>
    <row r="15042" spans="1:6" outlineLevel="2" x14ac:dyDescent="0.2">
      <c r="B15042" s="18" t="s">
        <v>14823</v>
      </c>
      <c r="C15042" s="19" t="s">
        <v>87</v>
      </c>
      <c r="D15042" t="s">
        <v>411</v>
      </c>
      <c r="E15042" s="20">
        <v>9</v>
      </c>
      <c r="F15042" s="20">
        <v>154</v>
      </c>
    </row>
    <row r="15043" spans="1:6" outlineLevel="2" x14ac:dyDescent="0.2">
      <c r="B15043" s="18" t="s">
        <v>14823</v>
      </c>
      <c r="C15043" s="19" t="s">
        <v>164</v>
      </c>
      <c r="D15043" t="s">
        <v>411</v>
      </c>
      <c r="E15043" s="20">
        <v>1</v>
      </c>
      <c r="F15043" s="20">
        <v>1</v>
      </c>
    </row>
    <row r="15044" spans="1:6" ht="25.5" outlineLevel="1" x14ac:dyDescent="0.2">
      <c r="B15044" s="21" t="s">
        <v>14824</v>
      </c>
      <c r="E15044" s="20">
        <f>SUBTOTAL(9,E15040:E15043)</f>
        <v>124727</v>
      </c>
      <c r="F15044" s="20">
        <f>SUBTOTAL(9,F15040:F15043)</f>
        <v>19899</v>
      </c>
    </row>
    <row r="15045" spans="1:6" ht="25.5" outlineLevel="2" x14ac:dyDescent="0.2">
      <c r="A15045" t="s">
        <v>5152</v>
      </c>
      <c r="B15045" s="18" t="s">
        <v>14825</v>
      </c>
      <c r="C15045" s="19" t="s">
        <v>42</v>
      </c>
      <c r="D15045" t="s">
        <v>411</v>
      </c>
      <c r="E15045" s="20">
        <v>12871</v>
      </c>
      <c r="F15045" s="20">
        <v>4224</v>
      </c>
    </row>
    <row r="15046" spans="1:6" ht="25.5" outlineLevel="2" x14ac:dyDescent="0.2">
      <c r="B15046" s="18" t="s">
        <v>14825</v>
      </c>
      <c r="C15046" s="19" t="s">
        <v>68</v>
      </c>
      <c r="D15046" t="s">
        <v>411</v>
      </c>
      <c r="E15046" s="20">
        <v>2</v>
      </c>
      <c r="F15046" s="20">
        <v>36</v>
      </c>
    </row>
    <row r="15047" spans="1:6" ht="25.5" outlineLevel="2" x14ac:dyDescent="0.2">
      <c r="B15047" s="18" t="s">
        <v>14825</v>
      </c>
      <c r="C15047" s="19" t="s">
        <v>80</v>
      </c>
      <c r="D15047" t="s">
        <v>411</v>
      </c>
      <c r="E15047" s="20">
        <v>64157</v>
      </c>
      <c r="F15047" s="20">
        <v>14112</v>
      </c>
    </row>
    <row r="15048" spans="1:6" ht="25.5" outlineLevel="2" x14ac:dyDescent="0.2">
      <c r="B15048" s="18" t="s">
        <v>14825</v>
      </c>
      <c r="C15048" s="19" t="s">
        <v>88</v>
      </c>
      <c r="D15048" t="s">
        <v>411</v>
      </c>
      <c r="E15048" s="20">
        <v>1</v>
      </c>
      <c r="F15048" s="20">
        <v>10</v>
      </c>
    </row>
    <row r="15049" spans="1:6" ht="25.5" outlineLevel="2" x14ac:dyDescent="0.2">
      <c r="B15049" s="18" t="s">
        <v>14825</v>
      </c>
      <c r="C15049" s="19" t="s">
        <v>92</v>
      </c>
      <c r="D15049" t="s">
        <v>411</v>
      </c>
      <c r="E15049" s="20">
        <v>4</v>
      </c>
      <c r="F15049" s="20">
        <v>3</v>
      </c>
    </row>
    <row r="15050" spans="1:6" ht="25.5" outlineLevel="2" x14ac:dyDescent="0.2">
      <c r="B15050" s="18" t="s">
        <v>14825</v>
      </c>
      <c r="C15050" s="19" t="s">
        <v>164</v>
      </c>
      <c r="D15050" t="s">
        <v>411</v>
      </c>
      <c r="E15050" s="20">
        <v>1</v>
      </c>
      <c r="F15050" s="20">
        <v>9</v>
      </c>
    </row>
    <row r="15051" spans="1:6" ht="25.5" outlineLevel="2" x14ac:dyDescent="0.2">
      <c r="B15051" s="18" t="s">
        <v>14825</v>
      </c>
      <c r="C15051" s="19" t="s">
        <v>178</v>
      </c>
      <c r="D15051" t="s">
        <v>411</v>
      </c>
      <c r="E15051" s="20">
        <v>5</v>
      </c>
      <c r="F15051" s="20">
        <v>13</v>
      </c>
    </row>
    <row r="15052" spans="1:6" ht="25.5" outlineLevel="1" x14ac:dyDescent="0.2">
      <c r="B15052" s="21" t="s">
        <v>14826</v>
      </c>
      <c r="E15052" s="20">
        <f>SUBTOTAL(9,E15045:E15051)</f>
        <v>77041</v>
      </c>
      <c r="F15052" s="20">
        <f>SUBTOTAL(9,F15045:F15051)</f>
        <v>18407</v>
      </c>
    </row>
    <row r="15053" spans="1:6" ht="25.5" outlineLevel="2" x14ac:dyDescent="0.2">
      <c r="A15053" t="s">
        <v>5154</v>
      </c>
      <c r="B15053" s="18" t="s">
        <v>14827</v>
      </c>
      <c r="C15053" s="19" t="s">
        <v>80</v>
      </c>
      <c r="D15053" t="s">
        <v>411</v>
      </c>
      <c r="E15053" s="20">
        <v>654</v>
      </c>
      <c r="F15053" s="20">
        <v>152</v>
      </c>
    </row>
    <row r="15054" spans="1:6" ht="25.5" outlineLevel="2" x14ac:dyDescent="0.2">
      <c r="B15054" s="18" t="s">
        <v>14827</v>
      </c>
      <c r="C15054" s="19" t="s">
        <v>87</v>
      </c>
      <c r="D15054" t="s">
        <v>411</v>
      </c>
      <c r="E15054" s="20">
        <v>2</v>
      </c>
      <c r="F15054" s="20">
        <v>4</v>
      </c>
    </row>
    <row r="15055" spans="1:6" ht="25.5" outlineLevel="1" x14ac:dyDescent="0.2">
      <c r="B15055" s="21" t="s">
        <v>14828</v>
      </c>
      <c r="E15055" s="20">
        <f>SUBTOTAL(9,E15053:E15054)</f>
        <v>656</v>
      </c>
      <c r="F15055" s="20">
        <f>SUBTOTAL(9,F15053:F15054)</f>
        <v>156</v>
      </c>
    </row>
    <row r="15056" spans="1:6" ht="25.5" outlineLevel="2" x14ac:dyDescent="0.2">
      <c r="A15056" t="s">
        <v>1619</v>
      </c>
      <c r="B15056" s="18" t="s">
        <v>14829</v>
      </c>
      <c r="C15056" s="19" t="s">
        <v>42</v>
      </c>
      <c r="D15056" t="s">
        <v>411</v>
      </c>
      <c r="E15056" s="20">
        <v>77343</v>
      </c>
      <c r="F15056" s="20">
        <v>46813</v>
      </c>
    </row>
    <row r="15057" spans="1:6" ht="25.5" outlineLevel="2" x14ac:dyDescent="0.2">
      <c r="B15057" s="18" t="s">
        <v>14829</v>
      </c>
      <c r="C15057" s="19" t="s">
        <v>54</v>
      </c>
      <c r="D15057" t="s">
        <v>411</v>
      </c>
      <c r="E15057" s="20">
        <v>3</v>
      </c>
      <c r="F15057" s="20">
        <v>19</v>
      </c>
    </row>
    <row r="15058" spans="1:6" ht="25.5" outlineLevel="2" x14ac:dyDescent="0.2">
      <c r="B15058" s="18" t="s">
        <v>14829</v>
      </c>
      <c r="C15058" s="19" t="s">
        <v>65</v>
      </c>
      <c r="D15058" t="s">
        <v>411</v>
      </c>
      <c r="E15058" s="20">
        <v>10</v>
      </c>
      <c r="F15058" s="20">
        <v>8</v>
      </c>
    </row>
    <row r="15059" spans="1:6" ht="25.5" outlineLevel="2" x14ac:dyDescent="0.2">
      <c r="B15059" s="18" t="s">
        <v>14829</v>
      </c>
      <c r="C15059" s="19" t="s">
        <v>68</v>
      </c>
      <c r="D15059" t="s">
        <v>411</v>
      </c>
      <c r="E15059" s="20">
        <v>97</v>
      </c>
      <c r="F15059" s="20">
        <v>324</v>
      </c>
    </row>
    <row r="15060" spans="1:6" ht="25.5" outlineLevel="2" x14ac:dyDescent="0.2">
      <c r="B15060" s="18" t="s">
        <v>14829</v>
      </c>
      <c r="C15060" s="19" t="s">
        <v>80</v>
      </c>
      <c r="D15060" t="s">
        <v>411</v>
      </c>
      <c r="E15060" s="20">
        <v>223866</v>
      </c>
      <c r="F15060" s="20">
        <v>39863</v>
      </c>
    </row>
    <row r="15061" spans="1:6" ht="25.5" outlineLevel="2" x14ac:dyDescent="0.2">
      <c r="B15061" s="18" t="s">
        <v>14829</v>
      </c>
      <c r="C15061" s="19" t="s">
        <v>87</v>
      </c>
      <c r="D15061" t="s">
        <v>411</v>
      </c>
      <c r="E15061" s="20">
        <v>6</v>
      </c>
      <c r="F15061" s="20">
        <v>7</v>
      </c>
    </row>
    <row r="15062" spans="1:6" ht="25.5" outlineLevel="2" x14ac:dyDescent="0.2">
      <c r="B15062" s="18" t="s">
        <v>14829</v>
      </c>
      <c r="C15062" s="19" t="s">
        <v>88</v>
      </c>
      <c r="D15062" t="s">
        <v>411</v>
      </c>
      <c r="E15062" s="20">
        <v>3</v>
      </c>
      <c r="F15062" s="20">
        <v>57</v>
      </c>
    </row>
    <row r="15063" spans="1:6" ht="25.5" outlineLevel="2" x14ac:dyDescent="0.2">
      <c r="B15063" s="18" t="s">
        <v>14829</v>
      </c>
      <c r="C15063" s="19" t="s">
        <v>135</v>
      </c>
      <c r="D15063" t="s">
        <v>411</v>
      </c>
      <c r="E15063" s="20">
        <v>6</v>
      </c>
      <c r="F15063" s="20">
        <v>10</v>
      </c>
    </row>
    <row r="15064" spans="1:6" ht="25.5" outlineLevel="2" x14ac:dyDescent="0.2">
      <c r="B15064" s="18" t="s">
        <v>14829</v>
      </c>
      <c r="C15064" s="19" t="s">
        <v>136</v>
      </c>
      <c r="D15064" t="s">
        <v>411</v>
      </c>
      <c r="E15064" s="20">
        <v>200</v>
      </c>
      <c r="F15064" s="20">
        <v>159</v>
      </c>
    </row>
    <row r="15065" spans="1:6" ht="25.5" outlineLevel="2" x14ac:dyDescent="0.2">
      <c r="B15065" s="18" t="s">
        <v>14829</v>
      </c>
      <c r="C15065" s="19" t="s">
        <v>162</v>
      </c>
      <c r="D15065" t="s">
        <v>411</v>
      </c>
      <c r="E15065" s="20">
        <v>20</v>
      </c>
      <c r="F15065" s="20">
        <v>3</v>
      </c>
    </row>
    <row r="15066" spans="1:6" ht="25.5" outlineLevel="2" x14ac:dyDescent="0.2">
      <c r="B15066" s="18" t="s">
        <v>14829</v>
      </c>
      <c r="C15066" s="19" t="s">
        <v>175</v>
      </c>
      <c r="D15066" t="s">
        <v>411</v>
      </c>
      <c r="E15066" s="20">
        <v>12</v>
      </c>
      <c r="F15066" s="20">
        <v>21</v>
      </c>
    </row>
    <row r="15067" spans="1:6" ht="25.5" outlineLevel="2" x14ac:dyDescent="0.2">
      <c r="B15067" s="18" t="s">
        <v>14829</v>
      </c>
      <c r="C15067" s="19" t="s">
        <v>176</v>
      </c>
      <c r="D15067" t="s">
        <v>411</v>
      </c>
      <c r="E15067" s="20">
        <v>4</v>
      </c>
      <c r="F15067" s="20">
        <v>4</v>
      </c>
    </row>
    <row r="15068" spans="1:6" ht="25.5" outlineLevel="2" x14ac:dyDescent="0.2">
      <c r="B15068" s="18" t="s">
        <v>14829</v>
      </c>
      <c r="C15068" s="19" t="s">
        <v>178</v>
      </c>
      <c r="D15068" t="s">
        <v>411</v>
      </c>
      <c r="E15068" s="20">
        <v>16</v>
      </c>
      <c r="F15068" s="20">
        <v>30</v>
      </c>
    </row>
    <row r="15069" spans="1:6" ht="25.5" outlineLevel="1" x14ac:dyDescent="0.2">
      <c r="B15069" s="21" t="s">
        <v>14830</v>
      </c>
      <c r="E15069" s="20">
        <f>SUBTOTAL(9,E15056:E15068)</f>
        <v>301586</v>
      </c>
      <c r="F15069" s="20">
        <f>SUBTOTAL(9,F15056:F15068)</f>
        <v>87318</v>
      </c>
    </row>
    <row r="15070" spans="1:6" ht="25.5" outlineLevel="2" x14ac:dyDescent="0.2">
      <c r="A15070" t="s">
        <v>1621</v>
      </c>
      <c r="B15070" s="18" t="s">
        <v>14831</v>
      </c>
      <c r="C15070" s="19" t="s">
        <v>42</v>
      </c>
      <c r="D15070" t="s">
        <v>411</v>
      </c>
      <c r="E15070" s="20">
        <v>432216</v>
      </c>
      <c r="F15070" s="20">
        <v>96695</v>
      </c>
    </row>
    <row r="15071" spans="1:6" ht="25.5" outlineLevel="2" x14ac:dyDescent="0.2">
      <c r="B15071" s="18" t="s">
        <v>14831</v>
      </c>
      <c r="C15071" s="19" t="s">
        <v>80</v>
      </c>
      <c r="D15071" t="s">
        <v>411</v>
      </c>
      <c r="E15071" s="20">
        <v>563707</v>
      </c>
      <c r="F15071" s="20">
        <v>71028</v>
      </c>
    </row>
    <row r="15072" spans="1:6" ht="25.5" outlineLevel="2" x14ac:dyDescent="0.2">
      <c r="B15072" s="18" t="s">
        <v>14831</v>
      </c>
      <c r="C15072" s="19" t="s">
        <v>157</v>
      </c>
      <c r="D15072" t="s">
        <v>411</v>
      </c>
      <c r="E15072" s="20">
        <v>2</v>
      </c>
      <c r="F15072" s="20">
        <v>51</v>
      </c>
    </row>
    <row r="15073" spans="1:6" ht="25.5" outlineLevel="1" x14ac:dyDescent="0.2">
      <c r="B15073" s="21" t="s">
        <v>14832</v>
      </c>
      <c r="E15073" s="20">
        <f>SUBTOTAL(9,E15070:E15072)</f>
        <v>995925</v>
      </c>
      <c r="F15073" s="20">
        <f>SUBTOTAL(9,F15070:F15072)</f>
        <v>167774</v>
      </c>
    </row>
    <row r="15074" spans="1:6" ht="25.5" outlineLevel="2" x14ac:dyDescent="0.2">
      <c r="A15074" t="s">
        <v>5155</v>
      </c>
      <c r="B15074" s="18" t="s">
        <v>14833</v>
      </c>
      <c r="C15074" s="19" t="s">
        <v>20</v>
      </c>
      <c r="D15074" t="s">
        <v>411</v>
      </c>
      <c r="E15074" s="20">
        <v>294385</v>
      </c>
      <c r="F15074" s="20">
        <v>36351</v>
      </c>
    </row>
    <row r="15075" spans="1:6" ht="25.5" outlineLevel="2" x14ac:dyDescent="0.2">
      <c r="B15075" s="18" t="s">
        <v>14833</v>
      </c>
      <c r="C15075" s="19" t="s">
        <v>42</v>
      </c>
      <c r="D15075" t="s">
        <v>411</v>
      </c>
      <c r="E15075" s="20">
        <v>124162</v>
      </c>
      <c r="F15075" s="20">
        <v>40270</v>
      </c>
    </row>
    <row r="15076" spans="1:6" ht="25.5" outlineLevel="2" x14ac:dyDescent="0.2">
      <c r="B15076" s="18" t="s">
        <v>14833</v>
      </c>
      <c r="C15076" s="19" t="s">
        <v>80</v>
      </c>
      <c r="D15076" t="s">
        <v>411</v>
      </c>
      <c r="E15076" s="20">
        <v>13944665</v>
      </c>
      <c r="F15076" s="20">
        <v>1956001</v>
      </c>
    </row>
    <row r="15077" spans="1:6" ht="25.5" outlineLevel="2" x14ac:dyDescent="0.2">
      <c r="B15077" s="18" t="s">
        <v>14833</v>
      </c>
      <c r="C15077" s="19" t="s">
        <v>157</v>
      </c>
      <c r="D15077" t="s">
        <v>411</v>
      </c>
      <c r="E15077" s="20">
        <v>70</v>
      </c>
      <c r="F15077" s="20">
        <v>809</v>
      </c>
    </row>
    <row r="15078" spans="1:6" ht="25.5" outlineLevel="2" x14ac:dyDescent="0.2">
      <c r="B15078" s="18" t="s">
        <v>14833</v>
      </c>
      <c r="C15078" s="19" t="s">
        <v>166</v>
      </c>
      <c r="D15078" t="s">
        <v>411</v>
      </c>
      <c r="E15078" s="20">
        <v>186260</v>
      </c>
      <c r="F15078" s="20">
        <v>308406</v>
      </c>
    </row>
    <row r="15079" spans="1:6" ht="25.5" outlineLevel="1" x14ac:dyDescent="0.2">
      <c r="B15079" s="21" t="s">
        <v>14834</v>
      </c>
      <c r="E15079" s="20">
        <f>SUBTOTAL(9,E15074:E15078)</f>
        <v>14549542</v>
      </c>
      <c r="F15079" s="20">
        <f>SUBTOTAL(9,F15074:F15078)</f>
        <v>2341837</v>
      </c>
    </row>
    <row r="15080" spans="1:6" ht="25.5" outlineLevel="2" x14ac:dyDescent="0.2">
      <c r="A15080" t="s">
        <v>1622</v>
      </c>
      <c r="B15080" s="18" t="s">
        <v>14835</v>
      </c>
      <c r="C15080" s="19" t="s">
        <v>42</v>
      </c>
      <c r="D15080" t="s">
        <v>411</v>
      </c>
      <c r="E15080" s="20">
        <v>43539</v>
      </c>
      <c r="F15080" s="20">
        <v>31618</v>
      </c>
    </row>
    <row r="15081" spans="1:6" ht="25.5" outlineLevel="2" x14ac:dyDescent="0.2">
      <c r="B15081" s="18" t="s">
        <v>14835</v>
      </c>
      <c r="C15081" s="19" t="s">
        <v>68</v>
      </c>
      <c r="D15081" t="s">
        <v>411</v>
      </c>
      <c r="E15081" s="20">
        <v>22</v>
      </c>
      <c r="F15081" s="20">
        <v>163</v>
      </c>
    </row>
    <row r="15082" spans="1:6" ht="25.5" outlineLevel="2" x14ac:dyDescent="0.2">
      <c r="B15082" s="18" t="s">
        <v>14835</v>
      </c>
      <c r="C15082" s="19" t="s">
        <v>80</v>
      </c>
      <c r="D15082" t="s">
        <v>411</v>
      </c>
      <c r="E15082" s="20">
        <v>177642</v>
      </c>
      <c r="F15082" s="20">
        <v>55435</v>
      </c>
    </row>
    <row r="15083" spans="1:6" ht="25.5" outlineLevel="2" x14ac:dyDescent="0.2">
      <c r="B15083" s="18" t="s">
        <v>14835</v>
      </c>
      <c r="C15083" s="19" t="s">
        <v>87</v>
      </c>
      <c r="D15083" t="s">
        <v>411</v>
      </c>
      <c r="E15083" s="20">
        <v>1</v>
      </c>
      <c r="F15083" s="20">
        <v>6</v>
      </c>
    </row>
    <row r="15084" spans="1:6" ht="25.5" outlineLevel="1" x14ac:dyDescent="0.2">
      <c r="B15084" s="21" t="s">
        <v>14836</v>
      </c>
      <c r="E15084" s="20">
        <f>SUBTOTAL(9,E15080:E15083)</f>
        <v>221204</v>
      </c>
      <c r="F15084" s="20">
        <f>SUBTOTAL(9,F15080:F15083)</f>
        <v>87222</v>
      </c>
    </row>
    <row r="15085" spans="1:6" ht="25.5" outlineLevel="2" x14ac:dyDescent="0.2">
      <c r="A15085" t="s">
        <v>1624</v>
      </c>
      <c r="B15085" s="18" t="s">
        <v>14837</v>
      </c>
      <c r="C15085" s="19" t="s">
        <v>37</v>
      </c>
      <c r="D15085" t="s">
        <v>411</v>
      </c>
      <c r="E15085" s="20">
        <v>48</v>
      </c>
      <c r="F15085" s="20">
        <v>13</v>
      </c>
    </row>
    <row r="15086" spans="1:6" ht="25.5" outlineLevel="2" x14ac:dyDescent="0.2">
      <c r="B15086" s="18" t="s">
        <v>14837</v>
      </c>
      <c r="C15086" s="19" t="s">
        <v>42</v>
      </c>
      <c r="D15086" t="s">
        <v>411</v>
      </c>
      <c r="E15086" s="20">
        <v>155637</v>
      </c>
      <c r="F15086" s="20">
        <v>17603</v>
      </c>
    </row>
    <row r="15087" spans="1:6" ht="25.5" outlineLevel="2" x14ac:dyDescent="0.2">
      <c r="B15087" s="18" t="s">
        <v>14837</v>
      </c>
      <c r="C15087" s="19" t="s">
        <v>68</v>
      </c>
      <c r="D15087" t="s">
        <v>411</v>
      </c>
      <c r="E15087" s="20">
        <v>30</v>
      </c>
      <c r="F15087" s="20">
        <v>76</v>
      </c>
    </row>
    <row r="15088" spans="1:6" ht="25.5" outlineLevel="2" x14ac:dyDescent="0.2">
      <c r="B15088" s="18" t="s">
        <v>14837</v>
      </c>
      <c r="C15088" s="19" t="s">
        <v>80</v>
      </c>
      <c r="D15088" t="s">
        <v>411</v>
      </c>
      <c r="E15088" s="20">
        <v>53188</v>
      </c>
      <c r="F15088" s="20">
        <v>5828</v>
      </c>
    </row>
    <row r="15089" spans="1:6" ht="38.25" outlineLevel="1" x14ac:dyDescent="0.2">
      <c r="B15089" s="21" t="s">
        <v>14838</v>
      </c>
      <c r="E15089" s="20">
        <f>SUBTOTAL(9,E15085:E15088)</f>
        <v>208903</v>
      </c>
      <c r="F15089" s="20">
        <f>SUBTOTAL(9,F15085:F15088)</f>
        <v>23520</v>
      </c>
    </row>
    <row r="15090" spans="1:6" ht="25.5" outlineLevel="2" x14ac:dyDescent="0.2">
      <c r="A15090" t="s">
        <v>1626</v>
      </c>
      <c r="B15090" s="18" t="s">
        <v>14839</v>
      </c>
      <c r="C15090" s="19" t="s">
        <v>16</v>
      </c>
      <c r="D15090" t="s">
        <v>411</v>
      </c>
      <c r="E15090" s="20">
        <v>114</v>
      </c>
      <c r="F15090" s="20">
        <v>812</v>
      </c>
    </row>
    <row r="15091" spans="1:6" ht="25.5" outlineLevel="2" x14ac:dyDescent="0.2">
      <c r="B15091" s="18" t="s">
        <v>14839</v>
      </c>
      <c r="C15091" s="19" t="s">
        <v>37</v>
      </c>
      <c r="D15091" t="s">
        <v>411</v>
      </c>
      <c r="E15091" s="20">
        <v>2185</v>
      </c>
      <c r="F15091" s="20">
        <v>353</v>
      </c>
    </row>
    <row r="15092" spans="1:6" ht="25.5" outlineLevel="2" x14ac:dyDescent="0.2">
      <c r="B15092" s="18" t="s">
        <v>14839</v>
      </c>
      <c r="C15092" s="19" t="s">
        <v>42</v>
      </c>
      <c r="D15092" t="s">
        <v>411</v>
      </c>
      <c r="E15092" s="20">
        <v>1760647</v>
      </c>
      <c r="F15092" s="20">
        <v>431787</v>
      </c>
    </row>
    <row r="15093" spans="1:6" ht="25.5" outlineLevel="2" x14ac:dyDescent="0.2">
      <c r="B15093" s="18" t="s">
        <v>14839</v>
      </c>
      <c r="C15093" s="19" t="s">
        <v>65</v>
      </c>
      <c r="D15093" t="s">
        <v>411</v>
      </c>
      <c r="E15093" s="20">
        <v>56</v>
      </c>
      <c r="F15093" s="20">
        <v>1</v>
      </c>
    </row>
    <row r="15094" spans="1:6" ht="25.5" outlineLevel="2" x14ac:dyDescent="0.2">
      <c r="B15094" s="18" t="s">
        <v>14839</v>
      </c>
      <c r="C15094" s="19" t="s">
        <v>68</v>
      </c>
      <c r="D15094" t="s">
        <v>411</v>
      </c>
      <c r="E15094" s="20">
        <v>5344</v>
      </c>
      <c r="F15094" s="20">
        <v>20732</v>
      </c>
    </row>
    <row r="15095" spans="1:6" ht="25.5" outlineLevel="2" x14ac:dyDescent="0.2">
      <c r="B15095" s="18" t="s">
        <v>14839</v>
      </c>
      <c r="C15095" s="19" t="s">
        <v>80</v>
      </c>
      <c r="D15095" t="s">
        <v>411</v>
      </c>
      <c r="E15095" s="20">
        <v>7599729</v>
      </c>
      <c r="F15095" s="20">
        <v>1201862</v>
      </c>
    </row>
    <row r="15096" spans="1:6" ht="25.5" outlineLevel="2" x14ac:dyDescent="0.2">
      <c r="B15096" s="18" t="s">
        <v>14839</v>
      </c>
      <c r="C15096" s="19" t="s">
        <v>87</v>
      </c>
      <c r="D15096" t="s">
        <v>411</v>
      </c>
      <c r="E15096" s="20">
        <v>3</v>
      </c>
      <c r="F15096" s="20">
        <v>100</v>
      </c>
    </row>
    <row r="15097" spans="1:6" ht="25.5" outlineLevel="2" x14ac:dyDescent="0.2">
      <c r="B15097" s="18" t="s">
        <v>14839</v>
      </c>
      <c r="C15097" s="19" t="s">
        <v>88</v>
      </c>
      <c r="D15097" t="s">
        <v>411</v>
      </c>
      <c r="E15097" s="20">
        <v>1891</v>
      </c>
      <c r="F15097" s="20">
        <v>1493</v>
      </c>
    </row>
    <row r="15098" spans="1:6" ht="25.5" outlineLevel="2" x14ac:dyDescent="0.2">
      <c r="B15098" s="18" t="s">
        <v>14839</v>
      </c>
      <c r="C15098" s="19" t="s">
        <v>107</v>
      </c>
      <c r="D15098" t="s">
        <v>411</v>
      </c>
      <c r="E15098" s="20">
        <v>3726</v>
      </c>
      <c r="F15098" s="20">
        <v>264</v>
      </c>
    </row>
    <row r="15099" spans="1:6" ht="25.5" outlineLevel="2" x14ac:dyDescent="0.2">
      <c r="B15099" s="18" t="s">
        <v>14839</v>
      </c>
      <c r="C15099" s="19" t="s">
        <v>136</v>
      </c>
      <c r="D15099" t="s">
        <v>411</v>
      </c>
      <c r="E15099" s="20">
        <v>1000</v>
      </c>
      <c r="F15099" s="20">
        <v>133</v>
      </c>
    </row>
    <row r="15100" spans="1:6" ht="25.5" outlineLevel="2" x14ac:dyDescent="0.2">
      <c r="B15100" s="18" t="s">
        <v>14839</v>
      </c>
      <c r="C15100" s="19" t="s">
        <v>157</v>
      </c>
      <c r="D15100" t="s">
        <v>411</v>
      </c>
      <c r="E15100" s="20">
        <v>64</v>
      </c>
      <c r="F15100" s="20">
        <v>227</v>
      </c>
    </row>
    <row r="15101" spans="1:6" ht="25.5" outlineLevel="2" x14ac:dyDescent="0.2">
      <c r="B15101" s="18" t="s">
        <v>14839</v>
      </c>
      <c r="C15101" s="19" t="s">
        <v>178</v>
      </c>
      <c r="D15101" t="s">
        <v>411</v>
      </c>
      <c r="E15101" s="20">
        <v>25</v>
      </c>
      <c r="F15101" s="20">
        <v>24</v>
      </c>
    </row>
    <row r="15102" spans="1:6" ht="25.5" outlineLevel="1" x14ac:dyDescent="0.2">
      <c r="B15102" s="21" t="s">
        <v>14840</v>
      </c>
      <c r="E15102" s="20">
        <f>SUBTOTAL(9,E15090:E15101)</f>
        <v>9374784</v>
      </c>
      <c r="F15102" s="20">
        <f>SUBTOTAL(9,F15090:F15101)</f>
        <v>1657788</v>
      </c>
    </row>
    <row r="15103" spans="1:6" ht="25.5" outlineLevel="2" x14ac:dyDescent="0.2">
      <c r="A15103" t="s">
        <v>1627</v>
      </c>
      <c r="B15103" s="18" t="s">
        <v>18413</v>
      </c>
      <c r="C15103" s="19" t="s">
        <v>42</v>
      </c>
      <c r="D15103" t="s">
        <v>411</v>
      </c>
      <c r="E15103" s="20">
        <v>233</v>
      </c>
      <c r="F15103" s="20">
        <v>1616</v>
      </c>
    </row>
    <row r="15104" spans="1:6" ht="25.5" outlineLevel="2" x14ac:dyDescent="0.2">
      <c r="B15104" s="18" t="s">
        <v>18413</v>
      </c>
      <c r="C15104" s="19" t="s">
        <v>68</v>
      </c>
      <c r="D15104" t="s">
        <v>411</v>
      </c>
      <c r="E15104" s="20">
        <v>4</v>
      </c>
      <c r="F15104" s="20">
        <v>123</v>
      </c>
    </row>
    <row r="15105" spans="1:6" ht="25.5" outlineLevel="2" x14ac:dyDescent="0.2">
      <c r="B15105" s="18" t="s">
        <v>18413</v>
      </c>
      <c r="C15105" s="19" t="s">
        <v>80</v>
      </c>
      <c r="D15105" t="s">
        <v>411</v>
      </c>
      <c r="E15105" s="20">
        <v>76547</v>
      </c>
      <c r="F15105" s="20">
        <v>36494</v>
      </c>
    </row>
    <row r="15106" spans="1:6" ht="25.5" outlineLevel="2" x14ac:dyDescent="0.2">
      <c r="B15106" s="18" t="s">
        <v>18413</v>
      </c>
      <c r="C15106" s="19" t="s">
        <v>87</v>
      </c>
      <c r="D15106" t="s">
        <v>411</v>
      </c>
      <c r="E15106" s="20">
        <v>5</v>
      </c>
      <c r="F15106" s="20">
        <v>40</v>
      </c>
    </row>
    <row r="15107" spans="1:6" ht="25.5" outlineLevel="2" x14ac:dyDescent="0.2">
      <c r="B15107" s="18" t="s">
        <v>18413</v>
      </c>
      <c r="C15107" s="19" t="s">
        <v>88</v>
      </c>
      <c r="D15107" t="s">
        <v>411</v>
      </c>
      <c r="E15107" s="20">
        <v>3</v>
      </c>
      <c r="F15107" s="20">
        <v>7</v>
      </c>
    </row>
    <row r="15108" spans="1:6" ht="25.5" outlineLevel="2" x14ac:dyDescent="0.2">
      <c r="B15108" s="18" t="s">
        <v>18413</v>
      </c>
      <c r="C15108" s="19" t="s">
        <v>166</v>
      </c>
      <c r="D15108" t="s">
        <v>411</v>
      </c>
      <c r="E15108" s="20">
        <v>2</v>
      </c>
      <c r="F15108" s="20">
        <v>10</v>
      </c>
    </row>
    <row r="15109" spans="1:6" ht="25.5" outlineLevel="2" x14ac:dyDescent="0.2">
      <c r="B15109" s="18" t="s">
        <v>18413</v>
      </c>
      <c r="C15109" s="19" t="s">
        <v>178</v>
      </c>
      <c r="D15109" t="s">
        <v>411</v>
      </c>
      <c r="E15109" s="20">
        <v>70</v>
      </c>
      <c r="F15109" s="20">
        <v>80</v>
      </c>
    </row>
    <row r="15110" spans="1:6" ht="25.5" outlineLevel="2" x14ac:dyDescent="0.2">
      <c r="B15110" s="18" t="s">
        <v>18413</v>
      </c>
      <c r="C15110" s="19" t="s">
        <v>182</v>
      </c>
      <c r="D15110" t="s">
        <v>411</v>
      </c>
      <c r="E15110" s="20">
        <v>1</v>
      </c>
      <c r="F15110" s="20">
        <v>56</v>
      </c>
    </row>
    <row r="15111" spans="1:6" ht="25.5" outlineLevel="1" x14ac:dyDescent="0.2">
      <c r="B15111" s="21" t="s">
        <v>18414</v>
      </c>
      <c r="E15111" s="20">
        <f>SUBTOTAL(9,E15103:E15110)</f>
        <v>76865</v>
      </c>
      <c r="F15111" s="20">
        <f>SUBTOTAL(9,F15103:F15110)</f>
        <v>38426</v>
      </c>
    </row>
    <row r="15112" spans="1:6" ht="25.5" outlineLevel="2" x14ac:dyDescent="0.2">
      <c r="A15112" t="s">
        <v>5156</v>
      </c>
      <c r="B15112" s="18" t="s">
        <v>18415</v>
      </c>
      <c r="C15112" s="19" t="s">
        <v>42</v>
      </c>
      <c r="D15112" t="s">
        <v>411</v>
      </c>
      <c r="E15112" s="20">
        <v>28940</v>
      </c>
      <c r="F15112" s="20">
        <v>10411</v>
      </c>
    </row>
    <row r="15113" spans="1:6" ht="25.5" outlineLevel="2" x14ac:dyDescent="0.2">
      <c r="B15113" s="18" t="s">
        <v>18415</v>
      </c>
      <c r="C15113" s="19" t="s">
        <v>80</v>
      </c>
      <c r="D15113" t="s">
        <v>411</v>
      </c>
      <c r="E15113" s="20">
        <v>18778</v>
      </c>
      <c r="F15113" s="20">
        <v>8772</v>
      </c>
    </row>
    <row r="15114" spans="1:6" ht="25.5" outlineLevel="2" x14ac:dyDescent="0.2">
      <c r="B15114" s="18" t="s">
        <v>18415</v>
      </c>
      <c r="C15114" s="19" t="s">
        <v>139</v>
      </c>
      <c r="D15114" t="s">
        <v>411</v>
      </c>
      <c r="E15114" s="20">
        <v>100</v>
      </c>
      <c r="F15114" s="20">
        <v>51</v>
      </c>
    </row>
    <row r="15115" spans="1:6" ht="25.5" outlineLevel="2" x14ac:dyDescent="0.2">
      <c r="B15115" s="18" t="s">
        <v>18415</v>
      </c>
      <c r="C15115" s="19" t="s">
        <v>151</v>
      </c>
      <c r="D15115" t="s">
        <v>411</v>
      </c>
      <c r="E15115" s="20">
        <v>600</v>
      </c>
      <c r="F15115" s="20">
        <v>541</v>
      </c>
    </row>
    <row r="15116" spans="1:6" ht="25.5" outlineLevel="2" x14ac:dyDescent="0.2">
      <c r="B15116" s="18" t="s">
        <v>18415</v>
      </c>
      <c r="C15116" s="19" t="s">
        <v>178</v>
      </c>
      <c r="D15116" t="s">
        <v>411</v>
      </c>
      <c r="E15116" s="20">
        <v>393</v>
      </c>
      <c r="F15116" s="20">
        <v>2244</v>
      </c>
    </row>
    <row r="15117" spans="1:6" ht="25.5" outlineLevel="1" x14ac:dyDescent="0.2">
      <c r="B15117" s="21" t="s">
        <v>18416</v>
      </c>
      <c r="E15117" s="20">
        <f>SUBTOTAL(9,E15112:E15116)</f>
        <v>48811</v>
      </c>
      <c r="F15117" s="20">
        <f>SUBTOTAL(9,F15112:F15116)</f>
        <v>22019</v>
      </c>
    </row>
    <row r="15118" spans="1:6" ht="25.5" outlineLevel="2" x14ac:dyDescent="0.2">
      <c r="A15118" t="s">
        <v>5158</v>
      </c>
      <c r="B15118" s="18" t="s">
        <v>14841</v>
      </c>
      <c r="C15118" s="19" t="s">
        <v>33</v>
      </c>
      <c r="D15118" t="s">
        <v>411</v>
      </c>
      <c r="E15118" s="20">
        <v>4</v>
      </c>
      <c r="F15118" s="20">
        <v>13</v>
      </c>
    </row>
    <row r="15119" spans="1:6" ht="25.5" outlineLevel="2" x14ac:dyDescent="0.2">
      <c r="B15119" s="18" t="s">
        <v>14841</v>
      </c>
      <c r="C15119" s="19" t="s">
        <v>42</v>
      </c>
      <c r="D15119" t="s">
        <v>411</v>
      </c>
      <c r="E15119" s="20">
        <v>2</v>
      </c>
      <c r="F15119" s="20">
        <v>9</v>
      </c>
    </row>
    <row r="15120" spans="1:6" ht="25.5" outlineLevel="2" x14ac:dyDescent="0.2">
      <c r="B15120" s="18" t="s">
        <v>14841</v>
      </c>
      <c r="C15120" s="19" t="s">
        <v>80</v>
      </c>
      <c r="D15120" t="s">
        <v>411</v>
      </c>
      <c r="E15120" s="20">
        <v>11798</v>
      </c>
      <c r="F15120" s="20">
        <v>2289</v>
      </c>
    </row>
    <row r="15121" spans="1:6" ht="25.5" outlineLevel="1" x14ac:dyDescent="0.2">
      <c r="B15121" s="21" t="s">
        <v>14842</v>
      </c>
      <c r="E15121" s="20">
        <f>SUBTOTAL(9,E15118:E15120)</f>
        <v>11804</v>
      </c>
      <c r="F15121" s="20">
        <f>SUBTOTAL(9,F15118:F15120)</f>
        <v>2311</v>
      </c>
    </row>
    <row r="15122" spans="1:6" ht="25.5" outlineLevel="2" x14ac:dyDescent="0.2">
      <c r="A15122" t="s">
        <v>1628</v>
      </c>
      <c r="B15122" s="18" t="s">
        <v>18417</v>
      </c>
      <c r="C15122" s="19" t="s">
        <v>42</v>
      </c>
      <c r="D15122" t="s">
        <v>411</v>
      </c>
      <c r="E15122" s="20">
        <v>100457</v>
      </c>
      <c r="F15122" s="20">
        <v>21441</v>
      </c>
    </row>
    <row r="15123" spans="1:6" ht="25.5" outlineLevel="2" x14ac:dyDescent="0.2">
      <c r="B15123" s="18" t="s">
        <v>18417</v>
      </c>
      <c r="C15123" s="19" t="s">
        <v>68</v>
      </c>
      <c r="D15123" t="s">
        <v>411</v>
      </c>
      <c r="E15123" s="20">
        <v>41</v>
      </c>
      <c r="F15123" s="20">
        <v>110</v>
      </c>
    </row>
    <row r="15124" spans="1:6" ht="25.5" outlineLevel="2" x14ac:dyDescent="0.2">
      <c r="B15124" s="18" t="s">
        <v>18417</v>
      </c>
      <c r="C15124" s="19" t="s">
        <v>80</v>
      </c>
      <c r="D15124" t="s">
        <v>411</v>
      </c>
      <c r="E15124" s="20">
        <v>662311</v>
      </c>
      <c r="F15124" s="20">
        <v>36640</v>
      </c>
    </row>
    <row r="15125" spans="1:6" ht="25.5" outlineLevel="2" x14ac:dyDescent="0.2">
      <c r="B15125" s="18" t="s">
        <v>18417</v>
      </c>
      <c r="C15125" s="19" t="s">
        <v>87</v>
      </c>
      <c r="D15125" t="s">
        <v>411</v>
      </c>
      <c r="E15125" s="20">
        <v>28</v>
      </c>
      <c r="F15125" s="20">
        <v>71</v>
      </c>
    </row>
    <row r="15126" spans="1:6" ht="25.5" outlineLevel="2" x14ac:dyDescent="0.2">
      <c r="B15126" s="18" t="s">
        <v>18417</v>
      </c>
      <c r="C15126" s="19" t="s">
        <v>88</v>
      </c>
      <c r="D15126" t="s">
        <v>411</v>
      </c>
      <c r="E15126" s="20">
        <v>1</v>
      </c>
      <c r="F15126" s="20">
        <v>9</v>
      </c>
    </row>
    <row r="15127" spans="1:6" ht="25.5" outlineLevel="2" x14ac:dyDescent="0.2">
      <c r="B15127" s="18" t="s">
        <v>18417</v>
      </c>
      <c r="C15127" s="19" t="s">
        <v>162</v>
      </c>
      <c r="D15127" t="s">
        <v>411</v>
      </c>
      <c r="E15127" s="20">
        <v>38</v>
      </c>
      <c r="F15127" s="20">
        <v>26</v>
      </c>
    </row>
    <row r="15128" spans="1:6" ht="25.5" outlineLevel="2" x14ac:dyDescent="0.2">
      <c r="B15128" s="18" t="s">
        <v>18417</v>
      </c>
      <c r="C15128" s="19" t="s">
        <v>164</v>
      </c>
      <c r="D15128" t="s">
        <v>411</v>
      </c>
      <c r="E15128" s="20">
        <v>21</v>
      </c>
      <c r="F15128" s="20">
        <v>20</v>
      </c>
    </row>
    <row r="15129" spans="1:6" ht="25.5" outlineLevel="2" x14ac:dyDescent="0.2">
      <c r="B15129" s="18" t="s">
        <v>18417</v>
      </c>
      <c r="C15129" s="19" t="s">
        <v>175</v>
      </c>
      <c r="D15129" t="s">
        <v>411</v>
      </c>
      <c r="E15129" s="20">
        <v>190</v>
      </c>
      <c r="F15129" s="20">
        <v>50</v>
      </c>
    </row>
    <row r="15130" spans="1:6" ht="25.5" outlineLevel="2" x14ac:dyDescent="0.2">
      <c r="B15130" s="18" t="s">
        <v>18417</v>
      </c>
      <c r="C15130" s="19" t="s">
        <v>178</v>
      </c>
      <c r="D15130" t="s">
        <v>411</v>
      </c>
      <c r="E15130" s="20">
        <v>63</v>
      </c>
      <c r="F15130" s="20">
        <v>160</v>
      </c>
    </row>
    <row r="15131" spans="1:6" ht="25.5" outlineLevel="1" x14ac:dyDescent="0.2">
      <c r="B15131" s="21" t="s">
        <v>18418</v>
      </c>
      <c r="E15131" s="20">
        <f>SUBTOTAL(9,E15122:E15130)</f>
        <v>763150</v>
      </c>
      <c r="F15131" s="20">
        <f>SUBTOTAL(9,F15122:F15130)</f>
        <v>58527</v>
      </c>
    </row>
    <row r="15132" spans="1:6" ht="25.5" outlineLevel="2" x14ac:dyDescent="0.2">
      <c r="A15132" t="s">
        <v>1630</v>
      </c>
      <c r="B15132" s="18" t="s">
        <v>14843</v>
      </c>
      <c r="C15132" s="19" t="s">
        <v>42</v>
      </c>
      <c r="D15132" t="s">
        <v>398</v>
      </c>
      <c r="E15132" s="20">
        <v>7747</v>
      </c>
      <c r="F15132" s="20">
        <v>38339</v>
      </c>
    </row>
    <row r="15133" spans="1:6" ht="25.5" outlineLevel="2" x14ac:dyDescent="0.2">
      <c r="B15133" s="18" t="s">
        <v>14843</v>
      </c>
      <c r="C15133" s="19" t="s">
        <v>53</v>
      </c>
      <c r="D15133" t="s">
        <v>398</v>
      </c>
      <c r="E15133" s="20">
        <v>898</v>
      </c>
      <c r="F15133" s="20">
        <v>1366</v>
      </c>
    </row>
    <row r="15134" spans="1:6" ht="25.5" outlineLevel="2" x14ac:dyDescent="0.2">
      <c r="B15134" s="18" t="s">
        <v>14843</v>
      </c>
      <c r="C15134" s="19" t="s">
        <v>68</v>
      </c>
      <c r="D15134" t="s">
        <v>398</v>
      </c>
      <c r="E15134" s="20">
        <v>44</v>
      </c>
      <c r="F15134" s="20">
        <v>24</v>
      </c>
    </row>
    <row r="15135" spans="1:6" ht="25.5" outlineLevel="2" x14ac:dyDescent="0.2">
      <c r="B15135" s="18" t="s">
        <v>14843</v>
      </c>
      <c r="C15135" s="19" t="s">
        <v>80</v>
      </c>
      <c r="D15135" t="s">
        <v>398</v>
      </c>
      <c r="E15135" s="20">
        <v>79122</v>
      </c>
      <c r="F15135" s="20">
        <v>167702</v>
      </c>
    </row>
    <row r="15136" spans="1:6" ht="25.5" outlineLevel="2" x14ac:dyDescent="0.2">
      <c r="B15136" s="18" t="s">
        <v>14843</v>
      </c>
      <c r="C15136" s="19" t="s">
        <v>107</v>
      </c>
      <c r="D15136" t="s">
        <v>398</v>
      </c>
      <c r="E15136" s="20">
        <v>32</v>
      </c>
      <c r="F15136" s="20">
        <v>1219</v>
      </c>
    </row>
    <row r="15137" spans="1:6" ht="25.5" outlineLevel="2" x14ac:dyDescent="0.2">
      <c r="B15137" s="18" t="s">
        <v>14843</v>
      </c>
      <c r="C15137" s="19" t="s">
        <v>171</v>
      </c>
      <c r="D15137" t="s">
        <v>398</v>
      </c>
      <c r="E15137" s="20">
        <v>1</v>
      </c>
      <c r="F15137" s="20">
        <v>100</v>
      </c>
    </row>
    <row r="15138" spans="1:6" ht="25.5" outlineLevel="1" x14ac:dyDescent="0.2">
      <c r="B15138" s="21" t="s">
        <v>14844</v>
      </c>
      <c r="E15138" s="20">
        <f>SUBTOTAL(9,E15132:E15137)</f>
        <v>87844</v>
      </c>
      <c r="F15138" s="20">
        <f>SUBTOTAL(9,F15132:F15137)</f>
        <v>208750</v>
      </c>
    </row>
    <row r="15139" spans="1:6" ht="25.5" outlineLevel="2" x14ac:dyDescent="0.2">
      <c r="A15139" t="s">
        <v>1632</v>
      </c>
      <c r="B15139" s="18" t="s">
        <v>14845</v>
      </c>
      <c r="C15139" s="19" t="s">
        <v>16</v>
      </c>
      <c r="D15139" t="s">
        <v>411</v>
      </c>
      <c r="E15139" s="20">
        <v>93542</v>
      </c>
      <c r="F15139" s="20">
        <v>190108</v>
      </c>
    </row>
    <row r="15140" spans="1:6" ht="25.5" outlineLevel="2" x14ac:dyDescent="0.2">
      <c r="B15140" s="18" t="s">
        <v>14845</v>
      </c>
      <c r="C15140" s="19" t="s">
        <v>42</v>
      </c>
      <c r="D15140" t="s">
        <v>411</v>
      </c>
      <c r="E15140" s="20">
        <v>28884</v>
      </c>
      <c r="F15140" s="20">
        <v>4793</v>
      </c>
    </row>
    <row r="15141" spans="1:6" ht="25.5" outlineLevel="2" x14ac:dyDescent="0.2">
      <c r="B15141" s="18" t="s">
        <v>14845</v>
      </c>
      <c r="C15141" s="19" t="s">
        <v>80</v>
      </c>
      <c r="D15141" t="s">
        <v>411</v>
      </c>
      <c r="E15141" s="20">
        <v>1399488</v>
      </c>
      <c r="F15141" s="20">
        <v>225627</v>
      </c>
    </row>
    <row r="15142" spans="1:6" ht="25.5" outlineLevel="2" x14ac:dyDescent="0.2">
      <c r="B15142" s="18" t="s">
        <v>14845</v>
      </c>
      <c r="C15142" s="19" t="s">
        <v>92</v>
      </c>
      <c r="D15142" t="s">
        <v>411</v>
      </c>
      <c r="E15142" s="20">
        <v>1</v>
      </c>
      <c r="F15142" s="20">
        <v>23</v>
      </c>
    </row>
    <row r="15143" spans="1:6" ht="25.5" outlineLevel="2" x14ac:dyDescent="0.2">
      <c r="B15143" s="18" t="s">
        <v>14845</v>
      </c>
      <c r="C15143" s="19" t="s">
        <v>157</v>
      </c>
      <c r="D15143" t="s">
        <v>411</v>
      </c>
      <c r="E15143" s="20">
        <v>1120</v>
      </c>
      <c r="F15143" s="20">
        <v>325</v>
      </c>
    </row>
    <row r="15144" spans="1:6" ht="25.5" outlineLevel="2" x14ac:dyDescent="0.2">
      <c r="B15144" s="18" t="s">
        <v>14845</v>
      </c>
      <c r="C15144" s="19" t="s">
        <v>162</v>
      </c>
      <c r="D15144" t="s">
        <v>411</v>
      </c>
      <c r="E15144" s="20">
        <v>230</v>
      </c>
      <c r="F15144" s="20">
        <v>928</v>
      </c>
    </row>
    <row r="15145" spans="1:6" ht="25.5" outlineLevel="2" x14ac:dyDescent="0.2">
      <c r="B15145" s="18" t="s">
        <v>14845</v>
      </c>
      <c r="C15145" s="19" t="s">
        <v>166</v>
      </c>
      <c r="D15145" t="s">
        <v>411</v>
      </c>
      <c r="E15145" s="20">
        <v>128450</v>
      </c>
      <c r="F15145" s="20">
        <v>38094</v>
      </c>
    </row>
    <row r="15146" spans="1:6" ht="25.5" outlineLevel="1" x14ac:dyDescent="0.2">
      <c r="B15146" s="21" t="s">
        <v>14846</v>
      </c>
      <c r="E15146" s="20">
        <f>SUBTOTAL(9,E15139:E15145)</f>
        <v>1651715</v>
      </c>
      <c r="F15146" s="20">
        <f>SUBTOTAL(9,F15139:F15145)</f>
        <v>459898</v>
      </c>
    </row>
    <row r="15147" spans="1:6" ht="25.5" outlineLevel="2" x14ac:dyDescent="0.2">
      <c r="A15147" t="s">
        <v>1634</v>
      </c>
      <c r="B15147" s="18" t="s">
        <v>14847</v>
      </c>
      <c r="C15147" s="19" t="s">
        <v>42</v>
      </c>
      <c r="D15147" t="s">
        <v>411</v>
      </c>
      <c r="E15147" s="20">
        <v>4622</v>
      </c>
      <c r="F15147" s="20">
        <v>639</v>
      </c>
    </row>
    <row r="15148" spans="1:6" ht="25.5" outlineLevel="2" x14ac:dyDescent="0.2">
      <c r="B15148" s="18" t="s">
        <v>14847</v>
      </c>
      <c r="C15148" s="19" t="s">
        <v>80</v>
      </c>
      <c r="D15148" t="s">
        <v>411</v>
      </c>
      <c r="E15148" s="20">
        <v>145906</v>
      </c>
      <c r="F15148" s="20">
        <v>19628</v>
      </c>
    </row>
    <row r="15149" spans="1:6" ht="25.5" outlineLevel="2" x14ac:dyDescent="0.2">
      <c r="B15149" s="18" t="s">
        <v>14847</v>
      </c>
      <c r="C15149" s="19" t="s">
        <v>92</v>
      </c>
      <c r="D15149" t="s">
        <v>411</v>
      </c>
      <c r="E15149" s="20">
        <v>4</v>
      </c>
      <c r="F15149" s="20">
        <v>1</v>
      </c>
    </row>
    <row r="15150" spans="1:6" ht="25.5" outlineLevel="1" x14ac:dyDescent="0.2">
      <c r="B15150" s="21" t="s">
        <v>14848</v>
      </c>
      <c r="E15150" s="20">
        <f>SUBTOTAL(9,E15147:E15149)</f>
        <v>150532</v>
      </c>
      <c r="F15150" s="20">
        <f>SUBTOTAL(9,F15147:F15149)</f>
        <v>20268</v>
      </c>
    </row>
    <row r="15151" spans="1:6" ht="25.5" outlineLevel="2" x14ac:dyDescent="0.2">
      <c r="A15151" t="s">
        <v>1636</v>
      </c>
      <c r="B15151" s="18" t="s">
        <v>14849</v>
      </c>
      <c r="C15151" s="19" t="s">
        <v>42</v>
      </c>
      <c r="D15151" t="s">
        <v>411</v>
      </c>
      <c r="E15151" s="20">
        <v>52000</v>
      </c>
      <c r="F15151" s="20">
        <v>4567</v>
      </c>
    </row>
    <row r="15152" spans="1:6" ht="25.5" outlineLevel="2" x14ac:dyDescent="0.2">
      <c r="B15152" s="18" t="s">
        <v>14849</v>
      </c>
      <c r="C15152" s="19" t="s">
        <v>80</v>
      </c>
      <c r="D15152" t="s">
        <v>411</v>
      </c>
      <c r="E15152" s="20">
        <v>1611</v>
      </c>
      <c r="F15152" s="20">
        <v>266</v>
      </c>
    </row>
    <row r="15153" spans="1:6" ht="25.5" outlineLevel="1" x14ac:dyDescent="0.2">
      <c r="B15153" s="21" t="s">
        <v>14850</v>
      </c>
      <c r="E15153" s="20">
        <f>SUBTOTAL(9,E15151:E15152)</f>
        <v>53611</v>
      </c>
      <c r="F15153" s="20">
        <f>SUBTOTAL(9,F15151:F15152)</f>
        <v>4833</v>
      </c>
    </row>
    <row r="15154" spans="1:6" ht="25.5" outlineLevel="2" x14ac:dyDescent="0.2">
      <c r="A15154" t="s">
        <v>5160</v>
      </c>
      <c r="B15154" s="18" t="s">
        <v>14851</v>
      </c>
      <c r="C15154" s="19" t="s">
        <v>42</v>
      </c>
      <c r="D15154" t="s">
        <v>411</v>
      </c>
      <c r="E15154" s="20">
        <v>10002</v>
      </c>
      <c r="F15154" s="20">
        <v>1164</v>
      </c>
    </row>
    <row r="15155" spans="1:6" ht="25.5" outlineLevel="2" x14ac:dyDescent="0.2">
      <c r="B15155" s="18" t="s">
        <v>14851</v>
      </c>
      <c r="C15155" s="19" t="s">
        <v>80</v>
      </c>
      <c r="D15155" t="s">
        <v>411</v>
      </c>
      <c r="E15155" s="20">
        <v>576</v>
      </c>
      <c r="F15155" s="20">
        <v>595</v>
      </c>
    </row>
    <row r="15156" spans="1:6" ht="25.5" outlineLevel="1" x14ac:dyDescent="0.2">
      <c r="B15156" s="21" t="s">
        <v>14852</v>
      </c>
      <c r="E15156" s="20">
        <f>SUBTOTAL(9,E15154:E15155)</f>
        <v>10578</v>
      </c>
      <c r="F15156" s="20">
        <f>SUBTOTAL(9,F15154:F15155)</f>
        <v>1759</v>
      </c>
    </row>
    <row r="15157" spans="1:6" ht="25.5" outlineLevel="2" x14ac:dyDescent="0.2">
      <c r="A15157" t="s">
        <v>5162</v>
      </c>
      <c r="B15157" s="18" t="s">
        <v>18419</v>
      </c>
      <c r="C15157" s="19" t="s">
        <v>80</v>
      </c>
      <c r="D15157" t="s">
        <v>411</v>
      </c>
      <c r="E15157" s="20">
        <v>1404</v>
      </c>
      <c r="F15157" s="20">
        <v>460</v>
      </c>
    </row>
    <row r="15158" spans="1:6" ht="25.5" outlineLevel="1" x14ac:dyDescent="0.2">
      <c r="B15158" s="21" t="s">
        <v>18420</v>
      </c>
      <c r="E15158" s="20">
        <f>SUBTOTAL(9,E15157:E15157)</f>
        <v>1404</v>
      </c>
      <c r="F15158" s="20">
        <f>SUBTOTAL(9,F15157:F15157)</f>
        <v>460</v>
      </c>
    </row>
    <row r="15159" spans="1:6" ht="25.5" outlineLevel="2" x14ac:dyDescent="0.2">
      <c r="A15159" t="s">
        <v>5164</v>
      </c>
      <c r="B15159" s="18" t="s">
        <v>18421</v>
      </c>
      <c r="C15159" s="19" t="s">
        <v>42</v>
      </c>
      <c r="D15159" t="s">
        <v>411</v>
      </c>
      <c r="E15159" s="20">
        <v>371849</v>
      </c>
      <c r="F15159" s="20">
        <v>45636</v>
      </c>
    </row>
    <row r="15160" spans="1:6" ht="25.5" outlineLevel="2" x14ac:dyDescent="0.2">
      <c r="B15160" s="18" t="s">
        <v>18421</v>
      </c>
      <c r="C15160" s="19" t="s">
        <v>80</v>
      </c>
      <c r="D15160" t="s">
        <v>411</v>
      </c>
      <c r="E15160" s="20">
        <v>66843</v>
      </c>
      <c r="F15160" s="20">
        <v>9001</v>
      </c>
    </row>
    <row r="15161" spans="1:6" ht="25.5" outlineLevel="2" x14ac:dyDescent="0.2">
      <c r="B15161" s="18" t="s">
        <v>18421</v>
      </c>
      <c r="C15161" s="19" t="s">
        <v>166</v>
      </c>
      <c r="D15161" t="s">
        <v>411</v>
      </c>
      <c r="E15161" s="20">
        <v>125</v>
      </c>
      <c r="F15161" s="20">
        <v>224</v>
      </c>
    </row>
    <row r="15162" spans="1:6" ht="25.5" outlineLevel="1" x14ac:dyDescent="0.2">
      <c r="B15162" s="21" t="s">
        <v>18422</v>
      </c>
      <c r="E15162" s="20">
        <f>SUBTOTAL(9,E15159:E15161)</f>
        <v>438817</v>
      </c>
      <c r="F15162" s="20">
        <f>SUBTOTAL(9,F15159:F15161)</f>
        <v>54861</v>
      </c>
    </row>
    <row r="15163" spans="1:6" ht="25.5" outlineLevel="2" x14ac:dyDescent="0.2">
      <c r="A15163" t="s">
        <v>5166</v>
      </c>
      <c r="B15163" s="18" t="s">
        <v>18423</v>
      </c>
      <c r="C15163" s="19" t="s">
        <v>42</v>
      </c>
      <c r="D15163" t="s">
        <v>411</v>
      </c>
      <c r="E15163" s="20">
        <v>24092</v>
      </c>
      <c r="F15163" s="20">
        <v>3946</v>
      </c>
    </row>
    <row r="15164" spans="1:6" ht="25.5" outlineLevel="2" x14ac:dyDescent="0.2">
      <c r="B15164" s="18" t="s">
        <v>18423</v>
      </c>
      <c r="C15164" s="19" t="s">
        <v>65</v>
      </c>
      <c r="D15164" t="s">
        <v>411</v>
      </c>
      <c r="E15164" s="20">
        <v>1</v>
      </c>
      <c r="F15164" s="20">
        <v>4</v>
      </c>
    </row>
    <row r="15165" spans="1:6" ht="25.5" outlineLevel="2" x14ac:dyDescent="0.2">
      <c r="B15165" s="18" t="s">
        <v>18423</v>
      </c>
      <c r="C15165" s="19" t="s">
        <v>80</v>
      </c>
      <c r="D15165" t="s">
        <v>411</v>
      </c>
      <c r="E15165" s="20">
        <v>20455</v>
      </c>
      <c r="F15165" s="20">
        <v>2215</v>
      </c>
    </row>
    <row r="15166" spans="1:6" ht="25.5" outlineLevel="2" x14ac:dyDescent="0.2">
      <c r="B15166" s="18" t="s">
        <v>18423</v>
      </c>
      <c r="C15166" s="19" t="s">
        <v>88</v>
      </c>
      <c r="D15166" t="s">
        <v>411</v>
      </c>
      <c r="E15166" s="20">
        <v>255</v>
      </c>
      <c r="F15166" s="20">
        <v>86</v>
      </c>
    </row>
    <row r="15167" spans="1:6" ht="25.5" outlineLevel="2" x14ac:dyDescent="0.2">
      <c r="B15167" s="18" t="s">
        <v>18423</v>
      </c>
      <c r="C15167" s="19" t="s">
        <v>166</v>
      </c>
      <c r="D15167" t="s">
        <v>411</v>
      </c>
      <c r="E15167" s="20">
        <v>1</v>
      </c>
      <c r="F15167" s="20">
        <v>10</v>
      </c>
    </row>
    <row r="15168" spans="1:6" ht="25.5" outlineLevel="1" x14ac:dyDescent="0.2">
      <c r="B15168" s="21" t="s">
        <v>18424</v>
      </c>
      <c r="E15168" s="20">
        <f>SUBTOTAL(9,E15163:E15167)</f>
        <v>44804</v>
      </c>
      <c r="F15168" s="20">
        <f>SUBTOTAL(9,F15163:F15167)</f>
        <v>6261</v>
      </c>
    </row>
    <row r="15169" spans="1:6" ht="25.5" outlineLevel="2" x14ac:dyDescent="0.2">
      <c r="A15169" t="s">
        <v>5168</v>
      </c>
      <c r="B15169" s="18" t="s">
        <v>14853</v>
      </c>
      <c r="C15169" s="19" t="s">
        <v>42</v>
      </c>
      <c r="D15169" t="s">
        <v>411</v>
      </c>
      <c r="E15169" s="20">
        <v>167609</v>
      </c>
      <c r="F15169" s="20">
        <v>20473</v>
      </c>
    </row>
    <row r="15170" spans="1:6" ht="25.5" outlineLevel="2" x14ac:dyDescent="0.2">
      <c r="B15170" s="18" t="s">
        <v>14853</v>
      </c>
      <c r="C15170" s="19" t="s">
        <v>80</v>
      </c>
      <c r="D15170" t="s">
        <v>411</v>
      </c>
      <c r="E15170" s="20">
        <v>11776</v>
      </c>
      <c r="F15170" s="20">
        <v>1360</v>
      </c>
    </row>
    <row r="15171" spans="1:6" ht="25.5" outlineLevel="2" x14ac:dyDescent="0.2">
      <c r="A15171" t="s">
        <v>5170</v>
      </c>
      <c r="B15171" s="18" t="s">
        <v>14853</v>
      </c>
      <c r="C15171" s="19" t="s">
        <v>42</v>
      </c>
      <c r="D15171" t="s">
        <v>411</v>
      </c>
      <c r="E15171" s="20">
        <v>166518</v>
      </c>
      <c r="F15171" s="20">
        <v>19946</v>
      </c>
    </row>
    <row r="15172" spans="1:6" ht="25.5" outlineLevel="2" x14ac:dyDescent="0.2">
      <c r="B15172" s="18" t="s">
        <v>14853</v>
      </c>
      <c r="C15172" s="19" t="s">
        <v>80</v>
      </c>
      <c r="D15172" t="s">
        <v>411</v>
      </c>
      <c r="E15172" s="20">
        <v>106717</v>
      </c>
      <c r="F15172" s="20">
        <v>13278</v>
      </c>
    </row>
    <row r="15173" spans="1:6" ht="25.5" outlineLevel="1" x14ac:dyDescent="0.2">
      <c r="B15173" s="21" t="s">
        <v>14854</v>
      </c>
      <c r="E15173" s="20">
        <f>SUBTOTAL(9,E15169:E15172)</f>
        <v>452620</v>
      </c>
      <c r="F15173" s="20">
        <f>SUBTOTAL(9,F15169:F15172)</f>
        <v>55057</v>
      </c>
    </row>
    <row r="15174" spans="1:6" ht="25.5" outlineLevel="2" x14ac:dyDescent="0.2">
      <c r="A15174" t="s">
        <v>1637</v>
      </c>
      <c r="B15174" s="18" t="s">
        <v>14855</v>
      </c>
      <c r="C15174" s="19" t="s">
        <v>42</v>
      </c>
      <c r="D15174" t="s">
        <v>411</v>
      </c>
      <c r="E15174" s="20">
        <v>109078</v>
      </c>
      <c r="F15174" s="20">
        <v>15253</v>
      </c>
    </row>
    <row r="15175" spans="1:6" ht="25.5" outlineLevel="2" x14ac:dyDescent="0.2">
      <c r="B15175" s="18" t="s">
        <v>14855</v>
      </c>
      <c r="C15175" s="19" t="s">
        <v>78</v>
      </c>
      <c r="D15175" t="s">
        <v>411</v>
      </c>
      <c r="E15175" s="20">
        <v>1</v>
      </c>
      <c r="F15175" s="20">
        <v>43</v>
      </c>
    </row>
    <row r="15176" spans="1:6" ht="25.5" outlineLevel="2" x14ac:dyDescent="0.2">
      <c r="B15176" s="18" t="s">
        <v>14855</v>
      </c>
      <c r="C15176" s="19" t="s">
        <v>80</v>
      </c>
      <c r="D15176" t="s">
        <v>411</v>
      </c>
      <c r="E15176" s="20">
        <v>1484</v>
      </c>
      <c r="F15176" s="20">
        <v>531</v>
      </c>
    </row>
    <row r="15177" spans="1:6" ht="25.5" outlineLevel="1" x14ac:dyDescent="0.2">
      <c r="B15177" s="21" t="s">
        <v>14856</v>
      </c>
      <c r="E15177" s="20">
        <f>SUBTOTAL(9,E15174:E15176)</f>
        <v>110563</v>
      </c>
      <c r="F15177" s="20">
        <f>SUBTOTAL(9,F15174:F15176)</f>
        <v>15827</v>
      </c>
    </row>
    <row r="15178" spans="1:6" ht="25.5" outlineLevel="2" x14ac:dyDescent="0.2">
      <c r="A15178" t="s">
        <v>1639</v>
      </c>
      <c r="B15178" s="18" t="s">
        <v>14857</v>
      </c>
      <c r="C15178" s="19" t="s">
        <v>42</v>
      </c>
      <c r="D15178" t="s">
        <v>411</v>
      </c>
      <c r="E15178" s="20">
        <v>20050</v>
      </c>
      <c r="F15178" s="20">
        <v>2368</v>
      </c>
    </row>
    <row r="15179" spans="1:6" ht="25.5" outlineLevel="2" x14ac:dyDescent="0.2">
      <c r="B15179" s="18" t="s">
        <v>14857</v>
      </c>
      <c r="C15179" s="19" t="s">
        <v>80</v>
      </c>
      <c r="D15179" t="s">
        <v>411</v>
      </c>
      <c r="E15179" s="20">
        <v>2214</v>
      </c>
      <c r="F15179" s="20">
        <v>273</v>
      </c>
    </row>
    <row r="15180" spans="1:6" ht="25.5" outlineLevel="1" x14ac:dyDescent="0.2">
      <c r="B15180" s="21" t="s">
        <v>14858</v>
      </c>
      <c r="E15180" s="20">
        <f>SUBTOTAL(9,E15178:E15179)</f>
        <v>22264</v>
      </c>
      <c r="F15180" s="20">
        <f>SUBTOTAL(9,F15178:F15179)</f>
        <v>2641</v>
      </c>
    </row>
    <row r="15181" spans="1:6" ht="25.5" outlineLevel="2" x14ac:dyDescent="0.2">
      <c r="A15181" t="s">
        <v>5171</v>
      </c>
      <c r="B15181" s="18" t="s">
        <v>14859</v>
      </c>
      <c r="C15181" s="19" t="s">
        <v>42</v>
      </c>
      <c r="D15181" t="s">
        <v>411</v>
      </c>
      <c r="E15181" s="20">
        <v>186568</v>
      </c>
      <c r="F15181" s="20">
        <v>23480</v>
      </c>
    </row>
    <row r="15182" spans="1:6" ht="25.5" outlineLevel="2" x14ac:dyDescent="0.2">
      <c r="B15182" s="18" t="s">
        <v>14859</v>
      </c>
      <c r="C15182" s="19" t="s">
        <v>68</v>
      </c>
      <c r="D15182" t="s">
        <v>411</v>
      </c>
      <c r="E15182" s="20">
        <v>12</v>
      </c>
      <c r="F15182" s="20">
        <v>169</v>
      </c>
    </row>
    <row r="15183" spans="1:6" ht="25.5" outlineLevel="2" x14ac:dyDescent="0.2">
      <c r="B15183" s="18" t="s">
        <v>14859</v>
      </c>
      <c r="C15183" s="19" t="s">
        <v>80</v>
      </c>
      <c r="D15183" t="s">
        <v>411</v>
      </c>
      <c r="E15183" s="20">
        <v>359702</v>
      </c>
      <c r="F15183" s="20">
        <v>42725</v>
      </c>
    </row>
    <row r="15184" spans="1:6" ht="25.5" outlineLevel="1" x14ac:dyDescent="0.2">
      <c r="B15184" s="21" t="s">
        <v>14860</v>
      </c>
      <c r="E15184" s="20">
        <f>SUBTOTAL(9,E15181:E15183)</f>
        <v>546282</v>
      </c>
      <c r="F15184" s="20">
        <f>SUBTOTAL(9,F15181:F15183)</f>
        <v>66374</v>
      </c>
    </row>
    <row r="15185" spans="1:6" outlineLevel="2" x14ac:dyDescent="0.2">
      <c r="A15185" t="s">
        <v>5172</v>
      </c>
      <c r="B15185" s="18" t="s">
        <v>14861</v>
      </c>
      <c r="C15185" s="19" t="s">
        <v>42</v>
      </c>
      <c r="D15185" t="s">
        <v>411</v>
      </c>
      <c r="E15185" s="20">
        <v>50157</v>
      </c>
      <c r="F15185" s="20">
        <v>5564</v>
      </c>
    </row>
    <row r="15186" spans="1:6" outlineLevel="2" x14ac:dyDescent="0.2">
      <c r="B15186" s="18" t="s">
        <v>14861</v>
      </c>
      <c r="C15186" s="19" t="s">
        <v>80</v>
      </c>
      <c r="D15186" t="s">
        <v>411</v>
      </c>
      <c r="E15186" s="20">
        <v>13713</v>
      </c>
      <c r="F15186" s="20">
        <v>2391</v>
      </c>
    </row>
    <row r="15187" spans="1:6" outlineLevel="2" x14ac:dyDescent="0.2">
      <c r="B15187" s="18" t="s">
        <v>14861</v>
      </c>
      <c r="C15187" s="19" t="s">
        <v>164</v>
      </c>
      <c r="D15187" t="s">
        <v>411</v>
      </c>
      <c r="E15187" s="20">
        <v>30</v>
      </c>
      <c r="F15187" s="20">
        <v>11</v>
      </c>
    </row>
    <row r="15188" spans="1:6" ht="25.5" outlineLevel="1" x14ac:dyDescent="0.2">
      <c r="B15188" s="21" t="s">
        <v>14862</v>
      </c>
      <c r="E15188" s="20">
        <f>SUBTOTAL(9,E15185:E15187)</f>
        <v>63900</v>
      </c>
      <c r="F15188" s="20">
        <f>SUBTOTAL(9,F15185:F15187)</f>
        <v>7966</v>
      </c>
    </row>
    <row r="15189" spans="1:6" outlineLevel="2" x14ac:dyDescent="0.2">
      <c r="A15189" t="s">
        <v>5173</v>
      </c>
      <c r="B15189" s="18" t="s">
        <v>14863</v>
      </c>
      <c r="C15189" s="19" t="s">
        <v>42</v>
      </c>
      <c r="D15189" t="s">
        <v>411</v>
      </c>
      <c r="E15189" s="20">
        <v>300</v>
      </c>
      <c r="F15189" s="20">
        <v>66</v>
      </c>
    </row>
    <row r="15190" spans="1:6" outlineLevel="2" x14ac:dyDescent="0.2">
      <c r="B15190" s="18" t="s">
        <v>14863</v>
      </c>
      <c r="C15190" s="19" t="s">
        <v>54</v>
      </c>
      <c r="D15190" t="s">
        <v>411</v>
      </c>
      <c r="E15190" s="20">
        <v>11</v>
      </c>
      <c r="F15190" s="20">
        <v>71</v>
      </c>
    </row>
    <row r="15191" spans="1:6" outlineLevel="2" x14ac:dyDescent="0.2">
      <c r="B15191" s="18" t="s">
        <v>14863</v>
      </c>
      <c r="C15191" s="19" t="s">
        <v>68</v>
      </c>
      <c r="D15191" t="s">
        <v>411</v>
      </c>
      <c r="E15191" s="20">
        <v>29</v>
      </c>
      <c r="F15191" s="20">
        <v>49</v>
      </c>
    </row>
    <row r="15192" spans="1:6" outlineLevel="2" x14ac:dyDescent="0.2">
      <c r="B15192" s="18" t="s">
        <v>14863</v>
      </c>
      <c r="C15192" s="19" t="s">
        <v>80</v>
      </c>
      <c r="D15192" t="s">
        <v>411</v>
      </c>
      <c r="E15192" s="20">
        <v>24037</v>
      </c>
      <c r="F15192" s="20">
        <v>8952</v>
      </c>
    </row>
    <row r="15193" spans="1:6" outlineLevel="2" x14ac:dyDescent="0.2">
      <c r="B15193" s="18" t="s">
        <v>14863</v>
      </c>
      <c r="C15193" s="19" t="s">
        <v>81</v>
      </c>
      <c r="D15193" t="s">
        <v>411</v>
      </c>
      <c r="E15193" s="20">
        <v>30</v>
      </c>
      <c r="F15193" s="20">
        <v>12</v>
      </c>
    </row>
    <row r="15194" spans="1:6" outlineLevel="2" x14ac:dyDescent="0.2">
      <c r="B15194" s="18" t="s">
        <v>14863</v>
      </c>
      <c r="C15194" s="19" t="s">
        <v>87</v>
      </c>
      <c r="D15194" t="s">
        <v>411</v>
      </c>
      <c r="E15194" s="20">
        <v>31</v>
      </c>
      <c r="F15194" s="20">
        <v>265</v>
      </c>
    </row>
    <row r="15195" spans="1:6" outlineLevel="2" x14ac:dyDescent="0.2">
      <c r="B15195" s="18" t="s">
        <v>14863</v>
      </c>
      <c r="C15195" s="19" t="s">
        <v>88</v>
      </c>
      <c r="D15195" t="s">
        <v>411</v>
      </c>
      <c r="E15195" s="20">
        <v>367</v>
      </c>
      <c r="F15195" s="20">
        <v>139</v>
      </c>
    </row>
    <row r="15196" spans="1:6" ht="25.5" outlineLevel="2" x14ac:dyDescent="0.2">
      <c r="B15196" s="18" t="s">
        <v>14863</v>
      </c>
      <c r="C15196" s="19" t="s">
        <v>92</v>
      </c>
      <c r="D15196" t="s">
        <v>411</v>
      </c>
      <c r="E15196" s="20">
        <v>22</v>
      </c>
      <c r="F15196" s="20">
        <v>22</v>
      </c>
    </row>
    <row r="15197" spans="1:6" outlineLevel="2" x14ac:dyDescent="0.2">
      <c r="B15197" s="18" t="s">
        <v>14863</v>
      </c>
      <c r="C15197" s="19" t="s">
        <v>164</v>
      </c>
      <c r="D15197" t="s">
        <v>411</v>
      </c>
      <c r="E15197" s="20">
        <v>67</v>
      </c>
      <c r="F15197" s="20">
        <v>167</v>
      </c>
    </row>
    <row r="15198" spans="1:6" outlineLevel="2" x14ac:dyDescent="0.2">
      <c r="B15198" s="18" t="s">
        <v>14863</v>
      </c>
      <c r="C15198" s="19" t="s">
        <v>166</v>
      </c>
      <c r="D15198" t="s">
        <v>411</v>
      </c>
      <c r="E15198" s="20">
        <v>6</v>
      </c>
      <c r="F15198" s="20">
        <v>13</v>
      </c>
    </row>
    <row r="15199" spans="1:6" outlineLevel="1" x14ac:dyDescent="0.2">
      <c r="B15199" s="21" t="s">
        <v>14864</v>
      </c>
      <c r="E15199" s="20">
        <f>SUBTOTAL(9,E15189:E15198)</f>
        <v>24900</v>
      </c>
      <c r="F15199" s="20">
        <f>SUBTOTAL(9,F15189:F15198)</f>
        <v>9756</v>
      </c>
    </row>
    <row r="15200" spans="1:6" ht="25.5" outlineLevel="2" x14ac:dyDescent="0.2">
      <c r="A15200" t="s">
        <v>5174</v>
      </c>
      <c r="B15200" s="18" t="s">
        <v>18425</v>
      </c>
      <c r="C15200" s="19" t="s">
        <v>42</v>
      </c>
      <c r="D15200" t="s">
        <v>411</v>
      </c>
      <c r="E15200" s="20">
        <v>51913</v>
      </c>
      <c r="F15200" s="20">
        <v>1000</v>
      </c>
    </row>
    <row r="15201" spans="1:6" ht="25.5" outlineLevel="2" x14ac:dyDescent="0.2">
      <c r="B15201" s="18" t="s">
        <v>18425</v>
      </c>
      <c r="C15201" s="19" t="s">
        <v>65</v>
      </c>
      <c r="D15201" t="s">
        <v>411</v>
      </c>
      <c r="E15201" s="20">
        <v>10</v>
      </c>
      <c r="F15201" s="20">
        <v>9</v>
      </c>
    </row>
    <row r="15202" spans="1:6" ht="25.5" outlineLevel="2" x14ac:dyDescent="0.2">
      <c r="B15202" s="18" t="s">
        <v>18425</v>
      </c>
      <c r="C15202" s="19" t="s">
        <v>68</v>
      </c>
      <c r="D15202" t="s">
        <v>411</v>
      </c>
      <c r="E15202" s="20">
        <v>146</v>
      </c>
      <c r="F15202" s="20">
        <v>478</v>
      </c>
    </row>
    <row r="15203" spans="1:6" ht="25.5" outlineLevel="2" x14ac:dyDescent="0.2">
      <c r="B15203" s="18" t="s">
        <v>18425</v>
      </c>
      <c r="C15203" s="19" t="s">
        <v>80</v>
      </c>
      <c r="D15203" t="s">
        <v>411</v>
      </c>
      <c r="E15203" s="20">
        <v>58450</v>
      </c>
      <c r="F15203" s="20">
        <v>12688</v>
      </c>
    </row>
    <row r="15204" spans="1:6" ht="25.5" outlineLevel="2" x14ac:dyDescent="0.2">
      <c r="B15204" s="18" t="s">
        <v>18425</v>
      </c>
      <c r="C15204" s="19" t="s">
        <v>81</v>
      </c>
      <c r="D15204" t="s">
        <v>411</v>
      </c>
      <c r="E15204" s="20">
        <v>7</v>
      </c>
      <c r="F15204" s="20">
        <v>6</v>
      </c>
    </row>
    <row r="15205" spans="1:6" ht="25.5" outlineLevel="2" x14ac:dyDescent="0.2">
      <c r="B15205" s="18" t="s">
        <v>18425</v>
      </c>
      <c r="C15205" s="19" t="s">
        <v>88</v>
      </c>
      <c r="D15205" t="s">
        <v>411</v>
      </c>
      <c r="E15205" s="20">
        <v>2</v>
      </c>
      <c r="F15205" s="20">
        <v>51</v>
      </c>
    </row>
    <row r="15206" spans="1:6" ht="25.5" outlineLevel="2" x14ac:dyDescent="0.2">
      <c r="B15206" s="18" t="s">
        <v>18425</v>
      </c>
      <c r="C15206" s="19" t="s">
        <v>92</v>
      </c>
      <c r="D15206" t="s">
        <v>411</v>
      </c>
      <c r="E15206" s="20">
        <v>6</v>
      </c>
      <c r="F15206" s="20">
        <v>3</v>
      </c>
    </row>
    <row r="15207" spans="1:6" ht="25.5" outlineLevel="2" x14ac:dyDescent="0.2">
      <c r="B15207" s="18" t="s">
        <v>18425</v>
      </c>
      <c r="C15207" s="19" t="s">
        <v>166</v>
      </c>
      <c r="D15207" t="s">
        <v>411</v>
      </c>
      <c r="E15207" s="20">
        <v>21</v>
      </c>
      <c r="F15207" s="20">
        <v>106</v>
      </c>
    </row>
    <row r="15208" spans="1:6" ht="25.5" outlineLevel="1" x14ac:dyDescent="0.2">
      <c r="B15208" s="21" t="s">
        <v>18426</v>
      </c>
      <c r="E15208" s="20">
        <f>SUBTOTAL(9,E15200:E15207)</f>
        <v>110555</v>
      </c>
      <c r="F15208" s="20">
        <f>SUBTOTAL(9,F15200:F15207)</f>
        <v>14341</v>
      </c>
    </row>
    <row r="15209" spans="1:6" ht="25.5" outlineLevel="2" x14ac:dyDescent="0.2">
      <c r="A15209" t="s">
        <v>5176</v>
      </c>
      <c r="B15209" s="18" t="s">
        <v>14865</v>
      </c>
      <c r="C15209" s="19" t="s">
        <v>42</v>
      </c>
      <c r="D15209" t="s">
        <v>411</v>
      </c>
      <c r="E15209" s="20">
        <v>101</v>
      </c>
      <c r="F15209" s="20">
        <v>22</v>
      </c>
    </row>
    <row r="15210" spans="1:6" ht="25.5" outlineLevel="2" x14ac:dyDescent="0.2">
      <c r="B15210" s="18" t="s">
        <v>14865</v>
      </c>
      <c r="C15210" s="19" t="s">
        <v>54</v>
      </c>
      <c r="D15210" t="s">
        <v>411</v>
      </c>
      <c r="E15210" s="20">
        <v>1</v>
      </c>
      <c r="F15210" s="20">
        <v>1</v>
      </c>
    </row>
    <row r="15211" spans="1:6" ht="25.5" outlineLevel="2" x14ac:dyDescent="0.2">
      <c r="B15211" s="18" t="s">
        <v>14865</v>
      </c>
      <c r="C15211" s="19" t="s">
        <v>68</v>
      </c>
      <c r="D15211" t="s">
        <v>411</v>
      </c>
      <c r="E15211" s="20">
        <v>5</v>
      </c>
      <c r="F15211" s="20">
        <v>9</v>
      </c>
    </row>
    <row r="15212" spans="1:6" ht="25.5" outlineLevel="2" x14ac:dyDescent="0.2">
      <c r="B15212" s="18" t="s">
        <v>14865</v>
      </c>
      <c r="C15212" s="19" t="s">
        <v>80</v>
      </c>
      <c r="D15212" t="s">
        <v>411</v>
      </c>
      <c r="E15212" s="20">
        <v>4983</v>
      </c>
      <c r="F15212" s="20">
        <v>1268</v>
      </c>
    </row>
    <row r="15213" spans="1:6" ht="25.5" outlineLevel="2" x14ac:dyDescent="0.2">
      <c r="B15213" s="18" t="s">
        <v>14865</v>
      </c>
      <c r="C15213" s="19" t="s">
        <v>151</v>
      </c>
      <c r="D15213" t="s">
        <v>411</v>
      </c>
      <c r="E15213" s="20">
        <v>139</v>
      </c>
      <c r="F15213" s="20">
        <v>613</v>
      </c>
    </row>
    <row r="15214" spans="1:6" ht="25.5" outlineLevel="2" x14ac:dyDescent="0.2">
      <c r="B15214" s="18" t="s">
        <v>14865</v>
      </c>
      <c r="C15214" s="19" t="s">
        <v>166</v>
      </c>
      <c r="D15214" t="s">
        <v>411</v>
      </c>
      <c r="E15214" s="20">
        <v>1</v>
      </c>
      <c r="F15214" s="20">
        <v>10</v>
      </c>
    </row>
    <row r="15215" spans="1:6" ht="25.5" outlineLevel="2" x14ac:dyDescent="0.2">
      <c r="B15215" s="18" t="s">
        <v>14865</v>
      </c>
      <c r="C15215" s="19" t="s">
        <v>176</v>
      </c>
      <c r="D15215" t="s">
        <v>411</v>
      </c>
      <c r="E15215" s="20">
        <v>4</v>
      </c>
      <c r="F15215" s="20">
        <v>2</v>
      </c>
    </row>
    <row r="15216" spans="1:6" ht="25.5" outlineLevel="1" x14ac:dyDescent="0.2">
      <c r="B15216" s="21" t="s">
        <v>14866</v>
      </c>
      <c r="E15216" s="20">
        <f>SUBTOTAL(9,E15209:E15215)</f>
        <v>5234</v>
      </c>
      <c r="F15216" s="20">
        <f>SUBTOTAL(9,F15209:F15215)</f>
        <v>1925</v>
      </c>
    </row>
    <row r="15217" spans="1:6" outlineLevel="2" x14ac:dyDescent="0.2">
      <c r="A15217" t="s">
        <v>5177</v>
      </c>
      <c r="B15217" s="18" t="s">
        <v>14867</v>
      </c>
      <c r="C15217" s="19" t="s">
        <v>42</v>
      </c>
      <c r="D15217" t="s">
        <v>411</v>
      </c>
      <c r="E15217" s="20">
        <v>26277</v>
      </c>
      <c r="F15217" s="20">
        <v>2443</v>
      </c>
    </row>
    <row r="15218" spans="1:6" outlineLevel="2" x14ac:dyDescent="0.2">
      <c r="B15218" s="18" t="s">
        <v>14867</v>
      </c>
      <c r="C15218" s="19" t="s">
        <v>68</v>
      </c>
      <c r="D15218" t="s">
        <v>411</v>
      </c>
      <c r="E15218" s="20">
        <v>1</v>
      </c>
      <c r="F15218" s="20">
        <v>3</v>
      </c>
    </row>
    <row r="15219" spans="1:6" outlineLevel="2" x14ac:dyDescent="0.2">
      <c r="B15219" s="18" t="s">
        <v>14867</v>
      </c>
      <c r="C15219" s="19" t="s">
        <v>80</v>
      </c>
      <c r="D15219" t="s">
        <v>411</v>
      </c>
      <c r="E15219" s="20">
        <v>9720</v>
      </c>
      <c r="F15219" s="20">
        <v>2139</v>
      </c>
    </row>
    <row r="15220" spans="1:6" ht="25.5" outlineLevel="2" x14ac:dyDescent="0.2">
      <c r="B15220" s="18" t="s">
        <v>14867</v>
      </c>
      <c r="C15220" s="19" t="s">
        <v>92</v>
      </c>
      <c r="D15220" t="s">
        <v>411</v>
      </c>
      <c r="E15220" s="20">
        <v>10</v>
      </c>
      <c r="F15220" s="20">
        <v>9</v>
      </c>
    </row>
    <row r="15221" spans="1:6" outlineLevel="2" x14ac:dyDescent="0.2">
      <c r="B15221" s="18" t="s">
        <v>14867</v>
      </c>
      <c r="C15221" s="19" t="s">
        <v>162</v>
      </c>
      <c r="D15221" t="s">
        <v>411</v>
      </c>
      <c r="E15221" s="20">
        <v>1</v>
      </c>
      <c r="F15221" s="20">
        <v>10</v>
      </c>
    </row>
    <row r="15222" spans="1:6" outlineLevel="2" x14ac:dyDescent="0.2">
      <c r="B15222" s="18" t="s">
        <v>14867</v>
      </c>
      <c r="C15222" s="19" t="s">
        <v>166</v>
      </c>
      <c r="D15222" t="s">
        <v>411</v>
      </c>
      <c r="E15222" s="20">
        <v>1</v>
      </c>
      <c r="F15222" s="20">
        <v>2</v>
      </c>
    </row>
    <row r="15223" spans="1:6" outlineLevel="1" x14ac:dyDescent="0.2">
      <c r="B15223" s="21" t="s">
        <v>14868</v>
      </c>
      <c r="E15223" s="20">
        <f>SUBTOTAL(9,E15217:E15222)</f>
        <v>36010</v>
      </c>
      <c r="F15223" s="20">
        <f>SUBTOTAL(9,F15217:F15222)</f>
        <v>4606</v>
      </c>
    </row>
    <row r="15224" spans="1:6" outlineLevel="2" x14ac:dyDescent="0.2">
      <c r="A15224" t="s">
        <v>1641</v>
      </c>
      <c r="B15224" s="18" t="s">
        <v>14869</v>
      </c>
      <c r="C15224" s="19" t="s">
        <v>42</v>
      </c>
      <c r="D15224" t="s">
        <v>411</v>
      </c>
      <c r="E15224" s="20">
        <v>26</v>
      </c>
      <c r="F15224" s="20">
        <v>6</v>
      </c>
    </row>
    <row r="15225" spans="1:6" outlineLevel="2" x14ac:dyDescent="0.2">
      <c r="B15225" s="18" t="s">
        <v>14869</v>
      </c>
      <c r="C15225" s="19" t="s">
        <v>68</v>
      </c>
      <c r="D15225" t="s">
        <v>411</v>
      </c>
      <c r="E15225" s="20">
        <v>20</v>
      </c>
      <c r="F15225" s="20">
        <v>6</v>
      </c>
    </row>
    <row r="15226" spans="1:6" outlineLevel="2" x14ac:dyDescent="0.2">
      <c r="B15226" s="18" t="s">
        <v>14869</v>
      </c>
      <c r="C15226" s="19" t="s">
        <v>80</v>
      </c>
      <c r="D15226" t="s">
        <v>411</v>
      </c>
      <c r="E15226" s="20">
        <v>238</v>
      </c>
      <c r="F15226" s="20">
        <v>170</v>
      </c>
    </row>
    <row r="15227" spans="1:6" outlineLevel="2" x14ac:dyDescent="0.2">
      <c r="B15227" s="18" t="s">
        <v>14869</v>
      </c>
      <c r="C15227" s="19" t="s">
        <v>166</v>
      </c>
      <c r="D15227" t="s">
        <v>411</v>
      </c>
      <c r="E15227" s="20">
        <v>7</v>
      </c>
      <c r="F15227" s="20">
        <v>7</v>
      </c>
    </row>
    <row r="15228" spans="1:6" ht="25.5" outlineLevel="1" x14ac:dyDescent="0.2">
      <c r="B15228" s="21" t="s">
        <v>14870</v>
      </c>
      <c r="E15228" s="20">
        <f>SUBTOTAL(9,E15224:E15227)</f>
        <v>291</v>
      </c>
      <c r="F15228" s="20">
        <f>SUBTOTAL(9,F15224:F15227)</f>
        <v>189</v>
      </c>
    </row>
    <row r="15229" spans="1:6" ht="25.5" outlineLevel="2" x14ac:dyDescent="0.2">
      <c r="A15229" t="s">
        <v>5178</v>
      </c>
      <c r="B15229" s="18" t="s">
        <v>18427</v>
      </c>
      <c r="C15229" s="19" t="s">
        <v>42</v>
      </c>
      <c r="D15229" t="s">
        <v>411</v>
      </c>
      <c r="E15229" s="20">
        <v>4900</v>
      </c>
      <c r="F15229" s="20">
        <v>578</v>
      </c>
    </row>
    <row r="15230" spans="1:6" ht="25.5" outlineLevel="2" x14ac:dyDescent="0.2">
      <c r="B15230" s="18" t="s">
        <v>18427</v>
      </c>
      <c r="C15230" s="19" t="s">
        <v>80</v>
      </c>
      <c r="D15230" t="s">
        <v>411</v>
      </c>
      <c r="E15230" s="20">
        <v>2955</v>
      </c>
      <c r="F15230" s="20">
        <v>536</v>
      </c>
    </row>
    <row r="15231" spans="1:6" ht="25.5" outlineLevel="1" x14ac:dyDescent="0.2">
      <c r="B15231" s="21" t="s">
        <v>18428</v>
      </c>
      <c r="E15231" s="20">
        <f>SUBTOTAL(9,E15229:E15230)</f>
        <v>7855</v>
      </c>
      <c r="F15231" s="20">
        <f>SUBTOTAL(9,F15229:F15230)</f>
        <v>1114</v>
      </c>
    </row>
    <row r="15232" spans="1:6" outlineLevel="2" x14ac:dyDescent="0.2">
      <c r="A15232" t="s">
        <v>1642</v>
      </c>
      <c r="B15232" s="18" t="s">
        <v>14871</v>
      </c>
      <c r="C15232" s="19" t="s">
        <v>16</v>
      </c>
      <c r="D15232" t="s">
        <v>411</v>
      </c>
      <c r="E15232" s="20">
        <v>1</v>
      </c>
      <c r="F15232" s="20">
        <v>168</v>
      </c>
    </row>
    <row r="15233" spans="1:6" outlineLevel="2" x14ac:dyDescent="0.2">
      <c r="B15233" s="18" t="s">
        <v>14871</v>
      </c>
      <c r="C15233" s="19" t="s">
        <v>42</v>
      </c>
      <c r="D15233" t="s">
        <v>411</v>
      </c>
      <c r="E15233" s="20">
        <v>3648</v>
      </c>
      <c r="F15233" s="20">
        <v>1340</v>
      </c>
    </row>
    <row r="15234" spans="1:6" outlineLevel="2" x14ac:dyDescent="0.2">
      <c r="B15234" s="18" t="s">
        <v>14871</v>
      </c>
      <c r="C15234" s="19" t="s">
        <v>68</v>
      </c>
      <c r="D15234" t="s">
        <v>411</v>
      </c>
      <c r="E15234" s="20">
        <v>19</v>
      </c>
      <c r="F15234" s="20">
        <v>7</v>
      </c>
    </row>
    <row r="15235" spans="1:6" outlineLevel="2" x14ac:dyDescent="0.2">
      <c r="B15235" s="18" t="s">
        <v>14871</v>
      </c>
      <c r="C15235" s="19" t="s">
        <v>80</v>
      </c>
      <c r="D15235" t="s">
        <v>411</v>
      </c>
      <c r="E15235" s="20">
        <v>28126</v>
      </c>
      <c r="F15235" s="20">
        <v>9989</v>
      </c>
    </row>
    <row r="15236" spans="1:6" outlineLevel="2" x14ac:dyDescent="0.2">
      <c r="B15236" s="18" t="s">
        <v>14871</v>
      </c>
      <c r="C15236" s="19" t="s">
        <v>87</v>
      </c>
      <c r="D15236" t="s">
        <v>411</v>
      </c>
      <c r="E15236" s="20">
        <v>4</v>
      </c>
      <c r="F15236" s="20">
        <v>7</v>
      </c>
    </row>
    <row r="15237" spans="1:6" outlineLevel="2" x14ac:dyDescent="0.2">
      <c r="B15237" s="18" t="s">
        <v>14871</v>
      </c>
      <c r="C15237" s="19" t="s">
        <v>88</v>
      </c>
      <c r="D15237" t="s">
        <v>411</v>
      </c>
      <c r="E15237" s="20">
        <v>101</v>
      </c>
      <c r="F15237" s="20">
        <v>2</v>
      </c>
    </row>
    <row r="15238" spans="1:6" outlineLevel="2" x14ac:dyDescent="0.2">
      <c r="B15238" s="18" t="s">
        <v>14871</v>
      </c>
      <c r="C15238" s="19" t="s">
        <v>107</v>
      </c>
      <c r="D15238" t="s">
        <v>411</v>
      </c>
      <c r="E15238" s="20">
        <v>2</v>
      </c>
      <c r="F15238" s="20">
        <v>3</v>
      </c>
    </row>
    <row r="15239" spans="1:6" outlineLevel="2" x14ac:dyDescent="0.2">
      <c r="B15239" s="18" t="s">
        <v>14871</v>
      </c>
      <c r="C15239" s="19" t="s">
        <v>166</v>
      </c>
      <c r="D15239" t="s">
        <v>411</v>
      </c>
      <c r="E15239" s="20">
        <v>305</v>
      </c>
      <c r="F15239" s="20">
        <v>70</v>
      </c>
    </row>
    <row r="15240" spans="1:6" outlineLevel="1" x14ac:dyDescent="0.2">
      <c r="B15240" s="21" t="s">
        <v>14872</v>
      </c>
      <c r="E15240" s="20">
        <f>SUBTOTAL(9,E15232:E15239)</f>
        <v>32206</v>
      </c>
      <c r="F15240" s="20">
        <f>SUBTOTAL(9,F15232:F15239)</f>
        <v>11586</v>
      </c>
    </row>
    <row r="15241" spans="1:6" outlineLevel="2" x14ac:dyDescent="0.2">
      <c r="A15241" t="s">
        <v>5179</v>
      </c>
      <c r="B15241" s="18" t="s">
        <v>14873</v>
      </c>
      <c r="C15241" s="19" t="s">
        <v>16</v>
      </c>
      <c r="D15241" t="s">
        <v>411</v>
      </c>
      <c r="E15241" s="20">
        <v>40</v>
      </c>
      <c r="F15241" s="20">
        <v>142</v>
      </c>
    </row>
    <row r="15242" spans="1:6" outlineLevel="2" x14ac:dyDescent="0.2">
      <c r="B15242" s="18" t="s">
        <v>14873</v>
      </c>
      <c r="C15242" s="19" t="s">
        <v>42</v>
      </c>
      <c r="D15242" t="s">
        <v>411</v>
      </c>
      <c r="E15242" s="20">
        <v>106</v>
      </c>
      <c r="F15242" s="20">
        <v>20</v>
      </c>
    </row>
    <row r="15243" spans="1:6" outlineLevel="2" x14ac:dyDescent="0.2">
      <c r="B15243" s="18" t="s">
        <v>14873</v>
      </c>
      <c r="C15243" s="19" t="s">
        <v>80</v>
      </c>
      <c r="D15243" t="s">
        <v>411</v>
      </c>
      <c r="E15243" s="20">
        <v>23917</v>
      </c>
      <c r="F15243" s="20">
        <v>3573</v>
      </c>
    </row>
    <row r="15244" spans="1:6" outlineLevel="2" x14ac:dyDescent="0.2">
      <c r="B15244" s="18" t="s">
        <v>14873</v>
      </c>
      <c r="C15244" s="19" t="s">
        <v>107</v>
      </c>
      <c r="D15244" t="s">
        <v>411</v>
      </c>
      <c r="E15244" s="20">
        <v>11</v>
      </c>
      <c r="F15244" s="20">
        <v>46</v>
      </c>
    </row>
    <row r="15245" spans="1:6" outlineLevel="2" x14ac:dyDescent="0.2">
      <c r="B15245" s="18" t="s">
        <v>14873</v>
      </c>
      <c r="C15245" s="19" t="s">
        <v>178</v>
      </c>
      <c r="D15245" t="s">
        <v>411</v>
      </c>
      <c r="E15245" s="20">
        <v>10</v>
      </c>
      <c r="F15245" s="20">
        <v>8</v>
      </c>
    </row>
    <row r="15246" spans="1:6" ht="25.5" outlineLevel="1" x14ac:dyDescent="0.2">
      <c r="B15246" s="21" t="s">
        <v>14874</v>
      </c>
      <c r="E15246" s="20">
        <f>SUBTOTAL(9,E15241:E15245)</f>
        <v>24084</v>
      </c>
      <c r="F15246" s="20">
        <f>SUBTOTAL(9,F15241:F15245)</f>
        <v>3789</v>
      </c>
    </row>
    <row r="15247" spans="1:6" ht="25.5" outlineLevel="2" x14ac:dyDescent="0.2">
      <c r="A15247" t="s">
        <v>1643</v>
      </c>
      <c r="B15247" s="18" t="s">
        <v>14875</v>
      </c>
      <c r="C15247" s="19" t="s">
        <v>42</v>
      </c>
      <c r="D15247" t="s">
        <v>411</v>
      </c>
      <c r="E15247" s="20">
        <v>81088</v>
      </c>
      <c r="F15247" s="20">
        <v>16748</v>
      </c>
    </row>
    <row r="15248" spans="1:6" ht="25.5" outlineLevel="2" x14ac:dyDescent="0.2">
      <c r="B15248" s="18" t="s">
        <v>14875</v>
      </c>
      <c r="C15248" s="19" t="s">
        <v>68</v>
      </c>
      <c r="D15248" t="s">
        <v>411</v>
      </c>
      <c r="E15248" s="20">
        <v>1</v>
      </c>
      <c r="F15248" s="20">
        <v>1041</v>
      </c>
    </row>
    <row r="15249" spans="1:6" ht="25.5" outlineLevel="2" x14ac:dyDescent="0.2">
      <c r="B15249" s="18" t="s">
        <v>14875</v>
      </c>
      <c r="C15249" s="19" t="s">
        <v>80</v>
      </c>
      <c r="D15249" t="s">
        <v>411</v>
      </c>
      <c r="E15249" s="20">
        <v>159885</v>
      </c>
      <c r="F15249" s="20">
        <v>27833</v>
      </c>
    </row>
    <row r="15250" spans="1:6" ht="25.5" outlineLevel="1" x14ac:dyDescent="0.2">
      <c r="B15250" s="21" t="s">
        <v>14876</v>
      </c>
      <c r="E15250" s="20">
        <f>SUBTOTAL(9,E15247:E15249)</f>
        <v>240974</v>
      </c>
      <c r="F15250" s="20">
        <f>SUBTOTAL(9,F15247:F15249)</f>
        <v>45622</v>
      </c>
    </row>
    <row r="15251" spans="1:6" ht="25.5" outlineLevel="2" x14ac:dyDescent="0.2">
      <c r="A15251" t="s">
        <v>5180</v>
      </c>
      <c r="B15251" s="18" t="s">
        <v>14877</v>
      </c>
      <c r="C15251" s="19" t="s">
        <v>16</v>
      </c>
      <c r="D15251" t="s">
        <v>411</v>
      </c>
      <c r="E15251" s="20">
        <v>1</v>
      </c>
      <c r="F15251" s="20">
        <v>2</v>
      </c>
    </row>
    <row r="15252" spans="1:6" ht="25.5" outlineLevel="2" x14ac:dyDescent="0.2">
      <c r="B15252" s="18" t="s">
        <v>14877</v>
      </c>
      <c r="C15252" s="19" t="s">
        <v>42</v>
      </c>
      <c r="D15252" t="s">
        <v>411</v>
      </c>
      <c r="E15252" s="20">
        <v>2523546</v>
      </c>
      <c r="F15252" s="20">
        <v>200763</v>
      </c>
    </row>
    <row r="15253" spans="1:6" ht="25.5" outlineLevel="2" x14ac:dyDescent="0.2">
      <c r="B15253" s="18" t="s">
        <v>14877</v>
      </c>
      <c r="C15253" s="19" t="s">
        <v>53</v>
      </c>
      <c r="D15253" t="s">
        <v>411</v>
      </c>
      <c r="E15253" s="20">
        <v>3</v>
      </c>
      <c r="F15253" s="20">
        <v>5</v>
      </c>
    </row>
    <row r="15254" spans="1:6" ht="25.5" outlineLevel="2" x14ac:dyDescent="0.2">
      <c r="B15254" s="18" t="s">
        <v>14877</v>
      </c>
      <c r="C15254" s="19" t="s">
        <v>65</v>
      </c>
      <c r="D15254" t="s">
        <v>411</v>
      </c>
      <c r="E15254" s="20">
        <v>2</v>
      </c>
      <c r="F15254" s="20">
        <v>8</v>
      </c>
    </row>
    <row r="15255" spans="1:6" ht="25.5" outlineLevel="2" x14ac:dyDescent="0.2">
      <c r="B15255" s="18" t="s">
        <v>14877</v>
      </c>
      <c r="C15255" s="19" t="s">
        <v>68</v>
      </c>
      <c r="D15255" t="s">
        <v>411</v>
      </c>
      <c r="E15255" s="20">
        <v>1</v>
      </c>
      <c r="F15255" s="20">
        <v>33</v>
      </c>
    </row>
    <row r="15256" spans="1:6" ht="25.5" outlineLevel="2" x14ac:dyDescent="0.2">
      <c r="B15256" s="18" t="s">
        <v>14877</v>
      </c>
      <c r="C15256" s="19" t="s">
        <v>80</v>
      </c>
      <c r="D15256" t="s">
        <v>411</v>
      </c>
      <c r="E15256" s="20">
        <v>477903</v>
      </c>
      <c r="F15256" s="20">
        <v>63502</v>
      </c>
    </row>
    <row r="15257" spans="1:6" ht="25.5" outlineLevel="2" x14ac:dyDescent="0.2">
      <c r="B15257" s="18" t="s">
        <v>14877</v>
      </c>
      <c r="C15257" s="19" t="s">
        <v>87</v>
      </c>
      <c r="D15257" t="s">
        <v>411</v>
      </c>
      <c r="E15257" s="20">
        <v>1</v>
      </c>
      <c r="F15257" s="20">
        <v>20</v>
      </c>
    </row>
    <row r="15258" spans="1:6" ht="25.5" outlineLevel="2" x14ac:dyDescent="0.2">
      <c r="B15258" s="18" t="s">
        <v>14877</v>
      </c>
      <c r="C15258" s="19" t="s">
        <v>7066</v>
      </c>
      <c r="D15258" t="s">
        <v>411</v>
      </c>
      <c r="E15258" s="20">
        <v>1100</v>
      </c>
      <c r="F15258" s="20">
        <v>402</v>
      </c>
    </row>
    <row r="15259" spans="1:6" ht="25.5" outlineLevel="2" x14ac:dyDescent="0.2">
      <c r="B15259" s="18" t="s">
        <v>14877</v>
      </c>
      <c r="C15259" s="19" t="s">
        <v>161</v>
      </c>
      <c r="D15259" t="s">
        <v>411</v>
      </c>
      <c r="E15259" s="20">
        <v>5</v>
      </c>
      <c r="F15259" s="20">
        <v>24</v>
      </c>
    </row>
    <row r="15260" spans="1:6" ht="25.5" outlineLevel="1" x14ac:dyDescent="0.2">
      <c r="B15260" s="21" t="s">
        <v>14878</v>
      </c>
      <c r="E15260" s="20">
        <f>SUBTOTAL(9,E15251:E15259)</f>
        <v>3002562</v>
      </c>
      <c r="F15260" s="20">
        <f>SUBTOTAL(9,F15251:F15259)</f>
        <v>264759</v>
      </c>
    </row>
    <row r="15261" spans="1:6" outlineLevel="2" x14ac:dyDescent="0.2">
      <c r="A15261" t="s">
        <v>5182</v>
      </c>
      <c r="B15261" s="18" t="s">
        <v>14879</v>
      </c>
      <c r="C15261" s="19" t="s">
        <v>42</v>
      </c>
      <c r="D15261" t="s">
        <v>411</v>
      </c>
      <c r="E15261" s="20">
        <v>8057</v>
      </c>
      <c r="F15261" s="20">
        <v>788</v>
      </c>
    </row>
    <row r="15262" spans="1:6" outlineLevel="2" x14ac:dyDescent="0.2">
      <c r="B15262" s="18" t="s">
        <v>14879</v>
      </c>
      <c r="C15262" s="19" t="s">
        <v>68</v>
      </c>
      <c r="D15262" t="s">
        <v>411</v>
      </c>
      <c r="E15262" s="20">
        <v>4</v>
      </c>
      <c r="F15262" s="20">
        <v>16</v>
      </c>
    </row>
    <row r="15263" spans="1:6" outlineLevel="2" x14ac:dyDescent="0.2">
      <c r="B15263" s="18" t="s">
        <v>14879</v>
      </c>
      <c r="C15263" s="19" t="s">
        <v>80</v>
      </c>
      <c r="D15263" t="s">
        <v>411</v>
      </c>
      <c r="E15263" s="20">
        <v>106284</v>
      </c>
      <c r="F15263" s="20">
        <v>3883</v>
      </c>
    </row>
    <row r="15264" spans="1:6" outlineLevel="2" x14ac:dyDescent="0.2">
      <c r="B15264" s="18" t="s">
        <v>14879</v>
      </c>
      <c r="C15264" s="19" t="s">
        <v>87</v>
      </c>
      <c r="D15264" t="s">
        <v>411</v>
      </c>
      <c r="E15264" s="20">
        <v>70</v>
      </c>
      <c r="F15264" s="20">
        <v>71</v>
      </c>
    </row>
    <row r="15265" spans="1:6" outlineLevel="2" x14ac:dyDescent="0.2">
      <c r="B15265" s="18" t="s">
        <v>14879</v>
      </c>
      <c r="C15265" s="19" t="s">
        <v>88</v>
      </c>
      <c r="D15265" t="s">
        <v>411</v>
      </c>
      <c r="E15265" s="20">
        <v>2</v>
      </c>
      <c r="F15265" s="20">
        <v>1</v>
      </c>
    </row>
    <row r="15266" spans="1:6" outlineLevel="2" x14ac:dyDescent="0.2">
      <c r="B15266" s="18" t="s">
        <v>14879</v>
      </c>
      <c r="C15266" s="19" t="s">
        <v>161</v>
      </c>
      <c r="D15266" t="s">
        <v>411</v>
      </c>
      <c r="E15266" s="20">
        <v>42</v>
      </c>
      <c r="F15266" s="20">
        <v>113</v>
      </c>
    </row>
    <row r="15267" spans="1:6" outlineLevel="2" x14ac:dyDescent="0.2">
      <c r="B15267" s="18" t="s">
        <v>14879</v>
      </c>
      <c r="C15267" s="19" t="s">
        <v>164</v>
      </c>
      <c r="D15267" t="s">
        <v>411</v>
      </c>
      <c r="E15267" s="20">
        <v>7</v>
      </c>
      <c r="F15267" s="20">
        <v>4</v>
      </c>
    </row>
    <row r="15268" spans="1:6" outlineLevel="2" x14ac:dyDescent="0.2">
      <c r="B15268" s="18" t="s">
        <v>14879</v>
      </c>
      <c r="C15268" s="19" t="s">
        <v>166</v>
      </c>
      <c r="D15268" t="s">
        <v>411</v>
      </c>
      <c r="E15268" s="20">
        <v>188</v>
      </c>
      <c r="F15268" s="20">
        <v>281</v>
      </c>
    </row>
    <row r="15269" spans="1:6" outlineLevel="1" x14ac:dyDescent="0.2">
      <c r="B15269" s="21" t="s">
        <v>14880</v>
      </c>
      <c r="E15269" s="20">
        <f>SUBTOTAL(9,E15261:E15268)</f>
        <v>114654</v>
      </c>
      <c r="F15269" s="20">
        <f>SUBTOTAL(9,F15261:F15268)</f>
        <v>5157</v>
      </c>
    </row>
    <row r="15270" spans="1:6" ht="25.5" outlineLevel="2" x14ac:dyDescent="0.2">
      <c r="A15270" t="s">
        <v>5183</v>
      </c>
      <c r="B15270" s="18" t="s">
        <v>18429</v>
      </c>
      <c r="C15270" s="19" t="s">
        <v>16</v>
      </c>
      <c r="D15270" t="s">
        <v>411</v>
      </c>
      <c r="E15270" s="20">
        <v>3</v>
      </c>
      <c r="F15270" s="20">
        <v>5</v>
      </c>
    </row>
    <row r="15271" spans="1:6" ht="25.5" outlineLevel="2" x14ac:dyDescent="0.2">
      <c r="B15271" s="18" t="s">
        <v>18429</v>
      </c>
      <c r="C15271" s="19" t="s">
        <v>42</v>
      </c>
      <c r="D15271" t="s">
        <v>411</v>
      </c>
      <c r="E15271" s="20">
        <v>3</v>
      </c>
      <c r="F15271" s="20">
        <v>6</v>
      </c>
    </row>
    <row r="15272" spans="1:6" ht="25.5" outlineLevel="2" x14ac:dyDescent="0.2">
      <c r="B15272" s="18" t="s">
        <v>18429</v>
      </c>
      <c r="C15272" s="19" t="s">
        <v>80</v>
      </c>
      <c r="D15272" t="s">
        <v>411</v>
      </c>
      <c r="E15272" s="20">
        <v>70097</v>
      </c>
      <c r="F15272" s="20">
        <v>7551</v>
      </c>
    </row>
    <row r="15273" spans="1:6" ht="25.5" outlineLevel="2" x14ac:dyDescent="0.2">
      <c r="B15273" s="18" t="s">
        <v>18429</v>
      </c>
      <c r="C15273" s="19" t="s">
        <v>164</v>
      </c>
      <c r="D15273" t="s">
        <v>411</v>
      </c>
      <c r="E15273" s="20">
        <v>9</v>
      </c>
      <c r="F15273" s="20">
        <v>15</v>
      </c>
    </row>
    <row r="15274" spans="1:6" ht="25.5" outlineLevel="1" x14ac:dyDescent="0.2">
      <c r="B15274" s="21" t="s">
        <v>18430</v>
      </c>
      <c r="E15274" s="20">
        <f>SUBTOTAL(9,E15270:E15273)</f>
        <v>70112</v>
      </c>
      <c r="F15274" s="20">
        <f>SUBTOTAL(9,F15270:F15273)</f>
        <v>7577</v>
      </c>
    </row>
    <row r="15275" spans="1:6" ht="25.5" outlineLevel="2" x14ac:dyDescent="0.2">
      <c r="A15275" t="s">
        <v>5184</v>
      </c>
      <c r="B15275" s="18" t="s">
        <v>14881</v>
      </c>
      <c r="C15275" s="19" t="s">
        <v>16</v>
      </c>
      <c r="D15275" t="s">
        <v>411</v>
      </c>
      <c r="E15275" s="20">
        <v>40</v>
      </c>
      <c r="F15275" s="20">
        <v>142</v>
      </c>
    </row>
    <row r="15276" spans="1:6" ht="25.5" outlineLevel="2" x14ac:dyDescent="0.2">
      <c r="B15276" s="18" t="s">
        <v>14881</v>
      </c>
      <c r="C15276" s="19" t="s">
        <v>42</v>
      </c>
      <c r="D15276" t="s">
        <v>411</v>
      </c>
      <c r="E15276" s="20">
        <v>8278</v>
      </c>
      <c r="F15276" s="20">
        <v>1286</v>
      </c>
    </row>
    <row r="15277" spans="1:6" ht="25.5" outlineLevel="2" x14ac:dyDescent="0.2">
      <c r="B15277" s="18" t="s">
        <v>14881</v>
      </c>
      <c r="C15277" s="19" t="s">
        <v>68</v>
      </c>
      <c r="D15277" t="s">
        <v>411</v>
      </c>
      <c r="E15277" s="20">
        <v>57</v>
      </c>
      <c r="F15277" s="20">
        <v>110</v>
      </c>
    </row>
    <row r="15278" spans="1:6" ht="25.5" outlineLevel="2" x14ac:dyDescent="0.2">
      <c r="B15278" s="18" t="s">
        <v>14881</v>
      </c>
      <c r="C15278" s="19" t="s">
        <v>80</v>
      </c>
      <c r="D15278" t="s">
        <v>411</v>
      </c>
      <c r="E15278" s="20">
        <v>22222</v>
      </c>
      <c r="F15278" s="20">
        <v>3398</v>
      </c>
    </row>
    <row r="15279" spans="1:6" ht="25.5" outlineLevel="2" x14ac:dyDescent="0.2">
      <c r="B15279" s="18" t="s">
        <v>14881</v>
      </c>
      <c r="C15279" s="19" t="s">
        <v>87</v>
      </c>
      <c r="D15279" t="s">
        <v>411</v>
      </c>
      <c r="E15279" s="20">
        <v>12</v>
      </c>
      <c r="F15279" s="20">
        <v>11</v>
      </c>
    </row>
    <row r="15280" spans="1:6" ht="25.5" outlineLevel="2" x14ac:dyDescent="0.2">
      <c r="B15280" s="18" t="s">
        <v>14881</v>
      </c>
      <c r="C15280" s="19" t="s">
        <v>92</v>
      </c>
      <c r="D15280" t="s">
        <v>411</v>
      </c>
      <c r="E15280" s="20">
        <v>1</v>
      </c>
      <c r="F15280" s="20">
        <v>1</v>
      </c>
    </row>
    <row r="15281" spans="1:6" ht="25.5" outlineLevel="2" x14ac:dyDescent="0.2">
      <c r="B15281" s="18" t="s">
        <v>14881</v>
      </c>
      <c r="C15281" s="19" t="s">
        <v>107</v>
      </c>
      <c r="D15281" t="s">
        <v>411</v>
      </c>
      <c r="E15281" s="20">
        <v>10</v>
      </c>
      <c r="F15281" s="20">
        <v>40</v>
      </c>
    </row>
    <row r="15282" spans="1:6" ht="25.5" outlineLevel="2" x14ac:dyDescent="0.2">
      <c r="B15282" s="18" t="s">
        <v>14881</v>
      </c>
      <c r="C15282" s="19" t="s">
        <v>161</v>
      </c>
      <c r="D15282" t="s">
        <v>411</v>
      </c>
      <c r="E15282" s="20">
        <v>6</v>
      </c>
      <c r="F15282" s="20">
        <v>14</v>
      </c>
    </row>
    <row r="15283" spans="1:6" ht="25.5" outlineLevel="2" x14ac:dyDescent="0.2">
      <c r="B15283" s="18" t="s">
        <v>14881</v>
      </c>
      <c r="C15283" s="19" t="s">
        <v>164</v>
      </c>
      <c r="D15283" t="s">
        <v>411</v>
      </c>
      <c r="E15283" s="20">
        <v>2</v>
      </c>
      <c r="F15283" s="20">
        <v>6</v>
      </c>
    </row>
    <row r="15284" spans="1:6" ht="25.5" outlineLevel="2" x14ac:dyDescent="0.2">
      <c r="B15284" s="18" t="s">
        <v>14881</v>
      </c>
      <c r="C15284" s="19" t="s">
        <v>166</v>
      </c>
      <c r="D15284" t="s">
        <v>411</v>
      </c>
      <c r="E15284" s="20">
        <v>102</v>
      </c>
      <c r="F15284" s="20">
        <v>25</v>
      </c>
    </row>
    <row r="15285" spans="1:6" ht="25.5" outlineLevel="2" x14ac:dyDescent="0.2">
      <c r="B15285" s="18" t="s">
        <v>14881</v>
      </c>
      <c r="C15285" s="19" t="s">
        <v>176</v>
      </c>
      <c r="D15285" t="s">
        <v>411</v>
      </c>
      <c r="E15285" s="20">
        <v>1</v>
      </c>
      <c r="F15285" s="20">
        <v>12</v>
      </c>
    </row>
    <row r="15286" spans="1:6" ht="25.5" outlineLevel="2" x14ac:dyDescent="0.2">
      <c r="B15286" s="18" t="s">
        <v>14881</v>
      </c>
      <c r="C15286" s="19" t="s">
        <v>178</v>
      </c>
      <c r="D15286" t="s">
        <v>411</v>
      </c>
      <c r="E15286" s="20">
        <v>12</v>
      </c>
      <c r="F15286" s="20">
        <v>26</v>
      </c>
    </row>
    <row r="15287" spans="1:6" ht="25.5" outlineLevel="1" x14ac:dyDescent="0.2">
      <c r="B15287" s="21" t="s">
        <v>14882</v>
      </c>
      <c r="E15287" s="20">
        <f>SUBTOTAL(9,E15275:E15286)</f>
        <v>30743</v>
      </c>
      <c r="F15287" s="20">
        <f>SUBTOTAL(9,F15275:F15286)</f>
        <v>5071</v>
      </c>
    </row>
    <row r="15288" spans="1:6" outlineLevel="2" x14ac:dyDescent="0.2">
      <c r="A15288" t="s">
        <v>5185</v>
      </c>
      <c r="B15288" s="18" t="s">
        <v>14883</v>
      </c>
      <c r="C15288" s="19" t="s">
        <v>42</v>
      </c>
      <c r="D15288" t="s">
        <v>411</v>
      </c>
      <c r="E15288" s="20">
        <v>169858</v>
      </c>
      <c r="F15288" s="20">
        <v>20524</v>
      </c>
    </row>
    <row r="15289" spans="1:6" outlineLevel="2" x14ac:dyDescent="0.2">
      <c r="B15289" s="18" t="s">
        <v>14883</v>
      </c>
      <c r="C15289" s="19" t="s">
        <v>80</v>
      </c>
      <c r="D15289" t="s">
        <v>411</v>
      </c>
      <c r="E15289" s="20">
        <v>7454</v>
      </c>
      <c r="F15289" s="20">
        <v>1610</v>
      </c>
    </row>
    <row r="15290" spans="1:6" outlineLevel="2" x14ac:dyDescent="0.2">
      <c r="B15290" s="18" t="s">
        <v>14883</v>
      </c>
      <c r="C15290" s="19" t="s">
        <v>107</v>
      </c>
      <c r="D15290" t="s">
        <v>411</v>
      </c>
      <c r="E15290" s="20">
        <v>300</v>
      </c>
      <c r="F15290" s="20">
        <v>74</v>
      </c>
    </row>
    <row r="15291" spans="1:6" outlineLevel="2" x14ac:dyDescent="0.2">
      <c r="B15291" s="18" t="s">
        <v>14883</v>
      </c>
      <c r="C15291" s="19" t="s">
        <v>166</v>
      </c>
      <c r="D15291" t="s">
        <v>411</v>
      </c>
      <c r="E15291" s="20">
        <v>19</v>
      </c>
      <c r="F15291" s="20">
        <v>13</v>
      </c>
    </row>
    <row r="15292" spans="1:6" ht="25.5" outlineLevel="1" x14ac:dyDescent="0.2">
      <c r="B15292" s="21" t="s">
        <v>14884</v>
      </c>
      <c r="E15292" s="20">
        <f>SUBTOTAL(9,E15288:E15291)</f>
        <v>177631</v>
      </c>
      <c r="F15292" s="20">
        <f>SUBTOTAL(9,F15288:F15291)</f>
        <v>22221</v>
      </c>
    </row>
    <row r="15293" spans="1:6" ht="25.5" outlineLevel="2" x14ac:dyDescent="0.2">
      <c r="A15293" t="s">
        <v>5186</v>
      </c>
      <c r="B15293" s="18" t="s">
        <v>14885</v>
      </c>
      <c r="C15293" s="19" t="s">
        <v>92</v>
      </c>
      <c r="D15293" t="s">
        <v>411</v>
      </c>
      <c r="E15293" s="20">
        <v>6</v>
      </c>
      <c r="F15293" s="20">
        <v>11</v>
      </c>
    </row>
    <row r="15294" spans="1:6" outlineLevel="2" x14ac:dyDescent="0.2">
      <c r="B15294" s="18" t="s">
        <v>14885</v>
      </c>
      <c r="C15294" s="19" t="s">
        <v>9</v>
      </c>
      <c r="D15294" t="s">
        <v>411</v>
      </c>
      <c r="E15294" s="20">
        <v>8</v>
      </c>
      <c r="F15294" s="20">
        <v>3</v>
      </c>
    </row>
    <row r="15295" spans="1:6" outlineLevel="2" x14ac:dyDescent="0.2">
      <c r="B15295" s="18" t="s">
        <v>14885</v>
      </c>
      <c r="C15295" s="19" t="s">
        <v>13</v>
      </c>
      <c r="D15295" t="s">
        <v>411</v>
      </c>
      <c r="E15295" s="20">
        <v>19</v>
      </c>
      <c r="F15295" s="20">
        <v>5</v>
      </c>
    </row>
    <row r="15296" spans="1:6" outlineLevel="2" x14ac:dyDescent="0.2">
      <c r="B15296" s="18" t="s">
        <v>14885</v>
      </c>
      <c r="C15296" s="19" t="s">
        <v>15</v>
      </c>
      <c r="D15296" t="s">
        <v>411</v>
      </c>
      <c r="E15296" s="20">
        <v>11</v>
      </c>
      <c r="F15296" s="20">
        <v>21</v>
      </c>
    </row>
    <row r="15297" spans="2:6" outlineLevel="2" x14ac:dyDescent="0.2">
      <c r="B15297" s="18" t="s">
        <v>14885</v>
      </c>
      <c r="C15297" s="19" t="s">
        <v>16</v>
      </c>
      <c r="D15297" t="s">
        <v>411</v>
      </c>
      <c r="E15297" s="20">
        <v>11</v>
      </c>
      <c r="F15297" s="20">
        <v>4</v>
      </c>
    </row>
    <row r="15298" spans="2:6" outlineLevel="2" x14ac:dyDescent="0.2">
      <c r="B15298" s="18" t="s">
        <v>14885</v>
      </c>
      <c r="C15298" s="19" t="s">
        <v>23</v>
      </c>
      <c r="D15298" t="s">
        <v>411</v>
      </c>
      <c r="E15298" s="20">
        <v>72</v>
      </c>
      <c r="F15298" s="20">
        <v>10</v>
      </c>
    </row>
    <row r="15299" spans="2:6" outlineLevel="2" x14ac:dyDescent="0.2">
      <c r="B15299" s="18" t="s">
        <v>14885</v>
      </c>
      <c r="C15299" s="19" t="s">
        <v>37</v>
      </c>
      <c r="D15299" t="s">
        <v>411</v>
      </c>
      <c r="E15299" s="20">
        <v>2</v>
      </c>
      <c r="F15299" s="20">
        <v>4</v>
      </c>
    </row>
    <row r="15300" spans="2:6" outlineLevel="2" x14ac:dyDescent="0.2">
      <c r="B15300" s="18" t="s">
        <v>14885</v>
      </c>
      <c r="C15300" s="19" t="s">
        <v>42</v>
      </c>
      <c r="D15300" t="s">
        <v>411</v>
      </c>
      <c r="E15300" s="20">
        <v>490448</v>
      </c>
      <c r="F15300" s="20">
        <v>62448</v>
      </c>
    </row>
    <row r="15301" spans="2:6" ht="25.5" outlineLevel="2" x14ac:dyDescent="0.2">
      <c r="B15301" s="18" t="s">
        <v>14885</v>
      </c>
      <c r="C15301" s="19" t="s">
        <v>53</v>
      </c>
      <c r="D15301" t="s">
        <v>411</v>
      </c>
      <c r="E15301" s="20">
        <v>58</v>
      </c>
      <c r="F15301" s="20">
        <v>2</v>
      </c>
    </row>
    <row r="15302" spans="2:6" outlineLevel="2" x14ac:dyDescent="0.2">
      <c r="B15302" s="18" t="s">
        <v>14885</v>
      </c>
      <c r="C15302" s="19" t="s">
        <v>54</v>
      </c>
      <c r="D15302" t="s">
        <v>411</v>
      </c>
      <c r="E15302" s="20">
        <v>11</v>
      </c>
      <c r="F15302" s="20">
        <v>25</v>
      </c>
    </row>
    <row r="15303" spans="2:6" outlineLevel="2" x14ac:dyDescent="0.2">
      <c r="B15303" s="18" t="s">
        <v>14885</v>
      </c>
      <c r="C15303" s="19" t="s">
        <v>65</v>
      </c>
      <c r="D15303" t="s">
        <v>411</v>
      </c>
      <c r="E15303" s="20">
        <v>35</v>
      </c>
      <c r="F15303" s="20">
        <v>1092</v>
      </c>
    </row>
    <row r="15304" spans="2:6" outlineLevel="2" x14ac:dyDescent="0.2">
      <c r="B15304" s="18" t="s">
        <v>14885</v>
      </c>
      <c r="C15304" s="19" t="s">
        <v>68</v>
      </c>
      <c r="D15304" t="s">
        <v>411</v>
      </c>
      <c r="E15304" s="20">
        <v>402</v>
      </c>
      <c r="F15304" s="20">
        <v>1410</v>
      </c>
    </row>
    <row r="15305" spans="2:6" outlineLevel="2" x14ac:dyDescent="0.2">
      <c r="B15305" s="18" t="s">
        <v>14885</v>
      </c>
      <c r="C15305" s="19" t="s">
        <v>77</v>
      </c>
      <c r="D15305" t="s">
        <v>411</v>
      </c>
      <c r="E15305" s="20">
        <v>1</v>
      </c>
      <c r="F15305" s="20">
        <v>3</v>
      </c>
    </row>
    <row r="15306" spans="2:6" outlineLevel="2" x14ac:dyDescent="0.2">
      <c r="B15306" s="18" t="s">
        <v>14885</v>
      </c>
      <c r="C15306" s="19" t="s">
        <v>78</v>
      </c>
      <c r="D15306" t="s">
        <v>411</v>
      </c>
      <c r="E15306" s="20">
        <v>98</v>
      </c>
      <c r="F15306" s="20">
        <v>189</v>
      </c>
    </row>
    <row r="15307" spans="2:6" outlineLevel="2" x14ac:dyDescent="0.2">
      <c r="B15307" s="18" t="s">
        <v>14885</v>
      </c>
      <c r="C15307" s="19" t="s">
        <v>80</v>
      </c>
      <c r="D15307" t="s">
        <v>411</v>
      </c>
      <c r="E15307" s="20">
        <v>1289934</v>
      </c>
      <c r="F15307" s="20">
        <v>213636</v>
      </c>
    </row>
    <row r="15308" spans="2:6" outlineLevel="2" x14ac:dyDescent="0.2">
      <c r="B15308" s="18" t="s">
        <v>14885</v>
      </c>
      <c r="C15308" s="19" t="s">
        <v>81</v>
      </c>
      <c r="D15308" t="s">
        <v>411</v>
      </c>
      <c r="E15308" s="20">
        <v>17</v>
      </c>
      <c r="F15308" s="20">
        <v>5</v>
      </c>
    </row>
    <row r="15309" spans="2:6" outlineLevel="2" x14ac:dyDescent="0.2">
      <c r="B15309" s="18" t="s">
        <v>14885</v>
      </c>
      <c r="C15309" s="19" t="s">
        <v>87</v>
      </c>
      <c r="D15309" t="s">
        <v>411</v>
      </c>
      <c r="E15309" s="20">
        <v>398</v>
      </c>
      <c r="F15309" s="20">
        <v>484</v>
      </c>
    </row>
    <row r="15310" spans="2:6" outlineLevel="2" x14ac:dyDescent="0.2">
      <c r="B15310" s="18" t="s">
        <v>14885</v>
      </c>
      <c r="C15310" s="19" t="s">
        <v>88</v>
      </c>
      <c r="D15310" t="s">
        <v>411</v>
      </c>
      <c r="E15310" s="20">
        <v>964</v>
      </c>
      <c r="F15310" s="20">
        <v>396</v>
      </c>
    </row>
    <row r="15311" spans="2:6" ht="25.5" outlineLevel="2" x14ac:dyDescent="0.2">
      <c r="B15311" s="18" t="s">
        <v>14885</v>
      </c>
      <c r="C15311" s="19" t="s">
        <v>92</v>
      </c>
      <c r="D15311" t="s">
        <v>411</v>
      </c>
      <c r="E15311" s="20">
        <v>4035</v>
      </c>
      <c r="F15311" s="20">
        <v>2350</v>
      </c>
    </row>
    <row r="15312" spans="2:6" outlineLevel="2" x14ac:dyDescent="0.2">
      <c r="B15312" s="18" t="s">
        <v>14885</v>
      </c>
      <c r="C15312" s="19" t="s">
        <v>107</v>
      </c>
      <c r="D15312" t="s">
        <v>411</v>
      </c>
      <c r="E15312" s="20">
        <v>22</v>
      </c>
      <c r="F15312" s="20">
        <v>1</v>
      </c>
    </row>
    <row r="15313" spans="1:6" outlineLevel="2" x14ac:dyDescent="0.2">
      <c r="B15313" s="18" t="s">
        <v>14885</v>
      </c>
      <c r="C15313" s="19" t="s">
        <v>113</v>
      </c>
      <c r="D15313" t="s">
        <v>411</v>
      </c>
      <c r="E15313" s="20">
        <v>5</v>
      </c>
      <c r="F15313" s="20">
        <v>13</v>
      </c>
    </row>
    <row r="15314" spans="1:6" outlineLevel="2" x14ac:dyDescent="0.2">
      <c r="B15314" s="18" t="s">
        <v>14885</v>
      </c>
      <c r="C15314" s="19" t="s">
        <v>135</v>
      </c>
      <c r="D15314" t="s">
        <v>411</v>
      </c>
      <c r="E15314" s="20">
        <v>8</v>
      </c>
      <c r="F15314" s="20">
        <v>15</v>
      </c>
    </row>
    <row r="15315" spans="1:6" outlineLevel="2" x14ac:dyDescent="0.2">
      <c r="B15315" s="18" t="s">
        <v>14885</v>
      </c>
      <c r="C15315" s="19" t="s">
        <v>136</v>
      </c>
      <c r="D15315" t="s">
        <v>411</v>
      </c>
      <c r="E15315" s="20">
        <v>7</v>
      </c>
      <c r="F15315" s="20">
        <v>8</v>
      </c>
    </row>
    <row r="15316" spans="1:6" outlineLevel="2" x14ac:dyDescent="0.2">
      <c r="B15316" s="18" t="s">
        <v>14885</v>
      </c>
      <c r="C15316" s="19" t="s">
        <v>148</v>
      </c>
      <c r="D15316" t="s">
        <v>411</v>
      </c>
      <c r="E15316" s="20">
        <v>2236</v>
      </c>
      <c r="F15316" s="20">
        <v>556</v>
      </c>
    </row>
    <row r="15317" spans="1:6" outlineLevel="2" x14ac:dyDescent="0.2">
      <c r="B15317" s="18" t="s">
        <v>14885</v>
      </c>
      <c r="C15317" s="19" t="s">
        <v>151</v>
      </c>
      <c r="D15317" t="s">
        <v>411</v>
      </c>
      <c r="E15317" s="20">
        <v>14</v>
      </c>
      <c r="F15317" s="20">
        <v>6</v>
      </c>
    </row>
    <row r="15318" spans="1:6" outlineLevel="2" x14ac:dyDescent="0.2">
      <c r="B15318" s="18" t="s">
        <v>14885</v>
      </c>
      <c r="C15318" s="19" t="s">
        <v>157</v>
      </c>
      <c r="D15318" t="s">
        <v>411</v>
      </c>
      <c r="E15318" s="20">
        <v>17</v>
      </c>
      <c r="F15318" s="20">
        <v>1</v>
      </c>
    </row>
    <row r="15319" spans="1:6" outlineLevel="2" x14ac:dyDescent="0.2">
      <c r="B15319" s="18" t="s">
        <v>14885</v>
      </c>
      <c r="C15319" s="19" t="s">
        <v>161</v>
      </c>
      <c r="D15319" t="s">
        <v>411</v>
      </c>
      <c r="E15319" s="20">
        <v>24</v>
      </c>
      <c r="F15319" s="20">
        <v>224</v>
      </c>
    </row>
    <row r="15320" spans="1:6" outlineLevel="2" x14ac:dyDescent="0.2">
      <c r="B15320" s="18" t="s">
        <v>14885</v>
      </c>
      <c r="C15320" s="19" t="s">
        <v>164</v>
      </c>
      <c r="D15320" t="s">
        <v>411</v>
      </c>
      <c r="E15320" s="20">
        <v>1263</v>
      </c>
      <c r="F15320" s="20">
        <v>1021</v>
      </c>
    </row>
    <row r="15321" spans="1:6" outlineLevel="2" x14ac:dyDescent="0.2">
      <c r="B15321" s="18" t="s">
        <v>14885</v>
      </c>
      <c r="C15321" s="19" t="s">
        <v>166</v>
      </c>
      <c r="D15321" t="s">
        <v>411</v>
      </c>
      <c r="E15321" s="20">
        <v>1866</v>
      </c>
      <c r="F15321" s="20">
        <v>318</v>
      </c>
    </row>
    <row r="15322" spans="1:6" outlineLevel="2" x14ac:dyDescent="0.2">
      <c r="B15322" s="18" t="s">
        <v>14885</v>
      </c>
      <c r="C15322" s="19" t="s">
        <v>171</v>
      </c>
      <c r="D15322" t="s">
        <v>411</v>
      </c>
      <c r="E15322" s="20">
        <v>1</v>
      </c>
      <c r="F15322" s="20">
        <v>7</v>
      </c>
    </row>
    <row r="15323" spans="1:6" ht="25.5" outlineLevel="2" x14ac:dyDescent="0.2">
      <c r="B15323" s="18" t="s">
        <v>14885</v>
      </c>
      <c r="C15323" s="19" t="s">
        <v>175</v>
      </c>
      <c r="D15323" t="s">
        <v>411</v>
      </c>
      <c r="E15323" s="20">
        <v>2977</v>
      </c>
      <c r="F15323" s="20">
        <v>322</v>
      </c>
    </row>
    <row r="15324" spans="1:6" ht="25.5" outlineLevel="2" x14ac:dyDescent="0.2">
      <c r="B15324" s="18" t="s">
        <v>14885</v>
      </c>
      <c r="C15324" s="19" t="s">
        <v>176</v>
      </c>
      <c r="D15324" t="s">
        <v>411</v>
      </c>
      <c r="E15324" s="20">
        <v>123</v>
      </c>
      <c r="F15324" s="20">
        <v>57</v>
      </c>
    </row>
    <row r="15325" spans="1:6" outlineLevel="2" x14ac:dyDescent="0.2">
      <c r="B15325" s="18" t="s">
        <v>14885</v>
      </c>
      <c r="C15325" s="19" t="s">
        <v>178</v>
      </c>
      <c r="D15325" t="s">
        <v>411</v>
      </c>
      <c r="E15325" s="20">
        <v>142</v>
      </c>
      <c r="F15325" s="20">
        <v>918</v>
      </c>
    </row>
    <row r="15326" spans="1:6" outlineLevel="2" x14ac:dyDescent="0.2">
      <c r="B15326" s="18" t="s">
        <v>14885</v>
      </c>
      <c r="C15326" s="19" t="s">
        <v>182</v>
      </c>
      <c r="D15326" t="s">
        <v>411</v>
      </c>
      <c r="E15326" s="20">
        <v>20</v>
      </c>
      <c r="F15326" s="20">
        <v>6</v>
      </c>
    </row>
    <row r="15327" spans="1:6" ht="25.5" outlineLevel="1" x14ac:dyDescent="0.2">
      <c r="B15327" s="21" t="s">
        <v>14886</v>
      </c>
      <c r="E15327" s="20">
        <f>SUBTOTAL(9,E15293:E15326)</f>
        <v>1795255</v>
      </c>
      <c r="F15327" s="20">
        <f>SUBTOTAL(9,F15293:F15326)</f>
        <v>285571</v>
      </c>
    </row>
    <row r="15328" spans="1:6" outlineLevel="2" x14ac:dyDescent="0.2">
      <c r="A15328" t="s">
        <v>5187</v>
      </c>
      <c r="B15328" s="18" t="s">
        <v>14887</v>
      </c>
      <c r="C15328" s="19" t="s">
        <v>42</v>
      </c>
      <c r="D15328" t="s">
        <v>411</v>
      </c>
      <c r="E15328" s="20">
        <v>611793</v>
      </c>
      <c r="F15328" s="20">
        <v>60225</v>
      </c>
    </row>
    <row r="15329" spans="2:6" outlineLevel="2" x14ac:dyDescent="0.2">
      <c r="B15329" s="18" t="s">
        <v>14887</v>
      </c>
      <c r="C15329" s="19" t="s">
        <v>54</v>
      </c>
      <c r="D15329" t="s">
        <v>411</v>
      </c>
      <c r="E15329" s="20">
        <v>46</v>
      </c>
      <c r="F15329" s="20">
        <v>29</v>
      </c>
    </row>
    <row r="15330" spans="2:6" outlineLevel="2" x14ac:dyDescent="0.2">
      <c r="B15330" s="18" t="s">
        <v>14887</v>
      </c>
      <c r="C15330" s="19" t="s">
        <v>65</v>
      </c>
      <c r="D15330" t="s">
        <v>411</v>
      </c>
      <c r="E15330" s="20">
        <v>8</v>
      </c>
      <c r="F15330" s="20">
        <v>181</v>
      </c>
    </row>
    <row r="15331" spans="2:6" outlineLevel="2" x14ac:dyDescent="0.2">
      <c r="B15331" s="18" t="s">
        <v>14887</v>
      </c>
      <c r="C15331" s="19" t="s">
        <v>68</v>
      </c>
      <c r="D15331" t="s">
        <v>411</v>
      </c>
      <c r="E15331" s="20">
        <v>211</v>
      </c>
      <c r="F15331" s="20">
        <v>205</v>
      </c>
    </row>
    <row r="15332" spans="2:6" outlineLevel="2" x14ac:dyDescent="0.2">
      <c r="B15332" s="18" t="s">
        <v>14887</v>
      </c>
      <c r="C15332" s="19" t="s">
        <v>80</v>
      </c>
      <c r="D15332" t="s">
        <v>411</v>
      </c>
      <c r="E15332" s="20">
        <v>568409</v>
      </c>
      <c r="F15332" s="20">
        <v>75523</v>
      </c>
    </row>
    <row r="15333" spans="2:6" outlineLevel="2" x14ac:dyDescent="0.2">
      <c r="B15333" s="18" t="s">
        <v>14887</v>
      </c>
      <c r="C15333" s="19" t="s">
        <v>81</v>
      </c>
      <c r="D15333" t="s">
        <v>411</v>
      </c>
      <c r="E15333" s="20">
        <v>5</v>
      </c>
      <c r="F15333" s="20">
        <v>1</v>
      </c>
    </row>
    <row r="15334" spans="2:6" outlineLevel="2" x14ac:dyDescent="0.2">
      <c r="B15334" s="18" t="s">
        <v>14887</v>
      </c>
      <c r="C15334" s="19" t="s">
        <v>85</v>
      </c>
      <c r="D15334" t="s">
        <v>411</v>
      </c>
      <c r="E15334" s="20">
        <v>7</v>
      </c>
      <c r="F15334" s="20">
        <v>1</v>
      </c>
    </row>
    <row r="15335" spans="2:6" outlineLevel="2" x14ac:dyDescent="0.2">
      <c r="B15335" s="18" t="s">
        <v>14887</v>
      </c>
      <c r="C15335" s="19" t="s">
        <v>87</v>
      </c>
      <c r="D15335" t="s">
        <v>411</v>
      </c>
      <c r="E15335" s="20">
        <v>186</v>
      </c>
      <c r="F15335" s="20">
        <v>199</v>
      </c>
    </row>
    <row r="15336" spans="2:6" outlineLevel="2" x14ac:dyDescent="0.2">
      <c r="B15336" s="18" t="s">
        <v>14887</v>
      </c>
      <c r="C15336" s="19" t="s">
        <v>88</v>
      </c>
      <c r="D15336" t="s">
        <v>411</v>
      </c>
      <c r="E15336" s="20">
        <v>482</v>
      </c>
      <c r="F15336" s="20">
        <v>83</v>
      </c>
    </row>
    <row r="15337" spans="2:6" ht="25.5" outlineLevel="2" x14ac:dyDescent="0.2">
      <c r="B15337" s="18" t="s">
        <v>14887</v>
      </c>
      <c r="C15337" s="19" t="s">
        <v>92</v>
      </c>
      <c r="D15337" t="s">
        <v>411</v>
      </c>
      <c r="E15337" s="20">
        <v>2809</v>
      </c>
      <c r="F15337" s="20">
        <v>872</v>
      </c>
    </row>
    <row r="15338" spans="2:6" outlineLevel="2" x14ac:dyDescent="0.2">
      <c r="B15338" s="18" t="s">
        <v>14887</v>
      </c>
      <c r="C15338" s="19" t="s">
        <v>107</v>
      </c>
      <c r="D15338" t="s">
        <v>411</v>
      </c>
      <c r="E15338" s="20">
        <v>152</v>
      </c>
      <c r="F15338" s="20">
        <v>36</v>
      </c>
    </row>
    <row r="15339" spans="2:6" outlineLevel="2" x14ac:dyDescent="0.2">
      <c r="B15339" s="18" t="s">
        <v>14887</v>
      </c>
      <c r="C15339" s="19" t="s">
        <v>113</v>
      </c>
      <c r="D15339" t="s">
        <v>411</v>
      </c>
      <c r="E15339" s="20">
        <v>1</v>
      </c>
      <c r="F15339" s="20">
        <v>6</v>
      </c>
    </row>
    <row r="15340" spans="2:6" outlineLevel="2" x14ac:dyDescent="0.2">
      <c r="B15340" s="18" t="s">
        <v>14887</v>
      </c>
      <c r="C15340" s="19" t="s">
        <v>135</v>
      </c>
      <c r="D15340" t="s">
        <v>411</v>
      </c>
      <c r="E15340" s="20">
        <v>6</v>
      </c>
      <c r="F15340" s="20">
        <v>14</v>
      </c>
    </row>
    <row r="15341" spans="2:6" outlineLevel="2" x14ac:dyDescent="0.2">
      <c r="B15341" s="18" t="s">
        <v>14887</v>
      </c>
      <c r="C15341" s="19" t="s">
        <v>148</v>
      </c>
      <c r="D15341" t="s">
        <v>411</v>
      </c>
      <c r="E15341" s="20">
        <v>1200</v>
      </c>
      <c r="F15341" s="20">
        <v>51</v>
      </c>
    </row>
    <row r="15342" spans="2:6" outlineLevel="2" x14ac:dyDescent="0.2">
      <c r="B15342" s="18" t="s">
        <v>14887</v>
      </c>
      <c r="C15342" s="19" t="s">
        <v>151</v>
      </c>
      <c r="D15342" t="s">
        <v>411</v>
      </c>
      <c r="E15342" s="20">
        <v>4</v>
      </c>
      <c r="F15342" s="20">
        <v>1</v>
      </c>
    </row>
    <row r="15343" spans="2:6" outlineLevel="2" x14ac:dyDescent="0.2">
      <c r="B15343" s="18" t="s">
        <v>14887</v>
      </c>
      <c r="C15343" s="19" t="s">
        <v>157</v>
      </c>
      <c r="D15343" t="s">
        <v>411</v>
      </c>
      <c r="E15343" s="20">
        <v>14</v>
      </c>
      <c r="F15343" s="20">
        <v>1</v>
      </c>
    </row>
    <row r="15344" spans="2:6" outlineLevel="2" x14ac:dyDescent="0.2">
      <c r="B15344" s="18" t="s">
        <v>14887</v>
      </c>
      <c r="C15344" s="19" t="s">
        <v>161</v>
      </c>
      <c r="D15344" t="s">
        <v>411</v>
      </c>
      <c r="E15344" s="20">
        <v>21</v>
      </c>
      <c r="F15344" s="20">
        <v>37</v>
      </c>
    </row>
    <row r="15345" spans="1:6" outlineLevel="2" x14ac:dyDescent="0.2">
      <c r="B15345" s="18" t="s">
        <v>14887</v>
      </c>
      <c r="C15345" s="19" t="s">
        <v>162</v>
      </c>
      <c r="D15345" t="s">
        <v>411</v>
      </c>
      <c r="E15345" s="20">
        <v>4</v>
      </c>
      <c r="F15345" s="20">
        <v>3</v>
      </c>
    </row>
    <row r="15346" spans="1:6" outlineLevel="2" x14ac:dyDescent="0.2">
      <c r="B15346" s="18" t="s">
        <v>14887</v>
      </c>
      <c r="C15346" s="19" t="s">
        <v>164</v>
      </c>
      <c r="D15346" t="s">
        <v>411</v>
      </c>
      <c r="E15346" s="20">
        <v>581</v>
      </c>
      <c r="F15346" s="20">
        <v>62</v>
      </c>
    </row>
    <row r="15347" spans="1:6" outlineLevel="2" x14ac:dyDescent="0.2">
      <c r="B15347" s="18" t="s">
        <v>14887</v>
      </c>
      <c r="C15347" s="19" t="s">
        <v>166</v>
      </c>
      <c r="D15347" t="s">
        <v>411</v>
      </c>
      <c r="E15347" s="20">
        <v>1082</v>
      </c>
      <c r="F15347" s="20">
        <v>91</v>
      </c>
    </row>
    <row r="15348" spans="1:6" outlineLevel="2" x14ac:dyDescent="0.2">
      <c r="B15348" s="18" t="s">
        <v>14887</v>
      </c>
      <c r="C15348" s="19" t="s">
        <v>171</v>
      </c>
      <c r="D15348" t="s">
        <v>411</v>
      </c>
      <c r="E15348" s="20">
        <v>1</v>
      </c>
      <c r="F15348" s="20">
        <v>5</v>
      </c>
    </row>
    <row r="15349" spans="1:6" ht="25.5" outlineLevel="2" x14ac:dyDescent="0.2">
      <c r="B15349" s="18" t="s">
        <v>14887</v>
      </c>
      <c r="C15349" s="19" t="s">
        <v>175</v>
      </c>
      <c r="D15349" t="s">
        <v>411</v>
      </c>
      <c r="E15349" s="20">
        <v>604</v>
      </c>
      <c r="F15349" s="20">
        <v>8</v>
      </c>
    </row>
    <row r="15350" spans="1:6" ht="25.5" outlineLevel="2" x14ac:dyDescent="0.2">
      <c r="B15350" s="18" t="s">
        <v>14887</v>
      </c>
      <c r="C15350" s="19" t="s">
        <v>176</v>
      </c>
      <c r="D15350" t="s">
        <v>411</v>
      </c>
      <c r="E15350" s="20">
        <v>335</v>
      </c>
      <c r="F15350" s="20">
        <v>170</v>
      </c>
    </row>
    <row r="15351" spans="1:6" outlineLevel="2" x14ac:dyDescent="0.2">
      <c r="B15351" s="18" t="s">
        <v>14887</v>
      </c>
      <c r="C15351" s="19" t="s">
        <v>178</v>
      </c>
      <c r="D15351" t="s">
        <v>411</v>
      </c>
      <c r="E15351" s="20">
        <v>8</v>
      </c>
      <c r="F15351" s="20">
        <v>30</v>
      </c>
    </row>
    <row r="15352" spans="1:6" outlineLevel="1" x14ac:dyDescent="0.2">
      <c r="B15352" s="21" t="s">
        <v>14888</v>
      </c>
      <c r="E15352" s="20">
        <f>SUBTOTAL(9,E15328:E15351)</f>
        <v>1187969</v>
      </c>
      <c r="F15352" s="20">
        <f>SUBTOTAL(9,F15328:F15351)</f>
        <v>137834</v>
      </c>
    </row>
    <row r="15353" spans="1:6" outlineLevel="2" x14ac:dyDescent="0.2">
      <c r="A15353" t="s">
        <v>1644</v>
      </c>
      <c r="B15353" s="18" t="s">
        <v>14889</v>
      </c>
      <c r="C15353" s="19" t="s">
        <v>42</v>
      </c>
      <c r="D15353" t="s">
        <v>411</v>
      </c>
      <c r="E15353" s="20">
        <v>106459</v>
      </c>
      <c r="F15353" s="20">
        <v>7637</v>
      </c>
    </row>
    <row r="15354" spans="1:6" ht="25.5" outlineLevel="2" x14ac:dyDescent="0.2">
      <c r="B15354" s="18" t="s">
        <v>14889</v>
      </c>
      <c r="C15354" s="19" t="s">
        <v>53</v>
      </c>
      <c r="D15354" t="s">
        <v>411</v>
      </c>
      <c r="E15354" s="20">
        <v>40</v>
      </c>
      <c r="F15354" s="20">
        <v>157</v>
      </c>
    </row>
    <row r="15355" spans="1:6" outlineLevel="2" x14ac:dyDescent="0.2">
      <c r="B15355" s="18" t="s">
        <v>14889</v>
      </c>
      <c r="C15355" s="19" t="s">
        <v>65</v>
      </c>
      <c r="D15355" t="s">
        <v>411</v>
      </c>
      <c r="E15355" s="20">
        <v>32</v>
      </c>
      <c r="F15355" s="20">
        <v>190</v>
      </c>
    </row>
    <row r="15356" spans="1:6" outlineLevel="2" x14ac:dyDescent="0.2">
      <c r="B15356" s="18" t="s">
        <v>14889</v>
      </c>
      <c r="C15356" s="19" t="s">
        <v>68</v>
      </c>
      <c r="D15356" t="s">
        <v>411</v>
      </c>
      <c r="E15356" s="20">
        <v>4</v>
      </c>
      <c r="F15356" s="20">
        <v>23</v>
      </c>
    </row>
    <row r="15357" spans="1:6" outlineLevel="2" x14ac:dyDescent="0.2">
      <c r="B15357" s="18" t="s">
        <v>14889</v>
      </c>
      <c r="C15357" s="19" t="s">
        <v>80</v>
      </c>
      <c r="D15357" t="s">
        <v>411</v>
      </c>
      <c r="E15357" s="20">
        <v>583011</v>
      </c>
      <c r="F15357" s="20">
        <v>93849</v>
      </c>
    </row>
    <row r="15358" spans="1:6" outlineLevel="2" x14ac:dyDescent="0.2">
      <c r="B15358" s="18" t="s">
        <v>14889</v>
      </c>
      <c r="C15358" s="19" t="s">
        <v>87</v>
      </c>
      <c r="D15358" t="s">
        <v>411</v>
      </c>
      <c r="E15358" s="20">
        <v>5</v>
      </c>
      <c r="F15358" s="20">
        <v>173</v>
      </c>
    </row>
    <row r="15359" spans="1:6" outlineLevel="2" x14ac:dyDescent="0.2">
      <c r="B15359" s="18" t="s">
        <v>14889</v>
      </c>
      <c r="C15359" s="19" t="s">
        <v>88</v>
      </c>
      <c r="D15359" t="s">
        <v>411</v>
      </c>
      <c r="E15359" s="20">
        <v>14</v>
      </c>
      <c r="F15359" s="20">
        <v>53</v>
      </c>
    </row>
    <row r="15360" spans="1:6" ht="25.5" outlineLevel="2" x14ac:dyDescent="0.2">
      <c r="B15360" s="18" t="s">
        <v>14889</v>
      </c>
      <c r="C15360" s="19" t="s">
        <v>92</v>
      </c>
      <c r="D15360" t="s">
        <v>411</v>
      </c>
      <c r="E15360" s="20">
        <v>387</v>
      </c>
      <c r="F15360" s="20">
        <v>141</v>
      </c>
    </row>
    <row r="15361" spans="1:6" outlineLevel="2" x14ac:dyDescent="0.2">
      <c r="B15361" s="18" t="s">
        <v>14889</v>
      </c>
      <c r="C15361" s="19" t="s">
        <v>107</v>
      </c>
      <c r="D15361" t="s">
        <v>411</v>
      </c>
      <c r="E15361" s="20">
        <v>10</v>
      </c>
      <c r="F15361" s="20">
        <v>45</v>
      </c>
    </row>
    <row r="15362" spans="1:6" outlineLevel="2" x14ac:dyDescent="0.2">
      <c r="B15362" s="18" t="s">
        <v>14889</v>
      </c>
      <c r="C15362" s="19" t="s">
        <v>127</v>
      </c>
      <c r="D15362" t="s">
        <v>411</v>
      </c>
      <c r="E15362" s="20">
        <v>1350</v>
      </c>
      <c r="F15362" s="20">
        <v>339</v>
      </c>
    </row>
    <row r="15363" spans="1:6" outlineLevel="2" x14ac:dyDescent="0.2">
      <c r="B15363" s="18" t="s">
        <v>14889</v>
      </c>
      <c r="C15363" s="19" t="s">
        <v>162</v>
      </c>
      <c r="D15363" t="s">
        <v>411</v>
      </c>
      <c r="E15363" s="20">
        <v>46</v>
      </c>
      <c r="F15363" s="20">
        <v>45</v>
      </c>
    </row>
    <row r="15364" spans="1:6" outlineLevel="2" x14ac:dyDescent="0.2">
      <c r="B15364" s="18" t="s">
        <v>14889</v>
      </c>
      <c r="C15364" s="19" t="s">
        <v>164</v>
      </c>
      <c r="D15364" t="s">
        <v>411</v>
      </c>
      <c r="E15364" s="20">
        <v>81</v>
      </c>
      <c r="F15364" s="20">
        <v>189</v>
      </c>
    </row>
    <row r="15365" spans="1:6" outlineLevel="2" x14ac:dyDescent="0.2">
      <c r="B15365" s="18" t="s">
        <v>14889</v>
      </c>
      <c r="C15365" s="19" t="s">
        <v>166</v>
      </c>
      <c r="D15365" t="s">
        <v>411</v>
      </c>
      <c r="E15365" s="20">
        <v>52</v>
      </c>
      <c r="F15365" s="20">
        <v>4</v>
      </c>
    </row>
    <row r="15366" spans="1:6" ht="25.5" outlineLevel="2" x14ac:dyDescent="0.2">
      <c r="B15366" s="18" t="s">
        <v>14889</v>
      </c>
      <c r="C15366" s="19" t="s">
        <v>175</v>
      </c>
      <c r="D15366" t="s">
        <v>411</v>
      </c>
      <c r="E15366" s="20">
        <v>16</v>
      </c>
      <c r="F15366" s="20">
        <v>36</v>
      </c>
    </row>
    <row r="15367" spans="1:6" ht="25.5" outlineLevel="2" x14ac:dyDescent="0.2">
      <c r="B15367" s="18" t="s">
        <v>14889</v>
      </c>
      <c r="C15367" s="19" t="s">
        <v>176</v>
      </c>
      <c r="D15367" t="s">
        <v>411</v>
      </c>
      <c r="E15367" s="20">
        <v>10</v>
      </c>
      <c r="F15367" s="20">
        <v>26</v>
      </c>
    </row>
    <row r="15368" spans="1:6" outlineLevel="2" x14ac:dyDescent="0.2">
      <c r="B15368" s="18" t="s">
        <v>14889</v>
      </c>
      <c r="C15368" s="19" t="s">
        <v>178</v>
      </c>
      <c r="D15368" t="s">
        <v>411</v>
      </c>
      <c r="E15368" s="20">
        <v>2</v>
      </c>
      <c r="F15368" s="20">
        <v>68</v>
      </c>
    </row>
    <row r="15369" spans="1:6" outlineLevel="2" x14ac:dyDescent="0.2">
      <c r="B15369" s="18" t="s">
        <v>14889</v>
      </c>
      <c r="C15369" s="19" t="s">
        <v>182</v>
      </c>
      <c r="D15369" t="s">
        <v>411</v>
      </c>
      <c r="E15369" s="20">
        <v>11711</v>
      </c>
      <c r="F15369" s="20">
        <v>5002</v>
      </c>
    </row>
    <row r="15370" spans="1:6" ht="25.5" outlineLevel="1" x14ac:dyDescent="0.2">
      <c r="B15370" s="21" t="s">
        <v>14890</v>
      </c>
      <c r="E15370" s="20">
        <f>SUBTOTAL(9,E15353:E15369)</f>
        <v>703230</v>
      </c>
      <c r="F15370" s="20">
        <f>SUBTOTAL(9,F15353:F15369)</f>
        <v>107977</v>
      </c>
    </row>
    <row r="15371" spans="1:6" ht="25.5" outlineLevel="2" x14ac:dyDescent="0.2">
      <c r="A15371" t="s">
        <v>5188</v>
      </c>
      <c r="B15371" s="18" t="s">
        <v>14891</v>
      </c>
      <c r="C15371" s="19" t="s">
        <v>9</v>
      </c>
      <c r="D15371" t="s">
        <v>411</v>
      </c>
      <c r="E15371" s="20">
        <v>4</v>
      </c>
      <c r="F15371" s="20">
        <v>25</v>
      </c>
    </row>
    <row r="15372" spans="1:6" ht="25.5" outlineLevel="2" x14ac:dyDescent="0.2">
      <c r="B15372" s="18" t="s">
        <v>14891</v>
      </c>
      <c r="C15372" s="19" t="s">
        <v>22</v>
      </c>
      <c r="D15372" t="s">
        <v>411</v>
      </c>
      <c r="E15372" s="20">
        <v>3</v>
      </c>
      <c r="F15372" s="20">
        <v>6</v>
      </c>
    </row>
    <row r="15373" spans="1:6" ht="25.5" outlineLevel="2" x14ac:dyDescent="0.2">
      <c r="B15373" s="18" t="s">
        <v>14891</v>
      </c>
      <c r="C15373" s="19" t="s">
        <v>30</v>
      </c>
      <c r="D15373" t="s">
        <v>411</v>
      </c>
      <c r="E15373" s="20">
        <v>1</v>
      </c>
      <c r="F15373" s="20">
        <v>1</v>
      </c>
    </row>
    <row r="15374" spans="1:6" ht="25.5" outlineLevel="2" x14ac:dyDescent="0.2">
      <c r="B15374" s="18" t="s">
        <v>14891</v>
      </c>
      <c r="C15374" s="19" t="s">
        <v>42</v>
      </c>
      <c r="D15374" t="s">
        <v>411</v>
      </c>
      <c r="E15374" s="20">
        <v>3965</v>
      </c>
      <c r="F15374" s="20">
        <v>1018</v>
      </c>
    </row>
    <row r="15375" spans="1:6" ht="25.5" outlineLevel="2" x14ac:dyDescent="0.2">
      <c r="B15375" s="18" t="s">
        <v>14891</v>
      </c>
      <c r="C15375" s="19" t="s">
        <v>53</v>
      </c>
      <c r="D15375" t="s">
        <v>411</v>
      </c>
      <c r="E15375" s="20">
        <v>2</v>
      </c>
      <c r="F15375" s="20">
        <v>2</v>
      </c>
    </row>
    <row r="15376" spans="1:6" ht="25.5" outlineLevel="2" x14ac:dyDescent="0.2">
      <c r="B15376" s="18" t="s">
        <v>14891</v>
      </c>
      <c r="C15376" s="19" t="s">
        <v>54</v>
      </c>
      <c r="D15376" t="s">
        <v>411</v>
      </c>
      <c r="E15376" s="20">
        <v>3</v>
      </c>
      <c r="F15376" s="20">
        <v>2</v>
      </c>
    </row>
    <row r="15377" spans="2:6" ht="25.5" outlineLevel="2" x14ac:dyDescent="0.2">
      <c r="B15377" s="18" t="s">
        <v>14891</v>
      </c>
      <c r="C15377" s="19" t="s">
        <v>65</v>
      </c>
      <c r="D15377" t="s">
        <v>411</v>
      </c>
      <c r="E15377" s="20">
        <v>6</v>
      </c>
      <c r="F15377" s="20">
        <v>48</v>
      </c>
    </row>
    <row r="15378" spans="2:6" ht="25.5" outlineLevel="2" x14ac:dyDescent="0.2">
      <c r="B15378" s="18" t="s">
        <v>14891</v>
      </c>
      <c r="C15378" s="19" t="s">
        <v>68</v>
      </c>
      <c r="D15378" t="s">
        <v>411</v>
      </c>
      <c r="E15378" s="20">
        <v>85</v>
      </c>
      <c r="F15378" s="20">
        <v>245</v>
      </c>
    </row>
    <row r="15379" spans="2:6" ht="25.5" outlineLevel="2" x14ac:dyDescent="0.2">
      <c r="B15379" s="18" t="s">
        <v>14891</v>
      </c>
      <c r="C15379" s="19" t="s">
        <v>72</v>
      </c>
      <c r="D15379" t="s">
        <v>411</v>
      </c>
      <c r="E15379" s="20">
        <v>2</v>
      </c>
      <c r="F15379" s="20">
        <v>7</v>
      </c>
    </row>
    <row r="15380" spans="2:6" ht="25.5" outlineLevel="2" x14ac:dyDescent="0.2">
      <c r="B15380" s="18" t="s">
        <v>14891</v>
      </c>
      <c r="C15380" s="19" t="s">
        <v>80</v>
      </c>
      <c r="D15380" t="s">
        <v>411</v>
      </c>
      <c r="E15380" s="20">
        <v>41670</v>
      </c>
      <c r="F15380" s="20">
        <v>8044</v>
      </c>
    </row>
    <row r="15381" spans="2:6" ht="25.5" outlineLevel="2" x14ac:dyDescent="0.2">
      <c r="B15381" s="18" t="s">
        <v>14891</v>
      </c>
      <c r="C15381" s="19" t="s">
        <v>81</v>
      </c>
      <c r="D15381" t="s">
        <v>411</v>
      </c>
      <c r="E15381" s="20">
        <v>18</v>
      </c>
      <c r="F15381" s="20">
        <v>4</v>
      </c>
    </row>
    <row r="15382" spans="2:6" ht="25.5" outlineLevel="2" x14ac:dyDescent="0.2">
      <c r="B15382" s="18" t="s">
        <v>14891</v>
      </c>
      <c r="C15382" s="19" t="s">
        <v>87</v>
      </c>
      <c r="D15382" t="s">
        <v>411</v>
      </c>
      <c r="E15382" s="20">
        <v>8</v>
      </c>
      <c r="F15382" s="20">
        <v>99</v>
      </c>
    </row>
    <row r="15383" spans="2:6" ht="25.5" outlineLevel="2" x14ac:dyDescent="0.2">
      <c r="B15383" s="18" t="s">
        <v>14891</v>
      </c>
      <c r="C15383" s="19" t="s">
        <v>88</v>
      </c>
      <c r="D15383" t="s">
        <v>411</v>
      </c>
      <c r="E15383" s="20">
        <v>105</v>
      </c>
      <c r="F15383" s="20">
        <v>126</v>
      </c>
    </row>
    <row r="15384" spans="2:6" ht="25.5" outlineLevel="2" x14ac:dyDescent="0.2">
      <c r="B15384" s="18" t="s">
        <v>14891</v>
      </c>
      <c r="C15384" s="19" t="s">
        <v>92</v>
      </c>
      <c r="D15384" t="s">
        <v>411</v>
      </c>
      <c r="E15384" s="20">
        <v>292</v>
      </c>
      <c r="F15384" s="20">
        <v>101</v>
      </c>
    </row>
    <row r="15385" spans="2:6" ht="25.5" outlineLevel="2" x14ac:dyDescent="0.2">
      <c r="B15385" s="18" t="s">
        <v>14891</v>
      </c>
      <c r="C15385" s="19" t="s">
        <v>107</v>
      </c>
      <c r="D15385" t="s">
        <v>411</v>
      </c>
      <c r="E15385" s="20">
        <v>8</v>
      </c>
      <c r="F15385" s="20">
        <v>1</v>
      </c>
    </row>
    <row r="15386" spans="2:6" ht="25.5" outlineLevel="2" x14ac:dyDescent="0.2">
      <c r="B15386" s="18" t="s">
        <v>14891</v>
      </c>
      <c r="C15386" s="19" t="s">
        <v>121</v>
      </c>
      <c r="D15386" t="s">
        <v>411</v>
      </c>
      <c r="E15386" s="20">
        <v>25</v>
      </c>
      <c r="F15386" s="20">
        <v>40</v>
      </c>
    </row>
    <row r="15387" spans="2:6" ht="25.5" outlineLevel="2" x14ac:dyDescent="0.2">
      <c r="B15387" s="18" t="s">
        <v>14891</v>
      </c>
      <c r="C15387" s="19" t="s">
        <v>135</v>
      </c>
      <c r="D15387" t="s">
        <v>411</v>
      </c>
      <c r="E15387" s="20">
        <v>1</v>
      </c>
      <c r="F15387" s="20">
        <v>6</v>
      </c>
    </row>
    <row r="15388" spans="2:6" ht="25.5" outlineLevel="2" x14ac:dyDescent="0.2">
      <c r="B15388" s="18" t="s">
        <v>14891</v>
      </c>
      <c r="C15388" s="19" t="s">
        <v>157</v>
      </c>
      <c r="D15388" t="s">
        <v>411</v>
      </c>
      <c r="E15388" s="20">
        <v>3</v>
      </c>
      <c r="F15388" s="20">
        <v>2</v>
      </c>
    </row>
    <row r="15389" spans="2:6" ht="25.5" outlineLevel="2" x14ac:dyDescent="0.2">
      <c r="B15389" s="18" t="s">
        <v>14891</v>
      </c>
      <c r="C15389" s="19" t="s">
        <v>161</v>
      </c>
      <c r="D15389" t="s">
        <v>411</v>
      </c>
      <c r="E15389" s="20">
        <v>5</v>
      </c>
      <c r="F15389" s="20">
        <v>27</v>
      </c>
    </row>
    <row r="15390" spans="2:6" ht="25.5" outlineLevel="2" x14ac:dyDescent="0.2">
      <c r="B15390" s="18" t="s">
        <v>14891</v>
      </c>
      <c r="C15390" s="19" t="s">
        <v>164</v>
      </c>
      <c r="D15390" t="s">
        <v>411</v>
      </c>
      <c r="E15390" s="20">
        <v>81</v>
      </c>
      <c r="F15390" s="20">
        <v>77</v>
      </c>
    </row>
    <row r="15391" spans="2:6" ht="25.5" outlineLevel="2" x14ac:dyDescent="0.2">
      <c r="B15391" s="18" t="s">
        <v>14891</v>
      </c>
      <c r="C15391" s="19" t="s">
        <v>166</v>
      </c>
      <c r="D15391" t="s">
        <v>411</v>
      </c>
      <c r="E15391" s="20">
        <v>138</v>
      </c>
      <c r="F15391" s="20">
        <v>167</v>
      </c>
    </row>
    <row r="15392" spans="2:6" ht="25.5" outlineLevel="2" x14ac:dyDescent="0.2">
      <c r="B15392" s="18" t="s">
        <v>14891</v>
      </c>
      <c r="C15392" s="19" t="s">
        <v>171</v>
      </c>
      <c r="D15392" t="s">
        <v>411</v>
      </c>
      <c r="E15392" s="20">
        <v>1</v>
      </c>
      <c r="F15392" s="20">
        <v>5</v>
      </c>
    </row>
    <row r="15393" spans="1:6" ht="25.5" outlineLevel="2" x14ac:dyDescent="0.2">
      <c r="B15393" s="18" t="s">
        <v>14891</v>
      </c>
      <c r="C15393" s="19" t="s">
        <v>175</v>
      </c>
      <c r="D15393" t="s">
        <v>411</v>
      </c>
      <c r="E15393" s="20">
        <v>1</v>
      </c>
      <c r="F15393" s="20">
        <v>6</v>
      </c>
    </row>
    <row r="15394" spans="1:6" ht="25.5" outlineLevel="2" x14ac:dyDescent="0.2">
      <c r="B15394" s="18" t="s">
        <v>14891</v>
      </c>
      <c r="C15394" s="19" t="s">
        <v>176</v>
      </c>
      <c r="D15394" t="s">
        <v>411</v>
      </c>
      <c r="E15394" s="20">
        <v>75</v>
      </c>
      <c r="F15394" s="20">
        <v>31</v>
      </c>
    </row>
    <row r="15395" spans="1:6" ht="25.5" outlineLevel="2" x14ac:dyDescent="0.2">
      <c r="B15395" s="18" t="s">
        <v>14891</v>
      </c>
      <c r="C15395" s="19" t="s">
        <v>178</v>
      </c>
      <c r="D15395" t="s">
        <v>411</v>
      </c>
      <c r="E15395" s="20">
        <v>12</v>
      </c>
      <c r="F15395" s="20">
        <v>87</v>
      </c>
    </row>
    <row r="15396" spans="1:6" ht="25.5" outlineLevel="1" x14ac:dyDescent="0.2">
      <c r="B15396" s="21" t="s">
        <v>14892</v>
      </c>
      <c r="E15396" s="20">
        <f>SUBTOTAL(9,E15371:E15395)</f>
        <v>46514</v>
      </c>
      <c r="F15396" s="20">
        <f>SUBTOTAL(9,F15371:F15395)</f>
        <v>10177</v>
      </c>
    </row>
    <row r="15397" spans="1:6" outlineLevel="2" x14ac:dyDescent="0.2">
      <c r="A15397" t="s">
        <v>5189</v>
      </c>
      <c r="B15397" s="18" t="s">
        <v>14893</v>
      </c>
      <c r="C15397" s="19" t="s">
        <v>42</v>
      </c>
      <c r="D15397" t="s">
        <v>411</v>
      </c>
      <c r="E15397" s="20">
        <v>12102</v>
      </c>
      <c r="F15397" s="20">
        <v>1212</v>
      </c>
    </row>
    <row r="15398" spans="1:6" outlineLevel="2" x14ac:dyDescent="0.2">
      <c r="B15398" s="18" t="s">
        <v>14893</v>
      </c>
      <c r="C15398" s="19" t="s">
        <v>68</v>
      </c>
      <c r="D15398" t="s">
        <v>411</v>
      </c>
      <c r="E15398" s="20">
        <v>102</v>
      </c>
      <c r="F15398" s="20">
        <v>46</v>
      </c>
    </row>
    <row r="15399" spans="1:6" outlineLevel="2" x14ac:dyDescent="0.2">
      <c r="B15399" s="18" t="s">
        <v>14893</v>
      </c>
      <c r="C15399" s="19" t="s">
        <v>80</v>
      </c>
      <c r="D15399" t="s">
        <v>411</v>
      </c>
      <c r="E15399" s="20">
        <v>93548</v>
      </c>
      <c r="F15399" s="20">
        <v>9322</v>
      </c>
    </row>
    <row r="15400" spans="1:6" outlineLevel="2" x14ac:dyDescent="0.2">
      <c r="B15400" s="18" t="s">
        <v>14893</v>
      </c>
      <c r="C15400" s="19" t="s">
        <v>87</v>
      </c>
      <c r="D15400" t="s">
        <v>411</v>
      </c>
      <c r="E15400" s="20">
        <v>7</v>
      </c>
      <c r="F15400" s="20">
        <v>95</v>
      </c>
    </row>
    <row r="15401" spans="1:6" outlineLevel="2" x14ac:dyDescent="0.2">
      <c r="B15401" s="18" t="s">
        <v>14893</v>
      </c>
      <c r="C15401" s="19" t="s">
        <v>88</v>
      </c>
      <c r="D15401" t="s">
        <v>411</v>
      </c>
      <c r="E15401" s="20">
        <v>4</v>
      </c>
      <c r="F15401" s="20">
        <v>6</v>
      </c>
    </row>
    <row r="15402" spans="1:6" ht="25.5" outlineLevel="2" x14ac:dyDescent="0.2">
      <c r="B15402" s="18" t="s">
        <v>14893</v>
      </c>
      <c r="C15402" s="19" t="s">
        <v>92</v>
      </c>
      <c r="D15402" t="s">
        <v>411</v>
      </c>
      <c r="E15402" s="20">
        <v>264</v>
      </c>
      <c r="F15402" s="20">
        <v>173</v>
      </c>
    </row>
    <row r="15403" spans="1:6" outlineLevel="2" x14ac:dyDescent="0.2">
      <c r="B15403" s="18" t="s">
        <v>14893</v>
      </c>
      <c r="C15403" s="19" t="s">
        <v>157</v>
      </c>
      <c r="D15403" t="s">
        <v>411</v>
      </c>
      <c r="E15403" s="20">
        <v>7</v>
      </c>
      <c r="F15403" s="20">
        <v>3</v>
      </c>
    </row>
    <row r="15404" spans="1:6" outlineLevel="2" x14ac:dyDescent="0.2">
      <c r="B15404" s="18" t="s">
        <v>14893</v>
      </c>
      <c r="C15404" s="19" t="s">
        <v>161</v>
      </c>
      <c r="D15404" t="s">
        <v>411</v>
      </c>
      <c r="E15404" s="20">
        <v>30</v>
      </c>
      <c r="F15404" s="20">
        <v>56</v>
      </c>
    </row>
    <row r="15405" spans="1:6" outlineLevel="2" x14ac:dyDescent="0.2">
      <c r="B15405" s="18" t="s">
        <v>14893</v>
      </c>
      <c r="C15405" s="19" t="s">
        <v>162</v>
      </c>
      <c r="D15405" t="s">
        <v>411</v>
      </c>
      <c r="E15405" s="20">
        <v>4</v>
      </c>
      <c r="F15405" s="20">
        <v>1</v>
      </c>
    </row>
    <row r="15406" spans="1:6" outlineLevel="2" x14ac:dyDescent="0.2">
      <c r="B15406" s="18" t="s">
        <v>14893</v>
      </c>
      <c r="C15406" s="19" t="s">
        <v>164</v>
      </c>
      <c r="D15406" t="s">
        <v>411</v>
      </c>
      <c r="E15406" s="20">
        <v>47</v>
      </c>
      <c r="F15406" s="20">
        <v>2</v>
      </c>
    </row>
    <row r="15407" spans="1:6" outlineLevel="2" x14ac:dyDescent="0.2">
      <c r="B15407" s="18" t="s">
        <v>14893</v>
      </c>
      <c r="C15407" s="19" t="s">
        <v>166</v>
      </c>
      <c r="D15407" t="s">
        <v>411</v>
      </c>
      <c r="E15407" s="20">
        <v>37</v>
      </c>
      <c r="F15407" s="20">
        <v>2</v>
      </c>
    </row>
    <row r="15408" spans="1:6" ht="25.5" outlineLevel="2" x14ac:dyDescent="0.2">
      <c r="B15408" s="18" t="s">
        <v>14893</v>
      </c>
      <c r="C15408" s="19" t="s">
        <v>176</v>
      </c>
      <c r="D15408" t="s">
        <v>411</v>
      </c>
      <c r="E15408" s="20">
        <v>10</v>
      </c>
      <c r="F15408" s="20">
        <v>6</v>
      </c>
    </row>
    <row r="15409" spans="1:6" outlineLevel="2" x14ac:dyDescent="0.2">
      <c r="B15409" s="18" t="s">
        <v>14893</v>
      </c>
      <c r="C15409" s="19" t="s">
        <v>178</v>
      </c>
      <c r="D15409" t="s">
        <v>411</v>
      </c>
      <c r="E15409" s="20">
        <v>6</v>
      </c>
      <c r="F15409" s="20">
        <v>42</v>
      </c>
    </row>
    <row r="15410" spans="1:6" outlineLevel="1" x14ac:dyDescent="0.2">
      <c r="B15410" s="21" t="s">
        <v>14894</v>
      </c>
      <c r="E15410" s="20">
        <f>SUBTOTAL(9,E15397:E15409)</f>
        <v>106168</v>
      </c>
      <c r="F15410" s="20">
        <f>SUBTOTAL(9,F15397:F15409)</f>
        <v>10966</v>
      </c>
    </row>
    <row r="15411" spans="1:6" outlineLevel="2" x14ac:dyDescent="0.2">
      <c r="A15411" t="s">
        <v>5190</v>
      </c>
      <c r="B15411" s="18" t="s">
        <v>14895</v>
      </c>
      <c r="C15411" s="19" t="s">
        <v>42</v>
      </c>
      <c r="D15411" t="s">
        <v>411</v>
      </c>
      <c r="E15411" s="20">
        <v>2813</v>
      </c>
      <c r="F15411" s="20">
        <v>440</v>
      </c>
    </row>
    <row r="15412" spans="1:6" outlineLevel="2" x14ac:dyDescent="0.2">
      <c r="B15412" s="18" t="s">
        <v>14895</v>
      </c>
      <c r="C15412" s="19" t="s">
        <v>68</v>
      </c>
      <c r="D15412" t="s">
        <v>411</v>
      </c>
      <c r="E15412" s="20">
        <v>60</v>
      </c>
      <c r="F15412" s="20">
        <v>1</v>
      </c>
    </row>
    <row r="15413" spans="1:6" outlineLevel="2" x14ac:dyDescent="0.2">
      <c r="B15413" s="18" t="s">
        <v>14895</v>
      </c>
      <c r="C15413" s="19" t="s">
        <v>80</v>
      </c>
      <c r="D15413" t="s">
        <v>411</v>
      </c>
      <c r="E15413" s="20">
        <v>23861</v>
      </c>
      <c r="F15413" s="20">
        <v>3995</v>
      </c>
    </row>
    <row r="15414" spans="1:6" outlineLevel="2" x14ac:dyDescent="0.2">
      <c r="B15414" s="18" t="s">
        <v>14895</v>
      </c>
      <c r="C15414" s="19" t="s">
        <v>88</v>
      </c>
      <c r="D15414" t="s">
        <v>411</v>
      </c>
      <c r="E15414" s="20">
        <v>26</v>
      </c>
      <c r="F15414" s="20">
        <v>1</v>
      </c>
    </row>
    <row r="15415" spans="1:6" outlineLevel="2" x14ac:dyDescent="0.2">
      <c r="B15415" s="18" t="s">
        <v>14895</v>
      </c>
      <c r="C15415" s="19" t="s">
        <v>164</v>
      </c>
      <c r="D15415" t="s">
        <v>411</v>
      </c>
      <c r="E15415" s="20">
        <v>50</v>
      </c>
      <c r="F15415" s="20">
        <v>1</v>
      </c>
    </row>
    <row r="15416" spans="1:6" outlineLevel="1" x14ac:dyDescent="0.2">
      <c r="B15416" s="21" t="s">
        <v>14896</v>
      </c>
      <c r="E15416" s="20">
        <f>SUBTOTAL(9,E15411:E15415)</f>
        <v>26810</v>
      </c>
      <c r="F15416" s="20">
        <f>SUBTOTAL(9,F15411:F15415)</f>
        <v>4438</v>
      </c>
    </row>
    <row r="15417" spans="1:6" outlineLevel="2" x14ac:dyDescent="0.2">
      <c r="A15417" t="s">
        <v>5191</v>
      </c>
      <c r="B15417" s="18" t="s">
        <v>14897</v>
      </c>
      <c r="C15417" s="19" t="s">
        <v>42</v>
      </c>
      <c r="D15417" t="s">
        <v>411</v>
      </c>
      <c r="E15417" s="20">
        <v>694</v>
      </c>
      <c r="F15417" s="20">
        <v>133</v>
      </c>
    </row>
    <row r="15418" spans="1:6" outlineLevel="2" x14ac:dyDescent="0.2">
      <c r="B15418" s="18" t="s">
        <v>14897</v>
      </c>
      <c r="C15418" s="19" t="s">
        <v>65</v>
      </c>
      <c r="D15418" t="s">
        <v>411</v>
      </c>
      <c r="E15418" s="20">
        <v>4</v>
      </c>
      <c r="F15418" s="20">
        <v>47</v>
      </c>
    </row>
    <row r="15419" spans="1:6" outlineLevel="2" x14ac:dyDescent="0.2">
      <c r="B15419" s="18" t="s">
        <v>14897</v>
      </c>
      <c r="C15419" s="19" t="s">
        <v>68</v>
      </c>
      <c r="D15419" t="s">
        <v>411</v>
      </c>
      <c r="E15419" s="20">
        <v>27</v>
      </c>
      <c r="F15419" s="20">
        <v>1017</v>
      </c>
    </row>
    <row r="15420" spans="1:6" outlineLevel="2" x14ac:dyDescent="0.2">
      <c r="B15420" s="18" t="s">
        <v>14897</v>
      </c>
      <c r="C15420" s="19" t="s">
        <v>80</v>
      </c>
      <c r="D15420" t="s">
        <v>411</v>
      </c>
      <c r="E15420" s="20">
        <v>5835</v>
      </c>
      <c r="F15420" s="20">
        <v>1245</v>
      </c>
    </row>
    <row r="15421" spans="1:6" outlineLevel="2" x14ac:dyDescent="0.2">
      <c r="B15421" s="18" t="s">
        <v>14897</v>
      </c>
      <c r="C15421" s="19" t="s">
        <v>87</v>
      </c>
      <c r="D15421" t="s">
        <v>411</v>
      </c>
      <c r="E15421" s="20">
        <v>614</v>
      </c>
      <c r="F15421" s="20">
        <v>86</v>
      </c>
    </row>
    <row r="15422" spans="1:6" outlineLevel="2" x14ac:dyDescent="0.2">
      <c r="B15422" s="18" t="s">
        <v>14897</v>
      </c>
      <c r="C15422" s="19" t="s">
        <v>88</v>
      </c>
      <c r="D15422" t="s">
        <v>411</v>
      </c>
      <c r="E15422" s="20">
        <v>69</v>
      </c>
      <c r="F15422" s="20">
        <v>193</v>
      </c>
    </row>
    <row r="15423" spans="1:6" ht="25.5" outlineLevel="2" x14ac:dyDescent="0.2">
      <c r="B15423" s="18" t="s">
        <v>14897</v>
      </c>
      <c r="C15423" s="19" t="s">
        <v>92</v>
      </c>
      <c r="D15423" t="s">
        <v>411</v>
      </c>
      <c r="E15423" s="20">
        <v>9</v>
      </c>
      <c r="F15423" s="20">
        <v>12</v>
      </c>
    </row>
    <row r="15424" spans="1:6" outlineLevel="2" x14ac:dyDescent="0.2">
      <c r="B15424" s="18" t="s">
        <v>14897</v>
      </c>
      <c r="C15424" s="19" t="s">
        <v>161</v>
      </c>
      <c r="D15424" t="s">
        <v>411</v>
      </c>
      <c r="E15424" s="20">
        <v>6</v>
      </c>
      <c r="F15424" s="20">
        <v>83</v>
      </c>
    </row>
    <row r="15425" spans="1:6" outlineLevel="2" x14ac:dyDescent="0.2">
      <c r="B15425" s="18" t="s">
        <v>14897</v>
      </c>
      <c r="C15425" s="19" t="s">
        <v>164</v>
      </c>
      <c r="D15425" t="s">
        <v>411</v>
      </c>
      <c r="E15425" s="20">
        <v>15</v>
      </c>
      <c r="F15425" s="20">
        <v>2</v>
      </c>
    </row>
    <row r="15426" spans="1:6" ht="25.5" outlineLevel="2" x14ac:dyDescent="0.2">
      <c r="B15426" s="18" t="s">
        <v>14897</v>
      </c>
      <c r="C15426" s="19" t="s">
        <v>175</v>
      </c>
      <c r="D15426" t="s">
        <v>411</v>
      </c>
      <c r="E15426" s="20">
        <v>10</v>
      </c>
      <c r="F15426" s="20">
        <v>20</v>
      </c>
    </row>
    <row r="15427" spans="1:6" ht="25.5" outlineLevel="2" x14ac:dyDescent="0.2">
      <c r="B15427" s="18" t="s">
        <v>14897</v>
      </c>
      <c r="C15427" s="19" t="s">
        <v>176</v>
      </c>
      <c r="D15427" t="s">
        <v>411</v>
      </c>
      <c r="E15427" s="20">
        <v>4</v>
      </c>
      <c r="F15427" s="20">
        <v>7</v>
      </c>
    </row>
    <row r="15428" spans="1:6" outlineLevel="2" x14ac:dyDescent="0.2">
      <c r="B15428" s="18" t="s">
        <v>14897</v>
      </c>
      <c r="C15428" s="19" t="s">
        <v>178</v>
      </c>
      <c r="D15428" t="s">
        <v>411</v>
      </c>
      <c r="E15428" s="20">
        <v>10</v>
      </c>
      <c r="F15428" s="20">
        <v>261</v>
      </c>
    </row>
    <row r="15429" spans="1:6" outlineLevel="1" x14ac:dyDescent="0.2">
      <c r="B15429" s="21" t="s">
        <v>14898</v>
      </c>
      <c r="E15429" s="20">
        <f>SUBTOTAL(9,E15417:E15428)</f>
        <v>7297</v>
      </c>
      <c r="F15429" s="20">
        <f>SUBTOTAL(9,F15417:F15428)</f>
        <v>3106</v>
      </c>
    </row>
    <row r="15430" spans="1:6" ht="25.5" outlineLevel="2" x14ac:dyDescent="0.2">
      <c r="A15430" t="s">
        <v>5192</v>
      </c>
      <c r="B15430" s="18" t="s">
        <v>14899</v>
      </c>
      <c r="C15430" s="19" t="s">
        <v>42</v>
      </c>
      <c r="D15430" t="s">
        <v>411</v>
      </c>
      <c r="E15430" s="20">
        <v>113202</v>
      </c>
      <c r="F15430" s="20">
        <v>9989</v>
      </c>
    </row>
    <row r="15431" spans="1:6" ht="25.5" outlineLevel="2" x14ac:dyDescent="0.2">
      <c r="B15431" s="18" t="s">
        <v>14899</v>
      </c>
      <c r="C15431" s="19" t="s">
        <v>65</v>
      </c>
      <c r="D15431" t="s">
        <v>411</v>
      </c>
      <c r="E15431" s="20">
        <v>69</v>
      </c>
      <c r="F15431" s="20">
        <v>193</v>
      </c>
    </row>
    <row r="15432" spans="1:6" ht="25.5" outlineLevel="2" x14ac:dyDescent="0.2">
      <c r="B15432" s="18" t="s">
        <v>14899</v>
      </c>
      <c r="C15432" s="19" t="s">
        <v>68</v>
      </c>
      <c r="D15432" t="s">
        <v>411</v>
      </c>
      <c r="E15432" s="20">
        <v>649</v>
      </c>
      <c r="F15432" s="20">
        <v>709</v>
      </c>
    </row>
    <row r="15433" spans="1:6" ht="25.5" outlineLevel="2" x14ac:dyDescent="0.2">
      <c r="B15433" s="18" t="s">
        <v>14899</v>
      </c>
      <c r="C15433" s="19" t="s">
        <v>78</v>
      </c>
      <c r="D15433" t="s">
        <v>411</v>
      </c>
      <c r="E15433" s="20">
        <v>46</v>
      </c>
      <c r="F15433" s="20">
        <v>142</v>
      </c>
    </row>
    <row r="15434" spans="1:6" ht="25.5" outlineLevel="2" x14ac:dyDescent="0.2">
      <c r="B15434" s="18" t="s">
        <v>14899</v>
      </c>
      <c r="C15434" s="19" t="s">
        <v>80</v>
      </c>
      <c r="D15434" t="s">
        <v>411</v>
      </c>
      <c r="E15434" s="20">
        <v>94287</v>
      </c>
      <c r="F15434" s="20">
        <v>14129</v>
      </c>
    </row>
    <row r="15435" spans="1:6" ht="25.5" outlineLevel="2" x14ac:dyDescent="0.2">
      <c r="B15435" s="18" t="s">
        <v>14899</v>
      </c>
      <c r="C15435" s="19" t="s">
        <v>81</v>
      </c>
      <c r="D15435" t="s">
        <v>411</v>
      </c>
      <c r="E15435" s="20">
        <v>34</v>
      </c>
      <c r="F15435" s="20">
        <v>2</v>
      </c>
    </row>
    <row r="15436" spans="1:6" ht="25.5" outlineLevel="2" x14ac:dyDescent="0.2">
      <c r="B15436" s="18" t="s">
        <v>14899</v>
      </c>
      <c r="C15436" s="19" t="s">
        <v>84</v>
      </c>
      <c r="D15436" t="s">
        <v>411</v>
      </c>
      <c r="E15436" s="20">
        <v>15</v>
      </c>
      <c r="F15436" s="20">
        <v>24</v>
      </c>
    </row>
    <row r="15437" spans="1:6" ht="25.5" outlineLevel="2" x14ac:dyDescent="0.2">
      <c r="B15437" s="18" t="s">
        <v>14899</v>
      </c>
      <c r="C15437" s="19" t="s">
        <v>87</v>
      </c>
      <c r="D15437" t="s">
        <v>411</v>
      </c>
      <c r="E15437" s="20">
        <v>11</v>
      </c>
      <c r="F15437" s="20">
        <v>367</v>
      </c>
    </row>
    <row r="15438" spans="1:6" ht="25.5" outlineLevel="2" x14ac:dyDescent="0.2">
      <c r="B15438" s="18" t="s">
        <v>14899</v>
      </c>
      <c r="C15438" s="19" t="s">
        <v>88</v>
      </c>
      <c r="D15438" t="s">
        <v>411</v>
      </c>
      <c r="E15438" s="20">
        <v>964</v>
      </c>
      <c r="F15438" s="20">
        <v>78</v>
      </c>
    </row>
    <row r="15439" spans="1:6" ht="25.5" outlineLevel="2" x14ac:dyDescent="0.2">
      <c r="B15439" s="18" t="s">
        <v>14899</v>
      </c>
      <c r="C15439" s="19" t="s">
        <v>92</v>
      </c>
      <c r="D15439" t="s">
        <v>411</v>
      </c>
      <c r="E15439" s="20">
        <v>36</v>
      </c>
      <c r="F15439" s="20">
        <v>20</v>
      </c>
    </row>
    <row r="15440" spans="1:6" ht="25.5" outlineLevel="2" x14ac:dyDescent="0.2">
      <c r="B15440" s="18" t="s">
        <v>14899</v>
      </c>
      <c r="C15440" s="19" t="s">
        <v>107</v>
      </c>
      <c r="D15440" t="s">
        <v>411</v>
      </c>
      <c r="E15440" s="20">
        <v>132</v>
      </c>
      <c r="F15440" s="20">
        <v>40</v>
      </c>
    </row>
    <row r="15441" spans="1:6" ht="25.5" outlineLevel="2" x14ac:dyDescent="0.2">
      <c r="B15441" s="18" t="s">
        <v>14899</v>
      </c>
      <c r="C15441" s="19" t="s">
        <v>135</v>
      </c>
      <c r="D15441" t="s">
        <v>411</v>
      </c>
      <c r="E15441" s="20">
        <v>90</v>
      </c>
      <c r="F15441" s="20">
        <v>5</v>
      </c>
    </row>
    <row r="15442" spans="1:6" ht="25.5" outlineLevel="2" x14ac:dyDescent="0.2">
      <c r="B15442" s="18" t="s">
        <v>14899</v>
      </c>
      <c r="C15442" s="19" t="s">
        <v>151</v>
      </c>
      <c r="D15442" t="s">
        <v>411</v>
      </c>
      <c r="E15442" s="20">
        <v>12</v>
      </c>
      <c r="F15442" s="20">
        <v>38</v>
      </c>
    </row>
    <row r="15443" spans="1:6" ht="25.5" outlineLevel="2" x14ac:dyDescent="0.2">
      <c r="B15443" s="18" t="s">
        <v>14899</v>
      </c>
      <c r="C15443" s="19" t="s">
        <v>164</v>
      </c>
      <c r="D15443" t="s">
        <v>411</v>
      </c>
      <c r="E15443" s="20">
        <v>38</v>
      </c>
      <c r="F15443" s="20">
        <v>22</v>
      </c>
    </row>
    <row r="15444" spans="1:6" ht="25.5" outlineLevel="2" x14ac:dyDescent="0.2">
      <c r="B15444" s="18" t="s">
        <v>14899</v>
      </c>
      <c r="C15444" s="19" t="s">
        <v>166</v>
      </c>
      <c r="D15444" t="s">
        <v>411</v>
      </c>
      <c r="E15444" s="20">
        <v>259</v>
      </c>
      <c r="F15444" s="20">
        <v>18</v>
      </c>
    </row>
    <row r="15445" spans="1:6" ht="25.5" outlineLevel="2" x14ac:dyDescent="0.2">
      <c r="B15445" s="18" t="s">
        <v>14899</v>
      </c>
      <c r="C15445" s="19" t="s">
        <v>176</v>
      </c>
      <c r="D15445" t="s">
        <v>411</v>
      </c>
      <c r="E15445" s="20">
        <v>42</v>
      </c>
      <c r="F15445" s="20">
        <v>6</v>
      </c>
    </row>
    <row r="15446" spans="1:6" ht="25.5" outlineLevel="2" x14ac:dyDescent="0.2">
      <c r="B15446" s="18" t="s">
        <v>14899</v>
      </c>
      <c r="C15446" s="19" t="s">
        <v>178</v>
      </c>
      <c r="D15446" t="s">
        <v>411</v>
      </c>
      <c r="E15446" s="20">
        <v>11</v>
      </c>
      <c r="F15446" s="20">
        <v>15</v>
      </c>
    </row>
    <row r="15447" spans="1:6" ht="25.5" outlineLevel="1" x14ac:dyDescent="0.2">
      <c r="B15447" s="21" t="s">
        <v>14900</v>
      </c>
      <c r="E15447" s="20">
        <f>SUBTOTAL(9,E15430:E15446)</f>
        <v>209897</v>
      </c>
      <c r="F15447" s="20">
        <f>SUBTOTAL(9,F15430:F15446)</f>
        <v>25797</v>
      </c>
    </row>
    <row r="15448" spans="1:6" outlineLevel="2" x14ac:dyDescent="0.2">
      <c r="A15448" t="s">
        <v>5193</v>
      </c>
      <c r="B15448" s="18" t="s">
        <v>14901</v>
      </c>
      <c r="C15448" s="19" t="s">
        <v>42</v>
      </c>
      <c r="D15448" t="s">
        <v>411</v>
      </c>
      <c r="E15448" s="20">
        <v>61636</v>
      </c>
      <c r="F15448" s="20">
        <v>3879</v>
      </c>
    </row>
    <row r="15449" spans="1:6" outlineLevel="2" x14ac:dyDescent="0.2">
      <c r="B15449" s="18" t="s">
        <v>14901</v>
      </c>
      <c r="C15449" s="19" t="s">
        <v>68</v>
      </c>
      <c r="D15449" t="s">
        <v>411</v>
      </c>
      <c r="E15449" s="20">
        <v>8</v>
      </c>
      <c r="F15449" s="20">
        <v>413</v>
      </c>
    </row>
    <row r="15450" spans="1:6" outlineLevel="2" x14ac:dyDescent="0.2">
      <c r="B15450" s="18" t="s">
        <v>14901</v>
      </c>
      <c r="C15450" s="19" t="s">
        <v>80</v>
      </c>
      <c r="D15450" t="s">
        <v>411</v>
      </c>
      <c r="E15450" s="20">
        <v>13140</v>
      </c>
      <c r="F15450" s="20">
        <v>2416</v>
      </c>
    </row>
    <row r="15451" spans="1:6" outlineLevel="2" x14ac:dyDescent="0.2">
      <c r="B15451" s="18" t="s">
        <v>14901</v>
      </c>
      <c r="C15451" s="19" t="s">
        <v>81</v>
      </c>
      <c r="D15451" t="s">
        <v>411</v>
      </c>
      <c r="E15451" s="20">
        <v>4</v>
      </c>
      <c r="F15451" s="20">
        <v>2</v>
      </c>
    </row>
    <row r="15452" spans="1:6" outlineLevel="2" x14ac:dyDescent="0.2">
      <c r="B15452" s="18" t="s">
        <v>14901</v>
      </c>
      <c r="C15452" s="19" t="s">
        <v>87</v>
      </c>
      <c r="D15452" t="s">
        <v>411</v>
      </c>
      <c r="E15452" s="20">
        <v>138</v>
      </c>
      <c r="F15452" s="20">
        <v>59</v>
      </c>
    </row>
    <row r="15453" spans="1:6" outlineLevel="2" x14ac:dyDescent="0.2">
      <c r="B15453" s="18" t="s">
        <v>14901</v>
      </c>
      <c r="C15453" s="19" t="s">
        <v>88</v>
      </c>
      <c r="D15453" t="s">
        <v>411</v>
      </c>
      <c r="E15453" s="20">
        <v>1096</v>
      </c>
      <c r="F15453" s="20">
        <v>806</v>
      </c>
    </row>
    <row r="15454" spans="1:6" ht="25.5" outlineLevel="2" x14ac:dyDescent="0.2">
      <c r="B15454" s="18" t="s">
        <v>14901</v>
      </c>
      <c r="C15454" s="19" t="s">
        <v>92</v>
      </c>
      <c r="D15454" t="s">
        <v>411</v>
      </c>
      <c r="E15454" s="20">
        <v>234</v>
      </c>
      <c r="F15454" s="20">
        <v>261</v>
      </c>
    </row>
    <row r="15455" spans="1:6" outlineLevel="2" x14ac:dyDescent="0.2">
      <c r="B15455" s="18" t="s">
        <v>14901</v>
      </c>
      <c r="C15455" s="19" t="s">
        <v>107</v>
      </c>
      <c r="D15455" t="s">
        <v>411</v>
      </c>
      <c r="E15455" s="20">
        <v>3</v>
      </c>
      <c r="F15455" s="20">
        <v>3</v>
      </c>
    </row>
    <row r="15456" spans="1:6" outlineLevel="2" x14ac:dyDescent="0.2">
      <c r="B15456" s="18" t="s">
        <v>14901</v>
      </c>
      <c r="C15456" s="19" t="s">
        <v>162</v>
      </c>
      <c r="D15456" t="s">
        <v>411</v>
      </c>
      <c r="E15456" s="20">
        <v>3</v>
      </c>
      <c r="F15456" s="20">
        <v>2</v>
      </c>
    </row>
    <row r="15457" spans="1:6" outlineLevel="2" x14ac:dyDescent="0.2">
      <c r="B15457" s="18" t="s">
        <v>14901</v>
      </c>
      <c r="C15457" s="19" t="s">
        <v>164</v>
      </c>
      <c r="D15457" t="s">
        <v>411</v>
      </c>
      <c r="E15457" s="20">
        <v>55</v>
      </c>
      <c r="F15457" s="20">
        <v>43</v>
      </c>
    </row>
    <row r="15458" spans="1:6" outlineLevel="2" x14ac:dyDescent="0.2">
      <c r="B15458" s="18" t="s">
        <v>14901</v>
      </c>
      <c r="C15458" s="19" t="s">
        <v>166</v>
      </c>
      <c r="D15458" t="s">
        <v>411</v>
      </c>
      <c r="E15458" s="20">
        <v>10891</v>
      </c>
      <c r="F15458" s="20">
        <v>27</v>
      </c>
    </row>
    <row r="15459" spans="1:6" ht="25.5" outlineLevel="2" x14ac:dyDescent="0.2">
      <c r="B15459" s="18" t="s">
        <v>14901</v>
      </c>
      <c r="C15459" s="19" t="s">
        <v>175</v>
      </c>
      <c r="D15459" t="s">
        <v>411</v>
      </c>
      <c r="E15459" s="20">
        <v>5</v>
      </c>
      <c r="F15459" s="20">
        <v>7</v>
      </c>
    </row>
    <row r="15460" spans="1:6" ht="25.5" outlineLevel="2" x14ac:dyDescent="0.2">
      <c r="B15460" s="18" t="s">
        <v>14901</v>
      </c>
      <c r="C15460" s="19" t="s">
        <v>176</v>
      </c>
      <c r="D15460" t="s">
        <v>411</v>
      </c>
      <c r="E15460" s="20">
        <v>8</v>
      </c>
      <c r="F15460" s="20">
        <v>67</v>
      </c>
    </row>
    <row r="15461" spans="1:6" outlineLevel="2" x14ac:dyDescent="0.2">
      <c r="B15461" s="18" t="s">
        <v>14901</v>
      </c>
      <c r="C15461" s="19" t="s">
        <v>178</v>
      </c>
      <c r="D15461" t="s">
        <v>411</v>
      </c>
      <c r="E15461" s="20">
        <v>1</v>
      </c>
      <c r="F15461" s="20">
        <v>25</v>
      </c>
    </row>
    <row r="15462" spans="1:6" outlineLevel="1" x14ac:dyDescent="0.2">
      <c r="B15462" s="21" t="s">
        <v>14902</v>
      </c>
      <c r="E15462" s="20">
        <f>SUBTOTAL(9,E15448:E15461)</f>
        <v>87222</v>
      </c>
      <c r="F15462" s="20">
        <f>SUBTOTAL(9,F15448:F15461)</f>
        <v>8010</v>
      </c>
    </row>
    <row r="15463" spans="1:6" ht="25.5" outlineLevel="2" x14ac:dyDescent="0.2">
      <c r="A15463" t="s">
        <v>5194</v>
      </c>
      <c r="B15463" s="18" t="s">
        <v>14903</v>
      </c>
      <c r="C15463" s="19" t="s">
        <v>42</v>
      </c>
      <c r="D15463" t="s">
        <v>411</v>
      </c>
      <c r="E15463" s="20">
        <v>9488</v>
      </c>
      <c r="F15463" s="20">
        <v>2147</v>
      </c>
    </row>
    <row r="15464" spans="1:6" ht="25.5" outlineLevel="2" x14ac:dyDescent="0.2">
      <c r="B15464" s="18" t="s">
        <v>14903</v>
      </c>
      <c r="C15464" s="19" t="s">
        <v>80</v>
      </c>
      <c r="D15464" t="s">
        <v>411</v>
      </c>
      <c r="E15464" s="20">
        <v>5748</v>
      </c>
      <c r="F15464" s="20">
        <v>1641</v>
      </c>
    </row>
    <row r="15465" spans="1:6" ht="25.5" outlineLevel="2" x14ac:dyDescent="0.2">
      <c r="B15465" s="18" t="s">
        <v>14903</v>
      </c>
      <c r="C15465" s="19" t="s">
        <v>87</v>
      </c>
      <c r="D15465" t="s">
        <v>411</v>
      </c>
      <c r="E15465" s="20">
        <v>1</v>
      </c>
      <c r="F15465" s="20">
        <v>2</v>
      </c>
    </row>
    <row r="15466" spans="1:6" ht="25.5" outlineLevel="2" x14ac:dyDescent="0.2">
      <c r="B15466" s="18" t="s">
        <v>14903</v>
      </c>
      <c r="C15466" s="19" t="s">
        <v>137</v>
      </c>
      <c r="D15466" t="s">
        <v>411</v>
      </c>
      <c r="E15466" s="20">
        <v>3</v>
      </c>
      <c r="F15466" s="20">
        <v>97</v>
      </c>
    </row>
    <row r="15467" spans="1:6" ht="25.5" outlineLevel="2" x14ac:dyDescent="0.2">
      <c r="B15467" s="18" t="s">
        <v>14903</v>
      </c>
      <c r="C15467" s="19" t="s">
        <v>166</v>
      </c>
      <c r="D15467" t="s">
        <v>411</v>
      </c>
      <c r="E15467" s="20">
        <v>2016</v>
      </c>
      <c r="F15467" s="20">
        <v>3</v>
      </c>
    </row>
    <row r="15468" spans="1:6" ht="25.5" outlineLevel="2" x14ac:dyDescent="0.2">
      <c r="B15468" s="18" t="s">
        <v>14903</v>
      </c>
      <c r="C15468" s="19" t="s">
        <v>178</v>
      </c>
      <c r="D15468" t="s">
        <v>411</v>
      </c>
      <c r="E15468" s="20">
        <v>1</v>
      </c>
      <c r="F15468" s="20">
        <v>4</v>
      </c>
    </row>
    <row r="15469" spans="1:6" ht="25.5" outlineLevel="1" x14ac:dyDescent="0.2">
      <c r="B15469" s="21" t="s">
        <v>14904</v>
      </c>
      <c r="E15469" s="20">
        <f>SUBTOTAL(9,E15463:E15468)</f>
        <v>17257</v>
      </c>
      <c r="F15469" s="20">
        <f>SUBTOTAL(9,F15463:F15468)</f>
        <v>3894</v>
      </c>
    </row>
    <row r="15470" spans="1:6" ht="25.5" outlineLevel="2" x14ac:dyDescent="0.2">
      <c r="A15470" t="s">
        <v>5196</v>
      </c>
      <c r="B15470" s="18" t="s">
        <v>14905</v>
      </c>
      <c r="C15470" s="19" t="s">
        <v>42</v>
      </c>
      <c r="D15470" t="s">
        <v>411</v>
      </c>
      <c r="E15470" s="20">
        <v>555</v>
      </c>
      <c r="F15470" s="20">
        <v>230</v>
      </c>
    </row>
    <row r="15471" spans="1:6" ht="25.5" outlineLevel="2" x14ac:dyDescent="0.2">
      <c r="B15471" s="18" t="s">
        <v>14905</v>
      </c>
      <c r="C15471" s="19" t="s">
        <v>80</v>
      </c>
      <c r="D15471" t="s">
        <v>411</v>
      </c>
      <c r="E15471" s="20">
        <v>5277</v>
      </c>
      <c r="F15471" s="20">
        <v>665</v>
      </c>
    </row>
    <row r="15472" spans="1:6" ht="25.5" outlineLevel="1" x14ac:dyDescent="0.2">
      <c r="B15472" s="21" t="s">
        <v>14906</v>
      </c>
      <c r="E15472" s="20">
        <f>SUBTOTAL(9,E15470:E15471)</f>
        <v>5832</v>
      </c>
      <c r="F15472" s="20">
        <f>SUBTOTAL(9,F15470:F15471)</f>
        <v>895</v>
      </c>
    </row>
    <row r="15473" spans="1:6" ht="25.5" outlineLevel="2" x14ac:dyDescent="0.2">
      <c r="A15473" t="s">
        <v>5198</v>
      </c>
      <c r="B15473" s="18" t="s">
        <v>14907</v>
      </c>
      <c r="C15473" s="19" t="s">
        <v>42</v>
      </c>
      <c r="D15473" t="s">
        <v>411</v>
      </c>
      <c r="E15473" s="20">
        <v>705</v>
      </c>
      <c r="F15473" s="20">
        <v>476</v>
      </c>
    </row>
    <row r="15474" spans="1:6" ht="25.5" outlineLevel="2" x14ac:dyDescent="0.2">
      <c r="B15474" s="18" t="s">
        <v>14907</v>
      </c>
      <c r="C15474" s="19" t="s">
        <v>68</v>
      </c>
      <c r="D15474" t="s">
        <v>411</v>
      </c>
      <c r="E15474" s="20">
        <v>1</v>
      </c>
      <c r="F15474" s="20">
        <v>16</v>
      </c>
    </row>
    <row r="15475" spans="1:6" ht="25.5" outlineLevel="2" x14ac:dyDescent="0.2">
      <c r="B15475" s="18" t="s">
        <v>14907</v>
      </c>
      <c r="C15475" s="19" t="s">
        <v>80</v>
      </c>
      <c r="D15475" t="s">
        <v>411</v>
      </c>
      <c r="E15475" s="20">
        <v>385631</v>
      </c>
      <c r="F15475" s="20">
        <v>66336</v>
      </c>
    </row>
    <row r="15476" spans="1:6" ht="25.5" outlineLevel="2" x14ac:dyDescent="0.2">
      <c r="B15476" s="18" t="s">
        <v>14907</v>
      </c>
      <c r="C15476" s="19" t="s">
        <v>87</v>
      </c>
      <c r="D15476" t="s">
        <v>411</v>
      </c>
      <c r="E15476" s="20">
        <v>3</v>
      </c>
      <c r="F15476" s="20">
        <v>26</v>
      </c>
    </row>
    <row r="15477" spans="1:6" ht="25.5" outlineLevel="2" x14ac:dyDescent="0.2">
      <c r="B15477" s="18" t="s">
        <v>14907</v>
      </c>
      <c r="C15477" s="19" t="s">
        <v>88</v>
      </c>
      <c r="D15477" t="s">
        <v>411</v>
      </c>
      <c r="E15477" s="20">
        <v>300</v>
      </c>
      <c r="F15477" s="20">
        <v>57</v>
      </c>
    </row>
    <row r="15478" spans="1:6" ht="25.5" outlineLevel="2" x14ac:dyDescent="0.2">
      <c r="B15478" s="18" t="s">
        <v>14907</v>
      </c>
      <c r="C15478" s="19" t="s">
        <v>92</v>
      </c>
      <c r="D15478" t="s">
        <v>411</v>
      </c>
      <c r="E15478" s="20">
        <v>8</v>
      </c>
      <c r="F15478" s="20">
        <v>287</v>
      </c>
    </row>
    <row r="15479" spans="1:6" ht="25.5" outlineLevel="2" x14ac:dyDescent="0.2">
      <c r="B15479" s="18" t="s">
        <v>14907</v>
      </c>
      <c r="C15479" s="19" t="s">
        <v>161</v>
      </c>
      <c r="D15479" t="s">
        <v>411</v>
      </c>
      <c r="E15479" s="20">
        <v>60</v>
      </c>
      <c r="F15479" s="20">
        <v>12</v>
      </c>
    </row>
    <row r="15480" spans="1:6" ht="25.5" outlineLevel="2" x14ac:dyDescent="0.2">
      <c r="B15480" s="18" t="s">
        <v>14907</v>
      </c>
      <c r="C15480" s="19" t="s">
        <v>164</v>
      </c>
      <c r="D15480" t="s">
        <v>411</v>
      </c>
      <c r="E15480" s="20">
        <v>10</v>
      </c>
      <c r="F15480" s="20">
        <v>157</v>
      </c>
    </row>
    <row r="15481" spans="1:6" ht="25.5" outlineLevel="2" x14ac:dyDescent="0.2">
      <c r="B15481" s="18" t="s">
        <v>14907</v>
      </c>
      <c r="C15481" s="19" t="s">
        <v>166</v>
      </c>
      <c r="D15481" t="s">
        <v>411</v>
      </c>
      <c r="E15481" s="20">
        <v>37</v>
      </c>
      <c r="F15481" s="20">
        <v>385</v>
      </c>
    </row>
    <row r="15482" spans="1:6" ht="25.5" outlineLevel="1" x14ac:dyDescent="0.2">
      <c r="B15482" s="21" t="s">
        <v>14908</v>
      </c>
      <c r="E15482" s="20">
        <f>SUBTOTAL(9,E15473:E15481)</f>
        <v>386755</v>
      </c>
      <c r="F15482" s="20">
        <f>SUBTOTAL(9,F15473:F15481)</f>
        <v>67752</v>
      </c>
    </row>
    <row r="15483" spans="1:6" outlineLevel="2" x14ac:dyDescent="0.2">
      <c r="A15483" t="s">
        <v>5200</v>
      </c>
      <c r="B15483" s="18" t="s">
        <v>14909</v>
      </c>
      <c r="C15483" s="19" t="s">
        <v>42</v>
      </c>
      <c r="D15483" t="s">
        <v>411</v>
      </c>
      <c r="E15483" s="20">
        <v>45</v>
      </c>
      <c r="F15483" s="20">
        <v>13</v>
      </c>
    </row>
    <row r="15484" spans="1:6" outlineLevel="2" x14ac:dyDescent="0.2">
      <c r="B15484" s="18" t="s">
        <v>14909</v>
      </c>
      <c r="C15484" s="19" t="s">
        <v>54</v>
      </c>
      <c r="D15484" t="s">
        <v>411</v>
      </c>
      <c r="E15484" s="20">
        <v>17</v>
      </c>
      <c r="F15484" s="20">
        <v>245</v>
      </c>
    </row>
    <row r="15485" spans="1:6" outlineLevel="2" x14ac:dyDescent="0.2">
      <c r="B15485" s="18" t="s">
        <v>14909</v>
      </c>
      <c r="C15485" s="19" t="s">
        <v>68</v>
      </c>
      <c r="D15485" t="s">
        <v>411</v>
      </c>
      <c r="E15485" s="20">
        <v>93</v>
      </c>
      <c r="F15485" s="20">
        <v>131</v>
      </c>
    </row>
    <row r="15486" spans="1:6" outlineLevel="2" x14ac:dyDescent="0.2">
      <c r="B15486" s="18" t="s">
        <v>14909</v>
      </c>
      <c r="C15486" s="19" t="s">
        <v>80</v>
      </c>
      <c r="D15486" t="s">
        <v>411</v>
      </c>
      <c r="E15486" s="20">
        <v>80842</v>
      </c>
      <c r="F15486" s="20">
        <v>14623</v>
      </c>
    </row>
    <row r="15487" spans="1:6" outlineLevel="2" x14ac:dyDescent="0.2">
      <c r="B15487" s="18" t="s">
        <v>14909</v>
      </c>
      <c r="C15487" s="19" t="s">
        <v>87</v>
      </c>
      <c r="D15487" t="s">
        <v>411</v>
      </c>
      <c r="E15487" s="20">
        <v>8</v>
      </c>
      <c r="F15487" s="20">
        <v>27</v>
      </c>
    </row>
    <row r="15488" spans="1:6" outlineLevel="2" x14ac:dyDescent="0.2">
      <c r="B15488" s="18" t="s">
        <v>14909</v>
      </c>
      <c r="C15488" s="19" t="s">
        <v>88</v>
      </c>
      <c r="D15488" t="s">
        <v>411</v>
      </c>
      <c r="E15488" s="20">
        <v>6</v>
      </c>
      <c r="F15488" s="20">
        <v>11</v>
      </c>
    </row>
    <row r="15489" spans="1:6" outlineLevel="2" x14ac:dyDescent="0.2">
      <c r="B15489" s="18" t="s">
        <v>14909</v>
      </c>
      <c r="C15489" s="19" t="s">
        <v>164</v>
      </c>
      <c r="D15489" t="s">
        <v>411</v>
      </c>
      <c r="E15489" s="20">
        <v>2</v>
      </c>
      <c r="F15489" s="20">
        <v>18</v>
      </c>
    </row>
    <row r="15490" spans="1:6" ht="25.5" outlineLevel="2" x14ac:dyDescent="0.2">
      <c r="B15490" s="18" t="s">
        <v>14909</v>
      </c>
      <c r="C15490" s="19" t="s">
        <v>176</v>
      </c>
      <c r="D15490" t="s">
        <v>411</v>
      </c>
      <c r="E15490" s="20">
        <v>48</v>
      </c>
      <c r="F15490" s="20">
        <v>60</v>
      </c>
    </row>
    <row r="15491" spans="1:6" outlineLevel="2" x14ac:dyDescent="0.2">
      <c r="B15491" s="18" t="s">
        <v>14909</v>
      </c>
      <c r="C15491" s="19" t="s">
        <v>178</v>
      </c>
      <c r="D15491" t="s">
        <v>411</v>
      </c>
      <c r="E15491" s="20">
        <v>210</v>
      </c>
      <c r="F15491" s="20">
        <v>10</v>
      </c>
    </row>
    <row r="15492" spans="1:6" outlineLevel="1" x14ac:dyDescent="0.2">
      <c r="B15492" s="21" t="s">
        <v>14910</v>
      </c>
      <c r="E15492" s="20">
        <f>SUBTOTAL(9,E15483:E15491)</f>
        <v>81271</v>
      </c>
      <c r="F15492" s="20">
        <f>SUBTOTAL(9,F15483:F15491)</f>
        <v>15138</v>
      </c>
    </row>
    <row r="15493" spans="1:6" outlineLevel="2" x14ac:dyDescent="0.2">
      <c r="A15493" t="s">
        <v>5201</v>
      </c>
      <c r="B15493" s="18" t="s">
        <v>14911</v>
      </c>
      <c r="C15493" s="19" t="s">
        <v>42</v>
      </c>
      <c r="D15493" t="s">
        <v>411</v>
      </c>
      <c r="E15493" s="20">
        <v>2217</v>
      </c>
      <c r="F15493" s="20">
        <v>480</v>
      </c>
    </row>
    <row r="15494" spans="1:6" outlineLevel="2" x14ac:dyDescent="0.2">
      <c r="B15494" s="18" t="s">
        <v>14911</v>
      </c>
      <c r="C15494" s="19" t="s">
        <v>54</v>
      </c>
      <c r="D15494" t="s">
        <v>411</v>
      </c>
      <c r="E15494" s="20">
        <v>15</v>
      </c>
      <c r="F15494" s="20">
        <v>148</v>
      </c>
    </row>
    <row r="15495" spans="1:6" outlineLevel="2" x14ac:dyDescent="0.2">
      <c r="B15495" s="18" t="s">
        <v>14911</v>
      </c>
      <c r="C15495" s="19" t="s">
        <v>65</v>
      </c>
      <c r="D15495" t="s">
        <v>411</v>
      </c>
      <c r="E15495" s="20">
        <v>9</v>
      </c>
      <c r="F15495" s="20">
        <v>26</v>
      </c>
    </row>
    <row r="15496" spans="1:6" outlineLevel="2" x14ac:dyDescent="0.2">
      <c r="B15496" s="18" t="s">
        <v>14911</v>
      </c>
      <c r="C15496" s="19" t="s">
        <v>68</v>
      </c>
      <c r="D15496" t="s">
        <v>411</v>
      </c>
      <c r="E15496" s="20">
        <v>118</v>
      </c>
      <c r="F15496" s="20">
        <v>652</v>
      </c>
    </row>
    <row r="15497" spans="1:6" outlineLevel="2" x14ac:dyDescent="0.2">
      <c r="B15497" s="18" t="s">
        <v>14911</v>
      </c>
      <c r="C15497" s="19" t="s">
        <v>80</v>
      </c>
      <c r="D15497" t="s">
        <v>411</v>
      </c>
      <c r="E15497" s="20">
        <v>695824</v>
      </c>
      <c r="F15497" s="20">
        <v>92850</v>
      </c>
    </row>
    <row r="15498" spans="1:6" outlineLevel="2" x14ac:dyDescent="0.2">
      <c r="B15498" s="18" t="s">
        <v>14911</v>
      </c>
      <c r="C15498" s="19" t="s">
        <v>85</v>
      </c>
      <c r="D15498" t="s">
        <v>411</v>
      </c>
      <c r="E15498" s="20">
        <v>66</v>
      </c>
      <c r="F15498" s="20">
        <v>8</v>
      </c>
    </row>
    <row r="15499" spans="1:6" outlineLevel="2" x14ac:dyDescent="0.2">
      <c r="B15499" s="18" t="s">
        <v>14911</v>
      </c>
      <c r="C15499" s="19" t="s">
        <v>87</v>
      </c>
      <c r="D15499" t="s">
        <v>411</v>
      </c>
      <c r="E15499" s="20">
        <v>19</v>
      </c>
      <c r="F15499" s="20">
        <v>229</v>
      </c>
    </row>
    <row r="15500" spans="1:6" outlineLevel="2" x14ac:dyDescent="0.2">
      <c r="B15500" s="18" t="s">
        <v>14911</v>
      </c>
      <c r="C15500" s="19" t="s">
        <v>88</v>
      </c>
      <c r="D15500" t="s">
        <v>411</v>
      </c>
      <c r="E15500" s="20">
        <v>32</v>
      </c>
      <c r="F15500" s="20">
        <v>95</v>
      </c>
    </row>
    <row r="15501" spans="1:6" ht="25.5" outlineLevel="2" x14ac:dyDescent="0.2">
      <c r="B15501" s="18" t="s">
        <v>14911</v>
      </c>
      <c r="C15501" s="19" t="s">
        <v>92</v>
      </c>
      <c r="D15501" t="s">
        <v>411</v>
      </c>
      <c r="E15501" s="20">
        <v>9</v>
      </c>
      <c r="F15501" s="20">
        <v>181</v>
      </c>
    </row>
    <row r="15502" spans="1:6" outlineLevel="2" x14ac:dyDescent="0.2">
      <c r="B15502" s="18" t="s">
        <v>14911</v>
      </c>
      <c r="C15502" s="19" t="s">
        <v>107</v>
      </c>
      <c r="D15502" t="s">
        <v>411</v>
      </c>
      <c r="E15502" s="20">
        <v>2</v>
      </c>
      <c r="F15502" s="20">
        <v>4</v>
      </c>
    </row>
    <row r="15503" spans="1:6" outlineLevel="2" x14ac:dyDescent="0.2">
      <c r="B15503" s="18" t="s">
        <v>14911</v>
      </c>
      <c r="C15503" s="19" t="s">
        <v>113</v>
      </c>
      <c r="D15503" t="s">
        <v>411</v>
      </c>
      <c r="E15503" s="20">
        <v>7</v>
      </c>
      <c r="F15503" s="20">
        <v>113</v>
      </c>
    </row>
    <row r="15504" spans="1:6" outlineLevel="2" x14ac:dyDescent="0.2">
      <c r="B15504" s="18" t="s">
        <v>14911</v>
      </c>
      <c r="C15504" s="19" t="s">
        <v>151</v>
      </c>
      <c r="D15504" t="s">
        <v>411</v>
      </c>
      <c r="E15504" s="20">
        <v>2</v>
      </c>
      <c r="F15504" s="20">
        <v>36</v>
      </c>
    </row>
    <row r="15505" spans="1:6" outlineLevel="2" x14ac:dyDescent="0.2">
      <c r="B15505" s="18" t="s">
        <v>14911</v>
      </c>
      <c r="C15505" s="19" t="s">
        <v>161</v>
      </c>
      <c r="D15505" t="s">
        <v>411</v>
      </c>
      <c r="E15505" s="20">
        <v>6</v>
      </c>
      <c r="F15505" s="20">
        <v>68</v>
      </c>
    </row>
    <row r="15506" spans="1:6" outlineLevel="2" x14ac:dyDescent="0.2">
      <c r="B15506" s="18" t="s">
        <v>14911</v>
      </c>
      <c r="C15506" s="19" t="s">
        <v>162</v>
      </c>
      <c r="D15506" t="s">
        <v>411</v>
      </c>
      <c r="E15506" s="20">
        <v>2</v>
      </c>
      <c r="F15506" s="20">
        <v>1</v>
      </c>
    </row>
    <row r="15507" spans="1:6" outlineLevel="2" x14ac:dyDescent="0.2">
      <c r="B15507" s="18" t="s">
        <v>14911</v>
      </c>
      <c r="C15507" s="19" t="s">
        <v>164</v>
      </c>
      <c r="D15507" t="s">
        <v>411</v>
      </c>
      <c r="E15507" s="20">
        <v>5</v>
      </c>
      <c r="F15507" s="20">
        <v>2</v>
      </c>
    </row>
    <row r="15508" spans="1:6" outlineLevel="2" x14ac:dyDescent="0.2">
      <c r="B15508" s="18" t="s">
        <v>14911</v>
      </c>
      <c r="C15508" s="19" t="s">
        <v>166</v>
      </c>
      <c r="D15508" t="s">
        <v>411</v>
      </c>
      <c r="E15508" s="20">
        <v>21</v>
      </c>
      <c r="F15508" s="20">
        <v>14</v>
      </c>
    </row>
    <row r="15509" spans="1:6" ht="25.5" outlineLevel="2" x14ac:dyDescent="0.2">
      <c r="B15509" s="18" t="s">
        <v>14911</v>
      </c>
      <c r="C15509" s="19" t="s">
        <v>176</v>
      </c>
      <c r="D15509" t="s">
        <v>411</v>
      </c>
      <c r="E15509" s="20">
        <v>13</v>
      </c>
      <c r="F15509" s="20">
        <v>450</v>
      </c>
    </row>
    <row r="15510" spans="1:6" outlineLevel="2" x14ac:dyDescent="0.2">
      <c r="B15510" s="18" t="s">
        <v>14911</v>
      </c>
      <c r="C15510" s="19" t="s">
        <v>178</v>
      </c>
      <c r="D15510" t="s">
        <v>411</v>
      </c>
      <c r="E15510" s="20">
        <v>105</v>
      </c>
      <c r="F15510" s="20">
        <v>318</v>
      </c>
    </row>
    <row r="15511" spans="1:6" outlineLevel="1" x14ac:dyDescent="0.2">
      <c r="B15511" s="21" t="s">
        <v>14912</v>
      </c>
      <c r="E15511" s="20">
        <f>SUBTOTAL(9,E15493:E15510)</f>
        <v>698472</v>
      </c>
      <c r="F15511" s="20">
        <f>SUBTOTAL(9,F15493:F15510)</f>
        <v>95675</v>
      </c>
    </row>
    <row r="15512" spans="1:6" ht="25.5" outlineLevel="2" x14ac:dyDescent="0.2">
      <c r="A15512" t="s">
        <v>5202</v>
      </c>
      <c r="B15512" s="18" t="s">
        <v>14913</v>
      </c>
      <c r="C15512" s="19" t="s">
        <v>19</v>
      </c>
      <c r="D15512" t="s">
        <v>398</v>
      </c>
      <c r="E15512" s="20">
        <v>1</v>
      </c>
      <c r="F15512" s="20">
        <v>10</v>
      </c>
    </row>
    <row r="15513" spans="1:6" ht="25.5" outlineLevel="2" x14ac:dyDescent="0.2">
      <c r="B15513" s="18" t="s">
        <v>14913</v>
      </c>
      <c r="C15513" s="19" t="s">
        <v>42</v>
      </c>
      <c r="D15513" t="s">
        <v>398</v>
      </c>
      <c r="E15513" s="20">
        <v>45579</v>
      </c>
      <c r="F15513" s="20">
        <v>80163</v>
      </c>
    </row>
    <row r="15514" spans="1:6" ht="25.5" outlineLevel="2" x14ac:dyDescent="0.2">
      <c r="B15514" s="18" t="s">
        <v>14913</v>
      </c>
      <c r="C15514" s="19" t="s">
        <v>80</v>
      </c>
      <c r="D15514" t="s">
        <v>398</v>
      </c>
      <c r="E15514" s="20">
        <v>434137</v>
      </c>
      <c r="F15514" s="20">
        <v>176517</v>
      </c>
    </row>
    <row r="15515" spans="1:6" ht="25.5" outlineLevel="2" x14ac:dyDescent="0.2">
      <c r="B15515" s="18" t="s">
        <v>14913</v>
      </c>
      <c r="C15515" s="19" t="s">
        <v>81</v>
      </c>
      <c r="D15515" t="s">
        <v>398</v>
      </c>
      <c r="E15515" s="20">
        <v>605</v>
      </c>
      <c r="F15515" s="20">
        <v>3787</v>
      </c>
    </row>
    <row r="15516" spans="1:6" ht="25.5" outlineLevel="2" x14ac:dyDescent="0.2">
      <c r="B15516" s="18" t="s">
        <v>14913</v>
      </c>
      <c r="C15516" s="19" t="s">
        <v>87</v>
      </c>
      <c r="D15516" t="s">
        <v>398</v>
      </c>
      <c r="E15516" s="20">
        <v>374</v>
      </c>
      <c r="F15516" s="20">
        <v>10222</v>
      </c>
    </row>
    <row r="15517" spans="1:6" ht="25.5" outlineLevel="2" x14ac:dyDescent="0.2">
      <c r="B15517" s="18" t="s">
        <v>14913</v>
      </c>
      <c r="C15517" s="19" t="s">
        <v>88</v>
      </c>
      <c r="D15517" t="s">
        <v>398</v>
      </c>
      <c r="E15517" s="20">
        <v>275</v>
      </c>
      <c r="F15517" s="20">
        <v>212</v>
      </c>
    </row>
    <row r="15518" spans="1:6" ht="25.5" outlineLevel="2" x14ac:dyDescent="0.2">
      <c r="B15518" s="18" t="s">
        <v>14913</v>
      </c>
      <c r="C15518" s="19" t="s">
        <v>92</v>
      </c>
      <c r="D15518" t="s">
        <v>398</v>
      </c>
      <c r="E15518" s="20">
        <v>360</v>
      </c>
      <c r="F15518" s="20">
        <v>2449</v>
      </c>
    </row>
    <row r="15519" spans="1:6" ht="25.5" outlineLevel="2" x14ac:dyDescent="0.2">
      <c r="B15519" s="18" t="s">
        <v>14913</v>
      </c>
      <c r="C15519" s="19" t="s">
        <v>93</v>
      </c>
      <c r="D15519" t="s">
        <v>398</v>
      </c>
      <c r="E15519" s="20">
        <v>8</v>
      </c>
      <c r="F15519" s="20">
        <v>12</v>
      </c>
    </row>
    <row r="15520" spans="1:6" ht="25.5" outlineLevel="2" x14ac:dyDescent="0.2">
      <c r="B15520" s="18" t="s">
        <v>14913</v>
      </c>
      <c r="C15520" s="19" t="s">
        <v>107</v>
      </c>
      <c r="D15520" t="s">
        <v>398</v>
      </c>
      <c r="E15520" s="20">
        <v>2295</v>
      </c>
      <c r="F15520" s="20">
        <v>7347</v>
      </c>
    </row>
    <row r="15521" spans="1:6" ht="25.5" outlineLevel="2" x14ac:dyDescent="0.2">
      <c r="B15521" s="18" t="s">
        <v>14913</v>
      </c>
      <c r="C15521" s="19" t="s">
        <v>139</v>
      </c>
      <c r="D15521" t="s">
        <v>398</v>
      </c>
      <c r="E15521" s="20">
        <v>7</v>
      </c>
      <c r="F15521" s="20">
        <v>10</v>
      </c>
    </row>
    <row r="15522" spans="1:6" ht="25.5" outlineLevel="2" x14ac:dyDescent="0.2">
      <c r="B15522" s="18" t="s">
        <v>14913</v>
      </c>
      <c r="C15522" s="19" t="s">
        <v>148</v>
      </c>
      <c r="D15522" t="s">
        <v>398</v>
      </c>
      <c r="E15522" s="20">
        <v>22</v>
      </c>
      <c r="F15522" s="20">
        <v>40</v>
      </c>
    </row>
    <row r="15523" spans="1:6" ht="25.5" outlineLevel="2" x14ac:dyDescent="0.2">
      <c r="B15523" s="18" t="s">
        <v>14913</v>
      </c>
      <c r="C15523" s="19" t="s">
        <v>166</v>
      </c>
      <c r="D15523" t="s">
        <v>398</v>
      </c>
      <c r="E15523" s="20">
        <v>257</v>
      </c>
      <c r="F15523" s="20">
        <v>364</v>
      </c>
    </row>
    <row r="15524" spans="1:6" ht="25.5" outlineLevel="2" x14ac:dyDescent="0.2">
      <c r="B15524" s="18" t="s">
        <v>14913</v>
      </c>
      <c r="C15524" s="19" t="s">
        <v>171</v>
      </c>
      <c r="D15524" t="s">
        <v>398</v>
      </c>
      <c r="E15524" s="20">
        <v>105</v>
      </c>
      <c r="F15524" s="20">
        <v>2378</v>
      </c>
    </row>
    <row r="15525" spans="1:6" ht="25.5" outlineLevel="2" x14ac:dyDescent="0.2">
      <c r="B15525" s="18" t="s">
        <v>14913</v>
      </c>
      <c r="C15525" s="19" t="s">
        <v>175</v>
      </c>
      <c r="D15525" t="s">
        <v>398</v>
      </c>
      <c r="E15525" s="20">
        <v>6</v>
      </c>
      <c r="F15525" s="20">
        <v>8</v>
      </c>
    </row>
    <row r="15526" spans="1:6" ht="25.5" outlineLevel="2" x14ac:dyDescent="0.2">
      <c r="B15526" s="18" t="s">
        <v>14913</v>
      </c>
      <c r="C15526" s="19" t="s">
        <v>176</v>
      </c>
      <c r="D15526" t="s">
        <v>398</v>
      </c>
      <c r="E15526" s="20">
        <v>1</v>
      </c>
      <c r="F15526" s="20">
        <v>10</v>
      </c>
    </row>
    <row r="15527" spans="1:6" ht="25.5" outlineLevel="2" x14ac:dyDescent="0.2">
      <c r="B15527" s="18" t="s">
        <v>14913</v>
      </c>
      <c r="C15527" s="19" t="s">
        <v>182</v>
      </c>
      <c r="D15527" t="s">
        <v>398</v>
      </c>
      <c r="E15527" s="20">
        <v>1728</v>
      </c>
      <c r="F15527" s="20">
        <v>4126</v>
      </c>
    </row>
    <row r="15528" spans="1:6" ht="38.25" outlineLevel="1" x14ac:dyDescent="0.2">
      <c r="B15528" s="21" t="s">
        <v>14914</v>
      </c>
      <c r="E15528" s="20">
        <f>SUBTOTAL(9,E15512:E15527)</f>
        <v>485760</v>
      </c>
      <c r="F15528" s="20">
        <f>SUBTOTAL(9,F15512:F15527)</f>
        <v>287655</v>
      </c>
    </row>
    <row r="15529" spans="1:6" ht="25.5" outlineLevel="2" x14ac:dyDescent="0.2">
      <c r="A15529" t="s">
        <v>1645</v>
      </c>
      <c r="B15529" s="18" t="s">
        <v>14915</v>
      </c>
      <c r="C15529" s="19" t="s">
        <v>42</v>
      </c>
      <c r="D15529" t="s">
        <v>398</v>
      </c>
      <c r="E15529" s="20">
        <v>482</v>
      </c>
      <c r="F15529" s="20">
        <v>462</v>
      </c>
    </row>
    <row r="15530" spans="1:6" ht="25.5" outlineLevel="2" x14ac:dyDescent="0.2">
      <c r="B15530" s="18" t="s">
        <v>14915</v>
      </c>
      <c r="C15530" s="19" t="s">
        <v>80</v>
      </c>
      <c r="D15530" t="s">
        <v>398</v>
      </c>
      <c r="E15530" s="20">
        <v>22482</v>
      </c>
      <c r="F15530" s="20">
        <v>2435</v>
      </c>
    </row>
    <row r="15531" spans="1:6" ht="25.5" outlineLevel="2" x14ac:dyDescent="0.2">
      <c r="B15531" s="18" t="s">
        <v>14915</v>
      </c>
      <c r="C15531" s="19" t="s">
        <v>92</v>
      </c>
      <c r="D15531" t="s">
        <v>398</v>
      </c>
      <c r="E15531" s="20">
        <v>55</v>
      </c>
      <c r="F15531" s="20">
        <v>48</v>
      </c>
    </row>
    <row r="15532" spans="1:6" ht="25.5" outlineLevel="2" x14ac:dyDescent="0.2">
      <c r="B15532" s="18" t="s">
        <v>14915</v>
      </c>
      <c r="C15532" s="19" t="s">
        <v>107</v>
      </c>
      <c r="D15532" t="s">
        <v>398</v>
      </c>
      <c r="E15532" s="20">
        <v>800</v>
      </c>
      <c r="F15532" s="20">
        <v>1115</v>
      </c>
    </row>
    <row r="15533" spans="1:6" ht="25.5" outlineLevel="2" x14ac:dyDescent="0.2">
      <c r="B15533" s="18" t="s">
        <v>14915</v>
      </c>
      <c r="C15533" s="19" t="s">
        <v>148</v>
      </c>
      <c r="D15533" t="s">
        <v>398</v>
      </c>
      <c r="E15533" s="20">
        <v>1</v>
      </c>
      <c r="F15533" s="20">
        <v>1</v>
      </c>
    </row>
    <row r="15534" spans="1:6" ht="25.5" outlineLevel="2" x14ac:dyDescent="0.2">
      <c r="B15534" s="18" t="s">
        <v>14915</v>
      </c>
      <c r="C15534" s="19" t="s">
        <v>176</v>
      </c>
      <c r="D15534" t="s">
        <v>398</v>
      </c>
      <c r="E15534" s="20">
        <v>1</v>
      </c>
      <c r="F15534" s="20">
        <v>2</v>
      </c>
    </row>
    <row r="15535" spans="1:6" ht="25.5" outlineLevel="2" x14ac:dyDescent="0.2">
      <c r="B15535" s="18" t="s">
        <v>14915</v>
      </c>
      <c r="C15535" s="19" t="s">
        <v>178</v>
      </c>
      <c r="D15535" t="s">
        <v>398</v>
      </c>
      <c r="E15535" s="20">
        <v>24</v>
      </c>
      <c r="F15535" s="20">
        <v>56</v>
      </c>
    </row>
    <row r="15536" spans="1:6" ht="25.5" outlineLevel="1" x14ac:dyDescent="0.2">
      <c r="B15536" s="21" t="s">
        <v>14916</v>
      </c>
      <c r="E15536" s="20">
        <f>SUBTOTAL(9,E15529:E15535)</f>
        <v>23845</v>
      </c>
      <c r="F15536" s="20">
        <f>SUBTOTAL(9,F15529:F15535)</f>
        <v>4119</v>
      </c>
    </row>
    <row r="15537" spans="1:6" ht="25.5" outlineLevel="2" x14ac:dyDescent="0.2">
      <c r="A15537" t="s">
        <v>5204</v>
      </c>
      <c r="B15537" s="18" t="s">
        <v>14917</v>
      </c>
      <c r="C15537" s="19" t="s">
        <v>42</v>
      </c>
      <c r="D15537" t="s">
        <v>398</v>
      </c>
      <c r="E15537" s="20">
        <v>192</v>
      </c>
      <c r="F15537" s="20">
        <v>668</v>
      </c>
    </row>
    <row r="15538" spans="1:6" ht="25.5" outlineLevel="2" x14ac:dyDescent="0.2">
      <c r="B15538" s="18" t="s">
        <v>14917</v>
      </c>
      <c r="C15538" s="19" t="s">
        <v>80</v>
      </c>
      <c r="D15538" t="s">
        <v>398</v>
      </c>
      <c r="E15538" s="20">
        <v>21615</v>
      </c>
      <c r="F15538" s="20">
        <v>3869</v>
      </c>
    </row>
    <row r="15539" spans="1:6" ht="25.5" outlineLevel="2" x14ac:dyDescent="0.2">
      <c r="B15539" s="18" t="s">
        <v>14917</v>
      </c>
      <c r="C15539" s="19" t="s">
        <v>136</v>
      </c>
      <c r="D15539" t="s">
        <v>398</v>
      </c>
      <c r="E15539" s="20">
        <v>4</v>
      </c>
      <c r="F15539" s="20">
        <v>7</v>
      </c>
    </row>
    <row r="15540" spans="1:6" ht="25.5" outlineLevel="2" x14ac:dyDescent="0.2">
      <c r="B15540" s="18" t="s">
        <v>14917</v>
      </c>
      <c r="C15540" s="19" t="s">
        <v>178</v>
      </c>
      <c r="D15540" t="s">
        <v>398</v>
      </c>
      <c r="E15540" s="20">
        <v>2</v>
      </c>
      <c r="F15540" s="20">
        <v>46</v>
      </c>
    </row>
    <row r="15541" spans="1:6" ht="25.5" outlineLevel="1" x14ac:dyDescent="0.2">
      <c r="B15541" s="21" t="s">
        <v>14918</v>
      </c>
      <c r="E15541" s="20">
        <f>SUBTOTAL(9,E15537:E15540)</f>
        <v>21813</v>
      </c>
      <c r="F15541" s="20">
        <f>SUBTOTAL(9,F15537:F15540)</f>
        <v>4590</v>
      </c>
    </row>
    <row r="15542" spans="1:6" ht="25.5" outlineLevel="2" x14ac:dyDescent="0.2">
      <c r="A15542" t="s">
        <v>5206</v>
      </c>
      <c r="B15542" s="18" t="s">
        <v>14919</v>
      </c>
      <c r="C15542" s="19" t="s">
        <v>42</v>
      </c>
      <c r="D15542" t="s">
        <v>398</v>
      </c>
      <c r="E15542" s="20">
        <v>16272</v>
      </c>
      <c r="F15542" s="20">
        <v>35924</v>
      </c>
    </row>
    <row r="15543" spans="1:6" ht="25.5" outlineLevel="2" x14ac:dyDescent="0.2">
      <c r="B15543" s="18" t="s">
        <v>14919</v>
      </c>
      <c r="C15543" s="19" t="s">
        <v>61</v>
      </c>
      <c r="D15543" t="s">
        <v>398</v>
      </c>
      <c r="E15543" s="20">
        <v>496</v>
      </c>
      <c r="F15543" s="20">
        <v>1742</v>
      </c>
    </row>
    <row r="15544" spans="1:6" ht="25.5" outlineLevel="2" x14ac:dyDescent="0.2">
      <c r="B15544" s="18" t="s">
        <v>14919</v>
      </c>
      <c r="C15544" s="19" t="s">
        <v>80</v>
      </c>
      <c r="D15544" t="s">
        <v>398</v>
      </c>
      <c r="E15544" s="20">
        <v>7390</v>
      </c>
      <c r="F15544" s="20">
        <v>4491</v>
      </c>
    </row>
    <row r="15545" spans="1:6" ht="25.5" outlineLevel="2" x14ac:dyDescent="0.2">
      <c r="B15545" s="18" t="s">
        <v>14919</v>
      </c>
      <c r="C15545" s="19" t="s">
        <v>84</v>
      </c>
      <c r="D15545" t="s">
        <v>398</v>
      </c>
      <c r="E15545" s="20">
        <v>72</v>
      </c>
      <c r="F15545" s="20">
        <v>144</v>
      </c>
    </row>
    <row r="15546" spans="1:6" ht="25.5" outlineLevel="2" x14ac:dyDescent="0.2">
      <c r="B15546" s="18" t="s">
        <v>14919</v>
      </c>
      <c r="C15546" s="19" t="s">
        <v>87</v>
      </c>
      <c r="D15546" t="s">
        <v>398</v>
      </c>
      <c r="E15546" s="20">
        <v>260</v>
      </c>
      <c r="F15546" s="20">
        <v>1166</v>
      </c>
    </row>
    <row r="15547" spans="1:6" ht="25.5" outlineLevel="2" x14ac:dyDescent="0.2">
      <c r="B15547" s="18" t="s">
        <v>14919</v>
      </c>
      <c r="C15547" s="19" t="s">
        <v>88</v>
      </c>
      <c r="D15547" t="s">
        <v>398</v>
      </c>
      <c r="E15547" s="20">
        <v>18</v>
      </c>
      <c r="F15547" s="20">
        <v>39</v>
      </c>
    </row>
    <row r="15548" spans="1:6" ht="25.5" outlineLevel="2" x14ac:dyDescent="0.2">
      <c r="B15548" s="18" t="s">
        <v>14919</v>
      </c>
      <c r="C15548" s="19" t="s">
        <v>92</v>
      </c>
      <c r="D15548" t="s">
        <v>398</v>
      </c>
      <c r="E15548" s="20">
        <v>7</v>
      </c>
      <c r="F15548" s="20">
        <v>18</v>
      </c>
    </row>
    <row r="15549" spans="1:6" ht="25.5" outlineLevel="2" x14ac:dyDescent="0.2">
      <c r="B15549" s="18" t="s">
        <v>14919</v>
      </c>
      <c r="C15549" s="19" t="s">
        <v>139</v>
      </c>
      <c r="D15549" t="s">
        <v>398</v>
      </c>
      <c r="E15549" s="20">
        <v>1</v>
      </c>
      <c r="F15549" s="20">
        <v>4</v>
      </c>
    </row>
    <row r="15550" spans="1:6" ht="25.5" outlineLevel="2" x14ac:dyDescent="0.2">
      <c r="B15550" s="18" t="s">
        <v>14919</v>
      </c>
      <c r="C15550" s="19" t="s">
        <v>157</v>
      </c>
      <c r="D15550" t="s">
        <v>398</v>
      </c>
      <c r="E15550" s="20">
        <v>780</v>
      </c>
      <c r="F15550" s="20">
        <v>2277</v>
      </c>
    </row>
    <row r="15551" spans="1:6" ht="25.5" outlineLevel="2" x14ac:dyDescent="0.2">
      <c r="B15551" s="18" t="s">
        <v>14919</v>
      </c>
      <c r="C15551" s="19" t="s">
        <v>182</v>
      </c>
      <c r="D15551" t="s">
        <v>398</v>
      </c>
      <c r="E15551" s="20">
        <v>630</v>
      </c>
      <c r="F15551" s="20">
        <v>865</v>
      </c>
    </row>
    <row r="15552" spans="1:6" ht="25.5" outlineLevel="1" x14ac:dyDescent="0.2">
      <c r="B15552" s="21" t="s">
        <v>14920</v>
      </c>
      <c r="E15552" s="20">
        <f>SUBTOTAL(9,E15542:E15551)</f>
        <v>25926</v>
      </c>
      <c r="F15552" s="20">
        <f>SUBTOTAL(9,F15542:F15551)</f>
        <v>46670</v>
      </c>
    </row>
    <row r="15553" spans="1:6" ht="25.5" outlineLevel="2" x14ac:dyDescent="0.2">
      <c r="A15553" t="s">
        <v>5208</v>
      </c>
      <c r="B15553" s="18" t="s">
        <v>18431</v>
      </c>
      <c r="C15553" s="19" t="s">
        <v>42</v>
      </c>
      <c r="D15553" t="s">
        <v>398</v>
      </c>
      <c r="E15553" s="20">
        <v>1412</v>
      </c>
      <c r="F15553" s="20">
        <v>1498</v>
      </c>
    </row>
    <row r="15554" spans="1:6" ht="25.5" outlineLevel="2" x14ac:dyDescent="0.2">
      <c r="B15554" s="18" t="s">
        <v>18431</v>
      </c>
      <c r="C15554" s="19" t="s">
        <v>80</v>
      </c>
      <c r="D15554" t="s">
        <v>398</v>
      </c>
      <c r="E15554" s="20">
        <v>2489</v>
      </c>
      <c r="F15554" s="20">
        <v>1126</v>
      </c>
    </row>
    <row r="15555" spans="1:6" ht="25.5" outlineLevel="2" x14ac:dyDescent="0.2">
      <c r="B15555" s="18" t="s">
        <v>18431</v>
      </c>
      <c r="C15555" s="19" t="s">
        <v>87</v>
      </c>
      <c r="D15555" t="s">
        <v>398</v>
      </c>
      <c r="E15555" s="20">
        <v>8</v>
      </c>
      <c r="F15555" s="20">
        <v>408</v>
      </c>
    </row>
    <row r="15556" spans="1:6" ht="25.5" outlineLevel="2" x14ac:dyDescent="0.2">
      <c r="B15556" s="18" t="s">
        <v>18431</v>
      </c>
      <c r="C15556" s="19" t="s">
        <v>121</v>
      </c>
      <c r="D15556" t="s">
        <v>398</v>
      </c>
      <c r="E15556" s="20">
        <v>1</v>
      </c>
      <c r="F15556" s="20">
        <v>89</v>
      </c>
    </row>
    <row r="15557" spans="1:6" ht="25.5" outlineLevel="2" x14ac:dyDescent="0.2">
      <c r="B15557" s="18" t="s">
        <v>18431</v>
      </c>
      <c r="C15557" s="19" t="s">
        <v>166</v>
      </c>
      <c r="D15557" t="s">
        <v>398</v>
      </c>
      <c r="E15557" s="20">
        <v>96</v>
      </c>
      <c r="F15557" s="20">
        <v>2</v>
      </c>
    </row>
    <row r="15558" spans="1:6" ht="25.5" outlineLevel="2" x14ac:dyDescent="0.2">
      <c r="B15558" s="18" t="s">
        <v>18431</v>
      </c>
      <c r="C15558" s="19" t="s">
        <v>175</v>
      </c>
      <c r="D15558" t="s">
        <v>398</v>
      </c>
      <c r="E15558" s="20">
        <v>1</v>
      </c>
      <c r="F15558" s="20">
        <v>4</v>
      </c>
    </row>
    <row r="15559" spans="1:6" ht="38.25" outlineLevel="1" x14ac:dyDescent="0.2">
      <c r="B15559" s="21" t="s">
        <v>18432</v>
      </c>
      <c r="E15559" s="20">
        <f>SUBTOTAL(9,E15553:E15558)</f>
        <v>4007</v>
      </c>
      <c r="F15559" s="20">
        <f>SUBTOTAL(9,F15553:F15558)</f>
        <v>3127</v>
      </c>
    </row>
    <row r="15560" spans="1:6" ht="25.5" outlineLevel="2" x14ac:dyDescent="0.2">
      <c r="A15560" t="s">
        <v>5210</v>
      </c>
      <c r="B15560" s="18" t="s">
        <v>14921</v>
      </c>
      <c r="C15560" s="19" t="s">
        <v>42</v>
      </c>
      <c r="D15560" t="s">
        <v>398</v>
      </c>
      <c r="E15560" s="20">
        <v>44</v>
      </c>
      <c r="F15560" s="20">
        <v>33</v>
      </c>
    </row>
    <row r="15561" spans="1:6" ht="25.5" outlineLevel="2" x14ac:dyDescent="0.2">
      <c r="B15561" s="18" t="s">
        <v>14921</v>
      </c>
      <c r="C15561" s="19" t="s">
        <v>68</v>
      </c>
      <c r="D15561" t="s">
        <v>398</v>
      </c>
      <c r="E15561" s="20">
        <v>1</v>
      </c>
      <c r="F15561" s="20">
        <v>1221</v>
      </c>
    </row>
    <row r="15562" spans="1:6" ht="25.5" outlineLevel="2" x14ac:dyDescent="0.2">
      <c r="B15562" s="18" t="s">
        <v>14921</v>
      </c>
      <c r="C15562" s="19" t="s">
        <v>80</v>
      </c>
      <c r="D15562" t="s">
        <v>398</v>
      </c>
      <c r="E15562" s="20">
        <v>24617</v>
      </c>
      <c r="F15562" s="20">
        <v>1519</v>
      </c>
    </row>
    <row r="15563" spans="1:6" ht="25.5" outlineLevel="2" x14ac:dyDescent="0.2">
      <c r="B15563" s="18" t="s">
        <v>14921</v>
      </c>
      <c r="C15563" s="19" t="s">
        <v>166</v>
      </c>
      <c r="D15563" t="s">
        <v>398</v>
      </c>
      <c r="E15563" s="20">
        <v>2</v>
      </c>
      <c r="F15563" s="20">
        <v>4</v>
      </c>
    </row>
    <row r="15564" spans="1:6" ht="25.5" outlineLevel="2" x14ac:dyDescent="0.2">
      <c r="B15564" s="18" t="s">
        <v>14921</v>
      </c>
      <c r="C15564" s="19" t="s">
        <v>178</v>
      </c>
      <c r="D15564" t="s">
        <v>398</v>
      </c>
      <c r="E15564" s="20">
        <v>2</v>
      </c>
      <c r="F15564" s="20">
        <v>96</v>
      </c>
    </row>
    <row r="15565" spans="1:6" ht="25.5" outlineLevel="1" x14ac:dyDescent="0.2">
      <c r="B15565" s="21" t="s">
        <v>14922</v>
      </c>
      <c r="E15565" s="20">
        <f>SUBTOTAL(9,E15560:E15564)</f>
        <v>24666</v>
      </c>
      <c r="F15565" s="20">
        <f>SUBTOTAL(9,F15560:F15564)</f>
        <v>2873</v>
      </c>
    </row>
    <row r="15566" spans="1:6" ht="25.5" outlineLevel="2" x14ac:dyDescent="0.2">
      <c r="A15566" t="s">
        <v>5211</v>
      </c>
      <c r="B15566" s="18" t="s">
        <v>18433</v>
      </c>
      <c r="C15566" s="19" t="s">
        <v>42</v>
      </c>
      <c r="D15566" t="s">
        <v>398</v>
      </c>
      <c r="E15566" s="20">
        <v>1093069</v>
      </c>
      <c r="F15566" s="20">
        <v>32681</v>
      </c>
    </row>
    <row r="15567" spans="1:6" ht="25.5" outlineLevel="2" x14ac:dyDescent="0.2">
      <c r="B15567" s="18" t="s">
        <v>18433</v>
      </c>
      <c r="C15567" s="19" t="s">
        <v>61</v>
      </c>
      <c r="D15567" t="s">
        <v>398</v>
      </c>
      <c r="E15567" s="20">
        <v>56</v>
      </c>
      <c r="F15567" s="20">
        <v>89</v>
      </c>
    </row>
    <row r="15568" spans="1:6" ht="25.5" outlineLevel="2" x14ac:dyDescent="0.2">
      <c r="B15568" s="18" t="s">
        <v>18433</v>
      </c>
      <c r="C15568" s="19" t="s">
        <v>77</v>
      </c>
      <c r="D15568" t="s">
        <v>398</v>
      </c>
      <c r="E15568" s="20">
        <v>100</v>
      </c>
      <c r="F15568" s="20">
        <v>59</v>
      </c>
    </row>
    <row r="15569" spans="1:6" ht="25.5" outlineLevel="2" x14ac:dyDescent="0.2">
      <c r="B15569" s="18" t="s">
        <v>18433</v>
      </c>
      <c r="C15569" s="19" t="s">
        <v>80</v>
      </c>
      <c r="D15569" t="s">
        <v>398</v>
      </c>
      <c r="E15569" s="20">
        <v>3344742</v>
      </c>
      <c r="F15569" s="20">
        <v>55225</v>
      </c>
    </row>
    <row r="15570" spans="1:6" ht="25.5" outlineLevel="2" x14ac:dyDescent="0.2">
      <c r="B15570" s="18" t="s">
        <v>18433</v>
      </c>
      <c r="C15570" s="19" t="s">
        <v>87</v>
      </c>
      <c r="D15570" t="s">
        <v>398</v>
      </c>
      <c r="E15570" s="20">
        <v>2</v>
      </c>
      <c r="F15570" s="20">
        <v>9</v>
      </c>
    </row>
    <row r="15571" spans="1:6" ht="25.5" outlineLevel="2" x14ac:dyDescent="0.2">
      <c r="B15571" s="18" t="s">
        <v>18433</v>
      </c>
      <c r="C15571" s="19" t="s">
        <v>92</v>
      </c>
      <c r="D15571" t="s">
        <v>398</v>
      </c>
      <c r="E15571" s="20">
        <v>1</v>
      </c>
      <c r="F15571" s="20">
        <v>5</v>
      </c>
    </row>
    <row r="15572" spans="1:6" ht="25.5" outlineLevel="2" x14ac:dyDescent="0.2">
      <c r="B15572" s="18" t="s">
        <v>18433</v>
      </c>
      <c r="C15572" s="19" t="s">
        <v>107</v>
      </c>
      <c r="D15572" t="s">
        <v>398</v>
      </c>
      <c r="E15572" s="20">
        <v>168</v>
      </c>
      <c r="F15572" s="20">
        <v>72</v>
      </c>
    </row>
    <row r="15573" spans="1:6" ht="25.5" outlineLevel="2" x14ac:dyDescent="0.2">
      <c r="B15573" s="18" t="s">
        <v>18433</v>
      </c>
      <c r="C15573" s="19" t="s">
        <v>182</v>
      </c>
      <c r="D15573" t="s">
        <v>398</v>
      </c>
      <c r="E15573" s="20">
        <v>128</v>
      </c>
      <c r="F15573" s="20">
        <v>10</v>
      </c>
    </row>
    <row r="15574" spans="1:6" ht="25.5" outlineLevel="1" x14ac:dyDescent="0.2">
      <c r="B15574" s="21" t="s">
        <v>18434</v>
      </c>
      <c r="E15574" s="20">
        <f>SUBTOTAL(9,E15566:E15573)</f>
        <v>4438266</v>
      </c>
      <c r="F15574" s="20">
        <f>SUBTOTAL(9,F15566:F15573)</f>
        <v>88150</v>
      </c>
    </row>
    <row r="15575" spans="1:6" ht="25.5" outlineLevel="2" x14ac:dyDescent="0.2">
      <c r="A15575" t="s">
        <v>5212</v>
      </c>
      <c r="B15575" s="18" t="s">
        <v>14923</v>
      </c>
      <c r="C15575" s="19" t="s">
        <v>80</v>
      </c>
      <c r="D15575" t="s">
        <v>411</v>
      </c>
      <c r="E15575" s="20">
        <v>60</v>
      </c>
      <c r="F15575" s="20">
        <v>12</v>
      </c>
    </row>
    <row r="15576" spans="1:6" ht="25.5" outlineLevel="2" x14ac:dyDescent="0.2">
      <c r="B15576" s="18" t="s">
        <v>14923</v>
      </c>
      <c r="C15576" s="19" t="s">
        <v>88</v>
      </c>
      <c r="D15576" t="s">
        <v>411</v>
      </c>
      <c r="E15576" s="20">
        <v>18</v>
      </c>
      <c r="F15576" s="20">
        <v>6</v>
      </c>
    </row>
    <row r="15577" spans="1:6" ht="25.5" outlineLevel="2" x14ac:dyDescent="0.2">
      <c r="B15577" s="18" t="s">
        <v>14923</v>
      </c>
      <c r="C15577" s="19" t="s">
        <v>176</v>
      </c>
      <c r="D15577" t="s">
        <v>411</v>
      </c>
      <c r="E15577" s="20">
        <v>4</v>
      </c>
      <c r="F15577" s="20">
        <v>3</v>
      </c>
    </row>
    <row r="15578" spans="1:6" ht="25.5" outlineLevel="1" x14ac:dyDescent="0.2">
      <c r="B15578" s="21" t="s">
        <v>14924</v>
      </c>
      <c r="E15578" s="20">
        <f>SUBTOTAL(9,E15575:E15577)</f>
        <v>82</v>
      </c>
      <c r="F15578" s="20">
        <f>SUBTOTAL(9,F15575:F15577)</f>
        <v>21</v>
      </c>
    </row>
    <row r="15579" spans="1:6" ht="25.5" outlineLevel="2" x14ac:dyDescent="0.2">
      <c r="A15579" t="s">
        <v>5214</v>
      </c>
      <c r="B15579" s="18" t="s">
        <v>14925</v>
      </c>
      <c r="C15579" s="19" t="s">
        <v>42</v>
      </c>
      <c r="D15579" t="s">
        <v>411</v>
      </c>
      <c r="E15579" s="20">
        <v>4</v>
      </c>
      <c r="F15579" s="20">
        <v>13</v>
      </c>
    </row>
    <row r="15580" spans="1:6" ht="25.5" outlineLevel="2" x14ac:dyDescent="0.2">
      <c r="B15580" s="18" t="s">
        <v>14925</v>
      </c>
      <c r="C15580" s="19" t="s">
        <v>80</v>
      </c>
      <c r="D15580" t="s">
        <v>411</v>
      </c>
      <c r="E15580" s="20">
        <v>5477</v>
      </c>
      <c r="F15580" s="20">
        <v>3035</v>
      </c>
    </row>
    <row r="15581" spans="1:6" ht="25.5" outlineLevel="2" x14ac:dyDescent="0.2">
      <c r="B15581" s="18" t="s">
        <v>14925</v>
      </c>
      <c r="C15581" s="19" t="s">
        <v>87</v>
      </c>
      <c r="D15581" t="s">
        <v>411</v>
      </c>
      <c r="E15581" s="20">
        <v>1</v>
      </c>
      <c r="F15581" s="20">
        <v>16</v>
      </c>
    </row>
    <row r="15582" spans="1:6" ht="25.5" outlineLevel="2" x14ac:dyDescent="0.2">
      <c r="B15582" s="18" t="s">
        <v>14925</v>
      </c>
      <c r="C15582" s="19" t="s">
        <v>88</v>
      </c>
      <c r="D15582" t="s">
        <v>411</v>
      </c>
      <c r="E15582" s="20">
        <v>29</v>
      </c>
      <c r="F15582" s="20">
        <v>107</v>
      </c>
    </row>
    <row r="15583" spans="1:6" ht="25.5" outlineLevel="2" x14ac:dyDescent="0.2">
      <c r="B15583" s="18" t="s">
        <v>14925</v>
      </c>
      <c r="C15583" s="19" t="s">
        <v>92</v>
      </c>
      <c r="D15583" t="s">
        <v>411</v>
      </c>
      <c r="E15583" s="20">
        <v>227</v>
      </c>
      <c r="F15583" s="20">
        <v>46</v>
      </c>
    </row>
    <row r="15584" spans="1:6" ht="25.5" outlineLevel="2" x14ac:dyDescent="0.2">
      <c r="B15584" s="18" t="s">
        <v>14925</v>
      </c>
      <c r="C15584" s="19" t="s">
        <v>164</v>
      </c>
      <c r="D15584" t="s">
        <v>411</v>
      </c>
      <c r="E15584" s="20">
        <v>5</v>
      </c>
      <c r="F15584" s="20">
        <v>9</v>
      </c>
    </row>
    <row r="15585" spans="1:6" ht="25.5" outlineLevel="2" x14ac:dyDescent="0.2">
      <c r="B15585" s="18" t="s">
        <v>14925</v>
      </c>
      <c r="C15585" s="19" t="s">
        <v>166</v>
      </c>
      <c r="D15585" t="s">
        <v>411</v>
      </c>
      <c r="E15585" s="20">
        <v>5</v>
      </c>
      <c r="F15585" s="20">
        <v>23</v>
      </c>
    </row>
    <row r="15586" spans="1:6" ht="25.5" outlineLevel="2" x14ac:dyDescent="0.2">
      <c r="B15586" s="18" t="s">
        <v>14925</v>
      </c>
      <c r="C15586" s="19" t="s">
        <v>175</v>
      </c>
      <c r="D15586" t="s">
        <v>411</v>
      </c>
      <c r="E15586" s="20">
        <v>2</v>
      </c>
      <c r="F15586" s="20">
        <v>3</v>
      </c>
    </row>
    <row r="15587" spans="1:6" ht="25.5" outlineLevel="1" x14ac:dyDescent="0.2">
      <c r="B15587" s="21" t="s">
        <v>14926</v>
      </c>
      <c r="E15587" s="20">
        <f>SUBTOTAL(9,E15579:E15586)</f>
        <v>5750</v>
      </c>
      <c r="F15587" s="20">
        <f>SUBTOTAL(9,F15579:F15586)</f>
        <v>3252</v>
      </c>
    </row>
    <row r="15588" spans="1:6" ht="25.5" outlineLevel="2" x14ac:dyDescent="0.2">
      <c r="A15588" t="s">
        <v>5216</v>
      </c>
      <c r="B15588" s="18" t="s">
        <v>18435</v>
      </c>
      <c r="C15588" s="19" t="s">
        <v>42</v>
      </c>
      <c r="D15588" t="s">
        <v>411</v>
      </c>
      <c r="E15588" s="20">
        <v>536</v>
      </c>
      <c r="F15588" s="20">
        <v>132</v>
      </c>
    </row>
    <row r="15589" spans="1:6" ht="25.5" outlineLevel="2" x14ac:dyDescent="0.2">
      <c r="B15589" s="18" t="s">
        <v>18435</v>
      </c>
      <c r="C15589" s="19" t="s">
        <v>80</v>
      </c>
      <c r="D15589" t="s">
        <v>411</v>
      </c>
      <c r="E15589" s="20">
        <v>1593</v>
      </c>
      <c r="F15589" s="20">
        <v>441</v>
      </c>
    </row>
    <row r="15590" spans="1:6" ht="25.5" outlineLevel="2" x14ac:dyDescent="0.2">
      <c r="B15590" s="18" t="s">
        <v>18435</v>
      </c>
      <c r="C15590" s="19" t="s">
        <v>88</v>
      </c>
      <c r="D15590" t="s">
        <v>411</v>
      </c>
      <c r="E15590" s="20">
        <v>50</v>
      </c>
      <c r="F15590" s="20">
        <v>89</v>
      </c>
    </row>
    <row r="15591" spans="1:6" ht="25.5" outlineLevel="2" x14ac:dyDescent="0.2">
      <c r="B15591" s="18" t="s">
        <v>18435</v>
      </c>
      <c r="C15591" s="19" t="s">
        <v>93</v>
      </c>
      <c r="D15591" t="s">
        <v>411</v>
      </c>
      <c r="E15591" s="20">
        <v>18</v>
      </c>
      <c r="F15591" s="20">
        <v>12</v>
      </c>
    </row>
    <row r="15592" spans="1:6" ht="25.5" outlineLevel="2" x14ac:dyDescent="0.2">
      <c r="B15592" s="18" t="s">
        <v>18435</v>
      </c>
      <c r="C15592" s="19" t="s">
        <v>174</v>
      </c>
      <c r="D15592" t="s">
        <v>411</v>
      </c>
      <c r="E15592" s="20">
        <v>16</v>
      </c>
      <c r="F15592" s="20">
        <v>158</v>
      </c>
    </row>
    <row r="15593" spans="1:6" ht="25.5" outlineLevel="1" x14ac:dyDescent="0.2">
      <c r="B15593" s="21" t="s">
        <v>18436</v>
      </c>
      <c r="E15593" s="20">
        <f>SUBTOTAL(9,E15588:E15592)</f>
        <v>2213</v>
      </c>
      <c r="F15593" s="20">
        <f>SUBTOTAL(9,F15588:F15592)</f>
        <v>832</v>
      </c>
    </row>
    <row r="15594" spans="1:6" ht="25.5" outlineLevel="2" x14ac:dyDescent="0.2">
      <c r="A15594" t="s">
        <v>1647</v>
      </c>
      <c r="B15594" s="18" t="s">
        <v>14927</v>
      </c>
      <c r="C15594" s="19" t="s">
        <v>42</v>
      </c>
      <c r="D15594" t="s">
        <v>411</v>
      </c>
      <c r="E15594" s="20">
        <v>159409</v>
      </c>
      <c r="F15594" s="20">
        <v>18757</v>
      </c>
    </row>
    <row r="15595" spans="1:6" ht="25.5" outlineLevel="2" x14ac:dyDescent="0.2">
      <c r="B15595" s="18" t="s">
        <v>14927</v>
      </c>
      <c r="C15595" s="19" t="s">
        <v>80</v>
      </c>
      <c r="D15595" t="s">
        <v>411</v>
      </c>
      <c r="E15595" s="20">
        <v>30844</v>
      </c>
      <c r="F15595" s="20">
        <v>7453</v>
      </c>
    </row>
    <row r="15596" spans="1:6" ht="25.5" outlineLevel="2" x14ac:dyDescent="0.2">
      <c r="B15596" s="18" t="s">
        <v>14927</v>
      </c>
      <c r="C15596" s="19" t="s">
        <v>92</v>
      </c>
      <c r="D15596" t="s">
        <v>411</v>
      </c>
      <c r="E15596" s="20">
        <v>6</v>
      </c>
      <c r="F15596" s="20">
        <v>8</v>
      </c>
    </row>
    <row r="15597" spans="1:6" ht="25.5" outlineLevel="2" x14ac:dyDescent="0.2">
      <c r="B15597" s="18" t="s">
        <v>14927</v>
      </c>
      <c r="C15597" s="19" t="s">
        <v>166</v>
      </c>
      <c r="D15597" t="s">
        <v>411</v>
      </c>
      <c r="E15597" s="20">
        <v>414</v>
      </c>
      <c r="F15597" s="20">
        <v>42</v>
      </c>
    </row>
    <row r="15598" spans="1:6" ht="25.5" outlineLevel="1" x14ac:dyDescent="0.2">
      <c r="B15598" s="21" t="s">
        <v>14928</v>
      </c>
      <c r="E15598" s="20">
        <f>SUBTOTAL(9,E15594:E15597)</f>
        <v>190673</v>
      </c>
      <c r="F15598" s="20">
        <f>SUBTOTAL(9,F15594:F15597)</f>
        <v>26260</v>
      </c>
    </row>
    <row r="15599" spans="1:6" ht="25.5" outlineLevel="2" x14ac:dyDescent="0.2">
      <c r="A15599" t="s">
        <v>1649</v>
      </c>
      <c r="B15599" s="18" t="s">
        <v>18437</v>
      </c>
      <c r="C15599" s="19" t="s">
        <v>36</v>
      </c>
      <c r="D15599" t="s">
        <v>411</v>
      </c>
      <c r="E15599" s="20">
        <v>4</v>
      </c>
      <c r="F15599" s="20">
        <v>1</v>
      </c>
    </row>
    <row r="15600" spans="1:6" ht="25.5" outlineLevel="2" x14ac:dyDescent="0.2">
      <c r="B15600" s="18" t="s">
        <v>18437</v>
      </c>
      <c r="C15600" s="19" t="s">
        <v>42</v>
      </c>
      <c r="D15600" t="s">
        <v>411</v>
      </c>
      <c r="E15600" s="20">
        <v>17802</v>
      </c>
      <c r="F15600" s="20">
        <v>1703</v>
      </c>
    </row>
    <row r="15601" spans="1:6" ht="25.5" outlineLevel="2" x14ac:dyDescent="0.2">
      <c r="B15601" s="18" t="s">
        <v>18437</v>
      </c>
      <c r="C15601" s="19" t="s">
        <v>80</v>
      </c>
      <c r="D15601" t="s">
        <v>411</v>
      </c>
      <c r="E15601" s="20">
        <v>50880</v>
      </c>
      <c r="F15601" s="20">
        <v>3832</v>
      </c>
    </row>
    <row r="15602" spans="1:6" ht="25.5" outlineLevel="2" x14ac:dyDescent="0.2">
      <c r="B15602" s="18" t="s">
        <v>18437</v>
      </c>
      <c r="C15602" s="19" t="s">
        <v>87</v>
      </c>
      <c r="D15602" t="s">
        <v>411</v>
      </c>
      <c r="E15602" s="20">
        <v>4</v>
      </c>
      <c r="F15602" s="20">
        <v>4</v>
      </c>
    </row>
    <row r="15603" spans="1:6" ht="25.5" outlineLevel="2" x14ac:dyDescent="0.2">
      <c r="B15603" s="18" t="s">
        <v>18437</v>
      </c>
      <c r="C15603" s="19" t="s">
        <v>166</v>
      </c>
      <c r="D15603" t="s">
        <v>411</v>
      </c>
      <c r="E15603" s="20">
        <v>5</v>
      </c>
      <c r="F15603" s="20">
        <v>2</v>
      </c>
    </row>
    <row r="15604" spans="1:6" ht="25.5" outlineLevel="2" x14ac:dyDescent="0.2">
      <c r="B15604" s="18" t="s">
        <v>18437</v>
      </c>
      <c r="C15604" s="19" t="s">
        <v>175</v>
      </c>
      <c r="D15604" t="s">
        <v>411</v>
      </c>
      <c r="E15604" s="20">
        <v>1</v>
      </c>
      <c r="F15604" s="20">
        <v>2</v>
      </c>
    </row>
    <row r="15605" spans="1:6" ht="25.5" outlineLevel="2" x14ac:dyDescent="0.2">
      <c r="B15605" s="18" t="s">
        <v>18437</v>
      </c>
      <c r="C15605" s="19" t="s">
        <v>176</v>
      </c>
      <c r="D15605" t="s">
        <v>411</v>
      </c>
      <c r="E15605" s="20">
        <v>80</v>
      </c>
      <c r="F15605" s="20">
        <v>3</v>
      </c>
    </row>
    <row r="15606" spans="1:6" ht="25.5" outlineLevel="1" x14ac:dyDescent="0.2">
      <c r="B15606" s="21" t="s">
        <v>18438</v>
      </c>
      <c r="E15606" s="20">
        <f>SUBTOTAL(9,E15599:E15605)</f>
        <v>68776</v>
      </c>
      <c r="F15606" s="20">
        <f>SUBTOTAL(9,F15599:F15605)</f>
        <v>5547</v>
      </c>
    </row>
    <row r="15607" spans="1:6" ht="25.5" outlineLevel="2" x14ac:dyDescent="0.2">
      <c r="A15607" t="s">
        <v>5218</v>
      </c>
      <c r="B15607" s="18" t="s">
        <v>18439</v>
      </c>
      <c r="C15607" s="19" t="s">
        <v>42</v>
      </c>
      <c r="D15607" t="s">
        <v>411</v>
      </c>
      <c r="E15607" s="20">
        <v>5053</v>
      </c>
      <c r="F15607" s="20">
        <v>726</v>
      </c>
    </row>
    <row r="15608" spans="1:6" ht="25.5" outlineLevel="2" x14ac:dyDescent="0.2">
      <c r="B15608" s="18" t="s">
        <v>18439</v>
      </c>
      <c r="C15608" s="19" t="s">
        <v>65</v>
      </c>
      <c r="D15608" t="s">
        <v>411</v>
      </c>
      <c r="E15608" s="20">
        <v>39</v>
      </c>
      <c r="F15608" s="20">
        <v>130</v>
      </c>
    </row>
    <row r="15609" spans="1:6" ht="25.5" outlineLevel="2" x14ac:dyDescent="0.2">
      <c r="B15609" s="18" t="s">
        <v>18439</v>
      </c>
      <c r="C15609" s="19" t="s">
        <v>68</v>
      </c>
      <c r="D15609" t="s">
        <v>411</v>
      </c>
      <c r="E15609" s="20">
        <v>2</v>
      </c>
      <c r="F15609" s="20">
        <v>16</v>
      </c>
    </row>
    <row r="15610" spans="1:6" ht="25.5" outlineLevel="2" x14ac:dyDescent="0.2">
      <c r="B15610" s="18" t="s">
        <v>18439</v>
      </c>
      <c r="C15610" s="19" t="s">
        <v>80</v>
      </c>
      <c r="D15610" t="s">
        <v>411</v>
      </c>
      <c r="E15610" s="20">
        <v>157017</v>
      </c>
      <c r="F15610" s="20">
        <v>11598</v>
      </c>
    </row>
    <row r="15611" spans="1:6" ht="25.5" outlineLevel="2" x14ac:dyDescent="0.2">
      <c r="B15611" s="18" t="s">
        <v>18439</v>
      </c>
      <c r="C15611" s="19" t="s">
        <v>151</v>
      </c>
      <c r="D15611" t="s">
        <v>411</v>
      </c>
      <c r="E15611" s="20">
        <v>8</v>
      </c>
      <c r="F15611" s="20">
        <v>2</v>
      </c>
    </row>
    <row r="15612" spans="1:6" ht="25.5" outlineLevel="2" x14ac:dyDescent="0.2">
      <c r="B15612" s="18" t="s">
        <v>18439</v>
      </c>
      <c r="C15612" s="19" t="s">
        <v>166</v>
      </c>
      <c r="D15612" t="s">
        <v>411</v>
      </c>
      <c r="E15612" s="20">
        <v>28</v>
      </c>
      <c r="F15612" s="20">
        <v>46</v>
      </c>
    </row>
    <row r="15613" spans="1:6" ht="25.5" outlineLevel="2" x14ac:dyDescent="0.2">
      <c r="B15613" s="18" t="s">
        <v>18439</v>
      </c>
      <c r="C15613" s="19" t="s">
        <v>178</v>
      </c>
      <c r="D15613" t="s">
        <v>411</v>
      </c>
      <c r="E15613" s="20">
        <v>9</v>
      </c>
      <c r="F15613" s="20">
        <v>13</v>
      </c>
    </row>
    <row r="15614" spans="1:6" ht="25.5" outlineLevel="1" x14ac:dyDescent="0.2">
      <c r="B15614" s="21" t="s">
        <v>18440</v>
      </c>
      <c r="E15614" s="20">
        <f>SUBTOTAL(9,E15607:E15613)</f>
        <v>162156</v>
      </c>
      <c r="F15614" s="20">
        <f>SUBTOTAL(9,F15607:F15613)</f>
        <v>12531</v>
      </c>
    </row>
    <row r="15615" spans="1:6" ht="25.5" outlineLevel="2" x14ac:dyDescent="0.2">
      <c r="A15615" t="s">
        <v>1651</v>
      </c>
      <c r="B15615" s="18" t="s">
        <v>18441</v>
      </c>
      <c r="C15615" s="19" t="s">
        <v>15</v>
      </c>
      <c r="D15615" t="s">
        <v>411</v>
      </c>
      <c r="E15615" s="20">
        <v>3</v>
      </c>
      <c r="F15615" s="20">
        <v>1</v>
      </c>
    </row>
    <row r="15616" spans="1:6" ht="25.5" outlineLevel="2" x14ac:dyDescent="0.2">
      <c r="B15616" s="18" t="s">
        <v>18441</v>
      </c>
      <c r="C15616" s="19" t="s">
        <v>19</v>
      </c>
      <c r="D15616" t="s">
        <v>411</v>
      </c>
      <c r="E15616" s="20">
        <v>120</v>
      </c>
      <c r="F15616" s="20">
        <v>4</v>
      </c>
    </row>
    <row r="15617" spans="2:6" ht="25.5" outlineLevel="2" x14ac:dyDescent="0.2">
      <c r="B15617" s="18" t="s">
        <v>18441</v>
      </c>
      <c r="C15617" s="19" t="s">
        <v>37</v>
      </c>
      <c r="D15617" t="s">
        <v>411</v>
      </c>
      <c r="E15617" s="20">
        <v>410</v>
      </c>
      <c r="F15617" s="20">
        <v>32</v>
      </c>
    </row>
    <row r="15618" spans="2:6" ht="25.5" outlineLevel="2" x14ac:dyDescent="0.2">
      <c r="B15618" s="18" t="s">
        <v>18441</v>
      </c>
      <c r="C15618" s="19" t="s">
        <v>42</v>
      </c>
      <c r="D15618" t="s">
        <v>411</v>
      </c>
      <c r="E15618" s="20">
        <v>263897</v>
      </c>
      <c r="F15618" s="20">
        <v>44978</v>
      </c>
    </row>
    <row r="15619" spans="2:6" ht="25.5" outlineLevel="2" x14ac:dyDescent="0.2">
      <c r="B15619" s="18" t="s">
        <v>18441</v>
      </c>
      <c r="C15619" s="19" t="s">
        <v>65</v>
      </c>
      <c r="D15619" t="s">
        <v>411</v>
      </c>
      <c r="E15619" s="20">
        <v>2</v>
      </c>
      <c r="F15619" s="20">
        <v>3</v>
      </c>
    </row>
    <row r="15620" spans="2:6" ht="25.5" outlineLevel="2" x14ac:dyDescent="0.2">
      <c r="B15620" s="18" t="s">
        <v>18441</v>
      </c>
      <c r="C15620" s="19" t="s">
        <v>78</v>
      </c>
      <c r="D15620" t="s">
        <v>411</v>
      </c>
      <c r="E15620" s="20">
        <v>275</v>
      </c>
      <c r="F15620" s="20">
        <v>212</v>
      </c>
    </row>
    <row r="15621" spans="2:6" ht="25.5" outlineLevel="2" x14ac:dyDescent="0.2">
      <c r="B15621" s="18" t="s">
        <v>18441</v>
      </c>
      <c r="C15621" s="19" t="s">
        <v>80</v>
      </c>
      <c r="D15621" t="s">
        <v>411</v>
      </c>
      <c r="E15621" s="20">
        <v>1279039</v>
      </c>
      <c r="F15621" s="20">
        <v>289694</v>
      </c>
    </row>
    <row r="15622" spans="2:6" ht="25.5" outlineLevel="2" x14ac:dyDescent="0.2">
      <c r="B15622" s="18" t="s">
        <v>18441</v>
      </c>
      <c r="C15622" s="19" t="s">
        <v>81</v>
      </c>
      <c r="D15622" t="s">
        <v>411</v>
      </c>
      <c r="E15622" s="20">
        <v>3078</v>
      </c>
      <c r="F15622" s="20">
        <v>3646</v>
      </c>
    </row>
    <row r="15623" spans="2:6" ht="25.5" outlineLevel="2" x14ac:dyDescent="0.2">
      <c r="B15623" s="18" t="s">
        <v>18441</v>
      </c>
      <c r="C15623" s="19" t="s">
        <v>87</v>
      </c>
      <c r="D15623" t="s">
        <v>411</v>
      </c>
      <c r="E15623" s="20">
        <v>20</v>
      </c>
      <c r="F15623" s="20">
        <v>1</v>
      </c>
    </row>
    <row r="15624" spans="2:6" ht="25.5" outlineLevel="2" x14ac:dyDescent="0.2">
      <c r="B15624" s="18" t="s">
        <v>18441</v>
      </c>
      <c r="C15624" s="19" t="s">
        <v>88</v>
      </c>
      <c r="D15624" t="s">
        <v>411</v>
      </c>
      <c r="E15624" s="20">
        <v>267</v>
      </c>
      <c r="F15624" s="20">
        <v>30</v>
      </c>
    </row>
    <row r="15625" spans="2:6" ht="25.5" outlineLevel="2" x14ac:dyDescent="0.2">
      <c r="B15625" s="18" t="s">
        <v>18441</v>
      </c>
      <c r="C15625" s="19" t="s">
        <v>92</v>
      </c>
      <c r="D15625" t="s">
        <v>411</v>
      </c>
      <c r="E15625" s="20">
        <v>181</v>
      </c>
      <c r="F15625" s="20">
        <v>23</v>
      </c>
    </row>
    <row r="15626" spans="2:6" ht="25.5" outlineLevel="2" x14ac:dyDescent="0.2">
      <c r="B15626" s="18" t="s">
        <v>18441</v>
      </c>
      <c r="C15626" s="19" t="s">
        <v>93</v>
      </c>
      <c r="D15626" t="s">
        <v>411</v>
      </c>
      <c r="E15626" s="20">
        <v>25</v>
      </c>
      <c r="F15626" s="20">
        <v>1</v>
      </c>
    </row>
    <row r="15627" spans="2:6" ht="25.5" outlineLevel="2" x14ac:dyDescent="0.2">
      <c r="B15627" s="18" t="s">
        <v>18441</v>
      </c>
      <c r="C15627" s="19" t="s">
        <v>98</v>
      </c>
      <c r="D15627" t="s">
        <v>411</v>
      </c>
      <c r="E15627" s="20">
        <v>200</v>
      </c>
      <c r="F15627" s="20">
        <v>10</v>
      </c>
    </row>
    <row r="15628" spans="2:6" ht="25.5" outlineLevel="2" x14ac:dyDescent="0.2">
      <c r="B15628" s="18" t="s">
        <v>18441</v>
      </c>
      <c r="C15628" s="19" t="s">
        <v>107</v>
      </c>
      <c r="D15628" t="s">
        <v>411</v>
      </c>
      <c r="E15628" s="20">
        <v>30</v>
      </c>
      <c r="F15628" s="20">
        <v>2</v>
      </c>
    </row>
    <row r="15629" spans="2:6" ht="25.5" outlineLevel="2" x14ac:dyDescent="0.2">
      <c r="B15629" s="18" t="s">
        <v>18441</v>
      </c>
      <c r="C15629" s="19" t="s">
        <v>129</v>
      </c>
      <c r="D15629" t="s">
        <v>411</v>
      </c>
      <c r="E15629" s="20">
        <v>683</v>
      </c>
      <c r="F15629" s="20">
        <v>13</v>
      </c>
    </row>
    <row r="15630" spans="2:6" ht="25.5" outlineLevel="2" x14ac:dyDescent="0.2">
      <c r="B15630" s="18" t="s">
        <v>18441</v>
      </c>
      <c r="C15630" s="19" t="s">
        <v>148</v>
      </c>
      <c r="D15630" t="s">
        <v>411</v>
      </c>
      <c r="E15630" s="20">
        <v>1</v>
      </c>
      <c r="F15630" s="20">
        <v>1</v>
      </c>
    </row>
    <row r="15631" spans="2:6" ht="25.5" outlineLevel="2" x14ac:dyDescent="0.2">
      <c r="B15631" s="18" t="s">
        <v>18441</v>
      </c>
      <c r="C15631" s="19" t="s">
        <v>151</v>
      </c>
      <c r="D15631" t="s">
        <v>411</v>
      </c>
      <c r="E15631" s="20">
        <v>46</v>
      </c>
      <c r="F15631" s="20">
        <v>13</v>
      </c>
    </row>
    <row r="15632" spans="2:6" ht="25.5" outlineLevel="2" x14ac:dyDescent="0.2">
      <c r="B15632" s="18" t="s">
        <v>18441</v>
      </c>
      <c r="C15632" s="19" t="s">
        <v>157</v>
      </c>
      <c r="D15632" t="s">
        <v>411</v>
      </c>
      <c r="E15632" s="20">
        <v>20</v>
      </c>
      <c r="F15632" s="20">
        <v>2</v>
      </c>
    </row>
    <row r="15633" spans="1:6" ht="25.5" outlineLevel="2" x14ac:dyDescent="0.2">
      <c r="B15633" s="18" t="s">
        <v>18441</v>
      </c>
      <c r="C15633" s="19" t="s">
        <v>166</v>
      </c>
      <c r="D15633" t="s">
        <v>411</v>
      </c>
      <c r="E15633" s="20">
        <v>8024</v>
      </c>
      <c r="F15633" s="20">
        <v>5986</v>
      </c>
    </row>
    <row r="15634" spans="1:6" ht="25.5" outlineLevel="2" x14ac:dyDescent="0.2">
      <c r="B15634" s="18" t="s">
        <v>18441</v>
      </c>
      <c r="C15634" s="19" t="s">
        <v>175</v>
      </c>
      <c r="D15634" t="s">
        <v>411</v>
      </c>
      <c r="E15634" s="20">
        <v>101</v>
      </c>
      <c r="F15634" s="20">
        <v>41</v>
      </c>
    </row>
    <row r="15635" spans="1:6" ht="25.5" outlineLevel="2" x14ac:dyDescent="0.2">
      <c r="B15635" s="18" t="s">
        <v>18441</v>
      </c>
      <c r="C15635" s="19" t="s">
        <v>176</v>
      </c>
      <c r="D15635" t="s">
        <v>411</v>
      </c>
      <c r="E15635" s="20">
        <v>470</v>
      </c>
      <c r="F15635" s="20">
        <v>11</v>
      </c>
    </row>
    <row r="15636" spans="1:6" ht="25.5" outlineLevel="2" x14ac:dyDescent="0.2">
      <c r="B15636" s="18" t="s">
        <v>18441</v>
      </c>
      <c r="C15636" s="19" t="s">
        <v>178</v>
      </c>
      <c r="D15636" t="s">
        <v>411</v>
      </c>
      <c r="E15636" s="20">
        <v>4</v>
      </c>
      <c r="F15636" s="20">
        <v>3</v>
      </c>
    </row>
    <row r="15637" spans="1:6" ht="25.5" outlineLevel="1" x14ac:dyDescent="0.2">
      <c r="B15637" s="21" t="s">
        <v>18442</v>
      </c>
      <c r="E15637" s="20">
        <f>SUBTOTAL(9,E15615:E15636)</f>
        <v>1556896</v>
      </c>
      <c r="F15637" s="20">
        <f>SUBTOTAL(9,F15615:F15636)</f>
        <v>344707</v>
      </c>
    </row>
    <row r="15638" spans="1:6" ht="25.5" outlineLevel="2" x14ac:dyDescent="0.2">
      <c r="A15638" t="s">
        <v>5220</v>
      </c>
      <c r="B15638" s="18" t="s">
        <v>18443</v>
      </c>
      <c r="C15638" s="19" t="s">
        <v>42</v>
      </c>
      <c r="D15638" t="s">
        <v>411</v>
      </c>
      <c r="E15638" s="20">
        <v>61774</v>
      </c>
      <c r="F15638" s="20">
        <v>7735</v>
      </c>
    </row>
    <row r="15639" spans="1:6" ht="25.5" outlineLevel="2" x14ac:dyDescent="0.2">
      <c r="B15639" s="18" t="s">
        <v>18443</v>
      </c>
      <c r="C15639" s="19" t="s">
        <v>77</v>
      </c>
      <c r="D15639" t="s">
        <v>411</v>
      </c>
      <c r="E15639" s="20">
        <v>35</v>
      </c>
      <c r="F15639" s="20">
        <v>8</v>
      </c>
    </row>
    <row r="15640" spans="1:6" ht="25.5" outlineLevel="2" x14ac:dyDescent="0.2">
      <c r="B15640" s="18" t="s">
        <v>18443</v>
      </c>
      <c r="C15640" s="19" t="s">
        <v>80</v>
      </c>
      <c r="D15640" t="s">
        <v>411</v>
      </c>
      <c r="E15640" s="20">
        <v>92016</v>
      </c>
      <c r="F15640" s="20">
        <v>14157</v>
      </c>
    </row>
    <row r="15641" spans="1:6" ht="25.5" outlineLevel="2" x14ac:dyDescent="0.2">
      <c r="B15641" s="18" t="s">
        <v>18443</v>
      </c>
      <c r="C15641" s="19" t="s">
        <v>92</v>
      </c>
      <c r="D15641" t="s">
        <v>411</v>
      </c>
      <c r="E15641" s="20">
        <v>30</v>
      </c>
      <c r="F15641" s="20">
        <v>8</v>
      </c>
    </row>
    <row r="15642" spans="1:6" ht="25.5" outlineLevel="2" x14ac:dyDescent="0.2">
      <c r="B15642" s="18" t="s">
        <v>18443</v>
      </c>
      <c r="C15642" s="19" t="s">
        <v>107</v>
      </c>
      <c r="D15642" t="s">
        <v>411</v>
      </c>
      <c r="E15642" s="20">
        <v>3</v>
      </c>
      <c r="F15642" s="20">
        <v>2</v>
      </c>
    </row>
    <row r="15643" spans="1:6" ht="25.5" outlineLevel="2" x14ac:dyDescent="0.2">
      <c r="B15643" s="18" t="s">
        <v>18443</v>
      </c>
      <c r="C15643" s="19" t="s">
        <v>166</v>
      </c>
      <c r="D15643" t="s">
        <v>411</v>
      </c>
      <c r="E15643" s="20">
        <v>21</v>
      </c>
      <c r="F15643" s="20">
        <v>10</v>
      </c>
    </row>
    <row r="15644" spans="1:6" ht="25.5" outlineLevel="2" x14ac:dyDescent="0.2">
      <c r="B15644" s="18" t="s">
        <v>18443</v>
      </c>
      <c r="C15644" s="19" t="s">
        <v>175</v>
      </c>
      <c r="D15644" t="s">
        <v>411</v>
      </c>
      <c r="E15644" s="20">
        <v>1</v>
      </c>
      <c r="F15644" s="20">
        <v>6</v>
      </c>
    </row>
    <row r="15645" spans="1:6" ht="25.5" outlineLevel="1" x14ac:dyDescent="0.2">
      <c r="B15645" s="21" t="s">
        <v>18444</v>
      </c>
      <c r="E15645" s="20">
        <f>SUBTOTAL(9,E15638:E15644)</f>
        <v>153880</v>
      </c>
      <c r="F15645" s="20">
        <f>SUBTOTAL(9,F15638:F15644)</f>
        <v>21926</v>
      </c>
    </row>
    <row r="15646" spans="1:6" ht="25.5" outlineLevel="2" x14ac:dyDescent="0.2">
      <c r="A15646" t="s">
        <v>1652</v>
      </c>
      <c r="B15646" s="18" t="s">
        <v>18445</v>
      </c>
      <c r="C15646" s="19" t="s">
        <v>42</v>
      </c>
      <c r="D15646" t="s">
        <v>411</v>
      </c>
      <c r="E15646" s="20">
        <v>33663</v>
      </c>
      <c r="F15646" s="20">
        <v>7135</v>
      </c>
    </row>
    <row r="15647" spans="1:6" ht="25.5" outlineLevel="2" x14ac:dyDescent="0.2">
      <c r="B15647" s="18" t="s">
        <v>18445</v>
      </c>
      <c r="C15647" s="19" t="s">
        <v>80</v>
      </c>
      <c r="D15647" t="s">
        <v>411</v>
      </c>
      <c r="E15647" s="20">
        <v>338153</v>
      </c>
      <c r="F15647" s="20">
        <v>25048</v>
      </c>
    </row>
    <row r="15648" spans="1:6" ht="25.5" outlineLevel="2" x14ac:dyDescent="0.2">
      <c r="B15648" s="18" t="s">
        <v>18445</v>
      </c>
      <c r="C15648" s="19" t="s">
        <v>151</v>
      </c>
      <c r="D15648" t="s">
        <v>411</v>
      </c>
      <c r="E15648" s="20">
        <v>4</v>
      </c>
      <c r="F15648" s="20">
        <v>1</v>
      </c>
    </row>
    <row r="15649" spans="1:6" ht="25.5" outlineLevel="2" x14ac:dyDescent="0.2">
      <c r="B15649" s="18" t="s">
        <v>18445</v>
      </c>
      <c r="C15649" s="19" t="s">
        <v>161</v>
      </c>
      <c r="D15649" t="s">
        <v>411</v>
      </c>
      <c r="E15649" s="20">
        <v>12</v>
      </c>
      <c r="F15649" s="20">
        <v>4</v>
      </c>
    </row>
    <row r="15650" spans="1:6" ht="25.5" outlineLevel="2" x14ac:dyDescent="0.2">
      <c r="B15650" s="18" t="s">
        <v>18445</v>
      </c>
      <c r="C15650" s="19" t="s">
        <v>164</v>
      </c>
      <c r="D15650" t="s">
        <v>411</v>
      </c>
      <c r="E15650" s="20">
        <v>2</v>
      </c>
      <c r="F15650" s="20">
        <v>1</v>
      </c>
    </row>
    <row r="15651" spans="1:6" ht="25.5" outlineLevel="2" x14ac:dyDescent="0.2">
      <c r="B15651" s="18" t="s">
        <v>18445</v>
      </c>
      <c r="C15651" s="19" t="s">
        <v>166</v>
      </c>
      <c r="D15651" t="s">
        <v>411</v>
      </c>
      <c r="E15651" s="20">
        <v>100</v>
      </c>
      <c r="F15651" s="20">
        <v>5</v>
      </c>
    </row>
    <row r="15652" spans="1:6" ht="25.5" outlineLevel="2" x14ac:dyDescent="0.2">
      <c r="B15652" s="18" t="s">
        <v>18445</v>
      </c>
      <c r="C15652" s="19" t="s">
        <v>171</v>
      </c>
      <c r="D15652" t="s">
        <v>411</v>
      </c>
      <c r="E15652" s="20">
        <v>1</v>
      </c>
      <c r="F15652" s="20">
        <v>2</v>
      </c>
    </row>
    <row r="15653" spans="1:6" ht="25.5" outlineLevel="2" x14ac:dyDescent="0.2">
      <c r="B15653" s="18" t="s">
        <v>18445</v>
      </c>
      <c r="C15653" s="19" t="s">
        <v>175</v>
      </c>
      <c r="D15653" t="s">
        <v>411</v>
      </c>
      <c r="E15653" s="20">
        <v>1</v>
      </c>
      <c r="F15653" s="20">
        <v>2</v>
      </c>
    </row>
    <row r="15654" spans="1:6" ht="25.5" outlineLevel="2" x14ac:dyDescent="0.2">
      <c r="B15654" s="18" t="s">
        <v>18445</v>
      </c>
      <c r="C15654" s="19" t="s">
        <v>176</v>
      </c>
      <c r="D15654" t="s">
        <v>411</v>
      </c>
      <c r="E15654" s="20">
        <v>16</v>
      </c>
      <c r="F15654" s="20">
        <v>9</v>
      </c>
    </row>
    <row r="15655" spans="1:6" ht="25.5" outlineLevel="2" x14ac:dyDescent="0.2">
      <c r="B15655" s="18" t="s">
        <v>18445</v>
      </c>
      <c r="C15655" s="19" t="s">
        <v>178</v>
      </c>
      <c r="D15655" t="s">
        <v>411</v>
      </c>
      <c r="E15655" s="20">
        <v>38</v>
      </c>
      <c r="F15655" s="20">
        <v>103</v>
      </c>
    </row>
    <row r="15656" spans="1:6" ht="25.5" outlineLevel="1" x14ac:dyDescent="0.2">
      <c r="B15656" s="21" t="s">
        <v>18446</v>
      </c>
      <c r="E15656" s="20">
        <f>SUBTOTAL(9,E15646:E15655)</f>
        <v>371990</v>
      </c>
      <c r="F15656" s="20">
        <f>SUBTOTAL(9,F15646:F15655)</f>
        <v>32310</v>
      </c>
    </row>
    <row r="15657" spans="1:6" ht="25.5" outlineLevel="2" x14ac:dyDescent="0.2">
      <c r="A15657" t="s">
        <v>5222</v>
      </c>
      <c r="B15657" s="18" t="s">
        <v>14929</v>
      </c>
      <c r="C15657" s="19" t="s">
        <v>42</v>
      </c>
      <c r="D15657" t="s">
        <v>398</v>
      </c>
      <c r="E15657" s="20">
        <v>11327</v>
      </c>
      <c r="F15657" s="20">
        <v>6700</v>
      </c>
    </row>
    <row r="15658" spans="1:6" ht="25.5" outlineLevel="2" x14ac:dyDescent="0.2">
      <c r="B15658" s="18" t="s">
        <v>14929</v>
      </c>
      <c r="C15658" s="19" t="s">
        <v>65</v>
      </c>
      <c r="D15658" t="s">
        <v>398</v>
      </c>
      <c r="E15658" s="20">
        <v>2</v>
      </c>
      <c r="F15658" s="20">
        <v>56</v>
      </c>
    </row>
    <row r="15659" spans="1:6" ht="25.5" outlineLevel="2" x14ac:dyDescent="0.2">
      <c r="B15659" s="18" t="s">
        <v>14929</v>
      </c>
      <c r="C15659" s="19" t="s">
        <v>68</v>
      </c>
      <c r="D15659" t="s">
        <v>398</v>
      </c>
      <c r="E15659" s="20">
        <v>134</v>
      </c>
      <c r="F15659" s="20">
        <v>261</v>
      </c>
    </row>
    <row r="15660" spans="1:6" ht="25.5" outlineLevel="2" x14ac:dyDescent="0.2">
      <c r="B15660" s="18" t="s">
        <v>14929</v>
      </c>
      <c r="C15660" s="19" t="s">
        <v>80</v>
      </c>
      <c r="D15660" t="s">
        <v>398</v>
      </c>
      <c r="E15660" s="20">
        <v>82311</v>
      </c>
      <c r="F15660" s="20">
        <v>58090</v>
      </c>
    </row>
    <row r="15661" spans="1:6" ht="25.5" outlineLevel="2" x14ac:dyDescent="0.2">
      <c r="B15661" s="18" t="s">
        <v>14929</v>
      </c>
      <c r="C15661" s="19" t="s">
        <v>87</v>
      </c>
      <c r="D15661" t="s">
        <v>398</v>
      </c>
      <c r="E15661" s="20">
        <v>1</v>
      </c>
      <c r="F15661" s="20">
        <v>299</v>
      </c>
    </row>
    <row r="15662" spans="1:6" ht="25.5" outlineLevel="2" x14ac:dyDescent="0.2">
      <c r="B15662" s="18" t="s">
        <v>14929</v>
      </c>
      <c r="C15662" s="19" t="s">
        <v>166</v>
      </c>
      <c r="D15662" t="s">
        <v>398</v>
      </c>
      <c r="E15662" s="20">
        <v>59</v>
      </c>
      <c r="F15662" s="20">
        <v>258</v>
      </c>
    </row>
    <row r="15663" spans="1:6" ht="25.5" outlineLevel="1" x14ac:dyDescent="0.2">
      <c r="B15663" s="21" t="s">
        <v>14930</v>
      </c>
      <c r="E15663" s="20">
        <f>SUBTOTAL(9,E15657:E15662)</f>
        <v>93834</v>
      </c>
      <c r="F15663" s="20">
        <f>SUBTOTAL(9,F15657:F15662)</f>
        <v>65664</v>
      </c>
    </row>
    <row r="15664" spans="1:6" outlineLevel="2" x14ac:dyDescent="0.2">
      <c r="A15664" t="s">
        <v>1654</v>
      </c>
      <c r="B15664" s="18" t="s">
        <v>14931</v>
      </c>
      <c r="C15664" s="19" t="s">
        <v>42</v>
      </c>
      <c r="D15664" t="s">
        <v>398</v>
      </c>
      <c r="E15664" s="20">
        <v>6795</v>
      </c>
      <c r="F15664" s="20">
        <v>2217</v>
      </c>
    </row>
    <row r="15665" spans="1:6" outlineLevel="2" x14ac:dyDescent="0.2">
      <c r="B15665" s="18" t="s">
        <v>14931</v>
      </c>
      <c r="C15665" s="19" t="s">
        <v>80</v>
      </c>
      <c r="D15665" t="s">
        <v>398</v>
      </c>
      <c r="E15665" s="20">
        <v>7036</v>
      </c>
      <c r="F15665" s="20">
        <v>334</v>
      </c>
    </row>
    <row r="15666" spans="1:6" outlineLevel="1" x14ac:dyDescent="0.2">
      <c r="B15666" s="21" t="s">
        <v>14932</v>
      </c>
      <c r="E15666" s="20">
        <f>SUBTOTAL(9,E15664:E15665)</f>
        <v>13831</v>
      </c>
      <c r="F15666" s="20">
        <f>SUBTOTAL(9,F15664:F15665)</f>
        <v>2551</v>
      </c>
    </row>
    <row r="15667" spans="1:6" outlineLevel="2" x14ac:dyDescent="0.2">
      <c r="A15667" t="s">
        <v>5223</v>
      </c>
      <c r="B15667" s="18" t="s">
        <v>14933</v>
      </c>
      <c r="C15667" s="19" t="s">
        <v>9</v>
      </c>
      <c r="D15667" t="s">
        <v>398</v>
      </c>
      <c r="E15667" s="20">
        <v>10</v>
      </c>
      <c r="F15667" s="20">
        <v>37</v>
      </c>
    </row>
    <row r="15668" spans="1:6" outlineLevel="2" x14ac:dyDescent="0.2">
      <c r="B15668" s="18" t="s">
        <v>14933</v>
      </c>
      <c r="C15668" s="19" t="s">
        <v>42</v>
      </c>
      <c r="D15668" t="s">
        <v>398</v>
      </c>
      <c r="E15668" s="20">
        <v>63594</v>
      </c>
      <c r="F15668" s="20">
        <v>3682</v>
      </c>
    </row>
    <row r="15669" spans="1:6" outlineLevel="2" x14ac:dyDescent="0.2">
      <c r="B15669" s="18" t="s">
        <v>14933</v>
      </c>
      <c r="C15669" s="19" t="s">
        <v>58</v>
      </c>
      <c r="D15669" t="s">
        <v>398</v>
      </c>
      <c r="E15669" s="20">
        <v>3</v>
      </c>
      <c r="F15669" s="20">
        <v>127</v>
      </c>
    </row>
    <row r="15670" spans="1:6" outlineLevel="2" x14ac:dyDescent="0.2">
      <c r="B15670" s="18" t="s">
        <v>14933</v>
      </c>
      <c r="C15670" s="19" t="s">
        <v>65</v>
      </c>
      <c r="D15670" t="s">
        <v>398</v>
      </c>
      <c r="E15670" s="20">
        <v>24</v>
      </c>
      <c r="F15670" s="20">
        <v>244</v>
      </c>
    </row>
    <row r="15671" spans="1:6" outlineLevel="2" x14ac:dyDescent="0.2">
      <c r="B15671" s="18" t="s">
        <v>14933</v>
      </c>
      <c r="C15671" s="19" t="s">
        <v>68</v>
      </c>
      <c r="D15671" t="s">
        <v>398</v>
      </c>
      <c r="E15671" s="20">
        <v>867</v>
      </c>
      <c r="F15671" s="20">
        <v>4217</v>
      </c>
    </row>
    <row r="15672" spans="1:6" outlineLevel="2" x14ac:dyDescent="0.2">
      <c r="B15672" s="18" t="s">
        <v>14933</v>
      </c>
      <c r="C15672" s="19" t="s">
        <v>80</v>
      </c>
      <c r="D15672" t="s">
        <v>398</v>
      </c>
      <c r="E15672" s="20">
        <v>223923</v>
      </c>
      <c r="F15672" s="20">
        <v>33363</v>
      </c>
    </row>
    <row r="15673" spans="1:6" outlineLevel="2" x14ac:dyDescent="0.2">
      <c r="B15673" s="18" t="s">
        <v>14933</v>
      </c>
      <c r="C15673" s="19" t="s">
        <v>87</v>
      </c>
      <c r="D15673" t="s">
        <v>398</v>
      </c>
      <c r="E15673" s="20">
        <v>8</v>
      </c>
      <c r="F15673" s="20">
        <v>54</v>
      </c>
    </row>
    <row r="15674" spans="1:6" outlineLevel="2" x14ac:dyDescent="0.2">
      <c r="B15674" s="18" t="s">
        <v>14933</v>
      </c>
      <c r="C15674" s="19" t="s">
        <v>164</v>
      </c>
      <c r="D15674" t="s">
        <v>398</v>
      </c>
      <c r="E15674" s="20">
        <v>6551</v>
      </c>
      <c r="F15674" s="20">
        <v>929</v>
      </c>
    </row>
    <row r="15675" spans="1:6" outlineLevel="2" x14ac:dyDescent="0.2">
      <c r="B15675" s="18" t="s">
        <v>14933</v>
      </c>
      <c r="C15675" s="19" t="s">
        <v>166</v>
      </c>
      <c r="D15675" t="s">
        <v>398</v>
      </c>
      <c r="E15675" s="20">
        <v>429</v>
      </c>
      <c r="F15675" s="20">
        <v>1432</v>
      </c>
    </row>
    <row r="15676" spans="1:6" ht="25.5" outlineLevel="2" x14ac:dyDescent="0.2">
      <c r="B15676" s="18" t="s">
        <v>14933</v>
      </c>
      <c r="C15676" s="19" t="s">
        <v>176</v>
      </c>
      <c r="D15676" t="s">
        <v>398</v>
      </c>
      <c r="E15676" s="20">
        <v>4</v>
      </c>
      <c r="F15676" s="20">
        <v>67</v>
      </c>
    </row>
    <row r="15677" spans="1:6" outlineLevel="2" x14ac:dyDescent="0.2">
      <c r="B15677" s="18" t="s">
        <v>14933</v>
      </c>
      <c r="C15677" s="19" t="s">
        <v>178</v>
      </c>
      <c r="D15677" t="s">
        <v>398</v>
      </c>
      <c r="E15677" s="20">
        <v>20</v>
      </c>
      <c r="F15677" s="20">
        <v>49</v>
      </c>
    </row>
    <row r="15678" spans="1:6" ht="25.5" outlineLevel="1" x14ac:dyDescent="0.2">
      <c r="B15678" s="21" t="s">
        <v>14934</v>
      </c>
      <c r="E15678" s="20">
        <f>SUBTOTAL(9,E15667:E15677)</f>
        <v>295433</v>
      </c>
      <c r="F15678" s="20">
        <f>SUBTOTAL(9,F15667:F15677)</f>
        <v>44201</v>
      </c>
    </row>
    <row r="15679" spans="1:6" ht="25.5" outlineLevel="2" x14ac:dyDescent="0.2">
      <c r="A15679" t="s">
        <v>1655</v>
      </c>
      <c r="B15679" s="18" t="s">
        <v>14935</v>
      </c>
      <c r="C15679" s="19" t="s">
        <v>42</v>
      </c>
      <c r="D15679" t="s">
        <v>398</v>
      </c>
      <c r="E15679" s="20">
        <v>422317</v>
      </c>
      <c r="F15679" s="20">
        <v>20851</v>
      </c>
    </row>
    <row r="15680" spans="1:6" ht="25.5" outlineLevel="2" x14ac:dyDescent="0.2">
      <c r="B15680" s="18" t="s">
        <v>14935</v>
      </c>
      <c r="C15680" s="19" t="s">
        <v>53</v>
      </c>
      <c r="D15680" t="s">
        <v>398</v>
      </c>
      <c r="E15680" s="20">
        <v>135</v>
      </c>
      <c r="F15680" s="20">
        <v>828</v>
      </c>
    </row>
    <row r="15681" spans="1:6" ht="25.5" outlineLevel="2" x14ac:dyDescent="0.2">
      <c r="B15681" s="18" t="s">
        <v>14935</v>
      </c>
      <c r="C15681" s="19" t="s">
        <v>58</v>
      </c>
      <c r="D15681" t="s">
        <v>398</v>
      </c>
      <c r="E15681" s="20">
        <v>3</v>
      </c>
      <c r="F15681" s="20">
        <v>10</v>
      </c>
    </row>
    <row r="15682" spans="1:6" ht="25.5" outlineLevel="2" x14ac:dyDescent="0.2">
      <c r="B15682" s="18" t="s">
        <v>14935</v>
      </c>
      <c r="C15682" s="19" t="s">
        <v>68</v>
      </c>
      <c r="D15682" t="s">
        <v>398</v>
      </c>
      <c r="E15682" s="20">
        <v>811</v>
      </c>
      <c r="F15682" s="20">
        <v>2260</v>
      </c>
    </row>
    <row r="15683" spans="1:6" ht="25.5" outlineLevel="2" x14ac:dyDescent="0.2">
      <c r="B15683" s="18" t="s">
        <v>14935</v>
      </c>
      <c r="C15683" s="19" t="s">
        <v>80</v>
      </c>
      <c r="D15683" t="s">
        <v>398</v>
      </c>
      <c r="E15683" s="20">
        <v>1999949</v>
      </c>
      <c r="F15683" s="20">
        <v>158098</v>
      </c>
    </row>
    <row r="15684" spans="1:6" ht="25.5" outlineLevel="2" x14ac:dyDescent="0.2">
      <c r="B15684" s="18" t="s">
        <v>14935</v>
      </c>
      <c r="C15684" s="19" t="s">
        <v>107</v>
      </c>
      <c r="D15684" t="s">
        <v>398</v>
      </c>
      <c r="E15684" s="20">
        <v>10</v>
      </c>
      <c r="F15684" s="20">
        <v>9</v>
      </c>
    </row>
    <row r="15685" spans="1:6" ht="25.5" outlineLevel="2" x14ac:dyDescent="0.2">
      <c r="B15685" s="18" t="s">
        <v>14935</v>
      </c>
      <c r="C15685" s="19" t="s">
        <v>139</v>
      </c>
      <c r="D15685" t="s">
        <v>398</v>
      </c>
      <c r="E15685" s="20">
        <v>1</v>
      </c>
      <c r="F15685" s="20">
        <v>5</v>
      </c>
    </row>
    <row r="15686" spans="1:6" ht="25.5" outlineLevel="2" x14ac:dyDescent="0.2">
      <c r="B15686" s="18" t="s">
        <v>14935</v>
      </c>
      <c r="C15686" s="19" t="s">
        <v>164</v>
      </c>
      <c r="D15686" t="s">
        <v>398</v>
      </c>
      <c r="E15686" s="20">
        <v>858</v>
      </c>
      <c r="F15686" s="20">
        <v>970</v>
      </c>
    </row>
    <row r="15687" spans="1:6" ht="25.5" outlineLevel="2" x14ac:dyDescent="0.2">
      <c r="B15687" s="18" t="s">
        <v>14935</v>
      </c>
      <c r="C15687" s="19" t="s">
        <v>166</v>
      </c>
      <c r="D15687" t="s">
        <v>398</v>
      </c>
      <c r="E15687" s="20">
        <v>1895</v>
      </c>
      <c r="F15687" s="20">
        <v>2606</v>
      </c>
    </row>
    <row r="15688" spans="1:6" ht="25.5" outlineLevel="2" x14ac:dyDescent="0.2">
      <c r="B15688" s="18" t="s">
        <v>14935</v>
      </c>
      <c r="C15688" s="19" t="s">
        <v>178</v>
      </c>
      <c r="D15688" t="s">
        <v>398</v>
      </c>
      <c r="E15688" s="20">
        <v>99</v>
      </c>
      <c r="F15688" s="20">
        <v>204</v>
      </c>
    </row>
    <row r="15689" spans="1:6" ht="25.5" outlineLevel="1" x14ac:dyDescent="0.2">
      <c r="B15689" s="21" t="s">
        <v>14936</v>
      </c>
      <c r="E15689" s="20">
        <f>SUBTOTAL(9,E15679:E15688)</f>
        <v>2426078</v>
      </c>
      <c r="F15689" s="20">
        <f>SUBTOTAL(9,F15679:F15688)</f>
        <v>185841</v>
      </c>
    </row>
    <row r="15690" spans="1:6" outlineLevel="2" x14ac:dyDescent="0.2">
      <c r="A15690" t="s">
        <v>5224</v>
      </c>
      <c r="B15690" s="18" t="s">
        <v>14937</v>
      </c>
      <c r="C15690" s="19" t="s">
        <v>42</v>
      </c>
      <c r="D15690" t="s">
        <v>411</v>
      </c>
      <c r="E15690" s="20">
        <v>4601</v>
      </c>
      <c r="F15690" s="20">
        <v>1119</v>
      </c>
    </row>
    <row r="15691" spans="1:6" outlineLevel="2" x14ac:dyDescent="0.2">
      <c r="B15691" s="18" t="s">
        <v>14937</v>
      </c>
      <c r="C15691" s="19" t="s">
        <v>80</v>
      </c>
      <c r="D15691" t="s">
        <v>411</v>
      </c>
      <c r="E15691" s="20">
        <v>31469</v>
      </c>
      <c r="F15691" s="20">
        <v>5223</v>
      </c>
    </row>
    <row r="15692" spans="1:6" ht="25.5" outlineLevel="2" x14ac:dyDescent="0.2">
      <c r="B15692" s="18" t="s">
        <v>14937</v>
      </c>
      <c r="C15692" s="19" t="s">
        <v>176</v>
      </c>
      <c r="D15692" t="s">
        <v>411</v>
      </c>
      <c r="E15692" s="20">
        <v>4</v>
      </c>
      <c r="F15692" s="20">
        <v>9</v>
      </c>
    </row>
    <row r="15693" spans="1:6" outlineLevel="2" x14ac:dyDescent="0.2">
      <c r="B15693" s="18" t="s">
        <v>14937</v>
      </c>
      <c r="C15693" s="19" t="s">
        <v>178</v>
      </c>
      <c r="D15693" t="s">
        <v>411</v>
      </c>
      <c r="E15693" s="20">
        <v>1</v>
      </c>
      <c r="F15693" s="20">
        <v>214</v>
      </c>
    </row>
    <row r="15694" spans="1:6" ht="25.5" outlineLevel="1" x14ac:dyDescent="0.2">
      <c r="B15694" s="21" t="s">
        <v>14938</v>
      </c>
      <c r="E15694" s="20">
        <f>SUBTOTAL(9,E15690:E15693)</f>
        <v>36075</v>
      </c>
      <c r="F15694" s="20">
        <f>SUBTOTAL(9,F15690:F15693)</f>
        <v>6565</v>
      </c>
    </row>
    <row r="15695" spans="1:6" ht="25.5" outlineLevel="2" x14ac:dyDescent="0.2">
      <c r="A15695" t="s">
        <v>5225</v>
      </c>
      <c r="B15695" s="18" t="s">
        <v>14939</v>
      </c>
      <c r="C15695" s="19" t="s">
        <v>42</v>
      </c>
      <c r="D15695" t="s">
        <v>411</v>
      </c>
      <c r="E15695" s="20">
        <v>2648</v>
      </c>
      <c r="F15695" s="20">
        <v>404</v>
      </c>
    </row>
    <row r="15696" spans="1:6" ht="25.5" outlineLevel="2" x14ac:dyDescent="0.2">
      <c r="B15696" s="18" t="s">
        <v>14939</v>
      </c>
      <c r="C15696" s="19" t="s">
        <v>80</v>
      </c>
      <c r="D15696" t="s">
        <v>411</v>
      </c>
      <c r="E15696" s="20">
        <v>1066896</v>
      </c>
      <c r="F15696" s="20">
        <v>124433</v>
      </c>
    </row>
    <row r="15697" spans="1:6" ht="25.5" outlineLevel="2" x14ac:dyDescent="0.2">
      <c r="B15697" s="18" t="s">
        <v>14939</v>
      </c>
      <c r="C15697" s="19" t="s">
        <v>166</v>
      </c>
      <c r="D15697" t="s">
        <v>411</v>
      </c>
      <c r="E15697" s="20">
        <v>234400</v>
      </c>
      <c r="F15697" s="20">
        <v>28600</v>
      </c>
    </row>
    <row r="15698" spans="1:6" ht="25.5" outlineLevel="1" x14ac:dyDescent="0.2">
      <c r="B15698" s="21" t="s">
        <v>14940</v>
      </c>
      <c r="E15698" s="20">
        <f>SUBTOTAL(9,E15695:E15697)</f>
        <v>1303944</v>
      </c>
      <c r="F15698" s="20">
        <f>SUBTOTAL(9,F15695:F15697)</f>
        <v>153437</v>
      </c>
    </row>
    <row r="15699" spans="1:6" outlineLevel="2" x14ac:dyDescent="0.2">
      <c r="A15699" t="s">
        <v>5227</v>
      </c>
      <c r="B15699" s="18" t="s">
        <v>14941</v>
      </c>
      <c r="C15699" s="19" t="s">
        <v>42</v>
      </c>
      <c r="D15699" t="s">
        <v>411</v>
      </c>
      <c r="E15699" s="20">
        <v>4368</v>
      </c>
      <c r="F15699" s="20">
        <v>527</v>
      </c>
    </row>
    <row r="15700" spans="1:6" outlineLevel="2" x14ac:dyDescent="0.2">
      <c r="B15700" s="18" t="s">
        <v>14941</v>
      </c>
      <c r="C15700" s="19" t="s">
        <v>80</v>
      </c>
      <c r="D15700" t="s">
        <v>411</v>
      </c>
      <c r="E15700" s="20">
        <v>655836</v>
      </c>
      <c r="F15700" s="20">
        <v>63473</v>
      </c>
    </row>
    <row r="15701" spans="1:6" outlineLevel="2" x14ac:dyDescent="0.2">
      <c r="B15701" s="18" t="s">
        <v>14941</v>
      </c>
      <c r="C15701" s="19" t="s">
        <v>88</v>
      </c>
      <c r="D15701" t="s">
        <v>411</v>
      </c>
      <c r="E15701" s="20">
        <v>73</v>
      </c>
      <c r="F15701" s="20">
        <v>407</v>
      </c>
    </row>
    <row r="15702" spans="1:6" ht="25.5" outlineLevel="1" x14ac:dyDescent="0.2">
      <c r="B15702" s="21" t="s">
        <v>14942</v>
      </c>
      <c r="E15702" s="20">
        <f>SUBTOTAL(9,E15699:E15701)</f>
        <v>660277</v>
      </c>
      <c r="F15702" s="20">
        <f>SUBTOTAL(9,F15699:F15701)</f>
        <v>64407</v>
      </c>
    </row>
    <row r="15703" spans="1:6" ht="25.5" outlineLevel="2" x14ac:dyDescent="0.2">
      <c r="A15703" t="s">
        <v>5228</v>
      </c>
      <c r="B15703" s="18" t="s">
        <v>18447</v>
      </c>
      <c r="C15703" s="19" t="s">
        <v>42</v>
      </c>
      <c r="D15703" t="s">
        <v>411</v>
      </c>
      <c r="E15703" s="20">
        <v>4681</v>
      </c>
      <c r="F15703" s="20">
        <v>825</v>
      </c>
    </row>
    <row r="15704" spans="1:6" ht="25.5" outlineLevel="2" x14ac:dyDescent="0.2">
      <c r="B15704" s="18" t="s">
        <v>18447</v>
      </c>
      <c r="C15704" s="19" t="s">
        <v>80</v>
      </c>
      <c r="D15704" t="s">
        <v>411</v>
      </c>
      <c r="E15704" s="20">
        <v>281449</v>
      </c>
      <c r="F15704" s="20">
        <v>29071</v>
      </c>
    </row>
    <row r="15705" spans="1:6" ht="25.5" outlineLevel="1" x14ac:dyDescent="0.2">
      <c r="B15705" s="21" t="s">
        <v>18448</v>
      </c>
      <c r="E15705" s="20">
        <f>SUBTOTAL(9,E15703:E15704)</f>
        <v>286130</v>
      </c>
      <c r="F15705" s="20">
        <f>SUBTOTAL(9,F15703:F15704)</f>
        <v>29896</v>
      </c>
    </row>
    <row r="15706" spans="1:6" ht="25.5" outlineLevel="2" x14ac:dyDescent="0.2">
      <c r="A15706" t="s">
        <v>5230</v>
      </c>
      <c r="B15706" s="18" t="s">
        <v>14943</v>
      </c>
      <c r="C15706" s="19" t="s">
        <v>37</v>
      </c>
      <c r="D15706" t="s">
        <v>411</v>
      </c>
      <c r="E15706" s="20">
        <v>43</v>
      </c>
      <c r="F15706" s="20">
        <v>46</v>
      </c>
    </row>
    <row r="15707" spans="1:6" ht="25.5" outlineLevel="2" x14ac:dyDescent="0.2">
      <c r="B15707" s="18" t="s">
        <v>14943</v>
      </c>
      <c r="C15707" s="19" t="s">
        <v>42</v>
      </c>
      <c r="D15707" t="s">
        <v>411</v>
      </c>
      <c r="E15707" s="20">
        <v>487</v>
      </c>
      <c r="F15707" s="20">
        <v>86</v>
      </c>
    </row>
    <row r="15708" spans="1:6" ht="25.5" outlineLevel="2" x14ac:dyDescent="0.2">
      <c r="B15708" s="18" t="s">
        <v>14943</v>
      </c>
      <c r="C15708" s="19" t="s">
        <v>68</v>
      </c>
      <c r="D15708" t="s">
        <v>411</v>
      </c>
      <c r="E15708" s="20">
        <v>2</v>
      </c>
      <c r="F15708" s="20">
        <v>1</v>
      </c>
    </row>
    <row r="15709" spans="1:6" ht="25.5" outlineLevel="2" x14ac:dyDescent="0.2">
      <c r="B15709" s="18" t="s">
        <v>14943</v>
      </c>
      <c r="C15709" s="19" t="s">
        <v>80</v>
      </c>
      <c r="D15709" t="s">
        <v>411</v>
      </c>
      <c r="E15709" s="20">
        <v>2933</v>
      </c>
      <c r="F15709" s="20">
        <v>974</v>
      </c>
    </row>
    <row r="15710" spans="1:6" ht="25.5" outlineLevel="2" x14ac:dyDescent="0.2">
      <c r="B15710" s="18" t="s">
        <v>14943</v>
      </c>
      <c r="C15710" s="19" t="s">
        <v>178</v>
      </c>
      <c r="D15710" t="s">
        <v>411</v>
      </c>
      <c r="E15710" s="20">
        <v>2</v>
      </c>
      <c r="F15710" s="20">
        <v>72</v>
      </c>
    </row>
    <row r="15711" spans="1:6" ht="25.5" outlineLevel="1" x14ac:dyDescent="0.2">
      <c r="B15711" s="21" t="s">
        <v>14944</v>
      </c>
      <c r="E15711" s="20">
        <f>SUBTOTAL(9,E15706:E15710)</f>
        <v>3467</v>
      </c>
      <c r="F15711" s="20">
        <f>SUBTOTAL(9,F15706:F15710)</f>
        <v>1179</v>
      </c>
    </row>
    <row r="15712" spans="1:6" ht="25.5" outlineLevel="2" x14ac:dyDescent="0.2">
      <c r="A15712" t="s">
        <v>5231</v>
      </c>
      <c r="B15712" s="18" t="s">
        <v>14945</v>
      </c>
      <c r="C15712" s="19" t="s">
        <v>29</v>
      </c>
      <c r="D15712" t="s">
        <v>411</v>
      </c>
      <c r="E15712" s="20">
        <v>2</v>
      </c>
      <c r="F15712" s="20">
        <v>2</v>
      </c>
    </row>
    <row r="15713" spans="1:6" outlineLevel="2" x14ac:dyDescent="0.2">
      <c r="B15713" s="18" t="s">
        <v>14945</v>
      </c>
      <c r="C15713" s="19" t="s">
        <v>42</v>
      </c>
      <c r="D15713" t="s">
        <v>411</v>
      </c>
      <c r="E15713" s="20">
        <v>55990</v>
      </c>
      <c r="F15713" s="20">
        <v>4693</v>
      </c>
    </row>
    <row r="15714" spans="1:6" outlineLevel="2" x14ac:dyDescent="0.2">
      <c r="B15714" s="18" t="s">
        <v>14945</v>
      </c>
      <c r="C15714" s="19" t="s">
        <v>65</v>
      </c>
      <c r="D15714" t="s">
        <v>411</v>
      </c>
      <c r="E15714" s="20">
        <v>10</v>
      </c>
      <c r="F15714" s="20">
        <v>6</v>
      </c>
    </row>
    <row r="15715" spans="1:6" outlineLevel="2" x14ac:dyDescent="0.2">
      <c r="B15715" s="18" t="s">
        <v>14945</v>
      </c>
      <c r="C15715" s="19" t="s">
        <v>80</v>
      </c>
      <c r="D15715" t="s">
        <v>411</v>
      </c>
      <c r="E15715" s="20">
        <v>137468</v>
      </c>
      <c r="F15715" s="20">
        <v>24085</v>
      </c>
    </row>
    <row r="15716" spans="1:6" outlineLevel="2" x14ac:dyDescent="0.2">
      <c r="B15716" s="18" t="s">
        <v>14945</v>
      </c>
      <c r="C15716" s="19" t="s">
        <v>87</v>
      </c>
      <c r="D15716" t="s">
        <v>411</v>
      </c>
      <c r="E15716" s="20">
        <v>6</v>
      </c>
      <c r="F15716" s="20">
        <v>15</v>
      </c>
    </row>
    <row r="15717" spans="1:6" outlineLevel="2" x14ac:dyDescent="0.2">
      <c r="B15717" s="18" t="s">
        <v>14945</v>
      </c>
      <c r="C15717" s="19" t="s">
        <v>88</v>
      </c>
      <c r="D15717" t="s">
        <v>411</v>
      </c>
      <c r="E15717" s="20">
        <v>4</v>
      </c>
      <c r="F15717" s="20">
        <v>162</v>
      </c>
    </row>
    <row r="15718" spans="1:6" ht="25.5" outlineLevel="2" x14ac:dyDescent="0.2">
      <c r="B15718" s="18" t="s">
        <v>14945</v>
      </c>
      <c r="C15718" s="19" t="s">
        <v>92</v>
      </c>
      <c r="D15718" t="s">
        <v>411</v>
      </c>
      <c r="E15718" s="20">
        <v>260000</v>
      </c>
      <c r="F15718" s="20">
        <v>35677</v>
      </c>
    </row>
    <row r="15719" spans="1:6" outlineLevel="2" x14ac:dyDescent="0.2">
      <c r="B15719" s="18" t="s">
        <v>14945</v>
      </c>
      <c r="C15719" s="19" t="s">
        <v>102</v>
      </c>
      <c r="D15719" t="s">
        <v>411</v>
      </c>
      <c r="E15719" s="20">
        <v>43200</v>
      </c>
      <c r="F15719" s="20">
        <v>6646</v>
      </c>
    </row>
    <row r="15720" spans="1:6" outlineLevel="2" x14ac:dyDescent="0.2">
      <c r="B15720" s="18" t="s">
        <v>14945</v>
      </c>
      <c r="C15720" s="19" t="s">
        <v>157</v>
      </c>
      <c r="D15720" t="s">
        <v>411</v>
      </c>
      <c r="E15720" s="20">
        <v>20</v>
      </c>
      <c r="F15720" s="20">
        <v>88</v>
      </c>
    </row>
    <row r="15721" spans="1:6" outlineLevel="2" x14ac:dyDescent="0.2">
      <c r="B15721" s="18" t="s">
        <v>14945</v>
      </c>
      <c r="C15721" s="19" t="s">
        <v>164</v>
      </c>
      <c r="D15721" t="s">
        <v>411</v>
      </c>
      <c r="E15721" s="20">
        <v>26241</v>
      </c>
      <c r="F15721" s="20">
        <v>11541</v>
      </c>
    </row>
    <row r="15722" spans="1:6" outlineLevel="2" x14ac:dyDescent="0.2">
      <c r="B15722" s="18" t="s">
        <v>14945</v>
      </c>
      <c r="C15722" s="19" t="s">
        <v>166</v>
      </c>
      <c r="D15722" t="s">
        <v>411</v>
      </c>
      <c r="E15722" s="20">
        <v>3</v>
      </c>
      <c r="F15722" s="20">
        <v>6</v>
      </c>
    </row>
    <row r="15723" spans="1:6" ht="25.5" outlineLevel="1" x14ac:dyDescent="0.2">
      <c r="B15723" s="21" t="s">
        <v>14946</v>
      </c>
      <c r="E15723" s="20">
        <f>SUBTOTAL(9,E15712:E15722)</f>
        <v>522944</v>
      </c>
      <c r="F15723" s="20">
        <f>SUBTOTAL(9,F15712:F15722)</f>
        <v>82921</v>
      </c>
    </row>
    <row r="15724" spans="1:6" outlineLevel="2" x14ac:dyDescent="0.2">
      <c r="A15724" t="s">
        <v>1656</v>
      </c>
      <c r="B15724" s="18" t="s">
        <v>14947</v>
      </c>
      <c r="C15724" s="19" t="s">
        <v>16</v>
      </c>
      <c r="D15724" t="s">
        <v>398</v>
      </c>
      <c r="E15724" s="20">
        <v>90</v>
      </c>
      <c r="F15724" s="20">
        <v>790</v>
      </c>
    </row>
    <row r="15725" spans="1:6" ht="25.5" outlineLevel="2" x14ac:dyDescent="0.2">
      <c r="B15725" s="18" t="s">
        <v>14947</v>
      </c>
      <c r="C15725" s="19" t="s">
        <v>29</v>
      </c>
      <c r="D15725" t="s">
        <v>398</v>
      </c>
      <c r="E15725" s="20">
        <v>13</v>
      </c>
      <c r="F15725" s="20">
        <v>55</v>
      </c>
    </row>
    <row r="15726" spans="1:6" outlineLevel="2" x14ac:dyDescent="0.2">
      <c r="B15726" s="18" t="s">
        <v>14947</v>
      </c>
      <c r="C15726" s="19" t="s">
        <v>42</v>
      </c>
      <c r="D15726" t="s">
        <v>398</v>
      </c>
      <c r="E15726" s="20">
        <v>4987310</v>
      </c>
      <c r="F15726" s="20">
        <v>162686</v>
      </c>
    </row>
    <row r="15727" spans="1:6" ht="25.5" outlineLevel="2" x14ac:dyDescent="0.2">
      <c r="B15727" s="18" t="s">
        <v>14947</v>
      </c>
      <c r="C15727" s="19" t="s">
        <v>53</v>
      </c>
      <c r="D15727" t="s">
        <v>398</v>
      </c>
      <c r="E15727" s="20">
        <v>20</v>
      </c>
      <c r="F15727" s="20">
        <v>307</v>
      </c>
    </row>
    <row r="15728" spans="1:6" outlineLevel="2" x14ac:dyDescent="0.2">
      <c r="B15728" s="18" t="s">
        <v>14947</v>
      </c>
      <c r="C15728" s="19" t="s">
        <v>65</v>
      </c>
      <c r="D15728" t="s">
        <v>398</v>
      </c>
      <c r="E15728" s="20">
        <v>26</v>
      </c>
      <c r="F15728" s="20">
        <v>40</v>
      </c>
    </row>
    <row r="15729" spans="2:6" outlineLevel="2" x14ac:dyDescent="0.2">
      <c r="B15729" s="18" t="s">
        <v>14947</v>
      </c>
      <c r="C15729" s="19" t="s">
        <v>68</v>
      </c>
      <c r="D15729" t="s">
        <v>398</v>
      </c>
      <c r="E15729" s="20">
        <v>306</v>
      </c>
      <c r="F15729" s="20">
        <v>2082</v>
      </c>
    </row>
    <row r="15730" spans="2:6" outlineLevel="2" x14ac:dyDescent="0.2">
      <c r="B15730" s="18" t="s">
        <v>14947</v>
      </c>
      <c r="C15730" s="19" t="s">
        <v>77</v>
      </c>
      <c r="D15730" t="s">
        <v>398</v>
      </c>
      <c r="E15730" s="20">
        <v>150</v>
      </c>
      <c r="F15730" s="20">
        <v>73</v>
      </c>
    </row>
    <row r="15731" spans="2:6" outlineLevel="2" x14ac:dyDescent="0.2">
      <c r="B15731" s="18" t="s">
        <v>14947</v>
      </c>
      <c r="C15731" s="19" t="s">
        <v>80</v>
      </c>
      <c r="D15731" t="s">
        <v>398</v>
      </c>
      <c r="E15731" s="20">
        <v>8249318</v>
      </c>
      <c r="F15731" s="20">
        <v>191557</v>
      </c>
    </row>
    <row r="15732" spans="2:6" outlineLevel="2" x14ac:dyDescent="0.2">
      <c r="B15732" s="18" t="s">
        <v>14947</v>
      </c>
      <c r="C15732" s="19" t="s">
        <v>81</v>
      </c>
      <c r="D15732" t="s">
        <v>398</v>
      </c>
      <c r="E15732" s="20">
        <v>85</v>
      </c>
      <c r="F15732" s="20">
        <v>142</v>
      </c>
    </row>
    <row r="15733" spans="2:6" outlineLevel="2" x14ac:dyDescent="0.2">
      <c r="B15733" s="18" t="s">
        <v>14947</v>
      </c>
      <c r="C15733" s="19" t="s">
        <v>86</v>
      </c>
      <c r="D15733" t="s">
        <v>398</v>
      </c>
      <c r="E15733" s="20">
        <v>7</v>
      </c>
      <c r="F15733" s="20">
        <v>240</v>
      </c>
    </row>
    <row r="15734" spans="2:6" outlineLevel="1" x14ac:dyDescent="0.2">
      <c r="B15734" s="21" t="s">
        <v>14948</v>
      </c>
      <c r="E15734" s="20">
        <f>SUBTOTAL(9,E15724:E15733)</f>
        <v>13237325</v>
      </c>
      <c r="F15734" s="20">
        <f>SUBTOTAL(9,F15724:F15733)</f>
        <v>357972</v>
      </c>
    </row>
    <row r="15735" spans="2:6" ht="25.5" outlineLevel="2" x14ac:dyDescent="0.2">
      <c r="B15735" s="18" t="s">
        <v>14949</v>
      </c>
      <c r="C15735" s="19" t="s">
        <v>87</v>
      </c>
      <c r="D15735" t="s">
        <v>398</v>
      </c>
      <c r="E15735" s="20">
        <v>209</v>
      </c>
      <c r="F15735" s="20">
        <v>1130</v>
      </c>
    </row>
    <row r="15736" spans="2:6" ht="25.5" outlineLevel="1" x14ac:dyDescent="0.2">
      <c r="B15736" s="21" t="s">
        <v>14950</v>
      </c>
      <c r="E15736" s="20">
        <f>SUBTOTAL(9,E15735:E15735)</f>
        <v>209</v>
      </c>
      <c r="F15736" s="20">
        <f>SUBTOTAL(9,F15735:F15735)</f>
        <v>1130</v>
      </c>
    </row>
    <row r="15737" spans="2:6" outlineLevel="2" x14ac:dyDescent="0.2">
      <c r="B15737" s="18" t="s">
        <v>14947</v>
      </c>
      <c r="C15737" s="19" t="s">
        <v>88</v>
      </c>
      <c r="D15737" t="s">
        <v>398</v>
      </c>
      <c r="E15737" s="20">
        <v>17</v>
      </c>
      <c r="F15737" s="20">
        <v>31</v>
      </c>
    </row>
    <row r="15738" spans="2:6" ht="25.5" outlineLevel="2" x14ac:dyDescent="0.2">
      <c r="B15738" s="18" t="s">
        <v>14947</v>
      </c>
      <c r="C15738" s="19" t="s">
        <v>92</v>
      </c>
      <c r="D15738" t="s">
        <v>398</v>
      </c>
      <c r="E15738" s="20">
        <v>2442</v>
      </c>
      <c r="F15738" s="20">
        <v>358</v>
      </c>
    </row>
    <row r="15739" spans="2:6" outlineLevel="2" x14ac:dyDescent="0.2">
      <c r="B15739" s="18" t="s">
        <v>14947</v>
      </c>
      <c r="C15739" s="19" t="s">
        <v>123</v>
      </c>
      <c r="D15739" t="s">
        <v>398</v>
      </c>
      <c r="E15739" s="20">
        <v>15</v>
      </c>
      <c r="F15739" s="20">
        <v>100</v>
      </c>
    </row>
    <row r="15740" spans="2:6" outlineLevel="2" x14ac:dyDescent="0.2">
      <c r="B15740" s="18" t="s">
        <v>14947</v>
      </c>
      <c r="C15740" s="19" t="s">
        <v>135</v>
      </c>
      <c r="D15740" t="s">
        <v>398</v>
      </c>
      <c r="E15740" s="20">
        <v>1</v>
      </c>
      <c r="F15740" s="20">
        <v>41</v>
      </c>
    </row>
    <row r="15741" spans="2:6" outlineLevel="2" x14ac:dyDescent="0.2">
      <c r="B15741" s="18" t="s">
        <v>14947</v>
      </c>
      <c r="C15741" s="19" t="s">
        <v>136</v>
      </c>
      <c r="D15741" t="s">
        <v>398</v>
      </c>
      <c r="E15741" s="20">
        <v>12</v>
      </c>
      <c r="F15741" s="20">
        <v>32</v>
      </c>
    </row>
    <row r="15742" spans="2:6" outlineLevel="2" x14ac:dyDescent="0.2">
      <c r="B15742" s="18" t="s">
        <v>14947</v>
      </c>
      <c r="C15742" s="19" t="s">
        <v>151</v>
      </c>
      <c r="D15742" t="s">
        <v>398</v>
      </c>
      <c r="E15742" s="20">
        <v>305</v>
      </c>
      <c r="F15742" s="20">
        <v>3</v>
      </c>
    </row>
    <row r="15743" spans="2:6" outlineLevel="2" x14ac:dyDescent="0.2">
      <c r="B15743" s="18" t="s">
        <v>14947</v>
      </c>
      <c r="C15743" s="19" t="s">
        <v>157</v>
      </c>
      <c r="D15743" t="s">
        <v>398</v>
      </c>
      <c r="E15743" s="20">
        <v>41</v>
      </c>
      <c r="F15743" s="20">
        <v>113</v>
      </c>
    </row>
    <row r="15744" spans="2:6" outlineLevel="2" x14ac:dyDescent="0.2">
      <c r="B15744" s="18" t="s">
        <v>14947</v>
      </c>
      <c r="C15744" s="19" t="s">
        <v>161</v>
      </c>
      <c r="D15744" t="s">
        <v>398</v>
      </c>
      <c r="E15744" s="20">
        <v>25</v>
      </c>
      <c r="F15744" s="20">
        <v>101</v>
      </c>
    </row>
    <row r="15745" spans="1:6" outlineLevel="2" x14ac:dyDescent="0.2">
      <c r="B15745" s="18" t="s">
        <v>14947</v>
      </c>
      <c r="C15745" s="19" t="s">
        <v>162</v>
      </c>
      <c r="D15745" t="s">
        <v>398</v>
      </c>
      <c r="E15745" s="20">
        <v>26</v>
      </c>
      <c r="F15745" s="20">
        <v>8</v>
      </c>
    </row>
    <row r="15746" spans="1:6" outlineLevel="2" x14ac:dyDescent="0.2">
      <c r="B15746" s="18" t="s">
        <v>14947</v>
      </c>
      <c r="C15746" s="19" t="s">
        <v>164</v>
      </c>
      <c r="D15746" t="s">
        <v>398</v>
      </c>
      <c r="E15746" s="20">
        <v>18375</v>
      </c>
      <c r="F15746" s="20">
        <v>6036</v>
      </c>
    </row>
    <row r="15747" spans="1:6" outlineLevel="2" x14ac:dyDescent="0.2">
      <c r="B15747" s="18" t="s">
        <v>14947</v>
      </c>
      <c r="C15747" s="19" t="s">
        <v>166</v>
      </c>
      <c r="D15747" t="s">
        <v>398</v>
      </c>
      <c r="E15747" s="20">
        <v>15446</v>
      </c>
      <c r="F15747" s="20">
        <v>258</v>
      </c>
    </row>
    <row r="15748" spans="1:6" outlineLevel="2" x14ac:dyDescent="0.2">
      <c r="B15748" s="18" t="s">
        <v>14947</v>
      </c>
      <c r="C15748" s="19" t="s">
        <v>174</v>
      </c>
      <c r="D15748" t="s">
        <v>398</v>
      </c>
      <c r="E15748" s="20">
        <v>1134</v>
      </c>
      <c r="F15748" s="20">
        <v>124</v>
      </c>
    </row>
    <row r="15749" spans="1:6" ht="25.5" outlineLevel="2" x14ac:dyDescent="0.2">
      <c r="B15749" s="18" t="s">
        <v>14947</v>
      </c>
      <c r="C15749" s="19" t="s">
        <v>175</v>
      </c>
      <c r="D15749" t="s">
        <v>398</v>
      </c>
      <c r="E15749" s="20">
        <v>2</v>
      </c>
      <c r="F15749" s="20">
        <v>2</v>
      </c>
    </row>
    <row r="15750" spans="1:6" ht="25.5" outlineLevel="2" x14ac:dyDescent="0.2">
      <c r="B15750" s="18" t="s">
        <v>14947</v>
      </c>
      <c r="C15750" s="19" t="s">
        <v>176</v>
      </c>
      <c r="D15750" t="s">
        <v>398</v>
      </c>
      <c r="E15750" s="20">
        <v>196</v>
      </c>
      <c r="F15750" s="20">
        <v>4802</v>
      </c>
    </row>
    <row r="15751" spans="1:6" outlineLevel="2" x14ac:dyDescent="0.2">
      <c r="B15751" s="18" t="s">
        <v>14947</v>
      </c>
      <c r="C15751" s="19" t="s">
        <v>178</v>
      </c>
      <c r="D15751" t="s">
        <v>398</v>
      </c>
      <c r="E15751" s="20">
        <v>19</v>
      </c>
      <c r="F15751" s="20">
        <v>225</v>
      </c>
    </row>
    <row r="15752" spans="1:6" outlineLevel="1" x14ac:dyDescent="0.2">
      <c r="B15752" s="21" t="s">
        <v>14948</v>
      </c>
      <c r="E15752" s="20">
        <f>SUBTOTAL(9,E15737:E15751)</f>
        <v>38056</v>
      </c>
      <c r="F15752" s="20">
        <f>SUBTOTAL(9,F15737:F15751)</f>
        <v>12234</v>
      </c>
    </row>
    <row r="15753" spans="1:6" ht="25.5" outlineLevel="2" x14ac:dyDescent="0.2">
      <c r="A15753" t="s">
        <v>5233</v>
      </c>
      <c r="B15753" s="18" t="s">
        <v>14951</v>
      </c>
      <c r="C15753" s="19" t="s">
        <v>80</v>
      </c>
      <c r="D15753" t="s">
        <v>411</v>
      </c>
      <c r="E15753" s="20">
        <v>28</v>
      </c>
      <c r="F15753" s="20">
        <v>26</v>
      </c>
    </row>
    <row r="15754" spans="1:6" ht="25.5" outlineLevel="1" x14ac:dyDescent="0.2">
      <c r="B15754" s="21" t="s">
        <v>14952</v>
      </c>
      <c r="E15754" s="20">
        <f>SUBTOTAL(9,E15753:E15753)</f>
        <v>28</v>
      </c>
      <c r="F15754" s="20">
        <f>SUBTOTAL(9,F15753:F15753)</f>
        <v>26</v>
      </c>
    </row>
    <row r="15755" spans="1:6" outlineLevel="2" x14ac:dyDescent="0.2">
      <c r="A15755" t="s">
        <v>5234</v>
      </c>
      <c r="B15755" s="18" t="s">
        <v>14953</v>
      </c>
      <c r="C15755" s="19" t="s">
        <v>80</v>
      </c>
      <c r="D15755" t="s">
        <v>411</v>
      </c>
      <c r="E15755" s="20">
        <v>592</v>
      </c>
      <c r="F15755" s="20">
        <v>956</v>
      </c>
    </row>
    <row r="15756" spans="1:6" outlineLevel="1" x14ac:dyDescent="0.2">
      <c r="B15756" s="21" t="s">
        <v>14954</v>
      </c>
      <c r="E15756" s="20">
        <f>SUBTOTAL(9,E15755:E15755)</f>
        <v>592</v>
      </c>
      <c r="F15756" s="20">
        <f>SUBTOTAL(9,F15755:F15755)</f>
        <v>956</v>
      </c>
    </row>
    <row r="15757" spans="1:6" outlineLevel="2" x14ac:dyDescent="0.2">
      <c r="A15757" t="s">
        <v>5235</v>
      </c>
      <c r="B15757" s="18" t="s">
        <v>14955</v>
      </c>
      <c r="C15757" s="19" t="s">
        <v>80</v>
      </c>
      <c r="D15757" t="s">
        <v>411</v>
      </c>
      <c r="E15757" s="20">
        <v>75</v>
      </c>
      <c r="F15757" s="20">
        <v>67</v>
      </c>
    </row>
    <row r="15758" spans="1:6" outlineLevel="1" x14ac:dyDescent="0.2">
      <c r="B15758" s="21" t="s">
        <v>14956</v>
      </c>
      <c r="E15758" s="20">
        <f>SUBTOTAL(9,E15757:E15757)</f>
        <v>75</v>
      </c>
      <c r="F15758" s="20">
        <f>SUBTOTAL(9,F15757:F15757)</f>
        <v>67</v>
      </c>
    </row>
    <row r="15759" spans="1:6" outlineLevel="2" x14ac:dyDescent="0.2">
      <c r="A15759" t="s">
        <v>5236</v>
      </c>
      <c r="B15759" s="18" t="s">
        <v>14957</v>
      </c>
      <c r="C15759" s="19" t="s">
        <v>80</v>
      </c>
      <c r="D15759" t="s">
        <v>411</v>
      </c>
      <c r="E15759" s="20">
        <v>94</v>
      </c>
      <c r="F15759" s="20">
        <v>94</v>
      </c>
    </row>
    <row r="15760" spans="1:6" ht="25.5" outlineLevel="1" x14ac:dyDescent="0.2">
      <c r="B15760" s="21" t="s">
        <v>14958</v>
      </c>
      <c r="E15760" s="20">
        <f>SUBTOTAL(9,E15759:E15759)</f>
        <v>94</v>
      </c>
      <c r="F15760" s="20">
        <f>SUBTOTAL(9,F15759:F15759)</f>
        <v>94</v>
      </c>
    </row>
    <row r="15761" spans="1:6" outlineLevel="2" x14ac:dyDescent="0.2">
      <c r="A15761" t="s">
        <v>1657</v>
      </c>
      <c r="B15761" s="18" t="s">
        <v>14959</v>
      </c>
      <c r="C15761" s="19" t="s">
        <v>80</v>
      </c>
      <c r="D15761" t="s">
        <v>411</v>
      </c>
      <c r="E15761" s="20">
        <v>10940</v>
      </c>
      <c r="F15761" s="20">
        <v>5355</v>
      </c>
    </row>
    <row r="15762" spans="1:6" outlineLevel="2" x14ac:dyDescent="0.2">
      <c r="B15762" s="18" t="s">
        <v>14959</v>
      </c>
      <c r="C15762" s="19" t="s">
        <v>107</v>
      </c>
      <c r="D15762" t="s">
        <v>411</v>
      </c>
      <c r="E15762" s="20">
        <v>146142</v>
      </c>
      <c r="F15762" s="20">
        <v>60759</v>
      </c>
    </row>
    <row r="15763" spans="1:6" outlineLevel="2" x14ac:dyDescent="0.2">
      <c r="B15763" s="18" t="s">
        <v>14959</v>
      </c>
      <c r="C15763" s="19" t="s">
        <v>151</v>
      </c>
      <c r="D15763" t="s">
        <v>411</v>
      </c>
      <c r="E15763" s="20">
        <v>24796</v>
      </c>
      <c r="F15763" s="20">
        <v>10820</v>
      </c>
    </row>
    <row r="15764" spans="1:6" outlineLevel="1" x14ac:dyDescent="0.2">
      <c r="B15764" s="21" t="s">
        <v>14960</v>
      </c>
      <c r="E15764" s="20">
        <f>SUBTOTAL(9,E15761:E15763)</f>
        <v>181878</v>
      </c>
      <c r="F15764" s="20">
        <f>SUBTOTAL(9,F15761:F15763)</f>
        <v>76934</v>
      </c>
    </row>
    <row r="15765" spans="1:6" outlineLevel="2" x14ac:dyDescent="0.2">
      <c r="A15765" t="s">
        <v>5237</v>
      </c>
      <c r="B15765" s="18" t="s">
        <v>14961</v>
      </c>
      <c r="C15765" s="19" t="s">
        <v>80</v>
      </c>
      <c r="D15765" t="s">
        <v>411</v>
      </c>
      <c r="E15765" s="20">
        <v>339</v>
      </c>
      <c r="F15765" s="20">
        <v>192</v>
      </c>
    </row>
    <row r="15766" spans="1:6" outlineLevel="1" x14ac:dyDescent="0.2">
      <c r="B15766" s="21" t="s">
        <v>14962</v>
      </c>
      <c r="E15766" s="20">
        <f>SUBTOTAL(9,E15765:E15765)</f>
        <v>339</v>
      </c>
      <c r="F15766" s="20">
        <f>SUBTOTAL(9,F15765:F15765)</f>
        <v>192</v>
      </c>
    </row>
    <row r="15767" spans="1:6" ht="25.5" outlineLevel="2" x14ac:dyDescent="0.2">
      <c r="A15767" t="s">
        <v>5238</v>
      </c>
      <c r="B15767" s="18" t="s">
        <v>18449</v>
      </c>
      <c r="C15767" s="19" t="s">
        <v>80</v>
      </c>
      <c r="D15767" t="s">
        <v>411</v>
      </c>
      <c r="E15767" s="20">
        <v>660</v>
      </c>
      <c r="F15767" s="20">
        <v>615</v>
      </c>
    </row>
    <row r="15768" spans="1:6" ht="25.5" outlineLevel="2" x14ac:dyDescent="0.2">
      <c r="B15768" s="18" t="s">
        <v>18449</v>
      </c>
      <c r="C15768" s="19" t="s">
        <v>178</v>
      </c>
      <c r="D15768" t="s">
        <v>411</v>
      </c>
      <c r="E15768" s="20">
        <v>7</v>
      </c>
      <c r="F15768" s="20">
        <v>60</v>
      </c>
    </row>
    <row r="15769" spans="1:6" ht="25.5" outlineLevel="1" x14ac:dyDescent="0.2">
      <c r="B15769" s="21" t="s">
        <v>18450</v>
      </c>
      <c r="E15769" s="20">
        <f>SUBTOTAL(9,E15767:E15768)</f>
        <v>667</v>
      </c>
      <c r="F15769" s="20">
        <f>SUBTOTAL(9,F15767:F15768)</f>
        <v>675</v>
      </c>
    </row>
    <row r="15770" spans="1:6" outlineLevel="2" x14ac:dyDescent="0.2">
      <c r="A15770" t="s">
        <v>1658</v>
      </c>
      <c r="B15770" s="18" t="s">
        <v>14963</v>
      </c>
      <c r="C15770" s="19" t="s">
        <v>10</v>
      </c>
      <c r="D15770" t="s">
        <v>411</v>
      </c>
      <c r="E15770" s="20">
        <v>36610</v>
      </c>
      <c r="F15770" s="20">
        <v>22272</v>
      </c>
    </row>
    <row r="15771" spans="1:6" outlineLevel="2" x14ac:dyDescent="0.2">
      <c r="B15771" s="18" t="s">
        <v>14963</v>
      </c>
      <c r="C15771" s="19" t="s">
        <v>15</v>
      </c>
      <c r="D15771" t="s">
        <v>411</v>
      </c>
      <c r="E15771" s="20">
        <v>46400</v>
      </c>
      <c r="F15771" s="20">
        <v>23119</v>
      </c>
    </row>
    <row r="15772" spans="1:6" outlineLevel="2" x14ac:dyDescent="0.2">
      <c r="B15772" s="18" t="s">
        <v>14963</v>
      </c>
      <c r="C15772" s="19" t="s">
        <v>47</v>
      </c>
      <c r="D15772" t="s">
        <v>411</v>
      </c>
      <c r="E15772" s="20">
        <v>51500</v>
      </c>
      <c r="F15772" s="20">
        <v>26985</v>
      </c>
    </row>
    <row r="15773" spans="1:6" outlineLevel="2" x14ac:dyDescent="0.2">
      <c r="B15773" s="18" t="s">
        <v>14963</v>
      </c>
      <c r="C15773" s="19" t="s">
        <v>68</v>
      </c>
      <c r="D15773" t="s">
        <v>411</v>
      </c>
      <c r="E15773" s="20">
        <v>50980</v>
      </c>
      <c r="F15773" s="20">
        <v>17752</v>
      </c>
    </row>
    <row r="15774" spans="1:6" outlineLevel="2" x14ac:dyDescent="0.2">
      <c r="B15774" s="18" t="s">
        <v>14963</v>
      </c>
      <c r="C15774" s="19" t="s">
        <v>80</v>
      </c>
      <c r="D15774" t="s">
        <v>411</v>
      </c>
      <c r="E15774" s="20">
        <v>6381</v>
      </c>
      <c r="F15774" s="20">
        <v>2132</v>
      </c>
    </row>
    <row r="15775" spans="1:6" outlineLevel="2" x14ac:dyDescent="0.2">
      <c r="B15775" s="18" t="s">
        <v>14963</v>
      </c>
      <c r="C15775" s="19" t="s">
        <v>93</v>
      </c>
      <c r="D15775" t="s">
        <v>411</v>
      </c>
      <c r="E15775" s="20">
        <v>22173</v>
      </c>
      <c r="F15775" s="20">
        <v>13628</v>
      </c>
    </row>
    <row r="15776" spans="1:6" outlineLevel="2" x14ac:dyDescent="0.2">
      <c r="B15776" s="18" t="s">
        <v>14963</v>
      </c>
      <c r="C15776" s="19" t="s">
        <v>107</v>
      </c>
      <c r="D15776" t="s">
        <v>411</v>
      </c>
      <c r="E15776" s="20">
        <v>2127837</v>
      </c>
      <c r="F15776" s="20">
        <v>1275753</v>
      </c>
    </row>
    <row r="15777" spans="1:6" outlineLevel="2" x14ac:dyDescent="0.2">
      <c r="B15777" s="18" t="s">
        <v>14963</v>
      </c>
      <c r="C15777" s="19" t="s">
        <v>117</v>
      </c>
      <c r="D15777" t="s">
        <v>411</v>
      </c>
      <c r="E15777" s="20">
        <v>18940</v>
      </c>
      <c r="F15777" s="20">
        <v>12729</v>
      </c>
    </row>
    <row r="15778" spans="1:6" outlineLevel="2" x14ac:dyDescent="0.2">
      <c r="B15778" s="18" t="s">
        <v>14963</v>
      </c>
      <c r="C15778" s="19" t="s">
        <v>130</v>
      </c>
      <c r="D15778" t="s">
        <v>411</v>
      </c>
      <c r="E15778" s="20">
        <v>28170</v>
      </c>
      <c r="F15778" s="20">
        <v>14985</v>
      </c>
    </row>
    <row r="15779" spans="1:6" outlineLevel="2" x14ac:dyDescent="0.2">
      <c r="B15779" s="18" t="s">
        <v>14963</v>
      </c>
      <c r="C15779" s="19" t="s">
        <v>148</v>
      </c>
      <c r="D15779" t="s">
        <v>411</v>
      </c>
      <c r="E15779" s="20">
        <v>73363</v>
      </c>
      <c r="F15779" s="20">
        <v>45089</v>
      </c>
    </row>
    <row r="15780" spans="1:6" outlineLevel="2" x14ac:dyDescent="0.2">
      <c r="B15780" s="18" t="s">
        <v>14963</v>
      </c>
      <c r="C15780" s="19" t="s">
        <v>151</v>
      </c>
      <c r="D15780" t="s">
        <v>411</v>
      </c>
      <c r="E15780" s="20">
        <v>144481</v>
      </c>
      <c r="F15780" s="20">
        <v>96795</v>
      </c>
    </row>
    <row r="15781" spans="1:6" outlineLevel="2" x14ac:dyDescent="0.2">
      <c r="B15781" s="18" t="s">
        <v>14963</v>
      </c>
      <c r="C15781" s="19" t="s">
        <v>156</v>
      </c>
      <c r="D15781" t="s">
        <v>411</v>
      </c>
      <c r="E15781" s="20">
        <v>170676</v>
      </c>
      <c r="F15781" s="20">
        <v>56340</v>
      </c>
    </row>
    <row r="15782" spans="1:6" ht="25.5" outlineLevel="2" x14ac:dyDescent="0.2">
      <c r="B15782" s="18" t="s">
        <v>14963</v>
      </c>
      <c r="C15782" s="19" t="s">
        <v>175</v>
      </c>
      <c r="D15782" t="s">
        <v>411</v>
      </c>
      <c r="E15782" s="20">
        <v>376090</v>
      </c>
      <c r="F15782" s="20">
        <v>234834</v>
      </c>
    </row>
    <row r="15783" spans="1:6" ht="25.5" outlineLevel="2" x14ac:dyDescent="0.2">
      <c r="B15783" s="18" t="s">
        <v>14963</v>
      </c>
      <c r="C15783" s="19" t="s">
        <v>176</v>
      </c>
      <c r="D15783" t="s">
        <v>411</v>
      </c>
      <c r="E15783" s="20">
        <v>44992</v>
      </c>
      <c r="F15783" s="20">
        <v>20081</v>
      </c>
    </row>
    <row r="15784" spans="1:6" outlineLevel="2" x14ac:dyDescent="0.2">
      <c r="B15784" s="18" t="s">
        <v>14963</v>
      </c>
      <c r="C15784" s="19" t="s">
        <v>178</v>
      </c>
      <c r="D15784" t="s">
        <v>411</v>
      </c>
      <c r="E15784" s="20">
        <v>19170</v>
      </c>
      <c r="F15784" s="20">
        <v>7296</v>
      </c>
    </row>
    <row r="15785" spans="1:6" outlineLevel="1" x14ac:dyDescent="0.2">
      <c r="B15785" s="21" t="s">
        <v>14964</v>
      </c>
      <c r="E15785" s="20">
        <f>SUBTOTAL(9,E15770:E15784)</f>
        <v>3217763</v>
      </c>
      <c r="F15785" s="20">
        <f>SUBTOTAL(9,F15770:F15784)</f>
        <v>1869790</v>
      </c>
    </row>
    <row r="15786" spans="1:6" outlineLevel="2" x14ac:dyDescent="0.2">
      <c r="A15786" t="s">
        <v>5240</v>
      </c>
      <c r="B15786" s="18" t="s">
        <v>14965</v>
      </c>
      <c r="C15786" s="19" t="s">
        <v>80</v>
      </c>
      <c r="D15786" t="s">
        <v>411</v>
      </c>
      <c r="E15786" s="20">
        <v>200</v>
      </c>
      <c r="F15786" s="20">
        <v>108</v>
      </c>
    </row>
    <row r="15787" spans="1:6" ht="25.5" outlineLevel="2" x14ac:dyDescent="0.2">
      <c r="B15787" s="18" t="s">
        <v>14965</v>
      </c>
      <c r="C15787" s="19" t="s">
        <v>176</v>
      </c>
      <c r="D15787" t="s">
        <v>411</v>
      </c>
      <c r="E15787" s="20">
        <v>5000</v>
      </c>
      <c r="F15787" s="20">
        <v>3454</v>
      </c>
    </row>
    <row r="15788" spans="1:6" outlineLevel="1" x14ac:dyDescent="0.2">
      <c r="B15788" s="21" t="s">
        <v>14966</v>
      </c>
      <c r="E15788" s="20">
        <f>SUBTOTAL(9,E15786:E15787)</f>
        <v>5200</v>
      </c>
      <c r="F15788" s="20">
        <f>SUBTOTAL(9,F15786:F15787)</f>
        <v>3562</v>
      </c>
    </row>
    <row r="15789" spans="1:6" ht="25.5" outlineLevel="2" x14ac:dyDescent="0.2">
      <c r="A15789" t="s">
        <v>5241</v>
      </c>
      <c r="B15789" s="18" t="s">
        <v>14967</v>
      </c>
      <c r="C15789" s="19" t="s">
        <v>80</v>
      </c>
      <c r="D15789" t="s">
        <v>411</v>
      </c>
      <c r="E15789" s="20">
        <v>2176</v>
      </c>
      <c r="F15789" s="20">
        <v>1333</v>
      </c>
    </row>
    <row r="15790" spans="1:6" ht="25.5" outlineLevel="1" x14ac:dyDescent="0.2">
      <c r="B15790" s="21" t="s">
        <v>14968</v>
      </c>
      <c r="E15790" s="20">
        <f>SUBTOTAL(9,E15789:E15789)</f>
        <v>2176</v>
      </c>
      <c r="F15790" s="20">
        <f>SUBTOTAL(9,F15789:F15789)</f>
        <v>1333</v>
      </c>
    </row>
    <row r="15791" spans="1:6" ht="25.5" outlineLevel="2" x14ac:dyDescent="0.2">
      <c r="A15791" t="s">
        <v>5242</v>
      </c>
      <c r="B15791" s="18" t="s">
        <v>14969</v>
      </c>
      <c r="C15791" s="19" t="s">
        <v>68</v>
      </c>
      <c r="D15791" t="s">
        <v>411</v>
      </c>
      <c r="E15791" s="20">
        <v>2000</v>
      </c>
      <c r="F15791" s="20">
        <v>1910</v>
      </c>
    </row>
    <row r="15792" spans="1:6" ht="25.5" outlineLevel="2" x14ac:dyDescent="0.2">
      <c r="B15792" s="18" t="s">
        <v>14969</v>
      </c>
      <c r="C15792" s="19" t="s">
        <v>80</v>
      </c>
      <c r="D15792" t="s">
        <v>411</v>
      </c>
      <c r="E15792" s="20">
        <v>667</v>
      </c>
      <c r="F15792" s="20">
        <v>608</v>
      </c>
    </row>
    <row r="15793" spans="1:6" ht="25.5" outlineLevel="1" x14ac:dyDescent="0.2">
      <c r="B15793" s="21" t="s">
        <v>14970</v>
      </c>
      <c r="E15793" s="20">
        <f>SUBTOTAL(9,E15791:E15792)</f>
        <v>2667</v>
      </c>
      <c r="F15793" s="20">
        <f>SUBTOTAL(9,F15791:F15792)</f>
        <v>2518</v>
      </c>
    </row>
    <row r="15794" spans="1:6" ht="25.5" outlineLevel="2" x14ac:dyDescent="0.2">
      <c r="A15794" t="s">
        <v>5243</v>
      </c>
      <c r="B15794" s="18" t="s">
        <v>14971</v>
      </c>
      <c r="C15794" s="19" t="s">
        <v>42</v>
      </c>
      <c r="D15794" t="s">
        <v>411</v>
      </c>
      <c r="E15794" s="20">
        <v>1230</v>
      </c>
      <c r="F15794" s="20">
        <v>359</v>
      </c>
    </row>
    <row r="15795" spans="1:6" ht="25.5" outlineLevel="2" x14ac:dyDescent="0.2">
      <c r="B15795" s="18" t="s">
        <v>14971</v>
      </c>
      <c r="C15795" s="19" t="s">
        <v>80</v>
      </c>
      <c r="D15795" t="s">
        <v>411</v>
      </c>
      <c r="E15795" s="20">
        <v>1701</v>
      </c>
      <c r="F15795" s="20">
        <v>1212</v>
      </c>
    </row>
    <row r="15796" spans="1:6" ht="25.5" outlineLevel="1" x14ac:dyDescent="0.2">
      <c r="B15796" s="21" t="s">
        <v>14972</v>
      </c>
      <c r="E15796" s="20">
        <f>SUBTOTAL(9,E15794:E15795)</f>
        <v>2931</v>
      </c>
      <c r="F15796" s="20">
        <f>SUBTOTAL(9,F15794:F15795)</f>
        <v>1571</v>
      </c>
    </row>
    <row r="15797" spans="1:6" outlineLevel="2" x14ac:dyDescent="0.2">
      <c r="A15797" t="s">
        <v>1659</v>
      </c>
      <c r="B15797" s="18" t="s">
        <v>14973</v>
      </c>
      <c r="C15797" s="19" t="s">
        <v>80</v>
      </c>
      <c r="D15797" t="s">
        <v>411</v>
      </c>
      <c r="E15797" s="20">
        <v>19935</v>
      </c>
      <c r="F15797" s="20">
        <v>10052</v>
      </c>
    </row>
    <row r="15798" spans="1:6" outlineLevel="2" x14ac:dyDescent="0.2">
      <c r="B15798" s="18" t="s">
        <v>14973</v>
      </c>
      <c r="C15798" s="19" t="s">
        <v>162</v>
      </c>
      <c r="D15798" t="s">
        <v>411</v>
      </c>
      <c r="E15798" s="20">
        <v>360</v>
      </c>
      <c r="F15798" s="20">
        <v>2381</v>
      </c>
    </row>
    <row r="15799" spans="1:6" ht="25.5" outlineLevel="1" x14ac:dyDescent="0.2">
      <c r="B15799" s="21" t="s">
        <v>14974</v>
      </c>
      <c r="E15799" s="20">
        <f>SUBTOTAL(9,E15797:E15798)</f>
        <v>20295</v>
      </c>
      <c r="F15799" s="20">
        <f>SUBTOTAL(9,F15797:F15798)</f>
        <v>12433</v>
      </c>
    </row>
    <row r="15800" spans="1:6" ht="25.5" outlineLevel="2" x14ac:dyDescent="0.2">
      <c r="A15800" t="s">
        <v>5244</v>
      </c>
      <c r="B15800" s="18" t="s">
        <v>14975</v>
      </c>
      <c r="C15800" s="19" t="s">
        <v>80</v>
      </c>
      <c r="D15800" t="s">
        <v>411</v>
      </c>
      <c r="E15800" s="20">
        <v>19092</v>
      </c>
      <c r="F15800" s="20">
        <v>14014</v>
      </c>
    </row>
    <row r="15801" spans="1:6" ht="25.5" outlineLevel="1" x14ac:dyDescent="0.2">
      <c r="B15801" s="21" t="s">
        <v>14976</v>
      </c>
      <c r="E15801" s="20">
        <f>SUBTOTAL(9,E15800:E15800)</f>
        <v>19092</v>
      </c>
      <c r="F15801" s="20">
        <f>SUBTOTAL(9,F15800:F15800)</f>
        <v>14014</v>
      </c>
    </row>
    <row r="15802" spans="1:6" ht="25.5" outlineLevel="2" x14ac:dyDescent="0.2">
      <c r="A15802" t="s">
        <v>5245</v>
      </c>
      <c r="B15802" s="18" t="s">
        <v>14977</v>
      </c>
      <c r="C15802" s="19" t="s">
        <v>37</v>
      </c>
      <c r="D15802" t="s">
        <v>411</v>
      </c>
      <c r="E15802" s="20">
        <v>283</v>
      </c>
      <c r="F15802" s="20">
        <v>46</v>
      </c>
    </row>
    <row r="15803" spans="1:6" ht="25.5" outlineLevel="2" x14ac:dyDescent="0.2">
      <c r="B15803" s="18" t="s">
        <v>14977</v>
      </c>
      <c r="C15803" s="19" t="s">
        <v>42</v>
      </c>
      <c r="D15803" t="s">
        <v>411</v>
      </c>
      <c r="E15803" s="20">
        <v>20233</v>
      </c>
      <c r="F15803" s="20">
        <v>12642</v>
      </c>
    </row>
    <row r="15804" spans="1:6" ht="25.5" outlineLevel="2" x14ac:dyDescent="0.2">
      <c r="B15804" s="18" t="s">
        <v>14977</v>
      </c>
      <c r="C15804" s="19" t="s">
        <v>80</v>
      </c>
      <c r="D15804" t="s">
        <v>411</v>
      </c>
      <c r="E15804" s="20">
        <v>1679423</v>
      </c>
      <c r="F15804" s="20">
        <v>1020279</v>
      </c>
    </row>
    <row r="15805" spans="1:6" ht="25.5" outlineLevel="2" x14ac:dyDescent="0.2">
      <c r="B15805" s="18" t="s">
        <v>14977</v>
      </c>
      <c r="C15805" s="19" t="s">
        <v>92</v>
      </c>
      <c r="D15805" t="s">
        <v>411</v>
      </c>
      <c r="E15805" s="20">
        <v>50000</v>
      </c>
      <c r="F15805" s="20">
        <v>34854</v>
      </c>
    </row>
    <row r="15806" spans="1:6" ht="25.5" outlineLevel="2" x14ac:dyDescent="0.2">
      <c r="B15806" s="18" t="s">
        <v>14977</v>
      </c>
      <c r="C15806" s="19" t="s">
        <v>113</v>
      </c>
      <c r="D15806" t="s">
        <v>411</v>
      </c>
      <c r="E15806" s="20">
        <v>1</v>
      </c>
      <c r="F15806" s="20">
        <v>19</v>
      </c>
    </row>
    <row r="15807" spans="1:6" ht="25.5" outlineLevel="2" x14ac:dyDescent="0.2">
      <c r="B15807" s="18" t="s">
        <v>14977</v>
      </c>
      <c r="C15807" s="19" t="s">
        <v>143</v>
      </c>
      <c r="D15807" t="s">
        <v>411</v>
      </c>
      <c r="E15807" s="20">
        <v>232542</v>
      </c>
      <c r="F15807" s="20">
        <v>165031</v>
      </c>
    </row>
    <row r="15808" spans="1:6" ht="25.5" outlineLevel="2" x14ac:dyDescent="0.2">
      <c r="B15808" s="18" t="s">
        <v>14977</v>
      </c>
      <c r="C15808" s="19" t="s">
        <v>175</v>
      </c>
      <c r="D15808" t="s">
        <v>411</v>
      </c>
      <c r="E15808" s="20">
        <v>274963</v>
      </c>
      <c r="F15808" s="20">
        <v>193887</v>
      </c>
    </row>
    <row r="15809" spans="1:6" ht="25.5" outlineLevel="2" x14ac:dyDescent="0.2">
      <c r="A15809" t="s">
        <v>1660</v>
      </c>
      <c r="B15809" s="18" t="s">
        <v>14977</v>
      </c>
      <c r="C15809" s="19" t="s">
        <v>42</v>
      </c>
      <c r="D15809" t="s">
        <v>411</v>
      </c>
      <c r="E15809" s="20">
        <v>132</v>
      </c>
      <c r="F15809" s="20">
        <v>65</v>
      </c>
    </row>
    <row r="15810" spans="1:6" ht="25.5" outlineLevel="2" x14ac:dyDescent="0.2">
      <c r="B15810" s="18" t="s">
        <v>14977</v>
      </c>
      <c r="C15810" s="19" t="s">
        <v>80</v>
      </c>
      <c r="D15810" t="s">
        <v>411</v>
      </c>
      <c r="E15810" s="20">
        <v>1441607</v>
      </c>
      <c r="F15810" s="20">
        <v>994139</v>
      </c>
    </row>
    <row r="15811" spans="1:6" ht="25.5" outlineLevel="2" x14ac:dyDescent="0.2">
      <c r="B15811" s="18" t="s">
        <v>14977</v>
      </c>
      <c r="C15811" s="19" t="s">
        <v>178</v>
      </c>
      <c r="D15811" t="s">
        <v>411</v>
      </c>
      <c r="E15811" s="20">
        <v>20</v>
      </c>
      <c r="F15811" s="20">
        <v>41</v>
      </c>
    </row>
    <row r="15812" spans="1:6" ht="25.5" outlineLevel="1" x14ac:dyDescent="0.2">
      <c r="B15812" s="21" t="s">
        <v>14978</v>
      </c>
      <c r="E15812" s="20">
        <f>SUBTOTAL(9,E15802:E15811)</f>
        <v>3699204</v>
      </c>
      <c r="F15812" s="20">
        <f>SUBTOTAL(9,F15802:F15811)</f>
        <v>2421003</v>
      </c>
    </row>
    <row r="15813" spans="1:6" outlineLevel="2" x14ac:dyDescent="0.2">
      <c r="A15813" t="s">
        <v>1662</v>
      </c>
      <c r="B15813" s="18" t="s">
        <v>14979</v>
      </c>
      <c r="C15813" s="19" t="s">
        <v>80</v>
      </c>
      <c r="D15813" t="s">
        <v>411</v>
      </c>
      <c r="E15813" s="20">
        <v>49439</v>
      </c>
      <c r="F15813" s="20">
        <v>19997</v>
      </c>
    </row>
    <row r="15814" spans="1:6" outlineLevel="1" x14ac:dyDescent="0.2">
      <c r="B15814" s="21" t="s">
        <v>14980</v>
      </c>
      <c r="E15814" s="20">
        <f>SUBTOTAL(9,E15813:E15813)</f>
        <v>49439</v>
      </c>
      <c r="F15814" s="20">
        <f>SUBTOTAL(9,F15813:F15813)</f>
        <v>19997</v>
      </c>
    </row>
    <row r="15815" spans="1:6" outlineLevel="2" x14ac:dyDescent="0.2">
      <c r="A15815" t="s">
        <v>5246</v>
      </c>
      <c r="B15815" s="18" t="s">
        <v>14981</v>
      </c>
      <c r="C15815" s="19" t="s">
        <v>80</v>
      </c>
      <c r="D15815" t="s">
        <v>411</v>
      </c>
      <c r="E15815" s="20">
        <v>1021</v>
      </c>
      <c r="F15815" s="20">
        <v>313</v>
      </c>
    </row>
    <row r="15816" spans="1:6" ht="25.5" outlineLevel="1" x14ac:dyDescent="0.2">
      <c r="B15816" s="21" t="s">
        <v>14982</v>
      </c>
      <c r="E15816" s="20">
        <f>SUBTOTAL(9,E15815:E15815)</f>
        <v>1021</v>
      </c>
      <c r="F15816" s="20">
        <f>SUBTOTAL(9,F15815:F15815)</f>
        <v>313</v>
      </c>
    </row>
    <row r="15817" spans="1:6" outlineLevel="2" x14ac:dyDescent="0.2">
      <c r="A15817" t="s">
        <v>5247</v>
      </c>
      <c r="B15817" s="18" t="s">
        <v>14983</v>
      </c>
      <c r="C15817" s="19" t="s">
        <v>42</v>
      </c>
      <c r="D15817" t="s">
        <v>411</v>
      </c>
      <c r="E15817" s="20">
        <v>19302</v>
      </c>
      <c r="F15817" s="20">
        <v>10042</v>
      </c>
    </row>
    <row r="15818" spans="1:6" outlineLevel="2" x14ac:dyDescent="0.2">
      <c r="B15818" s="18" t="s">
        <v>14983</v>
      </c>
      <c r="C15818" s="19" t="s">
        <v>80</v>
      </c>
      <c r="D15818" t="s">
        <v>411</v>
      </c>
      <c r="E15818" s="20">
        <v>33290</v>
      </c>
      <c r="F15818" s="20">
        <v>10955</v>
      </c>
    </row>
    <row r="15819" spans="1:6" outlineLevel="1" x14ac:dyDescent="0.2">
      <c r="B15819" s="21" t="s">
        <v>14984</v>
      </c>
      <c r="E15819" s="20">
        <f>SUBTOTAL(9,E15817:E15818)</f>
        <v>52592</v>
      </c>
      <c r="F15819" s="20">
        <f>SUBTOTAL(9,F15817:F15818)</f>
        <v>20997</v>
      </c>
    </row>
    <row r="15820" spans="1:6" ht="25.5" outlineLevel="2" x14ac:dyDescent="0.2">
      <c r="A15820" t="s">
        <v>1663</v>
      </c>
      <c r="B15820" s="18" t="s">
        <v>14985</v>
      </c>
      <c r="C15820" s="19" t="s">
        <v>42</v>
      </c>
      <c r="D15820" t="s">
        <v>411</v>
      </c>
      <c r="E15820" s="20">
        <v>2720</v>
      </c>
      <c r="F15820" s="20">
        <v>403</v>
      </c>
    </row>
    <row r="15821" spans="1:6" ht="25.5" outlineLevel="2" x14ac:dyDescent="0.2">
      <c r="B15821" s="18" t="s">
        <v>14985</v>
      </c>
      <c r="C15821" s="19" t="s">
        <v>68</v>
      </c>
      <c r="D15821" t="s">
        <v>411</v>
      </c>
      <c r="E15821" s="20">
        <v>60548</v>
      </c>
      <c r="F15821" s="20">
        <v>46304</v>
      </c>
    </row>
    <row r="15822" spans="1:6" ht="25.5" outlineLevel="2" x14ac:dyDescent="0.2">
      <c r="B15822" s="18" t="s">
        <v>14985</v>
      </c>
      <c r="C15822" s="19" t="s">
        <v>80</v>
      </c>
      <c r="D15822" t="s">
        <v>411</v>
      </c>
      <c r="E15822" s="20">
        <v>35024</v>
      </c>
      <c r="F15822" s="20">
        <v>18620</v>
      </c>
    </row>
    <row r="15823" spans="1:6" ht="25.5" outlineLevel="1" x14ac:dyDescent="0.2">
      <c r="B15823" s="21" t="s">
        <v>14986</v>
      </c>
      <c r="E15823" s="20">
        <f>SUBTOTAL(9,E15820:E15822)</f>
        <v>98292</v>
      </c>
      <c r="F15823" s="20">
        <f>SUBTOTAL(9,F15820:F15822)</f>
        <v>65327</v>
      </c>
    </row>
    <row r="15824" spans="1:6" outlineLevel="2" x14ac:dyDescent="0.2">
      <c r="A15824" t="s">
        <v>5248</v>
      </c>
      <c r="B15824" s="18" t="s">
        <v>14987</v>
      </c>
      <c r="C15824" s="19" t="s">
        <v>42</v>
      </c>
      <c r="D15824" t="s">
        <v>411</v>
      </c>
      <c r="E15824" s="20">
        <v>12345</v>
      </c>
      <c r="F15824" s="20">
        <v>5314</v>
      </c>
    </row>
    <row r="15825" spans="1:6" outlineLevel="1" x14ac:dyDescent="0.2">
      <c r="B15825" s="21" t="s">
        <v>14988</v>
      </c>
      <c r="E15825" s="20">
        <f>SUBTOTAL(9,E15824:E15824)</f>
        <v>12345</v>
      </c>
      <c r="F15825" s="20">
        <f>SUBTOTAL(9,F15824:F15824)</f>
        <v>5314</v>
      </c>
    </row>
    <row r="15826" spans="1:6" ht="25.5" outlineLevel="2" x14ac:dyDescent="0.2">
      <c r="B15826" s="18" t="s">
        <v>14989</v>
      </c>
      <c r="C15826" s="19" t="s">
        <v>80</v>
      </c>
      <c r="D15826" t="s">
        <v>411</v>
      </c>
      <c r="E15826" s="20">
        <v>107189</v>
      </c>
      <c r="F15826" s="20">
        <v>76538</v>
      </c>
    </row>
    <row r="15827" spans="1:6" ht="25.5" outlineLevel="2" x14ac:dyDescent="0.2">
      <c r="B15827" s="18" t="s">
        <v>14989</v>
      </c>
      <c r="C15827" s="19" t="s">
        <v>166</v>
      </c>
      <c r="D15827" t="s">
        <v>411</v>
      </c>
      <c r="E15827" s="20">
        <v>10</v>
      </c>
      <c r="F15827" s="20">
        <v>2</v>
      </c>
    </row>
    <row r="15828" spans="1:6" ht="25.5" outlineLevel="1" x14ac:dyDescent="0.2">
      <c r="B15828" s="21" t="s">
        <v>14990</v>
      </c>
      <c r="E15828" s="20">
        <f>SUBTOTAL(9,E15826:E15827)</f>
        <v>107199</v>
      </c>
      <c r="F15828" s="20">
        <f>SUBTOTAL(9,F15826:F15827)</f>
        <v>76540</v>
      </c>
    </row>
    <row r="15829" spans="1:6" ht="25.5" outlineLevel="2" x14ac:dyDescent="0.2">
      <c r="A15829" t="s">
        <v>1665</v>
      </c>
      <c r="B15829" s="18" t="s">
        <v>14991</v>
      </c>
      <c r="C15829" s="19" t="s">
        <v>80</v>
      </c>
      <c r="D15829" t="s">
        <v>411</v>
      </c>
      <c r="E15829" s="20">
        <v>801</v>
      </c>
      <c r="F15829" s="20">
        <v>359</v>
      </c>
    </row>
    <row r="15830" spans="1:6" ht="25.5" outlineLevel="2" x14ac:dyDescent="0.2">
      <c r="B15830" s="18" t="s">
        <v>14991</v>
      </c>
      <c r="C15830" s="19" t="s">
        <v>107</v>
      </c>
      <c r="D15830" t="s">
        <v>411</v>
      </c>
      <c r="E15830" s="20">
        <v>25000</v>
      </c>
      <c r="F15830" s="20">
        <v>11323</v>
      </c>
    </row>
    <row r="15831" spans="1:6" ht="25.5" outlineLevel="1" x14ac:dyDescent="0.2">
      <c r="B15831" s="21" t="s">
        <v>14992</v>
      </c>
      <c r="E15831" s="20">
        <f>SUBTOTAL(9,E15829:E15830)</f>
        <v>25801</v>
      </c>
      <c r="F15831" s="20">
        <f>SUBTOTAL(9,F15829:F15830)</f>
        <v>11682</v>
      </c>
    </row>
    <row r="15832" spans="1:6" ht="25.5" outlineLevel="2" x14ac:dyDescent="0.2">
      <c r="A15832" t="s">
        <v>1667</v>
      </c>
      <c r="B15832" s="18" t="s">
        <v>14993</v>
      </c>
      <c r="C15832" s="19" t="s">
        <v>80</v>
      </c>
      <c r="D15832" t="s">
        <v>411</v>
      </c>
      <c r="E15832" s="20">
        <v>22845</v>
      </c>
      <c r="F15832" s="20">
        <v>10421</v>
      </c>
    </row>
    <row r="15833" spans="1:6" ht="25.5" outlineLevel="2" x14ac:dyDescent="0.2">
      <c r="B15833" s="18" t="s">
        <v>14993</v>
      </c>
      <c r="C15833" s="19" t="s">
        <v>107</v>
      </c>
      <c r="D15833" t="s">
        <v>411</v>
      </c>
      <c r="E15833" s="20">
        <v>50095</v>
      </c>
      <c r="F15833" s="20">
        <v>20850</v>
      </c>
    </row>
    <row r="15834" spans="1:6" ht="25.5" outlineLevel="1" x14ac:dyDescent="0.2">
      <c r="B15834" s="21" t="s">
        <v>14994</v>
      </c>
      <c r="E15834" s="20">
        <f>SUBTOTAL(9,E15832:E15833)</f>
        <v>72940</v>
      </c>
      <c r="F15834" s="20">
        <f>SUBTOTAL(9,F15832:F15833)</f>
        <v>31271</v>
      </c>
    </row>
    <row r="15835" spans="1:6" ht="25.5" outlineLevel="2" x14ac:dyDescent="0.2">
      <c r="A15835" t="s">
        <v>5250</v>
      </c>
      <c r="B15835" s="18" t="s">
        <v>14995</v>
      </c>
      <c r="C15835" s="19" t="s">
        <v>42</v>
      </c>
      <c r="D15835" t="s">
        <v>411</v>
      </c>
      <c r="E15835" s="20">
        <v>8</v>
      </c>
      <c r="F15835" s="20">
        <v>15</v>
      </c>
    </row>
    <row r="15836" spans="1:6" ht="25.5" outlineLevel="1" x14ac:dyDescent="0.2">
      <c r="B15836" s="21" t="s">
        <v>14996</v>
      </c>
      <c r="E15836" s="20">
        <f>SUBTOTAL(9,E15835:E15835)</f>
        <v>8</v>
      </c>
      <c r="F15836" s="20">
        <f>SUBTOTAL(9,F15835:F15835)</f>
        <v>15</v>
      </c>
    </row>
    <row r="15837" spans="1:6" ht="25.5" outlineLevel="2" x14ac:dyDescent="0.2">
      <c r="A15837" t="s">
        <v>1669</v>
      </c>
      <c r="B15837" s="18" t="s">
        <v>14997</v>
      </c>
      <c r="C15837" s="19" t="s">
        <v>80</v>
      </c>
      <c r="D15837" t="s">
        <v>411</v>
      </c>
      <c r="E15837" s="20">
        <v>3408</v>
      </c>
      <c r="F15837" s="20">
        <v>1165</v>
      </c>
    </row>
    <row r="15838" spans="1:6" ht="25.5" outlineLevel="2" x14ac:dyDescent="0.2">
      <c r="B15838" s="18" t="s">
        <v>14997</v>
      </c>
      <c r="C15838" s="19" t="s">
        <v>81</v>
      </c>
      <c r="D15838" t="s">
        <v>411</v>
      </c>
      <c r="E15838" s="20">
        <v>297</v>
      </c>
      <c r="F15838" s="20">
        <v>398</v>
      </c>
    </row>
    <row r="15839" spans="1:6" ht="25.5" outlineLevel="1" x14ac:dyDescent="0.2">
      <c r="B15839" s="21" t="s">
        <v>14998</v>
      </c>
      <c r="E15839" s="20">
        <f>SUBTOTAL(9,E15837:E15838)</f>
        <v>3705</v>
      </c>
      <c r="F15839" s="20">
        <f>SUBTOTAL(9,F15837:F15838)</f>
        <v>1563</v>
      </c>
    </row>
    <row r="15840" spans="1:6" ht="25.5" outlineLevel="2" x14ac:dyDescent="0.2">
      <c r="A15840" t="s">
        <v>1671</v>
      </c>
      <c r="B15840" s="18" t="s">
        <v>14999</v>
      </c>
      <c r="C15840" s="19" t="s">
        <v>80</v>
      </c>
      <c r="D15840" t="s">
        <v>411</v>
      </c>
      <c r="E15840" s="20">
        <v>2604</v>
      </c>
      <c r="F15840" s="20">
        <v>976</v>
      </c>
    </row>
    <row r="15841" spans="1:6" ht="25.5" outlineLevel="1" x14ac:dyDescent="0.2">
      <c r="B15841" s="21" t="s">
        <v>15000</v>
      </c>
      <c r="E15841" s="20">
        <f>SUBTOTAL(9,E15840:E15840)</f>
        <v>2604</v>
      </c>
      <c r="F15841" s="20">
        <f>SUBTOTAL(9,F15840:F15840)</f>
        <v>976</v>
      </c>
    </row>
    <row r="15842" spans="1:6" ht="25.5" outlineLevel="2" x14ac:dyDescent="0.2">
      <c r="A15842" t="s">
        <v>5252</v>
      </c>
      <c r="B15842" s="18" t="s">
        <v>15001</v>
      </c>
      <c r="C15842" s="19" t="s">
        <v>42</v>
      </c>
      <c r="D15842" t="s">
        <v>411</v>
      </c>
      <c r="E15842" s="20">
        <v>271</v>
      </c>
      <c r="F15842" s="20">
        <v>31</v>
      </c>
    </row>
    <row r="15843" spans="1:6" ht="25.5" outlineLevel="2" x14ac:dyDescent="0.2">
      <c r="B15843" s="18" t="s">
        <v>15001</v>
      </c>
      <c r="C15843" s="19" t="s">
        <v>80</v>
      </c>
      <c r="D15843" t="s">
        <v>411</v>
      </c>
      <c r="E15843" s="20">
        <v>23997</v>
      </c>
      <c r="F15843" s="20">
        <v>15920</v>
      </c>
    </row>
    <row r="15844" spans="1:6" ht="25.5" outlineLevel="1" x14ac:dyDescent="0.2">
      <c r="B15844" s="21" t="s">
        <v>15002</v>
      </c>
      <c r="E15844" s="20">
        <f>SUBTOTAL(9,E15842:E15843)</f>
        <v>24268</v>
      </c>
      <c r="F15844" s="20">
        <f>SUBTOTAL(9,F15842:F15843)</f>
        <v>15951</v>
      </c>
    </row>
    <row r="15845" spans="1:6" ht="25.5" outlineLevel="2" x14ac:dyDescent="0.2">
      <c r="A15845" t="s">
        <v>5254</v>
      </c>
      <c r="B15845" s="18" t="s">
        <v>18451</v>
      </c>
      <c r="C15845" s="19" t="s">
        <v>42</v>
      </c>
      <c r="D15845" t="s">
        <v>411</v>
      </c>
      <c r="E15845" s="20">
        <v>21</v>
      </c>
      <c r="F15845" s="20">
        <v>3</v>
      </c>
    </row>
    <row r="15846" spans="1:6" ht="25.5" outlineLevel="2" x14ac:dyDescent="0.2">
      <c r="B15846" s="18" t="s">
        <v>18451</v>
      </c>
      <c r="C15846" s="19" t="s">
        <v>80</v>
      </c>
      <c r="D15846" t="s">
        <v>411</v>
      </c>
      <c r="E15846" s="20">
        <v>152</v>
      </c>
      <c r="F15846" s="20">
        <v>170</v>
      </c>
    </row>
    <row r="15847" spans="1:6" ht="25.5" outlineLevel="1" x14ac:dyDescent="0.2">
      <c r="B15847" s="21" t="s">
        <v>18452</v>
      </c>
      <c r="E15847" s="20">
        <f>SUBTOTAL(9,E15845:E15846)</f>
        <v>173</v>
      </c>
      <c r="F15847" s="20">
        <f>SUBTOTAL(9,F15845:F15846)</f>
        <v>173</v>
      </c>
    </row>
    <row r="15848" spans="1:6" ht="25.5" outlineLevel="2" x14ac:dyDescent="0.2">
      <c r="A15848" t="s">
        <v>5255</v>
      </c>
      <c r="B15848" s="18" t="s">
        <v>18453</v>
      </c>
      <c r="C15848" s="19" t="s">
        <v>80</v>
      </c>
      <c r="D15848" t="s">
        <v>411</v>
      </c>
      <c r="E15848" s="20">
        <v>10</v>
      </c>
      <c r="F15848" s="20">
        <v>6</v>
      </c>
    </row>
    <row r="15849" spans="1:6" ht="25.5" outlineLevel="1" x14ac:dyDescent="0.2">
      <c r="B15849" s="21" t="s">
        <v>18454</v>
      </c>
      <c r="E15849" s="20">
        <f>SUBTOTAL(9,E15848:E15848)</f>
        <v>10</v>
      </c>
      <c r="F15849" s="20">
        <f>SUBTOTAL(9,F15848:F15848)</f>
        <v>6</v>
      </c>
    </row>
    <row r="15850" spans="1:6" ht="25.5" outlineLevel="2" x14ac:dyDescent="0.2">
      <c r="A15850" t="s">
        <v>5256</v>
      </c>
      <c r="B15850" s="18" t="s">
        <v>15003</v>
      </c>
      <c r="C15850" s="19" t="s">
        <v>42</v>
      </c>
      <c r="D15850" t="s">
        <v>411</v>
      </c>
      <c r="E15850" s="20">
        <v>1</v>
      </c>
      <c r="F15850" s="20">
        <v>37</v>
      </c>
    </row>
    <row r="15851" spans="1:6" ht="38.25" outlineLevel="1" x14ac:dyDescent="0.2">
      <c r="B15851" s="21" t="s">
        <v>15004</v>
      </c>
      <c r="E15851" s="20">
        <f>SUBTOTAL(9,E15850:E15850)</f>
        <v>1</v>
      </c>
      <c r="F15851" s="20">
        <f>SUBTOTAL(9,F15850:F15850)</f>
        <v>37</v>
      </c>
    </row>
    <row r="15852" spans="1:6" outlineLevel="2" x14ac:dyDescent="0.2">
      <c r="A15852" t="s">
        <v>5258</v>
      </c>
      <c r="B15852" s="18" t="s">
        <v>15005</v>
      </c>
      <c r="C15852" s="19" t="s">
        <v>42</v>
      </c>
      <c r="D15852" t="s">
        <v>411</v>
      </c>
      <c r="E15852" s="20">
        <v>1120</v>
      </c>
      <c r="F15852" s="20">
        <v>200</v>
      </c>
    </row>
    <row r="15853" spans="1:6" outlineLevel="2" x14ac:dyDescent="0.2">
      <c r="B15853" s="18" t="s">
        <v>15005</v>
      </c>
      <c r="C15853" s="19" t="s">
        <v>80</v>
      </c>
      <c r="D15853" t="s">
        <v>411</v>
      </c>
      <c r="E15853" s="20">
        <v>20370</v>
      </c>
      <c r="F15853" s="20">
        <v>18299</v>
      </c>
    </row>
    <row r="15854" spans="1:6" ht="25.5" outlineLevel="1" x14ac:dyDescent="0.2">
      <c r="B15854" s="21" t="s">
        <v>15006</v>
      </c>
      <c r="E15854" s="20">
        <f>SUBTOTAL(9,E15852:E15853)</f>
        <v>21490</v>
      </c>
      <c r="F15854" s="20">
        <f>SUBTOTAL(9,F15852:F15853)</f>
        <v>18499</v>
      </c>
    </row>
    <row r="15855" spans="1:6" ht="25.5" outlineLevel="2" x14ac:dyDescent="0.2">
      <c r="A15855" t="s">
        <v>5259</v>
      </c>
      <c r="B15855" s="18" t="s">
        <v>15007</v>
      </c>
      <c r="C15855" s="19" t="s">
        <v>80</v>
      </c>
      <c r="D15855" t="s">
        <v>411</v>
      </c>
      <c r="E15855" s="20">
        <v>11842</v>
      </c>
      <c r="F15855" s="20">
        <v>1136</v>
      </c>
    </row>
    <row r="15856" spans="1:6" ht="25.5" outlineLevel="1" x14ac:dyDescent="0.2">
      <c r="B15856" s="21" t="s">
        <v>15008</v>
      </c>
      <c r="E15856" s="20">
        <f>SUBTOTAL(9,E15855:E15855)</f>
        <v>11842</v>
      </c>
      <c r="F15856" s="20">
        <f>SUBTOTAL(9,F15855:F15855)</f>
        <v>1136</v>
      </c>
    </row>
    <row r="15857" spans="1:6" ht="25.5" outlineLevel="2" x14ac:dyDescent="0.2">
      <c r="A15857" t="s">
        <v>5260</v>
      </c>
      <c r="B15857" s="18" t="s">
        <v>15009</v>
      </c>
      <c r="C15857" s="19" t="s">
        <v>80</v>
      </c>
      <c r="D15857" t="s">
        <v>411</v>
      </c>
      <c r="E15857" s="20">
        <v>246</v>
      </c>
      <c r="F15857" s="20">
        <v>207</v>
      </c>
    </row>
    <row r="15858" spans="1:6" ht="25.5" outlineLevel="1" x14ac:dyDescent="0.2">
      <c r="B15858" s="21" t="s">
        <v>15010</v>
      </c>
      <c r="E15858" s="20">
        <f>SUBTOTAL(9,E15857:E15857)</f>
        <v>246</v>
      </c>
      <c r="F15858" s="20">
        <f>SUBTOTAL(9,F15857:F15857)</f>
        <v>207</v>
      </c>
    </row>
    <row r="15859" spans="1:6" outlineLevel="2" x14ac:dyDescent="0.2">
      <c r="A15859" t="s">
        <v>5261</v>
      </c>
      <c r="B15859" s="18" t="s">
        <v>15011</v>
      </c>
      <c r="C15859" s="19" t="s">
        <v>42</v>
      </c>
      <c r="D15859" t="s">
        <v>411</v>
      </c>
      <c r="E15859" s="20">
        <v>6022</v>
      </c>
      <c r="F15859" s="20">
        <v>3385</v>
      </c>
    </row>
    <row r="15860" spans="1:6" outlineLevel="2" x14ac:dyDescent="0.2">
      <c r="B15860" s="18" t="s">
        <v>15011</v>
      </c>
      <c r="C15860" s="19" t="s">
        <v>80</v>
      </c>
      <c r="D15860" t="s">
        <v>411</v>
      </c>
      <c r="E15860" s="20">
        <v>24342</v>
      </c>
      <c r="F15860" s="20">
        <v>33958</v>
      </c>
    </row>
    <row r="15861" spans="1:6" ht="25.5" outlineLevel="1" x14ac:dyDescent="0.2">
      <c r="B15861" s="21" t="s">
        <v>15012</v>
      </c>
      <c r="E15861" s="20">
        <f>SUBTOTAL(9,E15859:E15860)</f>
        <v>30364</v>
      </c>
      <c r="F15861" s="20">
        <f>SUBTOTAL(9,F15859:F15860)</f>
        <v>37343</v>
      </c>
    </row>
    <row r="15862" spans="1:6" outlineLevel="2" x14ac:dyDescent="0.2">
      <c r="A15862" t="s">
        <v>5262</v>
      </c>
      <c r="B15862" s="18" t="s">
        <v>15013</v>
      </c>
      <c r="C15862" s="19" t="s">
        <v>42</v>
      </c>
      <c r="D15862" t="s">
        <v>411</v>
      </c>
      <c r="E15862" s="20">
        <v>13468</v>
      </c>
      <c r="F15862" s="20">
        <v>2263</v>
      </c>
    </row>
    <row r="15863" spans="1:6" outlineLevel="2" x14ac:dyDescent="0.2">
      <c r="B15863" s="18" t="s">
        <v>15013</v>
      </c>
      <c r="C15863" s="19" t="s">
        <v>80</v>
      </c>
      <c r="D15863" t="s">
        <v>411</v>
      </c>
      <c r="E15863" s="20">
        <v>1785</v>
      </c>
      <c r="F15863" s="20">
        <v>1468</v>
      </c>
    </row>
    <row r="15864" spans="1:6" ht="25.5" outlineLevel="2" x14ac:dyDescent="0.2">
      <c r="B15864" s="18" t="s">
        <v>15013</v>
      </c>
      <c r="C15864" s="19" t="s">
        <v>92</v>
      </c>
      <c r="D15864" t="s">
        <v>411</v>
      </c>
      <c r="E15864" s="20">
        <v>29</v>
      </c>
      <c r="F15864" s="20">
        <v>169</v>
      </c>
    </row>
    <row r="15865" spans="1:6" outlineLevel="2" x14ac:dyDescent="0.2">
      <c r="B15865" s="18" t="s">
        <v>15013</v>
      </c>
      <c r="C15865" s="19" t="s">
        <v>157</v>
      </c>
      <c r="D15865" t="s">
        <v>411</v>
      </c>
      <c r="E15865" s="20">
        <v>193</v>
      </c>
      <c r="F15865" s="20">
        <v>425</v>
      </c>
    </row>
    <row r="15866" spans="1:6" ht="25.5" outlineLevel="1" x14ac:dyDescent="0.2">
      <c r="B15866" s="21" t="s">
        <v>15014</v>
      </c>
      <c r="E15866" s="20">
        <f>SUBTOTAL(9,E15862:E15865)</f>
        <v>15475</v>
      </c>
      <c r="F15866" s="20">
        <f>SUBTOTAL(9,F15862:F15865)</f>
        <v>4325</v>
      </c>
    </row>
    <row r="15867" spans="1:6" outlineLevel="2" x14ac:dyDescent="0.2">
      <c r="A15867" t="s">
        <v>5263</v>
      </c>
      <c r="B15867" s="18" t="s">
        <v>15015</v>
      </c>
      <c r="C15867" s="19" t="s">
        <v>42</v>
      </c>
      <c r="D15867" t="s">
        <v>411</v>
      </c>
      <c r="E15867" s="20">
        <v>6811</v>
      </c>
      <c r="F15867" s="20">
        <v>1853</v>
      </c>
    </row>
    <row r="15868" spans="1:6" outlineLevel="2" x14ac:dyDescent="0.2">
      <c r="B15868" s="18" t="s">
        <v>15015</v>
      </c>
      <c r="C15868" s="19" t="s">
        <v>65</v>
      </c>
      <c r="D15868" t="s">
        <v>411</v>
      </c>
      <c r="E15868" s="20">
        <v>49</v>
      </c>
      <c r="F15868" s="20">
        <v>93</v>
      </c>
    </row>
    <row r="15869" spans="1:6" outlineLevel="2" x14ac:dyDescent="0.2">
      <c r="B15869" s="18" t="s">
        <v>15015</v>
      </c>
      <c r="C15869" s="19" t="s">
        <v>68</v>
      </c>
      <c r="D15869" t="s">
        <v>411</v>
      </c>
      <c r="E15869" s="20">
        <v>6</v>
      </c>
      <c r="F15869" s="20">
        <v>13</v>
      </c>
    </row>
    <row r="15870" spans="1:6" outlineLevel="2" x14ac:dyDescent="0.2">
      <c r="B15870" s="18" t="s">
        <v>15015</v>
      </c>
      <c r="C15870" s="19" t="s">
        <v>80</v>
      </c>
      <c r="D15870" t="s">
        <v>411</v>
      </c>
      <c r="E15870" s="20">
        <v>84239</v>
      </c>
      <c r="F15870" s="20">
        <v>65358</v>
      </c>
    </row>
    <row r="15871" spans="1:6" outlineLevel="2" x14ac:dyDescent="0.2">
      <c r="B15871" s="18" t="s">
        <v>15015</v>
      </c>
      <c r="C15871" s="19" t="s">
        <v>87</v>
      </c>
      <c r="D15871" t="s">
        <v>411</v>
      </c>
      <c r="E15871" s="20">
        <v>102</v>
      </c>
      <c r="F15871" s="20">
        <v>354</v>
      </c>
    </row>
    <row r="15872" spans="1:6" outlineLevel="2" x14ac:dyDescent="0.2">
      <c r="B15872" s="18" t="s">
        <v>15015</v>
      </c>
      <c r="C15872" s="19" t="s">
        <v>161</v>
      </c>
      <c r="D15872" t="s">
        <v>411</v>
      </c>
      <c r="E15872" s="20">
        <v>13</v>
      </c>
      <c r="F15872" s="20">
        <v>41</v>
      </c>
    </row>
    <row r="15873" spans="1:6" ht="25.5" outlineLevel="2" x14ac:dyDescent="0.2">
      <c r="B15873" s="18" t="s">
        <v>15015</v>
      </c>
      <c r="C15873" s="19" t="s">
        <v>176</v>
      </c>
      <c r="D15873" t="s">
        <v>411</v>
      </c>
      <c r="E15873" s="20">
        <v>6</v>
      </c>
      <c r="F15873" s="20">
        <v>35</v>
      </c>
    </row>
    <row r="15874" spans="1:6" outlineLevel="2" x14ac:dyDescent="0.2">
      <c r="B15874" s="18" t="s">
        <v>15015</v>
      </c>
      <c r="C15874" s="19" t="s">
        <v>178</v>
      </c>
      <c r="D15874" t="s">
        <v>411</v>
      </c>
      <c r="E15874" s="20">
        <v>3</v>
      </c>
      <c r="F15874" s="20">
        <v>84</v>
      </c>
    </row>
    <row r="15875" spans="1:6" ht="25.5" outlineLevel="1" x14ac:dyDescent="0.2">
      <c r="B15875" s="21" t="s">
        <v>15016</v>
      </c>
      <c r="E15875" s="20">
        <f>SUBTOTAL(9,E15867:E15874)</f>
        <v>91229</v>
      </c>
      <c r="F15875" s="20">
        <f>SUBTOTAL(9,F15867:F15874)</f>
        <v>67831</v>
      </c>
    </row>
    <row r="15876" spans="1:6" ht="25.5" outlineLevel="2" x14ac:dyDescent="0.2">
      <c r="A15876" t="s">
        <v>5264</v>
      </c>
      <c r="B15876" s="18" t="s">
        <v>15017</v>
      </c>
      <c r="C15876" s="19" t="s">
        <v>42</v>
      </c>
      <c r="D15876" t="s">
        <v>411</v>
      </c>
      <c r="E15876" s="20">
        <v>50</v>
      </c>
      <c r="F15876" s="20">
        <v>8</v>
      </c>
    </row>
    <row r="15877" spans="1:6" ht="25.5" outlineLevel="2" x14ac:dyDescent="0.2">
      <c r="B15877" s="18" t="s">
        <v>15017</v>
      </c>
      <c r="C15877" s="19" t="s">
        <v>65</v>
      </c>
      <c r="D15877" t="s">
        <v>411</v>
      </c>
      <c r="E15877" s="20">
        <v>26</v>
      </c>
      <c r="F15877" s="20">
        <v>26</v>
      </c>
    </row>
    <row r="15878" spans="1:6" ht="25.5" outlineLevel="2" x14ac:dyDescent="0.2">
      <c r="B15878" s="18" t="s">
        <v>15017</v>
      </c>
      <c r="C15878" s="19" t="s">
        <v>68</v>
      </c>
      <c r="D15878" t="s">
        <v>411</v>
      </c>
      <c r="E15878" s="20">
        <v>75</v>
      </c>
      <c r="F15878" s="20">
        <v>11</v>
      </c>
    </row>
    <row r="15879" spans="1:6" ht="25.5" outlineLevel="2" x14ac:dyDescent="0.2">
      <c r="B15879" s="18" t="s">
        <v>15017</v>
      </c>
      <c r="C15879" s="19" t="s">
        <v>80</v>
      </c>
      <c r="D15879" t="s">
        <v>411</v>
      </c>
      <c r="E15879" s="20">
        <v>5378</v>
      </c>
      <c r="F15879" s="20">
        <v>3343</v>
      </c>
    </row>
    <row r="15880" spans="1:6" ht="25.5" outlineLevel="1" x14ac:dyDescent="0.2">
      <c r="B15880" s="21" t="s">
        <v>15018</v>
      </c>
      <c r="E15880" s="20">
        <f>SUBTOTAL(9,E15876:E15879)</f>
        <v>5529</v>
      </c>
      <c r="F15880" s="20">
        <f>SUBTOTAL(9,F15876:F15879)</f>
        <v>3388</v>
      </c>
    </row>
    <row r="15881" spans="1:6" ht="25.5" outlineLevel="2" x14ac:dyDescent="0.2">
      <c r="A15881" t="s">
        <v>5266</v>
      </c>
      <c r="B15881" s="18" t="s">
        <v>15019</v>
      </c>
      <c r="C15881" s="19" t="s">
        <v>42</v>
      </c>
      <c r="D15881" t="s">
        <v>411</v>
      </c>
      <c r="E15881" s="20">
        <v>1120</v>
      </c>
      <c r="F15881" s="20">
        <v>181</v>
      </c>
    </row>
    <row r="15882" spans="1:6" ht="25.5" outlineLevel="2" x14ac:dyDescent="0.2">
      <c r="B15882" s="18" t="s">
        <v>15019</v>
      </c>
      <c r="C15882" s="19" t="s">
        <v>80</v>
      </c>
      <c r="D15882" t="s">
        <v>411</v>
      </c>
      <c r="E15882" s="20">
        <v>2411</v>
      </c>
      <c r="F15882" s="20">
        <v>453</v>
      </c>
    </row>
    <row r="15883" spans="1:6" ht="25.5" outlineLevel="1" x14ac:dyDescent="0.2">
      <c r="B15883" s="21" t="s">
        <v>15020</v>
      </c>
      <c r="E15883" s="20">
        <f>SUBTOTAL(9,E15881:E15882)</f>
        <v>3531</v>
      </c>
      <c r="F15883" s="20">
        <f>SUBTOTAL(9,F15881:F15882)</f>
        <v>634</v>
      </c>
    </row>
    <row r="15884" spans="1:6" ht="25.5" outlineLevel="2" x14ac:dyDescent="0.2">
      <c r="A15884" t="s">
        <v>5268</v>
      </c>
      <c r="B15884" s="18" t="s">
        <v>15021</v>
      </c>
      <c r="C15884" s="19" t="s">
        <v>42</v>
      </c>
      <c r="D15884" t="s">
        <v>411</v>
      </c>
      <c r="E15884" s="20">
        <v>3</v>
      </c>
      <c r="F15884" s="20">
        <v>6</v>
      </c>
    </row>
    <row r="15885" spans="1:6" ht="25.5" outlineLevel="2" x14ac:dyDescent="0.2">
      <c r="B15885" s="18" t="s">
        <v>15021</v>
      </c>
      <c r="C15885" s="19" t="s">
        <v>68</v>
      </c>
      <c r="D15885" t="s">
        <v>411</v>
      </c>
      <c r="E15885" s="20">
        <v>1</v>
      </c>
      <c r="F15885" s="20">
        <v>7</v>
      </c>
    </row>
    <row r="15886" spans="1:6" ht="25.5" outlineLevel="2" x14ac:dyDescent="0.2">
      <c r="B15886" s="18" t="s">
        <v>15021</v>
      </c>
      <c r="C15886" s="19" t="s">
        <v>80</v>
      </c>
      <c r="D15886" t="s">
        <v>411</v>
      </c>
      <c r="E15886" s="20">
        <v>321</v>
      </c>
      <c r="F15886" s="20">
        <v>62</v>
      </c>
    </row>
    <row r="15887" spans="1:6" ht="25.5" outlineLevel="2" x14ac:dyDescent="0.2">
      <c r="B15887" s="18" t="s">
        <v>15021</v>
      </c>
      <c r="C15887" s="19" t="s">
        <v>136</v>
      </c>
      <c r="D15887" t="s">
        <v>411</v>
      </c>
      <c r="E15887" s="20">
        <v>1</v>
      </c>
      <c r="F15887" s="20">
        <v>1</v>
      </c>
    </row>
    <row r="15888" spans="1:6" ht="25.5" outlineLevel="2" x14ac:dyDescent="0.2">
      <c r="B15888" s="18" t="s">
        <v>15021</v>
      </c>
      <c r="C15888" s="19" t="s">
        <v>161</v>
      </c>
      <c r="D15888" t="s">
        <v>411</v>
      </c>
      <c r="E15888" s="20">
        <v>10</v>
      </c>
      <c r="F15888" s="20">
        <v>6</v>
      </c>
    </row>
    <row r="15889" spans="1:6" ht="25.5" outlineLevel="1" x14ac:dyDescent="0.2">
      <c r="B15889" s="21" t="s">
        <v>15022</v>
      </c>
      <c r="E15889" s="20">
        <f>SUBTOTAL(9,E15884:E15888)</f>
        <v>336</v>
      </c>
      <c r="F15889" s="20">
        <f>SUBTOTAL(9,F15884:F15888)</f>
        <v>82</v>
      </c>
    </row>
    <row r="15890" spans="1:6" ht="25.5" outlineLevel="2" x14ac:dyDescent="0.2">
      <c r="A15890" t="s">
        <v>5270</v>
      </c>
      <c r="B15890" s="18" t="s">
        <v>15023</v>
      </c>
      <c r="C15890" s="19" t="s">
        <v>42</v>
      </c>
      <c r="D15890" t="s">
        <v>411</v>
      </c>
      <c r="E15890" s="20">
        <v>32</v>
      </c>
      <c r="F15890" s="20">
        <v>11</v>
      </c>
    </row>
    <row r="15891" spans="1:6" ht="25.5" outlineLevel="2" x14ac:dyDescent="0.2">
      <c r="B15891" s="18" t="s">
        <v>15023</v>
      </c>
      <c r="C15891" s="19" t="s">
        <v>65</v>
      </c>
      <c r="D15891" t="s">
        <v>411</v>
      </c>
      <c r="E15891" s="20">
        <v>1</v>
      </c>
      <c r="F15891" s="20">
        <v>109</v>
      </c>
    </row>
    <row r="15892" spans="1:6" ht="25.5" outlineLevel="2" x14ac:dyDescent="0.2">
      <c r="B15892" s="18" t="s">
        <v>15023</v>
      </c>
      <c r="C15892" s="19" t="s">
        <v>68</v>
      </c>
      <c r="D15892" t="s">
        <v>411</v>
      </c>
      <c r="E15892" s="20">
        <v>2</v>
      </c>
      <c r="F15892" s="20">
        <v>25</v>
      </c>
    </row>
    <row r="15893" spans="1:6" ht="25.5" outlineLevel="2" x14ac:dyDescent="0.2">
      <c r="B15893" s="18" t="s">
        <v>15023</v>
      </c>
      <c r="C15893" s="19" t="s">
        <v>80</v>
      </c>
      <c r="D15893" t="s">
        <v>411</v>
      </c>
      <c r="E15893" s="20">
        <v>1848</v>
      </c>
      <c r="F15893" s="20">
        <v>969</v>
      </c>
    </row>
    <row r="15894" spans="1:6" ht="25.5" outlineLevel="2" x14ac:dyDescent="0.2">
      <c r="B15894" s="18" t="s">
        <v>15023</v>
      </c>
      <c r="C15894" s="19" t="s">
        <v>88</v>
      </c>
      <c r="D15894" t="s">
        <v>411</v>
      </c>
      <c r="E15894" s="20">
        <v>42</v>
      </c>
      <c r="F15894" s="20">
        <v>8</v>
      </c>
    </row>
    <row r="15895" spans="1:6" ht="25.5" outlineLevel="2" x14ac:dyDescent="0.2">
      <c r="B15895" s="18" t="s">
        <v>15023</v>
      </c>
      <c r="C15895" s="19" t="s">
        <v>157</v>
      </c>
      <c r="D15895" t="s">
        <v>411</v>
      </c>
      <c r="E15895" s="20">
        <v>2</v>
      </c>
      <c r="F15895" s="20">
        <v>1</v>
      </c>
    </row>
    <row r="15896" spans="1:6" ht="25.5" outlineLevel="1" x14ac:dyDescent="0.2">
      <c r="B15896" s="21" t="s">
        <v>15024</v>
      </c>
      <c r="E15896" s="20">
        <f>SUBTOTAL(9,E15890:E15895)</f>
        <v>1927</v>
      </c>
      <c r="F15896" s="20">
        <f>SUBTOTAL(9,F15890:F15895)</f>
        <v>1123</v>
      </c>
    </row>
    <row r="15897" spans="1:6" outlineLevel="2" x14ac:dyDescent="0.2">
      <c r="A15897" t="s">
        <v>5272</v>
      </c>
      <c r="B15897" s="18" t="s">
        <v>15025</v>
      </c>
      <c r="C15897" s="19" t="s">
        <v>42</v>
      </c>
      <c r="D15897" t="s">
        <v>411</v>
      </c>
      <c r="E15897" s="20">
        <v>80</v>
      </c>
      <c r="F15897" s="20">
        <v>5</v>
      </c>
    </row>
    <row r="15898" spans="1:6" outlineLevel="2" x14ac:dyDescent="0.2">
      <c r="B15898" s="18" t="s">
        <v>15025</v>
      </c>
      <c r="C15898" s="19" t="s">
        <v>68</v>
      </c>
      <c r="D15898" t="s">
        <v>411</v>
      </c>
      <c r="E15898" s="20">
        <v>7</v>
      </c>
      <c r="F15898" s="20">
        <v>247</v>
      </c>
    </row>
    <row r="15899" spans="1:6" outlineLevel="2" x14ac:dyDescent="0.2">
      <c r="B15899" s="18" t="s">
        <v>15025</v>
      </c>
      <c r="C15899" s="19" t="s">
        <v>80</v>
      </c>
      <c r="D15899" t="s">
        <v>411</v>
      </c>
      <c r="E15899" s="20">
        <v>2268</v>
      </c>
      <c r="F15899" s="20">
        <v>968</v>
      </c>
    </row>
    <row r="15900" spans="1:6" ht="25.5" outlineLevel="1" x14ac:dyDescent="0.2">
      <c r="B15900" s="21" t="s">
        <v>15026</v>
      </c>
      <c r="E15900" s="20">
        <f>SUBTOTAL(9,E15897:E15899)</f>
        <v>2355</v>
      </c>
      <c r="F15900" s="20">
        <f>SUBTOTAL(9,F15897:F15899)</f>
        <v>1220</v>
      </c>
    </row>
    <row r="15901" spans="1:6" outlineLevel="2" x14ac:dyDescent="0.2">
      <c r="A15901" t="s">
        <v>5273</v>
      </c>
      <c r="B15901" s="18" t="s">
        <v>15027</v>
      </c>
      <c r="C15901" s="19" t="s">
        <v>42</v>
      </c>
      <c r="D15901" t="s">
        <v>411</v>
      </c>
      <c r="E15901" s="20">
        <v>10</v>
      </c>
      <c r="F15901" s="20">
        <v>13</v>
      </c>
    </row>
    <row r="15902" spans="1:6" outlineLevel="2" x14ac:dyDescent="0.2">
      <c r="B15902" s="18" t="s">
        <v>15027</v>
      </c>
      <c r="C15902" s="19" t="s">
        <v>80</v>
      </c>
      <c r="D15902" t="s">
        <v>411</v>
      </c>
      <c r="E15902" s="20">
        <v>9251</v>
      </c>
      <c r="F15902" s="20">
        <v>2061</v>
      </c>
    </row>
    <row r="15903" spans="1:6" outlineLevel="2" x14ac:dyDescent="0.2">
      <c r="B15903" s="18" t="s">
        <v>15027</v>
      </c>
      <c r="C15903" s="19" t="s">
        <v>161</v>
      </c>
      <c r="D15903" t="s">
        <v>411</v>
      </c>
      <c r="E15903" s="20">
        <v>2</v>
      </c>
      <c r="F15903" s="20">
        <v>10</v>
      </c>
    </row>
    <row r="15904" spans="1:6" ht="25.5" outlineLevel="2" x14ac:dyDescent="0.2">
      <c r="B15904" s="18" t="s">
        <v>15027</v>
      </c>
      <c r="C15904" s="19" t="s">
        <v>176</v>
      </c>
      <c r="D15904" t="s">
        <v>411</v>
      </c>
      <c r="E15904" s="20">
        <v>2</v>
      </c>
      <c r="F15904" s="20">
        <v>5</v>
      </c>
    </row>
    <row r="15905" spans="1:6" ht="25.5" outlineLevel="1" x14ac:dyDescent="0.2">
      <c r="B15905" s="21" t="s">
        <v>15028</v>
      </c>
      <c r="E15905" s="20">
        <f>SUBTOTAL(9,E15901:E15904)</f>
        <v>9265</v>
      </c>
      <c r="F15905" s="20">
        <f>SUBTOTAL(9,F15901:F15904)</f>
        <v>2089</v>
      </c>
    </row>
    <row r="15906" spans="1:6" ht="25.5" outlineLevel="2" x14ac:dyDescent="0.2">
      <c r="A15906" t="s">
        <v>1673</v>
      </c>
      <c r="B15906" s="18" t="s">
        <v>15029</v>
      </c>
      <c r="C15906" s="19" t="s">
        <v>42</v>
      </c>
      <c r="D15906" t="s">
        <v>411</v>
      </c>
      <c r="E15906" s="20">
        <v>1197</v>
      </c>
      <c r="F15906" s="20">
        <v>203</v>
      </c>
    </row>
    <row r="15907" spans="1:6" ht="25.5" outlineLevel="2" x14ac:dyDescent="0.2">
      <c r="B15907" s="18" t="s">
        <v>15029</v>
      </c>
      <c r="C15907" s="19" t="s">
        <v>80</v>
      </c>
      <c r="D15907" t="s">
        <v>411</v>
      </c>
      <c r="E15907" s="20">
        <v>280256</v>
      </c>
      <c r="F15907" s="20">
        <v>133890</v>
      </c>
    </row>
    <row r="15908" spans="1:6" ht="25.5" outlineLevel="2" x14ac:dyDescent="0.2">
      <c r="B15908" s="18" t="s">
        <v>15029</v>
      </c>
      <c r="C15908" s="19" t="s">
        <v>121</v>
      </c>
      <c r="D15908" t="s">
        <v>411</v>
      </c>
      <c r="E15908" s="20">
        <v>15</v>
      </c>
      <c r="F15908" s="20">
        <v>28</v>
      </c>
    </row>
    <row r="15909" spans="1:6" ht="25.5" outlineLevel="1" x14ac:dyDescent="0.2">
      <c r="B15909" s="21" t="s">
        <v>15030</v>
      </c>
      <c r="E15909" s="20">
        <f>SUBTOTAL(9,E15906:E15908)</f>
        <v>281468</v>
      </c>
      <c r="F15909" s="20">
        <f>SUBTOTAL(9,F15906:F15908)</f>
        <v>134121</v>
      </c>
    </row>
    <row r="15910" spans="1:6" ht="25.5" outlineLevel="2" x14ac:dyDescent="0.2">
      <c r="A15910" t="s">
        <v>1675</v>
      </c>
      <c r="B15910" s="18" t="s">
        <v>15031</v>
      </c>
      <c r="C15910" s="19" t="s">
        <v>42</v>
      </c>
      <c r="D15910" t="s">
        <v>411</v>
      </c>
      <c r="E15910" s="20">
        <v>1051</v>
      </c>
      <c r="F15910" s="20">
        <v>468</v>
      </c>
    </row>
    <row r="15911" spans="1:6" ht="25.5" outlineLevel="2" x14ac:dyDescent="0.2">
      <c r="B15911" s="18" t="s">
        <v>15031</v>
      </c>
      <c r="C15911" s="19" t="s">
        <v>68</v>
      </c>
      <c r="D15911" t="s">
        <v>411</v>
      </c>
      <c r="E15911" s="20">
        <v>5</v>
      </c>
      <c r="F15911" s="20">
        <v>201</v>
      </c>
    </row>
    <row r="15912" spans="1:6" ht="25.5" outlineLevel="2" x14ac:dyDescent="0.2">
      <c r="B15912" s="18" t="s">
        <v>15031</v>
      </c>
      <c r="C15912" s="19" t="s">
        <v>77</v>
      </c>
      <c r="D15912" t="s">
        <v>411</v>
      </c>
      <c r="E15912" s="20">
        <v>12</v>
      </c>
      <c r="F15912" s="20">
        <v>11</v>
      </c>
    </row>
    <row r="15913" spans="1:6" ht="25.5" outlineLevel="2" x14ac:dyDescent="0.2">
      <c r="B15913" s="18" t="s">
        <v>15031</v>
      </c>
      <c r="C15913" s="19" t="s">
        <v>80</v>
      </c>
      <c r="D15913" t="s">
        <v>411</v>
      </c>
      <c r="E15913" s="20">
        <v>11165</v>
      </c>
      <c r="F15913" s="20">
        <v>5661</v>
      </c>
    </row>
    <row r="15914" spans="1:6" ht="25.5" outlineLevel="1" x14ac:dyDescent="0.2">
      <c r="B15914" s="21" t="s">
        <v>15032</v>
      </c>
      <c r="E15914" s="20">
        <f>SUBTOTAL(9,E15910:E15913)</f>
        <v>12233</v>
      </c>
      <c r="F15914" s="20">
        <f>SUBTOTAL(9,F15910:F15913)</f>
        <v>6341</v>
      </c>
    </row>
    <row r="15915" spans="1:6" outlineLevel="2" x14ac:dyDescent="0.2">
      <c r="A15915" t="s">
        <v>1676</v>
      </c>
      <c r="B15915" s="18" t="s">
        <v>15033</v>
      </c>
      <c r="C15915" s="19" t="s">
        <v>42</v>
      </c>
      <c r="D15915" t="s">
        <v>411</v>
      </c>
      <c r="E15915" s="20">
        <v>1820</v>
      </c>
      <c r="F15915" s="20">
        <v>172</v>
      </c>
    </row>
    <row r="15916" spans="1:6" outlineLevel="2" x14ac:dyDescent="0.2">
      <c r="B15916" s="18" t="s">
        <v>15033</v>
      </c>
      <c r="C15916" s="19" t="s">
        <v>80</v>
      </c>
      <c r="D15916" t="s">
        <v>411</v>
      </c>
      <c r="E15916" s="20">
        <v>156</v>
      </c>
      <c r="F15916" s="20">
        <v>66</v>
      </c>
    </row>
    <row r="15917" spans="1:6" outlineLevel="2" x14ac:dyDescent="0.2">
      <c r="B15917" s="18" t="s">
        <v>15033</v>
      </c>
      <c r="C15917" s="19" t="s">
        <v>162</v>
      </c>
      <c r="D15917" t="s">
        <v>411</v>
      </c>
      <c r="E15917" s="20">
        <v>20</v>
      </c>
      <c r="F15917" s="20">
        <v>133</v>
      </c>
    </row>
    <row r="15918" spans="1:6" ht="25.5" outlineLevel="1" x14ac:dyDescent="0.2">
      <c r="B15918" s="21" t="s">
        <v>15034</v>
      </c>
      <c r="E15918" s="20">
        <f>SUBTOTAL(9,E15915:E15917)</f>
        <v>1996</v>
      </c>
      <c r="F15918" s="20">
        <f>SUBTOTAL(9,F15915:F15917)</f>
        <v>371</v>
      </c>
    </row>
    <row r="15919" spans="1:6" ht="25.5" outlineLevel="2" x14ac:dyDescent="0.2">
      <c r="A15919" t="s">
        <v>1677</v>
      </c>
      <c r="B15919" s="18" t="s">
        <v>15035</v>
      </c>
      <c r="C15919" s="19" t="s">
        <v>42</v>
      </c>
      <c r="D15919" t="s">
        <v>411</v>
      </c>
      <c r="E15919" s="20">
        <v>30</v>
      </c>
      <c r="F15919" s="20">
        <v>800</v>
      </c>
    </row>
    <row r="15920" spans="1:6" ht="25.5" outlineLevel="2" x14ac:dyDescent="0.2">
      <c r="B15920" s="18" t="s">
        <v>15035</v>
      </c>
      <c r="C15920" s="19" t="s">
        <v>80</v>
      </c>
      <c r="D15920" t="s">
        <v>411</v>
      </c>
      <c r="E15920" s="20">
        <v>3</v>
      </c>
      <c r="F15920" s="20">
        <v>1</v>
      </c>
    </row>
    <row r="15921" spans="1:6" ht="25.5" outlineLevel="1" x14ac:dyDescent="0.2">
      <c r="B15921" s="21" t="s">
        <v>15036</v>
      </c>
      <c r="E15921" s="20">
        <f>SUBTOTAL(9,E15919:E15920)</f>
        <v>33</v>
      </c>
      <c r="F15921" s="20">
        <f>SUBTOTAL(9,F15919:F15920)</f>
        <v>801</v>
      </c>
    </row>
    <row r="15922" spans="1:6" outlineLevel="2" x14ac:dyDescent="0.2">
      <c r="A15922" t="s">
        <v>1679</v>
      </c>
      <c r="B15922" s="18" t="s">
        <v>15037</v>
      </c>
      <c r="C15922" s="19" t="s">
        <v>13</v>
      </c>
      <c r="D15922" t="s">
        <v>411</v>
      </c>
      <c r="E15922" s="20">
        <v>2</v>
      </c>
      <c r="F15922" s="20">
        <v>1</v>
      </c>
    </row>
    <row r="15923" spans="1:6" outlineLevel="2" x14ac:dyDescent="0.2">
      <c r="B15923" s="18" t="s">
        <v>15037</v>
      </c>
      <c r="C15923" s="19" t="s">
        <v>42</v>
      </c>
      <c r="D15923" t="s">
        <v>411</v>
      </c>
      <c r="E15923" s="20">
        <v>443</v>
      </c>
      <c r="F15923" s="20">
        <v>498</v>
      </c>
    </row>
    <row r="15924" spans="1:6" outlineLevel="2" x14ac:dyDescent="0.2">
      <c r="B15924" s="18" t="s">
        <v>15037</v>
      </c>
      <c r="C15924" s="19" t="s">
        <v>68</v>
      </c>
      <c r="D15924" t="s">
        <v>411</v>
      </c>
      <c r="E15924" s="20">
        <v>24</v>
      </c>
      <c r="F15924" s="20">
        <v>393</v>
      </c>
    </row>
    <row r="15925" spans="1:6" outlineLevel="2" x14ac:dyDescent="0.2">
      <c r="B15925" s="18" t="s">
        <v>15037</v>
      </c>
      <c r="C15925" s="19" t="s">
        <v>80</v>
      </c>
      <c r="D15925" t="s">
        <v>411</v>
      </c>
      <c r="E15925" s="20">
        <v>8362</v>
      </c>
      <c r="F15925" s="20">
        <v>15834</v>
      </c>
    </row>
    <row r="15926" spans="1:6" outlineLevel="2" x14ac:dyDescent="0.2">
      <c r="B15926" s="18" t="s">
        <v>15037</v>
      </c>
      <c r="C15926" s="19" t="s">
        <v>87</v>
      </c>
      <c r="D15926" t="s">
        <v>411</v>
      </c>
      <c r="E15926" s="20">
        <v>1</v>
      </c>
      <c r="F15926" s="20">
        <v>2</v>
      </c>
    </row>
    <row r="15927" spans="1:6" outlineLevel="2" x14ac:dyDescent="0.2">
      <c r="B15927" s="18" t="s">
        <v>15037</v>
      </c>
      <c r="C15927" s="19" t="s">
        <v>161</v>
      </c>
      <c r="D15927" t="s">
        <v>411</v>
      </c>
      <c r="E15927" s="20">
        <v>3</v>
      </c>
      <c r="F15927" s="20">
        <v>8</v>
      </c>
    </row>
    <row r="15928" spans="1:6" outlineLevel="1" x14ac:dyDescent="0.2">
      <c r="B15928" s="21" t="s">
        <v>15038</v>
      </c>
      <c r="E15928" s="20">
        <f>SUBTOTAL(9,E15922:E15927)</f>
        <v>8835</v>
      </c>
      <c r="F15928" s="20">
        <f>SUBTOTAL(9,F15922:F15927)</f>
        <v>16736</v>
      </c>
    </row>
    <row r="15929" spans="1:6" outlineLevel="2" x14ac:dyDescent="0.2">
      <c r="A15929" t="s">
        <v>5274</v>
      </c>
      <c r="B15929" s="18" t="s">
        <v>15039</v>
      </c>
      <c r="C15929" s="19" t="s">
        <v>80</v>
      </c>
      <c r="D15929" t="s">
        <v>411</v>
      </c>
      <c r="E15929" s="20">
        <v>2728</v>
      </c>
      <c r="F15929" s="20">
        <v>4419</v>
      </c>
    </row>
    <row r="15930" spans="1:6" ht="25.5" outlineLevel="1" x14ac:dyDescent="0.2">
      <c r="B15930" s="21" t="s">
        <v>15040</v>
      </c>
      <c r="E15930" s="20">
        <f>SUBTOTAL(9,E15929:E15929)</f>
        <v>2728</v>
      </c>
      <c r="F15930" s="20">
        <f>SUBTOTAL(9,F15929:F15929)</f>
        <v>4419</v>
      </c>
    </row>
    <row r="15931" spans="1:6" outlineLevel="2" x14ac:dyDescent="0.2">
      <c r="A15931" t="s">
        <v>5275</v>
      </c>
      <c r="B15931" s="18" t="s">
        <v>15041</v>
      </c>
      <c r="C15931" s="19" t="s">
        <v>42</v>
      </c>
      <c r="D15931" t="s">
        <v>411</v>
      </c>
      <c r="E15931" s="20">
        <v>1</v>
      </c>
      <c r="F15931" s="20">
        <v>1</v>
      </c>
    </row>
    <row r="15932" spans="1:6" outlineLevel="2" x14ac:dyDescent="0.2">
      <c r="B15932" s="18" t="s">
        <v>15041</v>
      </c>
      <c r="C15932" s="19" t="s">
        <v>178</v>
      </c>
      <c r="D15932" t="s">
        <v>411</v>
      </c>
      <c r="E15932" s="20">
        <v>10</v>
      </c>
      <c r="F15932" s="20">
        <v>91</v>
      </c>
    </row>
    <row r="15933" spans="1:6" outlineLevel="1" x14ac:dyDescent="0.2">
      <c r="B15933" s="21" t="s">
        <v>15042</v>
      </c>
      <c r="E15933" s="20">
        <f>SUBTOTAL(9,E15931:E15932)</f>
        <v>11</v>
      </c>
      <c r="F15933" s="20">
        <f>SUBTOTAL(9,F15931:F15932)</f>
        <v>92</v>
      </c>
    </row>
    <row r="15934" spans="1:6" outlineLevel="2" x14ac:dyDescent="0.2">
      <c r="A15934" t="s">
        <v>5276</v>
      </c>
      <c r="B15934" s="18" t="s">
        <v>15043</v>
      </c>
      <c r="C15934" s="19" t="s">
        <v>80</v>
      </c>
      <c r="D15934" t="s">
        <v>411</v>
      </c>
      <c r="E15934" s="20">
        <v>51</v>
      </c>
      <c r="F15934" s="20">
        <v>5</v>
      </c>
    </row>
    <row r="15935" spans="1:6" outlineLevel="1" x14ac:dyDescent="0.2">
      <c r="B15935" s="21" t="s">
        <v>15044</v>
      </c>
      <c r="E15935" s="20">
        <f>SUBTOTAL(9,E15934:E15934)</f>
        <v>51</v>
      </c>
      <c r="F15935" s="20">
        <f>SUBTOTAL(9,F15934:F15934)</f>
        <v>5</v>
      </c>
    </row>
    <row r="15936" spans="1:6" outlineLevel="2" x14ac:dyDescent="0.2">
      <c r="A15936" t="s">
        <v>5277</v>
      </c>
      <c r="B15936" s="18" t="s">
        <v>15045</v>
      </c>
      <c r="C15936" s="19" t="s">
        <v>80</v>
      </c>
      <c r="D15936" t="s">
        <v>411</v>
      </c>
      <c r="E15936" s="20">
        <v>22</v>
      </c>
      <c r="F15936" s="20">
        <v>2</v>
      </c>
    </row>
    <row r="15937" spans="1:6" outlineLevel="1" x14ac:dyDescent="0.2">
      <c r="B15937" s="21" t="s">
        <v>15046</v>
      </c>
      <c r="E15937" s="20">
        <f>SUBTOTAL(9,E15936:E15936)</f>
        <v>22</v>
      </c>
      <c r="F15937" s="20">
        <f>SUBTOTAL(9,F15936:F15936)</f>
        <v>2</v>
      </c>
    </row>
    <row r="15938" spans="1:6" ht="25.5" outlineLevel="2" x14ac:dyDescent="0.2">
      <c r="A15938" t="s">
        <v>1680</v>
      </c>
      <c r="B15938" s="18" t="s">
        <v>15047</v>
      </c>
      <c r="C15938" s="19" t="s">
        <v>42</v>
      </c>
      <c r="D15938" t="s">
        <v>411</v>
      </c>
      <c r="E15938" s="20">
        <v>60</v>
      </c>
      <c r="F15938" s="20">
        <v>9</v>
      </c>
    </row>
    <row r="15939" spans="1:6" ht="25.5" outlineLevel="2" x14ac:dyDescent="0.2">
      <c r="B15939" s="18" t="s">
        <v>15047</v>
      </c>
      <c r="C15939" s="19" t="s">
        <v>80</v>
      </c>
      <c r="D15939" t="s">
        <v>411</v>
      </c>
      <c r="E15939" s="20">
        <v>30</v>
      </c>
      <c r="F15939" s="20">
        <v>11</v>
      </c>
    </row>
    <row r="15940" spans="1:6" ht="25.5" outlineLevel="1" x14ac:dyDescent="0.2">
      <c r="B15940" s="21" t="s">
        <v>15048</v>
      </c>
      <c r="E15940" s="20">
        <f>SUBTOTAL(9,E15938:E15939)</f>
        <v>90</v>
      </c>
      <c r="F15940" s="20">
        <f>SUBTOTAL(9,F15938:F15939)</f>
        <v>20</v>
      </c>
    </row>
    <row r="15941" spans="1:6" outlineLevel="2" x14ac:dyDescent="0.2">
      <c r="A15941" t="s">
        <v>5278</v>
      </c>
      <c r="B15941" s="18" t="s">
        <v>15049</v>
      </c>
      <c r="C15941" s="19" t="s">
        <v>80</v>
      </c>
      <c r="D15941" t="s">
        <v>411</v>
      </c>
      <c r="E15941" s="20">
        <v>14</v>
      </c>
      <c r="F15941" s="20">
        <v>8</v>
      </c>
    </row>
    <row r="15942" spans="1:6" ht="25.5" outlineLevel="1" x14ac:dyDescent="0.2">
      <c r="B15942" s="21" t="s">
        <v>15050</v>
      </c>
      <c r="E15942" s="20">
        <f>SUBTOTAL(9,E15941:E15941)</f>
        <v>14</v>
      </c>
      <c r="F15942" s="20">
        <f>SUBTOTAL(9,F15941:F15941)</f>
        <v>8</v>
      </c>
    </row>
    <row r="15943" spans="1:6" outlineLevel="2" x14ac:dyDescent="0.2">
      <c r="A15943" t="s">
        <v>5279</v>
      </c>
      <c r="B15943" s="18" t="s">
        <v>15051</v>
      </c>
      <c r="C15943" s="19" t="s">
        <v>80</v>
      </c>
      <c r="D15943" t="s">
        <v>411</v>
      </c>
      <c r="E15943" s="20">
        <v>75</v>
      </c>
      <c r="F15943" s="20">
        <v>10</v>
      </c>
    </row>
    <row r="15944" spans="1:6" outlineLevel="1" x14ac:dyDescent="0.2">
      <c r="B15944" s="21" t="s">
        <v>15052</v>
      </c>
      <c r="E15944" s="20">
        <f>SUBTOTAL(9,E15943:E15943)</f>
        <v>75</v>
      </c>
      <c r="F15944" s="20">
        <f>SUBTOTAL(9,F15943:F15943)</f>
        <v>10</v>
      </c>
    </row>
    <row r="15945" spans="1:6" ht="25.5" outlineLevel="2" x14ac:dyDescent="0.2">
      <c r="A15945" t="s">
        <v>5280</v>
      </c>
      <c r="B15945" s="18" t="s">
        <v>15053</v>
      </c>
      <c r="C15945" s="19" t="s">
        <v>80</v>
      </c>
      <c r="D15945" t="s">
        <v>411</v>
      </c>
      <c r="E15945" s="20">
        <v>984</v>
      </c>
      <c r="F15945" s="20">
        <v>1680</v>
      </c>
    </row>
    <row r="15946" spans="1:6" ht="25.5" outlineLevel="1" x14ac:dyDescent="0.2">
      <c r="B15946" s="21" t="s">
        <v>15054</v>
      </c>
      <c r="E15946" s="20">
        <f>SUBTOTAL(9,E15945:E15945)</f>
        <v>984</v>
      </c>
      <c r="F15946" s="20">
        <f>SUBTOTAL(9,F15945:F15945)</f>
        <v>1680</v>
      </c>
    </row>
    <row r="15947" spans="1:6" ht="25.5" outlineLevel="2" x14ac:dyDescent="0.2">
      <c r="A15947" t="s">
        <v>5281</v>
      </c>
      <c r="B15947" s="18" t="s">
        <v>15055</v>
      </c>
      <c r="C15947" s="19" t="s">
        <v>80</v>
      </c>
      <c r="D15947" t="s">
        <v>411</v>
      </c>
      <c r="E15947" s="20">
        <v>2093</v>
      </c>
      <c r="F15947" s="20">
        <v>1154</v>
      </c>
    </row>
    <row r="15948" spans="1:6" ht="25.5" outlineLevel="1" x14ac:dyDescent="0.2">
      <c r="B15948" s="21" t="s">
        <v>15056</v>
      </c>
      <c r="E15948" s="20">
        <f>SUBTOTAL(9,E15947:E15947)</f>
        <v>2093</v>
      </c>
      <c r="F15948" s="20">
        <f>SUBTOTAL(9,F15947:F15947)</f>
        <v>1154</v>
      </c>
    </row>
    <row r="15949" spans="1:6" outlineLevel="2" x14ac:dyDescent="0.2">
      <c r="A15949" t="s">
        <v>5282</v>
      </c>
      <c r="B15949" s="18" t="s">
        <v>15057</v>
      </c>
      <c r="C15949" s="19" t="s">
        <v>80</v>
      </c>
      <c r="D15949" t="s">
        <v>411</v>
      </c>
      <c r="E15949" s="20">
        <v>10</v>
      </c>
      <c r="F15949" s="20">
        <v>12</v>
      </c>
    </row>
    <row r="15950" spans="1:6" ht="25.5" outlineLevel="1" x14ac:dyDescent="0.2">
      <c r="B15950" s="21" t="s">
        <v>15058</v>
      </c>
      <c r="E15950" s="20">
        <f>SUBTOTAL(9,E15949:E15949)</f>
        <v>10</v>
      </c>
      <c r="F15950" s="20">
        <f>SUBTOTAL(9,F15949:F15949)</f>
        <v>12</v>
      </c>
    </row>
    <row r="15951" spans="1:6" outlineLevel="2" x14ac:dyDescent="0.2">
      <c r="A15951" t="s">
        <v>5283</v>
      </c>
      <c r="B15951" s="18" t="s">
        <v>15059</v>
      </c>
      <c r="C15951" s="19" t="s">
        <v>80</v>
      </c>
      <c r="D15951" t="s">
        <v>411</v>
      </c>
      <c r="E15951" s="20">
        <v>22</v>
      </c>
      <c r="F15951" s="20">
        <v>3</v>
      </c>
    </row>
    <row r="15952" spans="1:6" ht="25.5" outlineLevel="1" x14ac:dyDescent="0.2">
      <c r="B15952" s="21" t="s">
        <v>15060</v>
      </c>
      <c r="E15952" s="20">
        <f>SUBTOTAL(9,E15951:E15951)</f>
        <v>22</v>
      </c>
      <c r="F15952" s="20">
        <f>SUBTOTAL(9,F15951:F15951)</f>
        <v>3</v>
      </c>
    </row>
    <row r="15953" spans="1:6" outlineLevel="2" x14ac:dyDescent="0.2">
      <c r="A15953" t="s">
        <v>5284</v>
      </c>
      <c r="B15953" s="18" t="s">
        <v>15061</v>
      </c>
      <c r="C15953" s="19" t="s">
        <v>80</v>
      </c>
      <c r="D15953" t="s">
        <v>411</v>
      </c>
      <c r="E15953" s="20">
        <v>1834</v>
      </c>
      <c r="F15953" s="20">
        <v>273</v>
      </c>
    </row>
    <row r="15954" spans="1:6" ht="25.5" outlineLevel="1" x14ac:dyDescent="0.2">
      <c r="B15954" s="21" t="s">
        <v>15062</v>
      </c>
      <c r="E15954" s="20">
        <f>SUBTOTAL(9,E15953:E15953)</f>
        <v>1834</v>
      </c>
      <c r="F15954" s="20">
        <f>SUBTOTAL(9,F15953:F15953)</f>
        <v>273</v>
      </c>
    </row>
    <row r="15955" spans="1:6" outlineLevel="2" x14ac:dyDescent="0.2">
      <c r="A15955" t="s">
        <v>5285</v>
      </c>
      <c r="B15955" s="18" t="s">
        <v>15063</v>
      </c>
      <c r="C15955" s="19" t="s">
        <v>80</v>
      </c>
      <c r="D15955" t="s">
        <v>411</v>
      </c>
      <c r="E15955" s="20">
        <v>800</v>
      </c>
      <c r="F15955" s="20">
        <v>547</v>
      </c>
    </row>
    <row r="15956" spans="1:6" ht="25.5" outlineLevel="1" x14ac:dyDescent="0.2">
      <c r="B15956" s="21" t="s">
        <v>15064</v>
      </c>
      <c r="E15956" s="20">
        <f>SUBTOTAL(9,E15955:E15955)</f>
        <v>800</v>
      </c>
      <c r="F15956" s="20">
        <f>SUBTOTAL(9,F15955:F15955)</f>
        <v>547</v>
      </c>
    </row>
    <row r="15957" spans="1:6" outlineLevel="2" x14ac:dyDescent="0.2">
      <c r="A15957" t="s">
        <v>5286</v>
      </c>
      <c r="B15957" s="18" t="s">
        <v>15065</v>
      </c>
      <c r="C15957" s="19" t="s">
        <v>42</v>
      </c>
      <c r="D15957" t="s">
        <v>411</v>
      </c>
      <c r="E15957" s="20">
        <v>110</v>
      </c>
      <c r="F15957" s="20">
        <v>11</v>
      </c>
    </row>
    <row r="15958" spans="1:6" outlineLevel="2" x14ac:dyDescent="0.2">
      <c r="B15958" s="18" t="s">
        <v>15065</v>
      </c>
      <c r="C15958" s="19" t="s">
        <v>80</v>
      </c>
      <c r="D15958" t="s">
        <v>411</v>
      </c>
      <c r="E15958" s="20">
        <v>540</v>
      </c>
      <c r="F15958" s="20">
        <v>2471</v>
      </c>
    </row>
    <row r="15959" spans="1:6" outlineLevel="1" x14ac:dyDescent="0.2">
      <c r="B15959" s="21" t="s">
        <v>15066</v>
      </c>
      <c r="E15959" s="20">
        <f>SUBTOTAL(9,E15957:E15958)</f>
        <v>650</v>
      </c>
      <c r="F15959" s="20">
        <f>SUBTOTAL(9,F15957:F15958)</f>
        <v>2482</v>
      </c>
    </row>
    <row r="15960" spans="1:6" outlineLevel="2" x14ac:dyDescent="0.2">
      <c r="A15960" t="s">
        <v>5287</v>
      </c>
      <c r="B15960" s="18" t="s">
        <v>15067</v>
      </c>
      <c r="C15960" s="19" t="s">
        <v>42</v>
      </c>
      <c r="D15960" t="s">
        <v>411</v>
      </c>
      <c r="E15960" s="20">
        <v>303</v>
      </c>
      <c r="F15960" s="20">
        <v>16</v>
      </c>
    </row>
    <row r="15961" spans="1:6" outlineLevel="2" x14ac:dyDescent="0.2">
      <c r="B15961" s="18" t="s">
        <v>15067</v>
      </c>
      <c r="C15961" s="19" t="s">
        <v>80</v>
      </c>
      <c r="D15961" t="s">
        <v>411</v>
      </c>
      <c r="E15961" s="20">
        <v>1164519</v>
      </c>
      <c r="F15961" s="20">
        <v>270493</v>
      </c>
    </row>
    <row r="15962" spans="1:6" outlineLevel="2" x14ac:dyDescent="0.2">
      <c r="B15962" s="18" t="s">
        <v>15067</v>
      </c>
      <c r="C15962" s="19" t="s">
        <v>81</v>
      </c>
      <c r="D15962" t="s">
        <v>411</v>
      </c>
      <c r="E15962" s="20">
        <v>19837</v>
      </c>
      <c r="F15962" s="20">
        <v>4488</v>
      </c>
    </row>
    <row r="15963" spans="1:6" ht="25.5" outlineLevel="1" x14ac:dyDescent="0.2">
      <c r="B15963" s="21" t="s">
        <v>15068</v>
      </c>
      <c r="E15963" s="20">
        <f>SUBTOTAL(9,E15960:E15962)</f>
        <v>1184659</v>
      </c>
      <c r="F15963" s="20">
        <f>SUBTOTAL(9,F15960:F15962)</f>
        <v>274997</v>
      </c>
    </row>
    <row r="15964" spans="1:6" outlineLevel="2" x14ac:dyDescent="0.2">
      <c r="A15964" t="s">
        <v>5288</v>
      </c>
      <c r="B15964" s="18" t="s">
        <v>15069</v>
      </c>
      <c r="C15964" s="19" t="s">
        <v>80</v>
      </c>
      <c r="D15964" t="s">
        <v>411</v>
      </c>
      <c r="E15964" s="20">
        <v>402312</v>
      </c>
      <c r="F15964" s="20">
        <v>101416</v>
      </c>
    </row>
    <row r="15965" spans="1:6" ht="25.5" outlineLevel="1" x14ac:dyDescent="0.2">
      <c r="B15965" s="21" t="s">
        <v>15070</v>
      </c>
      <c r="E15965" s="20">
        <f>SUBTOTAL(9,E15964:E15964)</f>
        <v>402312</v>
      </c>
      <c r="F15965" s="20">
        <f>SUBTOTAL(9,F15964:F15964)</f>
        <v>101416</v>
      </c>
    </row>
    <row r="15966" spans="1:6" outlineLevel="2" x14ac:dyDescent="0.2">
      <c r="A15966" t="s">
        <v>5289</v>
      </c>
      <c r="B15966" s="18" t="s">
        <v>15071</v>
      </c>
      <c r="C15966" s="19" t="s">
        <v>15</v>
      </c>
      <c r="D15966" t="s">
        <v>411</v>
      </c>
      <c r="E15966" s="20">
        <v>1032471</v>
      </c>
      <c r="F15966" s="20">
        <v>163638</v>
      </c>
    </row>
    <row r="15967" spans="1:6" outlineLevel="2" x14ac:dyDescent="0.2">
      <c r="B15967" s="18" t="s">
        <v>15071</v>
      </c>
      <c r="C15967" s="19" t="s">
        <v>19</v>
      </c>
      <c r="D15967" t="s">
        <v>411</v>
      </c>
      <c r="E15967" s="20">
        <v>107885</v>
      </c>
      <c r="F15967" s="20">
        <v>17106</v>
      </c>
    </row>
    <row r="15968" spans="1:6" outlineLevel="2" x14ac:dyDescent="0.2">
      <c r="B15968" s="18" t="s">
        <v>15071</v>
      </c>
      <c r="C15968" s="19" t="s">
        <v>64</v>
      </c>
      <c r="D15968" t="s">
        <v>411</v>
      </c>
      <c r="E15968" s="20">
        <v>91780</v>
      </c>
      <c r="F15968" s="20">
        <v>15812</v>
      </c>
    </row>
    <row r="15969" spans="1:6" outlineLevel="2" x14ac:dyDescent="0.2">
      <c r="B15969" s="18" t="s">
        <v>15071</v>
      </c>
      <c r="C15969" s="19" t="s">
        <v>80</v>
      </c>
      <c r="D15969" t="s">
        <v>411</v>
      </c>
      <c r="E15969" s="20">
        <v>1300</v>
      </c>
      <c r="F15969" s="20">
        <v>375</v>
      </c>
    </row>
    <row r="15970" spans="1:6" outlineLevel="2" x14ac:dyDescent="0.2">
      <c r="B15970" s="18" t="s">
        <v>15071</v>
      </c>
      <c r="C15970" s="19" t="s">
        <v>107</v>
      </c>
      <c r="D15970" t="s">
        <v>411</v>
      </c>
      <c r="E15970" s="20">
        <v>47235</v>
      </c>
      <c r="F15970" s="20">
        <v>7437</v>
      </c>
    </row>
    <row r="15971" spans="1:6" outlineLevel="2" x14ac:dyDescent="0.2">
      <c r="B15971" s="18" t="s">
        <v>15071</v>
      </c>
      <c r="C15971" s="19" t="s">
        <v>117</v>
      </c>
      <c r="D15971" t="s">
        <v>411</v>
      </c>
      <c r="E15971" s="20">
        <v>17960</v>
      </c>
      <c r="F15971" s="20">
        <v>2814</v>
      </c>
    </row>
    <row r="15972" spans="1:6" outlineLevel="2" x14ac:dyDescent="0.2">
      <c r="B15972" s="18" t="s">
        <v>15071</v>
      </c>
      <c r="C15972" s="19" t="s">
        <v>123</v>
      </c>
      <c r="D15972" t="s">
        <v>411</v>
      </c>
      <c r="E15972" s="20">
        <v>286890</v>
      </c>
      <c r="F15972" s="20">
        <v>47936</v>
      </c>
    </row>
    <row r="15973" spans="1:6" outlineLevel="2" x14ac:dyDescent="0.2">
      <c r="B15973" s="18" t="s">
        <v>15071</v>
      </c>
      <c r="C15973" s="19" t="s">
        <v>128</v>
      </c>
      <c r="D15973" t="s">
        <v>411</v>
      </c>
      <c r="E15973" s="20">
        <v>1</v>
      </c>
      <c r="F15973" s="20">
        <v>6</v>
      </c>
    </row>
    <row r="15974" spans="1:6" outlineLevel="2" x14ac:dyDescent="0.2">
      <c r="B15974" s="18" t="s">
        <v>15071</v>
      </c>
      <c r="C15974" s="19" t="s">
        <v>148</v>
      </c>
      <c r="D15974" t="s">
        <v>411</v>
      </c>
      <c r="E15974" s="20">
        <v>1221302</v>
      </c>
      <c r="F15974" s="20">
        <v>189656</v>
      </c>
    </row>
    <row r="15975" spans="1:6" outlineLevel="2" x14ac:dyDescent="0.2">
      <c r="B15975" s="18" t="s">
        <v>15071</v>
      </c>
      <c r="C15975" s="19" t="s">
        <v>151</v>
      </c>
      <c r="D15975" t="s">
        <v>411</v>
      </c>
      <c r="E15975" s="20">
        <v>397099</v>
      </c>
      <c r="F15975" s="20">
        <v>70673</v>
      </c>
    </row>
    <row r="15976" spans="1:6" outlineLevel="2" x14ac:dyDescent="0.2">
      <c r="B15976" s="18" t="s">
        <v>15071</v>
      </c>
      <c r="C15976" s="19" t="s">
        <v>156</v>
      </c>
      <c r="D15976" t="s">
        <v>411</v>
      </c>
      <c r="E15976" s="20">
        <v>495391</v>
      </c>
      <c r="F15976" s="20">
        <v>83683</v>
      </c>
    </row>
    <row r="15977" spans="1:6" outlineLevel="2" x14ac:dyDescent="0.2">
      <c r="B15977" s="18" t="s">
        <v>15071</v>
      </c>
      <c r="C15977" s="19" t="s">
        <v>161</v>
      </c>
      <c r="D15977" t="s">
        <v>411</v>
      </c>
      <c r="E15977" s="20">
        <v>160180</v>
      </c>
      <c r="F15977" s="20">
        <v>24617</v>
      </c>
    </row>
    <row r="15978" spans="1:6" outlineLevel="2" x14ac:dyDescent="0.2">
      <c r="B15978" s="18" t="s">
        <v>15071</v>
      </c>
      <c r="C15978" s="19" t="s">
        <v>166</v>
      </c>
      <c r="D15978" t="s">
        <v>411</v>
      </c>
      <c r="E15978" s="20">
        <v>145534</v>
      </c>
      <c r="F15978" s="20">
        <v>31135</v>
      </c>
    </row>
    <row r="15979" spans="1:6" ht="25.5" outlineLevel="2" x14ac:dyDescent="0.2">
      <c r="B15979" s="18" t="s">
        <v>15071</v>
      </c>
      <c r="C15979" s="19" t="s">
        <v>175</v>
      </c>
      <c r="D15979" t="s">
        <v>411</v>
      </c>
      <c r="E15979" s="20">
        <v>756168</v>
      </c>
      <c r="F15979" s="20">
        <v>118143</v>
      </c>
    </row>
    <row r="15980" spans="1:6" outlineLevel="1" x14ac:dyDescent="0.2">
      <c r="B15980" s="21" t="s">
        <v>15072</v>
      </c>
      <c r="E15980" s="20">
        <f>SUBTOTAL(9,E15966:E15979)</f>
        <v>4761196</v>
      </c>
      <c r="F15980" s="20">
        <f>SUBTOTAL(9,F15966:F15979)</f>
        <v>773031</v>
      </c>
    </row>
    <row r="15981" spans="1:6" ht="25.5" outlineLevel="2" x14ac:dyDescent="0.2">
      <c r="A15981" t="s">
        <v>5290</v>
      </c>
      <c r="B15981" s="18" t="s">
        <v>15073</v>
      </c>
      <c r="C15981" s="19" t="s">
        <v>80</v>
      </c>
      <c r="D15981" t="s">
        <v>411</v>
      </c>
      <c r="E15981" s="20">
        <v>425</v>
      </c>
      <c r="F15981" s="20">
        <v>65</v>
      </c>
    </row>
    <row r="15982" spans="1:6" ht="25.5" outlineLevel="1" x14ac:dyDescent="0.2">
      <c r="B15982" s="21" t="s">
        <v>15074</v>
      </c>
      <c r="E15982" s="20">
        <f>SUBTOTAL(9,E15981:E15981)</f>
        <v>425</v>
      </c>
      <c r="F15982" s="20">
        <f>SUBTOTAL(9,F15981:F15981)</f>
        <v>65</v>
      </c>
    </row>
    <row r="15983" spans="1:6" ht="25.5" outlineLevel="2" x14ac:dyDescent="0.2">
      <c r="A15983" t="s">
        <v>5291</v>
      </c>
      <c r="B15983" s="18" t="s">
        <v>15075</v>
      </c>
      <c r="C15983" s="19" t="s">
        <v>80</v>
      </c>
      <c r="D15983" t="s">
        <v>411</v>
      </c>
      <c r="E15983" s="20">
        <v>560</v>
      </c>
      <c r="F15983" s="20">
        <v>162</v>
      </c>
    </row>
    <row r="15984" spans="1:6" ht="25.5" outlineLevel="1" x14ac:dyDescent="0.2">
      <c r="B15984" s="21" t="s">
        <v>15076</v>
      </c>
      <c r="E15984" s="20">
        <f>SUBTOTAL(9,E15983:E15983)</f>
        <v>560</v>
      </c>
      <c r="F15984" s="20">
        <f>SUBTOTAL(9,F15983:F15983)</f>
        <v>162</v>
      </c>
    </row>
    <row r="15985" spans="1:6" outlineLevel="2" x14ac:dyDescent="0.2">
      <c r="A15985" t="s">
        <v>1681</v>
      </c>
      <c r="B15985" s="18" t="s">
        <v>15077</v>
      </c>
      <c r="C15985" s="19" t="s">
        <v>42</v>
      </c>
      <c r="D15985" t="s">
        <v>411</v>
      </c>
      <c r="E15985" s="20">
        <v>134164</v>
      </c>
      <c r="F15985" s="20">
        <v>44436</v>
      </c>
    </row>
    <row r="15986" spans="1:6" outlineLevel="2" x14ac:dyDescent="0.2">
      <c r="B15986" s="18" t="s">
        <v>15077</v>
      </c>
      <c r="C15986" s="19" t="s">
        <v>80</v>
      </c>
      <c r="D15986" t="s">
        <v>411</v>
      </c>
      <c r="E15986" s="20">
        <v>9235</v>
      </c>
      <c r="F15986" s="20">
        <v>2572</v>
      </c>
    </row>
    <row r="15987" spans="1:6" ht="25.5" outlineLevel="1" x14ac:dyDescent="0.2">
      <c r="B15987" s="21" t="s">
        <v>15078</v>
      </c>
      <c r="E15987" s="20">
        <f>SUBTOTAL(9,E15985:E15986)</f>
        <v>143399</v>
      </c>
      <c r="F15987" s="20">
        <f>SUBTOTAL(9,F15985:F15986)</f>
        <v>47008</v>
      </c>
    </row>
    <row r="15988" spans="1:6" ht="25.5" outlineLevel="2" x14ac:dyDescent="0.2">
      <c r="A15988" t="s">
        <v>1682</v>
      </c>
      <c r="B15988" s="18" t="s">
        <v>15079</v>
      </c>
      <c r="C15988" s="19" t="s">
        <v>42</v>
      </c>
      <c r="D15988" t="s">
        <v>411</v>
      </c>
      <c r="E15988" s="20">
        <v>305</v>
      </c>
      <c r="F15988" s="20">
        <v>51</v>
      </c>
    </row>
    <row r="15989" spans="1:6" ht="25.5" outlineLevel="2" x14ac:dyDescent="0.2">
      <c r="B15989" s="18" t="s">
        <v>15079</v>
      </c>
      <c r="C15989" s="19" t="s">
        <v>68</v>
      </c>
      <c r="D15989" t="s">
        <v>411</v>
      </c>
      <c r="E15989" s="20">
        <v>2</v>
      </c>
      <c r="F15989" s="20">
        <v>12</v>
      </c>
    </row>
    <row r="15990" spans="1:6" ht="25.5" outlineLevel="2" x14ac:dyDescent="0.2">
      <c r="B15990" s="18" t="s">
        <v>15079</v>
      </c>
      <c r="C15990" s="19" t="s">
        <v>80</v>
      </c>
      <c r="D15990" t="s">
        <v>411</v>
      </c>
      <c r="E15990" s="20">
        <v>33053</v>
      </c>
      <c r="F15990" s="20">
        <v>8503</v>
      </c>
    </row>
    <row r="15991" spans="1:6" ht="25.5" outlineLevel="1" x14ac:dyDescent="0.2">
      <c r="B15991" s="21" t="s">
        <v>15080</v>
      </c>
      <c r="E15991" s="20">
        <f>SUBTOTAL(9,E15988:E15990)</f>
        <v>33360</v>
      </c>
      <c r="F15991" s="20">
        <f>SUBTOTAL(9,F15988:F15990)</f>
        <v>8566</v>
      </c>
    </row>
    <row r="15992" spans="1:6" outlineLevel="2" x14ac:dyDescent="0.2">
      <c r="A15992" t="s">
        <v>1683</v>
      </c>
      <c r="B15992" s="18" t="s">
        <v>15081</v>
      </c>
      <c r="C15992" s="19" t="s">
        <v>23</v>
      </c>
      <c r="D15992" t="s">
        <v>411</v>
      </c>
      <c r="E15992" s="20">
        <v>6</v>
      </c>
      <c r="F15992" s="20">
        <v>3</v>
      </c>
    </row>
    <row r="15993" spans="1:6" outlineLevel="2" x14ac:dyDescent="0.2">
      <c r="B15993" s="18" t="s">
        <v>15081</v>
      </c>
      <c r="C15993" s="19" t="s">
        <v>42</v>
      </c>
      <c r="D15993" t="s">
        <v>411</v>
      </c>
      <c r="E15993" s="20">
        <v>4282841</v>
      </c>
      <c r="F15993" s="20">
        <v>1401924</v>
      </c>
    </row>
    <row r="15994" spans="1:6" outlineLevel="2" x14ac:dyDescent="0.2">
      <c r="B15994" s="18" t="s">
        <v>15081</v>
      </c>
      <c r="C15994" s="19" t="s">
        <v>65</v>
      </c>
      <c r="D15994" t="s">
        <v>411</v>
      </c>
      <c r="E15994" s="20">
        <v>234</v>
      </c>
      <c r="F15994" s="20">
        <v>479</v>
      </c>
    </row>
    <row r="15995" spans="1:6" outlineLevel="2" x14ac:dyDescent="0.2">
      <c r="B15995" s="18" t="s">
        <v>15081</v>
      </c>
      <c r="C15995" s="19" t="s">
        <v>80</v>
      </c>
      <c r="D15995" t="s">
        <v>411</v>
      </c>
      <c r="E15995" s="20">
        <v>19166</v>
      </c>
      <c r="F15995" s="20">
        <v>5881</v>
      </c>
    </row>
    <row r="15996" spans="1:6" outlineLevel="2" x14ac:dyDescent="0.2">
      <c r="B15996" s="18" t="s">
        <v>15081</v>
      </c>
      <c r="C15996" s="19" t="s">
        <v>107</v>
      </c>
      <c r="D15996" t="s">
        <v>411</v>
      </c>
      <c r="E15996" s="20">
        <v>16</v>
      </c>
      <c r="F15996" s="20">
        <v>23</v>
      </c>
    </row>
    <row r="15997" spans="1:6" ht="25.5" outlineLevel="1" x14ac:dyDescent="0.2">
      <c r="B15997" s="21" t="s">
        <v>15082</v>
      </c>
      <c r="E15997" s="20">
        <f>SUBTOTAL(9,E15992:E15996)</f>
        <v>4302263</v>
      </c>
      <c r="F15997" s="20">
        <f>SUBTOTAL(9,F15992:F15996)</f>
        <v>1408310</v>
      </c>
    </row>
    <row r="15998" spans="1:6" ht="25.5" outlineLevel="2" x14ac:dyDescent="0.2">
      <c r="A15998" t="s">
        <v>1684</v>
      </c>
      <c r="B15998" s="18" t="s">
        <v>15083</v>
      </c>
      <c r="C15998" s="19" t="s">
        <v>42</v>
      </c>
      <c r="D15998" t="s">
        <v>411</v>
      </c>
      <c r="E15998" s="20">
        <v>400292</v>
      </c>
      <c r="F15998" s="20">
        <v>130295</v>
      </c>
    </row>
    <row r="15999" spans="1:6" ht="25.5" outlineLevel="2" x14ac:dyDescent="0.2">
      <c r="B15999" s="18" t="s">
        <v>15083</v>
      </c>
      <c r="C15999" s="19" t="s">
        <v>65</v>
      </c>
      <c r="D15999" t="s">
        <v>411</v>
      </c>
      <c r="E15999" s="20">
        <v>243</v>
      </c>
      <c r="F15999" s="20">
        <v>519</v>
      </c>
    </row>
    <row r="16000" spans="1:6" ht="25.5" outlineLevel="2" x14ac:dyDescent="0.2">
      <c r="B16000" s="18" t="s">
        <v>15083</v>
      </c>
      <c r="C16000" s="19" t="s">
        <v>80</v>
      </c>
      <c r="D16000" t="s">
        <v>411</v>
      </c>
      <c r="E16000" s="20">
        <v>684313</v>
      </c>
      <c r="F16000" s="20">
        <v>300383</v>
      </c>
    </row>
    <row r="16001" spans="1:6" ht="25.5" outlineLevel="2" x14ac:dyDescent="0.2">
      <c r="B16001" s="18" t="s">
        <v>15083</v>
      </c>
      <c r="C16001" s="19" t="s">
        <v>107</v>
      </c>
      <c r="D16001" t="s">
        <v>411</v>
      </c>
      <c r="E16001" s="20">
        <v>2819</v>
      </c>
      <c r="F16001" s="20">
        <v>2392</v>
      </c>
    </row>
    <row r="16002" spans="1:6" ht="25.5" outlineLevel="1" x14ac:dyDescent="0.2">
      <c r="B16002" s="21" t="s">
        <v>15084</v>
      </c>
      <c r="E16002" s="20">
        <f>SUBTOTAL(9,E15998:E16001)</f>
        <v>1087667</v>
      </c>
      <c r="F16002" s="20">
        <f>SUBTOTAL(9,F15998:F16001)</f>
        <v>433589</v>
      </c>
    </row>
    <row r="16003" spans="1:6" ht="25.5" outlineLevel="2" x14ac:dyDescent="0.2">
      <c r="A16003" t="s">
        <v>5292</v>
      </c>
      <c r="B16003" s="18" t="s">
        <v>15085</v>
      </c>
      <c r="C16003" s="19" t="s">
        <v>42</v>
      </c>
      <c r="D16003" t="s">
        <v>411</v>
      </c>
      <c r="E16003" s="20">
        <v>200</v>
      </c>
      <c r="F16003" s="20">
        <v>198</v>
      </c>
    </row>
    <row r="16004" spans="1:6" ht="25.5" outlineLevel="2" x14ac:dyDescent="0.2">
      <c r="B16004" s="18" t="s">
        <v>15085</v>
      </c>
      <c r="C16004" s="19" t="s">
        <v>80</v>
      </c>
      <c r="D16004" t="s">
        <v>411</v>
      </c>
      <c r="E16004" s="20">
        <v>3147683</v>
      </c>
      <c r="F16004" s="20">
        <v>767025</v>
      </c>
    </row>
    <row r="16005" spans="1:6" ht="25.5" outlineLevel="2" x14ac:dyDescent="0.2">
      <c r="B16005" s="18" t="s">
        <v>15085</v>
      </c>
      <c r="C16005" s="19" t="s">
        <v>129</v>
      </c>
      <c r="D16005" t="s">
        <v>411</v>
      </c>
      <c r="E16005" s="20">
        <v>154556</v>
      </c>
      <c r="F16005" s="20">
        <v>37525</v>
      </c>
    </row>
    <row r="16006" spans="1:6" ht="25.5" outlineLevel="2" x14ac:dyDescent="0.2">
      <c r="A16006" t="s">
        <v>1685</v>
      </c>
      <c r="B16006" s="18" t="s">
        <v>15085</v>
      </c>
      <c r="C16006" s="19" t="s">
        <v>42</v>
      </c>
      <c r="D16006" t="s">
        <v>411</v>
      </c>
      <c r="E16006" s="20">
        <v>8000</v>
      </c>
      <c r="F16006" s="20">
        <v>4836</v>
      </c>
    </row>
    <row r="16007" spans="1:6" ht="25.5" outlineLevel="2" x14ac:dyDescent="0.2">
      <c r="B16007" s="18" t="s">
        <v>15085</v>
      </c>
      <c r="C16007" s="19" t="s">
        <v>80</v>
      </c>
      <c r="D16007" t="s">
        <v>411</v>
      </c>
      <c r="E16007" s="20">
        <v>14092</v>
      </c>
      <c r="F16007" s="20">
        <v>4932</v>
      </c>
    </row>
    <row r="16008" spans="1:6" ht="25.5" outlineLevel="1" x14ac:dyDescent="0.2">
      <c r="B16008" s="21" t="s">
        <v>15086</v>
      </c>
      <c r="E16008" s="20">
        <f>SUBTOTAL(9,E16003:E16007)</f>
        <v>3324531</v>
      </c>
      <c r="F16008" s="20">
        <f>SUBTOTAL(9,F16003:F16007)</f>
        <v>814516</v>
      </c>
    </row>
    <row r="16009" spans="1:6" ht="25.5" outlineLevel="2" x14ac:dyDescent="0.2">
      <c r="A16009" t="s">
        <v>5293</v>
      </c>
      <c r="B16009" s="18" t="s">
        <v>15087</v>
      </c>
      <c r="C16009" s="19" t="s">
        <v>80</v>
      </c>
      <c r="D16009" t="s">
        <v>411</v>
      </c>
      <c r="E16009" s="20">
        <v>437</v>
      </c>
      <c r="F16009" s="20">
        <v>206</v>
      </c>
    </row>
    <row r="16010" spans="1:6" ht="25.5" outlineLevel="2" x14ac:dyDescent="0.2">
      <c r="A16010" t="s">
        <v>5295</v>
      </c>
      <c r="B16010" s="18" t="s">
        <v>15087</v>
      </c>
      <c r="C16010" s="19" t="s">
        <v>42</v>
      </c>
      <c r="D16010" t="s">
        <v>411</v>
      </c>
      <c r="E16010" s="20">
        <v>38158</v>
      </c>
      <c r="F16010" s="20">
        <v>19307</v>
      </c>
    </row>
    <row r="16011" spans="1:6" ht="25.5" outlineLevel="2" x14ac:dyDescent="0.2">
      <c r="B16011" s="18" t="s">
        <v>15087</v>
      </c>
      <c r="C16011" s="19" t="s">
        <v>80</v>
      </c>
      <c r="D16011" t="s">
        <v>411</v>
      </c>
      <c r="E16011" s="20">
        <v>2004</v>
      </c>
      <c r="F16011" s="20">
        <v>826</v>
      </c>
    </row>
    <row r="16012" spans="1:6" ht="38.25" outlineLevel="1" x14ac:dyDescent="0.2">
      <c r="B16012" s="21" t="s">
        <v>15088</v>
      </c>
      <c r="E16012" s="20">
        <f>SUBTOTAL(9,E16009:E16011)</f>
        <v>40599</v>
      </c>
      <c r="F16012" s="20">
        <f>SUBTOTAL(9,F16009:F16011)</f>
        <v>20339</v>
      </c>
    </row>
    <row r="16013" spans="1:6" ht="25.5" outlineLevel="2" x14ac:dyDescent="0.2">
      <c r="A16013" t="s">
        <v>5296</v>
      </c>
      <c r="B16013" s="18" t="s">
        <v>15089</v>
      </c>
      <c r="C16013" s="19" t="s">
        <v>42</v>
      </c>
      <c r="D16013" t="s">
        <v>411</v>
      </c>
      <c r="E16013" s="20">
        <v>148555</v>
      </c>
      <c r="F16013" s="20">
        <v>37199</v>
      </c>
    </row>
    <row r="16014" spans="1:6" ht="25.5" outlineLevel="2" x14ac:dyDescent="0.2">
      <c r="B16014" s="18" t="s">
        <v>15089</v>
      </c>
      <c r="C16014" s="19" t="s">
        <v>80</v>
      </c>
      <c r="D16014" t="s">
        <v>411</v>
      </c>
      <c r="E16014" s="20">
        <v>267219</v>
      </c>
      <c r="F16014" s="20">
        <v>79481</v>
      </c>
    </row>
    <row r="16015" spans="1:6" ht="25.5" outlineLevel="2" x14ac:dyDescent="0.2">
      <c r="A16015" t="s">
        <v>5298</v>
      </c>
      <c r="B16015" s="18" t="s">
        <v>15089</v>
      </c>
      <c r="C16015" s="19" t="s">
        <v>42</v>
      </c>
      <c r="D16015" t="s">
        <v>411</v>
      </c>
      <c r="E16015" s="20">
        <v>42355</v>
      </c>
      <c r="F16015" s="20">
        <v>10963</v>
      </c>
    </row>
    <row r="16016" spans="1:6" ht="25.5" outlineLevel="2" x14ac:dyDescent="0.2">
      <c r="B16016" s="18" t="s">
        <v>15089</v>
      </c>
      <c r="C16016" s="19" t="s">
        <v>80</v>
      </c>
      <c r="D16016" t="s">
        <v>411</v>
      </c>
      <c r="E16016" s="20">
        <v>393946</v>
      </c>
      <c r="F16016" s="20">
        <v>106445</v>
      </c>
    </row>
    <row r="16017" spans="1:6" ht="25.5" outlineLevel="2" x14ac:dyDescent="0.2">
      <c r="B16017" s="18" t="s">
        <v>15089</v>
      </c>
      <c r="C16017" s="19" t="s">
        <v>166</v>
      </c>
      <c r="D16017" t="s">
        <v>411</v>
      </c>
      <c r="E16017" s="20">
        <v>10</v>
      </c>
      <c r="F16017" s="20">
        <v>1</v>
      </c>
    </row>
    <row r="16018" spans="1:6" ht="25.5" outlineLevel="1" x14ac:dyDescent="0.2">
      <c r="B16018" s="21" t="s">
        <v>15090</v>
      </c>
      <c r="E16018" s="20">
        <f>SUBTOTAL(9,E16013:E16017)</f>
        <v>852085</v>
      </c>
      <c r="F16018" s="20">
        <f>SUBTOTAL(9,F16013:F16017)</f>
        <v>234089</v>
      </c>
    </row>
    <row r="16019" spans="1:6" ht="25.5" outlineLevel="2" x14ac:dyDescent="0.2">
      <c r="A16019" t="s">
        <v>5299</v>
      </c>
      <c r="B16019" s="18" t="s">
        <v>18455</v>
      </c>
      <c r="C16019" s="19" t="s">
        <v>42</v>
      </c>
      <c r="D16019" t="s">
        <v>411</v>
      </c>
      <c r="E16019" s="20">
        <v>18016</v>
      </c>
      <c r="F16019" s="20">
        <v>3474</v>
      </c>
    </row>
    <row r="16020" spans="1:6" ht="25.5" outlineLevel="2" x14ac:dyDescent="0.2">
      <c r="B16020" s="18" t="s">
        <v>18455</v>
      </c>
      <c r="C16020" s="19" t="s">
        <v>80</v>
      </c>
      <c r="D16020" t="s">
        <v>411</v>
      </c>
      <c r="E16020" s="20">
        <v>493936</v>
      </c>
      <c r="F16020" s="20">
        <v>169323</v>
      </c>
    </row>
    <row r="16021" spans="1:6" ht="25.5" outlineLevel="2" x14ac:dyDescent="0.2">
      <c r="B16021" s="18" t="s">
        <v>18455</v>
      </c>
      <c r="C16021" s="19" t="s">
        <v>166</v>
      </c>
      <c r="D16021" t="s">
        <v>411</v>
      </c>
      <c r="E16021" s="20">
        <v>57</v>
      </c>
      <c r="F16021" s="20">
        <v>46</v>
      </c>
    </row>
    <row r="16022" spans="1:6" ht="38.25" outlineLevel="1" x14ac:dyDescent="0.2">
      <c r="B16022" s="21" t="s">
        <v>18456</v>
      </c>
      <c r="E16022" s="20">
        <f>SUBTOTAL(9,E16019:E16021)</f>
        <v>512009</v>
      </c>
      <c r="F16022" s="20">
        <f>SUBTOTAL(9,F16019:F16021)</f>
        <v>172843</v>
      </c>
    </row>
    <row r="16023" spans="1:6" ht="25.5" outlineLevel="2" x14ac:dyDescent="0.2">
      <c r="A16023" t="s">
        <v>5301</v>
      </c>
      <c r="B16023" s="18" t="s">
        <v>18457</v>
      </c>
      <c r="C16023" s="19" t="s">
        <v>42</v>
      </c>
      <c r="D16023" t="s">
        <v>411</v>
      </c>
      <c r="E16023" s="20">
        <v>1640</v>
      </c>
      <c r="F16023" s="20">
        <v>128</v>
      </c>
    </row>
    <row r="16024" spans="1:6" ht="25.5" outlineLevel="2" x14ac:dyDescent="0.2">
      <c r="B16024" s="18" t="s">
        <v>18457</v>
      </c>
      <c r="C16024" s="19" t="s">
        <v>80</v>
      </c>
      <c r="D16024" t="s">
        <v>411</v>
      </c>
      <c r="E16024" s="20">
        <v>258664</v>
      </c>
      <c r="F16024" s="20">
        <v>89473</v>
      </c>
    </row>
    <row r="16025" spans="1:6" ht="25.5" outlineLevel="2" x14ac:dyDescent="0.2">
      <c r="B16025" s="18" t="s">
        <v>18457</v>
      </c>
      <c r="C16025" s="19" t="s">
        <v>166</v>
      </c>
      <c r="D16025" t="s">
        <v>411</v>
      </c>
      <c r="E16025" s="20">
        <v>60</v>
      </c>
      <c r="F16025" s="20">
        <v>46</v>
      </c>
    </row>
    <row r="16026" spans="1:6" ht="38.25" outlineLevel="1" x14ac:dyDescent="0.2">
      <c r="B16026" s="21" t="s">
        <v>18458</v>
      </c>
      <c r="E16026" s="20">
        <f>SUBTOTAL(9,E16023:E16025)</f>
        <v>260364</v>
      </c>
      <c r="F16026" s="20">
        <f>SUBTOTAL(9,F16023:F16025)</f>
        <v>89647</v>
      </c>
    </row>
    <row r="16027" spans="1:6" ht="25.5" outlineLevel="2" x14ac:dyDescent="0.2">
      <c r="A16027" t="s">
        <v>5303</v>
      </c>
      <c r="B16027" s="18" t="s">
        <v>15091</v>
      </c>
      <c r="C16027" s="19" t="s">
        <v>42</v>
      </c>
      <c r="D16027" t="s">
        <v>411</v>
      </c>
      <c r="E16027" s="20">
        <v>15100</v>
      </c>
      <c r="F16027" s="20">
        <v>1622</v>
      </c>
    </row>
    <row r="16028" spans="1:6" ht="25.5" outlineLevel="2" x14ac:dyDescent="0.2">
      <c r="B16028" s="18" t="s">
        <v>15091</v>
      </c>
      <c r="C16028" s="19" t="s">
        <v>80</v>
      </c>
      <c r="D16028" t="s">
        <v>411</v>
      </c>
      <c r="E16028" s="20">
        <v>72420</v>
      </c>
      <c r="F16028" s="20">
        <v>46182</v>
      </c>
    </row>
    <row r="16029" spans="1:6" ht="25.5" outlineLevel="2" x14ac:dyDescent="0.2">
      <c r="B16029" s="18" t="s">
        <v>15091</v>
      </c>
      <c r="C16029" s="19" t="s">
        <v>161</v>
      </c>
      <c r="D16029" t="s">
        <v>411</v>
      </c>
      <c r="E16029" s="20">
        <v>1</v>
      </c>
      <c r="F16029" s="20">
        <v>31</v>
      </c>
    </row>
    <row r="16030" spans="1:6" ht="25.5" outlineLevel="2" x14ac:dyDescent="0.2">
      <c r="B16030" s="18" t="s">
        <v>15091</v>
      </c>
      <c r="C16030" s="19" t="s">
        <v>175</v>
      </c>
      <c r="D16030" t="s">
        <v>411</v>
      </c>
      <c r="E16030" s="20">
        <v>1470</v>
      </c>
      <c r="F16030" s="20">
        <v>460</v>
      </c>
    </row>
    <row r="16031" spans="1:6" ht="25.5" outlineLevel="1" x14ac:dyDescent="0.2">
      <c r="B16031" s="21" t="s">
        <v>15092</v>
      </c>
      <c r="E16031" s="20">
        <f>SUBTOTAL(9,E16027:E16030)</f>
        <v>88991</v>
      </c>
      <c r="F16031" s="20">
        <f>SUBTOTAL(9,F16027:F16030)</f>
        <v>48295</v>
      </c>
    </row>
    <row r="16032" spans="1:6" ht="25.5" outlineLevel="2" x14ac:dyDescent="0.2">
      <c r="A16032" t="s">
        <v>5305</v>
      </c>
      <c r="B16032" s="18" t="s">
        <v>18459</v>
      </c>
      <c r="C16032" s="19" t="s">
        <v>42</v>
      </c>
      <c r="D16032" t="s">
        <v>411</v>
      </c>
      <c r="E16032" s="20">
        <v>104419</v>
      </c>
      <c r="F16032" s="20">
        <v>30305</v>
      </c>
    </row>
    <row r="16033" spans="1:6" ht="25.5" outlineLevel="2" x14ac:dyDescent="0.2">
      <c r="B16033" s="18" t="s">
        <v>18459</v>
      </c>
      <c r="C16033" s="19" t="s">
        <v>53</v>
      </c>
      <c r="D16033" t="s">
        <v>411</v>
      </c>
      <c r="E16033" s="20">
        <v>24</v>
      </c>
      <c r="F16033" s="20">
        <v>42</v>
      </c>
    </row>
    <row r="16034" spans="1:6" ht="25.5" outlineLevel="2" x14ac:dyDescent="0.2">
      <c r="B16034" s="18" t="s">
        <v>18459</v>
      </c>
      <c r="C16034" s="19" t="s">
        <v>80</v>
      </c>
      <c r="D16034" t="s">
        <v>411</v>
      </c>
      <c r="E16034" s="20">
        <v>331049</v>
      </c>
      <c r="F16034" s="20">
        <v>140060</v>
      </c>
    </row>
    <row r="16035" spans="1:6" ht="25.5" outlineLevel="2" x14ac:dyDescent="0.2">
      <c r="B16035" s="18" t="s">
        <v>18459</v>
      </c>
      <c r="C16035" s="19" t="s">
        <v>162</v>
      </c>
      <c r="D16035" t="s">
        <v>411</v>
      </c>
      <c r="E16035" s="20">
        <v>4</v>
      </c>
      <c r="F16035" s="20">
        <v>1</v>
      </c>
    </row>
    <row r="16036" spans="1:6" ht="25.5" outlineLevel="2" x14ac:dyDescent="0.2">
      <c r="B16036" s="18" t="s">
        <v>18459</v>
      </c>
      <c r="C16036" s="19" t="s">
        <v>164</v>
      </c>
      <c r="D16036" t="s">
        <v>411</v>
      </c>
      <c r="E16036" s="20">
        <v>11</v>
      </c>
      <c r="F16036" s="20">
        <v>95</v>
      </c>
    </row>
    <row r="16037" spans="1:6" ht="25.5" outlineLevel="2" x14ac:dyDescent="0.2">
      <c r="B16037" s="18" t="s">
        <v>18459</v>
      </c>
      <c r="C16037" s="19" t="s">
        <v>178</v>
      </c>
      <c r="D16037" t="s">
        <v>411</v>
      </c>
      <c r="E16037" s="20">
        <v>216</v>
      </c>
      <c r="F16037" s="20">
        <v>156</v>
      </c>
    </row>
    <row r="16038" spans="1:6" ht="25.5" outlineLevel="1" x14ac:dyDescent="0.2">
      <c r="B16038" s="21" t="s">
        <v>18460</v>
      </c>
      <c r="E16038" s="20">
        <f>SUBTOTAL(9,E16032:E16037)</f>
        <v>435723</v>
      </c>
      <c r="F16038" s="20">
        <f>SUBTOTAL(9,F16032:F16037)</f>
        <v>170659</v>
      </c>
    </row>
    <row r="16039" spans="1:6" ht="25.5" outlineLevel="2" x14ac:dyDescent="0.2">
      <c r="A16039" t="s">
        <v>5306</v>
      </c>
      <c r="B16039" s="18" t="s">
        <v>15093</v>
      </c>
      <c r="C16039" s="19" t="s">
        <v>42</v>
      </c>
      <c r="D16039" t="s">
        <v>411</v>
      </c>
      <c r="E16039" s="20">
        <v>85111</v>
      </c>
      <c r="F16039" s="20">
        <v>15416</v>
      </c>
    </row>
    <row r="16040" spans="1:6" ht="25.5" outlineLevel="2" x14ac:dyDescent="0.2">
      <c r="B16040" s="18" t="s">
        <v>15093</v>
      </c>
      <c r="C16040" s="19" t="s">
        <v>68</v>
      </c>
      <c r="D16040" t="s">
        <v>411</v>
      </c>
      <c r="E16040" s="20">
        <v>55</v>
      </c>
      <c r="F16040" s="20">
        <v>24</v>
      </c>
    </row>
    <row r="16041" spans="1:6" ht="25.5" outlineLevel="2" x14ac:dyDescent="0.2">
      <c r="B16041" s="18" t="s">
        <v>15093</v>
      </c>
      <c r="C16041" s="19" t="s">
        <v>80</v>
      </c>
      <c r="D16041" t="s">
        <v>411</v>
      </c>
      <c r="E16041" s="20">
        <v>3574809</v>
      </c>
      <c r="F16041" s="20">
        <v>1360725</v>
      </c>
    </row>
    <row r="16042" spans="1:6" ht="25.5" outlineLevel="2" x14ac:dyDescent="0.2">
      <c r="B16042" s="18" t="s">
        <v>15093</v>
      </c>
      <c r="C16042" s="19" t="s">
        <v>107</v>
      </c>
      <c r="D16042" t="s">
        <v>411</v>
      </c>
      <c r="E16042" s="20">
        <v>48188</v>
      </c>
      <c r="F16042" s="20">
        <v>19450</v>
      </c>
    </row>
    <row r="16043" spans="1:6" ht="25.5" outlineLevel="2" x14ac:dyDescent="0.2">
      <c r="B16043" s="18" t="s">
        <v>15093</v>
      </c>
      <c r="C16043" s="19" t="s">
        <v>121</v>
      </c>
      <c r="D16043" t="s">
        <v>411</v>
      </c>
      <c r="E16043" s="20">
        <v>2</v>
      </c>
      <c r="F16043" s="20">
        <v>95</v>
      </c>
    </row>
    <row r="16044" spans="1:6" ht="25.5" outlineLevel="2" x14ac:dyDescent="0.2">
      <c r="B16044" s="18" t="s">
        <v>15093</v>
      </c>
      <c r="C16044" s="19" t="s">
        <v>151</v>
      </c>
      <c r="D16044" t="s">
        <v>411</v>
      </c>
      <c r="E16044" s="20">
        <v>431930</v>
      </c>
      <c r="F16044" s="20">
        <v>158295</v>
      </c>
    </row>
    <row r="16045" spans="1:6" ht="25.5" outlineLevel="2" x14ac:dyDescent="0.2">
      <c r="B16045" s="18" t="s">
        <v>15093</v>
      </c>
      <c r="C16045" s="19" t="s">
        <v>157</v>
      </c>
      <c r="D16045" t="s">
        <v>411</v>
      </c>
      <c r="E16045" s="20">
        <v>2687</v>
      </c>
      <c r="F16045" s="20">
        <v>1369</v>
      </c>
    </row>
    <row r="16046" spans="1:6" ht="25.5" outlineLevel="2" x14ac:dyDescent="0.2">
      <c r="B16046" s="18" t="s">
        <v>15093</v>
      </c>
      <c r="C16046" s="19" t="s">
        <v>166</v>
      </c>
      <c r="D16046" t="s">
        <v>411</v>
      </c>
      <c r="E16046" s="20">
        <v>1508</v>
      </c>
      <c r="F16046" s="20">
        <v>300</v>
      </c>
    </row>
    <row r="16047" spans="1:6" ht="25.5" outlineLevel="2" x14ac:dyDescent="0.2">
      <c r="B16047" s="18" t="s">
        <v>15093</v>
      </c>
      <c r="C16047" s="19" t="s">
        <v>178</v>
      </c>
      <c r="D16047" t="s">
        <v>411</v>
      </c>
      <c r="E16047" s="20">
        <v>7</v>
      </c>
      <c r="F16047" s="20">
        <v>24</v>
      </c>
    </row>
    <row r="16048" spans="1:6" ht="25.5" outlineLevel="1" x14ac:dyDescent="0.2">
      <c r="B16048" s="21" t="s">
        <v>15094</v>
      </c>
      <c r="E16048" s="20">
        <f>SUBTOTAL(9,E16039:E16047)</f>
        <v>4144297</v>
      </c>
      <c r="F16048" s="20">
        <f>SUBTOTAL(9,F16039:F16047)</f>
        <v>1555698</v>
      </c>
    </row>
    <row r="16049" spans="1:6" ht="25.5" outlineLevel="2" x14ac:dyDescent="0.2">
      <c r="A16049" t="s">
        <v>1687</v>
      </c>
      <c r="B16049" s="18" t="s">
        <v>15095</v>
      </c>
      <c r="C16049" s="19" t="s">
        <v>42</v>
      </c>
      <c r="D16049" t="s">
        <v>411</v>
      </c>
      <c r="E16049" s="20">
        <v>3111</v>
      </c>
      <c r="F16049" s="20">
        <v>780</v>
      </c>
    </row>
    <row r="16050" spans="1:6" ht="25.5" outlineLevel="2" x14ac:dyDescent="0.2">
      <c r="B16050" s="18" t="s">
        <v>15095</v>
      </c>
      <c r="C16050" s="19" t="s">
        <v>80</v>
      </c>
      <c r="D16050" t="s">
        <v>411</v>
      </c>
      <c r="E16050" s="20">
        <v>1780</v>
      </c>
      <c r="F16050" s="20">
        <v>673</v>
      </c>
    </row>
    <row r="16051" spans="1:6" ht="25.5" outlineLevel="1" x14ac:dyDescent="0.2">
      <c r="B16051" s="21" t="s">
        <v>15096</v>
      </c>
      <c r="E16051" s="20">
        <f>SUBTOTAL(9,E16049:E16050)</f>
        <v>4891</v>
      </c>
      <c r="F16051" s="20">
        <f>SUBTOTAL(9,F16049:F16050)</f>
        <v>1453</v>
      </c>
    </row>
    <row r="16052" spans="1:6" outlineLevel="2" x14ac:dyDescent="0.2">
      <c r="A16052" t="s">
        <v>5307</v>
      </c>
      <c r="B16052" s="18" t="s">
        <v>15097</v>
      </c>
      <c r="C16052" s="19" t="s">
        <v>42</v>
      </c>
      <c r="D16052" t="s">
        <v>411</v>
      </c>
      <c r="E16052" s="20">
        <v>1044</v>
      </c>
      <c r="F16052" s="20">
        <v>225</v>
      </c>
    </row>
    <row r="16053" spans="1:6" outlineLevel="2" x14ac:dyDescent="0.2">
      <c r="B16053" s="18" t="s">
        <v>15097</v>
      </c>
      <c r="C16053" s="19" t="s">
        <v>68</v>
      </c>
      <c r="D16053" t="s">
        <v>411</v>
      </c>
      <c r="E16053" s="20">
        <v>20</v>
      </c>
      <c r="F16053" s="20">
        <v>2</v>
      </c>
    </row>
    <row r="16054" spans="1:6" outlineLevel="2" x14ac:dyDescent="0.2">
      <c r="B16054" s="18" t="s">
        <v>15097</v>
      </c>
      <c r="C16054" s="19" t="s">
        <v>80</v>
      </c>
      <c r="D16054" t="s">
        <v>411</v>
      </c>
      <c r="E16054" s="20">
        <v>83434</v>
      </c>
      <c r="F16054" s="20">
        <v>10519</v>
      </c>
    </row>
    <row r="16055" spans="1:6" ht="25.5" outlineLevel="1" x14ac:dyDescent="0.2">
      <c r="B16055" s="21" t="s">
        <v>15098</v>
      </c>
      <c r="E16055" s="20">
        <f>SUBTOTAL(9,E16052:E16054)</f>
        <v>84498</v>
      </c>
      <c r="F16055" s="20">
        <f>SUBTOTAL(9,F16052:F16054)</f>
        <v>10746</v>
      </c>
    </row>
    <row r="16056" spans="1:6" ht="25.5" outlineLevel="2" x14ac:dyDescent="0.2">
      <c r="A16056" t="s">
        <v>5308</v>
      </c>
      <c r="B16056" s="18" t="s">
        <v>18461</v>
      </c>
      <c r="C16056" s="19" t="s">
        <v>42</v>
      </c>
      <c r="D16056" t="s">
        <v>411</v>
      </c>
      <c r="E16056" s="20">
        <v>23179</v>
      </c>
      <c r="F16056" s="20">
        <v>1335</v>
      </c>
    </row>
    <row r="16057" spans="1:6" ht="25.5" outlineLevel="2" x14ac:dyDescent="0.2">
      <c r="B16057" s="18" t="s">
        <v>18461</v>
      </c>
      <c r="C16057" s="19" t="s">
        <v>80</v>
      </c>
      <c r="D16057" t="s">
        <v>411</v>
      </c>
      <c r="E16057" s="20">
        <v>13518</v>
      </c>
      <c r="F16057" s="20">
        <v>5701</v>
      </c>
    </row>
    <row r="16058" spans="1:6" ht="25.5" outlineLevel="1" x14ac:dyDescent="0.2">
      <c r="B16058" s="21" t="s">
        <v>18462</v>
      </c>
      <c r="E16058" s="20">
        <f>SUBTOTAL(9,E16056:E16057)</f>
        <v>36697</v>
      </c>
      <c r="F16058" s="20">
        <f>SUBTOTAL(9,F16056:F16057)</f>
        <v>7036</v>
      </c>
    </row>
    <row r="16059" spans="1:6" ht="25.5" outlineLevel="2" x14ac:dyDescent="0.2">
      <c r="A16059" t="s">
        <v>1688</v>
      </c>
      <c r="B16059" s="18" t="s">
        <v>15099</v>
      </c>
      <c r="C16059" s="19" t="s">
        <v>42</v>
      </c>
      <c r="D16059" t="s">
        <v>411</v>
      </c>
      <c r="E16059" s="20">
        <v>128783</v>
      </c>
      <c r="F16059" s="20">
        <v>41511</v>
      </c>
    </row>
    <row r="16060" spans="1:6" ht="25.5" outlineLevel="2" x14ac:dyDescent="0.2">
      <c r="B16060" s="18" t="s">
        <v>15099</v>
      </c>
      <c r="C16060" s="19" t="s">
        <v>80</v>
      </c>
      <c r="D16060" t="s">
        <v>411</v>
      </c>
      <c r="E16060" s="20">
        <v>4240</v>
      </c>
      <c r="F16060" s="20">
        <v>1966</v>
      </c>
    </row>
    <row r="16061" spans="1:6" ht="25.5" outlineLevel="2" x14ac:dyDescent="0.2">
      <c r="B16061" s="18" t="s">
        <v>15099</v>
      </c>
      <c r="C16061" s="19" t="s">
        <v>139</v>
      </c>
      <c r="D16061" t="s">
        <v>411</v>
      </c>
      <c r="E16061" s="20">
        <v>25</v>
      </c>
      <c r="F16061" s="20">
        <v>6</v>
      </c>
    </row>
    <row r="16062" spans="1:6" ht="25.5" outlineLevel="2" x14ac:dyDescent="0.2">
      <c r="B16062" s="18" t="s">
        <v>15099</v>
      </c>
      <c r="C16062" s="19" t="s">
        <v>166</v>
      </c>
      <c r="D16062" t="s">
        <v>411</v>
      </c>
      <c r="E16062" s="20">
        <v>37508</v>
      </c>
      <c r="F16062" s="20">
        <v>21181</v>
      </c>
    </row>
    <row r="16063" spans="1:6" ht="25.5" outlineLevel="1" x14ac:dyDescent="0.2">
      <c r="B16063" s="21" t="s">
        <v>15100</v>
      </c>
      <c r="E16063" s="20">
        <f>SUBTOTAL(9,E16059:E16062)</f>
        <v>170556</v>
      </c>
      <c r="F16063" s="20">
        <f>SUBTOTAL(9,F16059:F16062)</f>
        <v>64664</v>
      </c>
    </row>
    <row r="16064" spans="1:6" ht="25.5" outlineLevel="2" x14ac:dyDescent="0.2">
      <c r="A16064" t="s">
        <v>1690</v>
      </c>
      <c r="B16064" s="18" t="s">
        <v>15101</v>
      </c>
      <c r="C16064" s="19" t="s">
        <v>15</v>
      </c>
      <c r="D16064" t="s">
        <v>411</v>
      </c>
      <c r="E16064" s="20">
        <v>25</v>
      </c>
      <c r="F16064" s="20">
        <v>74</v>
      </c>
    </row>
    <row r="16065" spans="1:6" ht="25.5" outlineLevel="2" x14ac:dyDescent="0.2">
      <c r="B16065" s="18" t="s">
        <v>15101</v>
      </c>
      <c r="C16065" s="19" t="s">
        <v>32</v>
      </c>
      <c r="D16065" t="s">
        <v>411</v>
      </c>
      <c r="E16065" s="20">
        <v>586</v>
      </c>
      <c r="F16065" s="20">
        <v>187</v>
      </c>
    </row>
    <row r="16066" spans="1:6" ht="25.5" outlineLevel="2" x14ac:dyDescent="0.2">
      <c r="B16066" s="18" t="s">
        <v>15101</v>
      </c>
      <c r="C16066" s="19" t="s">
        <v>42</v>
      </c>
      <c r="D16066" t="s">
        <v>411</v>
      </c>
      <c r="E16066" s="20">
        <v>94903</v>
      </c>
      <c r="F16066" s="20">
        <v>57504</v>
      </c>
    </row>
    <row r="16067" spans="1:6" ht="25.5" outlineLevel="2" x14ac:dyDescent="0.2">
      <c r="B16067" s="18" t="s">
        <v>15101</v>
      </c>
      <c r="C16067" s="19" t="s">
        <v>65</v>
      </c>
      <c r="D16067" t="s">
        <v>411</v>
      </c>
      <c r="E16067" s="20">
        <v>42</v>
      </c>
      <c r="F16067" s="20">
        <v>152</v>
      </c>
    </row>
    <row r="16068" spans="1:6" ht="25.5" outlineLevel="2" x14ac:dyDescent="0.2">
      <c r="B16068" s="18" t="s">
        <v>15101</v>
      </c>
      <c r="C16068" s="19" t="s">
        <v>68</v>
      </c>
      <c r="D16068" t="s">
        <v>411</v>
      </c>
      <c r="E16068" s="20">
        <v>8</v>
      </c>
      <c r="F16068" s="20">
        <v>389</v>
      </c>
    </row>
    <row r="16069" spans="1:6" ht="25.5" outlineLevel="2" x14ac:dyDescent="0.2">
      <c r="B16069" s="18" t="s">
        <v>15101</v>
      </c>
      <c r="C16069" s="19" t="s">
        <v>80</v>
      </c>
      <c r="D16069" t="s">
        <v>411</v>
      </c>
      <c r="E16069" s="20">
        <v>142053</v>
      </c>
      <c r="F16069" s="20">
        <v>46442</v>
      </c>
    </row>
    <row r="16070" spans="1:6" ht="25.5" outlineLevel="2" x14ac:dyDescent="0.2">
      <c r="B16070" s="18" t="s">
        <v>15101</v>
      </c>
      <c r="C16070" s="19" t="s">
        <v>128</v>
      </c>
      <c r="D16070" t="s">
        <v>411</v>
      </c>
      <c r="E16070" s="20">
        <v>5631</v>
      </c>
      <c r="F16070" s="20">
        <v>4716</v>
      </c>
    </row>
    <row r="16071" spans="1:6" ht="25.5" outlineLevel="2" x14ac:dyDescent="0.2">
      <c r="B16071" s="18" t="s">
        <v>15101</v>
      </c>
      <c r="C16071" s="19" t="s">
        <v>166</v>
      </c>
      <c r="D16071" t="s">
        <v>411</v>
      </c>
      <c r="E16071" s="20">
        <v>1448</v>
      </c>
      <c r="F16071" s="20">
        <v>666</v>
      </c>
    </row>
    <row r="16072" spans="1:6" ht="25.5" outlineLevel="1" x14ac:dyDescent="0.2">
      <c r="B16072" s="21" t="s">
        <v>15102</v>
      </c>
      <c r="E16072" s="20">
        <f>SUBTOTAL(9,E16064:E16071)</f>
        <v>244696</v>
      </c>
      <c r="F16072" s="20">
        <f>SUBTOTAL(9,F16064:F16071)</f>
        <v>110130</v>
      </c>
    </row>
    <row r="16073" spans="1:6" ht="25.5" outlineLevel="2" x14ac:dyDescent="0.2">
      <c r="A16073" t="s">
        <v>5310</v>
      </c>
      <c r="B16073" s="18" t="s">
        <v>18463</v>
      </c>
      <c r="C16073" s="19" t="s">
        <v>42</v>
      </c>
      <c r="D16073" t="s">
        <v>411</v>
      </c>
      <c r="E16073" s="20">
        <v>200</v>
      </c>
      <c r="F16073" s="20">
        <v>102</v>
      </c>
    </row>
    <row r="16074" spans="1:6" ht="25.5" outlineLevel="2" x14ac:dyDescent="0.2">
      <c r="B16074" s="18" t="s">
        <v>18463</v>
      </c>
      <c r="C16074" s="19" t="s">
        <v>80</v>
      </c>
      <c r="D16074" t="s">
        <v>411</v>
      </c>
      <c r="E16074" s="20">
        <v>58</v>
      </c>
      <c r="F16074" s="20">
        <v>12</v>
      </c>
    </row>
    <row r="16075" spans="1:6" ht="25.5" outlineLevel="2" x14ac:dyDescent="0.2">
      <c r="B16075" s="18" t="s">
        <v>18463</v>
      </c>
      <c r="C16075" s="19" t="s">
        <v>166</v>
      </c>
      <c r="D16075" t="s">
        <v>411</v>
      </c>
      <c r="E16075" s="20">
        <v>1</v>
      </c>
      <c r="F16075" s="20">
        <v>11</v>
      </c>
    </row>
    <row r="16076" spans="1:6" ht="25.5" outlineLevel="1" x14ac:dyDescent="0.2">
      <c r="B16076" s="21" t="s">
        <v>18464</v>
      </c>
      <c r="E16076" s="20">
        <f>SUBTOTAL(9,E16073:E16075)</f>
        <v>259</v>
      </c>
      <c r="F16076" s="20">
        <f>SUBTOTAL(9,F16073:F16075)</f>
        <v>125</v>
      </c>
    </row>
    <row r="16077" spans="1:6" ht="25.5" outlineLevel="2" x14ac:dyDescent="0.2">
      <c r="A16077" t="s">
        <v>5312</v>
      </c>
      <c r="B16077" s="18" t="s">
        <v>15103</v>
      </c>
      <c r="C16077" s="19" t="s">
        <v>80</v>
      </c>
      <c r="D16077" t="s">
        <v>411</v>
      </c>
      <c r="E16077" s="20">
        <v>1283073</v>
      </c>
      <c r="F16077" s="20">
        <v>46032</v>
      </c>
    </row>
    <row r="16078" spans="1:6" ht="25.5" outlineLevel="1" x14ac:dyDescent="0.2">
      <c r="B16078" s="21" t="s">
        <v>15104</v>
      </c>
      <c r="E16078" s="20">
        <f>SUBTOTAL(9,E16077:E16077)</f>
        <v>1283073</v>
      </c>
      <c r="F16078" s="20">
        <f>SUBTOTAL(9,F16077:F16077)</f>
        <v>46032</v>
      </c>
    </row>
    <row r="16079" spans="1:6" ht="25.5" outlineLevel="2" x14ac:dyDescent="0.2">
      <c r="A16079" t="s">
        <v>1691</v>
      </c>
      <c r="B16079" s="18" t="s">
        <v>18465</v>
      </c>
      <c r="C16079" s="19" t="s">
        <v>42</v>
      </c>
      <c r="D16079" t="s">
        <v>411</v>
      </c>
      <c r="E16079" s="20">
        <v>18247</v>
      </c>
      <c r="F16079" s="20">
        <v>4754</v>
      </c>
    </row>
    <row r="16080" spans="1:6" ht="25.5" outlineLevel="2" x14ac:dyDescent="0.2">
      <c r="B16080" s="18" t="s">
        <v>18465</v>
      </c>
      <c r="C16080" s="19" t="s">
        <v>68</v>
      </c>
      <c r="D16080" t="s">
        <v>411</v>
      </c>
      <c r="E16080" s="20">
        <v>5</v>
      </c>
      <c r="F16080" s="20">
        <v>104</v>
      </c>
    </row>
    <row r="16081" spans="1:6" ht="25.5" outlineLevel="2" x14ac:dyDescent="0.2">
      <c r="B16081" s="18" t="s">
        <v>18465</v>
      </c>
      <c r="C16081" s="19" t="s">
        <v>80</v>
      </c>
      <c r="D16081" t="s">
        <v>411</v>
      </c>
      <c r="E16081" s="20">
        <v>4541318</v>
      </c>
      <c r="F16081" s="20">
        <v>63261</v>
      </c>
    </row>
    <row r="16082" spans="1:6" ht="25.5" outlineLevel="2" x14ac:dyDescent="0.2">
      <c r="B16082" s="18" t="s">
        <v>18465</v>
      </c>
      <c r="C16082" s="19" t="s">
        <v>162</v>
      </c>
      <c r="D16082" t="s">
        <v>411</v>
      </c>
      <c r="E16082" s="20">
        <v>20</v>
      </c>
      <c r="F16082" s="20">
        <v>37</v>
      </c>
    </row>
    <row r="16083" spans="1:6" ht="25.5" outlineLevel="2" x14ac:dyDescent="0.2">
      <c r="B16083" s="18" t="s">
        <v>18465</v>
      </c>
      <c r="C16083" s="19" t="s">
        <v>164</v>
      </c>
      <c r="D16083" t="s">
        <v>411</v>
      </c>
      <c r="E16083" s="20">
        <v>15</v>
      </c>
      <c r="F16083" s="20">
        <v>58</v>
      </c>
    </row>
    <row r="16084" spans="1:6" ht="25.5" outlineLevel="2" x14ac:dyDescent="0.2">
      <c r="B16084" s="18" t="s">
        <v>18465</v>
      </c>
      <c r="C16084" s="19" t="s">
        <v>166</v>
      </c>
      <c r="D16084" t="s">
        <v>411</v>
      </c>
      <c r="E16084" s="20">
        <v>30</v>
      </c>
      <c r="F16084" s="20">
        <v>9</v>
      </c>
    </row>
    <row r="16085" spans="1:6" ht="25.5" outlineLevel="2" x14ac:dyDescent="0.2">
      <c r="B16085" s="18" t="s">
        <v>18465</v>
      </c>
      <c r="C16085" s="19" t="s">
        <v>178</v>
      </c>
      <c r="D16085" t="s">
        <v>411</v>
      </c>
      <c r="E16085" s="20">
        <v>15</v>
      </c>
      <c r="F16085" s="20">
        <v>399</v>
      </c>
    </row>
    <row r="16086" spans="1:6" ht="25.5" outlineLevel="1" x14ac:dyDescent="0.2">
      <c r="B16086" s="21" t="s">
        <v>18466</v>
      </c>
      <c r="E16086" s="20">
        <f>SUBTOTAL(9,E16079:E16085)</f>
        <v>4559650</v>
      </c>
      <c r="F16086" s="20">
        <f>SUBTOTAL(9,F16079:F16085)</f>
        <v>68622</v>
      </c>
    </row>
    <row r="16087" spans="1:6" ht="25.5" outlineLevel="2" x14ac:dyDescent="0.2">
      <c r="A16087" t="s">
        <v>5314</v>
      </c>
      <c r="B16087" s="18" t="s">
        <v>15105</v>
      </c>
      <c r="C16087" s="19" t="s">
        <v>42</v>
      </c>
      <c r="D16087" t="s">
        <v>411</v>
      </c>
      <c r="E16087" s="20">
        <v>1034</v>
      </c>
      <c r="F16087" s="20">
        <v>410</v>
      </c>
    </row>
    <row r="16088" spans="1:6" ht="25.5" outlineLevel="2" x14ac:dyDescent="0.2">
      <c r="B16088" s="18" t="s">
        <v>15105</v>
      </c>
      <c r="C16088" s="19" t="s">
        <v>80</v>
      </c>
      <c r="D16088" t="s">
        <v>411</v>
      </c>
      <c r="E16088" s="20">
        <v>525</v>
      </c>
      <c r="F16088" s="20">
        <v>145</v>
      </c>
    </row>
    <row r="16089" spans="1:6" ht="25.5" outlineLevel="2" x14ac:dyDescent="0.2">
      <c r="B16089" s="18" t="s">
        <v>15105</v>
      </c>
      <c r="C16089" s="19" t="s">
        <v>92</v>
      </c>
      <c r="D16089" t="s">
        <v>411</v>
      </c>
      <c r="E16089" s="20">
        <v>2</v>
      </c>
      <c r="F16089" s="20">
        <v>3</v>
      </c>
    </row>
    <row r="16090" spans="1:6" ht="25.5" outlineLevel="2" x14ac:dyDescent="0.2">
      <c r="B16090" s="18" t="s">
        <v>15105</v>
      </c>
      <c r="C16090" s="19" t="s">
        <v>178</v>
      </c>
      <c r="D16090" t="s">
        <v>411</v>
      </c>
      <c r="E16090" s="20">
        <v>1</v>
      </c>
      <c r="F16090" s="20">
        <v>3</v>
      </c>
    </row>
    <row r="16091" spans="1:6" ht="25.5" outlineLevel="1" x14ac:dyDescent="0.2">
      <c r="B16091" s="21" t="s">
        <v>15106</v>
      </c>
      <c r="E16091" s="20">
        <f>SUBTOTAL(9,E16087:E16090)</f>
        <v>1562</v>
      </c>
      <c r="F16091" s="20">
        <f>SUBTOTAL(9,F16087:F16090)</f>
        <v>561</v>
      </c>
    </row>
    <row r="16092" spans="1:6" ht="25.5" outlineLevel="2" x14ac:dyDescent="0.2">
      <c r="A16092" t="s">
        <v>5315</v>
      </c>
      <c r="B16092" s="18" t="s">
        <v>18467</v>
      </c>
      <c r="C16092" s="19" t="s">
        <v>42</v>
      </c>
      <c r="D16092" t="s">
        <v>411</v>
      </c>
      <c r="E16092" s="20">
        <v>40146</v>
      </c>
      <c r="F16092" s="20">
        <v>11170</v>
      </c>
    </row>
    <row r="16093" spans="1:6" ht="25.5" outlineLevel="2" x14ac:dyDescent="0.2">
      <c r="B16093" s="18" t="s">
        <v>18467</v>
      </c>
      <c r="C16093" s="19" t="s">
        <v>80</v>
      </c>
      <c r="D16093" t="s">
        <v>411</v>
      </c>
      <c r="E16093" s="20">
        <v>8141208</v>
      </c>
      <c r="F16093" s="20">
        <v>1770707</v>
      </c>
    </row>
    <row r="16094" spans="1:6" ht="38.25" outlineLevel="1" x14ac:dyDescent="0.2">
      <c r="B16094" s="21" t="s">
        <v>18468</v>
      </c>
      <c r="E16094" s="20">
        <f>SUBTOTAL(9,E16092:E16093)</f>
        <v>8181354</v>
      </c>
      <c r="F16094" s="20">
        <f>SUBTOTAL(9,F16092:F16093)</f>
        <v>1781877</v>
      </c>
    </row>
    <row r="16095" spans="1:6" ht="25.5" outlineLevel="2" x14ac:dyDescent="0.2">
      <c r="A16095" t="s">
        <v>1692</v>
      </c>
      <c r="B16095" s="18" t="s">
        <v>18469</v>
      </c>
      <c r="C16095" s="19" t="s">
        <v>42</v>
      </c>
      <c r="D16095" t="s">
        <v>411</v>
      </c>
      <c r="E16095" s="20">
        <v>100</v>
      </c>
      <c r="F16095" s="20">
        <v>9</v>
      </c>
    </row>
    <row r="16096" spans="1:6" ht="25.5" outlineLevel="2" x14ac:dyDescent="0.2">
      <c r="B16096" s="18" t="s">
        <v>18469</v>
      </c>
      <c r="C16096" s="19" t="s">
        <v>80</v>
      </c>
      <c r="D16096" t="s">
        <v>411</v>
      </c>
      <c r="E16096" s="20">
        <v>13206</v>
      </c>
      <c r="F16096" s="20">
        <v>5223</v>
      </c>
    </row>
    <row r="16097" spans="1:6" ht="25.5" outlineLevel="2" x14ac:dyDescent="0.2">
      <c r="B16097" s="18" t="s">
        <v>18469</v>
      </c>
      <c r="C16097" s="19" t="s">
        <v>87</v>
      </c>
      <c r="D16097" t="s">
        <v>411</v>
      </c>
      <c r="E16097" s="20">
        <v>110</v>
      </c>
      <c r="F16097" s="20">
        <v>41</v>
      </c>
    </row>
    <row r="16098" spans="1:6" ht="25.5" outlineLevel="2" x14ac:dyDescent="0.2">
      <c r="B16098" s="18" t="s">
        <v>18469</v>
      </c>
      <c r="C16098" s="19" t="s">
        <v>164</v>
      </c>
      <c r="D16098" t="s">
        <v>411</v>
      </c>
      <c r="E16098" s="20">
        <v>4</v>
      </c>
      <c r="F16098" s="20">
        <v>10</v>
      </c>
    </row>
    <row r="16099" spans="1:6" ht="25.5" outlineLevel="1" x14ac:dyDescent="0.2">
      <c r="B16099" s="21" t="s">
        <v>18470</v>
      </c>
      <c r="E16099" s="20">
        <f>SUBTOTAL(9,E16095:E16098)</f>
        <v>13420</v>
      </c>
      <c r="F16099" s="20">
        <f>SUBTOTAL(9,F16095:F16098)</f>
        <v>5283</v>
      </c>
    </row>
    <row r="16100" spans="1:6" ht="25.5" outlineLevel="2" x14ac:dyDescent="0.2">
      <c r="A16100" t="s">
        <v>1694</v>
      </c>
      <c r="B16100" s="18" t="s">
        <v>15029</v>
      </c>
      <c r="C16100" s="19" t="s">
        <v>42</v>
      </c>
      <c r="D16100" t="s">
        <v>411</v>
      </c>
      <c r="E16100" s="20">
        <v>42506</v>
      </c>
      <c r="F16100" s="20">
        <v>8646</v>
      </c>
    </row>
    <row r="16101" spans="1:6" ht="25.5" outlineLevel="2" x14ac:dyDescent="0.2">
      <c r="B16101" s="18" t="s">
        <v>15029</v>
      </c>
      <c r="C16101" s="19" t="s">
        <v>80</v>
      </c>
      <c r="D16101" t="s">
        <v>411</v>
      </c>
      <c r="E16101" s="20">
        <v>555162</v>
      </c>
      <c r="F16101" s="20">
        <v>113544</v>
      </c>
    </row>
    <row r="16102" spans="1:6" ht="25.5" outlineLevel="2" x14ac:dyDescent="0.2">
      <c r="B16102" s="18" t="s">
        <v>15029</v>
      </c>
      <c r="C16102" s="19" t="s">
        <v>87</v>
      </c>
      <c r="D16102" t="s">
        <v>411</v>
      </c>
      <c r="E16102" s="20">
        <v>10</v>
      </c>
      <c r="F16102" s="20">
        <v>19</v>
      </c>
    </row>
    <row r="16103" spans="1:6" ht="25.5" outlineLevel="2" x14ac:dyDescent="0.2">
      <c r="B16103" s="18" t="s">
        <v>15029</v>
      </c>
      <c r="C16103" s="19" t="s">
        <v>92</v>
      </c>
      <c r="D16103" t="s">
        <v>411</v>
      </c>
      <c r="E16103" s="20">
        <v>40</v>
      </c>
      <c r="F16103" s="20">
        <v>15</v>
      </c>
    </row>
    <row r="16104" spans="1:6" ht="25.5" outlineLevel="2" x14ac:dyDescent="0.2">
      <c r="B16104" s="18" t="s">
        <v>15029</v>
      </c>
      <c r="C16104" s="19" t="s">
        <v>107</v>
      </c>
      <c r="D16104" t="s">
        <v>411</v>
      </c>
      <c r="E16104" s="20">
        <v>126</v>
      </c>
      <c r="F16104" s="20">
        <v>179</v>
      </c>
    </row>
    <row r="16105" spans="1:6" ht="25.5" outlineLevel="2" x14ac:dyDescent="0.2">
      <c r="B16105" s="18" t="s">
        <v>15029</v>
      </c>
      <c r="C16105" s="19" t="s">
        <v>148</v>
      </c>
      <c r="D16105" t="s">
        <v>411</v>
      </c>
      <c r="E16105" s="20">
        <v>25</v>
      </c>
      <c r="F16105" s="20">
        <v>5</v>
      </c>
    </row>
    <row r="16106" spans="1:6" ht="25.5" outlineLevel="2" x14ac:dyDescent="0.2">
      <c r="B16106" s="18" t="s">
        <v>15029</v>
      </c>
      <c r="C16106" s="19" t="s">
        <v>166</v>
      </c>
      <c r="D16106" t="s">
        <v>411</v>
      </c>
      <c r="E16106" s="20">
        <v>6882</v>
      </c>
      <c r="F16106" s="20">
        <v>3523</v>
      </c>
    </row>
    <row r="16107" spans="1:6" ht="25.5" outlineLevel="2" x14ac:dyDescent="0.2">
      <c r="B16107" s="18" t="s">
        <v>15029</v>
      </c>
      <c r="C16107" s="19" t="s">
        <v>175</v>
      </c>
      <c r="D16107" t="s">
        <v>411</v>
      </c>
      <c r="E16107" s="20">
        <v>26</v>
      </c>
      <c r="F16107" s="20">
        <v>3</v>
      </c>
    </row>
    <row r="16108" spans="1:6" ht="25.5" outlineLevel="2" x14ac:dyDescent="0.2">
      <c r="B16108" s="18" t="s">
        <v>15029</v>
      </c>
      <c r="C16108" s="19" t="s">
        <v>178</v>
      </c>
      <c r="D16108" t="s">
        <v>411</v>
      </c>
      <c r="E16108" s="20">
        <v>12</v>
      </c>
      <c r="F16108" s="20">
        <v>43</v>
      </c>
    </row>
    <row r="16109" spans="1:6" ht="25.5" outlineLevel="2" x14ac:dyDescent="0.2">
      <c r="B16109" s="18" t="s">
        <v>15029</v>
      </c>
      <c r="C16109" s="19" t="s">
        <v>182</v>
      </c>
      <c r="D16109" t="s">
        <v>411</v>
      </c>
      <c r="E16109" s="20">
        <v>1521</v>
      </c>
      <c r="F16109" s="20">
        <v>1106</v>
      </c>
    </row>
    <row r="16110" spans="1:6" ht="25.5" outlineLevel="1" x14ac:dyDescent="0.2">
      <c r="B16110" s="21" t="s">
        <v>15030</v>
      </c>
      <c r="E16110" s="20">
        <f>SUBTOTAL(9,E16100:E16109)</f>
        <v>606310</v>
      </c>
      <c r="F16110" s="20">
        <f>SUBTOTAL(9,F16100:F16109)</f>
        <v>127083</v>
      </c>
    </row>
    <row r="16111" spans="1:6" ht="25.5" outlineLevel="2" x14ac:dyDescent="0.2">
      <c r="A16111" t="s">
        <v>1695</v>
      </c>
      <c r="B16111" s="18" t="s">
        <v>15107</v>
      </c>
      <c r="C16111" s="19" t="s">
        <v>20</v>
      </c>
      <c r="D16111" t="s">
        <v>411</v>
      </c>
      <c r="E16111" s="20">
        <v>36</v>
      </c>
      <c r="F16111" s="20">
        <v>19</v>
      </c>
    </row>
    <row r="16112" spans="1:6" ht="25.5" outlineLevel="2" x14ac:dyDescent="0.2">
      <c r="B16112" s="18" t="s">
        <v>15107</v>
      </c>
      <c r="C16112" s="19" t="s">
        <v>42</v>
      </c>
      <c r="D16112" t="s">
        <v>411</v>
      </c>
      <c r="E16112" s="20">
        <v>1934</v>
      </c>
      <c r="F16112" s="20">
        <v>3250</v>
      </c>
    </row>
    <row r="16113" spans="1:6" ht="25.5" outlineLevel="2" x14ac:dyDescent="0.2">
      <c r="B16113" s="18" t="s">
        <v>15107</v>
      </c>
      <c r="C16113" s="19" t="s">
        <v>68</v>
      </c>
      <c r="D16113" t="s">
        <v>411</v>
      </c>
      <c r="E16113" s="20">
        <v>1</v>
      </c>
      <c r="F16113" s="20">
        <v>1</v>
      </c>
    </row>
    <row r="16114" spans="1:6" ht="25.5" outlineLevel="2" x14ac:dyDescent="0.2">
      <c r="B16114" s="18" t="s">
        <v>15107</v>
      </c>
      <c r="C16114" s="19" t="s">
        <v>80</v>
      </c>
      <c r="D16114" t="s">
        <v>411</v>
      </c>
      <c r="E16114" s="20">
        <v>639682</v>
      </c>
      <c r="F16114" s="20">
        <v>26206</v>
      </c>
    </row>
    <row r="16115" spans="1:6" ht="25.5" outlineLevel="2" x14ac:dyDescent="0.2">
      <c r="B16115" s="18" t="s">
        <v>15107</v>
      </c>
      <c r="C16115" s="19" t="s">
        <v>148</v>
      </c>
      <c r="D16115" t="s">
        <v>411</v>
      </c>
      <c r="E16115" s="20">
        <v>100</v>
      </c>
      <c r="F16115" s="20">
        <v>5</v>
      </c>
    </row>
    <row r="16116" spans="1:6" ht="25.5" outlineLevel="1" x14ac:dyDescent="0.2">
      <c r="B16116" s="21" t="s">
        <v>15108</v>
      </c>
      <c r="E16116" s="20">
        <f>SUBTOTAL(9,E16111:E16115)</f>
        <v>641753</v>
      </c>
      <c r="F16116" s="20">
        <f>SUBTOTAL(9,F16111:F16115)</f>
        <v>29481</v>
      </c>
    </row>
    <row r="16117" spans="1:6" ht="25.5" outlineLevel="2" x14ac:dyDescent="0.2">
      <c r="A16117" t="s">
        <v>5317</v>
      </c>
      <c r="B16117" s="18" t="s">
        <v>15109</v>
      </c>
      <c r="C16117" s="19" t="s">
        <v>37</v>
      </c>
      <c r="D16117" t="s">
        <v>411</v>
      </c>
      <c r="E16117" s="20">
        <v>346</v>
      </c>
      <c r="F16117" s="20">
        <v>274</v>
      </c>
    </row>
    <row r="16118" spans="1:6" ht="25.5" outlineLevel="2" x14ac:dyDescent="0.2">
      <c r="B16118" s="18" t="s">
        <v>15109</v>
      </c>
      <c r="C16118" s="19" t="s">
        <v>42</v>
      </c>
      <c r="D16118" t="s">
        <v>411</v>
      </c>
      <c r="E16118" s="20">
        <v>688</v>
      </c>
      <c r="F16118" s="20">
        <v>97</v>
      </c>
    </row>
    <row r="16119" spans="1:6" ht="25.5" outlineLevel="2" x14ac:dyDescent="0.2">
      <c r="B16119" s="18" t="s">
        <v>15109</v>
      </c>
      <c r="C16119" s="19" t="s">
        <v>65</v>
      </c>
      <c r="D16119" t="s">
        <v>411</v>
      </c>
      <c r="E16119" s="20">
        <v>6</v>
      </c>
      <c r="F16119" s="20">
        <v>677</v>
      </c>
    </row>
    <row r="16120" spans="1:6" ht="25.5" outlineLevel="2" x14ac:dyDescent="0.2">
      <c r="B16120" s="18" t="s">
        <v>15109</v>
      </c>
      <c r="C16120" s="19" t="s">
        <v>68</v>
      </c>
      <c r="D16120" t="s">
        <v>411</v>
      </c>
      <c r="E16120" s="20">
        <v>1</v>
      </c>
      <c r="F16120" s="20">
        <v>81</v>
      </c>
    </row>
    <row r="16121" spans="1:6" ht="25.5" outlineLevel="2" x14ac:dyDescent="0.2">
      <c r="B16121" s="18" t="s">
        <v>15109</v>
      </c>
      <c r="C16121" s="19" t="s">
        <v>80</v>
      </c>
      <c r="D16121" t="s">
        <v>411</v>
      </c>
      <c r="E16121" s="20">
        <v>10027</v>
      </c>
      <c r="F16121" s="20">
        <v>2305</v>
      </c>
    </row>
    <row r="16122" spans="1:6" ht="25.5" outlineLevel="2" x14ac:dyDescent="0.2">
      <c r="B16122" s="18" t="s">
        <v>15109</v>
      </c>
      <c r="C16122" s="19" t="s">
        <v>161</v>
      </c>
      <c r="D16122" t="s">
        <v>411</v>
      </c>
      <c r="E16122" s="20">
        <v>5</v>
      </c>
      <c r="F16122" s="20">
        <v>42</v>
      </c>
    </row>
    <row r="16123" spans="1:6" ht="25.5" outlineLevel="2" x14ac:dyDescent="0.2">
      <c r="B16123" s="18" t="s">
        <v>15109</v>
      </c>
      <c r="C16123" s="19" t="s">
        <v>176</v>
      </c>
      <c r="D16123" t="s">
        <v>411</v>
      </c>
      <c r="E16123" s="20">
        <v>1</v>
      </c>
      <c r="F16123" s="20">
        <v>49</v>
      </c>
    </row>
    <row r="16124" spans="1:6" ht="25.5" outlineLevel="2" x14ac:dyDescent="0.2">
      <c r="B16124" s="18" t="s">
        <v>15109</v>
      </c>
      <c r="C16124" s="19" t="s">
        <v>178</v>
      </c>
      <c r="D16124" t="s">
        <v>411</v>
      </c>
      <c r="E16124" s="20">
        <v>1</v>
      </c>
      <c r="F16124" s="20">
        <v>16</v>
      </c>
    </row>
    <row r="16125" spans="1:6" ht="25.5" outlineLevel="1" x14ac:dyDescent="0.2">
      <c r="B16125" s="21" t="s">
        <v>15110</v>
      </c>
      <c r="E16125" s="20">
        <f>SUBTOTAL(9,E16117:E16124)</f>
        <v>11075</v>
      </c>
      <c r="F16125" s="20">
        <f>SUBTOTAL(9,F16117:F16124)</f>
        <v>3541</v>
      </c>
    </row>
    <row r="16126" spans="1:6" ht="25.5" outlineLevel="2" x14ac:dyDescent="0.2">
      <c r="A16126" t="s">
        <v>5319</v>
      </c>
      <c r="B16126" s="18" t="s">
        <v>15111</v>
      </c>
      <c r="C16126" s="19" t="s">
        <v>42</v>
      </c>
      <c r="D16126" t="s">
        <v>411</v>
      </c>
      <c r="E16126" s="20">
        <v>17811</v>
      </c>
      <c r="F16126" s="20">
        <v>5186</v>
      </c>
    </row>
    <row r="16127" spans="1:6" ht="25.5" outlineLevel="2" x14ac:dyDescent="0.2">
      <c r="B16127" s="18" t="s">
        <v>15111</v>
      </c>
      <c r="C16127" s="19" t="s">
        <v>80</v>
      </c>
      <c r="D16127" t="s">
        <v>411</v>
      </c>
      <c r="E16127" s="20">
        <v>9154</v>
      </c>
      <c r="F16127" s="20">
        <v>4127</v>
      </c>
    </row>
    <row r="16128" spans="1:6" ht="25.5" outlineLevel="1" x14ac:dyDescent="0.2">
      <c r="B16128" s="21" t="s">
        <v>15112</v>
      </c>
      <c r="E16128" s="20">
        <f>SUBTOTAL(9,E16126:E16127)</f>
        <v>26965</v>
      </c>
      <c r="F16128" s="20">
        <f>SUBTOTAL(9,F16126:F16127)</f>
        <v>9313</v>
      </c>
    </row>
    <row r="16129" spans="1:6" outlineLevel="2" x14ac:dyDescent="0.2">
      <c r="A16129" t="s">
        <v>1696</v>
      </c>
      <c r="B16129" s="18" t="s">
        <v>15113</v>
      </c>
      <c r="C16129" s="19" t="s">
        <v>42</v>
      </c>
      <c r="D16129" t="s">
        <v>398</v>
      </c>
      <c r="E16129" s="20">
        <v>5514</v>
      </c>
      <c r="F16129" s="20">
        <v>3409</v>
      </c>
    </row>
    <row r="16130" spans="1:6" outlineLevel="2" x14ac:dyDescent="0.2">
      <c r="B16130" s="18" t="s">
        <v>15113</v>
      </c>
      <c r="C16130" s="19" t="s">
        <v>54</v>
      </c>
      <c r="D16130" t="s">
        <v>398</v>
      </c>
      <c r="E16130" s="20">
        <v>1</v>
      </c>
      <c r="F16130" s="20">
        <v>6</v>
      </c>
    </row>
    <row r="16131" spans="1:6" outlineLevel="2" x14ac:dyDescent="0.2">
      <c r="B16131" s="18" t="s">
        <v>15113</v>
      </c>
      <c r="C16131" s="19" t="s">
        <v>65</v>
      </c>
      <c r="D16131" t="s">
        <v>398</v>
      </c>
      <c r="E16131" s="20">
        <v>24</v>
      </c>
      <c r="F16131" s="20">
        <v>91</v>
      </c>
    </row>
    <row r="16132" spans="1:6" outlineLevel="2" x14ac:dyDescent="0.2">
      <c r="B16132" s="18" t="s">
        <v>15113</v>
      </c>
      <c r="C16132" s="19" t="s">
        <v>68</v>
      </c>
      <c r="D16132" t="s">
        <v>398</v>
      </c>
      <c r="E16132" s="20">
        <v>17</v>
      </c>
      <c r="F16132" s="20">
        <v>1171</v>
      </c>
    </row>
    <row r="16133" spans="1:6" outlineLevel="2" x14ac:dyDescent="0.2">
      <c r="B16133" s="18" t="s">
        <v>15113</v>
      </c>
      <c r="C16133" s="19" t="s">
        <v>80</v>
      </c>
      <c r="D16133" t="s">
        <v>398</v>
      </c>
      <c r="E16133" s="20">
        <v>328292</v>
      </c>
      <c r="F16133" s="20">
        <v>7411</v>
      </c>
    </row>
    <row r="16134" spans="1:6" outlineLevel="1" x14ac:dyDescent="0.2">
      <c r="B16134" s="21" t="s">
        <v>15114</v>
      </c>
      <c r="E16134" s="20">
        <f>SUBTOTAL(9,E16129:E16133)</f>
        <v>333848</v>
      </c>
      <c r="F16134" s="20">
        <f>SUBTOTAL(9,F16129:F16133)</f>
        <v>12088</v>
      </c>
    </row>
    <row r="16135" spans="1:6" ht="25.5" outlineLevel="2" x14ac:dyDescent="0.2">
      <c r="B16135" s="18" t="s">
        <v>15115</v>
      </c>
      <c r="C16135" s="19" t="s">
        <v>87</v>
      </c>
      <c r="D16135" t="s">
        <v>398</v>
      </c>
      <c r="E16135" s="20">
        <v>1</v>
      </c>
      <c r="F16135" s="20">
        <v>2</v>
      </c>
    </row>
    <row r="16136" spans="1:6" ht="25.5" outlineLevel="1" x14ac:dyDescent="0.2">
      <c r="B16136" s="21" t="s">
        <v>15116</v>
      </c>
      <c r="E16136" s="20">
        <f>SUBTOTAL(9,E16135:E16135)</f>
        <v>1</v>
      </c>
      <c r="F16136" s="20">
        <f>SUBTOTAL(9,F16135:F16135)</f>
        <v>2</v>
      </c>
    </row>
    <row r="16137" spans="1:6" ht="25.5" outlineLevel="2" x14ac:dyDescent="0.2">
      <c r="B16137" s="18" t="s">
        <v>15113</v>
      </c>
      <c r="C16137" s="19" t="s">
        <v>92</v>
      </c>
      <c r="D16137" t="s">
        <v>398</v>
      </c>
      <c r="E16137" s="20">
        <v>3102</v>
      </c>
      <c r="F16137" s="20">
        <v>305</v>
      </c>
    </row>
    <row r="16138" spans="1:6" outlineLevel="2" x14ac:dyDescent="0.2">
      <c r="B16138" s="18" t="s">
        <v>15113</v>
      </c>
      <c r="C16138" s="19" t="s">
        <v>123</v>
      </c>
      <c r="D16138" t="s">
        <v>398</v>
      </c>
      <c r="E16138" s="20">
        <v>15</v>
      </c>
      <c r="F16138" s="20">
        <v>35</v>
      </c>
    </row>
    <row r="16139" spans="1:6" outlineLevel="2" x14ac:dyDescent="0.2">
      <c r="B16139" s="18" t="s">
        <v>15113</v>
      </c>
      <c r="C16139" s="19" t="s">
        <v>136</v>
      </c>
      <c r="D16139" t="s">
        <v>398</v>
      </c>
      <c r="E16139" s="20">
        <v>4</v>
      </c>
      <c r="F16139" s="20">
        <v>18</v>
      </c>
    </row>
    <row r="16140" spans="1:6" outlineLevel="2" x14ac:dyDescent="0.2">
      <c r="B16140" s="18" t="s">
        <v>15113</v>
      </c>
      <c r="C16140" s="19" t="s">
        <v>148</v>
      </c>
      <c r="D16140" t="s">
        <v>398</v>
      </c>
      <c r="E16140" s="20">
        <v>5</v>
      </c>
      <c r="F16140" s="20">
        <v>10</v>
      </c>
    </row>
    <row r="16141" spans="1:6" outlineLevel="2" x14ac:dyDescent="0.2">
      <c r="B16141" s="18" t="s">
        <v>15113</v>
      </c>
      <c r="C16141" s="19" t="s">
        <v>162</v>
      </c>
      <c r="D16141" t="s">
        <v>398</v>
      </c>
      <c r="E16141" s="20">
        <v>1</v>
      </c>
      <c r="F16141" s="20">
        <v>1</v>
      </c>
    </row>
    <row r="16142" spans="1:6" outlineLevel="2" x14ac:dyDescent="0.2">
      <c r="B16142" s="18" t="s">
        <v>15113</v>
      </c>
      <c r="C16142" s="19" t="s">
        <v>164</v>
      </c>
      <c r="D16142" t="s">
        <v>398</v>
      </c>
      <c r="E16142" s="20">
        <v>210</v>
      </c>
      <c r="F16142" s="20">
        <v>119</v>
      </c>
    </row>
    <row r="16143" spans="1:6" outlineLevel="2" x14ac:dyDescent="0.2">
      <c r="B16143" s="18" t="s">
        <v>15113</v>
      </c>
      <c r="C16143" s="19" t="s">
        <v>166</v>
      </c>
      <c r="D16143" t="s">
        <v>398</v>
      </c>
      <c r="E16143" s="20">
        <v>338</v>
      </c>
      <c r="F16143" s="20">
        <v>356</v>
      </c>
    </row>
    <row r="16144" spans="1:6" ht="25.5" outlineLevel="2" x14ac:dyDescent="0.2">
      <c r="B16144" s="18" t="s">
        <v>15113</v>
      </c>
      <c r="C16144" s="19" t="s">
        <v>176</v>
      </c>
      <c r="D16144" t="s">
        <v>398</v>
      </c>
      <c r="E16144" s="20">
        <v>121</v>
      </c>
      <c r="F16144" s="20">
        <v>3362</v>
      </c>
    </row>
    <row r="16145" spans="1:6" outlineLevel="2" x14ac:dyDescent="0.2">
      <c r="B16145" s="18" t="s">
        <v>15113</v>
      </c>
      <c r="C16145" s="19" t="s">
        <v>178</v>
      </c>
      <c r="D16145" t="s">
        <v>398</v>
      </c>
      <c r="E16145" s="20">
        <v>6</v>
      </c>
      <c r="F16145" s="20">
        <v>42</v>
      </c>
    </row>
    <row r="16146" spans="1:6" outlineLevel="1" x14ac:dyDescent="0.2">
      <c r="B16146" s="21" t="s">
        <v>15114</v>
      </c>
      <c r="E16146" s="20">
        <f>SUBTOTAL(9,E16137:E16145)</f>
        <v>3802</v>
      </c>
      <c r="F16146" s="20">
        <f>SUBTOTAL(9,F16137:F16145)</f>
        <v>4248</v>
      </c>
    </row>
    <row r="16147" spans="1:6" outlineLevel="2" x14ac:dyDescent="0.2">
      <c r="A16147" t="s">
        <v>5320</v>
      </c>
      <c r="B16147" s="18" t="s">
        <v>15117</v>
      </c>
      <c r="C16147" s="19" t="s">
        <v>80</v>
      </c>
      <c r="D16147" t="s">
        <v>411</v>
      </c>
      <c r="E16147" s="20">
        <v>325688</v>
      </c>
      <c r="F16147" s="20">
        <v>68782</v>
      </c>
    </row>
    <row r="16148" spans="1:6" ht="25.5" outlineLevel="2" x14ac:dyDescent="0.2">
      <c r="B16148" s="18" t="s">
        <v>15117</v>
      </c>
      <c r="C16148" s="19" t="s">
        <v>176</v>
      </c>
      <c r="D16148" t="s">
        <v>411</v>
      </c>
      <c r="E16148" s="20">
        <v>50796</v>
      </c>
      <c r="F16148" s="20">
        <v>11361</v>
      </c>
    </row>
    <row r="16149" spans="1:6" outlineLevel="1" x14ac:dyDescent="0.2">
      <c r="B16149" s="21" t="s">
        <v>15118</v>
      </c>
      <c r="E16149" s="20">
        <f>SUBTOTAL(9,E16147:E16148)</f>
        <v>376484</v>
      </c>
      <c r="F16149" s="20">
        <f>SUBTOTAL(9,F16147:F16148)</f>
        <v>80143</v>
      </c>
    </row>
    <row r="16150" spans="1:6" ht="25.5" outlineLevel="2" x14ac:dyDescent="0.2">
      <c r="A16150" t="s">
        <v>5321</v>
      </c>
      <c r="B16150" s="18" t="s">
        <v>15119</v>
      </c>
      <c r="C16150" s="19" t="s">
        <v>80</v>
      </c>
      <c r="D16150" t="s">
        <v>411</v>
      </c>
      <c r="E16150" s="20">
        <v>232397</v>
      </c>
      <c r="F16150" s="20">
        <v>52901</v>
      </c>
    </row>
    <row r="16151" spans="1:6" ht="38.25" outlineLevel="1" x14ac:dyDescent="0.2">
      <c r="B16151" s="21" t="s">
        <v>15120</v>
      </c>
      <c r="E16151" s="20">
        <f>SUBTOTAL(9,E16150:E16150)</f>
        <v>232397</v>
      </c>
      <c r="F16151" s="20">
        <f>SUBTOTAL(9,F16150:F16150)</f>
        <v>52901</v>
      </c>
    </row>
    <row r="16152" spans="1:6" ht="25.5" outlineLevel="2" x14ac:dyDescent="0.2">
      <c r="A16152" t="s">
        <v>5323</v>
      </c>
      <c r="B16152" s="18" t="s">
        <v>18471</v>
      </c>
      <c r="C16152" s="19" t="s">
        <v>80</v>
      </c>
      <c r="D16152" t="s">
        <v>411</v>
      </c>
      <c r="E16152" s="20">
        <v>45586</v>
      </c>
      <c r="F16152" s="20">
        <v>3573</v>
      </c>
    </row>
    <row r="16153" spans="1:6" ht="25.5" outlineLevel="1" x14ac:dyDescent="0.2">
      <c r="B16153" s="21" t="s">
        <v>18472</v>
      </c>
      <c r="E16153" s="20">
        <f>SUBTOTAL(9,E16152:E16152)</f>
        <v>45586</v>
      </c>
      <c r="F16153" s="20">
        <f>SUBTOTAL(9,F16152:F16152)</f>
        <v>3573</v>
      </c>
    </row>
    <row r="16154" spans="1:6" outlineLevel="2" x14ac:dyDescent="0.2">
      <c r="A16154" t="s">
        <v>5324</v>
      </c>
      <c r="B16154" s="18" t="s">
        <v>15121</v>
      </c>
      <c r="C16154" s="19" t="s">
        <v>80</v>
      </c>
      <c r="D16154" t="s">
        <v>411</v>
      </c>
      <c r="E16154" s="20">
        <v>429</v>
      </c>
      <c r="F16154" s="20">
        <v>39</v>
      </c>
    </row>
    <row r="16155" spans="1:6" outlineLevel="1" x14ac:dyDescent="0.2">
      <c r="B16155" s="21" t="s">
        <v>15122</v>
      </c>
      <c r="E16155" s="20">
        <f>SUBTOTAL(9,E16154:E16154)</f>
        <v>429</v>
      </c>
      <c r="F16155" s="20">
        <f>SUBTOTAL(9,F16154:F16154)</f>
        <v>39</v>
      </c>
    </row>
    <row r="16156" spans="1:6" ht="25.5" outlineLevel="2" x14ac:dyDescent="0.2">
      <c r="A16156" t="s">
        <v>5325</v>
      </c>
      <c r="B16156" s="18" t="s">
        <v>15123</v>
      </c>
      <c r="C16156" s="19" t="s">
        <v>80</v>
      </c>
      <c r="D16156" t="s">
        <v>411</v>
      </c>
      <c r="E16156" s="20">
        <v>901</v>
      </c>
      <c r="F16156" s="20">
        <v>268</v>
      </c>
    </row>
    <row r="16157" spans="1:6" ht="25.5" outlineLevel="1" x14ac:dyDescent="0.2">
      <c r="B16157" s="21" t="s">
        <v>15124</v>
      </c>
      <c r="E16157" s="20">
        <f>SUBTOTAL(9,E16156:E16156)</f>
        <v>901</v>
      </c>
      <c r="F16157" s="20">
        <f>SUBTOTAL(9,F16156:F16156)</f>
        <v>268</v>
      </c>
    </row>
    <row r="16158" spans="1:6" ht="25.5" outlineLevel="2" x14ac:dyDescent="0.2">
      <c r="A16158" t="s">
        <v>5326</v>
      </c>
      <c r="B16158" s="18" t="s">
        <v>15125</v>
      </c>
      <c r="C16158" s="19" t="s">
        <v>80</v>
      </c>
      <c r="D16158" t="s">
        <v>411</v>
      </c>
      <c r="E16158" s="20">
        <v>11583</v>
      </c>
      <c r="F16158" s="20">
        <v>3301</v>
      </c>
    </row>
    <row r="16159" spans="1:6" ht="25.5" outlineLevel="1" x14ac:dyDescent="0.2">
      <c r="B16159" s="21" t="s">
        <v>15126</v>
      </c>
      <c r="E16159" s="20">
        <f>SUBTOTAL(9,E16158:E16158)</f>
        <v>11583</v>
      </c>
      <c r="F16159" s="20">
        <f>SUBTOTAL(9,F16158:F16158)</f>
        <v>3301</v>
      </c>
    </row>
    <row r="16160" spans="1:6" outlineLevel="2" x14ac:dyDescent="0.2">
      <c r="A16160" t="s">
        <v>5328</v>
      </c>
      <c r="B16160" s="18" t="s">
        <v>15127</v>
      </c>
      <c r="C16160" s="19" t="s">
        <v>80</v>
      </c>
      <c r="D16160" t="s">
        <v>411</v>
      </c>
      <c r="E16160" s="20">
        <v>25</v>
      </c>
      <c r="F16160" s="20">
        <v>5</v>
      </c>
    </row>
    <row r="16161" spans="1:6" outlineLevel="1" x14ac:dyDescent="0.2">
      <c r="B16161" s="21" t="s">
        <v>15128</v>
      </c>
      <c r="E16161" s="20">
        <f>SUBTOTAL(9,E16160:E16160)</f>
        <v>25</v>
      </c>
      <c r="F16161" s="20">
        <f>SUBTOTAL(9,F16160:F16160)</f>
        <v>5</v>
      </c>
    </row>
    <row r="16162" spans="1:6" outlineLevel="2" x14ac:dyDescent="0.2">
      <c r="A16162" t="s">
        <v>1697</v>
      </c>
      <c r="B16162" s="18" t="s">
        <v>15129</v>
      </c>
      <c r="C16162" s="19" t="s">
        <v>80</v>
      </c>
      <c r="D16162" t="s">
        <v>411</v>
      </c>
      <c r="E16162" s="20">
        <v>9397</v>
      </c>
      <c r="F16162" s="20">
        <v>2609</v>
      </c>
    </row>
    <row r="16163" spans="1:6" outlineLevel="1" x14ac:dyDescent="0.2">
      <c r="B16163" s="21" t="s">
        <v>15130</v>
      </c>
      <c r="E16163" s="20">
        <f>SUBTOTAL(9,E16162:E16162)</f>
        <v>9397</v>
      </c>
      <c r="F16163" s="20">
        <f>SUBTOTAL(9,F16162:F16162)</f>
        <v>2609</v>
      </c>
    </row>
    <row r="16164" spans="1:6" outlineLevel="2" x14ac:dyDescent="0.2">
      <c r="A16164" t="s">
        <v>5329</v>
      </c>
      <c r="B16164" s="18" t="s">
        <v>15131</v>
      </c>
      <c r="C16164" s="19" t="s">
        <v>15</v>
      </c>
      <c r="D16164" t="s">
        <v>411</v>
      </c>
      <c r="E16164" s="20">
        <v>25000</v>
      </c>
      <c r="F16164" s="20">
        <v>5484</v>
      </c>
    </row>
    <row r="16165" spans="1:6" outlineLevel="2" x14ac:dyDescent="0.2">
      <c r="B16165" s="18" t="s">
        <v>15131</v>
      </c>
      <c r="C16165" s="19" t="s">
        <v>23</v>
      </c>
      <c r="D16165" t="s">
        <v>411</v>
      </c>
      <c r="E16165" s="20">
        <v>97840</v>
      </c>
      <c r="F16165" s="20">
        <v>24577</v>
      </c>
    </row>
    <row r="16166" spans="1:6" outlineLevel="2" x14ac:dyDescent="0.2">
      <c r="B16166" s="18" t="s">
        <v>15131</v>
      </c>
      <c r="C16166" s="19" t="s">
        <v>30</v>
      </c>
      <c r="D16166" t="s">
        <v>411</v>
      </c>
      <c r="E16166" s="20">
        <v>50456</v>
      </c>
      <c r="F16166" s="20">
        <v>11497</v>
      </c>
    </row>
    <row r="16167" spans="1:6" outlineLevel="2" x14ac:dyDescent="0.2">
      <c r="B16167" s="18" t="s">
        <v>15131</v>
      </c>
      <c r="C16167" s="19" t="s">
        <v>42</v>
      </c>
      <c r="D16167" t="s">
        <v>411</v>
      </c>
      <c r="E16167" s="20">
        <v>150</v>
      </c>
      <c r="F16167" s="20">
        <v>17</v>
      </c>
    </row>
    <row r="16168" spans="1:6" outlineLevel="2" x14ac:dyDescent="0.2">
      <c r="B16168" s="18" t="s">
        <v>15131</v>
      </c>
      <c r="C16168" s="19" t="s">
        <v>80</v>
      </c>
      <c r="D16168" t="s">
        <v>411</v>
      </c>
      <c r="E16168" s="20">
        <v>11407296</v>
      </c>
      <c r="F16168" s="20">
        <v>2766853</v>
      </c>
    </row>
    <row r="16169" spans="1:6" outlineLevel="2" x14ac:dyDescent="0.2">
      <c r="B16169" s="18" t="s">
        <v>15131</v>
      </c>
      <c r="C16169" s="19" t="s">
        <v>88</v>
      </c>
      <c r="D16169" t="s">
        <v>411</v>
      </c>
      <c r="E16169" s="20">
        <v>70104</v>
      </c>
      <c r="F16169" s="20">
        <v>17347</v>
      </c>
    </row>
    <row r="16170" spans="1:6" outlineLevel="2" x14ac:dyDescent="0.2">
      <c r="B16170" s="18" t="s">
        <v>15131</v>
      </c>
      <c r="C16170" s="19" t="s">
        <v>107</v>
      </c>
      <c r="D16170" t="s">
        <v>411</v>
      </c>
      <c r="E16170" s="20">
        <v>54674</v>
      </c>
      <c r="F16170" s="20">
        <v>12149</v>
      </c>
    </row>
    <row r="16171" spans="1:6" outlineLevel="2" x14ac:dyDescent="0.2">
      <c r="B16171" s="18" t="s">
        <v>15131</v>
      </c>
      <c r="C16171" s="19" t="s">
        <v>121</v>
      </c>
      <c r="D16171" t="s">
        <v>411</v>
      </c>
      <c r="E16171" s="20">
        <v>75172</v>
      </c>
      <c r="F16171" s="20">
        <v>19387</v>
      </c>
    </row>
    <row r="16172" spans="1:6" outlineLevel="2" x14ac:dyDescent="0.2">
      <c r="B16172" s="18" t="s">
        <v>15131</v>
      </c>
      <c r="C16172" s="19" t="s">
        <v>134</v>
      </c>
      <c r="D16172" t="s">
        <v>411</v>
      </c>
      <c r="E16172" s="20">
        <v>290889</v>
      </c>
      <c r="F16172" s="20">
        <v>70688</v>
      </c>
    </row>
    <row r="16173" spans="1:6" outlineLevel="2" x14ac:dyDescent="0.2">
      <c r="B16173" s="18" t="s">
        <v>15131</v>
      </c>
      <c r="C16173" s="19" t="s">
        <v>151</v>
      </c>
      <c r="D16173" t="s">
        <v>411</v>
      </c>
      <c r="E16173" s="20">
        <v>75472</v>
      </c>
      <c r="F16173" s="20">
        <v>17966</v>
      </c>
    </row>
    <row r="16174" spans="1:6" ht="25.5" outlineLevel="1" x14ac:dyDescent="0.2">
      <c r="B16174" s="21" t="s">
        <v>15132</v>
      </c>
      <c r="E16174" s="20">
        <f>SUBTOTAL(9,E16164:E16173)</f>
        <v>12147053</v>
      </c>
      <c r="F16174" s="20">
        <f>SUBTOTAL(9,F16164:F16173)</f>
        <v>2945965</v>
      </c>
    </row>
    <row r="16175" spans="1:6" outlineLevel="2" x14ac:dyDescent="0.2">
      <c r="A16175" t="s">
        <v>5330</v>
      </c>
      <c r="B16175" s="18" t="s">
        <v>15133</v>
      </c>
      <c r="C16175" s="19" t="s">
        <v>42</v>
      </c>
      <c r="D16175" t="s">
        <v>411</v>
      </c>
      <c r="E16175" s="20">
        <v>150</v>
      </c>
      <c r="F16175" s="20">
        <v>32</v>
      </c>
    </row>
    <row r="16176" spans="1:6" outlineLevel="2" x14ac:dyDescent="0.2">
      <c r="B16176" s="18" t="s">
        <v>15133</v>
      </c>
      <c r="C16176" s="19" t="s">
        <v>80</v>
      </c>
      <c r="D16176" t="s">
        <v>411</v>
      </c>
      <c r="E16176" s="20">
        <v>3512438</v>
      </c>
      <c r="F16176" s="20">
        <v>843309</v>
      </c>
    </row>
    <row r="16177" spans="1:6" ht="25.5" outlineLevel="1" x14ac:dyDescent="0.2">
      <c r="B16177" s="21" t="s">
        <v>15134</v>
      </c>
      <c r="E16177" s="20">
        <f>SUBTOTAL(9,E16175:E16176)</f>
        <v>3512588</v>
      </c>
      <c r="F16177" s="20">
        <f>SUBTOTAL(9,F16175:F16176)</f>
        <v>843341</v>
      </c>
    </row>
    <row r="16178" spans="1:6" outlineLevel="2" x14ac:dyDescent="0.2">
      <c r="A16178" t="s">
        <v>5331</v>
      </c>
      <c r="B16178" s="18" t="s">
        <v>15135</v>
      </c>
      <c r="C16178" s="19" t="s">
        <v>80</v>
      </c>
      <c r="D16178" t="s">
        <v>411</v>
      </c>
      <c r="E16178" s="20">
        <v>18000</v>
      </c>
      <c r="F16178" s="20">
        <v>7842</v>
      </c>
    </row>
    <row r="16179" spans="1:6" outlineLevel="1" x14ac:dyDescent="0.2">
      <c r="B16179" s="21" t="s">
        <v>15136</v>
      </c>
      <c r="E16179" s="20">
        <f>SUBTOTAL(9,E16178:E16178)</f>
        <v>18000</v>
      </c>
      <c r="F16179" s="20">
        <f>SUBTOTAL(9,F16178:F16178)</f>
        <v>7842</v>
      </c>
    </row>
    <row r="16180" spans="1:6" outlineLevel="2" x14ac:dyDescent="0.2">
      <c r="A16180" t="s">
        <v>1698</v>
      </c>
      <c r="B16180" s="18" t="s">
        <v>15137</v>
      </c>
      <c r="C16180" s="19" t="s">
        <v>80</v>
      </c>
      <c r="D16180" t="s">
        <v>411</v>
      </c>
      <c r="E16180" s="20">
        <v>357882</v>
      </c>
      <c r="F16180" s="20">
        <v>11571</v>
      </c>
    </row>
    <row r="16181" spans="1:6" outlineLevel="2" x14ac:dyDescent="0.2">
      <c r="B16181" s="18" t="s">
        <v>15137</v>
      </c>
      <c r="C16181" s="19" t="s">
        <v>107</v>
      </c>
      <c r="D16181" t="s">
        <v>411</v>
      </c>
      <c r="E16181" s="20">
        <v>95162</v>
      </c>
      <c r="F16181" s="20">
        <v>17045</v>
      </c>
    </row>
    <row r="16182" spans="1:6" ht="25.5" outlineLevel="2" x14ac:dyDescent="0.2">
      <c r="B16182" s="18" t="s">
        <v>15137</v>
      </c>
      <c r="C16182" s="19" t="s">
        <v>175</v>
      </c>
      <c r="D16182" t="s">
        <v>411</v>
      </c>
      <c r="E16182" s="20">
        <v>26530</v>
      </c>
      <c r="F16182" s="20">
        <v>4880</v>
      </c>
    </row>
    <row r="16183" spans="1:6" outlineLevel="1" x14ac:dyDescent="0.2">
      <c r="B16183" s="21" t="s">
        <v>15138</v>
      </c>
      <c r="E16183" s="20">
        <f>SUBTOTAL(9,E16180:E16182)</f>
        <v>479574</v>
      </c>
      <c r="F16183" s="20">
        <f>SUBTOTAL(9,F16180:F16182)</f>
        <v>33496</v>
      </c>
    </row>
    <row r="16184" spans="1:6" outlineLevel="2" x14ac:dyDescent="0.2">
      <c r="A16184" t="s">
        <v>1699</v>
      </c>
      <c r="B16184" s="18" t="s">
        <v>15139</v>
      </c>
      <c r="C16184" s="19" t="s">
        <v>80</v>
      </c>
      <c r="D16184" t="s">
        <v>411</v>
      </c>
      <c r="E16184" s="20">
        <v>13</v>
      </c>
      <c r="F16184" s="20">
        <v>14</v>
      </c>
    </row>
    <row r="16185" spans="1:6" outlineLevel="1" x14ac:dyDescent="0.2">
      <c r="B16185" s="21" t="s">
        <v>15140</v>
      </c>
      <c r="E16185" s="20">
        <f>SUBTOTAL(9,E16184:E16184)</f>
        <v>13</v>
      </c>
      <c r="F16185" s="20">
        <f>SUBTOTAL(9,F16184:F16184)</f>
        <v>14</v>
      </c>
    </row>
    <row r="16186" spans="1:6" outlineLevel="2" x14ac:dyDescent="0.2">
      <c r="A16186" t="s">
        <v>5332</v>
      </c>
      <c r="B16186" s="18" t="s">
        <v>15141</v>
      </c>
      <c r="C16186" s="19" t="s">
        <v>80</v>
      </c>
      <c r="D16186" t="s">
        <v>411</v>
      </c>
      <c r="E16186" s="20">
        <v>243</v>
      </c>
      <c r="F16186" s="20">
        <v>89</v>
      </c>
    </row>
    <row r="16187" spans="1:6" outlineLevel="1" x14ac:dyDescent="0.2">
      <c r="B16187" s="21" t="s">
        <v>15142</v>
      </c>
      <c r="E16187" s="20">
        <f>SUBTOTAL(9,E16186:E16186)</f>
        <v>243</v>
      </c>
      <c r="F16187" s="20">
        <f>SUBTOTAL(9,F16186:F16186)</f>
        <v>89</v>
      </c>
    </row>
    <row r="16188" spans="1:6" outlineLevel="2" x14ac:dyDescent="0.2">
      <c r="A16188" t="s">
        <v>5333</v>
      </c>
      <c r="B16188" s="18" t="s">
        <v>15143</v>
      </c>
      <c r="C16188" s="19" t="s">
        <v>80</v>
      </c>
      <c r="D16188" t="s">
        <v>411</v>
      </c>
      <c r="E16188" s="20">
        <v>55739</v>
      </c>
      <c r="F16188" s="20">
        <v>16671</v>
      </c>
    </row>
    <row r="16189" spans="1:6" ht="25.5" outlineLevel="1" x14ac:dyDescent="0.2">
      <c r="B16189" s="21" t="s">
        <v>15144</v>
      </c>
      <c r="E16189" s="20">
        <f>SUBTOTAL(9,E16188:E16188)</f>
        <v>55739</v>
      </c>
      <c r="F16189" s="20">
        <f>SUBTOTAL(9,F16188:F16188)</f>
        <v>16671</v>
      </c>
    </row>
    <row r="16190" spans="1:6" outlineLevel="2" x14ac:dyDescent="0.2">
      <c r="A16190" t="s">
        <v>1700</v>
      </c>
      <c r="B16190" s="18" t="s">
        <v>15145</v>
      </c>
      <c r="C16190" s="19" t="s">
        <v>80</v>
      </c>
      <c r="D16190" t="s">
        <v>411</v>
      </c>
      <c r="E16190" s="20">
        <v>3670</v>
      </c>
      <c r="F16190" s="20">
        <v>676</v>
      </c>
    </row>
    <row r="16191" spans="1:6" outlineLevel="2" x14ac:dyDescent="0.2">
      <c r="B16191" s="18" t="s">
        <v>15145</v>
      </c>
      <c r="C16191" s="19" t="s">
        <v>134</v>
      </c>
      <c r="D16191" t="s">
        <v>411</v>
      </c>
      <c r="E16191" s="20">
        <v>167500</v>
      </c>
      <c r="F16191" s="20">
        <v>46185</v>
      </c>
    </row>
    <row r="16192" spans="1:6" ht="25.5" outlineLevel="1" x14ac:dyDescent="0.2">
      <c r="B16192" s="21" t="s">
        <v>15146</v>
      </c>
      <c r="E16192" s="20">
        <f>SUBTOTAL(9,E16190:E16191)</f>
        <v>171170</v>
      </c>
      <c r="F16192" s="20">
        <f>SUBTOTAL(9,F16190:F16191)</f>
        <v>46861</v>
      </c>
    </row>
    <row r="16193" spans="1:6" outlineLevel="2" x14ac:dyDescent="0.2">
      <c r="A16193" t="s">
        <v>5334</v>
      </c>
      <c r="B16193" s="18" t="s">
        <v>15147</v>
      </c>
      <c r="C16193" s="19" t="s">
        <v>42</v>
      </c>
      <c r="D16193" t="s">
        <v>411</v>
      </c>
      <c r="E16193" s="20">
        <v>4</v>
      </c>
      <c r="F16193" s="20">
        <v>1</v>
      </c>
    </row>
    <row r="16194" spans="1:6" outlineLevel="2" x14ac:dyDescent="0.2">
      <c r="B16194" s="18" t="s">
        <v>15147</v>
      </c>
      <c r="C16194" s="19" t="s">
        <v>65</v>
      </c>
      <c r="D16194" t="s">
        <v>411</v>
      </c>
      <c r="E16194" s="20">
        <v>4</v>
      </c>
      <c r="F16194" s="20">
        <v>113</v>
      </c>
    </row>
    <row r="16195" spans="1:6" outlineLevel="2" x14ac:dyDescent="0.2">
      <c r="B16195" s="18" t="s">
        <v>15147</v>
      </c>
      <c r="C16195" s="19" t="s">
        <v>68</v>
      </c>
      <c r="D16195" t="s">
        <v>411</v>
      </c>
      <c r="E16195" s="20">
        <v>5</v>
      </c>
      <c r="F16195" s="20">
        <v>18</v>
      </c>
    </row>
    <row r="16196" spans="1:6" outlineLevel="2" x14ac:dyDescent="0.2">
      <c r="B16196" s="18" t="s">
        <v>15147</v>
      </c>
      <c r="C16196" s="19" t="s">
        <v>80</v>
      </c>
      <c r="D16196" t="s">
        <v>411</v>
      </c>
      <c r="E16196" s="20">
        <v>12</v>
      </c>
      <c r="F16196" s="20">
        <v>15</v>
      </c>
    </row>
    <row r="16197" spans="1:6" outlineLevel="1" x14ac:dyDescent="0.2">
      <c r="B16197" s="21" t="s">
        <v>15148</v>
      </c>
      <c r="E16197" s="20">
        <f>SUBTOTAL(9,E16193:E16196)</f>
        <v>25</v>
      </c>
      <c r="F16197" s="20">
        <f>SUBTOTAL(9,F16193:F16196)</f>
        <v>147</v>
      </c>
    </row>
    <row r="16198" spans="1:6" outlineLevel="2" x14ac:dyDescent="0.2">
      <c r="A16198" t="s">
        <v>5335</v>
      </c>
      <c r="B16198" s="18" t="s">
        <v>15149</v>
      </c>
      <c r="C16198" s="19" t="s">
        <v>80</v>
      </c>
      <c r="D16198" t="s">
        <v>411</v>
      </c>
      <c r="E16198" s="20">
        <v>5736</v>
      </c>
      <c r="F16198" s="20">
        <v>12075</v>
      </c>
    </row>
    <row r="16199" spans="1:6" outlineLevel="2" x14ac:dyDescent="0.2">
      <c r="B16199" s="18" t="s">
        <v>15149</v>
      </c>
      <c r="C16199" s="19" t="s">
        <v>81</v>
      </c>
      <c r="D16199" t="s">
        <v>411</v>
      </c>
      <c r="E16199" s="20">
        <v>7996</v>
      </c>
      <c r="F16199" s="20">
        <v>13157</v>
      </c>
    </row>
    <row r="16200" spans="1:6" outlineLevel="2" x14ac:dyDescent="0.2">
      <c r="B16200" s="18" t="s">
        <v>15149</v>
      </c>
      <c r="C16200" s="19" t="s">
        <v>107</v>
      </c>
      <c r="D16200" t="s">
        <v>411</v>
      </c>
      <c r="E16200" s="20">
        <v>39096</v>
      </c>
      <c r="F16200" s="20">
        <v>81062</v>
      </c>
    </row>
    <row r="16201" spans="1:6" outlineLevel="1" x14ac:dyDescent="0.2">
      <c r="B16201" s="21" t="s">
        <v>15150</v>
      </c>
      <c r="E16201" s="20">
        <f>SUBTOTAL(9,E16198:E16200)</f>
        <v>52828</v>
      </c>
      <c r="F16201" s="20">
        <f>SUBTOTAL(9,F16198:F16200)</f>
        <v>106294</v>
      </c>
    </row>
    <row r="16202" spans="1:6" outlineLevel="2" x14ac:dyDescent="0.2">
      <c r="A16202" t="s">
        <v>5336</v>
      </c>
      <c r="B16202" s="18" t="s">
        <v>15151</v>
      </c>
      <c r="C16202" s="19" t="s">
        <v>80</v>
      </c>
      <c r="D16202" t="s">
        <v>411</v>
      </c>
      <c r="E16202" s="20">
        <v>229</v>
      </c>
      <c r="F16202" s="20">
        <v>682</v>
      </c>
    </row>
    <row r="16203" spans="1:6" ht="25.5" outlineLevel="2" x14ac:dyDescent="0.2">
      <c r="B16203" s="18" t="s">
        <v>15151</v>
      </c>
      <c r="C16203" s="19" t="s">
        <v>176</v>
      </c>
      <c r="D16203" t="s">
        <v>411</v>
      </c>
      <c r="E16203" s="20">
        <v>150</v>
      </c>
      <c r="F16203" s="20">
        <v>501</v>
      </c>
    </row>
    <row r="16204" spans="1:6" outlineLevel="1" x14ac:dyDescent="0.2">
      <c r="B16204" s="21" t="s">
        <v>15152</v>
      </c>
      <c r="E16204" s="20">
        <f>SUBTOTAL(9,E16202:E16203)</f>
        <v>379</v>
      </c>
      <c r="F16204" s="20">
        <f>SUBTOTAL(9,F16202:F16203)</f>
        <v>1183</v>
      </c>
    </row>
    <row r="16205" spans="1:6" outlineLevel="2" x14ac:dyDescent="0.2">
      <c r="A16205" t="s">
        <v>1701</v>
      </c>
      <c r="B16205" s="18" t="s">
        <v>15153</v>
      </c>
      <c r="C16205" s="19" t="s">
        <v>80</v>
      </c>
      <c r="D16205" t="s">
        <v>411</v>
      </c>
      <c r="E16205" s="20">
        <v>1010</v>
      </c>
      <c r="F16205" s="20">
        <v>48</v>
      </c>
    </row>
    <row r="16206" spans="1:6" outlineLevel="1" x14ac:dyDescent="0.2">
      <c r="B16206" s="21" t="s">
        <v>15154</v>
      </c>
      <c r="E16206" s="20">
        <f>SUBTOTAL(9,E16205:E16205)</f>
        <v>1010</v>
      </c>
      <c r="F16206" s="20">
        <f>SUBTOTAL(9,F16205:F16205)</f>
        <v>48</v>
      </c>
    </row>
    <row r="16207" spans="1:6" outlineLevel="2" x14ac:dyDescent="0.2">
      <c r="A16207" t="s">
        <v>5337</v>
      </c>
      <c r="B16207" s="18" t="s">
        <v>15155</v>
      </c>
      <c r="C16207" s="19" t="s">
        <v>80</v>
      </c>
      <c r="D16207" t="s">
        <v>411</v>
      </c>
      <c r="E16207" s="20">
        <v>50365</v>
      </c>
      <c r="F16207" s="20">
        <v>3881</v>
      </c>
    </row>
    <row r="16208" spans="1:6" ht="25.5" outlineLevel="1" x14ac:dyDescent="0.2">
      <c r="B16208" s="21" t="s">
        <v>15156</v>
      </c>
      <c r="E16208" s="20">
        <f>SUBTOTAL(9,E16207:E16207)</f>
        <v>50365</v>
      </c>
      <c r="F16208" s="20">
        <f>SUBTOTAL(9,F16207:F16207)</f>
        <v>3881</v>
      </c>
    </row>
    <row r="16209" spans="1:6" outlineLevel="2" x14ac:dyDescent="0.2">
      <c r="A16209" t="s">
        <v>1702</v>
      </c>
      <c r="B16209" s="18" t="s">
        <v>15157</v>
      </c>
      <c r="C16209" s="19" t="s">
        <v>37</v>
      </c>
      <c r="D16209" t="s">
        <v>398</v>
      </c>
      <c r="E16209" s="20">
        <v>14</v>
      </c>
      <c r="F16209" s="20">
        <v>79</v>
      </c>
    </row>
    <row r="16210" spans="1:6" outlineLevel="2" x14ac:dyDescent="0.2">
      <c r="B16210" s="18" t="s">
        <v>15157</v>
      </c>
      <c r="C16210" s="19" t="s">
        <v>42</v>
      </c>
      <c r="D16210" t="s">
        <v>398</v>
      </c>
      <c r="E16210" s="20">
        <v>13666</v>
      </c>
      <c r="F16210" s="20">
        <v>634</v>
      </c>
    </row>
    <row r="16211" spans="1:6" outlineLevel="2" x14ac:dyDescent="0.2">
      <c r="B16211" s="18" t="s">
        <v>15157</v>
      </c>
      <c r="C16211" s="19" t="s">
        <v>54</v>
      </c>
      <c r="D16211" t="s">
        <v>398</v>
      </c>
      <c r="E16211" s="20">
        <v>2</v>
      </c>
      <c r="F16211" s="20">
        <v>66</v>
      </c>
    </row>
    <row r="16212" spans="1:6" outlineLevel="2" x14ac:dyDescent="0.2">
      <c r="B16212" s="18" t="s">
        <v>15157</v>
      </c>
      <c r="C16212" s="19" t="s">
        <v>80</v>
      </c>
      <c r="D16212" t="s">
        <v>398</v>
      </c>
      <c r="E16212" s="20">
        <v>5261909</v>
      </c>
      <c r="F16212" s="20">
        <v>107924</v>
      </c>
    </row>
    <row r="16213" spans="1:6" outlineLevel="2" x14ac:dyDescent="0.2">
      <c r="B16213" s="18" t="s">
        <v>15157</v>
      </c>
      <c r="C16213" s="19" t="s">
        <v>166</v>
      </c>
      <c r="D16213" t="s">
        <v>398</v>
      </c>
      <c r="E16213" s="20">
        <v>56</v>
      </c>
      <c r="F16213" s="20">
        <v>23</v>
      </c>
    </row>
    <row r="16214" spans="1:6" outlineLevel="1" x14ac:dyDescent="0.2">
      <c r="B16214" s="21" t="s">
        <v>15158</v>
      </c>
      <c r="E16214" s="20">
        <f>SUBTOTAL(9,E16209:E16213)</f>
        <v>5275647</v>
      </c>
      <c r="F16214" s="20">
        <f>SUBTOTAL(9,F16209:F16213)</f>
        <v>108726</v>
      </c>
    </row>
    <row r="16215" spans="1:6" ht="25.5" outlineLevel="2" x14ac:dyDescent="0.2">
      <c r="A16215" t="s">
        <v>5349</v>
      </c>
      <c r="B16215" s="18" t="s">
        <v>15159</v>
      </c>
      <c r="C16215" s="19" t="s">
        <v>80</v>
      </c>
      <c r="D16215" t="s">
        <v>411</v>
      </c>
      <c r="E16215" s="20">
        <v>1</v>
      </c>
      <c r="F16215" s="20">
        <v>2</v>
      </c>
    </row>
    <row r="16216" spans="1:6" ht="25.5" outlineLevel="1" x14ac:dyDescent="0.2">
      <c r="B16216" s="21" t="s">
        <v>15160</v>
      </c>
      <c r="E16216" s="20">
        <f>SUBTOTAL(9,E16215:E16215)</f>
        <v>1</v>
      </c>
      <c r="F16216" s="20">
        <f>SUBTOTAL(9,F16215:F16215)</f>
        <v>2</v>
      </c>
    </row>
    <row r="16217" spans="1:6" outlineLevel="2" x14ac:dyDescent="0.2">
      <c r="A16217" t="s">
        <v>5351</v>
      </c>
      <c r="B16217" s="18" t="s">
        <v>15161</v>
      </c>
      <c r="C16217" s="19" t="s">
        <v>80</v>
      </c>
      <c r="D16217" t="s">
        <v>411</v>
      </c>
      <c r="E16217" s="20">
        <v>490</v>
      </c>
      <c r="F16217" s="20">
        <v>53</v>
      </c>
    </row>
    <row r="16218" spans="1:6" outlineLevel="1" x14ac:dyDescent="0.2">
      <c r="B16218" s="21" t="s">
        <v>15162</v>
      </c>
      <c r="E16218" s="20">
        <f>SUBTOTAL(9,E16217:E16217)</f>
        <v>490</v>
      </c>
      <c r="F16218" s="20">
        <f>SUBTOTAL(9,F16217:F16217)</f>
        <v>53</v>
      </c>
    </row>
    <row r="16219" spans="1:6" ht="25.5" outlineLevel="2" x14ac:dyDescent="0.2">
      <c r="A16219" t="s">
        <v>5352</v>
      </c>
      <c r="B16219" s="18" t="s">
        <v>15163</v>
      </c>
      <c r="C16219" s="19" t="s">
        <v>80</v>
      </c>
      <c r="D16219" t="s">
        <v>411</v>
      </c>
      <c r="E16219" s="20">
        <v>35</v>
      </c>
      <c r="F16219" s="20">
        <v>15</v>
      </c>
    </row>
    <row r="16220" spans="1:6" ht="25.5" outlineLevel="1" x14ac:dyDescent="0.2">
      <c r="B16220" s="21" t="s">
        <v>15164</v>
      </c>
      <c r="E16220" s="20">
        <f>SUBTOTAL(9,E16219:E16219)</f>
        <v>35</v>
      </c>
      <c r="F16220" s="20">
        <f>SUBTOTAL(9,F16219:F16219)</f>
        <v>15</v>
      </c>
    </row>
    <row r="16221" spans="1:6" outlineLevel="2" x14ac:dyDescent="0.2">
      <c r="A16221" t="s">
        <v>5355</v>
      </c>
      <c r="B16221" s="18" t="s">
        <v>15165</v>
      </c>
      <c r="C16221" s="19" t="s">
        <v>80</v>
      </c>
      <c r="D16221" t="s">
        <v>411</v>
      </c>
      <c r="E16221" s="20">
        <v>1</v>
      </c>
      <c r="F16221" s="20">
        <v>3</v>
      </c>
    </row>
    <row r="16222" spans="1:6" ht="25.5" outlineLevel="1" x14ac:dyDescent="0.2">
      <c r="B16222" s="21" t="s">
        <v>15166</v>
      </c>
      <c r="E16222" s="20">
        <f>SUBTOTAL(9,E16221:E16221)</f>
        <v>1</v>
      </c>
      <c r="F16222" s="20">
        <f>SUBTOTAL(9,F16221:F16221)</f>
        <v>3</v>
      </c>
    </row>
    <row r="16223" spans="1:6" outlineLevel="2" x14ac:dyDescent="0.2">
      <c r="A16223" t="s">
        <v>5356</v>
      </c>
      <c r="B16223" s="18" t="s">
        <v>15167</v>
      </c>
      <c r="C16223" s="19" t="s">
        <v>42</v>
      </c>
      <c r="D16223" t="s">
        <v>411</v>
      </c>
      <c r="E16223" s="20">
        <v>149</v>
      </c>
      <c r="F16223" s="20">
        <v>48</v>
      </c>
    </row>
    <row r="16224" spans="1:6" outlineLevel="2" x14ac:dyDescent="0.2">
      <c r="B16224" s="18" t="s">
        <v>15167</v>
      </c>
      <c r="C16224" s="19" t="s">
        <v>80</v>
      </c>
      <c r="D16224" t="s">
        <v>411</v>
      </c>
      <c r="E16224" s="20">
        <v>8706</v>
      </c>
      <c r="F16224" s="20">
        <v>2759</v>
      </c>
    </row>
    <row r="16225" spans="1:6" ht="25.5" outlineLevel="1" x14ac:dyDescent="0.2">
      <c r="B16225" s="21" t="s">
        <v>15168</v>
      </c>
      <c r="E16225" s="20">
        <f>SUBTOTAL(9,E16223:E16224)</f>
        <v>8855</v>
      </c>
      <c r="F16225" s="20">
        <f>SUBTOTAL(9,F16223:F16224)</f>
        <v>2807</v>
      </c>
    </row>
    <row r="16226" spans="1:6" ht="25.5" outlineLevel="2" x14ac:dyDescent="0.2">
      <c r="A16226" t="s">
        <v>5359</v>
      </c>
      <c r="B16226" s="18" t="s">
        <v>15169</v>
      </c>
      <c r="C16226" s="19" t="s">
        <v>80</v>
      </c>
      <c r="D16226" t="s">
        <v>411</v>
      </c>
      <c r="E16226" s="20">
        <v>40</v>
      </c>
      <c r="F16226" s="20">
        <v>4</v>
      </c>
    </row>
    <row r="16227" spans="1:6" ht="25.5" outlineLevel="2" x14ac:dyDescent="0.2">
      <c r="B16227" s="18" t="s">
        <v>15169</v>
      </c>
      <c r="C16227" s="19" t="s">
        <v>178</v>
      </c>
      <c r="D16227" t="s">
        <v>411</v>
      </c>
      <c r="E16227" s="20">
        <v>5</v>
      </c>
      <c r="F16227" s="20">
        <v>57</v>
      </c>
    </row>
    <row r="16228" spans="1:6" ht="25.5" outlineLevel="1" x14ac:dyDescent="0.2">
      <c r="B16228" s="21" t="s">
        <v>15170</v>
      </c>
      <c r="E16228" s="20">
        <f>SUBTOTAL(9,E16226:E16227)</f>
        <v>45</v>
      </c>
      <c r="F16228" s="20">
        <f>SUBTOTAL(9,F16226:F16227)</f>
        <v>61</v>
      </c>
    </row>
    <row r="16229" spans="1:6" outlineLevel="2" x14ac:dyDescent="0.2">
      <c r="A16229" t="s">
        <v>5361</v>
      </c>
      <c r="B16229" s="18" t="s">
        <v>15171</v>
      </c>
      <c r="C16229" s="19" t="s">
        <v>68</v>
      </c>
      <c r="D16229" t="s">
        <v>411</v>
      </c>
      <c r="E16229" s="20">
        <v>79</v>
      </c>
      <c r="F16229" s="20">
        <v>237</v>
      </c>
    </row>
    <row r="16230" spans="1:6" outlineLevel="1" x14ac:dyDescent="0.2">
      <c r="B16230" s="21" t="s">
        <v>15172</v>
      </c>
      <c r="E16230" s="20">
        <f>SUBTOTAL(9,E16229:E16229)</f>
        <v>79</v>
      </c>
      <c r="F16230" s="20">
        <f>SUBTOTAL(9,F16229:F16229)</f>
        <v>237</v>
      </c>
    </row>
    <row r="16231" spans="1:6" ht="25.5" outlineLevel="2" x14ac:dyDescent="0.2">
      <c r="A16231" t="s">
        <v>5362</v>
      </c>
      <c r="B16231" s="18" t="s">
        <v>18473</v>
      </c>
      <c r="C16231" s="19" t="s">
        <v>80</v>
      </c>
      <c r="D16231" t="s">
        <v>411</v>
      </c>
      <c r="E16231" s="20">
        <v>76</v>
      </c>
      <c r="F16231" s="20">
        <v>253</v>
      </c>
    </row>
    <row r="16232" spans="1:6" ht="25.5" outlineLevel="1" x14ac:dyDescent="0.2">
      <c r="B16232" s="21" t="s">
        <v>18474</v>
      </c>
      <c r="E16232" s="20">
        <f>SUBTOTAL(9,E16231:E16231)</f>
        <v>76</v>
      </c>
      <c r="F16232" s="20">
        <f>SUBTOTAL(9,F16231:F16231)</f>
        <v>253</v>
      </c>
    </row>
    <row r="16233" spans="1:6" outlineLevel="2" x14ac:dyDescent="0.2">
      <c r="B16233" s="18" t="s">
        <v>10058</v>
      </c>
      <c r="C16233" s="19" t="s">
        <v>166</v>
      </c>
      <c r="D16233" t="s">
        <v>411</v>
      </c>
      <c r="E16233" s="20">
        <v>80</v>
      </c>
      <c r="F16233" s="20">
        <v>26</v>
      </c>
    </row>
    <row r="16234" spans="1:6" outlineLevel="1" x14ac:dyDescent="0.2">
      <c r="B16234" s="21" t="s">
        <v>10059</v>
      </c>
      <c r="E16234" s="20">
        <f>SUBTOTAL(9,E16233:E16233)</f>
        <v>80</v>
      </c>
      <c r="F16234" s="20">
        <f>SUBTOTAL(9,F16233:F16233)</f>
        <v>26</v>
      </c>
    </row>
    <row r="16235" spans="1:6" outlineLevel="2" x14ac:dyDescent="0.2">
      <c r="A16235" t="s">
        <v>5363</v>
      </c>
      <c r="B16235" s="18" t="s">
        <v>15173</v>
      </c>
      <c r="C16235" s="19" t="s">
        <v>80</v>
      </c>
      <c r="D16235" t="s">
        <v>411</v>
      </c>
      <c r="E16235" s="20">
        <v>20</v>
      </c>
      <c r="F16235" s="20">
        <v>72</v>
      </c>
    </row>
    <row r="16236" spans="1:6" ht="25.5" outlineLevel="1" x14ac:dyDescent="0.2">
      <c r="B16236" s="21" t="s">
        <v>15174</v>
      </c>
      <c r="E16236" s="20">
        <f>SUBTOTAL(9,E16235:E16235)</f>
        <v>20</v>
      </c>
      <c r="F16236" s="20">
        <f>SUBTOTAL(9,F16235:F16235)</f>
        <v>72</v>
      </c>
    </row>
    <row r="16237" spans="1:6" outlineLevel="2" x14ac:dyDescent="0.2">
      <c r="A16237" t="s">
        <v>5364</v>
      </c>
      <c r="B16237" s="18" t="s">
        <v>15175</v>
      </c>
      <c r="C16237" s="19" t="s">
        <v>65</v>
      </c>
      <c r="D16237" t="s">
        <v>411</v>
      </c>
      <c r="E16237" s="20">
        <v>1</v>
      </c>
      <c r="F16237" s="20">
        <v>163</v>
      </c>
    </row>
    <row r="16238" spans="1:6" outlineLevel="1" x14ac:dyDescent="0.2">
      <c r="B16238" s="21" t="s">
        <v>15176</v>
      </c>
      <c r="E16238" s="20">
        <f>SUBTOTAL(9,E16237:E16237)</f>
        <v>1</v>
      </c>
      <c r="F16238" s="20">
        <f>SUBTOTAL(9,F16237:F16237)</f>
        <v>163</v>
      </c>
    </row>
    <row r="16239" spans="1:6" outlineLevel="2" x14ac:dyDescent="0.2">
      <c r="A16239" t="s">
        <v>5365</v>
      </c>
      <c r="B16239" s="18" t="s">
        <v>10060</v>
      </c>
      <c r="C16239" s="19" t="s">
        <v>166</v>
      </c>
      <c r="D16239" t="s">
        <v>411</v>
      </c>
      <c r="E16239" s="20">
        <v>329</v>
      </c>
      <c r="F16239" s="20">
        <v>119</v>
      </c>
    </row>
    <row r="16240" spans="1:6" outlineLevel="1" x14ac:dyDescent="0.2">
      <c r="B16240" s="21" t="s">
        <v>10061</v>
      </c>
      <c r="E16240" s="20">
        <f>SUBTOTAL(9,E16239:E16239)</f>
        <v>329</v>
      </c>
      <c r="F16240" s="20">
        <f>SUBTOTAL(9,F16239:F16239)</f>
        <v>119</v>
      </c>
    </row>
    <row r="16241" spans="1:6" outlineLevel="2" x14ac:dyDescent="0.2">
      <c r="A16241" t="s">
        <v>5366</v>
      </c>
      <c r="B16241" s="18" t="s">
        <v>15177</v>
      </c>
      <c r="C16241" s="19" t="s">
        <v>80</v>
      </c>
      <c r="D16241" t="s">
        <v>411</v>
      </c>
      <c r="E16241" s="20">
        <v>15750</v>
      </c>
      <c r="F16241" s="20">
        <v>13477</v>
      </c>
    </row>
    <row r="16242" spans="1:6" ht="25.5" outlineLevel="1" x14ac:dyDescent="0.2">
      <c r="B16242" s="21" t="s">
        <v>15178</v>
      </c>
      <c r="E16242" s="20">
        <f>SUBTOTAL(9,E16241:E16241)</f>
        <v>15750</v>
      </c>
      <c r="F16242" s="20">
        <f>SUBTOTAL(9,F16241:F16241)</f>
        <v>13477</v>
      </c>
    </row>
    <row r="16243" spans="1:6" ht="25.5" outlineLevel="2" x14ac:dyDescent="0.2">
      <c r="A16243" t="s">
        <v>5367</v>
      </c>
      <c r="B16243" s="18" t="s">
        <v>18475</v>
      </c>
      <c r="C16243" s="19" t="s">
        <v>80</v>
      </c>
      <c r="D16243" t="s">
        <v>411</v>
      </c>
      <c r="E16243" s="20">
        <v>9562</v>
      </c>
      <c r="F16243" s="20">
        <v>1959</v>
      </c>
    </row>
    <row r="16244" spans="1:6" ht="25.5" outlineLevel="1" x14ac:dyDescent="0.2">
      <c r="B16244" s="21" t="s">
        <v>18476</v>
      </c>
      <c r="E16244" s="20">
        <f>SUBTOTAL(9,E16243:E16243)</f>
        <v>9562</v>
      </c>
      <c r="F16244" s="20">
        <f>SUBTOTAL(9,F16243:F16243)</f>
        <v>1959</v>
      </c>
    </row>
    <row r="16245" spans="1:6" outlineLevel="2" x14ac:dyDescent="0.2">
      <c r="A16245" t="s">
        <v>5368</v>
      </c>
      <c r="B16245" s="18" t="s">
        <v>15179</v>
      </c>
      <c r="C16245" s="19" t="s">
        <v>80</v>
      </c>
      <c r="D16245" t="s">
        <v>411</v>
      </c>
      <c r="E16245" s="20">
        <v>24</v>
      </c>
      <c r="F16245" s="20">
        <v>4</v>
      </c>
    </row>
    <row r="16246" spans="1:6" ht="25.5" outlineLevel="1" x14ac:dyDescent="0.2">
      <c r="B16246" s="21" t="s">
        <v>15180</v>
      </c>
      <c r="E16246" s="20">
        <f>SUBTOTAL(9,E16245:E16245)</f>
        <v>24</v>
      </c>
      <c r="F16246" s="20">
        <f>SUBTOTAL(9,F16245:F16245)</f>
        <v>4</v>
      </c>
    </row>
    <row r="16247" spans="1:6" ht="25.5" outlineLevel="2" x14ac:dyDescent="0.2">
      <c r="A16247" t="s">
        <v>5369</v>
      </c>
      <c r="B16247" s="18" t="s">
        <v>15181</v>
      </c>
      <c r="C16247" s="19" t="s">
        <v>42</v>
      </c>
      <c r="D16247" t="s">
        <v>411</v>
      </c>
      <c r="E16247" s="20">
        <v>2950</v>
      </c>
      <c r="F16247" s="20">
        <v>218</v>
      </c>
    </row>
    <row r="16248" spans="1:6" ht="25.5" outlineLevel="2" x14ac:dyDescent="0.2">
      <c r="B16248" s="18" t="s">
        <v>15181</v>
      </c>
      <c r="C16248" s="19" t="s">
        <v>80</v>
      </c>
      <c r="D16248" t="s">
        <v>411</v>
      </c>
      <c r="E16248" s="20">
        <v>500</v>
      </c>
      <c r="F16248" s="20">
        <v>63</v>
      </c>
    </row>
    <row r="16249" spans="1:6" ht="25.5" outlineLevel="1" x14ac:dyDescent="0.2">
      <c r="B16249" s="21" t="s">
        <v>15182</v>
      </c>
      <c r="E16249" s="20">
        <f>SUBTOTAL(9,E16247:E16248)</f>
        <v>3450</v>
      </c>
      <c r="F16249" s="20">
        <f>SUBTOTAL(9,F16247:F16248)</f>
        <v>281</v>
      </c>
    </row>
    <row r="16250" spans="1:6" outlineLevel="2" x14ac:dyDescent="0.2">
      <c r="A16250" t="s">
        <v>5370</v>
      </c>
      <c r="B16250" s="18" t="s">
        <v>10064</v>
      </c>
      <c r="C16250" s="19" t="s">
        <v>80</v>
      </c>
      <c r="D16250" t="s">
        <v>411</v>
      </c>
      <c r="E16250" s="20">
        <v>9</v>
      </c>
      <c r="F16250" s="20">
        <v>3</v>
      </c>
    </row>
    <row r="16251" spans="1:6" ht="25.5" outlineLevel="1" x14ac:dyDescent="0.2">
      <c r="B16251" s="21" t="s">
        <v>10065</v>
      </c>
      <c r="E16251" s="20">
        <f>SUBTOTAL(9,E16250:E16250)</f>
        <v>9</v>
      </c>
      <c r="F16251" s="20">
        <f>SUBTOTAL(9,F16250:F16250)</f>
        <v>3</v>
      </c>
    </row>
    <row r="16252" spans="1:6" ht="25.5" outlineLevel="2" x14ac:dyDescent="0.2">
      <c r="A16252" t="s">
        <v>1703</v>
      </c>
      <c r="B16252" s="18" t="s">
        <v>15183</v>
      </c>
      <c r="C16252" s="19" t="s">
        <v>16</v>
      </c>
      <c r="D16252" t="s">
        <v>411</v>
      </c>
      <c r="E16252" s="20">
        <v>3</v>
      </c>
      <c r="F16252" s="20">
        <v>4</v>
      </c>
    </row>
    <row r="16253" spans="1:6" ht="25.5" outlineLevel="2" x14ac:dyDescent="0.2">
      <c r="B16253" s="18" t="s">
        <v>15183</v>
      </c>
      <c r="C16253" s="19" t="s">
        <v>42</v>
      </c>
      <c r="D16253" t="s">
        <v>411</v>
      </c>
      <c r="E16253" s="20">
        <v>1078036</v>
      </c>
      <c r="F16253" s="20">
        <v>150017</v>
      </c>
    </row>
    <row r="16254" spans="1:6" ht="25.5" outlineLevel="2" x14ac:dyDescent="0.2">
      <c r="B16254" s="18" t="s">
        <v>15183</v>
      </c>
      <c r="C16254" s="19" t="s">
        <v>80</v>
      </c>
      <c r="D16254" t="s">
        <v>411</v>
      </c>
      <c r="E16254" s="20">
        <v>599711</v>
      </c>
      <c r="F16254" s="20">
        <v>76966</v>
      </c>
    </row>
    <row r="16255" spans="1:6" ht="25.5" outlineLevel="2" x14ac:dyDescent="0.2">
      <c r="B16255" s="18" t="s">
        <v>15183</v>
      </c>
      <c r="C16255" s="19" t="s">
        <v>147</v>
      </c>
      <c r="D16255" t="s">
        <v>411</v>
      </c>
      <c r="E16255" s="20">
        <v>1</v>
      </c>
      <c r="F16255" s="20">
        <v>2</v>
      </c>
    </row>
    <row r="16256" spans="1:6" ht="25.5" outlineLevel="2" x14ac:dyDescent="0.2">
      <c r="B16256" s="18" t="s">
        <v>15183</v>
      </c>
      <c r="C16256" s="19" t="s">
        <v>164</v>
      </c>
      <c r="D16256" t="s">
        <v>411</v>
      </c>
      <c r="E16256" s="20">
        <v>24</v>
      </c>
      <c r="F16256" s="20">
        <v>6</v>
      </c>
    </row>
    <row r="16257" spans="1:6" ht="25.5" outlineLevel="1" x14ac:dyDescent="0.2">
      <c r="B16257" s="21" t="s">
        <v>15184</v>
      </c>
      <c r="E16257" s="20">
        <f>SUBTOTAL(9,E16252:E16256)</f>
        <v>1677775</v>
      </c>
      <c r="F16257" s="20">
        <f>SUBTOTAL(9,F16252:F16256)</f>
        <v>226995</v>
      </c>
    </row>
    <row r="16258" spans="1:6" ht="25.5" outlineLevel="2" x14ac:dyDescent="0.2">
      <c r="A16258" t="s">
        <v>5371</v>
      </c>
      <c r="B16258" s="18" t="s">
        <v>15185</v>
      </c>
      <c r="C16258" s="19" t="s">
        <v>42</v>
      </c>
      <c r="D16258" t="s">
        <v>411</v>
      </c>
      <c r="E16258" s="20">
        <v>43675</v>
      </c>
      <c r="F16258" s="20">
        <v>5239</v>
      </c>
    </row>
    <row r="16259" spans="1:6" ht="25.5" outlineLevel="2" x14ac:dyDescent="0.2">
      <c r="B16259" s="18" t="s">
        <v>15185</v>
      </c>
      <c r="C16259" s="19" t="s">
        <v>65</v>
      </c>
      <c r="D16259" t="s">
        <v>411</v>
      </c>
      <c r="E16259" s="20">
        <v>5</v>
      </c>
      <c r="F16259" s="20">
        <v>83</v>
      </c>
    </row>
    <row r="16260" spans="1:6" ht="25.5" outlineLevel="2" x14ac:dyDescent="0.2">
      <c r="B16260" s="18" t="s">
        <v>15185</v>
      </c>
      <c r="C16260" s="19" t="s">
        <v>80</v>
      </c>
      <c r="D16260" t="s">
        <v>411</v>
      </c>
      <c r="E16260" s="20">
        <v>393516</v>
      </c>
      <c r="F16260" s="20">
        <v>44593</v>
      </c>
    </row>
    <row r="16261" spans="1:6" ht="25.5" outlineLevel="1" x14ac:dyDescent="0.2">
      <c r="B16261" s="21" t="s">
        <v>15186</v>
      </c>
      <c r="E16261" s="20">
        <f>SUBTOTAL(9,E16258:E16260)</f>
        <v>437196</v>
      </c>
      <c r="F16261" s="20">
        <f>SUBTOTAL(9,F16258:F16260)</f>
        <v>49915</v>
      </c>
    </row>
    <row r="16262" spans="1:6" ht="25.5" outlineLevel="2" x14ac:dyDescent="0.2">
      <c r="A16262" t="s">
        <v>1705</v>
      </c>
      <c r="B16262" s="18" t="s">
        <v>15187</v>
      </c>
      <c r="C16262" s="19" t="s">
        <v>42</v>
      </c>
      <c r="D16262" t="s">
        <v>411</v>
      </c>
      <c r="E16262" s="20">
        <v>11059</v>
      </c>
      <c r="F16262" s="20">
        <v>1214</v>
      </c>
    </row>
    <row r="16263" spans="1:6" ht="25.5" outlineLevel="2" x14ac:dyDescent="0.2">
      <c r="B16263" s="18" t="s">
        <v>15187</v>
      </c>
      <c r="C16263" s="19" t="s">
        <v>80</v>
      </c>
      <c r="D16263" t="s">
        <v>411</v>
      </c>
      <c r="E16263" s="20">
        <v>52538</v>
      </c>
      <c r="F16263" s="20">
        <v>5027</v>
      </c>
    </row>
    <row r="16264" spans="1:6" ht="25.5" outlineLevel="1" x14ac:dyDescent="0.2">
      <c r="B16264" s="21" t="s">
        <v>15188</v>
      </c>
      <c r="E16264" s="20">
        <f>SUBTOTAL(9,E16262:E16263)</f>
        <v>63597</v>
      </c>
      <c r="F16264" s="20">
        <f>SUBTOTAL(9,F16262:F16263)</f>
        <v>6241</v>
      </c>
    </row>
    <row r="16265" spans="1:6" ht="25.5" outlineLevel="2" x14ac:dyDescent="0.2">
      <c r="A16265" t="s">
        <v>1707</v>
      </c>
      <c r="B16265" s="18" t="s">
        <v>15189</v>
      </c>
      <c r="C16265" s="19" t="s">
        <v>80</v>
      </c>
      <c r="D16265" t="s">
        <v>411</v>
      </c>
      <c r="E16265" s="20">
        <v>3750</v>
      </c>
      <c r="F16265" s="20">
        <v>1198</v>
      </c>
    </row>
    <row r="16266" spans="1:6" ht="25.5" outlineLevel="2" x14ac:dyDescent="0.2">
      <c r="B16266" s="18" t="s">
        <v>15189</v>
      </c>
      <c r="C16266" s="19" t="s">
        <v>107</v>
      </c>
      <c r="D16266" t="s">
        <v>411</v>
      </c>
      <c r="E16266" s="20">
        <v>2</v>
      </c>
      <c r="F16266" s="20">
        <v>11</v>
      </c>
    </row>
    <row r="16267" spans="1:6" ht="25.5" outlineLevel="1" x14ac:dyDescent="0.2">
      <c r="B16267" s="21" t="s">
        <v>15190</v>
      </c>
      <c r="E16267" s="20">
        <f>SUBTOTAL(9,E16265:E16266)</f>
        <v>3752</v>
      </c>
      <c r="F16267" s="20">
        <f>SUBTOTAL(9,F16265:F16266)</f>
        <v>1209</v>
      </c>
    </row>
    <row r="16268" spans="1:6" ht="25.5" outlineLevel="2" x14ac:dyDescent="0.2">
      <c r="A16268" t="s">
        <v>5373</v>
      </c>
      <c r="B16268" s="18" t="s">
        <v>15191</v>
      </c>
      <c r="C16268" s="19" t="s">
        <v>42</v>
      </c>
      <c r="D16268" t="s">
        <v>411</v>
      </c>
      <c r="E16268" s="20">
        <v>98</v>
      </c>
      <c r="F16268" s="20">
        <v>10</v>
      </c>
    </row>
    <row r="16269" spans="1:6" ht="25.5" outlineLevel="2" x14ac:dyDescent="0.2">
      <c r="B16269" s="18" t="s">
        <v>15191</v>
      </c>
      <c r="C16269" s="19" t="s">
        <v>80</v>
      </c>
      <c r="D16269" t="s">
        <v>411</v>
      </c>
      <c r="E16269" s="20">
        <v>5298</v>
      </c>
      <c r="F16269" s="20">
        <v>2964</v>
      </c>
    </row>
    <row r="16270" spans="1:6" ht="25.5" outlineLevel="1" x14ac:dyDescent="0.2">
      <c r="B16270" s="21" t="s">
        <v>15192</v>
      </c>
      <c r="E16270" s="20">
        <f>SUBTOTAL(9,E16268:E16269)</f>
        <v>5396</v>
      </c>
      <c r="F16270" s="20">
        <f>SUBTOTAL(9,F16268:F16269)</f>
        <v>2974</v>
      </c>
    </row>
    <row r="16271" spans="1:6" ht="25.5" outlineLevel="2" x14ac:dyDescent="0.2">
      <c r="A16271" t="s">
        <v>5375</v>
      </c>
      <c r="B16271" s="18" t="s">
        <v>18477</v>
      </c>
      <c r="C16271" s="19" t="s">
        <v>42</v>
      </c>
      <c r="D16271" t="s">
        <v>411</v>
      </c>
      <c r="E16271" s="20">
        <v>21373</v>
      </c>
      <c r="F16271" s="20">
        <v>5255</v>
      </c>
    </row>
    <row r="16272" spans="1:6" ht="25.5" outlineLevel="2" x14ac:dyDescent="0.2">
      <c r="B16272" s="18" t="s">
        <v>18477</v>
      </c>
      <c r="C16272" s="19" t="s">
        <v>80</v>
      </c>
      <c r="D16272" t="s">
        <v>411</v>
      </c>
      <c r="E16272" s="20">
        <v>168144</v>
      </c>
      <c r="F16272" s="20">
        <v>33581</v>
      </c>
    </row>
    <row r="16273" spans="1:6" ht="25.5" outlineLevel="1" x14ac:dyDescent="0.2">
      <c r="B16273" s="21" t="s">
        <v>18478</v>
      </c>
      <c r="E16273" s="20">
        <f>SUBTOTAL(9,E16271:E16272)</f>
        <v>189517</v>
      </c>
      <c r="F16273" s="20">
        <f>SUBTOTAL(9,F16271:F16272)</f>
        <v>38836</v>
      </c>
    </row>
    <row r="16274" spans="1:6" outlineLevel="2" x14ac:dyDescent="0.2">
      <c r="A16274" t="s">
        <v>5377</v>
      </c>
      <c r="B16274" s="18" t="s">
        <v>15193</v>
      </c>
      <c r="C16274" s="19" t="s">
        <v>23</v>
      </c>
      <c r="D16274" t="s">
        <v>411</v>
      </c>
      <c r="E16274" s="20">
        <v>2</v>
      </c>
      <c r="F16274" s="20">
        <v>38</v>
      </c>
    </row>
    <row r="16275" spans="1:6" outlineLevel="2" x14ac:dyDescent="0.2">
      <c r="B16275" s="18" t="s">
        <v>15193</v>
      </c>
      <c r="C16275" s="19" t="s">
        <v>37</v>
      </c>
      <c r="D16275" t="s">
        <v>411</v>
      </c>
      <c r="E16275" s="20">
        <v>15</v>
      </c>
      <c r="F16275" s="20">
        <v>106</v>
      </c>
    </row>
    <row r="16276" spans="1:6" outlineLevel="2" x14ac:dyDescent="0.2">
      <c r="B16276" s="18" t="s">
        <v>15193</v>
      </c>
      <c r="C16276" s="19" t="s">
        <v>42</v>
      </c>
      <c r="D16276" t="s">
        <v>411</v>
      </c>
      <c r="E16276" s="20">
        <v>33856</v>
      </c>
      <c r="F16276" s="20">
        <v>3966</v>
      </c>
    </row>
    <row r="16277" spans="1:6" outlineLevel="2" x14ac:dyDescent="0.2">
      <c r="B16277" s="18" t="s">
        <v>15193</v>
      </c>
      <c r="C16277" s="19" t="s">
        <v>80</v>
      </c>
      <c r="D16277" t="s">
        <v>411</v>
      </c>
      <c r="E16277" s="20">
        <v>24487</v>
      </c>
      <c r="F16277" s="20">
        <v>4166</v>
      </c>
    </row>
    <row r="16278" spans="1:6" outlineLevel="2" x14ac:dyDescent="0.2">
      <c r="B16278" s="18" t="s">
        <v>15193</v>
      </c>
      <c r="C16278" s="19" t="s">
        <v>87</v>
      </c>
      <c r="D16278" t="s">
        <v>411</v>
      </c>
      <c r="E16278" s="20">
        <v>1</v>
      </c>
      <c r="F16278" s="20">
        <v>1</v>
      </c>
    </row>
    <row r="16279" spans="1:6" outlineLevel="2" x14ac:dyDescent="0.2">
      <c r="B16279" s="18" t="s">
        <v>15193</v>
      </c>
      <c r="C16279" s="19" t="s">
        <v>162</v>
      </c>
      <c r="D16279" t="s">
        <v>411</v>
      </c>
      <c r="E16279" s="20">
        <v>10</v>
      </c>
      <c r="F16279" s="20">
        <v>8</v>
      </c>
    </row>
    <row r="16280" spans="1:6" outlineLevel="2" x14ac:dyDescent="0.2">
      <c r="B16280" s="18" t="s">
        <v>15193</v>
      </c>
      <c r="C16280" s="19" t="s">
        <v>178</v>
      </c>
      <c r="D16280" t="s">
        <v>411</v>
      </c>
      <c r="E16280" s="20">
        <v>18</v>
      </c>
      <c r="F16280" s="20">
        <v>178</v>
      </c>
    </row>
    <row r="16281" spans="1:6" outlineLevel="1" x14ac:dyDescent="0.2">
      <c r="B16281" s="21" t="s">
        <v>15194</v>
      </c>
      <c r="E16281" s="20">
        <f>SUBTOTAL(9,E16274:E16280)</f>
        <v>58389</v>
      </c>
      <c r="F16281" s="20">
        <f>SUBTOTAL(9,F16274:F16280)</f>
        <v>8463</v>
      </c>
    </row>
    <row r="16282" spans="1:6" outlineLevel="2" x14ac:dyDescent="0.2">
      <c r="A16282" t="s">
        <v>5378</v>
      </c>
      <c r="B16282" s="18" t="s">
        <v>15195</v>
      </c>
      <c r="C16282" s="19" t="s">
        <v>42</v>
      </c>
      <c r="D16282" t="s">
        <v>411</v>
      </c>
      <c r="E16282" s="20">
        <v>28749</v>
      </c>
      <c r="F16282" s="20">
        <v>2596</v>
      </c>
    </row>
    <row r="16283" spans="1:6" outlineLevel="2" x14ac:dyDescent="0.2">
      <c r="B16283" s="18" t="s">
        <v>15195</v>
      </c>
      <c r="C16283" s="19" t="s">
        <v>80</v>
      </c>
      <c r="D16283" t="s">
        <v>411</v>
      </c>
      <c r="E16283" s="20">
        <v>79037</v>
      </c>
      <c r="F16283" s="20">
        <v>13898</v>
      </c>
    </row>
    <row r="16284" spans="1:6" outlineLevel="2" x14ac:dyDescent="0.2">
      <c r="B16284" s="18" t="s">
        <v>15195</v>
      </c>
      <c r="C16284" s="19" t="s">
        <v>88</v>
      </c>
      <c r="D16284" t="s">
        <v>411</v>
      </c>
      <c r="E16284" s="20">
        <v>12</v>
      </c>
      <c r="F16284" s="20">
        <v>17</v>
      </c>
    </row>
    <row r="16285" spans="1:6" outlineLevel="2" x14ac:dyDescent="0.2">
      <c r="B16285" s="18" t="s">
        <v>15195</v>
      </c>
      <c r="C16285" s="19" t="s">
        <v>151</v>
      </c>
      <c r="D16285" t="s">
        <v>411</v>
      </c>
      <c r="E16285" s="20">
        <v>160</v>
      </c>
      <c r="F16285" s="20">
        <v>118</v>
      </c>
    </row>
    <row r="16286" spans="1:6" outlineLevel="1" x14ac:dyDescent="0.2">
      <c r="B16286" s="21" t="s">
        <v>15196</v>
      </c>
      <c r="E16286" s="20">
        <f>SUBTOTAL(9,E16282:E16285)</f>
        <v>107958</v>
      </c>
      <c r="F16286" s="20">
        <f>SUBTOTAL(9,F16282:F16285)</f>
        <v>16629</v>
      </c>
    </row>
    <row r="16287" spans="1:6" ht="25.5" outlineLevel="2" x14ac:dyDescent="0.2">
      <c r="A16287" t="s">
        <v>5379</v>
      </c>
      <c r="B16287" s="18" t="s">
        <v>18479</v>
      </c>
      <c r="C16287" s="19" t="s">
        <v>42</v>
      </c>
      <c r="D16287" t="s">
        <v>411</v>
      </c>
      <c r="E16287" s="20">
        <v>19098</v>
      </c>
      <c r="F16287" s="20">
        <v>2143</v>
      </c>
    </row>
    <row r="16288" spans="1:6" ht="25.5" outlineLevel="2" x14ac:dyDescent="0.2">
      <c r="B16288" s="18" t="s">
        <v>18479</v>
      </c>
      <c r="C16288" s="19" t="s">
        <v>80</v>
      </c>
      <c r="D16288" t="s">
        <v>411</v>
      </c>
      <c r="E16288" s="20">
        <v>7872</v>
      </c>
      <c r="F16288" s="20">
        <v>1689</v>
      </c>
    </row>
    <row r="16289" spans="1:6" ht="25.5" outlineLevel="2" x14ac:dyDescent="0.2">
      <c r="B16289" s="18" t="s">
        <v>18479</v>
      </c>
      <c r="C16289" s="19" t="s">
        <v>164</v>
      </c>
      <c r="D16289" t="s">
        <v>411</v>
      </c>
      <c r="E16289" s="20">
        <v>24</v>
      </c>
      <c r="F16289" s="20">
        <v>58</v>
      </c>
    </row>
    <row r="16290" spans="1:6" ht="25.5" outlineLevel="1" x14ac:dyDescent="0.2">
      <c r="B16290" s="21" t="s">
        <v>18480</v>
      </c>
      <c r="E16290" s="20">
        <f>SUBTOTAL(9,E16287:E16289)</f>
        <v>26994</v>
      </c>
      <c r="F16290" s="20">
        <f>SUBTOTAL(9,F16287:F16289)</f>
        <v>3890</v>
      </c>
    </row>
    <row r="16291" spans="1:6" ht="25.5" outlineLevel="2" x14ac:dyDescent="0.2">
      <c r="A16291" t="s">
        <v>1709</v>
      </c>
      <c r="B16291" s="18" t="s">
        <v>18481</v>
      </c>
      <c r="C16291" s="19" t="s">
        <v>42</v>
      </c>
      <c r="D16291" t="s">
        <v>411</v>
      </c>
      <c r="E16291" s="20">
        <v>7842</v>
      </c>
      <c r="F16291" s="20">
        <v>6209</v>
      </c>
    </row>
    <row r="16292" spans="1:6" ht="25.5" outlineLevel="2" x14ac:dyDescent="0.2">
      <c r="B16292" s="18" t="s">
        <v>18481</v>
      </c>
      <c r="C16292" s="19" t="s">
        <v>80</v>
      </c>
      <c r="D16292" t="s">
        <v>411</v>
      </c>
      <c r="E16292" s="20">
        <v>3239</v>
      </c>
      <c r="F16292" s="20">
        <v>1152</v>
      </c>
    </row>
    <row r="16293" spans="1:6" ht="38.25" outlineLevel="1" x14ac:dyDescent="0.2">
      <c r="B16293" s="21" t="s">
        <v>18482</v>
      </c>
      <c r="E16293" s="20">
        <f>SUBTOTAL(9,E16291:E16292)</f>
        <v>11081</v>
      </c>
      <c r="F16293" s="20">
        <f>SUBTOTAL(9,F16291:F16292)</f>
        <v>7361</v>
      </c>
    </row>
    <row r="16294" spans="1:6" outlineLevel="2" x14ac:dyDescent="0.2">
      <c r="A16294" t="s">
        <v>5381</v>
      </c>
      <c r="B16294" s="18" t="s">
        <v>15197</v>
      </c>
      <c r="C16294" s="19" t="s">
        <v>42</v>
      </c>
      <c r="D16294" t="s">
        <v>411</v>
      </c>
      <c r="E16294" s="20">
        <v>317</v>
      </c>
      <c r="F16294" s="20">
        <v>462</v>
      </c>
    </row>
    <row r="16295" spans="1:6" outlineLevel="2" x14ac:dyDescent="0.2">
      <c r="B16295" s="18" t="s">
        <v>15197</v>
      </c>
      <c r="C16295" s="19" t="s">
        <v>68</v>
      </c>
      <c r="D16295" t="s">
        <v>411</v>
      </c>
      <c r="E16295" s="20">
        <v>84</v>
      </c>
      <c r="F16295" s="20">
        <v>261</v>
      </c>
    </row>
    <row r="16296" spans="1:6" outlineLevel="2" x14ac:dyDescent="0.2">
      <c r="B16296" s="18" t="s">
        <v>15197</v>
      </c>
      <c r="C16296" s="19" t="s">
        <v>80</v>
      </c>
      <c r="D16296" t="s">
        <v>411</v>
      </c>
      <c r="E16296" s="20">
        <v>216</v>
      </c>
      <c r="F16296" s="20">
        <v>284</v>
      </c>
    </row>
    <row r="16297" spans="1:6" outlineLevel="2" x14ac:dyDescent="0.2">
      <c r="B16297" s="18" t="s">
        <v>15197</v>
      </c>
      <c r="C16297" s="19" t="s">
        <v>88</v>
      </c>
      <c r="D16297" t="s">
        <v>411</v>
      </c>
      <c r="E16297" s="20">
        <v>197</v>
      </c>
      <c r="F16297" s="20">
        <v>1213</v>
      </c>
    </row>
    <row r="16298" spans="1:6" outlineLevel="1" x14ac:dyDescent="0.2">
      <c r="B16298" s="21" t="s">
        <v>15198</v>
      </c>
      <c r="E16298" s="20">
        <f>SUBTOTAL(9,E16294:E16297)</f>
        <v>814</v>
      </c>
      <c r="F16298" s="20">
        <f>SUBTOTAL(9,F16294:F16297)</f>
        <v>2220</v>
      </c>
    </row>
    <row r="16299" spans="1:6" outlineLevel="2" x14ac:dyDescent="0.2">
      <c r="A16299" t="s">
        <v>5382</v>
      </c>
      <c r="B16299" s="18" t="s">
        <v>15199</v>
      </c>
      <c r="C16299" s="19" t="s">
        <v>42</v>
      </c>
      <c r="D16299" t="s">
        <v>411</v>
      </c>
      <c r="E16299" s="20">
        <v>17133</v>
      </c>
      <c r="F16299" s="20">
        <v>3357</v>
      </c>
    </row>
    <row r="16300" spans="1:6" outlineLevel="2" x14ac:dyDescent="0.2">
      <c r="B16300" s="18" t="s">
        <v>15199</v>
      </c>
      <c r="C16300" s="19" t="s">
        <v>80</v>
      </c>
      <c r="D16300" t="s">
        <v>411</v>
      </c>
      <c r="E16300" s="20">
        <v>3164</v>
      </c>
      <c r="F16300" s="20">
        <v>1427</v>
      </c>
    </row>
    <row r="16301" spans="1:6" outlineLevel="2" x14ac:dyDescent="0.2">
      <c r="B16301" s="18" t="s">
        <v>15199</v>
      </c>
      <c r="C16301" s="19" t="s">
        <v>107</v>
      </c>
      <c r="D16301" t="s">
        <v>411</v>
      </c>
      <c r="E16301" s="20">
        <v>2</v>
      </c>
      <c r="F16301" s="20">
        <v>7</v>
      </c>
    </row>
    <row r="16302" spans="1:6" ht="25.5" outlineLevel="1" x14ac:dyDescent="0.2">
      <c r="B16302" s="21" t="s">
        <v>15200</v>
      </c>
      <c r="E16302" s="20">
        <f>SUBTOTAL(9,E16299:E16301)</f>
        <v>20299</v>
      </c>
      <c r="F16302" s="20">
        <f>SUBTOTAL(9,F16299:F16301)</f>
        <v>4791</v>
      </c>
    </row>
    <row r="16303" spans="1:6" outlineLevel="2" x14ac:dyDescent="0.2">
      <c r="A16303" t="s">
        <v>5383</v>
      </c>
      <c r="B16303" s="18" t="s">
        <v>15201</v>
      </c>
      <c r="C16303" s="19" t="s">
        <v>42</v>
      </c>
      <c r="D16303" t="s">
        <v>411</v>
      </c>
      <c r="E16303" s="20">
        <v>86578</v>
      </c>
      <c r="F16303" s="20">
        <v>15526</v>
      </c>
    </row>
    <row r="16304" spans="1:6" outlineLevel="2" x14ac:dyDescent="0.2">
      <c r="B16304" s="18" t="s">
        <v>15201</v>
      </c>
      <c r="C16304" s="19" t="s">
        <v>80</v>
      </c>
      <c r="D16304" t="s">
        <v>411</v>
      </c>
      <c r="E16304" s="20">
        <v>30303</v>
      </c>
      <c r="F16304" s="20">
        <v>6491</v>
      </c>
    </row>
    <row r="16305" spans="1:6" outlineLevel="2" x14ac:dyDescent="0.2">
      <c r="B16305" s="18" t="s">
        <v>15201</v>
      </c>
      <c r="C16305" s="19" t="s">
        <v>87</v>
      </c>
      <c r="D16305" t="s">
        <v>411</v>
      </c>
      <c r="E16305" s="20">
        <v>4</v>
      </c>
      <c r="F16305" s="20">
        <v>19</v>
      </c>
    </row>
    <row r="16306" spans="1:6" outlineLevel="2" x14ac:dyDescent="0.2">
      <c r="B16306" s="18" t="s">
        <v>15201</v>
      </c>
      <c r="C16306" s="19" t="s">
        <v>164</v>
      </c>
      <c r="D16306" t="s">
        <v>411</v>
      </c>
      <c r="E16306" s="20">
        <v>2</v>
      </c>
      <c r="F16306" s="20">
        <v>300</v>
      </c>
    </row>
    <row r="16307" spans="1:6" outlineLevel="1" x14ac:dyDescent="0.2">
      <c r="B16307" s="21" t="s">
        <v>15202</v>
      </c>
      <c r="E16307" s="20">
        <f>SUBTOTAL(9,E16303:E16306)</f>
        <v>116887</v>
      </c>
      <c r="F16307" s="20">
        <f>SUBTOTAL(9,F16303:F16306)</f>
        <v>22336</v>
      </c>
    </row>
    <row r="16308" spans="1:6" outlineLevel="2" x14ac:dyDescent="0.2">
      <c r="A16308" t="s">
        <v>5384</v>
      </c>
      <c r="B16308" s="18" t="s">
        <v>15203</v>
      </c>
      <c r="C16308" s="19" t="s">
        <v>42</v>
      </c>
      <c r="D16308" t="s">
        <v>411</v>
      </c>
      <c r="E16308" s="20">
        <v>3189</v>
      </c>
      <c r="F16308" s="20">
        <v>456</v>
      </c>
    </row>
    <row r="16309" spans="1:6" outlineLevel="2" x14ac:dyDescent="0.2">
      <c r="B16309" s="18" t="s">
        <v>15203</v>
      </c>
      <c r="C16309" s="19" t="s">
        <v>68</v>
      </c>
      <c r="D16309" t="s">
        <v>411</v>
      </c>
      <c r="E16309" s="20">
        <v>2</v>
      </c>
      <c r="F16309" s="20">
        <v>6</v>
      </c>
    </row>
    <row r="16310" spans="1:6" outlineLevel="2" x14ac:dyDescent="0.2">
      <c r="B16310" s="18" t="s">
        <v>15203</v>
      </c>
      <c r="C16310" s="19" t="s">
        <v>80</v>
      </c>
      <c r="D16310" t="s">
        <v>411</v>
      </c>
      <c r="E16310" s="20">
        <v>330059</v>
      </c>
      <c r="F16310" s="20">
        <v>31759</v>
      </c>
    </row>
    <row r="16311" spans="1:6" outlineLevel="2" x14ac:dyDescent="0.2">
      <c r="B16311" s="18" t="s">
        <v>15203</v>
      </c>
      <c r="C16311" s="19" t="s">
        <v>178</v>
      </c>
      <c r="D16311" t="s">
        <v>411</v>
      </c>
      <c r="E16311" s="20">
        <v>29</v>
      </c>
      <c r="F16311" s="20">
        <v>307</v>
      </c>
    </row>
    <row r="16312" spans="1:6" outlineLevel="1" x14ac:dyDescent="0.2">
      <c r="B16312" s="21" t="s">
        <v>15204</v>
      </c>
      <c r="E16312" s="20">
        <f>SUBTOTAL(9,E16308:E16311)</f>
        <v>333279</v>
      </c>
      <c r="F16312" s="20">
        <f>SUBTOTAL(9,F16308:F16311)</f>
        <v>32528</v>
      </c>
    </row>
    <row r="16313" spans="1:6" ht="25.5" outlineLevel="2" x14ac:dyDescent="0.2">
      <c r="A16313" t="s">
        <v>5385</v>
      </c>
      <c r="B16313" s="18" t="s">
        <v>15205</v>
      </c>
      <c r="C16313" s="19" t="s">
        <v>42</v>
      </c>
      <c r="D16313" t="s">
        <v>411</v>
      </c>
      <c r="E16313" s="20">
        <v>70718</v>
      </c>
      <c r="F16313" s="20">
        <v>5507</v>
      </c>
    </row>
    <row r="16314" spans="1:6" ht="25.5" outlineLevel="2" x14ac:dyDescent="0.2">
      <c r="B16314" s="18" t="s">
        <v>15205</v>
      </c>
      <c r="C16314" s="19" t="s">
        <v>65</v>
      </c>
      <c r="D16314" t="s">
        <v>411</v>
      </c>
      <c r="E16314" s="20">
        <v>28</v>
      </c>
      <c r="F16314" s="20">
        <v>258</v>
      </c>
    </row>
    <row r="16315" spans="1:6" ht="25.5" outlineLevel="2" x14ac:dyDescent="0.2">
      <c r="B16315" s="18" t="s">
        <v>15205</v>
      </c>
      <c r="C16315" s="19" t="s">
        <v>68</v>
      </c>
      <c r="D16315" t="s">
        <v>411</v>
      </c>
      <c r="E16315" s="20">
        <v>23</v>
      </c>
      <c r="F16315" s="20">
        <v>129</v>
      </c>
    </row>
    <row r="16316" spans="1:6" ht="25.5" outlineLevel="2" x14ac:dyDescent="0.2">
      <c r="B16316" s="18" t="s">
        <v>15205</v>
      </c>
      <c r="C16316" s="19" t="s">
        <v>80</v>
      </c>
      <c r="D16316" t="s">
        <v>411</v>
      </c>
      <c r="E16316" s="20">
        <v>45060</v>
      </c>
      <c r="F16316" s="20">
        <v>14548</v>
      </c>
    </row>
    <row r="16317" spans="1:6" ht="25.5" outlineLevel="2" x14ac:dyDescent="0.2">
      <c r="B16317" s="18" t="s">
        <v>15205</v>
      </c>
      <c r="C16317" s="19" t="s">
        <v>88</v>
      </c>
      <c r="D16317" t="s">
        <v>411</v>
      </c>
      <c r="E16317" s="20">
        <v>1</v>
      </c>
      <c r="F16317" s="20">
        <v>7</v>
      </c>
    </row>
    <row r="16318" spans="1:6" ht="25.5" outlineLevel="2" x14ac:dyDescent="0.2">
      <c r="B16318" s="18" t="s">
        <v>15205</v>
      </c>
      <c r="C16318" s="19" t="s">
        <v>130</v>
      </c>
      <c r="D16318" t="s">
        <v>411</v>
      </c>
      <c r="E16318" s="20">
        <v>3</v>
      </c>
      <c r="F16318" s="20">
        <v>3</v>
      </c>
    </row>
    <row r="16319" spans="1:6" ht="25.5" outlineLevel="2" x14ac:dyDescent="0.2">
      <c r="B16319" s="18" t="s">
        <v>15205</v>
      </c>
      <c r="C16319" s="19" t="s">
        <v>156</v>
      </c>
      <c r="D16319" t="s">
        <v>411</v>
      </c>
      <c r="E16319" s="20">
        <v>1</v>
      </c>
      <c r="F16319" s="20">
        <v>1</v>
      </c>
    </row>
    <row r="16320" spans="1:6" ht="25.5" outlineLevel="2" x14ac:dyDescent="0.2">
      <c r="B16320" s="18" t="s">
        <v>15205</v>
      </c>
      <c r="C16320" s="19" t="s">
        <v>164</v>
      </c>
      <c r="D16320" t="s">
        <v>411</v>
      </c>
      <c r="E16320" s="20">
        <v>93</v>
      </c>
      <c r="F16320" s="20">
        <v>585</v>
      </c>
    </row>
    <row r="16321" spans="1:6" ht="25.5" outlineLevel="2" x14ac:dyDescent="0.2">
      <c r="B16321" s="18" t="s">
        <v>15205</v>
      </c>
      <c r="C16321" s="19" t="s">
        <v>178</v>
      </c>
      <c r="D16321" t="s">
        <v>411</v>
      </c>
      <c r="E16321" s="20">
        <v>10</v>
      </c>
      <c r="F16321" s="20">
        <v>545</v>
      </c>
    </row>
    <row r="16322" spans="1:6" ht="25.5" outlineLevel="1" x14ac:dyDescent="0.2">
      <c r="B16322" s="21" t="s">
        <v>15206</v>
      </c>
      <c r="E16322" s="20">
        <f>SUBTOTAL(9,E16313:E16321)</f>
        <v>115937</v>
      </c>
      <c r="F16322" s="20">
        <f>SUBTOTAL(9,F16313:F16321)</f>
        <v>21583</v>
      </c>
    </row>
    <row r="16323" spans="1:6" ht="25.5" outlineLevel="2" x14ac:dyDescent="0.2">
      <c r="A16323" t="s">
        <v>5386</v>
      </c>
      <c r="B16323" s="18" t="s">
        <v>15207</v>
      </c>
      <c r="C16323" s="19" t="s">
        <v>42</v>
      </c>
      <c r="D16323" t="s">
        <v>411</v>
      </c>
      <c r="E16323" s="20">
        <v>16605</v>
      </c>
      <c r="F16323" s="20">
        <v>1944</v>
      </c>
    </row>
    <row r="16324" spans="1:6" ht="25.5" outlineLevel="2" x14ac:dyDescent="0.2">
      <c r="B16324" s="18" t="s">
        <v>15207</v>
      </c>
      <c r="C16324" s="19" t="s">
        <v>65</v>
      </c>
      <c r="D16324" t="s">
        <v>411</v>
      </c>
      <c r="E16324" s="20">
        <v>8</v>
      </c>
      <c r="F16324" s="20">
        <v>42</v>
      </c>
    </row>
    <row r="16325" spans="1:6" ht="25.5" outlineLevel="2" x14ac:dyDescent="0.2">
      <c r="B16325" s="18" t="s">
        <v>15207</v>
      </c>
      <c r="C16325" s="19" t="s">
        <v>68</v>
      </c>
      <c r="D16325" t="s">
        <v>411</v>
      </c>
      <c r="E16325" s="20">
        <v>4</v>
      </c>
      <c r="F16325" s="20">
        <v>83</v>
      </c>
    </row>
    <row r="16326" spans="1:6" ht="25.5" outlineLevel="2" x14ac:dyDescent="0.2">
      <c r="B16326" s="18" t="s">
        <v>15207</v>
      </c>
      <c r="C16326" s="19" t="s">
        <v>80</v>
      </c>
      <c r="D16326" t="s">
        <v>411</v>
      </c>
      <c r="E16326" s="20">
        <v>6145</v>
      </c>
      <c r="F16326" s="20">
        <v>3028</v>
      </c>
    </row>
    <row r="16327" spans="1:6" ht="25.5" outlineLevel="2" x14ac:dyDescent="0.2">
      <c r="B16327" s="18" t="s">
        <v>15207</v>
      </c>
      <c r="C16327" s="19" t="s">
        <v>87</v>
      </c>
      <c r="D16327" t="s">
        <v>411</v>
      </c>
      <c r="E16327" s="20">
        <v>1</v>
      </c>
      <c r="F16327" s="20">
        <v>14</v>
      </c>
    </row>
    <row r="16328" spans="1:6" ht="25.5" outlineLevel="2" x14ac:dyDescent="0.2">
      <c r="B16328" s="18" t="s">
        <v>15207</v>
      </c>
      <c r="C16328" s="19" t="s">
        <v>92</v>
      </c>
      <c r="D16328" t="s">
        <v>411</v>
      </c>
      <c r="E16328" s="20">
        <v>15</v>
      </c>
      <c r="F16328" s="20">
        <v>22</v>
      </c>
    </row>
    <row r="16329" spans="1:6" ht="25.5" outlineLevel="2" x14ac:dyDescent="0.2">
      <c r="B16329" s="18" t="s">
        <v>15207</v>
      </c>
      <c r="C16329" s="19" t="s">
        <v>139</v>
      </c>
      <c r="D16329" t="s">
        <v>411</v>
      </c>
      <c r="E16329" s="20">
        <v>1</v>
      </c>
      <c r="F16329" s="20">
        <v>3</v>
      </c>
    </row>
    <row r="16330" spans="1:6" ht="25.5" outlineLevel="2" x14ac:dyDescent="0.2">
      <c r="B16330" s="18" t="s">
        <v>15207</v>
      </c>
      <c r="C16330" s="19" t="s">
        <v>164</v>
      </c>
      <c r="D16330" t="s">
        <v>411</v>
      </c>
      <c r="E16330" s="20">
        <v>4</v>
      </c>
      <c r="F16330" s="20">
        <v>1</v>
      </c>
    </row>
    <row r="16331" spans="1:6" ht="25.5" outlineLevel="1" x14ac:dyDescent="0.2">
      <c r="B16331" s="21" t="s">
        <v>15208</v>
      </c>
      <c r="E16331" s="20">
        <f>SUBTOTAL(9,E16323:E16330)</f>
        <v>22783</v>
      </c>
      <c r="F16331" s="20">
        <f>SUBTOTAL(9,F16323:F16330)</f>
        <v>5137</v>
      </c>
    </row>
    <row r="16332" spans="1:6" ht="25.5" outlineLevel="2" x14ac:dyDescent="0.2">
      <c r="A16332" t="s">
        <v>1711</v>
      </c>
      <c r="B16332" s="18" t="s">
        <v>15209</v>
      </c>
      <c r="C16332" s="19" t="s">
        <v>42</v>
      </c>
      <c r="D16332" t="s">
        <v>411</v>
      </c>
      <c r="E16332" s="20">
        <v>10977</v>
      </c>
      <c r="F16332" s="20">
        <v>7882</v>
      </c>
    </row>
    <row r="16333" spans="1:6" ht="25.5" outlineLevel="2" x14ac:dyDescent="0.2">
      <c r="B16333" s="18" t="s">
        <v>15209</v>
      </c>
      <c r="C16333" s="19" t="s">
        <v>65</v>
      </c>
      <c r="D16333" t="s">
        <v>411</v>
      </c>
      <c r="E16333" s="20">
        <v>10</v>
      </c>
      <c r="F16333" s="20">
        <v>49</v>
      </c>
    </row>
    <row r="16334" spans="1:6" ht="25.5" outlineLevel="2" x14ac:dyDescent="0.2">
      <c r="B16334" s="18" t="s">
        <v>15209</v>
      </c>
      <c r="C16334" s="19" t="s">
        <v>68</v>
      </c>
      <c r="D16334" t="s">
        <v>411</v>
      </c>
      <c r="E16334" s="20">
        <v>12</v>
      </c>
      <c r="F16334" s="20">
        <v>559</v>
      </c>
    </row>
    <row r="16335" spans="1:6" ht="25.5" outlineLevel="2" x14ac:dyDescent="0.2">
      <c r="B16335" s="18" t="s">
        <v>15209</v>
      </c>
      <c r="C16335" s="19" t="s">
        <v>80</v>
      </c>
      <c r="D16335" t="s">
        <v>411</v>
      </c>
      <c r="E16335" s="20">
        <v>4614</v>
      </c>
      <c r="F16335" s="20">
        <v>2267</v>
      </c>
    </row>
    <row r="16336" spans="1:6" ht="25.5" outlineLevel="2" x14ac:dyDescent="0.2">
      <c r="B16336" s="18" t="s">
        <v>15209</v>
      </c>
      <c r="C16336" s="19" t="s">
        <v>92</v>
      </c>
      <c r="D16336" t="s">
        <v>411</v>
      </c>
      <c r="E16336" s="20">
        <v>3</v>
      </c>
      <c r="F16336" s="20">
        <v>3</v>
      </c>
    </row>
    <row r="16337" spans="1:6" ht="25.5" outlineLevel="2" x14ac:dyDescent="0.2">
      <c r="B16337" s="18" t="s">
        <v>15209</v>
      </c>
      <c r="C16337" s="19" t="s">
        <v>176</v>
      </c>
      <c r="D16337" t="s">
        <v>411</v>
      </c>
      <c r="E16337" s="20">
        <v>1</v>
      </c>
      <c r="F16337" s="20">
        <v>2</v>
      </c>
    </row>
    <row r="16338" spans="1:6" ht="25.5" outlineLevel="2" x14ac:dyDescent="0.2">
      <c r="B16338" s="18" t="s">
        <v>15209</v>
      </c>
      <c r="C16338" s="19" t="s">
        <v>178</v>
      </c>
      <c r="D16338" t="s">
        <v>411</v>
      </c>
      <c r="E16338" s="20">
        <v>3</v>
      </c>
      <c r="F16338" s="20">
        <v>12</v>
      </c>
    </row>
    <row r="16339" spans="1:6" ht="25.5" outlineLevel="1" x14ac:dyDescent="0.2">
      <c r="B16339" s="21" t="s">
        <v>15210</v>
      </c>
      <c r="E16339" s="20">
        <f>SUBTOTAL(9,E16332:E16338)</f>
        <v>15620</v>
      </c>
      <c r="F16339" s="20">
        <f>SUBTOTAL(9,F16332:F16338)</f>
        <v>10774</v>
      </c>
    </row>
    <row r="16340" spans="1:6" ht="25.5" outlineLevel="2" x14ac:dyDescent="0.2">
      <c r="A16340" t="s">
        <v>1713</v>
      </c>
      <c r="B16340" s="18" t="s">
        <v>15211</v>
      </c>
      <c r="C16340" s="19" t="s">
        <v>16</v>
      </c>
      <c r="D16340" t="s">
        <v>411</v>
      </c>
      <c r="E16340" s="20">
        <v>11</v>
      </c>
      <c r="F16340" s="20">
        <v>109</v>
      </c>
    </row>
    <row r="16341" spans="1:6" ht="25.5" outlineLevel="2" x14ac:dyDescent="0.2">
      <c r="B16341" s="18" t="s">
        <v>15211</v>
      </c>
      <c r="C16341" s="19" t="s">
        <v>42</v>
      </c>
      <c r="D16341" t="s">
        <v>411</v>
      </c>
      <c r="E16341" s="20">
        <v>13592</v>
      </c>
      <c r="F16341" s="20">
        <v>1522</v>
      </c>
    </row>
    <row r="16342" spans="1:6" ht="25.5" outlineLevel="2" x14ac:dyDescent="0.2">
      <c r="B16342" s="18" t="s">
        <v>15211</v>
      </c>
      <c r="C16342" s="19" t="s">
        <v>65</v>
      </c>
      <c r="D16342" t="s">
        <v>411</v>
      </c>
      <c r="E16342" s="20">
        <v>2</v>
      </c>
      <c r="F16342" s="20">
        <v>197</v>
      </c>
    </row>
    <row r="16343" spans="1:6" ht="25.5" outlineLevel="2" x14ac:dyDescent="0.2">
      <c r="B16343" s="18" t="s">
        <v>15211</v>
      </c>
      <c r="C16343" s="19" t="s">
        <v>68</v>
      </c>
      <c r="D16343" t="s">
        <v>411</v>
      </c>
      <c r="E16343" s="20">
        <v>57</v>
      </c>
      <c r="F16343" s="20">
        <v>698</v>
      </c>
    </row>
    <row r="16344" spans="1:6" ht="25.5" outlineLevel="2" x14ac:dyDescent="0.2">
      <c r="B16344" s="18" t="s">
        <v>15211</v>
      </c>
      <c r="C16344" s="19" t="s">
        <v>80</v>
      </c>
      <c r="D16344" t="s">
        <v>411</v>
      </c>
      <c r="E16344" s="20">
        <v>46611</v>
      </c>
      <c r="F16344" s="20">
        <v>10682</v>
      </c>
    </row>
    <row r="16345" spans="1:6" ht="25.5" outlineLevel="2" x14ac:dyDescent="0.2">
      <c r="B16345" s="18" t="s">
        <v>15211</v>
      </c>
      <c r="C16345" s="19" t="s">
        <v>84</v>
      </c>
      <c r="D16345" t="s">
        <v>411</v>
      </c>
      <c r="E16345" s="20">
        <v>5</v>
      </c>
      <c r="F16345" s="20">
        <v>8</v>
      </c>
    </row>
    <row r="16346" spans="1:6" ht="25.5" outlineLevel="2" x14ac:dyDescent="0.2">
      <c r="B16346" s="18" t="s">
        <v>15211</v>
      </c>
      <c r="C16346" s="19" t="s">
        <v>92</v>
      </c>
      <c r="D16346" t="s">
        <v>411</v>
      </c>
      <c r="E16346" s="20">
        <v>28</v>
      </c>
      <c r="F16346" s="20">
        <v>23</v>
      </c>
    </row>
    <row r="16347" spans="1:6" ht="25.5" outlineLevel="2" x14ac:dyDescent="0.2">
      <c r="B16347" s="18" t="s">
        <v>15211</v>
      </c>
      <c r="C16347" s="19" t="s">
        <v>164</v>
      </c>
      <c r="D16347" t="s">
        <v>411</v>
      </c>
      <c r="E16347" s="20">
        <v>104</v>
      </c>
      <c r="F16347" s="20">
        <v>6</v>
      </c>
    </row>
    <row r="16348" spans="1:6" ht="25.5" outlineLevel="2" x14ac:dyDescent="0.2">
      <c r="B16348" s="18" t="s">
        <v>15211</v>
      </c>
      <c r="C16348" s="19" t="s">
        <v>178</v>
      </c>
      <c r="D16348" t="s">
        <v>411</v>
      </c>
      <c r="E16348" s="20">
        <v>1</v>
      </c>
      <c r="F16348" s="20">
        <v>5</v>
      </c>
    </row>
    <row r="16349" spans="1:6" ht="25.5" outlineLevel="1" x14ac:dyDescent="0.2">
      <c r="B16349" s="21" t="s">
        <v>15212</v>
      </c>
      <c r="E16349" s="20">
        <f>SUBTOTAL(9,E16340:E16348)</f>
        <v>60411</v>
      </c>
      <c r="F16349" s="20">
        <f>SUBTOTAL(9,F16340:F16348)</f>
        <v>13250</v>
      </c>
    </row>
    <row r="16350" spans="1:6" ht="25.5" outlineLevel="2" x14ac:dyDescent="0.2">
      <c r="A16350" t="s">
        <v>5387</v>
      </c>
      <c r="B16350" s="18" t="s">
        <v>15213</v>
      </c>
      <c r="C16350" s="19" t="s">
        <v>42</v>
      </c>
      <c r="D16350" t="s">
        <v>411</v>
      </c>
      <c r="E16350" s="20">
        <v>39696</v>
      </c>
      <c r="F16350" s="20">
        <v>5687</v>
      </c>
    </row>
    <row r="16351" spans="1:6" ht="25.5" outlineLevel="2" x14ac:dyDescent="0.2">
      <c r="B16351" s="18" t="s">
        <v>15213</v>
      </c>
      <c r="C16351" s="19" t="s">
        <v>68</v>
      </c>
      <c r="D16351" t="s">
        <v>411</v>
      </c>
      <c r="E16351" s="20">
        <v>26</v>
      </c>
      <c r="F16351" s="20">
        <v>1035</v>
      </c>
    </row>
    <row r="16352" spans="1:6" ht="25.5" outlineLevel="2" x14ac:dyDescent="0.2">
      <c r="B16352" s="18" t="s">
        <v>15213</v>
      </c>
      <c r="C16352" s="19" t="s">
        <v>80</v>
      </c>
      <c r="D16352" t="s">
        <v>411</v>
      </c>
      <c r="E16352" s="20">
        <v>218595</v>
      </c>
      <c r="F16352" s="20">
        <v>43897</v>
      </c>
    </row>
    <row r="16353" spans="1:6" ht="25.5" outlineLevel="2" x14ac:dyDescent="0.2">
      <c r="B16353" s="18" t="s">
        <v>15213</v>
      </c>
      <c r="C16353" s="19" t="s">
        <v>88</v>
      </c>
      <c r="D16353" t="s">
        <v>411</v>
      </c>
      <c r="E16353" s="20">
        <v>114</v>
      </c>
      <c r="F16353" s="20">
        <v>486</v>
      </c>
    </row>
    <row r="16354" spans="1:6" ht="25.5" outlineLevel="2" x14ac:dyDescent="0.2">
      <c r="B16354" s="18" t="s">
        <v>15213</v>
      </c>
      <c r="C16354" s="19" t="s">
        <v>131</v>
      </c>
      <c r="D16354" t="s">
        <v>411</v>
      </c>
      <c r="E16354" s="20">
        <v>934</v>
      </c>
      <c r="F16354" s="20">
        <v>101</v>
      </c>
    </row>
    <row r="16355" spans="1:6" ht="25.5" outlineLevel="2" x14ac:dyDescent="0.2">
      <c r="B16355" s="18" t="s">
        <v>15213</v>
      </c>
      <c r="C16355" s="19" t="s">
        <v>157</v>
      </c>
      <c r="D16355" t="s">
        <v>411</v>
      </c>
      <c r="E16355" s="20">
        <v>5</v>
      </c>
      <c r="F16355" s="20">
        <v>198</v>
      </c>
    </row>
    <row r="16356" spans="1:6" ht="25.5" outlineLevel="1" x14ac:dyDescent="0.2">
      <c r="B16356" s="21" t="s">
        <v>15214</v>
      </c>
      <c r="E16356" s="20">
        <f>SUBTOTAL(9,E16350:E16355)</f>
        <v>259370</v>
      </c>
      <c r="F16356" s="20">
        <f>SUBTOTAL(9,F16350:F16355)</f>
        <v>51404</v>
      </c>
    </row>
    <row r="16357" spans="1:6" ht="25.5" outlineLevel="2" x14ac:dyDescent="0.2">
      <c r="A16357" t="s">
        <v>5388</v>
      </c>
      <c r="B16357" s="18" t="s">
        <v>15215</v>
      </c>
      <c r="C16357" s="19" t="s">
        <v>42</v>
      </c>
      <c r="D16357" t="s">
        <v>398</v>
      </c>
      <c r="E16357" s="20">
        <v>3597</v>
      </c>
      <c r="F16357" s="20">
        <v>274</v>
      </c>
    </row>
    <row r="16358" spans="1:6" ht="25.5" outlineLevel="2" x14ac:dyDescent="0.2">
      <c r="B16358" s="18" t="s">
        <v>15215</v>
      </c>
      <c r="C16358" s="19" t="s">
        <v>68</v>
      </c>
      <c r="D16358" t="s">
        <v>398</v>
      </c>
      <c r="E16358" s="20">
        <v>42</v>
      </c>
      <c r="F16358" s="20">
        <v>494</v>
      </c>
    </row>
    <row r="16359" spans="1:6" ht="25.5" outlineLevel="2" x14ac:dyDescent="0.2">
      <c r="B16359" s="18" t="s">
        <v>15215</v>
      </c>
      <c r="C16359" s="19" t="s">
        <v>80</v>
      </c>
      <c r="D16359" t="s">
        <v>398</v>
      </c>
      <c r="E16359" s="20">
        <v>24603</v>
      </c>
      <c r="F16359" s="20">
        <v>4661</v>
      </c>
    </row>
    <row r="16360" spans="1:6" ht="25.5" outlineLevel="2" x14ac:dyDescent="0.2">
      <c r="B16360" s="18" t="s">
        <v>15215</v>
      </c>
      <c r="C16360" s="19" t="s">
        <v>88</v>
      </c>
      <c r="D16360" t="s">
        <v>398</v>
      </c>
      <c r="E16360" s="20">
        <v>2</v>
      </c>
      <c r="F16360" s="20">
        <v>2</v>
      </c>
    </row>
    <row r="16361" spans="1:6" ht="25.5" outlineLevel="2" x14ac:dyDescent="0.2">
      <c r="B16361" s="18" t="s">
        <v>15215</v>
      </c>
      <c r="C16361" s="19" t="s">
        <v>92</v>
      </c>
      <c r="D16361" t="s">
        <v>398</v>
      </c>
      <c r="E16361" s="20">
        <v>6</v>
      </c>
      <c r="F16361" s="20">
        <v>1</v>
      </c>
    </row>
    <row r="16362" spans="1:6" ht="25.5" outlineLevel="2" x14ac:dyDescent="0.2">
      <c r="B16362" s="18" t="s">
        <v>15215</v>
      </c>
      <c r="C16362" s="19" t="s">
        <v>161</v>
      </c>
      <c r="D16362" t="s">
        <v>398</v>
      </c>
      <c r="E16362" s="20">
        <v>1</v>
      </c>
      <c r="F16362" s="20">
        <v>187</v>
      </c>
    </row>
    <row r="16363" spans="1:6" ht="25.5" outlineLevel="2" x14ac:dyDescent="0.2">
      <c r="B16363" s="18" t="s">
        <v>15215</v>
      </c>
      <c r="C16363" s="19" t="s">
        <v>164</v>
      </c>
      <c r="D16363" t="s">
        <v>398</v>
      </c>
      <c r="E16363" s="20">
        <v>2</v>
      </c>
      <c r="F16363" s="20">
        <v>12</v>
      </c>
    </row>
    <row r="16364" spans="1:6" ht="25.5" outlineLevel="2" x14ac:dyDescent="0.2">
      <c r="B16364" s="18" t="s">
        <v>15215</v>
      </c>
      <c r="C16364" s="19" t="s">
        <v>175</v>
      </c>
      <c r="D16364" t="s">
        <v>398</v>
      </c>
      <c r="E16364" s="20">
        <v>60</v>
      </c>
      <c r="F16364" s="20">
        <v>1</v>
      </c>
    </row>
    <row r="16365" spans="1:6" ht="25.5" outlineLevel="2" x14ac:dyDescent="0.2">
      <c r="B16365" s="18" t="s">
        <v>15215</v>
      </c>
      <c r="C16365" s="19" t="s">
        <v>178</v>
      </c>
      <c r="D16365" t="s">
        <v>398</v>
      </c>
      <c r="E16365" s="20">
        <v>208</v>
      </c>
      <c r="F16365" s="20">
        <v>1828</v>
      </c>
    </row>
    <row r="16366" spans="1:6" ht="25.5" outlineLevel="1" x14ac:dyDescent="0.2">
      <c r="B16366" s="21" t="s">
        <v>15216</v>
      </c>
      <c r="E16366" s="20">
        <f>SUBTOTAL(9,E16357:E16365)</f>
        <v>28521</v>
      </c>
      <c r="F16366" s="20">
        <f>SUBTOTAL(9,F16357:F16365)</f>
        <v>7460</v>
      </c>
    </row>
    <row r="16367" spans="1:6" outlineLevel="2" x14ac:dyDescent="0.2">
      <c r="A16367" t="s">
        <v>1714</v>
      </c>
      <c r="B16367" s="18" t="s">
        <v>15217</v>
      </c>
      <c r="C16367" s="19" t="s">
        <v>42</v>
      </c>
      <c r="D16367" t="s">
        <v>398</v>
      </c>
      <c r="E16367" s="20">
        <v>323995</v>
      </c>
      <c r="F16367" s="20">
        <v>5155</v>
      </c>
    </row>
    <row r="16368" spans="1:6" outlineLevel="2" x14ac:dyDescent="0.2">
      <c r="B16368" s="18" t="s">
        <v>15217</v>
      </c>
      <c r="C16368" s="19" t="s">
        <v>68</v>
      </c>
      <c r="D16368" t="s">
        <v>398</v>
      </c>
      <c r="E16368" s="20">
        <v>9</v>
      </c>
      <c r="F16368" s="20">
        <v>31</v>
      </c>
    </row>
    <row r="16369" spans="1:6" outlineLevel="2" x14ac:dyDescent="0.2">
      <c r="B16369" s="18" t="s">
        <v>15217</v>
      </c>
      <c r="C16369" s="19" t="s">
        <v>80</v>
      </c>
      <c r="D16369" t="s">
        <v>398</v>
      </c>
      <c r="E16369" s="20">
        <v>216811</v>
      </c>
      <c r="F16369" s="20">
        <v>20190</v>
      </c>
    </row>
    <row r="16370" spans="1:6" outlineLevel="2" x14ac:dyDescent="0.2">
      <c r="B16370" s="18" t="s">
        <v>15217</v>
      </c>
      <c r="C16370" s="19" t="s">
        <v>139</v>
      </c>
      <c r="D16370" t="s">
        <v>398</v>
      </c>
      <c r="E16370" s="20">
        <v>5</v>
      </c>
      <c r="F16370" s="20">
        <v>6</v>
      </c>
    </row>
    <row r="16371" spans="1:6" outlineLevel="2" x14ac:dyDescent="0.2">
      <c r="B16371" s="18" t="s">
        <v>15217</v>
      </c>
      <c r="C16371" s="19" t="s">
        <v>148</v>
      </c>
      <c r="D16371" t="s">
        <v>398</v>
      </c>
      <c r="E16371" s="20">
        <v>2</v>
      </c>
      <c r="F16371" s="20">
        <v>5</v>
      </c>
    </row>
    <row r="16372" spans="1:6" outlineLevel="2" x14ac:dyDescent="0.2">
      <c r="B16372" s="18" t="s">
        <v>15217</v>
      </c>
      <c r="C16372" s="19" t="s">
        <v>161</v>
      </c>
      <c r="D16372" t="s">
        <v>398</v>
      </c>
      <c r="E16372" s="20">
        <v>140</v>
      </c>
      <c r="F16372" s="20">
        <v>5448</v>
      </c>
    </row>
    <row r="16373" spans="1:6" outlineLevel="2" x14ac:dyDescent="0.2">
      <c r="B16373" s="18" t="s">
        <v>15217</v>
      </c>
      <c r="C16373" s="19" t="s">
        <v>171</v>
      </c>
      <c r="D16373" t="s">
        <v>398</v>
      </c>
      <c r="E16373" s="20">
        <v>1</v>
      </c>
      <c r="F16373" s="20">
        <v>18</v>
      </c>
    </row>
    <row r="16374" spans="1:6" ht="25.5" outlineLevel="2" x14ac:dyDescent="0.2">
      <c r="B16374" s="18" t="s">
        <v>15217</v>
      </c>
      <c r="C16374" s="19" t="s">
        <v>175</v>
      </c>
      <c r="D16374" t="s">
        <v>398</v>
      </c>
      <c r="E16374" s="20">
        <v>1</v>
      </c>
      <c r="F16374" s="20">
        <v>2</v>
      </c>
    </row>
    <row r="16375" spans="1:6" ht="25.5" outlineLevel="2" x14ac:dyDescent="0.2">
      <c r="B16375" s="18" t="s">
        <v>15217</v>
      </c>
      <c r="C16375" s="19" t="s">
        <v>176</v>
      </c>
      <c r="D16375" t="s">
        <v>398</v>
      </c>
      <c r="E16375" s="20">
        <v>28</v>
      </c>
      <c r="F16375" s="20">
        <v>186</v>
      </c>
    </row>
    <row r="16376" spans="1:6" ht="25.5" outlineLevel="1" x14ac:dyDescent="0.2">
      <c r="B16376" s="21" t="s">
        <v>15218</v>
      </c>
      <c r="E16376" s="20">
        <f>SUBTOTAL(9,E16367:E16375)</f>
        <v>540992</v>
      </c>
      <c r="F16376" s="20">
        <f>SUBTOTAL(9,F16367:F16375)</f>
        <v>31041</v>
      </c>
    </row>
    <row r="16377" spans="1:6" outlineLevel="2" x14ac:dyDescent="0.2">
      <c r="A16377" t="s">
        <v>1715</v>
      </c>
      <c r="B16377" s="18" t="s">
        <v>15219</v>
      </c>
      <c r="C16377" s="19" t="s">
        <v>37</v>
      </c>
      <c r="D16377" t="s">
        <v>398</v>
      </c>
      <c r="E16377" s="20">
        <v>2</v>
      </c>
      <c r="F16377" s="20">
        <v>2</v>
      </c>
    </row>
    <row r="16378" spans="1:6" outlineLevel="2" x14ac:dyDescent="0.2">
      <c r="B16378" s="18" t="s">
        <v>15219</v>
      </c>
      <c r="C16378" s="19" t="s">
        <v>42</v>
      </c>
      <c r="D16378" t="s">
        <v>398</v>
      </c>
      <c r="E16378" s="20">
        <v>64306</v>
      </c>
      <c r="F16378" s="20">
        <v>3955</v>
      </c>
    </row>
    <row r="16379" spans="1:6" outlineLevel="2" x14ac:dyDescent="0.2">
      <c r="B16379" s="18" t="s">
        <v>15219</v>
      </c>
      <c r="C16379" s="19" t="s">
        <v>65</v>
      </c>
      <c r="D16379" t="s">
        <v>398</v>
      </c>
      <c r="E16379" s="20">
        <v>2</v>
      </c>
      <c r="F16379" s="20">
        <v>1</v>
      </c>
    </row>
    <row r="16380" spans="1:6" outlineLevel="2" x14ac:dyDescent="0.2">
      <c r="B16380" s="18" t="s">
        <v>15219</v>
      </c>
      <c r="C16380" s="19" t="s">
        <v>68</v>
      </c>
      <c r="D16380" t="s">
        <v>398</v>
      </c>
      <c r="E16380" s="20">
        <v>1</v>
      </c>
      <c r="F16380" s="20">
        <v>1</v>
      </c>
    </row>
    <row r="16381" spans="1:6" outlineLevel="2" x14ac:dyDescent="0.2">
      <c r="B16381" s="18" t="s">
        <v>15219</v>
      </c>
      <c r="C16381" s="19" t="s">
        <v>80</v>
      </c>
      <c r="D16381" t="s">
        <v>398</v>
      </c>
      <c r="E16381" s="20">
        <v>288698</v>
      </c>
      <c r="F16381" s="20">
        <v>43376</v>
      </c>
    </row>
    <row r="16382" spans="1:6" ht="25.5" outlineLevel="1" x14ac:dyDescent="0.2">
      <c r="B16382" s="21" t="s">
        <v>15220</v>
      </c>
      <c r="E16382" s="20">
        <f>SUBTOTAL(9,E16377:E16381)</f>
        <v>353009</v>
      </c>
      <c r="F16382" s="20">
        <f>SUBTOTAL(9,F16377:F16381)</f>
        <v>47335</v>
      </c>
    </row>
    <row r="16383" spans="1:6" ht="25.5" outlineLevel="2" x14ac:dyDescent="0.2">
      <c r="A16383" t="s">
        <v>1716</v>
      </c>
      <c r="B16383" s="18" t="s">
        <v>15221</v>
      </c>
      <c r="C16383" s="19" t="s">
        <v>42</v>
      </c>
      <c r="D16383" t="s">
        <v>398</v>
      </c>
      <c r="E16383" s="20">
        <v>6297</v>
      </c>
      <c r="F16383" s="20">
        <v>966</v>
      </c>
    </row>
    <row r="16384" spans="1:6" ht="25.5" outlineLevel="2" x14ac:dyDescent="0.2">
      <c r="B16384" s="18" t="s">
        <v>15221</v>
      </c>
      <c r="C16384" s="19" t="s">
        <v>80</v>
      </c>
      <c r="D16384" t="s">
        <v>398</v>
      </c>
      <c r="E16384" s="20">
        <v>24799</v>
      </c>
      <c r="F16384" s="20">
        <v>2470</v>
      </c>
    </row>
    <row r="16385" spans="1:6" ht="25.5" outlineLevel="2" x14ac:dyDescent="0.2">
      <c r="B16385" s="18" t="s">
        <v>15221</v>
      </c>
      <c r="C16385" s="19" t="s">
        <v>178</v>
      </c>
      <c r="D16385" t="s">
        <v>398</v>
      </c>
      <c r="E16385" s="20">
        <v>2</v>
      </c>
      <c r="F16385" s="20">
        <v>12</v>
      </c>
    </row>
    <row r="16386" spans="1:6" ht="25.5" outlineLevel="1" x14ac:dyDescent="0.2">
      <c r="B16386" s="21" t="s">
        <v>15222</v>
      </c>
      <c r="E16386" s="20">
        <f>SUBTOTAL(9,E16383:E16385)</f>
        <v>31098</v>
      </c>
      <c r="F16386" s="20">
        <f>SUBTOTAL(9,F16383:F16385)</f>
        <v>3448</v>
      </c>
    </row>
    <row r="16387" spans="1:6" outlineLevel="2" x14ac:dyDescent="0.2">
      <c r="A16387" t="s">
        <v>5389</v>
      </c>
      <c r="B16387" s="18" t="s">
        <v>15223</v>
      </c>
      <c r="C16387" s="19" t="s">
        <v>42</v>
      </c>
      <c r="D16387" t="s">
        <v>398</v>
      </c>
      <c r="E16387" s="20">
        <v>384745</v>
      </c>
      <c r="F16387" s="20">
        <v>4267</v>
      </c>
    </row>
    <row r="16388" spans="1:6" outlineLevel="2" x14ac:dyDescent="0.2">
      <c r="B16388" s="18" t="s">
        <v>15223</v>
      </c>
      <c r="C16388" s="19" t="s">
        <v>68</v>
      </c>
      <c r="D16388" t="s">
        <v>398</v>
      </c>
      <c r="E16388" s="20">
        <v>18</v>
      </c>
      <c r="F16388" s="20">
        <v>31</v>
      </c>
    </row>
    <row r="16389" spans="1:6" outlineLevel="2" x14ac:dyDescent="0.2">
      <c r="B16389" s="18" t="s">
        <v>15223</v>
      </c>
      <c r="C16389" s="19" t="s">
        <v>80</v>
      </c>
      <c r="D16389" t="s">
        <v>398</v>
      </c>
      <c r="E16389" s="20">
        <v>130197</v>
      </c>
      <c r="F16389" s="20">
        <v>7693</v>
      </c>
    </row>
    <row r="16390" spans="1:6" outlineLevel="2" x14ac:dyDescent="0.2">
      <c r="B16390" s="18" t="s">
        <v>15223</v>
      </c>
      <c r="C16390" s="19" t="s">
        <v>88</v>
      </c>
      <c r="D16390" t="s">
        <v>398</v>
      </c>
      <c r="E16390" s="20">
        <v>4</v>
      </c>
      <c r="F16390" s="20">
        <v>6</v>
      </c>
    </row>
    <row r="16391" spans="1:6" outlineLevel="2" x14ac:dyDescent="0.2">
      <c r="B16391" s="18" t="s">
        <v>15223</v>
      </c>
      <c r="C16391" s="19" t="s">
        <v>130</v>
      </c>
      <c r="D16391" t="s">
        <v>398</v>
      </c>
      <c r="E16391" s="20">
        <v>48</v>
      </c>
      <c r="F16391" s="20">
        <v>4</v>
      </c>
    </row>
    <row r="16392" spans="1:6" outlineLevel="2" x14ac:dyDescent="0.2">
      <c r="B16392" s="18" t="s">
        <v>15223</v>
      </c>
      <c r="C16392" s="19" t="s">
        <v>164</v>
      </c>
      <c r="D16392" t="s">
        <v>398</v>
      </c>
      <c r="E16392" s="20">
        <v>4</v>
      </c>
      <c r="F16392" s="20">
        <v>9</v>
      </c>
    </row>
    <row r="16393" spans="1:6" outlineLevel="2" x14ac:dyDescent="0.2">
      <c r="B16393" s="18" t="s">
        <v>15223</v>
      </c>
      <c r="C16393" s="19" t="s">
        <v>178</v>
      </c>
      <c r="D16393" t="s">
        <v>398</v>
      </c>
      <c r="E16393" s="20">
        <v>273</v>
      </c>
      <c r="F16393" s="20">
        <v>1436</v>
      </c>
    </row>
    <row r="16394" spans="1:6" outlineLevel="1" x14ac:dyDescent="0.2">
      <c r="B16394" s="21" t="s">
        <v>15224</v>
      </c>
      <c r="E16394" s="20">
        <f>SUBTOTAL(9,E16387:E16393)</f>
        <v>515289</v>
      </c>
      <c r="F16394" s="20">
        <f>SUBTOTAL(9,F16387:F16393)</f>
        <v>13446</v>
      </c>
    </row>
    <row r="16395" spans="1:6" outlineLevel="2" x14ac:dyDescent="0.2">
      <c r="A16395" t="s">
        <v>1718</v>
      </c>
      <c r="B16395" s="18" t="s">
        <v>15225</v>
      </c>
      <c r="C16395" s="19" t="s">
        <v>15</v>
      </c>
      <c r="D16395" t="s">
        <v>411</v>
      </c>
      <c r="E16395" s="20">
        <v>8</v>
      </c>
      <c r="F16395" s="20">
        <v>35</v>
      </c>
    </row>
    <row r="16396" spans="1:6" outlineLevel="2" x14ac:dyDescent="0.2">
      <c r="B16396" s="18" t="s">
        <v>15225</v>
      </c>
      <c r="C16396" s="19" t="s">
        <v>42</v>
      </c>
      <c r="D16396" t="s">
        <v>411</v>
      </c>
      <c r="E16396" s="20">
        <v>9224</v>
      </c>
      <c r="F16396" s="20">
        <v>813</v>
      </c>
    </row>
    <row r="16397" spans="1:6" outlineLevel="2" x14ac:dyDescent="0.2">
      <c r="B16397" s="18" t="s">
        <v>15225</v>
      </c>
      <c r="C16397" s="19" t="s">
        <v>68</v>
      </c>
      <c r="D16397" t="s">
        <v>411</v>
      </c>
      <c r="E16397" s="20">
        <v>1</v>
      </c>
      <c r="F16397" s="20">
        <v>8</v>
      </c>
    </row>
    <row r="16398" spans="1:6" outlineLevel="2" x14ac:dyDescent="0.2">
      <c r="B16398" s="18" t="s">
        <v>15225</v>
      </c>
      <c r="C16398" s="19" t="s">
        <v>80</v>
      </c>
      <c r="D16398" t="s">
        <v>411</v>
      </c>
      <c r="E16398" s="20">
        <v>5179</v>
      </c>
      <c r="F16398" s="20">
        <v>566</v>
      </c>
    </row>
    <row r="16399" spans="1:6" outlineLevel="2" x14ac:dyDescent="0.2">
      <c r="B16399" s="18" t="s">
        <v>15225</v>
      </c>
      <c r="C16399" s="19" t="s">
        <v>81</v>
      </c>
      <c r="D16399" t="s">
        <v>411</v>
      </c>
      <c r="E16399" s="20">
        <v>2</v>
      </c>
      <c r="F16399" s="20">
        <v>1</v>
      </c>
    </row>
    <row r="16400" spans="1:6" outlineLevel="2" x14ac:dyDescent="0.2">
      <c r="B16400" s="18" t="s">
        <v>15225</v>
      </c>
      <c r="C16400" s="19" t="s">
        <v>85</v>
      </c>
      <c r="D16400" t="s">
        <v>411</v>
      </c>
      <c r="E16400" s="20">
        <v>15</v>
      </c>
      <c r="F16400" s="20">
        <v>8</v>
      </c>
    </row>
    <row r="16401" spans="1:6" outlineLevel="2" x14ac:dyDescent="0.2">
      <c r="B16401" s="18" t="s">
        <v>15225</v>
      </c>
      <c r="C16401" s="19" t="s">
        <v>139</v>
      </c>
      <c r="D16401" t="s">
        <v>411</v>
      </c>
      <c r="E16401" s="20">
        <v>12</v>
      </c>
      <c r="F16401" s="20">
        <v>1</v>
      </c>
    </row>
    <row r="16402" spans="1:6" outlineLevel="2" x14ac:dyDescent="0.2">
      <c r="B16402" s="18" t="s">
        <v>15225</v>
      </c>
      <c r="C16402" s="19" t="s">
        <v>162</v>
      </c>
      <c r="D16402" t="s">
        <v>411</v>
      </c>
      <c r="E16402" s="20">
        <v>4</v>
      </c>
      <c r="F16402" s="20">
        <v>14</v>
      </c>
    </row>
    <row r="16403" spans="1:6" outlineLevel="2" x14ac:dyDescent="0.2">
      <c r="B16403" s="18" t="s">
        <v>15225</v>
      </c>
      <c r="C16403" s="19" t="s">
        <v>166</v>
      </c>
      <c r="D16403" t="s">
        <v>411</v>
      </c>
      <c r="E16403" s="20">
        <v>145</v>
      </c>
      <c r="F16403" s="20">
        <v>31</v>
      </c>
    </row>
    <row r="16404" spans="1:6" outlineLevel="2" x14ac:dyDescent="0.2">
      <c r="B16404" s="18" t="s">
        <v>15225</v>
      </c>
      <c r="C16404" s="19" t="s">
        <v>178</v>
      </c>
      <c r="D16404" t="s">
        <v>411</v>
      </c>
      <c r="E16404" s="20">
        <v>8</v>
      </c>
      <c r="F16404" s="20">
        <v>5</v>
      </c>
    </row>
    <row r="16405" spans="1:6" outlineLevel="1" x14ac:dyDescent="0.2">
      <c r="B16405" s="21" t="s">
        <v>15226</v>
      </c>
      <c r="E16405" s="20">
        <f>SUBTOTAL(9,E16395:E16404)</f>
        <v>14598</v>
      </c>
      <c r="F16405" s="20">
        <f>SUBTOTAL(9,F16395:F16404)</f>
        <v>1482</v>
      </c>
    </row>
    <row r="16406" spans="1:6" ht="25.5" outlineLevel="2" x14ac:dyDescent="0.2">
      <c r="A16406" t="s">
        <v>1719</v>
      </c>
      <c r="B16406" s="18" t="s">
        <v>15227</v>
      </c>
      <c r="C16406" s="19" t="s">
        <v>15</v>
      </c>
      <c r="D16406" t="s">
        <v>398</v>
      </c>
      <c r="E16406" s="20">
        <v>21</v>
      </c>
      <c r="F16406" s="20">
        <v>372</v>
      </c>
    </row>
    <row r="16407" spans="1:6" ht="25.5" outlineLevel="2" x14ac:dyDescent="0.2">
      <c r="B16407" s="18" t="s">
        <v>15227</v>
      </c>
      <c r="C16407" s="19" t="s">
        <v>16</v>
      </c>
      <c r="D16407" t="s">
        <v>398</v>
      </c>
      <c r="E16407" s="20">
        <v>31</v>
      </c>
      <c r="F16407" s="20">
        <v>238</v>
      </c>
    </row>
    <row r="16408" spans="1:6" ht="25.5" outlineLevel="2" x14ac:dyDescent="0.2">
      <c r="B16408" s="18" t="s">
        <v>15227</v>
      </c>
      <c r="C16408" s="19" t="s">
        <v>23</v>
      </c>
      <c r="D16408" t="s">
        <v>398</v>
      </c>
      <c r="E16408" s="20">
        <v>3</v>
      </c>
      <c r="F16408" s="20">
        <v>113</v>
      </c>
    </row>
    <row r="16409" spans="1:6" ht="25.5" outlineLevel="2" x14ac:dyDescent="0.2">
      <c r="B16409" s="18" t="s">
        <v>15227</v>
      </c>
      <c r="C16409" s="19" t="s">
        <v>42</v>
      </c>
      <c r="D16409" t="s">
        <v>398</v>
      </c>
      <c r="E16409" s="20">
        <v>262385</v>
      </c>
      <c r="F16409" s="20">
        <v>13409</v>
      </c>
    </row>
    <row r="16410" spans="1:6" ht="25.5" outlineLevel="2" x14ac:dyDescent="0.2">
      <c r="B16410" s="18" t="s">
        <v>15227</v>
      </c>
      <c r="C16410" s="19" t="s">
        <v>53</v>
      </c>
      <c r="D16410" t="s">
        <v>398</v>
      </c>
      <c r="E16410" s="20">
        <v>1</v>
      </c>
      <c r="F16410" s="20">
        <v>318</v>
      </c>
    </row>
    <row r="16411" spans="1:6" ht="25.5" outlineLevel="2" x14ac:dyDescent="0.2">
      <c r="B16411" s="18" t="s">
        <v>15227</v>
      </c>
      <c r="C16411" s="19" t="s">
        <v>54</v>
      </c>
      <c r="D16411" t="s">
        <v>398</v>
      </c>
      <c r="E16411" s="20">
        <v>4</v>
      </c>
      <c r="F16411" s="20">
        <v>203</v>
      </c>
    </row>
    <row r="16412" spans="1:6" ht="25.5" outlineLevel="2" x14ac:dyDescent="0.2">
      <c r="B16412" s="18" t="s">
        <v>15227</v>
      </c>
      <c r="C16412" s="19" t="s">
        <v>65</v>
      </c>
      <c r="D16412" t="s">
        <v>398</v>
      </c>
      <c r="E16412" s="20">
        <v>33</v>
      </c>
      <c r="F16412" s="20">
        <v>1120</v>
      </c>
    </row>
    <row r="16413" spans="1:6" ht="25.5" outlineLevel="2" x14ac:dyDescent="0.2">
      <c r="B16413" s="18" t="s">
        <v>15227</v>
      </c>
      <c r="C16413" s="19" t="s">
        <v>68</v>
      </c>
      <c r="D16413" t="s">
        <v>398</v>
      </c>
      <c r="E16413" s="20">
        <v>622</v>
      </c>
      <c r="F16413" s="20">
        <v>324</v>
      </c>
    </row>
    <row r="16414" spans="1:6" ht="25.5" outlineLevel="2" x14ac:dyDescent="0.2">
      <c r="B16414" s="18" t="s">
        <v>15227</v>
      </c>
      <c r="C16414" s="19" t="s">
        <v>80</v>
      </c>
      <c r="D16414" t="s">
        <v>398</v>
      </c>
      <c r="E16414" s="20">
        <v>1577634</v>
      </c>
      <c r="F16414" s="20">
        <v>87251</v>
      </c>
    </row>
    <row r="16415" spans="1:6" ht="25.5" outlineLevel="2" x14ac:dyDescent="0.2">
      <c r="B16415" s="18" t="s">
        <v>15227</v>
      </c>
      <c r="C16415" s="19" t="s">
        <v>81</v>
      </c>
      <c r="D16415" t="s">
        <v>398</v>
      </c>
      <c r="E16415" s="20">
        <v>60</v>
      </c>
      <c r="F16415" s="20">
        <v>1</v>
      </c>
    </row>
    <row r="16416" spans="1:6" ht="25.5" outlineLevel="2" x14ac:dyDescent="0.2">
      <c r="B16416" s="18" t="s">
        <v>15227</v>
      </c>
      <c r="C16416" s="19" t="s">
        <v>85</v>
      </c>
      <c r="D16416" t="s">
        <v>398</v>
      </c>
      <c r="E16416" s="20">
        <v>36</v>
      </c>
      <c r="F16416" s="20">
        <v>1</v>
      </c>
    </row>
    <row r="16417" spans="1:6" ht="25.5" outlineLevel="2" x14ac:dyDescent="0.2">
      <c r="B16417" s="18" t="s">
        <v>15227</v>
      </c>
      <c r="C16417" s="19" t="s">
        <v>86</v>
      </c>
      <c r="D16417" t="s">
        <v>398</v>
      </c>
      <c r="E16417" s="20">
        <v>1</v>
      </c>
      <c r="F16417" s="20">
        <v>1</v>
      </c>
    </row>
    <row r="16418" spans="1:6" ht="25.5" outlineLevel="2" x14ac:dyDescent="0.2">
      <c r="B16418" s="18" t="s">
        <v>15227</v>
      </c>
      <c r="C16418" s="19" t="s">
        <v>87</v>
      </c>
      <c r="D16418" t="s">
        <v>398</v>
      </c>
      <c r="E16418" s="20">
        <v>8</v>
      </c>
      <c r="F16418" s="20">
        <v>153</v>
      </c>
    </row>
    <row r="16419" spans="1:6" ht="25.5" outlineLevel="2" x14ac:dyDescent="0.2">
      <c r="B16419" s="18" t="s">
        <v>15227</v>
      </c>
      <c r="C16419" s="19" t="s">
        <v>88</v>
      </c>
      <c r="D16419" t="s">
        <v>398</v>
      </c>
      <c r="E16419" s="20">
        <v>55</v>
      </c>
      <c r="F16419" s="20">
        <v>264</v>
      </c>
    </row>
    <row r="16420" spans="1:6" ht="25.5" outlineLevel="2" x14ac:dyDescent="0.2">
      <c r="B16420" s="18" t="s">
        <v>15227</v>
      </c>
      <c r="C16420" s="19" t="s">
        <v>92</v>
      </c>
      <c r="D16420" t="s">
        <v>398</v>
      </c>
      <c r="E16420" s="20">
        <v>2</v>
      </c>
      <c r="F16420" s="20">
        <v>1</v>
      </c>
    </row>
    <row r="16421" spans="1:6" ht="25.5" outlineLevel="2" x14ac:dyDescent="0.2">
      <c r="B16421" s="18" t="s">
        <v>15227</v>
      </c>
      <c r="C16421" s="19" t="s">
        <v>113</v>
      </c>
      <c r="D16421" t="s">
        <v>398</v>
      </c>
      <c r="E16421" s="20">
        <v>5</v>
      </c>
      <c r="F16421" s="20">
        <v>1</v>
      </c>
    </row>
    <row r="16422" spans="1:6" ht="25.5" outlineLevel="2" x14ac:dyDescent="0.2">
      <c r="B16422" s="18" t="s">
        <v>15227</v>
      </c>
      <c r="C16422" s="19" t="s">
        <v>164</v>
      </c>
      <c r="D16422" t="s">
        <v>398</v>
      </c>
      <c r="E16422" s="20">
        <v>91</v>
      </c>
      <c r="F16422" s="20">
        <v>357</v>
      </c>
    </row>
    <row r="16423" spans="1:6" ht="25.5" outlineLevel="2" x14ac:dyDescent="0.2">
      <c r="B16423" s="18" t="s">
        <v>15227</v>
      </c>
      <c r="C16423" s="19" t="s">
        <v>178</v>
      </c>
      <c r="D16423" t="s">
        <v>398</v>
      </c>
      <c r="E16423" s="20">
        <v>68</v>
      </c>
      <c r="F16423" s="20">
        <v>353</v>
      </c>
    </row>
    <row r="16424" spans="1:6" ht="25.5" outlineLevel="2" x14ac:dyDescent="0.2">
      <c r="B16424" s="18" t="s">
        <v>15227</v>
      </c>
      <c r="C16424" s="19" t="s">
        <v>182</v>
      </c>
      <c r="D16424" t="s">
        <v>398</v>
      </c>
      <c r="E16424" s="20">
        <v>2</v>
      </c>
      <c r="F16424" s="20">
        <v>39</v>
      </c>
    </row>
    <row r="16425" spans="1:6" ht="25.5" outlineLevel="1" x14ac:dyDescent="0.2">
      <c r="B16425" s="21" t="s">
        <v>15228</v>
      </c>
      <c r="E16425" s="20">
        <f>SUBTOTAL(9,E16406:E16424)</f>
        <v>1841062</v>
      </c>
      <c r="F16425" s="20">
        <f>SUBTOTAL(9,F16406:F16424)</f>
        <v>104519</v>
      </c>
    </row>
    <row r="16426" spans="1:6" outlineLevel="2" x14ac:dyDescent="0.2">
      <c r="A16426" t="s">
        <v>5390</v>
      </c>
      <c r="B16426" s="18" t="s">
        <v>15229</v>
      </c>
      <c r="C16426" s="19" t="s">
        <v>9</v>
      </c>
      <c r="D16426" t="s">
        <v>411</v>
      </c>
      <c r="E16426" s="20">
        <v>50</v>
      </c>
      <c r="F16426" s="20">
        <v>9</v>
      </c>
    </row>
    <row r="16427" spans="1:6" outlineLevel="2" x14ac:dyDescent="0.2">
      <c r="B16427" s="18" t="s">
        <v>15229</v>
      </c>
      <c r="C16427" s="19" t="s">
        <v>42</v>
      </c>
      <c r="D16427" t="s">
        <v>411</v>
      </c>
      <c r="E16427" s="20">
        <v>51</v>
      </c>
      <c r="F16427" s="20">
        <v>22</v>
      </c>
    </row>
    <row r="16428" spans="1:6" outlineLevel="2" x14ac:dyDescent="0.2">
      <c r="B16428" s="18" t="s">
        <v>15229</v>
      </c>
      <c r="C16428" s="19" t="s">
        <v>80</v>
      </c>
      <c r="D16428" t="s">
        <v>411</v>
      </c>
      <c r="E16428" s="20">
        <v>12527</v>
      </c>
      <c r="F16428" s="20">
        <v>2277</v>
      </c>
    </row>
    <row r="16429" spans="1:6" outlineLevel="1" x14ac:dyDescent="0.2">
      <c r="B16429" s="21" t="s">
        <v>15230</v>
      </c>
      <c r="E16429" s="20">
        <f>SUBTOTAL(9,E16426:E16428)</f>
        <v>12628</v>
      </c>
      <c r="F16429" s="20">
        <f>SUBTOTAL(9,F16426:F16428)</f>
        <v>2308</v>
      </c>
    </row>
    <row r="16430" spans="1:6" outlineLevel="2" x14ac:dyDescent="0.2">
      <c r="A16430" t="s">
        <v>5391</v>
      </c>
      <c r="B16430" s="18" t="s">
        <v>15231</v>
      </c>
      <c r="C16430" s="19" t="s">
        <v>23</v>
      </c>
      <c r="D16430" t="s">
        <v>411</v>
      </c>
      <c r="E16430" s="20">
        <v>45</v>
      </c>
      <c r="F16430" s="20">
        <v>7</v>
      </c>
    </row>
    <row r="16431" spans="1:6" outlineLevel="2" x14ac:dyDescent="0.2">
      <c r="B16431" s="18" t="s">
        <v>15231</v>
      </c>
      <c r="C16431" s="19" t="s">
        <v>42</v>
      </c>
      <c r="D16431" t="s">
        <v>411</v>
      </c>
      <c r="E16431" s="20">
        <v>66108</v>
      </c>
      <c r="F16431" s="20">
        <v>18270</v>
      </c>
    </row>
    <row r="16432" spans="1:6" outlineLevel="2" x14ac:dyDescent="0.2">
      <c r="B16432" s="18" t="s">
        <v>15231</v>
      </c>
      <c r="C16432" s="19" t="s">
        <v>68</v>
      </c>
      <c r="D16432" t="s">
        <v>411</v>
      </c>
      <c r="E16432" s="20">
        <v>37</v>
      </c>
      <c r="F16432" s="20">
        <v>19</v>
      </c>
    </row>
    <row r="16433" spans="1:6" outlineLevel="2" x14ac:dyDescent="0.2">
      <c r="B16433" s="18" t="s">
        <v>15231</v>
      </c>
      <c r="C16433" s="19" t="s">
        <v>80</v>
      </c>
      <c r="D16433" t="s">
        <v>411</v>
      </c>
      <c r="E16433" s="20">
        <v>23021</v>
      </c>
      <c r="F16433" s="20">
        <v>10172</v>
      </c>
    </row>
    <row r="16434" spans="1:6" outlineLevel="2" x14ac:dyDescent="0.2">
      <c r="B16434" s="18" t="s">
        <v>15231</v>
      </c>
      <c r="C16434" s="19" t="s">
        <v>81</v>
      </c>
      <c r="D16434" t="s">
        <v>411</v>
      </c>
      <c r="E16434" s="20">
        <v>5</v>
      </c>
      <c r="F16434" s="20">
        <v>2</v>
      </c>
    </row>
    <row r="16435" spans="1:6" ht="25.5" outlineLevel="2" x14ac:dyDescent="0.2">
      <c r="B16435" s="18" t="s">
        <v>15231</v>
      </c>
      <c r="C16435" s="19" t="s">
        <v>92</v>
      </c>
      <c r="D16435" t="s">
        <v>411</v>
      </c>
      <c r="E16435" s="20">
        <v>10</v>
      </c>
      <c r="F16435" s="20">
        <v>6</v>
      </c>
    </row>
    <row r="16436" spans="1:6" outlineLevel="2" x14ac:dyDescent="0.2">
      <c r="B16436" s="18" t="s">
        <v>15231</v>
      </c>
      <c r="C16436" s="19" t="s">
        <v>166</v>
      </c>
      <c r="D16436" t="s">
        <v>411</v>
      </c>
      <c r="E16436" s="20">
        <v>3</v>
      </c>
      <c r="F16436" s="20">
        <v>1</v>
      </c>
    </row>
    <row r="16437" spans="1:6" outlineLevel="2" x14ac:dyDescent="0.2">
      <c r="B16437" s="18" t="s">
        <v>15231</v>
      </c>
      <c r="C16437" s="19" t="s">
        <v>178</v>
      </c>
      <c r="D16437" t="s">
        <v>411</v>
      </c>
      <c r="E16437" s="20">
        <v>61</v>
      </c>
      <c r="F16437" s="20">
        <v>41</v>
      </c>
    </row>
    <row r="16438" spans="1:6" outlineLevel="1" x14ac:dyDescent="0.2">
      <c r="B16438" s="21" t="s">
        <v>15232</v>
      </c>
      <c r="E16438" s="20">
        <f>SUBTOTAL(9,E16430:E16437)</f>
        <v>89290</v>
      </c>
      <c r="F16438" s="20">
        <f>SUBTOTAL(9,F16430:F16437)</f>
        <v>28518</v>
      </c>
    </row>
    <row r="16439" spans="1:6" ht="25.5" outlineLevel="2" x14ac:dyDescent="0.2">
      <c r="A16439" t="s">
        <v>5392</v>
      </c>
      <c r="B16439" s="18" t="s">
        <v>18483</v>
      </c>
      <c r="C16439" s="19" t="s">
        <v>42</v>
      </c>
      <c r="D16439" t="s">
        <v>411</v>
      </c>
      <c r="E16439" s="20">
        <v>8398</v>
      </c>
      <c r="F16439" s="20">
        <v>5372</v>
      </c>
    </row>
    <row r="16440" spans="1:6" ht="25.5" outlineLevel="2" x14ac:dyDescent="0.2">
      <c r="B16440" s="18" t="s">
        <v>18483</v>
      </c>
      <c r="C16440" s="19" t="s">
        <v>65</v>
      </c>
      <c r="D16440" t="s">
        <v>411</v>
      </c>
      <c r="E16440" s="20">
        <v>13</v>
      </c>
      <c r="F16440" s="20">
        <v>85</v>
      </c>
    </row>
    <row r="16441" spans="1:6" ht="25.5" outlineLevel="2" x14ac:dyDescent="0.2">
      <c r="B16441" s="18" t="s">
        <v>18483</v>
      </c>
      <c r="C16441" s="19" t="s">
        <v>80</v>
      </c>
      <c r="D16441" t="s">
        <v>411</v>
      </c>
      <c r="E16441" s="20">
        <v>4955</v>
      </c>
      <c r="F16441" s="20">
        <v>1837</v>
      </c>
    </row>
    <row r="16442" spans="1:6" ht="25.5" outlineLevel="2" x14ac:dyDescent="0.2">
      <c r="B16442" s="18" t="s">
        <v>18483</v>
      </c>
      <c r="C16442" s="19" t="s">
        <v>166</v>
      </c>
      <c r="D16442" t="s">
        <v>411</v>
      </c>
      <c r="E16442" s="20">
        <v>3</v>
      </c>
      <c r="F16442" s="20">
        <v>21</v>
      </c>
    </row>
    <row r="16443" spans="1:6" ht="25.5" outlineLevel="1" x14ac:dyDescent="0.2">
      <c r="B16443" s="21" t="s">
        <v>18484</v>
      </c>
      <c r="E16443" s="20">
        <f>SUBTOTAL(9,E16439:E16442)</f>
        <v>13369</v>
      </c>
      <c r="F16443" s="20">
        <f>SUBTOTAL(9,F16439:F16442)</f>
        <v>7315</v>
      </c>
    </row>
    <row r="16444" spans="1:6" ht="25.5" outlineLevel="2" x14ac:dyDescent="0.2">
      <c r="A16444" t="s">
        <v>1720</v>
      </c>
      <c r="B16444" s="18" t="s">
        <v>15233</v>
      </c>
      <c r="C16444" s="19" t="s">
        <v>9</v>
      </c>
      <c r="D16444" t="s">
        <v>398</v>
      </c>
      <c r="E16444" s="20">
        <v>12</v>
      </c>
      <c r="F16444" s="20">
        <v>1</v>
      </c>
    </row>
    <row r="16445" spans="1:6" ht="25.5" outlineLevel="2" x14ac:dyDescent="0.2">
      <c r="B16445" s="18" t="s">
        <v>15233</v>
      </c>
      <c r="C16445" s="19" t="s">
        <v>16</v>
      </c>
      <c r="D16445" t="s">
        <v>398</v>
      </c>
      <c r="E16445" s="20">
        <v>2</v>
      </c>
      <c r="F16445" s="20">
        <v>250</v>
      </c>
    </row>
    <row r="16446" spans="1:6" ht="25.5" outlineLevel="2" x14ac:dyDescent="0.2">
      <c r="B16446" s="18" t="s">
        <v>15233</v>
      </c>
      <c r="C16446" s="19" t="s">
        <v>23</v>
      </c>
      <c r="D16446" t="s">
        <v>398</v>
      </c>
      <c r="E16446" s="20">
        <v>9</v>
      </c>
      <c r="F16446" s="20">
        <v>233</v>
      </c>
    </row>
    <row r="16447" spans="1:6" ht="25.5" outlineLevel="2" x14ac:dyDescent="0.2">
      <c r="B16447" s="18" t="s">
        <v>15233</v>
      </c>
      <c r="C16447" s="19" t="s">
        <v>42</v>
      </c>
      <c r="D16447" t="s">
        <v>398</v>
      </c>
      <c r="E16447" s="20">
        <v>293996</v>
      </c>
      <c r="F16447" s="20">
        <v>4387</v>
      </c>
    </row>
    <row r="16448" spans="1:6" ht="25.5" outlineLevel="2" x14ac:dyDescent="0.2">
      <c r="B16448" s="18" t="s">
        <v>15233</v>
      </c>
      <c r="C16448" s="19" t="s">
        <v>65</v>
      </c>
      <c r="D16448" t="s">
        <v>398</v>
      </c>
      <c r="E16448" s="20">
        <v>13</v>
      </c>
      <c r="F16448" s="20">
        <v>2183</v>
      </c>
    </row>
    <row r="16449" spans="1:6" ht="25.5" outlineLevel="2" x14ac:dyDescent="0.2">
      <c r="B16449" s="18" t="s">
        <v>15233</v>
      </c>
      <c r="C16449" s="19" t="s">
        <v>68</v>
      </c>
      <c r="D16449" t="s">
        <v>398</v>
      </c>
      <c r="E16449" s="20">
        <v>46</v>
      </c>
      <c r="F16449" s="20">
        <v>958</v>
      </c>
    </row>
    <row r="16450" spans="1:6" ht="25.5" outlineLevel="2" x14ac:dyDescent="0.2">
      <c r="B16450" s="18" t="s">
        <v>15233</v>
      </c>
      <c r="C16450" s="19" t="s">
        <v>80</v>
      </c>
      <c r="D16450" t="s">
        <v>398</v>
      </c>
      <c r="E16450" s="20">
        <v>1497888</v>
      </c>
      <c r="F16450" s="20">
        <v>72520</v>
      </c>
    </row>
    <row r="16451" spans="1:6" ht="25.5" outlineLevel="2" x14ac:dyDescent="0.2">
      <c r="B16451" s="18" t="s">
        <v>15233</v>
      </c>
      <c r="C16451" s="19" t="s">
        <v>84</v>
      </c>
      <c r="D16451" t="s">
        <v>398</v>
      </c>
      <c r="E16451" s="20">
        <v>2</v>
      </c>
      <c r="F16451" s="20">
        <v>2</v>
      </c>
    </row>
    <row r="16452" spans="1:6" ht="25.5" outlineLevel="2" x14ac:dyDescent="0.2">
      <c r="B16452" s="18" t="s">
        <v>15233</v>
      </c>
      <c r="C16452" s="19" t="s">
        <v>87</v>
      </c>
      <c r="D16452" t="s">
        <v>398</v>
      </c>
      <c r="E16452" s="20">
        <v>4</v>
      </c>
      <c r="F16452" s="20">
        <v>69</v>
      </c>
    </row>
    <row r="16453" spans="1:6" ht="25.5" outlineLevel="2" x14ac:dyDescent="0.2">
      <c r="B16453" s="18" t="s">
        <v>15233</v>
      </c>
      <c r="C16453" s="19" t="s">
        <v>88</v>
      </c>
      <c r="D16453" t="s">
        <v>398</v>
      </c>
      <c r="E16453" s="20">
        <v>5</v>
      </c>
      <c r="F16453" s="20">
        <v>34</v>
      </c>
    </row>
    <row r="16454" spans="1:6" ht="25.5" outlineLevel="2" x14ac:dyDescent="0.2">
      <c r="B16454" s="18" t="s">
        <v>15233</v>
      </c>
      <c r="C16454" s="19" t="s">
        <v>107</v>
      </c>
      <c r="D16454" t="s">
        <v>398</v>
      </c>
      <c r="E16454" s="20">
        <v>7</v>
      </c>
      <c r="F16454" s="20">
        <v>14</v>
      </c>
    </row>
    <row r="16455" spans="1:6" ht="25.5" outlineLevel="2" x14ac:dyDescent="0.2">
      <c r="B16455" s="18" t="s">
        <v>15233</v>
      </c>
      <c r="C16455" s="19" t="s">
        <v>121</v>
      </c>
      <c r="D16455" t="s">
        <v>398</v>
      </c>
      <c r="E16455" s="20">
        <v>2</v>
      </c>
      <c r="F16455" s="20">
        <v>18</v>
      </c>
    </row>
    <row r="16456" spans="1:6" ht="25.5" outlineLevel="2" x14ac:dyDescent="0.2">
      <c r="B16456" s="18" t="s">
        <v>15233</v>
      </c>
      <c r="C16456" s="19" t="s">
        <v>148</v>
      </c>
      <c r="D16456" t="s">
        <v>398</v>
      </c>
      <c r="E16456" s="20">
        <v>1</v>
      </c>
      <c r="F16456" s="20">
        <v>1</v>
      </c>
    </row>
    <row r="16457" spans="1:6" ht="25.5" outlineLevel="2" x14ac:dyDescent="0.2">
      <c r="B16457" s="18" t="s">
        <v>15233</v>
      </c>
      <c r="C16457" s="19" t="s">
        <v>151</v>
      </c>
      <c r="D16457" t="s">
        <v>398</v>
      </c>
      <c r="E16457" s="20">
        <v>6</v>
      </c>
      <c r="F16457" s="20">
        <v>276</v>
      </c>
    </row>
    <row r="16458" spans="1:6" ht="25.5" outlineLevel="2" x14ac:dyDescent="0.2">
      <c r="B16458" s="18" t="s">
        <v>15233</v>
      </c>
      <c r="C16458" s="19" t="s">
        <v>162</v>
      </c>
      <c r="D16458" t="s">
        <v>398</v>
      </c>
      <c r="E16458" s="20">
        <v>1</v>
      </c>
      <c r="F16458" s="20">
        <v>18</v>
      </c>
    </row>
    <row r="16459" spans="1:6" ht="25.5" outlineLevel="2" x14ac:dyDescent="0.2">
      <c r="B16459" s="18" t="s">
        <v>15233</v>
      </c>
      <c r="C16459" s="19" t="s">
        <v>164</v>
      </c>
      <c r="D16459" t="s">
        <v>398</v>
      </c>
      <c r="E16459" s="20">
        <v>810</v>
      </c>
      <c r="F16459" s="20">
        <v>101</v>
      </c>
    </row>
    <row r="16460" spans="1:6" ht="25.5" outlineLevel="2" x14ac:dyDescent="0.2">
      <c r="B16460" s="18" t="s">
        <v>15233</v>
      </c>
      <c r="C16460" s="19" t="s">
        <v>176</v>
      </c>
      <c r="D16460" t="s">
        <v>398</v>
      </c>
      <c r="E16460" s="20">
        <v>10</v>
      </c>
      <c r="F16460" s="20">
        <v>10</v>
      </c>
    </row>
    <row r="16461" spans="1:6" ht="25.5" outlineLevel="2" x14ac:dyDescent="0.2">
      <c r="B16461" s="18" t="s">
        <v>15233</v>
      </c>
      <c r="C16461" s="19" t="s">
        <v>178</v>
      </c>
      <c r="D16461" t="s">
        <v>398</v>
      </c>
      <c r="E16461" s="20">
        <v>36</v>
      </c>
      <c r="F16461" s="20">
        <v>2095</v>
      </c>
    </row>
    <row r="16462" spans="1:6" ht="25.5" outlineLevel="1" x14ac:dyDescent="0.2">
      <c r="B16462" s="21" t="s">
        <v>15234</v>
      </c>
      <c r="E16462" s="20">
        <f>SUBTOTAL(9,E16444:E16461)</f>
        <v>1792850</v>
      </c>
      <c r="F16462" s="20">
        <f>SUBTOTAL(9,F16444:F16461)</f>
        <v>83170</v>
      </c>
    </row>
    <row r="16463" spans="1:6" ht="25.5" outlineLevel="2" x14ac:dyDescent="0.2">
      <c r="A16463" t="s">
        <v>5394</v>
      </c>
      <c r="B16463" s="18" t="s">
        <v>15235</v>
      </c>
      <c r="C16463" s="19" t="s">
        <v>42</v>
      </c>
      <c r="D16463" t="s">
        <v>411</v>
      </c>
      <c r="E16463" s="20">
        <v>9562</v>
      </c>
      <c r="F16463" s="20">
        <v>5409</v>
      </c>
    </row>
    <row r="16464" spans="1:6" ht="25.5" outlineLevel="2" x14ac:dyDescent="0.2">
      <c r="B16464" s="18" t="s">
        <v>15235</v>
      </c>
      <c r="C16464" s="19" t="s">
        <v>80</v>
      </c>
      <c r="D16464" t="s">
        <v>411</v>
      </c>
      <c r="E16464" s="20">
        <v>2029</v>
      </c>
      <c r="F16464" s="20">
        <v>2027</v>
      </c>
    </row>
    <row r="16465" spans="1:6" ht="25.5" outlineLevel="2" x14ac:dyDescent="0.2">
      <c r="B16465" s="18" t="s">
        <v>15235</v>
      </c>
      <c r="C16465" s="19" t="s">
        <v>92</v>
      </c>
      <c r="D16465" t="s">
        <v>411</v>
      </c>
      <c r="E16465" s="20">
        <v>4</v>
      </c>
      <c r="F16465" s="20">
        <v>36</v>
      </c>
    </row>
    <row r="16466" spans="1:6" ht="25.5" outlineLevel="2" x14ac:dyDescent="0.2">
      <c r="B16466" s="18" t="s">
        <v>15235</v>
      </c>
      <c r="C16466" s="19" t="s">
        <v>161</v>
      </c>
      <c r="D16466" t="s">
        <v>411</v>
      </c>
      <c r="E16466" s="20">
        <v>998</v>
      </c>
      <c r="F16466" s="20">
        <v>5143</v>
      </c>
    </row>
    <row r="16467" spans="1:6" ht="25.5" outlineLevel="1" x14ac:dyDescent="0.2">
      <c r="B16467" s="21" t="s">
        <v>15236</v>
      </c>
      <c r="E16467" s="20">
        <f>SUBTOTAL(9,E16463:E16466)</f>
        <v>12593</v>
      </c>
      <c r="F16467" s="20">
        <f>SUBTOTAL(9,F16463:F16466)</f>
        <v>12615</v>
      </c>
    </row>
    <row r="16468" spans="1:6" ht="25.5" outlineLevel="2" x14ac:dyDescent="0.2">
      <c r="A16468" t="s">
        <v>5396</v>
      </c>
      <c r="B16468" s="18" t="s">
        <v>18485</v>
      </c>
      <c r="C16468" s="19" t="s">
        <v>29</v>
      </c>
      <c r="D16468" t="s">
        <v>411</v>
      </c>
      <c r="E16468" s="20">
        <v>3</v>
      </c>
      <c r="F16468" s="20">
        <v>3</v>
      </c>
    </row>
    <row r="16469" spans="1:6" ht="25.5" outlineLevel="2" x14ac:dyDescent="0.2">
      <c r="B16469" s="18" t="s">
        <v>18485</v>
      </c>
      <c r="C16469" s="19" t="s">
        <v>42</v>
      </c>
      <c r="D16469" t="s">
        <v>411</v>
      </c>
      <c r="E16469" s="20">
        <v>75248</v>
      </c>
      <c r="F16469" s="20">
        <v>25910</v>
      </c>
    </row>
    <row r="16470" spans="1:6" ht="25.5" outlineLevel="2" x14ac:dyDescent="0.2">
      <c r="B16470" s="18" t="s">
        <v>18485</v>
      </c>
      <c r="C16470" s="19" t="s">
        <v>68</v>
      </c>
      <c r="D16470" t="s">
        <v>411</v>
      </c>
      <c r="E16470" s="20">
        <v>89</v>
      </c>
      <c r="F16470" s="20">
        <v>344</v>
      </c>
    </row>
    <row r="16471" spans="1:6" ht="25.5" outlineLevel="2" x14ac:dyDescent="0.2">
      <c r="B16471" s="18" t="s">
        <v>18485</v>
      </c>
      <c r="C16471" s="19" t="s">
        <v>80</v>
      </c>
      <c r="D16471" t="s">
        <v>411</v>
      </c>
      <c r="E16471" s="20">
        <v>18358</v>
      </c>
      <c r="F16471" s="20">
        <v>18601</v>
      </c>
    </row>
    <row r="16472" spans="1:6" ht="25.5" outlineLevel="2" x14ac:dyDescent="0.2">
      <c r="B16472" s="18" t="s">
        <v>18485</v>
      </c>
      <c r="C16472" s="19" t="s">
        <v>88</v>
      </c>
      <c r="D16472" t="s">
        <v>411</v>
      </c>
      <c r="E16472" s="20">
        <v>125</v>
      </c>
      <c r="F16472" s="20">
        <v>602</v>
      </c>
    </row>
    <row r="16473" spans="1:6" ht="25.5" outlineLevel="2" x14ac:dyDescent="0.2">
      <c r="B16473" s="18" t="s">
        <v>18485</v>
      </c>
      <c r="C16473" s="19" t="s">
        <v>92</v>
      </c>
      <c r="D16473" t="s">
        <v>411</v>
      </c>
      <c r="E16473" s="20">
        <v>2550</v>
      </c>
      <c r="F16473" s="20">
        <v>5182</v>
      </c>
    </row>
    <row r="16474" spans="1:6" ht="25.5" outlineLevel="2" x14ac:dyDescent="0.2">
      <c r="B16474" s="18" t="s">
        <v>18485</v>
      </c>
      <c r="C16474" s="19" t="s">
        <v>148</v>
      </c>
      <c r="D16474" t="s">
        <v>411</v>
      </c>
      <c r="E16474" s="20">
        <v>4</v>
      </c>
      <c r="F16474" s="20">
        <v>104</v>
      </c>
    </row>
    <row r="16475" spans="1:6" ht="25.5" outlineLevel="2" x14ac:dyDescent="0.2">
      <c r="B16475" s="18" t="s">
        <v>18485</v>
      </c>
      <c r="C16475" s="19" t="s">
        <v>161</v>
      </c>
      <c r="D16475" t="s">
        <v>411</v>
      </c>
      <c r="E16475" s="20">
        <v>400</v>
      </c>
      <c r="F16475" s="20">
        <v>4884</v>
      </c>
    </row>
    <row r="16476" spans="1:6" ht="25.5" outlineLevel="1" x14ac:dyDescent="0.2">
      <c r="B16476" s="21" t="s">
        <v>18486</v>
      </c>
      <c r="E16476" s="20">
        <f>SUBTOTAL(9,E16468:E16475)</f>
        <v>96777</v>
      </c>
      <c r="F16476" s="20">
        <f>SUBTOTAL(9,F16468:F16475)</f>
        <v>55630</v>
      </c>
    </row>
    <row r="16477" spans="1:6" outlineLevel="2" x14ac:dyDescent="0.2">
      <c r="A16477" t="s">
        <v>5398</v>
      </c>
      <c r="B16477" s="18" t="s">
        <v>15237</v>
      </c>
      <c r="C16477" s="19" t="s">
        <v>42</v>
      </c>
      <c r="D16477" t="s">
        <v>411</v>
      </c>
      <c r="E16477" s="20">
        <v>1750</v>
      </c>
      <c r="F16477" s="20">
        <v>469</v>
      </c>
    </row>
    <row r="16478" spans="1:6" outlineLevel="2" x14ac:dyDescent="0.2">
      <c r="B16478" s="18" t="s">
        <v>15237</v>
      </c>
      <c r="C16478" s="19" t="s">
        <v>80</v>
      </c>
      <c r="D16478" t="s">
        <v>411</v>
      </c>
      <c r="E16478" s="20">
        <v>11497</v>
      </c>
      <c r="F16478" s="20">
        <v>5242</v>
      </c>
    </row>
    <row r="16479" spans="1:6" outlineLevel="2" x14ac:dyDescent="0.2">
      <c r="B16479" s="18" t="s">
        <v>15237</v>
      </c>
      <c r="C16479" s="19" t="s">
        <v>178</v>
      </c>
      <c r="D16479" t="s">
        <v>411</v>
      </c>
      <c r="E16479" s="20">
        <v>2</v>
      </c>
      <c r="F16479" s="20">
        <v>1</v>
      </c>
    </row>
    <row r="16480" spans="1:6" ht="25.5" outlineLevel="1" x14ac:dyDescent="0.2">
      <c r="B16480" s="21" t="s">
        <v>15238</v>
      </c>
      <c r="E16480" s="20">
        <f>SUBTOTAL(9,E16477:E16479)</f>
        <v>13249</v>
      </c>
      <c r="F16480" s="20">
        <f>SUBTOTAL(9,F16477:F16479)</f>
        <v>5712</v>
      </c>
    </row>
    <row r="16481" spans="1:6" ht="25.5" outlineLevel="2" x14ac:dyDescent="0.2">
      <c r="A16481" t="s">
        <v>5399</v>
      </c>
      <c r="B16481" s="18" t="s">
        <v>15239</v>
      </c>
      <c r="C16481" s="19" t="s">
        <v>42</v>
      </c>
      <c r="D16481" t="s">
        <v>411</v>
      </c>
      <c r="E16481" s="20">
        <v>620</v>
      </c>
      <c r="F16481" s="20">
        <v>77</v>
      </c>
    </row>
    <row r="16482" spans="1:6" ht="25.5" outlineLevel="2" x14ac:dyDescent="0.2">
      <c r="B16482" s="18" t="s">
        <v>15239</v>
      </c>
      <c r="C16482" s="19" t="s">
        <v>80</v>
      </c>
      <c r="D16482" t="s">
        <v>411</v>
      </c>
      <c r="E16482" s="20">
        <v>1984</v>
      </c>
      <c r="F16482" s="20">
        <v>2527</v>
      </c>
    </row>
    <row r="16483" spans="1:6" ht="25.5" outlineLevel="1" x14ac:dyDescent="0.2">
      <c r="B16483" s="21" t="s">
        <v>15240</v>
      </c>
      <c r="E16483" s="20">
        <f>SUBTOTAL(9,E16481:E16482)</f>
        <v>2604</v>
      </c>
      <c r="F16483" s="20">
        <f>SUBTOTAL(9,F16481:F16482)</f>
        <v>2604</v>
      </c>
    </row>
    <row r="16484" spans="1:6" ht="25.5" outlineLevel="2" x14ac:dyDescent="0.2">
      <c r="A16484" t="s">
        <v>5400</v>
      </c>
      <c r="B16484" s="18" t="s">
        <v>15241</v>
      </c>
      <c r="C16484" s="19" t="s">
        <v>42</v>
      </c>
      <c r="D16484" t="s">
        <v>411</v>
      </c>
      <c r="E16484" s="20">
        <v>347</v>
      </c>
      <c r="F16484" s="20">
        <v>345</v>
      </c>
    </row>
    <row r="16485" spans="1:6" ht="25.5" outlineLevel="2" x14ac:dyDescent="0.2">
      <c r="B16485" s="18" t="s">
        <v>15241</v>
      </c>
      <c r="C16485" s="19" t="s">
        <v>80</v>
      </c>
      <c r="D16485" t="s">
        <v>411</v>
      </c>
      <c r="E16485" s="20">
        <v>837</v>
      </c>
      <c r="F16485" s="20">
        <v>497</v>
      </c>
    </row>
    <row r="16486" spans="1:6" ht="25.5" outlineLevel="2" x14ac:dyDescent="0.2">
      <c r="B16486" s="18" t="s">
        <v>15241</v>
      </c>
      <c r="C16486" s="19" t="s">
        <v>88</v>
      </c>
      <c r="D16486" t="s">
        <v>411</v>
      </c>
      <c r="E16486" s="20">
        <v>16</v>
      </c>
      <c r="F16486" s="20">
        <v>20</v>
      </c>
    </row>
    <row r="16487" spans="1:6" ht="25.5" outlineLevel="1" x14ac:dyDescent="0.2">
      <c r="B16487" s="21" t="s">
        <v>15242</v>
      </c>
      <c r="E16487" s="20">
        <f>SUBTOTAL(9,E16484:E16486)</f>
        <v>1200</v>
      </c>
      <c r="F16487" s="20">
        <f>SUBTOTAL(9,F16484:F16486)</f>
        <v>862</v>
      </c>
    </row>
    <row r="16488" spans="1:6" ht="25.5" outlineLevel="2" x14ac:dyDescent="0.2">
      <c r="A16488" t="s">
        <v>1722</v>
      </c>
      <c r="B16488" s="18" t="s">
        <v>15243</v>
      </c>
      <c r="C16488" s="19" t="s">
        <v>42</v>
      </c>
      <c r="D16488" t="s">
        <v>411</v>
      </c>
      <c r="E16488" s="20">
        <v>6002</v>
      </c>
      <c r="F16488" s="20">
        <v>2785</v>
      </c>
    </row>
    <row r="16489" spans="1:6" ht="25.5" outlineLevel="2" x14ac:dyDescent="0.2">
      <c r="B16489" s="18" t="s">
        <v>15243</v>
      </c>
      <c r="C16489" s="19" t="s">
        <v>68</v>
      </c>
      <c r="D16489" t="s">
        <v>411</v>
      </c>
      <c r="E16489" s="20">
        <v>106</v>
      </c>
      <c r="F16489" s="20">
        <v>274</v>
      </c>
    </row>
    <row r="16490" spans="1:6" ht="25.5" outlineLevel="2" x14ac:dyDescent="0.2">
      <c r="B16490" s="18" t="s">
        <v>15243</v>
      </c>
      <c r="C16490" s="19" t="s">
        <v>78</v>
      </c>
      <c r="D16490" t="s">
        <v>411</v>
      </c>
      <c r="E16490" s="20">
        <v>19</v>
      </c>
      <c r="F16490" s="20">
        <v>254</v>
      </c>
    </row>
    <row r="16491" spans="1:6" ht="25.5" outlineLevel="2" x14ac:dyDescent="0.2">
      <c r="B16491" s="18" t="s">
        <v>15243</v>
      </c>
      <c r="C16491" s="19" t="s">
        <v>80</v>
      </c>
      <c r="D16491" t="s">
        <v>411</v>
      </c>
      <c r="E16491" s="20">
        <v>3653</v>
      </c>
      <c r="F16491" s="20">
        <v>2848</v>
      </c>
    </row>
    <row r="16492" spans="1:6" ht="25.5" outlineLevel="2" x14ac:dyDescent="0.2">
      <c r="B16492" s="18" t="s">
        <v>15243</v>
      </c>
      <c r="C16492" s="19" t="s">
        <v>87</v>
      </c>
      <c r="D16492" t="s">
        <v>411</v>
      </c>
      <c r="E16492" s="20">
        <v>16</v>
      </c>
      <c r="F16492" s="20">
        <v>13</v>
      </c>
    </row>
    <row r="16493" spans="1:6" ht="25.5" outlineLevel="2" x14ac:dyDescent="0.2">
      <c r="B16493" s="18" t="s">
        <v>15243</v>
      </c>
      <c r="C16493" s="19" t="s">
        <v>92</v>
      </c>
      <c r="D16493" t="s">
        <v>411</v>
      </c>
      <c r="E16493" s="20">
        <v>8</v>
      </c>
      <c r="F16493" s="20">
        <v>222</v>
      </c>
    </row>
    <row r="16494" spans="1:6" ht="25.5" outlineLevel="1" x14ac:dyDescent="0.2">
      <c r="B16494" s="21" t="s">
        <v>15244</v>
      </c>
      <c r="E16494" s="20">
        <f>SUBTOTAL(9,E16488:E16493)</f>
        <v>9804</v>
      </c>
      <c r="F16494" s="20">
        <f>SUBTOTAL(9,F16488:F16493)</f>
        <v>6396</v>
      </c>
    </row>
    <row r="16495" spans="1:6" ht="25.5" outlineLevel="2" x14ac:dyDescent="0.2">
      <c r="A16495" t="s">
        <v>5401</v>
      </c>
      <c r="B16495" s="18" t="s">
        <v>15245</v>
      </c>
      <c r="C16495" s="19" t="s">
        <v>42</v>
      </c>
      <c r="D16495" t="s">
        <v>411</v>
      </c>
      <c r="E16495" s="20">
        <v>70</v>
      </c>
      <c r="F16495" s="20">
        <v>45</v>
      </c>
    </row>
    <row r="16496" spans="1:6" ht="25.5" outlineLevel="2" x14ac:dyDescent="0.2">
      <c r="B16496" s="18" t="s">
        <v>15245</v>
      </c>
      <c r="C16496" s="19" t="s">
        <v>80</v>
      </c>
      <c r="D16496" t="s">
        <v>411</v>
      </c>
      <c r="E16496" s="20">
        <v>321</v>
      </c>
      <c r="F16496" s="20">
        <v>123</v>
      </c>
    </row>
    <row r="16497" spans="1:6" ht="25.5" outlineLevel="2" x14ac:dyDescent="0.2">
      <c r="B16497" s="18" t="s">
        <v>15245</v>
      </c>
      <c r="C16497" s="19" t="s">
        <v>178</v>
      </c>
      <c r="D16497" t="s">
        <v>411</v>
      </c>
      <c r="E16497" s="20">
        <v>6</v>
      </c>
      <c r="F16497" s="20">
        <v>193</v>
      </c>
    </row>
    <row r="16498" spans="1:6" ht="25.5" outlineLevel="1" x14ac:dyDescent="0.2">
      <c r="B16498" s="21" t="s">
        <v>15246</v>
      </c>
      <c r="E16498" s="20">
        <f>SUBTOTAL(9,E16495:E16497)</f>
        <v>397</v>
      </c>
      <c r="F16498" s="20">
        <f>SUBTOTAL(9,F16495:F16497)</f>
        <v>361</v>
      </c>
    </row>
    <row r="16499" spans="1:6" outlineLevel="2" x14ac:dyDescent="0.2">
      <c r="A16499" t="s">
        <v>5402</v>
      </c>
      <c r="B16499" s="18" t="s">
        <v>15247</v>
      </c>
      <c r="C16499" s="19" t="s">
        <v>42</v>
      </c>
      <c r="D16499" t="s">
        <v>411</v>
      </c>
      <c r="E16499" s="20">
        <v>500</v>
      </c>
      <c r="F16499" s="20">
        <v>2</v>
      </c>
    </row>
    <row r="16500" spans="1:6" outlineLevel="2" x14ac:dyDescent="0.2">
      <c r="B16500" s="18" t="s">
        <v>15247</v>
      </c>
      <c r="C16500" s="19" t="s">
        <v>68</v>
      </c>
      <c r="D16500" t="s">
        <v>411</v>
      </c>
      <c r="E16500" s="20">
        <v>1</v>
      </c>
      <c r="F16500" s="20">
        <v>85</v>
      </c>
    </row>
    <row r="16501" spans="1:6" outlineLevel="2" x14ac:dyDescent="0.2">
      <c r="B16501" s="18" t="s">
        <v>15247</v>
      </c>
      <c r="C16501" s="19" t="s">
        <v>80</v>
      </c>
      <c r="D16501" t="s">
        <v>411</v>
      </c>
      <c r="E16501" s="20">
        <v>890</v>
      </c>
      <c r="F16501" s="20">
        <v>182</v>
      </c>
    </row>
    <row r="16502" spans="1:6" ht="25.5" outlineLevel="1" x14ac:dyDescent="0.2">
      <c r="B16502" s="21" t="s">
        <v>15248</v>
      </c>
      <c r="E16502" s="20">
        <f>SUBTOTAL(9,E16499:E16501)</f>
        <v>1391</v>
      </c>
      <c r="F16502" s="20">
        <f>SUBTOTAL(9,F16499:F16501)</f>
        <v>269</v>
      </c>
    </row>
    <row r="16503" spans="1:6" outlineLevel="2" x14ac:dyDescent="0.2">
      <c r="A16503" t="s">
        <v>5403</v>
      </c>
      <c r="B16503" s="18" t="s">
        <v>15249</v>
      </c>
      <c r="C16503" s="19" t="s">
        <v>15</v>
      </c>
      <c r="D16503" t="s">
        <v>411</v>
      </c>
      <c r="E16503" s="20">
        <v>1</v>
      </c>
      <c r="F16503" s="20">
        <v>3</v>
      </c>
    </row>
    <row r="16504" spans="1:6" outlineLevel="2" x14ac:dyDescent="0.2">
      <c r="B16504" s="18" t="s">
        <v>15249</v>
      </c>
      <c r="C16504" s="19" t="s">
        <v>42</v>
      </c>
      <c r="D16504" t="s">
        <v>411</v>
      </c>
      <c r="E16504" s="20">
        <v>2679</v>
      </c>
      <c r="F16504" s="20">
        <v>803</v>
      </c>
    </row>
    <row r="16505" spans="1:6" outlineLevel="2" x14ac:dyDescent="0.2">
      <c r="B16505" s="18" t="s">
        <v>15249</v>
      </c>
      <c r="C16505" s="19" t="s">
        <v>80</v>
      </c>
      <c r="D16505" t="s">
        <v>411</v>
      </c>
      <c r="E16505" s="20">
        <v>882</v>
      </c>
      <c r="F16505" s="20">
        <v>390</v>
      </c>
    </row>
    <row r="16506" spans="1:6" outlineLevel="2" x14ac:dyDescent="0.2">
      <c r="B16506" s="18" t="s">
        <v>15249</v>
      </c>
      <c r="C16506" s="19" t="s">
        <v>178</v>
      </c>
      <c r="D16506" t="s">
        <v>411</v>
      </c>
      <c r="E16506" s="20">
        <v>18</v>
      </c>
      <c r="F16506" s="20">
        <v>184</v>
      </c>
    </row>
    <row r="16507" spans="1:6" ht="25.5" outlineLevel="1" x14ac:dyDescent="0.2">
      <c r="B16507" s="21" t="s">
        <v>15250</v>
      </c>
      <c r="E16507" s="20">
        <f>SUBTOTAL(9,E16503:E16506)</f>
        <v>3580</v>
      </c>
      <c r="F16507" s="20">
        <f>SUBTOTAL(9,F16503:F16506)</f>
        <v>1380</v>
      </c>
    </row>
    <row r="16508" spans="1:6" ht="25.5" outlineLevel="2" x14ac:dyDescent="0.2">
      <c r="A16508" t="s">
        <v>5404</v>
      </c>
      <c r="B16508" s="18" t="s">
        <v>15251</v>
      </c>
      <c r="C16508" s="19" t="s">
        <v>37</v>
      </c>
      <c r="D16508" t="s">
        <v>411</v>
      </c>
      <c r="E16508" s="20">
        <v>11</v>
      </c>
      <c r="F16508" s="20">
        <v>2545</v>
      </c>
    </row>
    <row r="16509" spans="1:6" ht="25.5" outlineLevel="2" x14ac:dyDescent="0.2">
      <c r="B16509" s="18" t="s">
        <v>15251</v>
      </c>
      <c r="C16509" s="19" t="s">
        <v>42</v>
      </c>
      <c r="D16509" t="s">
        <v>411</v>
      </c>
      <c r="E16509" s="20">
        <v>2012</v>
      </c>
      <c r="F16509" s="20">
        <v>4053</v>
      </c>
    </row>
    <row r="16510" spans="1:6" ht="25.5" outlineLevel="2" x14ac:dyDescent="0.2">
      <c r="B16510" s="18" t="s">
        <v>15251</v>
      </c>
      <c r="C16510" s="19" t="s">
        <v>53</v>
      </c>
      <c r="D16510" t="s">
        <v>411</v>
      </c>
      <c r="E16510" s="20">
        <v>1</v>
      </c>
      <c r="F16510" s="20">
        <v>4</v>
      </c>
    </row>
    <row r="16511" spans="1:6" ht="25.5" outlineLevel="2" x14ac:dyDescent="0.2">
      <c r="B16511" s="18" t="s">
        <v>15251</v>
      </c>
      <c r="C16511" s="19" t="s">
        <v>68</v>
      </c>
      <c r="D16511" t="s">
        <v>411</v>
      </c>
      <c r="E16511" s="20">
        <v>82</v>
      </c>
      <c r="F16511" s="20">
        <v>222</v>
      </c>
    </row>
    <row r="16512" spans="1:6" ht="25.5" outlineLevel="2" x14ac:dyDescent="0.2">
      <c r="B16512" s="18" t="s">
        <v>15251</v>
      </c>
      <c r="C16512" s="19" t="s">
        <v>77</v>
      </c>
      <c r="D16512" t="s">
        <v>411</v>
      </c>
      <c r="E16512" s="20">
        <v>2</v>
      </c>
      <c r="F16512" s="20">
        <v>1</v>
      </c>
    </row>
    <row r="16513" spans="1:6" ht="25.5" outlineLevel="2" x14ac:dyDescent="0.2">
      <c r="B16513" s="18" t="s">
        <v>15251</v>
      </c>
      <c r="C16513" s="19" t="s">
        <v>78</v>
      </c>
      <c r="D16513" t="s">
        <v>411</v>
      </c>
      <c r="E16513" s="20">
        <v>39</v>
      </c>
      <c r="F16513" s="20">
        <v>95</v>
      </c>
    </row>
    <row r="16514" spans="1:6" ht="25.5" outlineLevel="2" x14ac:dyDescent="0.2">
      <c r="B16514" s="18" t="s">
        <v>15251</v>
      </c>
      <c r="C16514" s="19" t="s">
        <v>80</v>
      </c>
      <c r="D16514" t="s">
        <v>411</v>
      </c>
      <c r="E16514" s="20">
        <v>9566</v>
      </c>
      <c r="F16514" s="20">
        <v>22752</v>
      </c>
    </row>
    <row r="16515" spans="1:6" ht="25.5" outlineLevel="2" x14ac:dyDescent="0.2">
      <c r="B16515" s="18" t="s">
        <v>15251</v>
      </c>
      <c r="C16515" s="19" t="s">
        <v>87</v>
      </c>
      <c r="D16515" t="s">
        <v>411</v>
      </c>
      <c r="E16515" s="20">
        <v>1</v>
      </c>
      <c r="F16515" s="20">
        <v>149</v>
      </c>
    </row>
    <row r="16516" spans="1:6" ht="25.5" outlineLevel="2" x14ac:dyDescent="0.2">
      <c r="B16516" s="18" t="s">
        <v>15251</v>
      </c>
      <c r="C16516" s="19" t="s">
        <v>93</v>
      </c>
      <c r="D16516" t="s">
        <v>411</v>
      </c>
      <c r="E16516" s="20">
        <v>1</v>
      </c>
      <c r="F16516" s="20">
        <v>1</v>
      </c>
    </row>
    <row r="16517" spans="1:6" ht="25.5" outlineLevel="2" x14ac:dyDescent="0.2">
      <c r="B16517" s="18" t="s">
        <v>15251</v>
      </c>
      <c r="C16517" s="19" t="s">
        <v>107</v>
      </c>
      <c r="D16517" t="s">
        <v>411</v>
      </c>
      <c r="E16517" s="20">
        <v>2</v>
      </c>
      <c r="F16517" s="20">
        <v>3</v>
      </c>
    </row>
    <row r="16518" spans="1:6" ht="25.5" outlineLevel="2" x14ac:dyDescent="0.2">
      <c r="B16518" s="18" t="s">
        <v>15251</v>
      </c>
      <c r="C16518" s="19" t="s">
        <v>136</v>
      </c>
      <c r="D16518" t="s">
        <v>411</v>
      </c>
      <c r="E16518" s="20">
        <v>5</v>
      </c>
      <c r="F16518" s="20">
        <v>4</v>
      </c>
    </row>
    <row r="16519" spans="1:6" ht="25.5" outlineLevel="2" x14ac:dyDescent="0.2">
      <c r="B16519" s="18" t="s">
        <v>15251</v>
      </c>
      <c r="C16519" s="19" t="s">
        <v>139</v>
      </c>
      <c r="D16519" t="s">
        <v>411</v>
      </c>
      <c r="E16519" s="20">
        <v>9</v>
      </c>
      <c r="F16519" s="20">
        <v>3</v>
      </c>
    </row>
    <row r="16520" spans="1:6" ht="25.5" outlineLevel="2" x14ac:dyDescent="0.2">
      <c r="B16520" s="18" t="s">
        <v>15251</v>
      </c>
      <c r="C16520" s="19" t="s">
        <v>166</v>
      </c>
      <c r="D16520" t="s">
        <v>411</v>
      </c>
      <c r="E16520" s="20">
        <v>18</v>
      </c>
      <c r="F16520" s="20">
        <v>8</v>
      </c>
    </row>
    <row r="16521" spans="1:6" ht="25.5" outlineLevel="2" x14ac:dyDescent="0.2">
      <c r="B16521" s="18" t="s">
        <v>15251</v>
      </c>
      <c r="C16521" s="19" t="s">
        <v>176</v>
      </c>
      <c r="D16521" t="s">
        <v>411</v>
      </c>
      <c r="E16521" s="20">
        <v>29</v>
      </c>
      <c r="F16521" s="20">
        <v>1387</v>
      </c>
    </row>
    <row r="16522" spans="1:6" ht="25.5" outlineLevel="2" x14ac:dyDescent="0.2">
      <c r="B16522" s="18" t="s">
        <v>15251</v>
      </c>
      <c r="C16522" s="19" t="s">
        <v>178</v>
      </c>
      <c r="D16522" t="s">
        <v>411</v>
      </c>
      <c r="E16522" s="20">
        <v>45</v>
      </c>
      <c r="F16522" s="20">
        <v>710</v>
      </c>
    </row>
    <row r="16523" spans="1:6" ht="25.5" outlineLevel="1" x14ac:dyDescent="0.2">
      <c r="B16523" s="21" t="s">
        <v>15252</v>
      </c>
      <c r="E16523" s="20">
        <f>SUBTOTAL(9,E16508:E16522)</f>
        <v>11823</v>
      </c>
      <c r="F16523" s="20">
        <f>SUBTOTAL(9,F16508:F16522)</f>
        <v>31937</v>
      </c>
    </row>
    <row r="16524" spans="1:6" ht="25.5" outlineLevel="2" x14ac:dyDescent="0.2">
      <c r="A16524" t="s">
        <v>5405</v>
      </c>
      <c r="B16524" s="18" t="s">
        <v>15253</v>
      </c>
      <c r="C16524" s="19" t="s">
        <v>42</v>
      </c>
      <c r="D16524" t="s">
        <v>411</v>
      </c>
      <c r="E16524" s="20">
        <v>48074</v>
      </c>
      <c r="F16524" s="20">
        <v>9867</v>
      </c>
    </row>
    <row r="16525" spans="1:6" ht="25.5" outlineLevel="2" x14ac:dyDescent="0.2">
      <c r="B16525" s="18" t="s">
        <v>15253</v>
      </c>
      <c r="C16525" s="19" t="s">
        <v>68</v>
      </c>
      <c r="D16525" t="s">
        <v>411</v>
      </c>
      <c r="E16525" s="20">
        <v>1</v>
      </c>
      <c r="F16525" s="20">
        <v>11</v>
      </c>
    </row>
    <row r="16526" spans="1:6" ht="25.5" outlineLevel="2" x14ac:dyDescent="0.2">
      <c r="B16526" s="18" t="s">
        <v>15253</v>
      </c>
      <c r="C16526" s="19" t="s">
        <v>80</v>
      </c>
      <c r="D16526" t="s">
        <v>411</v>
      </c>
      <c r="E16526" s="20">
        <v>12130</v>
      </c>
      <c r="F16526" s="20">
        <v>8937</v>
      </c>
    </row>
    <row r="16527" spans="1:6" ht="25.5" outlineLevel="1" x14ac:dyDescent="0.2">
      <c r="B16527" s="21" t="s">
        <v>15254</v>
      </c>
      <c r="E16527" s="20">
        <f>SUBTOTAL(9,E16524:E16526)</f>
        <v>60205</v>
      </c>
      <c r="F16527" s="20">
        <f>SUBTOTAL(9,F16524:F16526)</f>
        <v>18815</v>
      </c>
    </row>
    <row r="16528" spans="1:6" ht="25.5" outlineLevel="2" x14ac:dyDescent="0.2">
      <c r="A16528" t="s">
        <v>5406</v>
      </c>
      <c r="B16528" s="18" t="s">
        <v>15255</v>
      </c>
      <c r="C16528" s="19" t="s">
        <v>42</v>
      </c>
      <c r="D16528" t="s">
        <v>411</v>
      </c>
      <c r="E16528" s="20">
        <v>4903</v>
      </c>
      <c r="F16528" s="20">
        <v>668</v>
      </c>
    </row>
    <row r="16529" spans="1:6" ht="25.5" outlineLevel="2" x14ac:dyDescent="0.2">
      <c r="B16529" s="18" t="s">
        <v>15255</v>
      </c>
      <c r="C16529" s="19" t="s">
        <v>80</v>
      </c>
      <c r="D16529" t="s">
        <v>411</v>
      </c>
      <c r="E16529" s="20">
        <v>7571</v>
      </c>
      <c r="F16529" s="20">
        <v>1639</v>
      </c>
    </row>
    <row r="16530" spans="1:6" ht="25.5" outlineLevel="1" x14ac:dyDescent="0.2">
      <c r="B16530" s="21" t="s">
        <v>15256</v>
      </c>
      <c r="E16530" s="20">
        <f>SUBTOTAL(9,E16528:E16529)</f>
        <v>12474</v>
      </c>
      <c r="F16530" s="20">
        <f>SUBTOTAL(9,F16528:F16529)</f>
        <v>2307</v>
      </c>
    </row>
    <row r="16531" spans="1:6" ht="25.5" outlineLevel="2" x14ac:dyDescent="0.2">
      <c r="A16531" t="s">
        <v>5407</v>
      </c>
      <c r="B16531" s="18" t="s">
        <v>15257</v>
      </c>
      <c r="C16531" s="19" t="s">
        <v>42</v>
      </c>
      <c r="D16531" t="s">
        <v>411</v>
      </c>
      <c r="E16531" s="20">
        <v>5234</v>
      </c>
      <c r="F16531" s="20">
        <v>379</v>
      </c>
    </row>
    <row r="16532" spans="1:6" ht="25.5" outlineLevel="2" x14ac:dyDescent="0.2">
      <c r="B16532" s="18" t="s">
        <v>15257</v>
      </c>
      <c r="C16532" s="19" t="s">
        <v>80</v>
      </c>
      <c r="D16532" t="s">
        <v>411</v>
      </c>
      <c r="E16532" s="20">
        <v>6491</v>
      </c>
      <c r="F16532" s="20">
        <v>897</v>
      </c>
    </row>
    <row r="16533" spans="1:6" ht="25.5" outlineLevel="2" x14ac:dyDescent="0.2">
      <c r="B16533" s="18" t="s">
        <v>15257</v>
      </c>
      <c r="C16533" s="19" t="s">
        <v>176</v>
      </c>
      <c r="D16533" t="s">
        <v>411</v>
      </c>
      <c r="E16533" s="20">
        <v>10</v>
      </c>
      <c r="F16533" s="20">
        <v>34</v>
      </c>
    </row>
    <row r="16534" spans="1:6" ht="25.5" outlineLevel="1" x14ac:dyDescent="0.2">
      <c r="B16534" s="21" t="s">
        <v>15258</v>
      </c>
      <c r="E16534" s="20">
        <f>SUBTOTAL(9,E16531:E16533)</f>
        <v>11735</v>
      </c>
      <c r="F16534" s="20">
        <f>SUBTOTAL(9,F16531:F16533)</f>
        <v>1310</v>
      </c>
    </row>
    <row r="16535" spans="1:6" ht="25.5" outlineLevel="2" x14ac:dyDescent="0.2">
      <c r="A16535" t="s">
        <v>5409</v>
      </c>
      <c r="B16535" s="18" t="s">
        <v>15259</v>
      </c>
      <c r="C16535" s="19" t="s">
        <v>42</v>
      </c>
      <c r="D16535" t="s">
        <v>411</v>
      </c>
      <c r="E16535" s="20">
        <v>474</v>
      </c>
      <c r="F16535" s="20">
        <v>62</v>
      </c>
    </row>
    <row r="16536" spans="1:6" ht="25.5" outlineLevel="2" x14ac:dyDescent="0.2">
      <c r="B16536" s="18" t="s">
        <v>15259</v>
      </c>
      <c r="C16536" s="19" t="s">
        <v>80</v>
      </c>
      <c r="D16536" t="s">
        <v>411</v>
      </c>
      <c r="E16536" s="20">
        <v>5805</v>
      </c>
      <c r="F16536" s="20">
        <v>846</v>
      </c>
    </row>
    <row r="16537" spans="1:6" ht="25.5" outlineLevel="1" x14ac:dyDescent="0.2">
      <c r="B16537" s="21" t="s">
        <v>15260</v>
      </c>
      <c r="E16537" s="20">
        <f>SUBTOTAL(9,E16535:E16536)</f>
        <v>6279</v>
      </c>
      <c r="F16537" s="20">
        <f>SUBTOTAL(9,F16535:F16536)</f>
        <v>908</v>
      </c>
    </row>
    <row r="16538" spans="1:6" ht="25.5" outlineLevel="2" x14ac:dyDescent="0.2">
      <c r="A16538" t="s">
        <v>5411</v>
      </c>
      <c r="B16538" s="18" t="s">
        <v>15261</v>
      </c>
      <c r="C16538" s="19" t="s">
        <v>13</v>
      </c>
      <c r="D16538" t="s">
        <v>411</v>
      </c>
      <c r="E16538" s="20">
        <v>6</v>
      </c>
      <c r="F16538" s="20">
        <v>40</v>
      </c>
    </row>
    <row r="16539" spans="1:6" ht="25.5" outlineLevel="2" x14ac:dyDescent="0.2">
      <c r="B16539" s="18" t="s">
        <v>15261</v>
      </c>
      <c r="C16539" s="19" t="s">
        <v>42</v>
      </c>
      <c r="D16539" t="s">
        <v>411</v>
      </c>
      <c r="E16539" s="20">
        <v>98401</v>
      </c>
      <c r="F16539" s="20">
        <v>3542</v>
      </c>
    </row>
    <row r="16540" spans="1:6" ht="25.5" outlineLevel="2" x14ac:dyDescent="0.2">
      <c r="B16540" s="18" t="s">
        <v>15261</v>
      </c>
      <c r="C16540" s="19" t="s">
        <v>68</v>
      </c>
      <c r="D16540" t="s">
        <v>411</v>
      </c>
      <c r="E16540" s="20">
        <v>238</v>
      </c>
      <c r="F16540" s="20">
        <v>8335</v>
      </c>
    </row>
    <row r="16541" spans="1:6" ht="25.5" outlineLevel="2" x14ac:dyDescent="0.2">
      <c r="B16541" s="18" t="s">
        <v>15261</v>
      </c>
      <c r="C16541" s="19" t="s">
        <v>80</v>
      </c>
      <c r="D16541" t="s">
        <v>411</v>
      </c>
      <c r="E16541" s="20">
        <v>18629</v>
      </c>
      <c r="F16541" s="20">
        <v>7482</v>
      </c>
    </row>
    <row r="16542" spans="1:6" ht="25.5" outlineLevel="2" x14ac:dyDescent="0.2">
      <c r="B16542" s="18" t="s">
        <v>15261</v>
      </c>
      <c r="C16542" s="19" t="s">
        <v>87</v>
      </c>
      <c r="D16542" t="s">
        <v>411</v>
      </c>
      <c r="E16542" s="20">
        <v>1</v>
      </c>
      <c r="F16542" s="20">
        <v>86</v>
      </c>
    </row>
    <row r="16543" spans="1:6" ht="25.5" outlineLevel="2" x14ac:dyDescent="0.2">
      <c r="B16543" s="18" t="s">
        <v>15261</v>
      </c>
      <c r="C16543" s="19" t="s">
        <v>88</v>
      </c>
      <c r="D16543" t="s">
        <v>411</v>
      </c>
      <c r="E16543" s="20">
        <v>4</v>
      </c>
      <c r="F16543" s="20">
        <v>12</v>
      </c>
    </row>
    <row r="16544" spans="1:6" ht="25.5" outlineLevel="2" x14ac:dyDescent="0.2">
      <c r="B16544" s="18" t="s">
        <v>15261</v>
      </c>
      <c r="C16544" s="19" t="s">
        <v>121</v>
      </c>
      <c r="D16544" t="s">
        <v>411</v>
      </c>
      <c r="E16544" s="20">
        <v>152</v>
      </c>
      <c r="F16544" s="20">
        <v>312</v>
      </c>
    </row>
    <row r="16545" spans="1:6" ht="25.5" outlineLevel="2" x14ac:dyDescent="0.2">
      <c r="B16545" s="18" t="s">
        <v>15261</v>
      </c>
      <c r="C16545" s="19" t="s">
        <v>164</v>
      </c>
      <c r="D16545" t="s">
        <v>411</v>
      </c>
      <c r="E16545" s="20">
        <v>277</v>
      </c>
      <c r="F16545" s="20">
        <v>820</v>
      </c>
    </row>
    <row r="16546" spans="1:6" ht="25.5" outlineLevel="2" x14ac:dyDescent="0.2">
      <c r="B16546" s="18" t="s">
        <v>15261</v>
      </c>
      <c r="C16546" s="19" t="s">
        <v>176</v>
      </c>
      <c r="D16546" t="s">
        <v>411</v>
      </c>
      <c r="E16546" s="20">
        <v>2300</v>
      </c>
      <c r="F16546" s="20">
        <v>3065</v>
      </c>
    </row>
    <row r="16547" spans="1:6" ht="25.5" outlineLevel="2" x14ac:dyDescent="0.2">
      <c r="B16547" s="18" t="s">
        <v>15261</v>
      </c>
      <c r="C16547" s="19" t="s">
        <v>178</v>
      </c>
      <c r="D16547" t="s">
        <v>411</v>
      </c>
      <c r="E16547" s="20">
        <v>23</v>
      </c>
      <c r="F16547" s="20">
        <v>304</v>
      </c>
    </row>
    <row r="16548" spans="1:6" ht="25.5" outlineLevel="1" x14ac:dyDescent="0.2">
      <c r="B16548" s="21" t="s">
        <v>15262</v>
      </c>
      <c r="E16548" s="20">
        <f>SUBTOTAL(9,E16538:E16547)</f>
        <v>120031</v>
      </c>
      <c r="F16548" s="20">
        <f>SUBTOTAL(9,F16538:F16547)</f>
        <v>23998</v>
      </c>
    </row>
    <row r="16549" spans="1:6" ht="25.5" outlineLevel="2" x14ac:dyDescent="0.2">
      <c r="A16549" t="s">
        <v>1724</v>
      </c>
      <c r="B16549" s="18" t="s">
        <v>15263</v>
      </c>
      <c r="C16549" s="19" t="s">
        <v>42</v>
      </c>
      <c r="D16549" t="s">
        <v>411</v>
      </c>
      <c r="E16549" s="20">
        <v>1474</v>
      </c>
      <c r="F16549" s="20">
        <v>159</v>
      </c>
    </row>
    <row r="16550" spans="1:6" ht="25.5" outlineLevel="2" x14ac:dyDescent="0.2">
      <c r="B16550" s="18" t="s">
        <v>15263</v>
      </c>
      <c r="C16550" s="19" t="s">
        <v>80</v>
      </c>
      <c r="D16550" t="s">
        <v>411</v>
      </c>
      <c r="E16550" s="20">
        <v>287</v>
      </c>
      <c r="F16550" s="20">
        <v>890</v>
      </c>
    </row>
    <row r="16551" spans="1:6" ht="25.5" outlineLevel="2" x14ac:dyDescent="0.2">
      <c r="B16551" s="18" t="s">
        <v>15263</v>
      </c>
      <c r="C16551" s="19" t="s">
        <v>88</v>
      </c>
      <c r="D16551" t="s">
        <v>411</v>
      </c>
      <c r="E16551" s="20">
        <v>1</v>
      </c>
      <c r="F16551" s="20">
        <v>181</v>
      </c>
    </row>
    <row r="16552" spans="1:6" ht="25.5" outlineLevel="2" x14ac:dyDescent="0.2">
      <c r="B16552" s="18" t="s">
        <v>15263</v>
      </c>
      <c r="C16552" s="19" t="s">
        <v>166</v>
      </c>
      <c r="D16552" t="s">
        <v>411</v>
      </c>
      <c r="E16552" s="20">
        <v>1</v>
      </c>
      <c r="F16552" s="20">
        <v>2</v>
      </c>
    </row>
    <row r="16553" spans="1:6" ht="25.5" outlineLevel="1" x14ac:dyDescent="0.2">
      <c r="B16553" s="21" t="s">
        <v>15264</v>
      </c>
      <c r="E16553" s="20">
        <f>SUBTOTAL(9,E16549:E16552)</f>
        <v>1763</v>
      </c>
      <c r="F16553" s="20">
        <f>SUBTOTAL(9,F16549:F16552)</f>
        <v>1232</v>
      </c>
    </row>
    <row r="16554" spans="1:6" ht="25.5" outlineLevel="2" x14ac:dyDescent="0.2">
      <c r="A16554" t="s">
        <v>5413</v>
      </c>
      <c r="B16554" s="18" t="s">
        <v>15265</v>
      </c>
      <c r="C16554" s="19" t="s">
        <v>42</v>
      </c>
      <c r="D16554" t="s">
        <v>411</v>
      </c>
      <c r="E16554" s="20">
        <v>1176</v>
      </c>
      <c r="F16554" s="20">
        <v>288</v>
      </c>
    </row>
    <row r="16555" spans="1:6" ht="25.5" outlineLevel="2" x14ac:dyDescent="0.2">
      <c r="B16555" s="18" t="s">
        <v>15265</v>
      </c>
      <c r="C16555" s="19" t="s">
        <v>68</v>
      </c>
      <c r="D16555" t="s">
        <v>411</v>
      </c>
      <c r="E16555" s="20">
        <v>10</v>
      </c>
      <c r="F16555" s="20">
        <v>54</v>
      </c>
    </row>
    <row r="16556" spans="1:6" ht="25.5" outlineLevel="2" x14ac:dyDescent="0.2">
      <c r="B16556" s="18" t="s">
        <v>15265</v>
      </c>
      <c r="C16556" s="19" t="s">
        <v>80</v>
      </c>
      <c r="D16556" t="s">
        <v>411</v>
      </c>
      <c r="E16556" s="20">
        <v>17803</v>
      </c>
      <c r="F16556" s="20">
        <v>3967</v>
      </c>
    </row>
    <row r="16557" spans="1:6" ht="25.5" outlineLevel="2" x14ac:dyDescent="0.2">
      <c r="B16557" s="18" t="s">
        <v>15265</v>
      </c>
      <c r="C16557" s="19" t="s">
        <v>162</v>
      </c>
      <c r="D16557" t="s">
        <v>411</v>
      </c>
      <c r="E16557" s="20">
        <v>24</v>
      </c>
      <c r="F16557" s="20">
        <v>38</v>
      </c>
    </row>
    <row r="16558" spans="1:6" ht="38.25" outlineLevel="1" x14ac:dyDescent="0.2">
      <c r="B16558" s="21" t="s">
        <v>15266</v>
      </c>
      <c r="E16558" s="20">
        <f>SUBTOTAL(9,E16554:E16557)</f>
        <v>19013</v>
      </c>
      <c r="F16558" s="20">
        <f>SUBTOTAL(9,F16554:F16557)</f>
        <v>4347</v>
      </c>
    </row>
    <row r="16559" spans="1:6" outlineLevel="2" x14ac:dyDescent="0.2">
      <c r="A16559" t="s">
        <v>5415</v>
      </c>
      <c r="B16559" s="18" t="s">
        <v>15267</v>
      </c>
      <c r="C16559" s="19" t="s">
        <v>42</v>
      </c>
      <c r="D16559" t="s">
        <v>398</v>
      </c>
      <c r="E16559" s="20">
        <v>31158</v>
      </c>
      <c r="F16559" s="20">
        <v>225</v>
      </c>
    </row>
    <row r="16560" spans="1:6" outlineLevel="2" x14ac:dyDescent="0.2">
      <c r="B16560" s="18" t="s">
        <v>15267</v>
      </c>
      <c r="C16560" s="19" t="s">
        <v>68</v>
      </c>
      <c r="D16560" t="s">
        <v>398</v>
      </c>
      <c r="E16560" s="20">
        <v>1</v>
      </c>
      <c r="F16560" s="20">
        <v>1</v>
      </c>
    </row>
    <row r="16561" spans="1:6" outlineLevel="2" x14ac:dyDescent="0.2">
      <c r="B16561" s="18" t="s">
        <v>15267</v>
      </c>
      <c r="C16561" s="19" t="s">
        <v>78</v>
      </c>
      <c r="D16561" t="s">
        <v>398</v>
      </c>
      <c r="E16561" s="20">
        <v>4</v>
      </c>
      <c r="F16561" s="20">
        <v>5</v>
      </c>
    </row>
    <row r="16562" spans="1:6" outlineLevel="2" x14ac:dyDescent="0.2">
      <c r="B16562" s="18" t="s">
        <v>15267</v>
      </c>
      <c r="C16562" s="19" t="s">
        <v>80</v>
      </c>
      <c r="D16562" t="s">
        <v>398</v>
      </c>
      <c r="E16562" s="20">
        <v>3019</v>
      </c>
      <c r="F16562" s="20">
        <v>113</v>
      </c>
    </row>
    <row r="16563" spans="1:6" outlineLevel="2" x14ac:dyDescent="0.2">
      <c r="B16563" s="18" t="s">
        <v>15267</v>
      </c>
      <c r="C16563" s="19" t="s">
        <v>162</v>
      </c>
      <c r="D16563" t="s">
        <v>398</v>
      </c>
      <c r="E16563" s="20">
        <v>3</v>
      </c>
      <c r="F16563" s="20">
        <v>8</v>
      </c>
    </row>
    <row r="16564" spans="1:6" outlineLevel="1" x14ac:dyDescent="0.2">
      <c r="B16564" s="21" t="s">
        <v>15268</v>
      </c>
      <c r="E16564" s="20">
        <f>SUBTOTAL(9,E16559:E16563)</f>
        <v>34185</v>
      </c>
      <c r="F16564" s="20">
        <f>SUBTOTAL(9,F16559:F16563)</f>
        <v>352</v>
      </c>
    </row>
    <row r="16565" spans="1:6" outlineLevel="2" x14ac:dyDescent="0.2">
      <c r="A16565" t="s">
        <v>1726</v>
      </c>
      <c r="B16565" s="18" t="s">
        <v>15269</v>
      </c>
      <c r="C16565" s="19" t="s">
        <v>42</v>
      </c>
      <c r="D16565" t="s">
        <v>398</v>
      </c>
      <c r="E16565" s="20">
        <v>70497</v>
      </c>
      <c r="F16565" s="20">
        <v>1490</v>
      </c>
    </row>
    <row r="16566" spans="1:6" outlineLevel="2" x14ac:dyDescent="0.2">
      <c r="B16566" s="18" t="s">
        <v>15269</v>
      </c>
      <c r="C16566" s="19" t="s">
        <v>68</v>
      </c>
      <c r="D16566" t="s">
        <v>398</v>
      </c>
      <c r="E16566" s="20">
        <v>7200</v>
      </c>
      <c r="F16566" s="20">
        <v>38</v>
      </c>
    </row>
    <row r="16567" spans="1:6" outlineLevel="2" x14ac:dyDescent="0.2">
      <c r="B16567" s="18" t="s">
        <v>15269</v>
      </c>
      <c r="C16567" s="19" t="s">
        <v>80</v>
      </c>
      <c r="D16567" t="s">
        <v>398</v>
      </c>
      <c r="E16567" s="20">
        <v>8028</v>
      </c>
      <c r="F16567" s="20">
        <v>143</v>
      </c>
    </row>
    <row r="16568" spans="1:6" outlineLevel="2" x14ac:dyDescent="0.2">
      <c r="B16568" s="18" t="s">
        <v>15269</v>
      </c>
      <c r="C16568" s="19" t="s">
        <v>87</v>
      </c>
      <c r="D16568" t="s">
        <v>398</v>
      </c>
      <c r="E16568" s="20">
        <v>1</v>
      </c>
      <c r="F16568" s="20">
        <v>2</v>
      </c>
    </row>
    <row r="16569" spans="1:6" outlineLevel="2" x14ac:dyDescent="0.2">
      <c r="B16569" s="18" t="s">
        <v>15269</v>
      </c>
      <c r="C16569" s="19" t="s">
        <v>166</v>
      </c>
      <c r="D16569" t="s">
        <v>398</v>
      </c>
      <c r="E16569" s="20">
        <v>32568</v>
      </c>
      <c r="F16569" s="20">
        <v>749</v>
      </c>
    </row>
    <row r="16570" spans="1:6" ht="25.5" outlineLevel="1" x14ac:dyDescent="0.2">
      <c r="B16570" s="21" t="s">
        <v>15270</v>
      </c>
      <c r="E16570" s="20">
        <f>SUBTOTAL(9,E16565:E16569)</f>
        <v>118294</v>
      </c>
      <c r="F16570" s="20">
        <f>SUBTOTAL(9,F16565:F16569)</f>
        <v>2422</v>
      </c>
    </row>
    <row r="16571" spans="1:6" ht="25.5" outlineLevel="2" x14ac:dyDescent="0.2">
      <c r="A16571" t="s">
        <v>5416</v>
      </c>
      <c r="B16571" s="18" t="s">
        <v>18487</v>
      </c>
      <c r="C16571" s="19" t="s">
        <v>16</v>
      </c>
      <c r="D16571" t="s">
        <v>398</v>
      </c>
      <c r="E16571" s="20">
        <v>2</v>
      </c>
      <c r="F16571" s="20">
        <v>2</v>
      </c>
    </row>
    <row r="16572" spans="1:6" ht="25.5" outlineLevel="2" x14ac:dyDescent="0.2">
      <c r="B16572" s="18" t="s">
        <v>18487</v>
      </c>
      <c r="C16572" s="19" t="s">
        <v>42</v>
      </c>
      <c r="D16572" t="s">
        <v>398</v>
      </c>
      <c r="E16572" s="20">
        <v>53126</v>
      </c>
      <c r="F16572" s="20">
        <v>736</v>
      </c>
    </row>
    <row r="16573" spans="1:6" ht="25.5" outlineLevel="2" x14ac:dyDescent="0.2">
      <c r="B16573" s="18" t="s">
        <v>18487</v>
      </c>
      <c r="C16573" s="19" t="s">
        <v>65</v>
      </c>
      <c r="D16573" t="s">
        <v>398</v>
      </c>
      <c r="E16573" s="20">
        <v>100</v>
      </c>
      <c r="F16573" s="20">
        <v>3</v>
      </c>
    </row>
    <row r="16574" spans="1:6" ht="25.5" outlineLevel="2" x14ac:dyDescent="0.2">
      <c r="B16574" s="18" t="s">
        <v>18487</v>
      </c>
      <c r="C16574" s="19" t="s">
        <v>68</v>
      </c>
      <c r="D16574" t="s">
        <v>398</v>
      </c>
      <c r="E16574" s="20">
        <v>1</v>
      </c>
      <c r="F16574" s="20">
        <v>3</v>
      </c>
    </row>
    <row r="16575" spans="1:6" ht="25.5" outlineLevel="2" x14ac:dyDescent="0.2">
      <c r="B16575" s="18" t="s">
        <v>18487</v>
      </c>
      <c r="C16575" s="19" t="s">
        <v>80</v>
      </c>
      <c r="D16575" t="s">
        <v>398</v>
      </c>
      <c r="E16575" s="20">
        <v>85468</v>
      </c>
      <c r="F16575" s="20">
        <v>593</v>
      </c>
    </row>
    <row r="16576" spans="1:6" ht="25.5" outlineLevel="2" x14ac:dyDescent="0.2">
      <c r="B16576" s="18" t="s">
        <v>18487</v>
      </c>
      <c r="C16576" s="19" t="s">
        <v>88</v>
      </c>
      <c r="D16576" t="s">
        <v>398</v>
      </c>
      <c r="E16576" s="20">
        <v>600</v>
      </c>
      <c r="F16576" s="20">
        <v>6</v>
      </c>
    </row>
    <row r="16577" spans="1:6" ht="25.5" outlineLevel="2" x14ac:dyDescent="0.2">
      <c r="B16577" s="18" t="s">
        <v>18487</v>
      </c>
      <c r="C16577" s="19" t="s">
        <v>166</v>
      </c>
      <c r="D16577" t="s">
        <v>398</v>
      </c>
      <c r="E16577" s="20">
        <v>74340</v>
      </c>
      <c r="F16577" s="20">
        <v>1912</v>
      </c>
    </row>
    <row r="16578" spans="1:6" ht="25.5" outlineLevel="2" x14ac:dyDescent="0.2">
      <c r="B16578" s="18" t="s">
        <v>18487</v>
      </c>
      <c r="C16578" s="19" t="s">
        <v>178</v>
      </c>
      <c r="D16578" t="s">
        <v>398</v>
      </c>
      <c r="E16578" s="20">
        <v>1</v>
      </c>
      <c r="F16578" s="20">
        <v>2</v>
      </c>
    </row>
    <row r="16579" spans="1:6" ht="25.5" outlineLevel="1" x14ac:dyDescent="0.2">
      <c r="B16579" s="21" t="s">
        <v>18488</v>
      </c>
      <c r="E16579" s="20">
        <f>SUBTOTAL(9,E16571:E16578)</f>
        <v>213638</v>
      </c>
      <c r="F16579" s="20">
        <f>SUBTOTAL(9,F16571:F16578)</f>
        <v>3257</v>
      </c>
    </row>
    <row r="16580" spans="1:6" outlineLevel="2" x14ac:dyDescent="0.2">
      <c r="A16580" t="s">
        <v>5417</v>
      </c>
      <c r="B16580" s="18" t="s">
        <v>15271</v>
      </c>
      <c r="C16580" s="19" t="s">
        <v>42</v>
      </c>
      <c r="D16580" t="s">
        <v>398</v>
      </c>
      <c r="E16580" s="20">
        <v>45949</v>
      </c>
      <c r="F16580" s="20">
        <v>1172</v>
      </c>
    </row>
    <row r="16581" spans="1:6" outlineLevel="2" x14ac:dyDescent="0.2">
      <c r="B16581" s="18" t="s">
        <v>15271</v>
      </c>
      <c r="C16581" s="19" t="s">
        <v>68</v>
      </c>
      <c r="D16581" t="s">
        <v>398</v>
      </c>
      <c r="E16581" s="20">
        <v>2</v>
      </c>
      <c r="F16581" s="20">
        <v>15</v>
      </c>
    </row>
    <row r="16582" spans="1:6" outlineLevel="2" x14ac:dyDescent="0.2">
      <c r="B16582" s="18" t="s">
        <v>15271</v>
      </c>
      <c r="C16582" s="19" t="s">
        <v>80</v>
      </c>
      <c r="D16582" t="s">
        <v>398</v>
      </c>
      <c r="E16582" s="20">
        <v>20313</v>
      </c>
      <c r="F16582" s="20">
        <v>507</v>
      </c>
    </row>
    <row r="16583" spans="1:6" outlineLevel="2" x14ac:dyDescent="0.2">
      <c r="B16583" s="18" t="s">
        <v>15271</v>
      </c>
      <c r="C16583" s="19" t="s">
        <v>162</v>
      </c>
      <c r="D16583" t="s">
        <v>398</v>
      </c>
      <c r="E16583" s="20">
        <v>1386</v>
      </c>
      <c r="F16583" s="20">
        <v>578</v>
      </c>
    </row>
    <row r="16584" spans="1:6" outlineLevel="2" x14ac:dyDescent="0.2">
      <c r="B16584" s="18" t="s">
        <v>15271</v>
      </c>
      <c r="C16584" s="19" t="s">
        <v>164</v>
      </c>
      <c r="D16584" t="s">
        <v>398</v>
      </c>
      <c r="E16584" s="20">
        <v>3</v>
      </c>
      <c r="F16584" s="20">
        <v>10</v>
      </c>
    </row>
    <row r="16585" spans="1:6" outlineLevel="2" x14ac:dyDescent="0.2">
      <c r="B16585" s="18" t="s">
        <v>15271</v>
      </c>
      <c r="C16585" s="19" t="s">
        <v>166</v>
      </c>
      <c r="D16585" t="s">
        <v>398</v>
      </c>
      <c r="E16585" s="20">
        <v>1</v>
      </c>
      <c r="F16585" s="20">
        <v>2</v>
      </c>
    </row>
    <row r="16586" spans="1:6" ht="25.5" outlineLevel="2" x14ac:dyDescent="0.2">
      <c r="B16586" s="18" t="s">
        <v>15271</v>
      </c>
      <c r="C16586" s="19" t="s">
        <v>176</v>
      </c>
      <c r="D16586" t="s">
        <v>398</v>
      </c>
      <c r="E16586" s="20">
        <v>2</v>
      </c>
      <c r="F16586" s="20">
        <v>28</v>
      </c>
    </row>
    <row r="16587" spans="1:6" outlineLevel="2" x14ac:dyDescent="0.2">
      <c r="B16587" s="18" t="s">
        <v>15271</v>
      </c>
      <c r="C16587" s="19" t="s">
        <v>178</v>
      </c>
      <c r="D16587" t="s">
        <v>398</v>
      </c>
      <c r="E16587" s="20">
        <v>4</v>
      </c>
      <c r="F16587" s="20">
        <v>27</v>
      </c>
    </row>
    <row r="16588" spans="1:6" ht="25.5" outlineLevel="1" x14ac:dyDescent="0.2">
      <c r="B16588" s="21" t="s">
        <v>15272</v>
      </c>
      <c r="E16588" s="20">
        <f>SUBTOTAL(9,E16580:E16587)</f>
        <v>67660</v>
      </c>
      <c r="F16588" s="20">
        <f>SUBTOTAL(9,F16580:F16587)</f>
        <v>2339</v>
      </c>
    </row>
    <row r="16589" spans="1:6" outlineLevel="2" x14ac:dyDescent="0.2">
      <c r="A16589" t="s">
        <v>5418</v>
      </c>
      <c r="B16589" s="18" t="s">
        <v>15273</v>
      </c>
      <c r="C16589" s="19" t="s">
        <v>42</v>
      </c>
      <c r="D16589" t="s">
        <v>398</v>
      </c>
      <c r="E16589" s="20">
        <v>80807</v>
      </c>
      <c r="F16589" s="20">
        <v>1130</v>
      </c>
    </row>
    <row r="16590" spans="1:6" ht="25.5" outlineLevel="2" x14ac:dyDescent="0.2">
      <c r="B16590" s="18" t="s">
        <v>15273</v>
      </c>
      <c r="C16590" s="19" t="s">
        <v>53</v>
      </c>
      <c r="D16590" t="s">
        <v>398</v>
      </c>
      <c r="E16590" s="20">
        <v>50000</v>
      </c>
      <c r="F16590" s="20">
        <v>48</v>
      </c>
    </row>
    <row r="16591" spans="1:6" ht="25.5" outlineLevel="2" x14ac:dyDescent="0.2">
      <c r="B16591" s="18" t="s">
        <v>15273</v>
      </c>
      <c r="C16591" s="19" t="s">
        <v>56</v>
      </c>
      <c r="D16591" t="s">
        <v>398</v>
      </c>
      <c r="E16591" s="20">
        <v>1</v>
      </c>
      <c r="F16591" s="20">
        <v>3</v>
      </c>
    </row>
    <row r="16592" spans="1:6" outlineLevel="2" x14ac:dyDescent="0.2">
      <c r="B16592" s="18" t="s">
        <v>15273</v>
      </c>
      <c r="C16592" s="19" t="s">
        <v>80</v>
      </c>
      <c r="D16592" t="s">
        <v>398</v>
      </c>
      <c r="E16592" s="20">
        <v>317538</v>
      </c>
      <c r="F16592" s="20">
        <v>4148</v>
      </c>
    </row>
    <row r="16593" spans="1:6" outlineLevel="2" x14ac:dyDescent="0.2">
      <c r="B16593" s="18" t="s">
        <v>15273</v>
      </c>
      <c r="C16593" s="19" t="s">
        <v>166</v>
      </c>
      <c r="D16593" t="s">
        <v>398</v>
      </c>
      <c r="E16593" s="20">
        <v>11</v>
      </c>
      <c r="F16593" s="20">
        <v>2</v>
      </c>
    </row>
    <row r="16594" spans="1:6" outlineLevel="2" x14ac:dyDescent="0.2">
      <c r="B16594" s="18" t="s">
        <v>15273</v>
      </c>
      <c r="C16594" s="19" t="s">
        <v>178</v>
      </c>
      <c r="D16594" t="s">
        <v>398</v>
      </c>
      <c r="E16594" s="20">
        <v>13</v>
      </c>
      <c r="F16594" s="20">
        <v>132</v>
      </c>
    </row>
    <row r="16595" spans="1:6" ht="25.5" outlineLevel="1" x14ac:dyDescent="0.2">
      <c r="B16595" s="21" t="s">
        <v>15274</v>
      </c>
      <c r="E16595" s="20">
        <f>SUBTOTAL(9,E16589:E16594)</f>
        <v>448370</v>
      </c>
      <c r="F16595" s="20">
        <f>SUBTOTAL(9,F16589:F16594)</f>
        <v>5463</v>
      </c>
    </row>
    <row r="16596" spans="1:6" outlineLevel="2" x14ac:dyDescent="0.2">
      <c r="A16596" t="s">
        <v>1727</v>
      </c>
      <c r="B16596" s="18" t="s">
        <v>15275</v>
      </c>
      <c r="C16596" s="19" t="s">
        <v>42</v>
      </c>
      <c r="D16596" t="s">
        <v>398</v>
      </c>
      <c r="E16596" s="20">
        <v>523186</v>
      </c>
      <c r="F16596" s="20">
        <v>7795</v>
      </c>
    </row>
    <row r="16597" spans="1:6" outlineLevel="2" x14ac:dyDescent="0.2">
      <c r="B16597" s="18" t="s">
        <v>15275</v>
      </c>
      <c r="C16597" s="19" t="s">
        <v>68</v>
      </c>
      <c r="D16597" t="s">
        <v>398</v>
      </c>
      <c r="E16597" s="20">
        <v>4</v>
      </c>
      <c r="F16597" s="20">
        <v>24</v>
      </c>
    </row>
    <row r="16598" spans="1:6" outlineLevel="2" x14ac:dyDescent="0.2">
      <c r="B16598" s="18" t="s">
        <v>15275</v>
      </c>
      <c r="C16598" s="19" t="s">
        <v>80</v>
      </c>
      <c r="D16598" t="s">
        <v>398</v>
      </c>
      <c r="E16598" s="20">
        <v>24267</v>
      </c>
      <c r="F16598" s="20">
        <v>1094</v>
      </c>
    </row>
    <row r="16599" spans="1:6" outlineLevel="2" x14ac:dyDescent="0.2">
      <c r="B16599" s="18" t="s">
        <v>15275</v>
      </c>
      <c r="C16599" s="19" t="s">
        <v>87</v>
      </c>
      <c r="D16599" t="s">
        <v>398</v>
      </c>
      <c r="E16599" s="20">
        <v>2</v>
      </c>
      <c r="F16599" s="20">
        <v>2</v>
      </c>
    </row>
    <row r="16600" spans="1:6" outlineLevel="2" x14ac:dyDescent="0.2">
      <c r="B16600" s="18" t="s">
        <v>15275</v>
      </c>
      <c r="C16600" s="19" t="s">
        <v>96</v>
      </c>
      <c r="D16600" t="s">
        <v>398</v>
      </c>
      <c r="E16600" s="20">
        <v>1</v>
      </c>
      <c r="F16600" s="20">
        <v>3</v>
      </c>
    </row>
    <row r="16601" spans="1:6" outlineLevel="2" x14ac:dyDescent="0.2">
      <c r="B16601" s="18" t="s">
        <v>15275</v>
      </c>
      <c r="C16601" s="19" t="s">
        <v>166</v>
      </c>
      <c r="D16601" t="s">
        <v>398</v>
      </c>
      <c r="E16601" s="20">
        <v>1</v>
      </c>
      <c r="F16601" s="20">
        <v>3</v>
      </c>
    </row>
    <row r="16602" spans="1:6" outlineLevel="2" x14ac:dyDescent="0.2">
      <c r="B16602" s="18" t="s">
        <v>15275</v>
      </c>
      <c r="C16602" s="19" t="s">
        <v>178</v>
      </c>
      <c r="D16602" t="s">
        <v>398</v>
      </c>
      <c r="E16602" s="20">
        <v>6</v>
      </c>
      <c r="F16602" s="20">
        <v>17</v>
      </c>
    </row>
    <row r="16603" spans="1:6" outlineLevel="1" x14ac:dyDescent="0.2">
      <c r="B16603" s="21" t="s">
        <v>15276</v>
      </c>
      <c r="E16603" s="20">
        <f>SUBTOTAL(9,E16596:E16602)</f>
        <v>547467</v>
      </c>
      <c r="F16603" s="20">
        <f>SUBTOTAL(9,F16596:F16602)</f>
        <v>8938</v>
      </c>
    </row>
    <row r="16604" spans="1:6" outlineLevel="2" x14ac:dyDescent="0.2">
      <c r="A16604" t="s">
        <v>5419</v>
      </c>
      <c r="B16604" s="18" t="s">
        <v>15277</v>
      </c>
      <c r="C16604" s="19" t="s">
        <v>42</v>
      </c>
      <c r="D16604" t="s">
        <v>398</v>
      </c>
      <c r="E16604" s="20">
        <v>384693</v>
      </c>
      <c r="F16604" s="20">
        <v>4675</v>
      </c>
    </row>
    <row r="16605" spans="1:6" outlineLevel="2" x14ac:dyDescent="0.2">
      <c r="B16605" s="18" t="s">
        <v>15277</v>
      </c>
      <c r="C16605" s="19" t="s">
        <v>65</v>
      </c>
      <c r="D16605" t="s">
        <v>398</v>
      </c>
      <c r="E16605" s="20">
        <v>19200</v>
      </c>
      <c r="F16605" s="20">
        <v>1033</v>
      </c>
    </row>
    <row r="16606" spans="1:6" outlineLevel="2" x14ac:dyDescent="0.2">
      <c r="B16606" s="18" t="s">
        <v>15277</v>
      </c>
      <c r="C16606" s="19" t="s">
        <v>68</v>
      </c>
      <c r="D16606" t="s">
        <v>398</v>
      </c>
      <c r="E16606" s="20">
        <v>107928</v>
      </c>
      <c r="F16606" s="20">
        <v>28132</v>
      </c>
    </row>
    <row r="16607" spans="1:6" outlineLevel="2" x14ac:dyDescent="0.2">
      <c r="B16607" s="18" t="s">
        <v>15277</v>
      </c>
      <c r="C16607" s="19" t="s">
        <v>70</v>
      </c>
      <c r="D16607" t="s">
        <v>398</v>
      </c>
      <c r="E16607" s="20">
        <v>5700</v>
      </c>
      <c r="F16607" s="20">
        <v>358</v>
      </c>
    </row>
    <row r="16608" spans="1:6" outlineLevel="2" x14ac:dyDescent="0.2">
      <c r="B16608" s="18" t="s">
        <v>15277</v>
      </c>
      <c r="C16608" s="19" t="s">
        <v>80</v>
      </c>
      <c r="D16608" t="s">
        <v>398</v>
      </c>
      <c r="E16608" s="20">
        <v>836888</v>
      </c>
      <c r="F16608" s="20">
        <v>44829</v>
      </c>
    </row>
    <row r="16609" spans="1:6" outlineLevel="2" x14ac:dyDescent="0.2">
      <c r="B16609" s="18" t="s">
        <v>15277</v>
      </c>
      <c r="C16609" s="19" t="s">
        <v>81</v>
      </c>
      <c r="D16609" t="s">
        <v>398</v>
      </c>
      <c r="E16609" s="20">
        <v>288</v>
      </c>
      <c r="F16609" s="20">
        <v>6</v>
      </c>
    </row>
    <row r="16610" spans="1:6" outlineLevel="2" x14ac:dyDescent="0.2">
      <c r="B16610" s="18" t="s">
        <v>15277</v>
      </c>
      <c r="C16610" s="19" t="s">
        <v>113</v>
      </c>
      <c r="D16610" t="s">
        <v>398</v>
      </c>
      <c r="E16610" s="20">
        <v>3816</v>
      </c>
      <c r="F16610" s="20">
        <v>205</v>
      </c>
    </row>
    <row r="16611" spans="1:6" outlineLevel="2" x14ac:dyDescent="0.2">
      <c r="B16611" s="18" t="s">
        <v>15277</v>
      </c>
      <c r="C16611" s="19" t="s">
        <v>136</v>
      </c>
      <c r="D16611" t="s">
        <v>398</v>
      </c>
      <c r="E16611" s="20">
        <v>777960</v>
      </c>
      <c r="F16611" s="20">
        <v>6886</v>
      </c>
    </row>
    <row r="16612" spans="1:6" outlineLevel="2" x14ac:dyDescent="0.2">
      <c r="B16612" s="18" t="s">
        <v>15277</v>
      </c>
      <c r="C16612" s="19" t="s">
        <v>166</v>
      </c>
      <c r="D16612" t="s">
        <v>398</v>
      </c>
      <c r="E16612" s="20">
        <v>144</v>
      </c>
      <c r="F16612" s="20">
        <v>5</v>
      </c>
    </row>
    <row r="16613" spans="1:6" ht="25.5" outlineLevel="2" x14ac:dyDescent="0.2">
      <c r="B16613" s="18" t="s">
        <v>15277</v>
      </c>
      <c r="C16613" s="19" t="s">
        <v>176</v>
      </c>
      <c r="D16613" t="s">
        <v>398</v>
      </c>
      <c r="E16613" s="20">
        <v>828</v>
      </c>
      <c r="F16613" s="20">
        <v>70</v>
      </c>
    </row>
    <row r="16614" spans="1:6" outlineLevel="2" x14ac:dyDescent="0.2">
      <c r="B16614" s="18" t="s">
        <v>15277</v>
      </c>
      <c r="C16614" s="19" t="s">
        <v>178</v>
      </c>
      <c r="D16614" t="s">
        <v>398</v>
      </c>
      <c r="E16614" s="20">
        <v>1836</v>
      </c>
      <c r="F16614" s="20">
        <v>42</v>
      </c>
    </row>
    <row r="16615" spans="1:6" outlineLevel="1" x14ac:dyDescent="0.2">
      <c r="B16615" s="21" t="s">
        <v>15278</v>
      </c>
      <c r="E16615" s="20">
        <f>SUBTOTAL(9,E16604:E16614)</f>
        <v>2139281</v>
      </c>
      <c r="F16615" s="20">
        <f>SUBTOTAL(9,F16604:F16614)</f>
        <v>86241</v>
      </c>
    </row>
    <row r="16616" spans="1:6" ht="25.5" outlineLevel="2" x14ac:dyDescent="0.2">
      <c r="A16616" t="s">
        <v>5420</v>
      </c>
      <c r="B16616" s="18" t="s">
        <v>18489</v>
      </c>
      <c r="C16616" s="19" t="s">
        <v>24</v>
      </c>
      <c r="D16616" t="s">
        <v>398</v>
      </c>
      <c r="E16616" s="20">
        <v>720</v>
      </c>
      <c r="F16616" s="20">
        <v>181</v>
      </c>
    </row>
    <row r="16617" spans="1:6" ht="25.5" outlineLevel="2" x14ac:dyDescent="0.2">
      <c r="B16617" s="18" t="s">
        <v>18489</v>
      </c>
      <c r="C16617" s="19" t="s">
        <v>30</v>
      </c>
      <c r="D16617" t="s">
        <v>398</v>
      </c>
      <c r="E16617" s="20">
        <v>1872</v>
      </c>
      <c r="F16617" s="20">
        <v>515</v>
      </c>
    </row>
    <row r="16618" spans="1:6" ht="25.5" outlineLevel="2" x14ac:dyDescent="0.2">
      <c r="B16618" s="18" t="s">
        <v>18489</v>
      </c>
      <c r="C16618" s="19" t="s">
        <v>42</v>
      </c>
      <c r="D16618" t="s">
        <v>398</v>
      </c>
      <c r="E16618" s="20">
        <v>4057848</v>
      </c>
      <c r="F16618" s="20">
        <v>51811</v>
      </c>
    </row>
    <row r="16619" spans="1:6" ht="25.5" outlineLevel="2" x14ac:dyDescent="0.2">
      <c r="B16619" s="18" t="s">
        <v>18489</v>
      </c>
      <c r="C16619" s="19" t="s">
        <v>53</v>
      </c>
      <c r="D16619" t="s">
        <v>398</v>
      </c>
      <c r="E16619" s="20">
        <v>32621</v>
      </c>
      <c r="F16619" s="20">
        <v>98</v>
      </c>
    </row>
    <row r="16620" spans="1:6" ht="25.5" outlineLevel="2" x14ac:dyDescent="0.2">
      <c r="B16620" s="18" t="s">
        <v>18489</v>
      </c>
      <c r="C16620" s="19" t="s">
        <v>68</v>
      </c>
      <c r="D16620" t="s">
        <v>398</v>
      </c>
      <c r="E16620" s="20">
        <v>962484</v>
      </c>
      <c r="F16620" s="20">
        <v>504602</v>
      </c>
    </row>
    <row r="16621" spans="1:6" ht="25.5" outlineLevel="2" x14ac:dyDescent="0.2">
      <c r="B16621" s="18" t="s">
        <v>18489</v>
      </c>
      <c r="C16621" s="19" t="s">
        <v>70</v>
      </c>
      <c r="D16621" t="s">
        <v>398</v>
      </c>
      <c r="E16621" s="20">
        <v>180</v>
      </c>
      <c r="F16621" s="20">
        <v>92</v>
      </c>
    </row>
    <row r="16622" spans="1:6" ht="25.5" outlineLevel="2" x14ac:dyDescent="0.2">
      <c r="B16622" s="18" t="s">
        <v>18489</v>
      </c>
      <c r="C16622" s="19" t="s">
        <v>80</v>
      </c>
      <c r="D16622" t="s">
        <v>398</v>
      </c>
      <c r="E16622" s="20">
        <v>4965220</v>
      </c>
      <c r="F16622" s="20">
        <v>131068</v>
      </c>
    </row>
    <row r="16623" spans="1:6" ht="25.5" outlineLevel="2" x14ac:dyDescent="0.2">
      <c r="B16623" s="18" t="s">
        <v>18489</v>
      </c>
      <c r="C16623" s="19" t="s">
        <v>88</v>
      </c>
      <c r="D16623" t="s">
        <v>398</v>
      </c>
      <c r="E16623" s="20">
        <v>30000</v>
      </c>
      <c r="F16623" s="20">
        <v>182</v>
      </c>
    </row>
    <row r="16624" spans="1:6" ht="25.5" outlineLevel="2" x14ac:dyDescent="0.2">
      <c r="B16624" s="18" t="s">
        <v>18489</v>
      </c>
      <c r="C16624" s="19" t="s">
        <v>92</v>
      </c>
      <c r="D16624" t="s">
        <v>398</v>
      </c>
      <c r="E16624" s="20">
        <v>1648520</v>
      </c>
      <c r="F16624" s="20">
        <v>4784</v>
      </c>
    </row>
    <row r="16625" spans="1:6" ht="25.5" outlineLevel="2" x14ac:dyDescent="0.2">
      <c r="B16625" s="18" t="s">
        <v>18489</v>
      </c>
      <c r="C16625" s="19" t="s">
        <v>113</v>
      </c>
      <c r="D16625" t="s">
        <v>398</v>
      </c>
      <c r="E16625" s="20">
        <v>72</v>
      </c>
      <c r="F16625" s="20">
        <v>12</v>
      </c>
    </row>
    <row r="16626" spans="1:6" ht="25.5" outlineLevel="2" x14ac:dyDescent="0.2">
      <c r="B16626" s="18" t="s">
        <v>18489</v>
      </c>
      <c r="C16626" s="19" t="s">
        <v>136</v>
      </c>
      <c r="D16626" t="s">
        <v>398</v>
      </c>
      <c r="E16626" s="20">
        <v>238176</v>
      </c>
      <c r="F16626" s="20">
        <v>50925</v>
      </c>
    </row>
    <row r="16627" spans="1:6" ht="25.5" outlineLevel="2" x14ac:dyDescent="0.2">
      <c r="B16627" s="18" t="s">
        <v>18489</v>
      </c>
      <c r="C16627" s="19" t="s">
        <v>143</v>
      </c>
      <c r="D16627" t="s">
        <v>398</v>
      </c>
      <c r="E16627" s="20">
        <v>216</v>
      </c>
      <c r="F16627" s="20">
        <v>33</v>
      </c>
    </row>
    <row r="16628" spans="1:6" ht="25.5" outlineLevel="2" x14ac:dyDescent="0.2">
      <c r="B16628" s="18" t="s">
        <v>18489</v>
      </c>
      <c r="C16628" s="19" t="s">
        <v>166</v>
      </c>
      <c r="D16628" t="s">
        <v>398</v>
      </c>
      <c r="E16628" s="20">
        <v>48</v>
      </c>
      <c r="F16628" s="20">
        <v>5</v>
      </c>
    </row>
    <row r="16629" spans="1:6" ht="25.5" outlineLevel="2" x14ac:dyDescent="0.2">
      <c r="B16629" s="18" t="s">
        <v>18489</v>
      </c>
      <c r="C16629" s="19" t="s">
        <v>171</v>
      </c>
      <c r="D16629" t="s">
        <v>398</v>
      </c>
      <c r="E16629" s="20">
        <v>36</v>
      </c>
      <c r="F16629" s="20">
        <v>2</v>
      </c>
    </row>
    <row r="16630" spans="1:6" ht="25.5" outlineLevel="2" x14ac:dyDescent="0.2">
      <c r="B16630" s="18" t="s">
        <v>18489</v>
      </c>
      <c r="C16630" s="19" t="s">
        <v>175</v>
      </c>
      <c r="D16630" t="s">
        <v>398</v>
      </c>
      <c r="E16630" s="20">
        <v>250</v>
      </c>
      <c r="F16630" s="20">
        <v>49</v>
      </c>
    </row>
    <row r="16631" spans="1:6" ht="25.5" outlineLevel="2" x14ac:dyDescent="0.2">
      <c r="B16631" s="18" t="s">
        <v>18489</v>
      </c>
      <c r="C16631" s="19" t="s">
        <v>176</v>
      </c>
      <c r="D16631" t="s">
        <v>398</v>
      </c>
      <c r="E16631" s="20">
        <v>928</v>
      </c>
      <c r="F16631" s="20">
        <v>27</v>
      </c>
    </row>
    <row r="16632" spans="1:6" ht="25.5" outlineLevel="2" x14ac:dyDescent="0.2">
      <c r="B16632" s="18" t="s">
        <v>18489</v>
      </c>
      <c r="C16632" s="19" t="s">
        <v>178</v>
      </c>
      <c r="D16632" t="s">
        <v>398</v>
      </c>
      <c r="E16632" s="20">
        <v>70308</v>
      </c>
      <c r="F16632" s="20">
        <v>75700</v>
      </c>
    </row>
    <row r="16633" spans="1:6" ht="25.5" outlineLevel="2" x14ac:dyDescent="0.2">
      <c r="B16633" s="18" t="s">
        <v>18489</v>
      </c>
      <c r="C16633" s="19" t="s">
        <v>182</v>
      </c>
      <c r="D16633" t="s">
        <v>398</v>
      </c>
      <c r="E16633" s="20">
        <v>5406080</v>
      </c>
      <c r="F16633" s="20">
        <v>15281</v>
      </c>
    </row>
    <row r="16634" spans="1:6" ht="25.5" outlineLevel="1" x14ac:dyDescent="0.2">
      <c r="B16634" s="21" t="s">
        <v>18490</v>
      </c>
      <c r="E16634" s="20">
        <f>SUBTOTAL(9,E16616:E16633)</f>
        <v>17415579</v>
      </c>
      <c r="F16634" s="20">
        <f>SUBTOTAL(9,F16616:F16633)</f>
        <v>835367</v>
      </c>
    </row>
    <row r="16635" spans="1:6" outlineLevel="2" x14ac:dyDescent="0.2">
      <c r="A16635" t="s">
        <v>5421</v>
      </c>
      <c r="B16635" s="18" t="s">
        <v>15279</v>
      </c>
      <c r="C16635" s="19" t="s">
        <v>42</v>
      </c>
      <c r="D16635" t="s">
        <v>398</v>
      </c>
      <c r="E16635" s="20">
        <v>555</v>
      </c>
      <c r="F16635" s="20">
        <v>32</v>
      </c>
    </row>
    <row r="16636" spans="1:6" outlineLevel="2" x14ac:dyDescent="0.2">
      <c r="B16636" s="18" t="s">
        <v>15279</v>
      </c>
      <c r="C16636" s="19" t="s">
        <v>80</v>
      </c>
      <c r="D16636" t="s">
        <v>398</v>
      </c>
      <c r="E16636" s="20">
        <v>24896</v>
      </c>
      <c r="F16636" s="20">
        <v>462</v>
      </c>
    </row>
    <row r="16637" spans="1:6" outlineLevel="1" x14ac:dyDescent="0.2">
      <c r="B16637" s="21" t="s">
        <v>15280</v>
      </c>
      <c r="E16637" s="20">
        <f>SUBTOTAL(9,E16635:E16636)</f>
        <v>25451</v>
      </c>
      <c r="F16637" s="20">
        <f>SUBTOTAL(9,F16635:F16636)</f>
        <v>494</v>
      </c>
    </row>
    <row r="16638" spans="1:6" ht="38.25" outlineLevel="2" x14ac:dyDescent="0.2">
      <c r="A16638" t="s">
        <v>5422</v>
      </c>
      <c r="B16638" s="18" t="s">
        <v>15281</v>
      </c>
      <c r="C16638" s="19" t="s">
        <v>31</v>
      </c>
      <c r="D16638" t="s">
        <v>398</v>
      </c>
      <c r="E16638" s="20">
        <v>200</v>
      </c>
      <c r="F16638" s="20">
        <v>9</v>
      </c>
    </row>
    <row r="16639" spans="1:6" ht="25.5" outlineLevel="2" x14ac:dyDescent="0.2">
      <c r="B16639" s="18" t="s">
        <v>15281</v>
      </c>
      <c r="C16639" s="19" t="s">
        <v>42</v>
      </c>
      <c r="D16639" t="s">
        <v>398</v>
      </c>
      <c r="E16639" s="20">
        <v>1332654</v>
      </c>
      <c r="F16639" s="20">
        <v>11575</v>
      </c>
    </row>
    <row r="16640" spans="1:6" ht="25.5" outlineLevel="2" x14ac:dyDescent="0.2">
      <c r="B16640" s="18" t="s">
        <v>15281</v>
      </c>
      <c r="C16640" s="19" t="s">
        <v>68</v>
      </c>
      <c r="D16640" t="s">
        <v>398</v>
      </c>
      <c r="E16640" s="20">
        <v>300</v>
      </c>
      <c r="F16640" s="20">
        <v>11</v>
      </c>
    </row>
    <row r="16641" spans="1:6" ht="25.5" outlineLevel="2" x14ac:dyDescent="0.2">
      <c r="B16641" s="18" t="s">
        <v>15281</v>
      </c>
      <c r="C16641" s="19" t="s">
        <v>80</v>
      </c>
      <c r="D16641" t="s">
        <v>398</v>
      </c>
      <c r="E16641" s="20">
        <v>216781</v>
      </c>
      <c r="F16641" s="20">
        <v>7937</v>
      </c>
    </row>
    <row r="16642" spans="1:6" ht="25.5" outlineLevel="2" x14ac:dyDescent="0.2">
      <c r="B16642" s="18" t="s">
        <v>15281</v>
      </c>
      <c r="C16642" s="19" t="s">
        <v>92</v>
      </c>
      <c r="D16642" t="s">
        <v>398</v>
      </c>
      <c r="E16642" s="20">
        <v>3</v>
      </c>
      <c r="F16642" s="20">
        <v>4</v>
      </c>
    </row>
    <row r="16643" spans="1:6" ht="25.5" outlineLevel="2" x14ac:dyDescent="0.2">
      <c r="B16643" s="18" t="s">
        <v>15281</v>
      </c>
      <c r="C16643" s="19" t="s">
        <v>130</v>
      </c>
      <c r="D16643" t="s">
        <v>398</v>
      </c>
      <c r="E16643" s="20">
        <v>972</v>
      </c>
      <c r="F16643" s="20">
        <v>38</v>
      </c>
    </row>
    <row r="16644" spans="1:6" ht="25.5" outlineLevel="2" x14ac:dyDescent="0.2">
      <c r="B16644" s="18" t="s">
        <v>15281</v>
      </c>
      <c r="C16644" s="19" t="s">
        <v>164</v>
      </c>
      <c r="D16644" t="s">
        <v>398</v>
      </c>
      <c r="E16644" s="20">
        <v>792</v>
      </c>
      <c r="F16644" s="20">
        <v>55</v>
      </c>
    </row>
    <row r="16645" spans="1:6" ht="25.5" outlineLevel="2" x14ac:dyDescent="0.2">
      <c r="B16645" s="18" t="s">
        <v>15281</v>
      </c>
      <c r="C16645" s="19" t="s">
        <v>171</v>
      </c>
      <c r="D16645" t="s">
        <v>398</v>
      </c>
      <c r="E16645" s="20">
        <v>10</v>
      </c>
      <c r="F16645" s="20">
        <v>23</v>
      </c>
    </row>
    <row r="16646" spans="1:6" ht="25.5" outlineLevel="2" x14ac:dyDescent="0.2">
      <c r="B16646" s="18" t="s">
        <v>15281</v>
      </c>
      <c r="C16646" s="19" t="s">
        <v>175</v>
      </c>
      <c r="D16646" t="s">
        <v>398</v>
      </c>
      <c r="E16646" s="20">
        <v>360</v>
      </c>
      <c r="F16646" s="20">
        <v>10</v>
      </c>
    </row>
    <row r="16647" spans="1:6" ht="25.5" outlineLevel="1" x14ac:dyDescent="0.2">
      <c r="B16647" s="21" t="s">
        <v>15282</v>
      </c>
      <c r="E16647" s="20">
        <f>SUBTOTAL(9,E16638:E16646)</f>
        <v>1552072</v>
      </c>
      <c r="F16647" s="20">
        <f>SUBTOTAL(9,F16638:F16646)</f>
        <v>19662</v>
      </c>
    </row>
    <row r="16648" spans="1:6" ht="25.5" outlineLevel="2" x14ac:dyDescent="0.2">
      <c r="A16648" t="s">
        <v>5424</v>
      </c>
      <c r="B16648" s="18" t="s">
        <v>15283</v>
      </c>
      <c r="C16648" s="19" t="s">
        <v>37</v>
      </c>
      <c r="D16648" t="s">
        <v>398</v>
      </c>
      <c r="E16648" s="20">
        <v>1</v>
      </c>
      <c r="F16648" s="20">
        <v>1</v>
      </c>
    </row>
    <row r="16649" spans="1:6" ht="25.5" outlineLevel="2" x14ac:dyDescent="0.2">
      <c r="B16649" s="18" t="s">
        <v>15283</v>
      </c>
      <c r="C16649" s="19" t="s">
        <v>42</v>
      </c>
      <c r="D16649" t="s">
        <v>398</v>
      </c>
      <c r="E16649" s="20">
        <v>8113869</v>
      </c>
      <c r="F16649" s="20">
        <v>12476</v>
      </c>
    </row>
    <row r="16650" spans="1:6" ht="25.5" outlineLevel="2" x14ac:dyDescent="0.2">
      <c r="B16650" s="18" t="s">
        <v>15283</v>
      </c>
      <c r="C16650" s="19" t="s">
        <v>53</v>
      </c>
      <c r="D16650" t="s">
        <v>398</v>
      </c>
      <c r="E16650" s="20">
        <v>60</v>
      </c>
      <c r="F16650" s="20">
        <v>14</v>
      </c>
    </row>
    <row r="16651" spans="1:6" ht="25.5" outlineLevel="2" x14ac:dyDescent="0.2">
      <c r="B16651" s="18" t="s">
        <v>15283</v>
      </c>
      <c r="C16651" s="19" t="s">
        <v>68</v>
      </c>
      <c r="D16651" t="s">
        <v>398</v>
      </c>
      <c r="E16651" s="20">
        <v>820</v>
      </c>
      <c r="F16651" s="20">
        <v>44</v>
      </c>
    </row>
    <row r="16652" spans="1:6" ht="25.5" outlineLevel="2" x14ac:dyDescent="0.2">
      <c r="B16652" s="18" t="s">
        <v>15283</v>
      </c>
      <c r="C16652" s="19" t="s">
        <v>80</v>
      </c>
      <c r="D16652" t="s">
        <v>398</v>
      </c>
      <c r="E16652" s="20">
        <v>4488435</v>
      </c>
      <c r="F16652" s="20">
        <v>19206</v>
      </c>
    </row>
    <row r="16653" spans="1:6" ht="25.5" outlineLevel="2" x14ac:dyDescent="0.2">
      <c r="B16653" s="18" t="s">
        <v>15283</v>
      </c>
      <c r="C16653" s="19" t="s">
        <v>92</v>
      </c>
      <c r="D16653" t="s">
        <v>398</v>
      </c>
      <c r="E16653" s="20">
        <v>10</v>
      </c>
      <c r="F16653" s="20">
        <v>1</v>
      </c>
    </row>
    <row r="16654" spans="1:6" ht="25.5" outlineLevel="2" x14ac:dyDescent="0.2">
      <c r="B16654" s="18" t="s">
        <v>15283</v>
      </c>
      <c r="C16654" s="19" t="s">
        <v>148</v>
      </c>
      <c r="D16654" t="s">
        <v>398</v>
      </c>
      <c r="E16654" s="20">
        <v>100</v>
      </c>
      <c r="F16654" s="20">
        <v>2</v>
      </c>
    </row>
    <row r="16655" spans="1:6" ht="25.5" outlineLevel="2" x14ac:dyDescent="0.2">
      <c r="B16655" s="18" t="s">
        <v>15283</v>
      </c>
      <c r="C16655" s="19" t="s">
        <v>166</v>
      </c>
      <c r="D16655" t="s">
        <v>398</v>
      </c>
      <c r="E16655" s="20">
        <v>7923</v>
      </c>
      <c r="F16655" s="20">
        <v>151</v>
      </c>
    </row>
    <row r="16656" spans="1:6" ht="25.5" outlineLevel="1" x14ac:dyDescent="0.2">
      <c r="B16656" s="21" t="s">
        <v>15284</v>
      </c>
      <c r="E16656" s="20">
        <f>SUBTOTAL(9,E16648:E16655)</f>
        <v>12611218</v>
      </c>
      <c r="F16656" s="20">
        <f>SUBTOTAL(9,F16648:F16655)</f>
        <v>31895</v>
      </c>
    </row>
    <row r="16657" spans="1:6" ht="25.5" outlineLevel="2" x14ac:dyDescent="0.2">
      <c r="A16657" t="s">
        <v>1728</v>
      </c>
      <c r="B16657" s="18" t="s">
        <v>15285</v>
      </c>
      <c r="C16657" s="19" t="s">
        <v>42</v>
      </c>
      <c r="D16657" t="s">
        <v>398</v>
      </c>
      <c r="E16657" s="20">
        <v>1839127</v>
      </c>
      <c r="F16657" s="20">
        <v>9922</v>
      </c>
    </row>
    <row r="16658" spans="1:6" ht="25.5" outlineLevel="2" x14ac:dyDescent="0.2">
      <c r="B16658" s="18" t="s">
        <v>15285</v>
      </c>
      <c r="C16658" s="19" t="s">
        <v>80</v>
      </c>
      <c r="D16658" t="s">
        <v>398</v>
      </c>
      <c r="E16658" s="20">
        <v>13189</v>
      </c>
      <c r="F16658" s="20">
        <v>187</v>
      </c>
    </row>
    <row r="16659" spans="1:6" ht="25.5" outlineLevel="2" x14ac:dyDescent="0.2">
      <c r="B16659" s="18" t="s">
        <v>15285</v>
      </c>
      <c r="C16659" s="19" t="s">
        <v>87</v>
      </c>
      <c r="D16659" t="s">
        <v>398</v>
      </c>
      <c r="E16659" s="20">
        <v>1</v>
      </c>
      <c r="F16659" s="20">
        <v>1</v>
      </c>
    </row>
    <row r="16660" spans="1:6" ht="25.5" outlineLevel="2" x14ac:dyDescent="0.2">
      <c r="B16660" s="18" t="s">
        <v>15285</v>
      </c>
      <c r="C16660" s="19" t="s">
        <v>88</v>
      </c>
      <c r="D16660" t="s">
        <v>398</v>
      </c>
      <c r="E16660" s="20">
        <v>160</v>
      </c>
      <c r="F16660" s="20">
        <v>56</v>
      </c>
    </row>
    <row r="16661" spans="1:6" ht="25.5" outlineLevel="2" x14ac:dyDescent="0.2">
      <c r="B16661" s="18" t="s">
        <v>15285</v>
      </c>
      <c r="C16661" s="19" t="s">
        <v>92</v>
      </c>
      <c r="D16661" t="s">
        <v>398</v>
      </c>
      <c r="E16661" s="20">
        <v>669620</v>
      </c>
      <c r="F16661" s="20">
        <v>6606</v>
      </c>
    </row>
    <row r="16662" spans="1:6" ht="25.5" outlineLevel="2" x14ac:dyDescent="0.2">
      <c r="B16662" s="18" t="s">
        <v>15285</v>
      </c>
      <c r="C16662" s="19" t="s">
        <v>162</v>
      </c>
      <c r="D16662" t="s">
        <v>398</v>
      </c>
      <c r="E16662" s="20">
        <v>5</v>
      </c>
      <c r="F16662" s="20">
        <v>6</v>
      </c>
    </row>
    <row r="16663" spans="1:6" ht="25.5" outlineLevel="2" x14ac:dyDescent="0.2">
      <c r="B16663" s="18" t="s">
        <v>15285</v>
      </c>
      <c r="C16663" s="19" t="s">
        <v>164</v>
      </c>
      <c r="D16663" t="s">
        <v>398</v>
      </c>
      <c r="E16663" s="20">
        <v>1728</v>
      </c>
      <c r="F16663" s="20">
        <v>128</v>
      </c>
    </row>
    <row r="16664" spans="1:6" ht="25.5" outlineLevel="1" x14ac:dyDescent="0.2">
      <c r="B16664" s="21" t="s">
        <v>15286</v>
      </c>
      <c r="E16664" s="20">
        <f>SUBTOTAL(9,E16657:E16663)</f>
        <v>2523830</v>
      </c>
      <c r="F16664" s="20">
        <f>SUBTOTAL(9,F16657:F16663)</f>
        <v>16906</v>
      </c>
    </row>
    <row r="16665" spans="1:6" outlineLevel="2" x14ac:dyDescent="0.2">
      <c r="A16665" t="s">
        <v>5426</v>
      </c>
      <c r="B16665" s="18" t="s">
        <v>15287</v>
      </c>
      <c r="C16665" s="19" t="s">
        <v>42</v>
      </c>
      <c r="D16665" t="s">
        <v>398</v>
      </c>
      <c r="E16665" s="20">
        <v>583144</v>
      </c>
      <c r="F16665" s="20">
        <v>5796</v>
      </c>
    </row>
    <row r="16666" spans="1:6" outlineLevel="2" x14ac:dyDescent="0.2">
      <c r="B16666" s="18" t="s">
        <v>15287</v>
      </c>
      <c r="C16666" s="19" t="s">
        <v>78</v>
      </c>
      <c r="D16666" t="s">
        <v>398</v>
      </c>
      <c r="E16666" s="20">
        <v>1</v>
      </c>
      <c r="F16666" s="20">
        <v>1</v>
      </c>
    </row>
    <row r="16667" spans="1:6" outlineLevel="2" x14ac:dyDescent="0.2">
      <c r="B16667" s="18" t="s">
        <v>15287</v>
      </c>
      <c r="C16667" s="19" t="s">
        <v>80</v>
      </c>
      <c r="D16667" t="s">
        <v>398</v>
      </c>
      <c r="E16667" s="20">
        <v>360338</v>
      </c>
      <c r="F16667" s="20">
        <v>6689</v>
      </c>
    </row>
    <row r="16668" spans="1:6" outlineLevel="1" x14ac:dyDescent="0.2">
      <c r="B16668" s="21" t="s">
        <v>15288</v>
      </c>
      <c r="E16668" s="20">
        <f>SUBTOTAL(9,E16665:E16667)</f>
        <v>943483</v>
      </c>
      <c r="F16668" s="20">
        <f>SUBTOTAL(9,F16665:F16667)</f>
        <v>12486</v>
      </c>
    </row>
    <row r="16669" spans="1:6" ht="25.5" outlineLevel="2" x14ac:dyDescent="0.2">
      <c r="A16669" t="s">
        <v>5427</v>
      </c>
      <c r="B16669" s="18" t="s">
        <v>15289</v>
      </c>
      <c r="C16669" s="19" t="s">
        <v>42</v>
      </c>
      <c r="D16669" t="s">
        <v>398</v>
      </c>
      <c r="E16669" s="20">
        <v>49774</v>
      </c>
      <c r="F16669" s="20">
        <v>920</v>
      </c>
    </row>
    <row r="16670" spans="1:6" ht="25.5" outlineLevel="2" x14ac:dyDescent="0.2">
      <c r="B16670" s="18" t="s">
        <v>15289</v>
      </c>
      <c r="C16670" s="19" t="s">
        <v>80</v>
      </c>
      <c r="D16670" t="s">
        <v>398</v>
      </c>
      <c r="E16670" s="20">
        <v>681937</v>
      </c>
      <c r="F16670" s="20">
        <v>13049</v>
      </c>
    </row>
    <row r="16671" spans="1:6" ht="25.5" outlineLevel="2" x14ac:dyDescent="0.2">
      <c r="B16671" s="18" t="s">
        <v>15289</v>
      </c>
      <c r="C16671" s="19" t="s">
        <v>107</v>
      </c>
      <c r="D16671" t="s">
        <v>398</v>
      </c>
      <c r="E16671" s="20">
        <v>6000</v>
      </c>
      <c r="F16671" s="20">
        <v>129</v>
      </c>
    </row>
    <row r="16672" spans="1:6" ht="25.5" outlineLevel="2" x14ac:dyDescent="0.2">
      <c r="B16672" s="18" t="s">
        <v>15289</v>
      </c>
      <c r="C16672" s="19" t="s">
        <v>176</v>
      </c>
      <c r="D16672" t="s">
        <v>398</v>
      </c>
      <c r="E16672" s="20">
        <v>1</v>
      </c>
      <c r="F16672" s="20">
        <v>2</v>
      </c>
    </row>
    <row r="16673" spans="1:6" ht="25.5" outlineLevel="1" x14ac:dyDescent="0.2">
      <c r="B16673" s="21" t="s">
        <v>15290</v>
      </c>
      <c r="E16673" s="20">
        <f>SUBTOTAL(9,E16669:E16672)</f>
        <v>737712</v>
      </c>
      <c r="F16673" s="20">
        <f>SUBTOTAL(9,F16669:F16672)</f>
        <v>14100</v>
      </c>
    </row>
    <row r="16674" spans="1:6" ht="25.5" outlineLevel="2" x14ac:dyDescent="0.2">
      <c r="A16674" t="s">
        <v>5429</v>
      </c>
      <c r="B16674" s="18" t="s">
        <v>15291</v>
      </c>
      <c r="C16674" s="19" t="s">
        <v>15</v>
      </c>
      <c r="D16674" t="s">
        <v>398</v>
      </c>
      <c r="E16674" s="20">
        <v>10</v>
      </c>
      <c r="F16674" s="20">
        <v>99</v>
      </c>
    </row>
    <row r="16675" spans="1:6" ht="25.5" outlineLevel="2" x14ac:dyDescent="0.2">
      <c r="B16675" s="18" t="s">
        <v>15291</v>
      </c>
      <c r="C16675" s="19" t="s">
        <v>42</v>
      </c>
      <c r="D16675" t="s">
        <v>398</v>
      </c>
      <c r="E16675" s="20">
        <v>154454</v>
      </c>
      <c r="F16675" s="20">
        <v>1732</v>
      </c>
    </row>
    <row r="16676" spans="1:6" ht="25.5" outlineLevel="2" x14ac:dyDescent="0.2">
      <c r="B16676" s="18" t="s">
        <v>15291</v>
      </c>
      <c r="C16676" s="19" t="s">
        <v>80</v>
      </c>
      <c r="D16676" t="s">
        <v>398</v>
      </c>
      <c r="E16676" s="20">
        <v>425032</v>
      </c>
      <c r="F16676" s="20">
        <v>4678</v>
      </c>
    </row>
    <row r="16677" spans="1:6" ht="25.5" outlineLevel="2" x14ac:dyDescent="0.2">
      <c r="B16677" s="18" t="s">
        <v>15291</v>
      </c>
      <c r="C16677" s="19" t="s">
        <v>166</v>
      </c>
      <c r="D16677" t="s">
        <v>398</v>
      </c>
      <c r="E16677" s="20">
        <v>137</v>
      </c>
      <c r="F16677" s="20">
        <v>37</v>
      </c>
    </row>
    <row r="16678" spans="1:6" ht="25.5" outlineLevel="2" x14ac:dyDescent="0.2">
      <c r="B16678" s="18" t="s">
        <v>15291</v>
      </c>
      <c r="C16678" s="19" t="s">
        <v>178</v>
      </c>
      <c r="D16678" t="s">
        <v>398</v>
      </c>
      <c r="E16678" s="20">
        <v>1</v>
      </c>
      <c r="F16678" s="20">
        <v>2</v>
      </c>
    </row>
    <row r="16679" spans="1:6" ht="25.5" outlineLevel="1" x14ac:dyDescent="0.2">
      <c r="B16679" s="21" t="s">
        <v>15292</v>
      </c>
      <c r="E16679" s="20">
        <f>SUBTOTAL(9,E16674:E16678)</f>
        <v>579634</v>
      </c>
      <c r="F16679" s="20">
        <f>SUBTOTAL(9,F16674:F16678)</f>
        <v>6548</v>
      </c>
    </row>
    <row r="16680" spans="1:6" ht="25.5" outlineLevel="2" x14ac:dyDescent="0.2">
      <c r="A16680" t="s">
        <v>5431</v>
      </c>
      <c r="B16680" s="18" t="s">
        <v>18491</v>
      </c>
      <c r="C16680" s="19" t="s">
        <v>42</v>
      </c>
      <c r="D16680" t="s">
        <v>398</v>
      </c>
      <c r="E16680" s="20">
        <v>110341</v>
      </c>
      <c r="F16680" s="20">
        <v>823</v>
      </c>
    </row>
    <row r="16681" spans="1:6" ht="25.5" outlineLevel="2" x14ac:dyDescent="0.2">
      <c r="B16681" s="18" t="s">
        <v>18491</v>
      </c>
      <c r="C16681" s="19" t="s">
        <v>80</v>
      </c>
      <c r="D16681" t="s">
        <v>398</v>
      </c>
      <c r="E16681" s="20">
        <v>100657</v>
      </c>
      <c r="F16681" s="20">
        <v>1267</v>
      </c>
    </row>
    <row r="16682" spans="1:6" ht="25.5" outlineLevel="1" x14ac:dyDescent="0.2">
      <c r="B16682" s="21" t="s">
        <v>18492</v>
      </c>
      <c r="E16682" s="20">
        <f>SUBTOTAL(9,E16680:E16681)</f>
        <v>210998</v>
      </c>
      <c r="F16682" s="20">
        <f>SUBTOTAL(9,F16680:F16681)</f>
        <v>2090</v>
      </c>
    </row>
    <row r="16683" spans="1:6" ht="25.5" outlineLevel="2" x14ac:dyDescent="0.2">
      <c r="A16683" t="s">
        <v>5433</v>
      </c>
      <c r="B16683" s="18" t="s">
        <v>18493</v>
      </c>
      <c r="C16683" s="19" t="s">
        <v>42</v>
      </c>
      <c r="D16683" t="s">
        <v>398</v>
      </c>
      <c r="E16683" s="20">
        <v>218109</v>
      </c>
      <c r="F16683" s="20">
        <v>3828</v>
      </c>
    </row>
    <row r="16684" spans="1:6" ht="25.5" outlineLevel="2" x14ac:dyDescent="0.2">
      <c r="B16684" s="18" t="s">
        <v>18493</v>
      </c>
      <c r="C16684" s="19" t="s">
        <v>80</v>
      </c>
      <c r="D16684" t="s">
        <v>398</v>
      </c>
      <c r="E16684" s="20">
        <v>2016613</v>
      </c>
      <c r="F16684" s="20">
        <v>174886</v>
      </c>
    </row>
    <row r="16685" spans="1:6" ht="25.5" outlineLevel="2" x14ac:dyDescent="0.2">
      <c r="B16685" s="18" t="s">
        <v>18493</v>
      </c>
      <c r="C16685" s="19" t="s">
        <v>166</v>
      </c>
      <c r="D16685" t="s">
        <v>398</v>
      </c>
      <c r="E16685" s="20">
        <v>24672</v>
      </c>
      <c r="F16685" s="20">
        <v>1343</v>
      </c>
    </row>
    <row r="16686" spans="1:6" ht="25.5" outlineLevel="1" x14ac:dyDescent="0.2">
      <c r="B16686" s="21" t="s">
        <v>18494</v>
      </c>
      <c r="E16686" s="20">
        <f>SUBTOTAL(9,E16683:E16685)</f>
        <v>2259394</v>
      </c>
      <c r="F16686" s="20">
        <f>SUBTOTAL(9,F16683:F16685)</f>
        <v>180057</v>
      </c>
    </row>
    <row r="16687" spans="1:6" outlineLevel="2" x14ac:dyDescent="0.2">
      <c r="A16687" t="s">
        <v>5434</v>
      </c>
      <c r="B16687" s="18" t="s">
        <v>15293</v>
      </c>
      <c r="C16687" s="19" t="s">
        <v>42</v>
      </c>
      <c r="D16687" t="s">
        <v>398</v>
      </c>
      <c r="E16687" s="20">
        <v>5610351</v>
      </c>
      <c r="F16687" s="20">
        <v>95521</v>
      </c>
    </row>
    <row r="16688" spans="1:6" outlineLevel="2" x14ac:dyDescent="0.2">
      <c r="B16688" s="18" t="s">
        <v>15293</v>
      </c>
      <c r="C16688" s="19" t="s">
        <v>68</v>
      </c>
      <c r="D16688" t="s">
        <v>398</v>
      </c>
      <c r="E16688" s="20">
        <v>13</v>
      </c>
      <c r="F16688" s="20">
        <v>21</v>
      </c>
    </row>
    <row r="16689" spans="1:6" outlineLevel="2" x14ac:dyDescent="0.2">
      <c r="B16689" s="18" t="s">
        <v>15293</v>
      </c>
      <c r="C16689" s="19" t="s">
        <v>80</v>
      </c>
      <c r="D16689" t="s">
        <v>398</v>
      </c>
      <c r="E16689" s="20">
        <v>1450559</v>
      </c>
      <c r="F16689" s="20">
        <v>43431</v>
      </c>
    </row>
    <row r="16690" spans="1:6" outlineLevel="2" x14ac:dyDescent="0.2">
      <c r="B16690" s="18" t="s">
        <v>15293</v>
      </c>
      <c r="C16690" s="19" t="s">
        <v>88</v>
      </c>
      <c r="D16690" t="s">
        <v>398</v>
      </c>
      <c r="E16690" s="20">
        <v>3</v>
      </c>
      <c r="F16690" s="20">
        <v>15</v>
      </c>
    </row>
    <row r="16691" spans="1:6" ht="25.5" outlineLevel="2" x14ac:dyDescent="0.2">
      <c r="B16691" s="18" t="s">
        <v>15293</v>
      </c>
      <c r="C16691" s="19" t="s">
        <v>92</v>
      </c>
      <c r="D16691" t="s">
        <v>398</v>
      </c>
      <c r="E16691" s="20">
        <v>35</v>
      </c>
      <c r="F16691" s="20">
        <v>4</v>
      </c>
    </row>
    <row r="16692" spans="1:6" outlineLevel="2" x14ac:dyDescent="0.2">
      <c r="B16692" s="18" t="s">
        <v>15293</v>
      </c>
      <c r="C16692" s="19" t="s">
        <v>107</v>
      </c>
      <c r="D16692" t="s">
        <v>398</v>
      </c>
      <c r="E16692" s="20">
        <v>1</v>
      </c>
      <c r="F16692" s="20">
        <v>3</v>
      </c>
    </row>
    <row r="16693" spans="1:6" outlineLevel="2" x14ac:dyDescent="0.2">
      <c r="B16693" s="18" t="s">
        <v>15293</v>
      </c>
      <c r="C16693" s="19" t="s">
        <v>166</v>
      </c>
      <c r="D16693" t="s">
        <v>398</v>
      </c>
      <c r="E16693" s="20">
        <v>13</v>
      </c>
      <c r="F16693" s="20">
        <v>35</v>
      </c>
    </row>
    <row r="16694" spans="1:6" outlineLevel="1" x14ac:dyDescent="0.2">
      <c r="B16694" s="21" t="s">
        <v>15294</v>
      </c>
      <c r="E16694" s="20">
        <f>SUBTOTAL(9,E16687:E16693)</f>
        <v>7060975</v>
      </c>
      <c r="F16694" s="20">
        <f>SUBTOTAL(9,F16687:F16693)</f>
        <v>139030</v>
      </c>
    </row>
    <row r="16695" spans="1:6" outlineLevel="2" x14ac:dyDescent="0.2">
      <c r="A16695" t="s">
        <v>5435</v>
      </c>
      <c r="B16695" s="18" t="s">
        <v>15295</v>
      </c>
      <c r="C16695" s="19" t="s">
        <v>42</v>
      </c>
      <c r="D16695" t="s">
        <v>398</v>
      </c>
      <c r="E16695" s="20">
        <v>2779</v>
      </c>
      <c r="F16695" s="20">
        <v>254</v>
      </c>
    </row>
    <row r="16696" spans="1:6" ht="25.5" outlineLevel="2" x14ac:dyDescent="0.2">
      <c r="B16696" s="18" t="s">
        <v>15295</v>
      </c>
      <c r="C16696" s="19" t="s">
        <v>53</v>
      </c>
      <c r="D16696" t="s">
        <v>398</v>
      </c>
      <c r="E16696" s="20">
        <v>7</v>
      </c>
      <c r="F16696" s="20">
        <v>29</v>
      </c>
    </row>
    <row r="16697" spans="1:6" outlineLevel="2" x14ac:dyDescent="0.2">
      <c r="B16697" s="18" t="s">
        <v>15295</v>
      </c>
      <c r="C16697" s="19" t="s">
        <v>65</v>
      </c>
      <c r="D16697" t="s">
        <v>398</v>
      </c>
      <c r="E16697" s="20">
        <v>3</v>
      </c>
      <c r="F16697" s="20">
        <v>22</v>
      </c>
    </row>
    <row r="16698" spans="1:6" outlineLevel="2" x14ac:dyDescent="0.2">
      <c r="B16698" s="18" t="s">
        <v>15295</v>
      </c>
      <c r="C16698" s="19" t="s">
        <v>68</v>
      </c>
      <c r="D16698" t="s">
        <v>398</v>
      </c>
      <c r="E16698" s="20">
        <v>105</v>
      </c>
      <c r="F16698" s="20">
        <v>79</v>
      </c>
    </row>
    <row r="16699" spans="1:6" outlineLevel="2" x14ac:dyDescent="0.2">
      <c r="B16699" s="18" t="s">
        <v>15295</v>
      </c>
      <c r="C16699" s="19" t="s">
        <v>80</v>
      </c>
      <c r="D16699" t="s">
        <v>398</v>
      </c>
      <c r="E16699" s="20">
        <v>37778</v>
      </c>
      <c r="F16699" s="20">
        <v>7372</v>
      </c>
    </row>
    <row r="16700" spans="1:6" outlineLevel="2" x14ac:dyDescent="0.2">
      <c r="B16700" s="18" t="s">
        <v>15295</v>
      </c>
      <c r="C16700" s="19" t="s">
        <v>81</v>
      </c>
      <c r="D16700" t="s">
        <v>398</v>
      </c>
      <c r="E16700" s="20">
        <v>1</v>
      </c>
      <c r="F16700" s="20">
        <v>51</v>
      </c>
    </row>
    <row r="16701" spans="1:6" outlineLevel="2" x14ac:dyDescent="0.2">
      <c r="B16701" s="18" t="s">
        <v>15295</v>
      </c>
      <c r="C16701" s="19" t="s">
        <v>87</v>
      </c>
      <c r="D16701" t="s">
        <v>398</v>
      </c>
      <c r="E16701" s="20">
        <v>8</v>
      </c>
      <c r="F16701" s="20">
        <v>43</v>
      </c>
    </row>
    <row r="16702" spans="1:6" outlineLevel="2" x14ac:dyDescent="0.2">
      <c r="B16702" s="18" t="s">
        <v>15295</v>
      </c>
      <c r="C16702" s="19" t="s">
        <v>88</v>
      </c>
      <c r="D16702" t="s">
        <v>398</v>
      </c>
      <c r="E16702" s="20">
        <v>252</v>
      </c>
      <c r="F16702" s="20">
        <v>218</v>
      </c>
    </row>
    <row r="16703" spans="1:6" ht="25.5" outlineLevel="2" x14ac:dyDescent="0.2">
      <c r="B16703" s="18" t="s">
        <v>15295</v>
      </c>
      <c r="C16703" s="19" t="s">
        <v>92</v>
      </c>
      <c r="D16703" t="s">
        <v>398</v>
      </c>
      <c r="E16703" s="20">
        <v>12</v>
      </c>
      <c r="F16703" s="20">
        <v>10</v>
      </c>
    </row>
    <row r="16704" spans="1:6" outlineLevel="2" x14ac:dyDescent="0.2">
      <c r="B16704" s="18" t="s">
        <v>15295</v>
      </c>
      <c r="C16704" s="19" t="s">
        <v>113</v>
      </c>
      <c r="D16704" t="s">
        <v>398</v>
      </c>
      <c r="E16704" s="20">
        <v>27</v>
      </c>
      <c r="F16704" s="20">
        <v>21</v>
      </c>
    </row>
    <row r="16705" spans="1:6" outlineLevel="2" x14ac:dyDescent="0.2">
      <c r="B16705" s="18" t="s">
        <v>15295</v>
      </c>
      <c r="C16705" s="19" t="s">
        <v>135</v>
      </c>
      <c r="D16705" t="s">
        <v>398</v>
      </c>
      <c r="E16705" s="20">
        <v>9</v>
      </c>
      <c r="F16705" s="20">
        <v>14</v>
      </c>
    </row>
    <row r="16706" spans="1:6" outlineLevel="2" x14ac:dyDescent="0.2">
      <c r="B16706" s="18" t="s">
        <v>15295</v>
      </c>
      <c r="C16706" s="19" t="s">
        <v>137</v>
      </c>
      <c r="D16706" t="s">
        <v>398</v>
      </c>
      <c r="E16706" s="20">
        <v>1</v>
      </c>
      <c r="F16706" s="20">
        <v>30</v>
      </c>
    </row>
    <row r="16707" spans="1:6" outlineLevel="2" x14ac:dyDescent="0.2">
      <c r="B16707" s="18" t="s">
        <v>15295</v>
      </c>
      <c r="C16707" s="19" t="s">
        <v>164</v>
      </c>
      <c r="D16707" t="s">
        <v>398</v>
      </c>
      <c r="E16707" s="20">
        <v>35</v>
      </c>
      <c r="F16707" s="20">
        <v>9</v>
      </c>
    </row>
    <row r="16708" spans="1:6" outlineLevel="2" x14ac:dyDescent="0.2">
      <c r="B16708" s="18" t="s">
        <v>15295</v>
      </c>
      <c r="C16708" s="19" t="s">
        <v>166</v>
      </c>
      <c r="D16708" t="s">
        <v>398</v>
      </c>
      <c r="E16708" s="20">
        <v>386</v>
      </c>
      <c r="F16708" s="20">
        <v>123</v>
      </c>
    </row>
    <row r="16709" spans="1:6" ht="25.5" outlineLevel="2" x14ac:dyDescent="0.2">
      <c r="B16709" s="18" t="s">
        <v>15295</v>
      </c>
      <c r="C16709" s="19" t="s">
        <v>175</v>
      </c>
      <c r="D16709" t="s">
        <v>398</v>
      </c>
      <c r="E16709" s="20">
        <v>73</v>
      </c>
      <c r="F16709" s="20">
        <v>14</v>
      </c>
    </row>
    <row r="16710" spans="1:6" ht="25.5" outlineLevel="2" x14ac:dyDescent="0.2">
      <c r="B16710" s="18" t="s">
        <v>15295</v>
      </c>
      <c r="C16710" s="19" t="s">
        <v>176</v>
      </c>
      <c r="D16710" t="s">
        <v>398</v>
      </c>
      <c r="E16710" s="20">
        <v>35</v>
      </c>
      <c r="F16710" s="20">
        <v>14</v>
      </c>
    </row>
    <row r="16711" spans="1:6" ht="25.5" outlineLevel="1" x14ac:dyDescent="0.2">
      <c r="B16711" s="21" t="s">
        <v>15296</v>
      </c>
      <c r="E16711" s="20">
        <f>SUBTOTAL(9,E16695:E16710)</f>
        <v>41511</v>
      </c>
      <c r="F16711" s="20">
        <f>SUBTOTAL(9,F16695:F16710)</f>
        <v>8303</v>
      </c>
    </row>
    <row r="16712" spans="1:6" outlineLevel="2" x14ac:dyDescent="0.2">
      <c r="A16712" t="s">
        <v>5436</v>
      </c>
      <c r="B16712" s="18" t="s">
        <v>15297</v>
      </c>
      <c r="C16712" s="19" t="s">
        <v>42</v>
      </c>
      <c r="D16712" t="s">
        <v>398</v>
      </c>
      <c r="E16712" s="20">
        <v>731674</v>
      </c>
      <c r="F16712" s="20">
        <v>8582</v>
      </c>
    </row>
    <row r="16713" spans="1:6" outlineLevel="2" x14ac:dyDescent="0.2">
      <c r="B16713" s="18" t="s">
        <v>15297</v>
      </c>
      <c r="C16713" s="19" t="s">
        <v>80</v>
      </c>
      <c r="D16713" t="s">
        <v>398</v>
      </c>
      <c r="E16713" s="20">
        <v>144365</v>
      </c>
      <c r="F16713" s="20">
        <v>4703</v>
      </c>
    </row>
    <row r="16714" spans="1:6" outlineLevel="2" x14ac:dyDescent="0.2">
      <c r="B16714" s="18" t="s">
        <v>15297</v>
      </c>
      <c r="C16714" s="19" t="s">
        <v>87</v>
      </c>
      <c r="D16714" t="s">
        <v>398</v>
      </c>
      <c r="E16714" s="20">
        <v>3</v>
      </c>
      <c r="F16714" s="20">
        <v>128</v>
      </c>
    </row>
    <row r="16715" spans="1:6" outlineLevel="2" x14ac:dyDescent="0.2">
      <c r="B16715" s="18" t="s">
        <v>15297</v>
      </c>
      <c r="C16715" s="19" t="s">
        <v>166</v>
      </c>
      <c r="D16715" t="s">
        <v>398</v>
      </c>
      <c r="E16715" s="20">
        <v>1329</v>
      </c>
      <c r="F16715" s="20">
        <v>95</v>
      </c>
    </row>
    <row r="16716" spans="1:6" ht="25.5" outlineLevel="2" x14ac:dyDescent="0.2">
      <c r="B16716" s="18" t="s">
        <v>15297</v>
      </c>
      <c r="C16716" s="19" t="s">
        <v>175</v>
      </c>
      <c r="D16716" t="s">
        <v>398</v>
      </c>
      <c r="E16716" s="20">
        <v>10</v>
      </c>
      <c r="F16716" s="20">
        <v>10</v>
      </c>
    </row>
    <row r="16717" spans="1:6" ht="25.5" outlineLevel="1" x14ac:dyDescent="0.2">
      <c r="B16717" s="21" t="s">
        <v>15298</v>
      </c>
      <c r="E16717" s="20">
        <f>SUBTOTAL(9,E16712:E16716)</f>
        <v>877381</v>
      </c>
      <c r="F16717" s="20">
        <f>SUBTOTAL(9,F16712:F16716)</f>
        <v>13518</v>
      </c>
    </row>
    <row r="16718" spans="1:6" outlineLevel="2" x14ac:dyDescent="0.2">
      <c r="A16718" t="s">
        <v>5437</v>
      </c>
      <c r="B16718" s="18" t="s">
        <v>15299</v>
      </c>
      <c r="C16718" s="19" t="s">
        <v>42</v>
      </c>
      <c r="D16718" t="s">
        <v>398</v>
      </c>
      <c r="E16718" s="20">
        <v>1070382</v>
      </c>
      <c r="F16718" s="20">
        <v>20350</v>
      </c>
    </row>
    <row r="16719" spans="1:6" outlineLevel="2" x14ac:dyDescent="0.2">
      <c r="B16719" s="18" t="s">
        <v>15299</v>
      </c>
      <c r="C16719" s="19" t="s">
        <v>65</v>
      </c>
      <c r="D16719" t="s">
        <v>398</v>
      </c>
      <c r="E16719" s="20">
        <v>1</v>
      </c>
      <c r="F16719" s="20">
        <v>9</v>
      </c>
    </row>
    <row r="16720" spans="1:6" outlineLevel="2" x14ac:dyDescent="0.2">
      <c r="B16720" s="18" t="s">
        <v>15299</v>
      </c>
      <c r="C16720" s="19" t="s">
        <v>68</v>
      </c>
      <c r="D16720" t="s">
        <v>398</v>
      </c>
      <c r="E16720" s="20">
        <v>3</v>
      </c>
      <c r="F16720" s="20">
        <v>75</v>
      </c>
    </row>
    <row r="16721" spans="1:6" outlineLevel="2" x14ac:dyDescent="0.2">
      <c r="B16721" s="18" t="s">
        <v>15299</v>
      </c>
      <c r="C16721" s="19" t="s">
        <v>80</v>
      </c>
      <c r="D16721" t="s">
        <v>398</v>
      </c>
      <c r="E16721" s="20">
        <v>1892871</v>
      </c>
      <c r="F16721" s="20">
        <v>85158</v>
      </c>
    </row>
    <row r="16722" spans="1:6" outlineLevel="2" x14ac:dyDescent="0.2">
      <c r="B16722" s="18" t="s">
        <v>15299</v>
      </c>
      <c r="C16722" s="19" t="s">
        <v>81</v>
      </c>
      <c r="D16722" t="s">
        <v>398</v>
      </c>
      <c r="E16722" s="20">
        <v>1</v>
      </c>
      <c r="F16722" s="20">
        <v>9</v>
      </c>
    </row>
    <row r="16723" spans="1:6" outlineLevel="2" x14ac:dyDescent="0.2">
      <c r="B16723" s="18" t="s">
        <v>15299</v>
      </c>
      <c r="C16723" s="19" t="s">
        <v>87</v>
      </c>
      <c r="D16723" t="s">
        <v>398</v>
      </c>
      <c r="E16723" s="20">
        <v>50</v>
      </c>
      <c r="F16723" s="20">
        <v>32</v>
      </c>
    </row>
    <row r="16724" spans="1:6" ht="25.5" outlineLevel="2" x14ac:dyDescent="0.2">
      <c r="B16724" s="18" t="s">
        <v>15299</v>
      </c>
      <c r="C16724" s="19" t="s">
        <v>92</v>
      </c>
      <c r="D16724" t="s">
        <v>398</v>
      </c>
      <c r="E16724" s="20">
        <v>50</v>
      </c>
      <c r="F16724" s="20">
        <v>6</v>
      </c>
    </row>
    <row r="16725" spans="1:6" outlineLevel="2" x14ac:dyDescent="0.2">
      <c r="B16725" s="18" t="s">
        <v>15299</v>
      </c>
      <c r="C16725" s="19" t="s">
        <v>128</v>
      </c>
      <c r="D16725" t="s">
        <v>398</v>
      </c>
      <c r="E16725" s="20">
        <v>10</v>
      </c>
      <c r="F16725" s="20">
        <v>31</v>
      </c>
    </row>
    <row r="16726" spans="1:6" outlineLevel="2" x14ac:dyDescent="0.2">
      <c r="B16726" s="18" t="s">
        <v>15299</v>
      </c>
      <c r="C16726" s="19" t="s">
        <v>148</v>
      </c>
      <c r="D16726" t="s">
        <v>398</v>
      </c>
      <c r="E16726" s="20">
        <v>2</v>
      </c>
      <c r="F16726" s="20">
        <v>2</v>
      </c>
    </row>
    <row r="16727" spans="1:6" outlineLevel="2" x14ac:dyDescent="0.2">
      <c r="B16727" s="18" t="s">
        <v>15299</v>
      </c>
      <c r="C16727" s="19" t="s">
        <v>164</v>
      </c>
      <c r="D16727" t="s">
        <v>398</v>
      </c>
      <c r="E16727" s="20">
        <v>30</v>
      </c>
      <c r="F16727" s="20">
        <v>63</v>
      </c>
    </row>
    <row r="16728" spans="1:6" outlineLevel="2" x14ac:dyDescent="0.2">
      <c r="B16728" s="18" t="s">
        <v>15299</v>
      </c>
      <c r="C16728" s="19" t="s">
        <v>166</v>
      </c>
      <c r="D16728" t="s">
        <v>398</v>
      </c>
      <c r="E16728" s="20">
        <v>2173</v>
      </c>
      <c r="F16728" s="20">
        <v>161</v>
      </c>
    </row>
    <row r="16729" spans="1:6" ht="25.5" outlineLevel="2" x14ac:dyDescent="0.2">
      <c r="B16729" s="18" t="s">
        <v>15299</v>
      </c>
      <c r="C16729" s="19" t="s">
        <v>176</v>
      </c>
      <c r="D16729" t="s">
        <v>398</v>
      </c>
      <c r="E16729" s="20">
        <v>4</v>
      </c>
      <c r="F16729" s="20">
        <v>7</v>
      </c>
    </row>
    <row r="16730" spans="1:6" outlineLevel="2" x14ac:dyDescent="0.2">
      <c r="B16730" s="18" t="s">
        <v>15299</v>
      </c>
      <c r="C16730" s="19" t="s">
        <v>178</v>
      </c>
      <c r="D16730" t="s">
        <v>398</v>
      </c>
      <c r="E16730" s="20">
        <v>87</v>
      </c>
      <c r="F16730" s="20">
        <v>576</v>
      </c>
    </row>
    <row r="16731" spans="1:6" outlineLevel="1" x14ac:dyDescent="0.2">
      <c r="B16731" s="21" t="s">
        <v>15300</v>
      </c>
      <c r="E16731" s="20">
        <f>SUBTOTAL(9,E16718:E16730)</f>
        <v>2965664</v>
      </c>
      <c r="F16731" s="20">
        <f>SUBTOTAL(9,F16718:F16730)</f>
        <v>106479</v>
      </c>
    </row>
    <row r="16732" spans="1:6" ht="25.5" outlineLevel="2" x14ac:dyDescent="0.2">
      <c r="A16732" t="s">
        <v>5438</v>
      </c>
      <c r="B16732" s="18" t="s">
        <v>15301</v>
      </c>
      <c r="C16732" s="19" t="s">
        <v>42</v>
      </c>
      <c r="D16732" t="s">
        <v>398</v>
      </c>
      <c r="E16732" s="20">
        <v>5852</v>
      </c>
      <c r="F16732" s="20">
        <v>295</v>
      </c>
    </row>
    <row r="16733" spans="1:6" ht="25.5" outlineLevel="2" x14ac:dyDescent="0.2">
      <c r="B16733" s="18" t="s">
        <v>15301</v>
      </c>
      <c r="C16733" s="19" t="s">
        <v>65</v>
      </c>
      <c r="D16733" t="s">
        <v>398</v>
      </c>
      <c r="E16733" s="20">
        <v>1</v>
      </c>
      <c r="F16733" s="20">
        <v>16</v>
      </c>
    </row>
    <row r="16734" spans="1:6" ht="25.5" outlineLevel="2" x14ac:dyDescent="0.2">
      <c r="B16734" s="18" t="s">
        <v>15301</v>
      </c>
      <c r="C16734" s="19" t="s">
        <v>80</v>
      </c>
      <c r="D16734" t="s">
        <v>398</v>
      </c>
      <c r="E16734" s="20">
        <v>3848</v>
      </c>
      <c r="F16734" s="20">
        <v>539</v>
      </c>
    </row>
    <row r="16735" spans="1:6" ht="25.5" outlineLevel="2" x14ac:dyDescent="0.2">
      <c r="B16735" s="18" t="s">
        <v>15301</v>
      </c>
      <c r="C16735" s="19" t="s">
        <v>166</v>
      </c>
      <c r="D16735" t="s">
        <v>398</v>
      </c>
      <c r="E16735" s="20">
        <v>206</v>
      </c>
      <c r="F16735" s="20">
        <v>197</v>
      </c>
    </row>
    <row r="16736" spans="1:6" ht="25.5" outlineLevel="1" x14ac:dyDescent="0.2">
      <c r="B16736" s="21" t="s">
        <v>15302</v>
      </c>
      <c r="E16736" s="20">
        <f>SUBTOTAL(9,E16732:E16735)</f>
        <v>9907</v>
      </c>
      <c r="F16736" s="20">
        <f>SUBTOTAL(9,F16732:F16735)</f>
        <v>1047</v>
      </c>
    </row>
    <row r="16737" spans="1:6" ht="25.5" outlineLevel="2" x14ac:dyDescent="0.2">
      <c r="A16737" t="s">
        <v>5440</v>
      </c>
      <c r="B16737" s="18" t="s">
        <v>15303</v>
      </c>
      <c r="C16737" s="19" t="s">
        <v>42</v>
      </c>
      <c r="D16737" t="s">
        <v>398</v>
      </c>
      <c r="E16737" s="20">
        <v>1132</v>
      </c>
      <c r="F16737" s="20">
        <v>336</v>
      </c>
    </row>
    <row r="16738" spans="1:6" ht="25.5" outlineLevel="2" x14ac:dyDescent="0.2">
      <c r="B16738" s="18" t="s">
        <v>15303</v>
      </c>
      <c r="C16738" s="19" t="s">
        <v>65</v>
      </c>
      <c r="D16738" t="s">
        <v>398</v>
      </c>
      <c r="E16738" s="20">
        <v>50</v>
      </c>
      <c r="F16738" s="20">
        <v>5</v>
      </c>
    </row>
    <row r="16739" spans="1:6" ht="25.5" outlineLevel="2" x14ac:dyDescent="0.2">
      <c r="B16739" s="18" t="s">
        <v>15303</v>
      </c>
      <c r="C16739" s="19" t="s">
        <v>68</v>
      </c>
      <c r="D16739" t="s">
        <v>398</v>
      </c>
      <c r="E16739" s="20">
        <v>1</v>
      </c>
      <c r="F16739" s="20">
        <v>1</v>
      </c>
    </row>
    <row r="16740" spans="1:6" ht="25.5" outlineLevel="2" x14ac:dyDescent="0.2">
      <c r="B16740" s="18" t="s">
        <v>15303</v>
      </c>
      <c r="C16740" s="19" t="s">
        <v>80</v>
      </c>
      <c r="D16740" t="s">
        <v>398</v>
      </c>
      <c r="E16740" s="20">
        <v>128402</v>
      </c>
      <c r="F16740" s="20">
        <v>2580</v>
      </c>
    </row>
    <row r="16741" spans="1:6" ht="25.5" outlineLevel="2" x14ac:dyDescent="0.2">
      <c r="B16741" s="18" t="s">
        <v>15303</v>
      </c>
      <c r="C16741" s="19" t="s">
        <v>87</v>
      </c>
      <c r="D16741" t="s">
        <v>398</v>
      </c>
      <c r="E16741" s="20">
        <v>20</v>
      </c>
      <c r="F16741" s="20">
        <v>69</v>
      </c>
    </row>
    <row r="16742" spans="1:6" ht="25.5" outlineLevel="2" x14ac:dyDescent="0.2">
      <c r="B16742" s="18" t="s">
        <v>15303</v>
      </c>
      <c r="C16742" s="19" t="s">
        <v>92</v>
      </c>
      <c r="D16742" t="s">
        <v>398</v>
      </c>
      <c r="E16742" s="20">
        <v>120</v>
      </c>
      <c r="F16742" s="20">
        <v>15</v>
      </c>
    </row>
    <row r="16743" spans="1:6" ht="25.5" outlineLevel="2" x14ac:dyDescent="0.2">
      <c r="B16743" s="18" t="s">
        <v>15303</v>
      </c>
      <c r="C16743" s="19" t="s">
        <v>164</v>
      </c>
      <c r="D16743" t="s">
        <v>398</v>
      </c>
      <c r="E16743" s="20">
        <v>54</v>
      </c>
      <c r="F16743" s="20">
        <v>118</v>
      </c>
    </row>
    <row r="16744" spans="1:6" ht="25.5" outlineLevel="2" x14ac:dyDescent="0.2">
      <c r="B16744" s="18" t="s">
        <v>15303</v>
      </c>
      <c r="C16744" s="19" t="s">
        <v>166</v>
      </c>
      <c r="D16744" t="s">
        <v>398</v>
      </c>
      <c r="E16744" s="20">
        <v>10</v>
      </c>
      <c r="F16744" s="20">
        <v>8</v>
      </c>
    </row>
    <row r="16745" spans="1:6" ht="25.5" outlineLevel="2" x14ac:dyDescent="0.2">
      <c r="B16745" s="18" t="s">
        <v>15303</v>
      </c>
      <c r="C16745" s="19" t="s">
        <v>178</v>
      </c>
      <c r="D16745" t="s">
        <v>398</v>
      </c>
      <c r="E16745" s="20">
        <v>1</v>
      </c>
      <c r="F16745" s="20">
        <v>27</v>
      </c>
    </row>
    <row r="16746" spans="1:6" ht="25.5" outlineLevel="1" x14ac:dyDescent="0.2">
      <c r="B16746" s="21" t="s">
        <v>15304</v>
      </c>
      <c r="E16746" s="20">
        <f>SUBTOTAL(9,E16737:E16745)</f>
        <v>129790</v>
      </c>
      <c r="F16746" s="20">
        <f>SUBTOTAL(9,F16737:F16745)</f>
        <v>3159</v>
      </c>
    </row>
    <row r="16747" spans="1:6" ht="25.5" outlineLevel="2" x14ac:dyDescent="0.2">
      <c r="A16747" t="s">
        <v>5441</v>
      </c>
      <c r="B16747" s="18" t="s">
        <v>15305</v>
      </c>
      <c r="C16747" s="19" t="s">
        <v>42</v>
      </c>
      <c r="D16747" t="s">
        <v>398</v>
      </c>
      <c r="E16747" s="20">
        <v>54390</v>
      </c>
      <c r="F16747" s="20">
        <v>652</v>
      </c>
    </row>
    <row r="16748" spans="1:6" ht="25.5" outlineLevel="2" x14ac:dyDescent="0.2">
      <c r="B16748" s="18" t="s">
        <v>15305</v>
      </c>
      <c r="C16748" s="19" t="s">
        <v>53</v>
      </c>
      <c r="D16748" t="s">
        <v>398</v>
      </c>
      <c r="E16748" s="20">
        <v>9</v>
      </c>
      <c r="F16748" s="20">
        <v>91</v>
      </c>
    </row>
    <row r="16749" spans="1:6" ht="25.5" outlineLevel="2" x14ac:dyDescent="0.2">
      <c r="B16749" s="18" t="s">
        <v>15305</v>
      </c>
      <c r="C16749" s="19" t="s">
        <v>65</v>
      </c>
      <c r="D16749" t="s">
        <v>398</v>
      </c>
      <c r="E16749" s="20">
        <v>1</v>
      </c>
      <c r="F16749" s="20">
        <v>21</v>
      </c>
    </row>
    <row r="16750" spans="1:6" ht="25.5" outlineLevel="2" x14ac:dyDescent="0.2">
      <c r="B16750" s="18" t="s">
        <v>15305</v>
      </c>
      <c r="C16750" s="19" t="s">
        <v>68</v>
      </c>
      <c r="D16750" t="s">
        <v>398</v>
      </c>
      <c r="E16750" s="20">
        <v>8</v>
      </c>
      <c r="F16750" s="20">
        <v>78</v>
      </c>
    </row>
    <row r="16751" spans="1:6" ht="25.5" outlineLevel="2" x14ac:dyDescent="0.2">
      <c r="B16751" s="18" t="s">
        <v>15305</v>
      </c>
      <c r="C16751" s="19" t="s">
        <v>78</v>
      </c>
      <c r="D16751" t="s">
        <v>398</v>
      </c>
      <c r="E16751" s="20">
        <v>1</v>
      </c>
      <c r="F16751" s="20">
        <v>20</v>
      </c>
    </row>
    <row r="16752" spans="1:6" ht="25.5" outlineLevel="2" x14ac:dyDescent="0.2">
      <c r="B16752" s="18" t="s">
        <v>15305</v>
      </c>
      <c r="C16752" s="19" t="s">
        <v>80</v>
      </c>
      <c r="D16752" t="s">
        <v>398</v>
      </c>
      <c r="E16752" s="20">
        <v>95330</v>
      </c>
      <c r="F16752" s="20">
        <v>1142</v>
      </c>
    </row>
    <row r="16753" spans="1:6" ht="25.5" outlineLevel="2" x14ac:dyDescent="0.2">
      <c r="B16753" s="18" t="s">
        <v>15305</v>
      </c>
      <c r="C16753" s="19" t="s">
        <v>87</v>
      </c>
      <c r="D16753" t="s">
        <v>398</v>
      </c>
      <c r="E16753" s="20">
        <v>7</v>
      </c>
      <c r="F16753" s="20">
        <v>32</v>
      </c>
    </row>
    <row r="16754" spans="1:6" ht="25.5" outlineLevel="2" x14ac:dyDescent="0.2">
      <c r="B16754" s="18" t="s">
        <v>15305</v>
      </c>
      <c r="C16754" s="19" t="s">
        <v>88</v>
      </c>
      <c r="D16754" t="s">
        <v>398</v>
      </c>
      <c r="E16754" s="20">
        <v>51</v>
      </c>
      <c r="F16754" s="20">
        <v>67</v>
      </c>
    </row>
    <row r="16755" spans="1:6" ht="25.5" outlineLevel="2" x14ac:dyDescent="0.2">
      <c r="B16755" s="18" t="s">
        <v>15305</v>
      </c>
      <c r="C16755" s="19" t="s">
        <v>92</v>
      </c>
      <c r="D16755" t="s">
        <v>398</v>
      </c>
      <c r="E16755" s="20">
        <v>2</v>
      </c>
      <c r="F16755" s="20">
        <v>16</v>
      </c>
    </row>
    <row r="16756" spans="1:6" ht="25.5" outlineLevel="2" x14ac:dyDescent="0.2">
      <c r="B16756" s="18" t="s">
        <v>15305</v>
      </c>
      <c r="C16756" s="19" t="s">
        <v>128</v>
      </c>
      <c r="D16756" t="s">
        <v>398</v>
      </c>
      <c r="E16756" s="20">
        <v>2</v>
      </c>
      <c r="F16756" s="20">
        <v>1</v>
      </c>
    </row>
    <row r="16757" spans="1:6" ht="25.5" outlineLevel="2" x14ac:dyDescent="0.2">
      <c r="B16757" s="18" t="s">
        <v>15305</v>
      </c>
      <c r="C16757" s="19" t="s">
        <v>157</v>
      </c>
      <c r="D16757" t="s">
        <v>398</v>
      </c>
      <c r="E16757" s="20">
        <v>2</v>
      </c>
      <c r="F16757" s="20">
        <v>27</v>
      </c>
    </row>
    <row r="16758" spans="1:6" ht="25.5" outlineLevel="2" x14ac:dyDescent="0.2">
      <c r="B16758" s="18" t="s">
        <v>15305</v>
      </c>
      <c r="C16758" s="19" t="s">
        <v>166</v>
      </c>
      <c r="D16758" t="s">
        <v>398</v>
      </c>
      <c r="E16758" s="20">
        <v>100</v>
      </c>
      <c r="F16758" s="20">
        <v>6</v>
      </c>
    </row>
    <row r="16759" spans="1:6" ht="25.5" outlineLevel="2" x14ac:dyDescent="0.2">
      <c r="B16759" s="18" t="s">
        <v>15305</v>
      </c>
      <c r="C16759" s="19" t="s">
        <v>175</v>
      </c>
      <c r="D16759" t="s">
        <v>398</v>
      </c>
      <c r="E16759" s="20">
        <v>50</v>
      </c>
      <c r="F16759" s="20">
        <v>1</v>
      </c>
    </row>
    <row r="16760" spans="1:6" ht="25.5" outlineLevel="2" x14ac:dyDescent="0.2">
      <c r="B16760" s="18" t="s">
        <v>15305</v>
      </c>
      <c r="C16760" s="19" t="s">
        <v>176</v>
      </c>
      <c r="D16760" t="s">
        <v>398</v>
      </c>
      <c r="E16760" s="20">
        <v>2</v>
      </c>
      <c r="F16760" s="20">
        <v>6</v>
      </c>
    </row>
    <row r="16761" spans="1:6" ht="25.5" outlineLevel="2" x14ac:dyDescent="0.2">
      <c r="B16761" s="18" t="s">
        <v>15305</v>
      </c>
      <c r="C16761" s="19" t="s">
        <v>178</v>
      </c>
      <c r="D16761" t="s">
        <v>398</v>
      </c>
      <c r="E16761" s="20">
        <v>21</v>
      </c>
      <c r="F16761" s="20">
        <v>10</v>
      </c>
    </row>
    <row r="16762" spans="1:6" ht="25.5" outlineLevel="1" x14ac:dyDescent="0.2">
      <c r="B16762" s="21" t="s">
        <v>15306</v>
      </c>
      <c r="E16762" s="20">
        <f>SUBTOTAL(9,E16747:E16761)</f>
        <v>149976</v>
      </c>
      <c r="F16762" s="20">
        <f>SUBTOTAL(9,F16747:F16761)</f>
        <v>2170</v>
      </c>
    </row>
    <row r="16763" spans="1:6" outlineLevel="2" x14ac:dyDescent="0.2">
      <c r="A16763" t="s">
        <v>5442</v>
      </c>
      <c r="B16763" s="18" t="s">
        <v>15307</v>
      </c>
      <c r="C16763" s="19" t="s">
        <v>9</v>
      </c>
      <c r="D16763" t="s">
        <v>398</v>
      </c>
      <c r="E16763" s="20">
        <v>7</v>
      </c>
      <c r="F16763" s="20">
        <v>3</v>
      </c>
    </row>
    <row r="16764" spans="1:6" outlineLevel="2" x14ac:dyDescent="0.2">
      <c r="B16764" s="18" t="s">
        <v>15307</v>
      </c>
      <c r="C16764" s="19" t="s">
        <v>23</v>
      </c>
      <c r="D16764" t="s">
        <v>398</v>
      </c>
      <c r="E16764" s="20">
        <v>65</v>
      </c>
      <c r="F16764" s="20">
        <v>4</v>
      </c>
    </row>
    <row r="16765" spans="1:6" outlineLevel="2" x14ac:dyDescent="0.2">
      <c r="B16765" s="18" t="s">
        <v>15307</v>
      </c>
      <c r="C16765" s="19" t="s">
        <v>42</v>
      </c>
      <c r="D16765" t="s">
        <v>398</v>
      </c>
      <c r="E16765" s="20">
        <v>531026</v>
      </c>
      <c r="F16765" s="20">
        <v>7352</v>
      </c>
    </row>
    <row r="16766" spans="1:6" ht="25.5" outlineLevel="2" x14ac:dyDescent="0.2">
      <c r="B16766" s="18" t="s">
        <v>15307</v>
      </c>
      <c r="C16766" s="19" t="s">
        <v>53</v>
      </c>
      <c r="D16766" t="s">
        <v>398</v>
      </c>
      <c r="E16766" s="20">
        <v>9</v>
      </c>
      <c r="F16766" s="20">
        <v>13</v>
      </c>
    </row>
    <row r="16767" spans="1:6" outlineLevel="2" x14ac:dyDescent="0.2">
      <c r="B16767" s="18" t="s">
        <v>15307</v>
      </c>
      <c r="C16767" s="19" t="s">
        <v>68</v>
      </c>
      <c r="D16767" t="s">
        <v>398</v>
      </c>
      <c r="E16767" s="20">
        <v>8</v>
      </c>
      <c r="F16767" s="20">
        <v>10</v>
      </c>
    </row>
    <row r="16768" spans="1:6" outlineLevel="2" x14ac:dyDescent="0.2">
      <c r="B16768" s="18" t="s">
        <v>15307</v>
      </c>
      <c r="C16768" s="19" t="s">
        <v>80</v>
      </c>
      <c r="D16768" t="s">
        <v>398</v>
      </c>
      <c r="E16768" s="20">
        <v>1275517</v>
      </c>
      <c r="F16768" s="20">
        <v>35571</v>
      </c>
    </row>
    <row r="16769" spans="1:6" outlineLevel="2" x14ac:dyDescent="0.2">
      <c r="B16769" s="18" t="s">
        <v>15307</v>
      </c>
      <c r="C16769" s="19" t="s">
        <v>87</v>
      </c>
      <c r="D16769" t="s">
        <v>398</v>
      </c>
      <c r="E16769" s="20">
        <v>2</v>
      </c>
      <c r="F16769" s="20">
        <v>5</v>
      </c>
    </row>
    <row r="16770" spans="1:6" outlineLevel="2" x14ac:dyDescent="0.2">
      <c r="B16770" s="18" t="s">
        <v>15307</v>
      </c>
      <c r="C16770" s="19" t="s">
        <v>88</v>
      </c>
      <c r="D16770" t="s">
        <v>398</v>
      </c>
      <c r="E16770" s="20">
        <v>42</v>
      </c>
      <c r="F16770" s="20">
        <v>28</v>
      </c>
    </row>
    <row r="16771" spans="1:6" outlineLevel="2" x14ac:dyDescent="0.2">
      <c r="B16771" s="18" t="s">
        <v>15307</v>
      </c>
      <c r="C16771" s="19" t="s">
        <v>151</v>
      </c>
      <c r="D16771" t="s">
        <v>398</v>
      </c>
      <c r="E16771" s="20">
        <v>40</v>
      </c>
      <c r="F16771" s="20">
        <v>2</v>
      </c>
    </row>
    <row r="16772" spans="1:6" outlineLevel="2" x14ac:dyDescent="0.2">
      <c r="B16772" s="18" t="s">
        <v>15307</v>
      </c>
      <c r="C16772" s="19" t="s">
        <v>161</v>
      </c>
      <c r="D16772" t="s">
        <v>398</v>
      </c>
      <c r="E16772" s="20">
        <v>1</v>
      </c>
      <c r="F16772" s="20">
        <v>5</v>
      </c>
    </row>
    <row r="16773" spans="1:6" outlineLevel="2" x14ac:dyDescent="0.2">
      <c r="B16773" s="18" t="s">
        <v>15307</v>
      </c>
      <c r="C16773" s="19" t="s">
        <v>164</v>
      </c>
      <c r="D16773" t="s">
        <v>398</v>
      </c>
      <c r="E16773" s="20">
        <v>6</v>
      </c>
      <c r="F16773" s="20">
        <v>7</v>
      </c>
    </row>
    <row r="16774" spans="1:6" outlineLevel="2" x14ac:dyDescent="0.2">
      <c r="B16774" s="18" t="s">
        <v>15307</v>
      </c>
      <c r="C16774" s="19" t="s">
        <v>166</v>
      </c>
      <c r="D16774" t="s">
        <v>398</v>
      </c>
      <c r="E16774" s="20">
        <v>5162</v>
      </c>
      <c r="F16774" s="20">
        <v>320</v>
      </c>
    </row>
    <row r="16775" spans="1:6" ht="25.5" outlineLevel="2" x14ac:dyDescent="0.2">
      <c r="B16775" s="18" t="s">
        <v>15307</v>
      </c>
      <c r="C16775" s="19" t="s">
        <v>175</v>
      </c>
      <c r="D16775" t="s">
        <v>398</v>
      </c>
      <c r="E16775" s="20">
        <v>28</v>
      </c>
      <c r="F16775" s="20">
        <v>4</v>
      </c>
    </row>
    <row r="16776" spans="1:6" ht="25.5" outlineLevel="2" x14ac:dyDescent="0.2">
      <c r="B16776" s="18" t="s">
        <v>15307</v>
      </c>
      <c r="C16776" s="19" t="s">
        <v>176</v>
      </c>
      <c r="D16776" t="s">
        <v>398</v>
      </c>
      <c r="E16776" s="20">
        <v>1</v>
      </c>
      <c r="F16776" s="20">
        <v>3</v>
      </c>
    </row>
    <row r="16777" spans="1:6" outlineLevel="2" x14ac:dyDescent="0.2">
      <c r="B16777" s="18" t="s">
        <v>15307</v>
      </c>
      <c r="C16777" s="19" t="s">
        <v>178</v>
      </c>
      <c r="D16777" t="s">
        <v>398</v>
      </c>
      <c r="E16777" s="20">
        <v>2</v>
      </c>
      <c r="F16777" s="20">
        <v>72</v>
      </c>
    </row>
    <row r="16778" spans="1:6" outlineLevel="1" x14ac:dyDescent="0.2">
      <c r="B16778" s="21" t="s">
        <v>15308</v>
      </c>
      <c r="E16778" s="20">
        <f>SUBTOTAL(9,E16763:E16777)</f>
        <v>1811916</v>
      </c>
      <c r="F16778" s="20">
        <f>SUBTOTAL(9,F16763:F16777)</f>
        <v>43399</v>
      </c>
    </row>
    <row r="16779" spans="1:6" outlineLevel="2" x14ac:dyDescent="0.2">
      <c r="A16779" t="s">
        <v>5443</v>
      </c>
      <c r="B16779" s="18" t="s">
        <v>15309</v>
      </c>
      <c r="C16779" s="19" t="s">
        <v>42</v>
      </c>
      <c r="D16779" t="s">
        <v>398</v>
      </c>
      <c r="E16779" s="20">
        <v>41583</v>
      </c>
      <c r="F16779" s="20">
        <v>450</v>
      </c>
    </row>
    <row r="16780" spans="1:6" outlineLevel="2" x14ac:dyDescent="0.2">
      <c r="B16780" s="18" t="s">
        <v>15309</v>
      </c>
      <c r="C16780" s="19" t="s">
        <v>68</v>
      </c>
      <c r="D16780" t="s">
        <v>398</v>
      </c>
      <c r="E16780" s="20">
        <v>12</v>
      </c>
      <c r="F16780" s="20">
        <v>47</v>
      </c>
    </row>
    <row r="16781" spans="1:6" outlineLevel="2" x14ac:dyDescent="0.2">
      <c r="B16781" s="18" t="s">
        <v>15309</v>
      </c>
      <c r="C16781" s="19" t="s">
        <v>80</v>
      </c>
      <c r="D16781" t="s">
        <v>398</v>
      </c>
      <c r="E16781" s="20">
        <v>3719</v>
      </c>
      <c r="F16781" s="20">
        <v>248</v>
      </c>
    </row>
    <row r="16782" spans="1:6" outlineLevel="2" x14ac:dyDescent="0.2">
      <c r="B16782" s="18" t="s">
        <v>15309</v>
      </c>
      <c r="C16782" s="19" t="s">
        <v>86</v>
      </c>
      <c r="D16782" t="s">
        <v>398</v>
      </c>
      <c r="E16782" s="20">
        <v>8</v>
      </c>
      <c r="F16782" s="20">
        <v>120</v>
      </c>
    </row>
    <row r="16783" spans="1:6" ht="25.5" outlineLevel="2" x14ac:dyDescent="0.2">
      <c r="B16783" s="18" t="s">
        <v>15309</v>
      </c>
      <c r="C16783" s="19" t="s">
        <v>92</v>
      </c>
      <c r="D16783" t="s">
        <v>398</v>
      </c>
      <c r="E16783" s="20">
        <v>2</v>
      </c>
      <c r="F16783" s="20">
        <v>63</v>
      </c>
    </row>
    <row r="16784" spans="1:6" outlineLevel="2" x14ac:dyDescent="0.2">
      <c r="B16784" s="18" t="s">
        <v>15309</v>
      </c>
      <c r="C16784" s="19" t="s">
        <v>178</v>
      </c>
      <c r="D16784" t="s">
        <v>398</v>
      </c>
      <c r="E16784" s="20">
        <v>6</v>
      </c>
      <c r="F16784" s="20">
        <v>5</v>
      </c>
    </row>
    <row r="16785" spans="1:6" outlineLevel="1" x14ac:dyDescent="0.2">
      <c r="B16785" s="21" t="s">
        <v>15310</v>
      </c>
      <c r="E16785" s="20">
        <f>SUBTOTAL(9,E16779:E16784)</f>
        <v>45330</v>
      </c>
      <c r="F16785" s="20">
        <f>SUBTOTAL(9,F16779:F16784)</f>
        <v>933</v>
      </c>
    </row>
    <row r="16786" spans="1:6" ht="25.5" outlineLevel="2" x14ac:dyDescent="0.2">
      <c r="A16786" t="s">
        <v>5444</v>
      </c>
      <c r="B16786" s="18" t="s">
        <v>15311</v>
      </c>
      <c r="C16786" s="19" t="s">
        <v>30</v>
      </c>
      <c r="D16786" t="s">
        <v>398</v>
      </c>
      <c r="E16786" s="20">
        <v>20</v>
      </c>
      <c r="F16786" s="20">
        <v>8</v>
      </c>
    </row>
    <row r="16787" spans="1:6" ht="25.5" outlineLevel="2" x14ac:dyDescent="0.2">
      <c r="B16787" s="18" t="s">
        <v>15311</v>
      </c>
      <c r="C16787" s="19" t="s">
        <v>42</v>
      </c>
      <c r="D16787" t="s">
        <v>398</v>
      </c>
      <c r="E16787" s="20">
        <v>29747</v>
      </c>
      <c r="F16787" s="20">
        <v>980</v>
      </c>
    </row>
    <row r="16788" spans="1:6" ht="25.5" outlineLevel="2" x14ac:dyDescent="0.2">
      <c r="B16788" s="18" t="s">
        <v>15311</v>
      </c>
      <c r="C16788" s="19" t="s">
        <v>53</v>
      </c>
      <c r="D16788" t="s">
        <v>398</v>
      </c>
      <c r="E16788" s="20">
        <v>7</v>
      </c>
      <c r="F16788" s="20">
        <v>16</v>
      </c>
    </row>
    <row r="16789" spans="1:6" ht="25.5" outlineLevel="2" x14ac:dyDescent="0.2">
      <c r="B16789" s="18" t="s">
        <v>15311</v>
      </c>
      <c r="C16789" s="19" t="s">
        <v>65</v>
      </c>
      <c r="D16789" t="s">
        <v>398</v>
      </c>
      <c r="E16789" s="20">
        <v>1</v>
      </c>
      <c r="F16789" s="20">
        <v>2</v>
      </c>
    </row>
    <row r="16790" spans="1:6" ht="25.5" outlineLevel="2" x14ac:dyDescent="0.2">
      <c r="B16790" s="18" t="s">
        <v>15311</v>
      </c>
      <c r="C16790" s="19" t="s">
        <v>68</v>
      </c>
      <c r="D16790" t="s">
        <v>398</v>
      </c>
      <c r="E16790" s="20">
        <v>11</v>
      </c>
      <c r="F16790" s="20">
        <v>160</v>
      </c>
    </row>
    <row r="16791" spans="1:6" ht="25.5" outlineLevel="2" x14ac:dyDescent="0.2">
      <c r="B16791" s="18" t="s">
        <v>15311</v>
      </c>
      <c r="C16791" s="19" t="s">
        <v>80</v>
      </c>
      <c r="D16791" t="s">
        <v>398</v>
      </c>
      <c r="E16791" s="20">
        <v>21168</v>
      </c>
      <c r="F16791" s="20">
        <v>608</v>
      </c>
    </row>
    <row r="16792" spans="1:6" ht="25.5" outlineLevel="2" x14ac:dyDescent="0.2">
      <c r="B16792" s="18" t="s">
        <v>15311</v>
      </c>
      <c r="C16792" s="19" t="s">
        <v>81</v>
      </c>
      <c r="D16792" t="s">
        <v>398</v>
      </c>
      <c r="E16792" s="20">
        <v>2</v>
      </c>
      <c r="F16792" s="20">
        <v>7</v>
      </c>
    </row>
    <row r="16793" spans="1:6" ht="25.5" outlineLevel="2" x14ac:dyDescent="0.2">
      <c r="B16793" s="18" t="s">
        <v>15311</v>
      </c>
      <c r="C16793" s="19" t="s">
        <v>88</v>
      </c>
      <c r="D16793" t="s">
        <v>398</v>
      </c>
      <c r="E16793" s="20">
        <v>9</v>
      </c>
      <c r="F16793" s="20">
        <v>114</v>
      </c>
    </row>
    <row r="16794" spans="1:6" ht="25.5" outlineLevel="2" x14ac:dyDescent="0.2">
      <c r="B16794" s="18" t="s">
        <v>15311</v>
      </c>
      <c r="C16794" s="19" t="s">
        <v>92</v>
      </c>
      <c r="D16794" t="s">
        <v>398</v>
      </c>
      <c r="E16794" s="20">
        <v>11</v>
      </c>
      <c r="F16794" s="20">
        <v>27</v>
      </c>
    </row>
    <row r="16795" spans="1:6" ht="25.5" outlineLevel="2" x14ac:dyDescent="0.2">
      <c r="B16795" s="18" t="s">
        <v>15311</v>
      </c>
      <c r="C16795" s="19" t="s">
        <v>135</v>
      </c>
      <c r="D16795" t="s">
        <v>398</v>
      </c>
      <c r="E16795" s="20">
        <v>1</v>
      </c>
      <c r="F16795" s="20">
        <v>6</v>
      </c>
    </row>
    <row r="16796" spans="1:6" ht="25.5" outlineLevel="2" x14ac:dyDescent="0.2">
      <c r="B16796" s="18" t="s">
        <v>15311</v>
      </c>
      <c r="C16796" s="19" t="s">
        <v>157</v>
      </c>
      <c r="D16796" t="s">
        <v>398</v>
      </c>
      <c r="E16796" s="20">
        <v>3</v>
      </c>
      <c r="F16796" s="20">
        <v>12</v>
      </c>
    </row>
    <row r="16797" spans="1:6" ht="25.5" outlineLevel="2" x14ac:dyDescent="0.2">
      <c r="B16797" s="18" t="s">
        <v>15311</v>
      </c>
      <c r="C16797" s="19" t="s">
        <v>164</v>
      </c>
      <c r="D16797" t="s">
        <v>398</v>
      </c>
      <c r="E16797" s="20">
        <v>9</v>
      </c>
      <c r="F16797" s="20">
        <v>2</v>
      </c>
    </row>
    <row r="16798" spans="1:6" ht="25.5" outlineLevel="2" x14ac:dyDescent="0.2">
      <c r="B16798" s="18" t="s">
        <v>15311</v>
      </c>
      <c r="C16798" s="19" t="s">
        <v>166</v>
      </c>
      <c r="D16798" t="s">
        <v>398</v>
      </c>
      <c r="E16798" s="20">
        <v>3110</v>
      </c>
      <c r="F16798" s="20">
        <v>1101</v>
      </c>
    </row>
    <row r="16799" spans="1:6" ht="25.5" outlineLevel="2" x14ac:dyDescent="0.2">
      <c r="B16799" s="18" t="s">
        <v>15311</v>
      </c>
      <c r="C16799" s="19" t="s">
        <v>175</v>
      </c>
      <c r="D16799" t="s">
        <v>398</v>
      </c>
      <c r="E16799" s="20">
        <v>3</v>
      </c>
      <c r="F16799" s="20">
        <v>5</v>
      </c>
    </row>
    <row r="16800" spans="1:6" ht="25.5" outlineLevel="2" x14ac:dyDescent="0.2">
      <c r="B16800" s="18" t="s">
        <v>15311</v>
      </c>
      <c r="C16800" s="19" t="s">
        <v>176</v>
      </c>
      <c r="D16800" t="s">
        <v>398</v>
      </c>
      <c r="E16800" s="20">
        <v>68</v>
      </c>
      <c r="F16800" s="20">
        <v>81</v>
      </c>
    </row>
    <row r="16801" spans="1:6" ht="25.5" outlineLevel="2" x14ac:dyDescent="0.2">
      <c r="B16801" s="18" t="s">
        <v>15311</v>
      </c>
      <c r="C16801" s="19" t="s">
        <v>179</v>
      </c>
      <c r="D16801" t="s">
        <v>398</v>
      </c>
      <c r="E16801" s="20">
        <v>1</v>
      </c>
      <c r="F16801" s="20">
        <v>2</v>
      </c>
    </row>
    <row r="16802" spans="1:6" ht="25.5" outlineLevel="1" x14ac:dyDescent="0.2">
      <c r="B16802" s="21" t="s">
        <v>15312</v>
      </c>
      <c r="E16802" s="20">
        <f>SUBTOTAL(9,E16786:E16801)</f>
        <v>54171</v>
      </c>
      <c r="F16802" s="20">
        <f>SUBTOTAL(9,F16786:F16801)</f>
        <v>3131</v>
      </c>
    </row>
    <row r="16803" spans="1:6" ht="25.5" outlineLevel="2" x14ac:dyDescent="0.2">
      <c r="A16803" t="s">
        <v>5446</v>
      </c>
      <c r="B16803" s="18" t="s">
        <v>15313</v>
      </c>
      <c r="C16803" s="19" t="s">
        <v>42</v>
      </c>
      <c r="D16803" t="s">
        <v>398</v>
      </c>
      <c r="E16803" s="20">
        <v>272248</v>
      </c>
      <c r="F16803" s="20">
        <v>8057</v>
      </c>
    </row>
    <row r="16804" spans="1:6" ht="25.5" outlineLevel="2" x14ac:dyDescent="0.2">
      <c r="B16804" s="18" t="s">
        <v>15313</v>
      </c>
      <c r="C16804" s="19" t="s">
        <v>65</v>
      </c>
      <c r="D16804" t="s">
        <v>398</v>
      </c>
      <c r="E16804" s="20">
        <v>4063</v>
      </c>
      <c r="F16804" s="20">
        <v>1134</v>
      </c>
    </row>
    <row r="16805" spans="1:6" ht="25.5" outlineLevel="2" x14ac:dyDescent="0.2">
      <c r="B16805" s="18" t="s">
        <v>15313</v>
      </c>
      <c r="C16805" s="19" t="s">
        <v>68</v>
      </c>
      <c r="D16805" t="s">
        <v>398</v>
      </c>
      <c r="E16805" s="20">
        <v>8</v>
      </c>
      <c r="F16805" s="20">
        <v>39</v>
      </c>
    </row>
    <row r="16806" spans="1:6" ht="25.5" outlineLevel="2" x14ac:dyDescent="0.2">
      <c r="B16806" s="18" t="s">
        <v>15313</v>
      </c>
      <c r="C16806" s="19" t="s">
        <v>80</v>
      </c>
      <c r="D16806" t="s">
        <v>398</v>
      </c>
      <c r="E16806" s="20">
        <v>508454</v>
      </c>
      <c r="F16806" s="20">
        <v>7054</v>
      </c>
    </row>
    <row r="16807" spans="1:6" ht="25.5" outlineLevel="2" x14ac:dyDescent="0.2">
      <c r="B16807" s="18" t="s">
        <v>15313</v>
      </c>
      <c r="C16807" s="19" t="s">
        <v>92</v>
      </c>
      <c r="D16807" t="s">
        <v>398</v>
      </c>
      <c r="E16807" s="20">
        <v>55</v>
      </c>
      <c r="F16807" s="20">
        <v>66</v>
      </c>
    </row>
    <row r="16808" spans="1:6" ht="25.5" outlineLevel="2" x14ac:dyDescent="0.2">
      <c r="B16808" s="18" t="s">
        <v>15313</v>
      </c>
      <c r="C16808" s="19" t="s">
        <v>162</v>
      </c>
      <c r="D16808" t="s">
        <v>398</v>
      </c>
      <c r="E16808" s="20">
        <v>2</v>
      </c>
      <c r="F16808" s="20">
        <v>6</v>
      </c>
    </row>
    <row r="16809" spans="1:6" ht="25.5" outlineLevel="2" x14ac:dyDescent="0.2">
      <c r="B16809" s="18" t="s">
        <v>15313</v>
      </c>
      <c r="C16809" s="19" t="s">
        <v>166</v>
      </c>
      <c r="D16809" t="s">
        <v>398</v>
      </c>
      <c r="E16809" s="20">
        <v>5498</v>
      </c>
      <c r="F16809" s="20">
        <v>759</v>
      </c>
    </row>
    <row r="16810" spans="1:6" ht="25.5" outlineLevel="1" x14ac:dyDescent="0.2">
      <c r="B16810" s="21" t="s">
        <v>15314</v>
      </c>
      <c r="E16810" s="20">
        <f>SUBTOTAL(9,E16803:E16809)</f>
        <v>790328</v>
      </c>
      <c r="F16810" s="20">
        <f>SUBTOTAL(9,F16803:F16809)</f>
        <v>17115</v>
      </c>
    </row>
    <row r="16811" spans="1:6" ht="25.5" outlineLevel="2" x14ac:dyDescent="0.2">
      <c r="A16811" t="s">
        <v>5448</v>
      </c>
      <c r="B16811" s="18" t="s">
        <v>15315</v>
      </c>
      <c r="C16811" s="19" t="s">
        <v>42</v>
      </c>
      <c r="D16811" t="s">
        <v>398</v>
      </c>
      <c r="E16811" s="20">
        <v>977249</v>
      </c>
      <c r="F16811" s="20">
        <v>14614</v>
      </c>
    </row>
    <row r="16812" spans="1:6" ht="25.5" outlineLevel="2" x14ac:dyDescent="0.2">
      <c r="B16812" s="18" t="s">
        <v>15315</v>
      </c>
      <c r="C16812" s="19" t="s">
        <v>54</v>
      </c>
      <c r="D16812" t="s">
        <v>398</v>
      </c>
      <c r="E16812" s="20">
        <v>9</v>
      </c>
      <c r="F16812" s="20">
        <v>4</v>
      </c>
    </row>
    <row r="16813" spans="1:6" ht="25.5" outlineLevel="2" x14ac:dyDescent="0.2">
      <c r="B16813" s="18" t="s">
        <v>15315</v>
      </c>
      <c r="C16813" s="19" t="s">
        <v>68</v>
      </c>
      <c r="D16813" t="s">
        <v>398</v>
      </c>
      <c r="E16813" s="20">
        <v>10</v>
      </c>
      <c r="F16813" s="20">
        <v>33</v>
      </c>
    </row>
    <row r="16814" spans="1:6" ht="25.5" outlineLevel="2" x14ac:dyDescent="0.2">
      <c r="B16814" s="18" t="s">
        <v>15315</v>
      </c>
      <c r="C16814" s="19" t="s">
        <v>80</v>
      </c>
      <c r="D16814" t="s">
        <v>398</v>
      </c>
      <c r="E16814" s="20">
        <v>1804314</v>
      </c>
      <c r="F16814" s="20">
        <v>30699</v>
      </c>
    </row>
    <row r="16815" spans="1:6" ht="25.5" outlineLevel="2" x14ac:dyDescent="0.2">
      <c r="B16815" s="18" t="s">
        <v>15315</v>
      </c>
      <c r="C16815" s="19" t="s">
        <v>113</v>
      </c>
      <c r="D16815" t="s">
        <v>398</v>
      </c>
      <c r="E16815" s="20">
        <v>2</v>
      </c>
      <c r="F16815" s="20">
        <v>2</v>
      </c>
    </row>
    <row r="16816" spans="1:6" ht="25.5" outlineLevel="2" x14ac:dyDescent="0.2">
      <c r="B16816" s="18" t="s">
        <v>15315</v>
      </c>
      <c r="C16816" s="19" t="s">
        <v>178</v>
      </c>
      <c r="D16816" t="s">
        <v>398</v>
      </c>
      <c r="E16816" s="20">
        <v>2</v>
      </c>
      <c r="F16816" s="20">
        <v>3</v>
      </c>
    </row>
    <row r="16817" spans="1:6" ht="25.5" outlineLevel="1" x14ac:dyDescent="0.2">
      <c r="B16817" s="21" t="s">
        <v>15316</v>
      </c>
      <c r="E16817" s="20">
        <f>SUBTOTAL(9,E16811:E16816)</f>
        <v>2781586</v>
      </c>
      <c r="F16817" s="20">
        <f>SUBTOTAL(9,F16811:F16816)</f>
        <v>45355</v>
      </c>
    </row>
    <row r="16818" spans="1:6" ht="25.5" outlineLevel="2" x14ac:dyDescent="0.2">
      <c r="A16818" t="s">
        <v>5450</v>
      </c>
      <c r="B16818" s="18" t="s">
        <v>15317</v>
      </c>
      <c r="C16818" s="19" t="s">
        <v>9</v>
      </c>
      <c r="D16818" t="s">
        <v>398</v>
      </c>
      <c r="E16818" s="20">
        <v>1</v>
      </c>
      <c r="F16818" s="20">
        <v>26</v>
      </c>
    </row>
    <row r="16819" spans="1:6" ht="25.5" outlineLevel="2" x14ac:dyDescent="0.2">
      <c r="B16819" s="18" t="s">
        <v>15317</v>
      </c>
      <c r="C16819" s="19" t="s">
        <v>15</v>
      </c>
      <c r="D16819" t="s">
        <v>398</v>
      </c>
      <c r="E16819" s="20">
        <v>19</v>
      </c>
      <c r="F16819" s="20">
        <v>136</v>
      </c>
    </row>
    <row r="16820" spans="1:6" ht="38.25" outlineLevel="2" x14ac:dyDescent="0.2">
      <c r="B16820" s="18" t="s">
        <v>15317</v>
      </c>
      <c r="C16820" s="19" t="s">
        <v>31</v>
      </c>
      <c r="D16820" t="s">
        <v>398</v>
      </c>
      <c r="E16820" s="20">
        <v>2820</v>
      </c>
      <c r="F16820" s="20">
        <v>42</v>
      </c>
    </row>
    <row r="16821" spans="1:6" ht="25.5" outlineLevel="2" x14ac:dyDescent="0.2">
      <c r="B16821" s="18" t="s">
        <v>15317</v>
      </c>
      <c r="C16821" s="19" t="s">
        <v>42</v>
      </c>
      <c r="D16821" t="s">
        <v>398</v>
      </c>
      <c r="E16821" s="20">
        <v>1107808</v>
      </c>
      <c r="F16821" s="20">
        <v>28638</v>
      </c>
    </row>
    <row r="16822" spans="1:6" ht="25.5" outlineLevel="2" x14ac:dyDescent="0.2">
      <c r="B16822" s="18" t="s">
        <v>15317</v>
      </c>
      <c r="C16822" s="19" t="s">
        <v>68</v>
      </c>
      <c r="D16822" t="s">
        <v>398</v>
      </c>
      <c r="E16822" s="20">
        <v>27</v>
      </c>
      <c r="F16822" s="20">
        <v>76</v>
      </c>
    </row>
    <row r="16823" spans="1:6" ht="25.5" outlineLevel="2" x14ac:dyDescent="0.2">
      <c r="B16823" s="18" t="s">
        <v>15317</v>
      </c>
      <c r="C16823" s="19" t="s">
        <v>77</v>
      </c>
      <c r="D16823" t="s">
        <v>398</v>
      </c>
      <c r="E16823" s="20">
        <v>2</v>
      </c>
      <c r="F16823" s="20">
        <v>26</v>
      </c>
    </row>
    <row r="16824" spans="1:6" ht="25.5" outlineLevel="2" x14ac:dyDescent="0.2">
      <c r="B16824" s="18" t="s">
        <v>15317</v>
      </c>
      <c r="C16824" s="19" t="s">
        <v>80</v>
      </c>
      <c r="D16824" t="s">
        <v>398</v>
      </c>
      <c r="E16824" s="20">
        <v>12086228</v>
      </c>
      <c r="F16824" s="20">
        <v>234464</v>
      </c>
    </row>
    <row r="16825" spans="1:6" ht="25.5" outlineLevel="2" x14ac:dyDescent="0.2">
      <c r="B16825" s="18" t="s">
        <v>15317</v>
      </c>
      <c r="C16825" s="19" t="s">
        <v>81</v>
      </c>
      <c r="D16825" t="s">
        <v>398</v>
      </c>
      <c r="E16825" s="20">
        <v>540</v>
      </c>
      <c r="F16825" s="20">
        <v>14</v>
      </c>
    </row>
    <row r="16826" spans="1:6" ht="25.5" outlineLevel="2" x14ac:dyDescent="0.2">
      <c r="B16826" s="18" t="s">
        <v>15317</v>
      </c>
      <c r="C16826" s="19" t="s">
        <v>85</v>
      </c>
      <c r="D16826" t="s">
        <v>398</v>
      </c>
      <c r="E16826" s="20">
        <v>8</v>
      </c>
      <c r="F16826" s="20">
        <v>2</v>
      </c>
    </row>
    <row r="16827" spans="1:6" ht="25.5" outlineLevel="2" x14ac:dyDescent="0.2">
      <c r="B16827" s="18" t="s">
        <v>15317</v>
      </c>
      <c r="C16827" s="19" t="s">
        <v>87</v>
      </c>
      <c r="D16827" t="s">
        <v>398</v>
      </c>
      <c r="E16827" s="20">
        <v>1</v>
      </c>
      <c r="F16827" s="20">
        <v>3</v>
      </c>
    </row>
    <row r="16828" spans="1:6" ht="25.5" outlineLevel="2" x14ac:dyDescent="0.2">
      <c r="B16828" s="18" t="s">
        <v>15317</v>
      </c>
      <c r="C16828" s="19" t="s">
        <v>88</v>
      </c>
      <c r="D16828" t="s">
        <v>398</v>
      </c>
      <c r="E16828" s="20">
        <v>4</v>
      </c>
      <c r="F16828" s="20">
        <v>7</v>
      </c>
    </row>
    <row r="16829" spans="1:6" ht="25.5" outlineLevel="2" x14ac:dyDescent="0.2">
      <c r="B16829" s="18" t="s">
        <v>15317</v>
      </c>
      <c r="C16829" s="19" t="s">
        <v>92</v>
      </c>
      <c r="D16829" t="s">
        <v>398</v>
      </c>
      <c r="E16829" s="20">
        <v>6</v>
      </c>
      <c r="F16829" s="20">
        <v>5</v>
      </c>
    </row>
    <row r="16830" spans="1:6" ht="25.5" outlineLevel="2" x14ac:dyDescent="0.2">
      <c r="B16830" s="18" t="s">
        <v>15317</v>
      </c>
      <c r="C16830" s="19" t="s">
        <v>107</v>
      </c>
      <c r="D16830" t="s">
        <v>398</v>
      </c>
      <c r="E16830" s="20">
        <v>2</v>
      </c>
      <c r="F16830" s="20">
        <v>12</v>
      </c>
    </row>
    <row r="16831" spans="1:6" ht="25.5" outlineLevel="2" x14ac:dyDescent="0.2">
      <c r="B16831" s="18" t="s">
        <v>15317</v>
      </c>
      <c r="C16831" s="19" t="s">
        <v>129</v>
      </c>
      <c r="D16831" t="s">
        <v>398</v>
      </c>
      <c r="E16831" s="20">
        <v>450</v>
      </c>
      <c r="F16831" s="20">
        <v>9</v>
      </c>
    </row>
    <row r="16832" spans="1:6" ht="25.5" outlineLevel="2" x14ac:dyDescent="0.2">
      <c r="B16832" s="18" t="s">
        <v>15317</v>
      </c>
      <c r="C16832" s="19" t="s">
        <v>161</v>
      </c>
      <c r="D16832" t="s">
        <v>398</v>
      </c>
      <c r="E16832" s="20">
        <v>3</v>
      </c>
      <c r="F16832" s="20">
        <v>51</v>
      </c>
    </row>
    <row r="16833" spans="1:6" ht="25.5" outlineLevel="2" x14ac:dyDescent="0.2">
      <c r="B16833" s="18" t="s">
        <v>15317</v>
      </c>
      <c r="C16833" s="19" t="s">
        <v>164</v>
      </c>
      <c r="D16833" t="s">
        <v>398</v>
      </c>
      <c r="E16833" s="20">
        <v>1</v>
      </c>
      <c r="F16833" s="20">
        <v>57</v>
      </c>
    </row>
    <row r="16834" spans="1:6" ht="25.5" outlineLevel="2" x14ac:dyDescent="0.2">
      <c r="B16834" s="18" t="s">
        <v>15317</v>
      </c>
      <c r="C16834" s="19" t="s">
        <v>166</v>
      </c>
      <c r="D16834" t="s">
        <v>398</v>
      </c>
      <c r="E16834" s="20">
        <v>300</v>
      </c>
      <c r="F16834" s="20">
        <v>31</v>
      </c>
    </row>
    <row r="16835" spans="1:6" ht="25.5" outlineLevel="2" x14ac:dyDescent="0.2">
      <c r="B16835" s="18" t="s">
        <v>15317</v>
      </c>
      <c r="C16835" s="19" t="s">
        <v>178</v>
      </c>
      <c r="D16835" t="s">
        <v>398</v>
      </c>
      <c r="E16835" s="20">
        <v>11</v>
      </c>
      <c r="F16835" s="20">
        <v>99</v>
      </c>
    </row>
    <row r="16836" spans="1:6" ht="25.5" outlineLevel="1" x14ac:dyDescent="0.2">
      <c r="B16836" s="21" t="s">
        <v>15318</v>
      </c>
      <c r="E16836" s="20">
        <f>SUBTOTAL(9,E16818:E16835)</f>
        <v>13198231</v>
      </c>
      <c r="F16836" s="20">
        <f>SUBTOTAL(9,F16818:F16835)</f>
        <v>263698</v>
      </c>
    </row>
    <row r="16837" spans="1:6" ht="25.5" outlineLevel="2" x14ac:dyDescent="0.2">
      <c r="A16837" t="s">
        <v>5452</v>
      </c>
      <c r="B16837" s="18" t="s">
        <v>15319</v>
      </c>
      <c r="C16837" s="19" t="s">
        <v>42</v>
      </c>
      <c r="D16837" t="s">
        <v>398</v>
      </c>
      <c r="E16837" s="20">
        <v>118571</v>
      </c>
      <c r="F16837" s="20">
        <v>5011</v>
      </c>
    </row>
    <row r="16838" spans="1:6" ht="25.5" outlineLevel="2" x14ac:dyDescent="0.2">
      <c r="B16838" s="18" t="s">
        <v>15319</v>
      </c>
      <c r="C16838" s="19" t="s">
        <v>54</v>
      </c>
      <c r="D16838" t="s">
        <v>398</v>
      </c>
      <c r="E16838" s="20">
        <v>2</v>
      </c>
      <c r="F16838" s="20">
        <v>5</v>
      </c>
    </row>
    <row r="16839" spans="1:6" ht="25.5" outlineLevel="2" x14ac:dyDescent="0.2">
      <c r="B16839" s="18" t="s">
        <v>15319</v>
      </c>
      <c r="C16839" s="19" t="s">
        <v>80</v>
      </c>
      <c r="D16839" t="s">
        <v>398</v>
      </c>
      <c r="E16839" s="20">
        <v>499682</v>
      </c>
      <c r="F16839" s="20">
        <v>7012</v>
      </c>
    </row>
    <row r="16840" spans="1:6" ht="25.5" outlineLevel="2" x14ac:dyDescent="0.2">
      <c r="B16840" s="18" t="s">
        <v>15319</v>
      </c>
      <c r="C16840" s="19" t="s">
        <v>87</v>
      </c>
      <c r="D16840" t="s">
        <v>398</v>
      </c>
      <c r="E16840" s="20">
        <v>9</v>
      </c>
      <c r="F16840" s="20">
        <v>10</v>
      </c>
    </row>
    <row r="16841" spans="1:6" ht="25.5" outlineLevel="2" x14ac:dyDescent="0.2">
      <c r="B16841" s="18" t="s">
        <v>15319</v>
      </c>
      <c r="C16841" s="19" t="s">
        <v>92</v>
      </c>
      <c r="D16841" t="s">
        <v>398</v>
      </c>
      <c r="E16841" s="20">
        <v>69</v>
      </c>
      <c r="F16841" s="20">
        <v>19</v>
      </c>
    </row>
    <row r="16842" spans="1:6" ht="25.5" outlineLevel="2" x14ac:dyDescent="0.2">
      <c r="B16842" s="18" t="s">
        <v>15319</v>
      </c>
      <c r="C16842" s="19" t="s">
        <v>107</v>
      </c>
      <c r="D16842" t="s">
        <v>398</v>
      </c>
      <c r="E16842" s="20">
        <v>6</v>
      </c>
      <c r="F16842" s="20">
        <v>1</v>
      </c>
    </row>
    <row r="16843" spans="1:6" ht="25.5" outlineLevel="2" x14ac:dyDescent="0.2">
      <c r="B16843" s="18" t="s">
        <v>15319</v>
      </c>
      <c r="C16843" s="19" t="s">
        <v>164</v>
      </c>
      <c r="D16843" t="s">
        <v>398</v>
      </c>
      <c r="E16843" s="20">
        <v>7</v>
      </c>
      <c r="F16843" s="20">
        <v>5</v>
      </c>
    </row>
    <row r="16844" spans="1:6" ht="25.5" outlineLevel="2" x14ac:dyDescent="0.2">
      <c r="B16844" s="18" t="s">
        <v>15319</v>
      </c>
      <c r="C16844" s="19" t="s">
        <v>166</v>
      </c>
      <c r="D16844" t="s">
        <v>398</v>
      </c>
      <c r="E16844" s="20">
        <v>16</v>
      </c>
      <c r="F16844" s="20">
        <v>2</v>
      </c>
    </row>
    <row r="16845" spans="1:6" ht="25.5" outlineLevel="2" x14ac:dyDescent="0.2">
      <c r="B16845" s="18" t="s">
        <v>15319</v>
      </c>
      <c r="C16845" s="19" t="s">
        <v>178</v>
      </c>
      <c r="D16845" t="s">
        <v>398</v>
      </c>
      <c r="E16845" s="20">
        <v>39</v>
      </c>
      <c r="F16845" s="20">
        <v>204</v>
      </c>
    </row>
    <row r="16846" spans="1:6" ht="25.5" outlineLevel="1" x14ac:dyDescent="0.2">
      <c r="B16846" s="21" t="s">
        <v>15320</v>
      </c>
      <c r="E16846" s="20">
        <f>SUBTOTAL(9,E16837:E16845)</f>
        <v>618401</v>
      </c>
      <c r="F16846" s="20">
        <f>SUBTOTAL(9,F16837:F16845)</f>
        <v>12269</v>
      </c>
    </row>
    <row r="16847" spans="1:6" outlineLevel="2" x14ac:dyDescent="0.2">
      <c r="A16847" t="s">
        <v>5454</v>
      </c>
      <c r="B16847" s="18" t="s">
        <v>15321</v>
      </c>
      <c r="C16847" s="19" t="s">
        <v>42</v>
      </c>
      <c r="D16847" t="s">
        <v>398</v>
      </c>
      <c r="E16847" s="20">
        <v>41329</v>
      </c>
      <c r="F16847" s="20">
        <v>2065</v>
      </c>
    </row>
    <row r="16848" spans="1:6" outlineLevel="2" x14ac:dyDescent="0.2">
      <c r="B16848" s="18" t="s">
        <v>15321</v>
      </c>
      <c r="C16848" s="19" t="s">
        <v>80</v>
      </c>
      <c r="D16848" t="s">
        <v>398</v>
      </c>
      <c r="E16848" s="20">
        <v>1380758</v>
      </c>
      <c r="F16848" s="20">
        <v>32802</v>
      </c>
    </row>
    <row r="16849" spans="1:6" outlineLevel="2" x14ac:dyDescent="0.2">
      <c r="B16849" s="18" t="s">
        <v>15321</v>
      </c>
      <c r="C16849" s="19" t="s">
        <v>107</v>
      </c>
      <c r="D16849" t="s">
        <v>398</v>
      </c>
      <c r="E16849" s="20">
        <v>275</v>
      </c>
      <c r="F16849" s="20">
        <v>389</v>
      </c>
    </row>
    <row r="16850" spans="1:6" outlineLevel="2" x14ac:dyDescent="0.2">
      <c r="B16850" s="18" t="s">
        <v>15321</v>
      </c>
      <c r="C16850" s="19" t="s">
        <v>164</v>
      </c>
      <c r="D16850" t="s">
        <v>398</v>
      </c>
      <c r="E16850" s="20">
        <v>37</v>
      </c>
      <c r="F16850" s="20">
        <v>88</v>
      </c>
    </row>
    <row r="16851" spans="1:6" ht="25.5" outlineLevel="1" x14ac:dyDescent="0.2">
      <c r="B16851" s="21" t="s">
        <v>15322</v>
      </c>
      <c r="E16851" s="20">
        <f>SUBTOTAL(9,E16847:E16850)</f>
        <v>1422399</v>
      </c>
      <c r="F16851" s="20">
        <f>SUBTOTAL(9,F16847:F16850)</f>
        <v>35344</v>
      </c>
    </row>
    <row r="16852" spans="1:6" ht="25.5" outlineLevel="2" x14ac:dyDescent="0.2">
      <c r="A16852" t="s">
        <v>5455</v>
      </c>
      <c r="B16852" s="18" t="s">
        <v>15323</v>
      </c>
      <c r="C16852" s="19" t="s">
        <v>42</v>
      </c>
      <c r="D16852" t="s">
        <v>411</v>
      </c>
      <c r="E16852" s="20">
        <v>5110</v>
      </c>
      <c r="F16852" s="20">
        <v>2576</v>
      </c>
    </row>
    <row r="16853" spans="1:6" ht="25.5" outlineLevel="2" x14ac:dyDescent="0.2">
      <c r="B16853" s="18" t="s">
        <v>15323</v>
      </c>
      <c r="C16853" s="19" t="s">
        <v>80</v>
      </c>
      <c r="D16853" t="s">
        <v>411</v>
      </c>
      <c r="E16853" s="20">
        <v>251616</v>
      </c>
      <c r="F16853" s="20">
        <v>47940</v>
      </c>
    </row>
    <row r="16854" spans="1:6" ht="25.5" outlineLevel="2" x14ac:dyDescent="0.2">
      <c r="B16854" s="18" t="s">
        <v>15323</v>
      </c>
      <c r="C16854" s="19" t="s">
        <v>87</v>
      </c>
      <c r="D16854" t="s">
        <v>411</v>
      </c>
      <c r="E16854" s="20">
        <v>40</v>
      </c>
      <c r="F16854" s="20">
        <v>302</v>
      </c>
    </row>
    <row r="16855" spans="1:6" ht="25.5" outlineLevel="2" x14ac:dyDescent="0.2">
      <c r="B16855" s="18" t="s">
        <v>15323</v>
      </c>
      <c r="C16855" s="19" t="s">
        <v>92</v>
      </c>
      <c r="D16855" t="s">
        <v>411</v>
      </c>
      <c r="E16855" s="20">
        <v>10585</v>
      </c>
      <c r="F16855" s="20">
        <v>2438</v>
      </c>
    </row>
    <row r="16856" spans="1:6" ht="25.5" outlineLevel="1" x14ac:dyDescent="0.2">
      <c r="B16856" s="21" t="s">
        <v>15324</v>
      </c>
      <c r="E16856" s="20">
        <f>SUBTOTAL(9,E16852:E16855)</f>
        <v>267351</v>
      </c>
      <c r="F16856" s="20">
        <f>SUBTOTAL(9,F16852:F16855)</f>
        <v>53256</v>
      </c>
    </row>
    <row r="16857" spans="1:6" ht="25.5" outlineLevel="2" x14ac:dyDescent="0.2">
      <c r="A16857" t="s">
        <v>5457</v>
      </c>
      <c r="B16857" s="18" t="s">
        <v>18495</v>
      </c>
      <c r="C16857" s="19" t="s">
        <v>42</v>
      </c>
      <c r="D16857" t="s">
        <v>411</v>
      </c>
      <c r="E16857" s="20">
        <v>2354</v>
      </c>
      <c r="F16857" s="20">
        <v>622</v>
      </c>
    </row>
    <row r="16858" spans="1:6" ht="25.5" outlineLevel="2" x14ac:dyDescent="0.2">
      <c r="B16858" s="18" t="s">
        <v>18495</v>
      </c>
      <c r="C16858" s="19" t="s">
        <v>151</v>
      </c>
      <c r="D16858" t="s">
        <v>411</v>
      </c>
      <c r="E16858" s="20">
        <v>40</v>
      </c>
      <c r="F16858" s="20">
        <v>9</v>
      </c>
    </row>
    <row r="16859" spans="1:6" ht="25.5" outlineLevel="2" x14ac:dyDescent="0.2">
      <c r="B16859" s="18" t="s">
        <v>18495</v>
      </c>
      <c r="C16859" s="19" t="s">
        <v>166</v>
      </c>
      <c r="D16859" t="s">
        <v>411</v>
      </c>
      <c r="E16859" s="20">
        <v>10</v>
      </c>
      <c r="F16859" s="20">
        <v>5</v>
      </c>
    </row>
    <row r="16860" spans="1:6" ht="25.5" outlineLevel="1" x14ac:dyDescent="0.2">
      <c r="B16860" s="21" t="s">
        <v>18496</v>
      </c>
      <c r="E16860" s="20">
        <f>SUBTOTAL(9,E16857:E16859)</f>
        <v>2404</v>
      </c>
      <c r="F16860" s="20">
        <f>SUBTOTAL(9,F16857:F16859)</f>
        <v>636</v>
      </c>
    </row>
    <row r="16861" spans="1:6" ht="25.5" outlineLevel="2" x14ac:dyDescent="0.2">
      <c r="A16861" t="s">
        <v>5459</v>
      </c>
      <c r="B16861" s="18" t="s">
        <v>15325</v>
      </c>
      <c r="C16861" s="19" t="s">
        <v>42</v>
      </c>
      <c r="D16861" t="s">
        <v>411</v>
      </c>
      <c r="E16861" s="20">
        <v>10063</v>
      </c>
      <c r="F16861" s="20">
        <v>1343</v>
      </c>
    </row>
    <row r="16862" spans="1:6" ht="25.5" outlineLevel="2" x14ac:dyDescent="0.2">
      <c r="B16862" s="18" t="s">
        <v>15325</v>
      </c>
      <c r="C16862" s="19" t="s">
        <v>80</v>
      </c>
      <c r="D16862" t="s">
        <v>411</v>
      </c>
      <c r="E16862" s="20">
        <v>46005</v>
      </c>
      <c r="F16862" s="20">
        <v>4445</v>
      </c>
    </row>
    <row r="16863" spans="1:6" ht="25.5" outlineLevel="2" x14ac:dyDescent="0.2">
      <c r="B16863" s="18" t="s">
        <v>15325</v>
      </c>
      <c r="C16863" s="19" t="s">
        <v>92</v>
      </c>
      <c r="D16863" t="s">
        <v>411</v>
      </c>
      <c r="E16863" s="20">
        <v>1050</v>
      </c>
      <c r="F16863" s="20">
        <v>123</v>
      </c>
    </row>
    <row r="16864" spans="1:6" ht="25.5" outlineLevel="2" x14ac:dyDescent="0.2">
      <c r="B16864" s="18" t="s">
        <v>15325</v>
      </c>
      <c r="C16864" s="19" t="s">
        <v>164</v>
      </c>
      <c r="D16864" t="s">
        <v>411</v>
      </c>
      <c r="E16864" s="20">
        <v>30</v>
      </c>
      <c r="F16864" s="20">
        <v>9</v>
      </c>
    </row>
    <row r="16865" spans="1:6" ht="25.5" outlineLevel="1" x14ac:dyDescent="0.2">
      <c r="B16865" s="21" t="s">
        <v>15326</v>
      </c>
      <c r="E16865" s="20">
        <f>SUBTOTAL(9,E16861:E16864)</f>
        <v>57148</v>
      </c>
      <c r="F16865" s="20">
        <f>SUBTOTAL(9,F16861:F16864)</f>
        <v>5920</v>
      </c>
    </row>
    <row r="16866" spans="1:6" outlineLevel="2" x14ac:dyDescent="0.2">
      <c r="A16866" t="s">
        <v>5460</v>
      </c>
      <c r="B16866" s="18" t="s">
        <v>15327</v>
      </c>
      <c r="C16866" s="19" t="s">
        <v>42</v>
      </c>
      <c r="D16866" t="s">
        <v>411</v>
      </c>
      <c r="E16866" s="20">
        <v>13971</v>
      </c>
      <c r="F16866" s="20">
        <v>2213</v>
      </c>
    </row>
    <row r="16867" spans="1:6" outlineLevel="2" x14ac:dyDescent="0.2">
      <c r="B16867" s="18" t="s">
        <v>15327</v>
      </c>
      <c r="C16867" s="19" t="s">
        <v>80</v>
      </c>
      <c r="D16867" t="s">
        <v>411</v>
      </c>
      <c r="E16867" s="20">
        <v>725994</v>
      </c>
      <c r="F16867" s="20">
        <v>23219</v>
      </c>
    </row>
    <row r="16868" spans="1:6" ht="25.5" outlineLevel="2" x14ac:dyDescent="0.2">
      <c r="B16868" s="18" t="s">
        <v>15327</v>
      </c>
      <c r="C16868" s="19" t="s">
        <v>92</v>
      </c>
      <c r="D16868" t="s">
        <v>411</v>
      </c>
      <c r="E16868" s="20">
        <v>207</v>
      </c>
      <c r="F16868" s="20">
        <v>88</v>
      </c>
    </row>
    <row r="16869" spans="1:6" outlineLevel="2" x14ac:dyDescent="0.2">
      <c r="B16869" s="18" t="s">
        <v>15327</v>
      </c>
      <c r="C16869" s="19" t="s">
        <v>164</v>
      </c>
      <c r="D16869" t="s">
        <v>411</v>
      </c>
      <c r="E16869" s="20">
        <v>160</v>
      </c>
      <c r="F16869" s="20">
        <v>33</v>
      </c>
    </row>
    <row r="16870" spans="1:6" ht="25.5" outlineLevel="1" x14ac:dyDescent="0.2">
      <c r="B16870" s="21" t="s">
        <v>15328</v>
      </c>
      <c r="E16870" s="20">
        <f>SUBTOTAL(9,E16866:E16869)</f>
        <v>740332</v>
      </c>
      <c r="F16870" s="20">
        <f>SUBTOTAL(9,F16866:F16869)</f>
        <v>25553</v>
      </c>
    </row>
    <row r="16871" spans="1:6" ht="25.5" outlineLevel="2" x14ac:dyDescent="0.2">
      <c r="A16871" t="s">
        <v>5461</v>
      </c>
      <c r="B16871" s="18" t="s">
        <v>15329</v>
      </c>
      <c r="C16871" s="19" t="s">
        <v>42</v>
      </c>
      <c r="D16871" t="s">
        <v>411</v>
      </c>
      <c r="E16871" s="20">
        <v>23834</v>
      </c>
      <c r="F16871" s="20">
        <v>3607</v>
      </c>
    </row>
    <row r="16872" spans="1:6" ht="25.5" outlineLevel="2" x14ac:dyDescent="0.2">
      <c r="B16872" s="18" t="s">
        <v>15329</v>
      </c>
      <c r="C16872" s="19" t="s">
        <v>68</v>
      </c>
      <c r="D16872" t="s">
        <v>411</v>
      </c>
      <c r="E16872" s="20">
        <v>1</v>
      </c>
      <c r="F16872" s="20">
        <v>43</v>
      </c>
    </row>
    <row r="16873" spans="1:6" ht="25.5" outlineLevel="2" x14ac:dyDescent="0.2">
      <c r="B16873" s="18" t="s">
        <v>15329</v>
      </c>
      <c r="C16873" s="19" t="s">
        <v>80</v>
      </c>
      <c r="D16873" t="s">
        <v>411</v>
      </c>
      <c r="E16873" s="20">
        <v>89002</v>
      </c>
      <c r="F16873" s="20">
        <v>3969</v>
      </c>
    </row>
    <row r="16874" spans="1:6" ht="25.5" outlineLevel="1" x14ac:dyDescent="0.2">
      <c r="B16874" s="21" t="s">
        <v>15330</v>
      </c>
      <c r="E16874" s="20">
        <f>SUBTOTAL(9,E16871:E16873)</f>
        <v>112837</v>
      </c>
      <c r="F16874" s="20">
        <f>SUBTOTAL(9,F16871:F16873)</f>
        <v>7619</v>
      </c>
    </row>
    <row r="16875" spans="1:6" outlineLevel="2" x14ac:dyDescent="0.2">
      <c r="A16875" t="s">
        <v>5463</v>
      </c>
      <c r="B16875" s="18" t="s">
        <v>15331</v>
      </c>
      <c r="C16875" s="19" t="s">
        <v>42</v>
      </c>
      <c r="D16875" t="s">
        <v>411</v>
      </c>
      <c r="E16875" s="20">
        <v>1698</v>
      </c>
      <c r="F16875" s="20">
        <v>111</v>
      </c>
    </row>
    <row r="16876" spans="1:6" outlineLevel="2" x14ac:dyDescent="0.2">
      <c r="B16876" s="18" t="s">
        <v>15331</v>
      </c>
      <c r="C16876" s="19" t="s">
        <v>80</v>
      </c>
      <c r="D16876" t="s">
        <v>411</v>
      </c>
      <c r="E16876" s="20">
        <v>135983</v>
      </c>
      <c r="F16876" s="20">
        <v>8640</v>
      </c>
    </row>
    <row r="16877" spans="1:6" outlineLevel="2" x14ac:dyDescent="0.2">
      <c r="B16877" s="18" t="s">
        <v>15331</v>
      </c>
      <c r="C16877" s="19" t="s">
        <v>166</v>
      </c>
      <c r="D16877" t="s">
        <v>411</v>
      </c>
      <c r="E16877" s="20">
        <v>3</v>
      </c>
      <c r="F16877" s="20">
        <v>5</v>
      </c>
    </row>
    <row r="16878" spans="1:6" outlineLevel="1" x14ac:dyDescent="0.2">
      <c r="B16878" s="21" t="s">
        <v>15332</v>
      </c>
      <c r="E16878" s="20">
        <f>SUBTOTAL(9,E16875:E16877)</f>
        <v>137684</v>
      </c>
      <c r="F16878" s="20">
        <f>SUBTOTAL(9,F16875:F16877)</f>
        <v>8756</v>
      </c>
    </row>
    <row r="16879" spans="1:6" outlineLevel="2" x14ac:dyDescent="0.2">
      <c r="A16879" t="s">
        <v>1730</v>
      </c>
      <c r="B16879" s="18" t="s">
        <v>15333</v>
      </c>
      <c r="C16879" s="19" t="s">
        <v>42</v>
      </c>
      <c r="D16879" t="s">
        <v>411</v>
      </c>
      <c r="E16879" s="20">
        <v>9861</v>
      </c>
      <c r="F16879" s="20">
        <v>1705</v>
      </c>
    </row>
    <row r="16880" spans="1:6" outlineLevel="2" x14ac:dyDescent="0.2">
      <c r="B16880" s="18" t="s">
        <v>15333</v>
      </c>
      <c r="C16880" s="19" t="s">
        <v>80</v>
      </c>
      <c r="D16880" t="s">
        <v>411</v>
      </c>
      <c r="E16880" s="20">
        <v>21573</v>
      </c>
      <c r="F16880" s="20">
        <v>3618</v>
      </c>
    </row>
    <row r="16881" spans="1:6" ht="25.5" outlineLevel="2" x14ac:dyDescent="0.2">
      <c r="B16881" s="18" t="s">
        <v>15333</v>
      </c>
      <c r="C16881" s="19" t="s">
        <v>92</v>
      </c>
      <c r="D16881" t="s">
        <v>411</v>
      </c>
      <c r="E16881" s="20">
        <v>4</v>
      </c>
      <c r="F16881" s="20">
        <v>4</v>
      </c>
    </row>
    <row r="16882" spans="1:6" outlineLevel="2" x14ac:dyDescent="0.2">
      <c r="B16882" s="18" t="s">
        <v>15333</v>
      </c>
      <c r="C16882" s="19" t="s">
        <v>103</v>
      </c>
      <c r="D16882" t="s">
        <v>411</v>
      </c>
      <c r="E16882" s="20">
        <v>1</v>
      </c>
      <c r="F16882" s="20">
        <v>6</v>
      </c>
    </row>
    <row r="16883" spans="1:6" outlineLevel="2" x14ac:dyDescent="0.2">
      <c r="B16883" s="18" t="s">
        <v>15333</v>
      </c>
      <c r="C16883" s="19" t="s">
        <v>107</v>
      </c>
      <c r="D16883" t="s">
        <v>411</v>
      </c>
      <c r="E16883" s="20">
        <v>40</v>
      </c>
      <c r="F16883" s="20">
        <v>13</v>
      </c>
    </row>
    <row r="16884" spans="1:6" outlineLevel="2" x14ac:dyDescent="0.2">
      <c r="B16884" s="18" t="s">
        <v>15333</v>
      </c>
      <c r="C16884" s="19" t="s">
        <v>166</v>
      </c>
      <c r="D16884" t="s">
        <v>411</v>
      </c>
      <c r="E16884" s="20">
        <v>21</v>
      </c>
      <c r="F16884" s="20">
        <v>13</v>
      </c>
    </row>
    <row r="16885" spans="1:6" outlineLevel="2" x14ac:dyDescent="0.2">
      <c r="B16885" s="18" t="s">
        <v>15333</v>
      </c>
      <c r="C16885" s="19" t="s">
        <v>174</v>
      </c>
      <c r="D16885" t="s">
        <v>411</v>
      </c>
      <c r="E16885" s="20">
        <v>1</v>
      </c>
      <c r="F16885" s="20">
        <v>1</v>
      </c>
    </row>
    <row r="16886" spans="1:6" ht="25.5" outlineLevel="1" x14ac:dyDescent="0.2">
      <c r="B16886" s="21" t="s">
        <v>15334</v>
      </c>
      <c r="E16886" s="20">
        <f>SUBTOTAL(9,E16879:E16885)</f>
        <v>31501</v>
      </c>
      <c r="F16886" s="20">
        <f>SUBTOTAL(9,F16879:F16885)</f>
        <v>5360</v>
      </c>
    </row>
    <row r="16887" spans="1:6" ht="25.5" outlineLevel="2" x14ac:dyDescent="0.2">
      <c r="A16887" t="s">
        <v>1731</v>
      </c>
      <c r="B16887" s="18" t="s">
        <v>15335</v>
      </c>
      <c r="C16887" s="19" t="s">
        <v>42</v>
      </c>
      <c r="D16887" t="s">
        <v>411</v>
      </c>
      <c r="E16887" s="20">
        <v>36018</v>
      </c>
      <c r="F16887" s="20">
        <v>4052</v>
      </c>
    </row>
    <row r="16888" spans="1:6" ht="25.5" outlineLevel="2" x14ac:dyDescent="0.2">
      <c r="B16888" s="18" t="s">
        <v>15335</v>
      </c>
      <c r="C16888" s="19" t="s">
        <v>80</v>
      </c>
      <c r="D16888" t="s">
        <v>411</v>
      </c>
      <c r="E16888" s="20">
        <v>16908</v>
      </c>
      <c r="F16888" s="20">
        <v>6736</v>
      </c>
    </row>
    <row r="16889" spans="1:6" ht="25.5" outlineLevel="2" x14ac:dyDescent="0.2">
      <c r="B16889" s="18" t="s">
        <v>15335</v>
      </c>
      <c r="C16889" s="19" t="s">
        <v>88</v>
      </c>
      <c r="D16889" t="s">
        <v>411</v>
      </c>
      <c r="E16889" s="20">
        <v>2</v>
      </c>
      <c r="F16889" s="20">
        <v>4</v>
      </c>
    </row>
    <row r="16890" spans="1:6" ht="25.5" outlineLevel="2" x14ac:dyDescent="0.2">
      <c r="B16890" s="18" t="s">
        <v>15335</v>
      </c>
      <c r="C16890" s="19" t="s">
        <v>120</v>
      </c>
      <c r="D16890" t="s">
        <v>411</v>
      </c>
      <c r="E16890" s="20">
        <v>30</v>
      </c>
      <c r="F16890" s="20">
        <v>4</v>
      </c>
    </row>
    <row r="16891" spans="1:6" ht="25.5" outlineLevel="2" x14ac:dyDescent="0.2">
      <c r="B16891" s="18" t="s">
        <v>15335</v>
      </c>
      <c r="C16891" s="19" t="s">
        <v>166</v>
      </c>
      <c r="D16891" t="s">
        <v>411</v>
      </c>
      <c r="E16891" s="20">
        <v>603</v>
      </c>
      <c r="F16891" s="20">
        <v>180</v>
      </c>
    </row>
    <row r="16892" spans="1:6" ht="25.5" outlineLevel="1" x14ac:dyDescent="0.2">
      <c r="B16892" s="21" t="s">
        <v>15336</v>
      </c>
      <c r="E16892" s="20">
        <f>SUBTOTAL(9,E16887:E16891)</f>
        <v>53561</v>
      </c>
      <c r="F16892" s="20">
        <f>SUBTOTAL(9,F16887:F16891)</f>
        <v>10976</v>
      </c>
    </row>
    <row r="16893" spans="1:6" ht="25.5" outlineLevel="2" x14ac:dyDescent="0.2">
      <c r="A16893" t="s">
        <v>1733</v>
      </c>
      <c r="B16893" s="18" t="s">
        <v>15337</v>
      </c>
      <c r="C16893" s="19" t="s">
        <v>27</v>
      </c>
      <c r="D16893" t="s">
        <v>411</v>
      </c>
      <c r="E16893" s="20">
        <v>25</v>
      </c>
      <c r="F16893" s="20">
        <v>15</v>
      </c>
    </row>
    <row r="16894" spans="1:6" ht="25.5" outlineLevel="2" x14ac:dyDescent="0.2">
      <c r="B16894" s="18" t="s">
        <v>15337</v>
      </c>
      <c r="C16894" s="19" t="s">
        <v>42</v>
      </c>
      <c r="D16894" t="s">
        <v>411</v>
      </c>
      <c r="E16894" s="20">
        <v>58694</v>
      </c>
      <c r="F16894" s="20">
        <v>3893</v>
      </c>
    </row>
    <row r="16895" spans="1:6" ht="25.5" outlineLevel="2" x14ac:dyDescent="0.2">
      <c r="B16895" s="18" t="s">
        <v>15337</v>
      </c>
      <c r="C16895" s="19" t="s">
        <v>80</v>
      </c>
      <c r="D16895" t="s">
        <v>411</v>
      </c>
      <c r="E16895" s="20">
        <v>107143</v>
      </c>
      <c r="F16895" s="20">
        <v>50123</v>
      </c>
    </row>
    <row r="16896" spans="1:6" ht="25.5" outlineLevel="2" x14ac:dyDescent="0.2">
      <c r="B16896" s="18" t="s">
        <v>15337</v>
      </c>
      <c r="C16896" s="19" t="s">
        <v>88</v>
      </c>
      <c r="D16896" t="s">
        <v>411</v>
      </c>
      <c r="E16896" s="20">
        <v>4</v>
      </c>
      <c r="F16896" s="20">
        <v>1</v>
      </c>
    </row>
    <row r="16897" spans="1:6" ht="25.5" outlineLevel="2" x14ac:dyDescent="0.2">
      <c r="B16897" s="18" t="s">
        <v>15337</v>
      </c>
      <c r="C16897" s="19" t="s">
        <v>107</v>
      </c>
      <c r="D16897" t="s">
        <v>411</v>
      </c>
      <c r="E16897" s="20">
        <v>80</v>
      </c>
      <c r="F16897" s="20">
        <v>34</v>
      </c>
    </row>
    <row r="16898" spans="1:6" ht="25.5" outlineLevel="2" x14ac:dyDescent="0.2">
      <c r="B16898" s="18" t="s">
        <v>15337</v>
      </c>
      <c r="C16898" s="19" t="s">
        <v>164</v>
      </c>
      <c r="D16898" t="s">
        <v>411</v>
      </c>
      <c r="E16898" s="20">
        <v>1</v>
      </c>
      <c r="F16898" s="20">
        <v>4</v>
      </c>
    </row>
    <row r="16899" spans="1:6" ht="25.5" outlineLevel="2" x14ac:dyDescent="0.2">
      <c r="B16899" s="18" t="s">
        <v>15337</v>
      </c>
      <c r="C16899" s="19" t="s">
        <v>166</v>
      </c>
      <c r="D16899" t="s">
        <v>411</v>
      </c>
      <c r="E16899" s="20">
        <v>148</v>
      </c>
      <c r="F16899" s="20">
        <v>66</v>
      </c>
    </row>
    <row r="16900" spans="1:6" ht="25.5" outlineLevel="2" x14ac:dyDescent="0.2">
      <c r="B16900" s="18" t="s">
        <v>15337</v>
      </c>
      <c r="C16900" s="19" t="s">
        <v>178</v>
      </c>
      <c r="D16900" t="s">
        <v>411</v>
      </c>
      <c r="E16900" s="20">
        <v>20</v>
      </c>
      <c r="F16900" s="20">
        <v>54</v>
      </c>
    </row>
    <row r="16901" spans="1:6" ht="25.5" outlineLevel="1" x14ac:dyDescent="0.2">
      <c r="B16901" s="21" t="s">
        <v>15338</v>
      </c>
      <c r="E16901" s="20">
        <f>SUBTOTAL(9,E16893:E16900)</f>
        <v>166115</v>
      </c>
      <c r="F16901" s="20">
        <f>SUBTOTAL(9,F16893:F16900)</f>
        <v>54190</v>
      </c>
    </row>
    <row r="16902" spans="1:6" ht="25.5" outlineLevel="2" x14ac:dyDescent="0.2">
      <c r="A16902" t="s">
        <v>1735</v>
      </c>
      <c r="B16902" s="18" t="s">
        <v>15339</v>
      </c>
      <c r="C16902" s="19" t="s">
        <v>20</v>
      </c>
      <c r="D16902" t="s">
        <v>411</v>
      </c>
      <c r="E16902" s="20">
        <v>30</v>
      </c>
      <c r="F16902" s="20">
        <v>4</v>
      </c>
    </row>
    <row r="16903" spans="1:6" ht="25.5" outlineLevel="2" x14ac:dyDescent="0.2">
      <c r="B16903" s="18" t="s">
        <v>15339</v>
      </c>
      <c r="C16903" s="19" t="s">
        <v>42</v>
      </c>
      <c r="D16903" t="s">
        <v>411</v>
      </c>
      <c r="E16903" s="20">
        <v>120328</v>
      </c>
      <c r="F16903" s="20">
        <v>11361</v>
      </c>
    </row>
    <row r="16904" spans="1:6" ht="25.5" outlineLevel="2" x14ac:dyDescent="0.2">
      <c r="B16904" s="18" t="s">
        <v>15339</v>
      </c>
      <c r="C16904" s="19" t="s">
        <v>77</v>
      </c>
      <c r="D16904" t="s">
        <v>411</v>
      </c>
      <c r="E16904" s="20">
        <v>1</v>
      </c>
      <c r="F16904" s="20">
        <v>3</v>
      </c>
    </row>
    <row r="16905" spans="1:6" ht="25.5" outlineLevel="2" x14ac:dyDescent="0.2">
      <c r="B16905" s="18" t="s">
        <v>15339</v>
      </c>
      <c r="C16905" s="19" t="s">
        <v>80</v>
      </c>
      <c r="D16905" t="s">
        <v>411</v>
      </c>
      <c r="E16905" s="20">
        <v>111145</v>
      </c>
      <c r="F16905" s="20">
        <v>4329</v>
      </c>
    </row>
    <row r="16906" spans="1:6" ht="25.5" outlineLevel="2" x14ac:dyDescent="0.2">
      <c r="B16906" s="18" t="s">
        <v>15339</v>
      </c>
      <c r="C16906" s="19" t="s">
        <v>123</v>
      </c>
      <c r="D16906" t="s">
        <v>411</v>
      </c>
      <c r="E16906" s="20">
        <v>5</v>
      </c>
      <c r="F16906" s="20">
        <v>3</v>
      </c>
    </row>
    <row r="16907" spans="1:6" ht="25.5" outlineLevel="2" x14ac:dyDescent="0.2">
      <c r="B16907" s="18" t="s">
        <v>15339</v>
      </c>
      <c r="C16907" s="19" t="s">
        <v>164</v>
      </c>
      <c r="D16907" t="s">
        <v>411</v>
      </c>
      <c r="E16907" s="20">
        <v>6</v>
      </c>
      <c r="F16907" s="20">
        <v>6</v>
      </c>
    </row>
    <row r="16908" spans="1:6" ht="25.5" outlineLevel="2" x14ac:dyDescent="0.2">
      <c r="B16908" s="18" t="s">
        <v>15339</v>
      </c>
      <c r="C16908" s="19" t="s">
        <v>166</v>
      </c>
      <c r="D16908" t="s">
        <v>411</v>
      </c>
      <c r="E16908" s="20">
        <v>84</v>
      </c>
      <c r="F16908" s="20">
        <v>67</v>
      </c>
    </row>
    <row r="16909" spans="1:6" ht="25.5" outlineLevel="1" x14ac:dyDescent="0.2">
      <c r="B16909" s="21" t="s">
        <v>15340</v>
      </c>
      <c r="E16909" s="20">
        <f>SUBTOTAL(9,E16902:E16908)</f>
        <v>231599</v>
      </c>
      <c r="F16909" s="20">
        <f>SUBTOTAL(9,F16902:F16908)</f>
        <v>15773</v>
      </c>
    </row>
    <row r="16910" spans="1:6" outlineLevel="2" x14ac:dyDescent="0.2">
      <c r="A16910" t="s">
        <v>5464</v>
      </c>
      <c r="B16910" s="18" t="s">
        <v>15341</v>
      </c>
      <c r="C16910" s="19" t="s">
        <v>42</v>
      </c>
      <c r="D16910" t="s">
        <v>411</v>
      </c>
      <c r="E16910" s="20">
        <v>2181</v>
      </c>
      <c r="F16910" s="20">
        <v>454</v>
      </c>
    </row>
    <row r="16911" spans="1:6" outlineLevel="2" x14ac:dyDescent="0.2">
      <c r="B16911" s="18" t="s">
        <v>15341</v>
      </c>
      <c r="C16911" s="19" t="s">
        <v>68</v>
      </c>
      <c r="D16911" t="s">
        <v>411</v>
      </c>
      <c r="E16911" s="20">
        <v>13</v>
      </c>
      <c r="F16911" s="20">
        <v>20</v>
      </c>
    </row>
    <row r="16912" spans="1:6" outlineLevel="2" x14ac:dyDescent="0.2">
      <c r="B16912" s="18" t="s">
        <v>15341</v>
      </c>
      <c r="C16912" s="19" t="s">
        <v>80</v>
      </c>
      <c r="D16912" t="s">
        <v>411</v>
      </c>
      <c r="E16912" s="20">
        <v>10420</v>
      </c>
      <c r="F16912" s="20">
        <v>2020</v>
      </c>
    </row>
    <row r="16913" spans="1:6" outlineLevel="2" x14ac:dyDescent="0.2">
      <c r="B16913" s="18" t="s">
        <v>15341</v>
      </c>
      <c r="C16913" s="19" t="s">
        <v>107</v>
      </c>
      <c r="D16913" t="s">
        <v>411</v>
      </c>
      <c r="E16913" s="20">
        <v>6</v>
      </c>
      <c r="F16913" s="20">
        <v>13</v>
      </c>
    </row>
    <row r="16914" spans="1:6" ht="25.5" outlineLevel="1" x14ac:dyDescent="0.2">
      <c r="B16914" s="21" t="s">
        <v>15342</v>
      </c>
      <c r="E16914" s="20">
        <f>SUBTOTAL(9,E16910:E16913)</f>
        <v>12620</v>
      </c>
      <c r="F16914" s="20">
        <f>SUBTOTAL(9,F16910:F16913)</f>
        <v>2507</v>
      </c>
    </row>
    <row r="16915" spans="1:6" ht="25.5" outlineLevel="2" x14ac:dyDescent="0.2">
      <c r="A16915" t="s">
        <v>1737</v>
      </c>
      <c r="B16915" s="18" t="s">
        <v>18497</v>
      </c>
      <c r="C16915" s="19" t="s">
        <v>42</v>
      </c>
      <c r="D16915" t="s">
        <v>411</v>
      </c>
      <c r="E16915" s="20">
        <v>6179</v>
      </c>
      <c r="F16915" s="20">
        <v>726</v>
      </c>
    </row>
    <row r="16916" spans="1:6" ht="25.5" outlineLevel="2" x14ac:dyDescent="0.2">
      <c r="B16916" s="18" t="s">
        <v>18497</v>
      </c>
      <c r="C16916" s="19" t="s">
        <v>80</v>
      </c>
      <c r="D16916" t="s">
        <v>411</v>
      </c>
      <c r="E16916" s="20">
        <v>27792</v>
      </c>
      <c r="F16916" s="20">
        <v>3657</v>
      </c>
    </row>
    <row r="16917" spans="1:6" ht="25.5" outlineLevel="1" x14ac:dyDescent="0.2">
      <c r="B16917" s="21" t="s">
        <v>18498</v>
      </c>
      <c r="E16917" s="20">
        <f>SUBTOTAL(9,E16915:E16916)</f>
        <v>33971</v>
      </c>
      <c r="F16917" s="20">
        <f>SUBTOTAL(9,F16915:F16916)</f>
        <v>4383</v>
      </c>
    </row>
    <row r="16918" spans="1:6" outlineLevel="2" x14ac:dyDescent="0.2">
      <c r="A16918" t="s">
        <v>5465</v>
      </c>
      <c r="B16918" s="18" t="s">
        <v>15343</v>
      </c>
      <c r="C16918" s="19" t="s">
        <v>42</v>
      </c>
      <c r="D16918" t="s">
        <v>398</v>
      </c>
      <c r="E16918" s="20">
        <v>4356233</v>
      </c>
      <c r="F16918" s="20">
        <v>25102</v>
      </c>
    </row>
    <row r="16919" spans="1:6" outlineLevel="2" x14ac:dyDescent="0.2">
      <c r="B16919" s="18" t="s">
        <v>15343</v>
      </c>
      <c r="C16919" s="19" t="s">
        <v>65</v>
      </c>
      <c r="D16919" t="s">
        <v>398</v>
      </c>
      <c r="E16919" s="20">
        <v>10</v>
      </c>
      <c r="F16919" s="20">
        <v>18</v>
      </c>
    </row>
    <row r="16920" spans="1:6" outlineLevel="2" x14ac:dyDescent="0.2">
      <c r="B16920" s="18" t="s">
        <v>15343</v>
      </c>
      <c r="C16920" s="19" t="s">
        <v>77</v>
      </c>
      <c r="D16920" t="s">
        <v>398</v>
      </c>
      <c r="E16920" s="20">
        <v>6</v>
      </c>
      <c r="F16920" s="20">
        <v>14</v>
      </c>
    </row>
    <row r="16921" spans="1:6" outlineLevel="2" x14ac:dyDescent="0.2">
      <c r="B16921" s="18" t="s">
        <v>15343</v>
      </c>
      <c r="C16921" s="19" t="s">
        <v>80</v>
      </c>
      <c r="D16921" t="s">
        <v>398</v>
      </c>
      <c r="E16921" s="20">
        <v>4615201</v>
      </c>
      <c r="F16921" s="20">
        <v>10205</v>
      </c>
    </row>
    <row r="16922" spans="1:6" outlineLevel="2" x14ac:dyDescent="0.2">
      <c r="B16922" s="18" t="s">
        <v>15343</v>
      </c>
      <c r="C16922" s="19" t="s">
        <v>107</v>
      </c>
      <c r="D16922" t="s">
        <v>398</v>
      </c>
      <c r="E16922" s="20">
        <v>87</v>
      </c>
      <c r="F16922" s="20">
        <v>227</v>
      </c>
    </row>
    <row r="16923" spans="1:6" outlineLevel="2" x14ac:dyDescent="0.2">
      <c r="B16923" s="18" t="s">
        <v>15343</v>
      </c>
      <c r="C16923" s="19" t="s">
        <v>164</v>
      </c>
      <c r="D16923" t="s">
        <v>398</v>
      </c>
      <c r="E16923" s="20">
        <v>5004229</v>
      </c>
      <c r="F16923" s="20">
        <v>2622</v>
      </c>
    </row>
    <row r="16924" spans="1:6" outlineLevel="2" x14ac:dyDescent="0.2">
      <c r="B16924" s="18" t="s">
        <v>15343</v>
      </c>
      <c r="C16924" s="19" t="s">
        <v>178</v>
      </c>
      <c r="D16924" t="s">
        <v>398</v>
      </c>
      <c r="E16924" s="20">
        <v>150</v>
      </c>
      <c r="F16924" s="20">
        <v>14</v>
      </c>
    </row>
    <row r="16925" spans="1:6" ht="25.5" outlineLevel="1" x14ac:dyDescent="0.2">
      <c r="B16925" s="21" t="s">
        <v>15344</v>
      </c>
      <c r="E16925" s="20">
        <f>SUBTOTAL(9,E16918:E16924)</f>
        <v>13975916</v>
      </c>
      <c r="F16925" s="20">
        <f>SUBTOTAL(9,F16918:F16924)</f>
        <v>38202</v>
      </c>
    </row>
    <row r="16926" spans="1:6" ht="25.5" outlineLevel="2" x14ac:dyDescent="0.2">
      <c r="A16926" t="s">
        <v>5466</v>
      </c>
      <c r="B16926" s="18" t="s">
        <v>15345</v>
      </c>
      <c r="C16926" s="19" t="s">
        <v>42</v>
      </c>
      <c r="D16926" t="s">
        <v>398</v>
      </c>
      <c r="E16926" s="20">
        <v>710000</v>
      </c>
      <c r="F16926" s="20">
        <v>1075</v>
      </c>
    </row>
    <row r="16927" spans="1:6" ht="25.5" outlineLevel="2" x14ac:dyDescent="0.2">
      <c r="B16927" s="18" t="s">
        <v>15345</v>
      </c>
      <c r="C16927" s="19" t="s">
        <v>80</v>
      </c>
      <c r="D16927" t="s">
        <v>398</v>
      </c>
      <c r="E16927" s="20">
        <v>1300531</v>
      </c>
      <c r="F16927" s="20">
        <v>5076</v>
      </c>
    </row>
    <row r="16928" spans="1:6" ht="25.5" outlineLevel="2" x14ac:dyDescent="0.2">
      <c r="B16928" s="18" t="s">
        <v>15345</v>
      </c>
      <c r="C16928" s="19" t="s">
        <v>85</v>
      </c>
      <c r="D16928" t="s">
        <v>398</v>
      </c>
      <c r="E16928" s="20">
        <v>900</v>
      </c>
      <c r="F16928" s="20">
        <v>1</v>
      </c>
    </row>
    <row r="16929" spans="1:6" ht="25.5" outlineLevel="2" x14ac:dyDescent="0.2">
      <c r="B16929" s="18" t="s">
        <v>15345</v>
      </c>
      <c r="C16929" s="19" t="s">
        <v>164</v>
      </c>
      <c r="D16929" t="s">
        <v>398</v>
      </c>
      <c r="E16929" s="20">
        <v>45000</v>
      </c>
      <c r="F16929" s="20">
        <v>47</v>
      </c>
    </row>
    <row r="16930" spans="1:6" ht="25.5" outlineLevel="1" x14ac:dyDescent="0.2">
      <c r="B16930" s="21" t="s">
        <v>15346</v>
      </c>
      <c r="E16930" s="20">
        <f>SUBTOTAL(9,E16926:E16929)</f>
        <v>2056431</v>
      </c>
      <c r="F16930" s="20">
        <f>SUBTOTAL(9,F16926:F16929)</f>
        <v>6199</v>
      </c>
    </row>
    <row r="16931" spans="1:6" ht="25.5" outlineLevel="2" x14ac:dyDescent="0.2">
      <c r="A16931" t="s">
        <v>1738</v>
      </c>
      <c r="B16931" s="18" t="s">
        <v>15347</v>
      </c>
      <c r="C16931" s="19" t="s">
        <v>42</v>
      </c>
      <c r="D16931" t="s">
        <v>398</v>
      </c>
      <c r="E16931" s="20">
        <v>2436313</v>
      </c>
      <c r="F16931" s="20">
        <v>30732</v>
      </c>
    </row>
    <row r="16932" spans="1:6" ht="25.5" outlineLevel="2" x14ac:dyDescent="0.2">
      <c r="B16932" s="18" t="s">
        <v>15347</v>
      </c>
      <c r="C16932" s="19" t="s">
        <v>77</v>
      </c>
      <c r="D16932" t="s">
        <v>398</v>
      </c>
      <c r="E16932" s="20">
        <v>14</v>
      </c>
      <c r="F16932" s="20">
        <v>182</v>
      </c>
    </row>
    <row r="16933" spans="1:6" ht="25.5" outlineLevel="2" x14ac:dyDescent="0.2">
      <c r="B16933" s="18" t="s">
        <v>15347</v>
      </c>
      <c r="C16933" s="19" t="s">
        <v>80</v>
      </c>
      <c r="D16933" t="s">
        <v>398</v>
      </c>
      <c r="E16933" s="20">
        <v>2474154</v>
      </c>
      <c r="F16933" s="20">
        <v>23330</v>
      </c>
    </row>
    <row r="16934" spans="1:6" ht="25.5" outlineLevel="2" x14ac:dyDescent="0.2">
      <c r="B16934" s="18" t="s">
        <v>15347</v>
      </c>
      <c r="C16934" s="19" t="s">
        <v>121</v>
      </c>
      <c r="D16934" t="s">
        <v>398</v>
      </c>
      <c r="E16934" s="20">
        <v>18000</v>
      </c>
      <c r="F16934" s="20">
        <v>16</v>
      </c>
    </row>
    <row r="16935" spans="1:6" ht="25.5" outlineLevel="2" x14ac:dyDescent="0.2">
      <c r="B16935" s="18" t="s">
        <v>15347</v>
      </c>
      <c r="C16935" s="19" t="s">
        <v>162</v>
      </c>
      <c r="D16935" t="s">
        <v>398</v>
      </c>
      <c r="E16935" s="20">
        <v>1</v>
      </c>
      <c r="F16935" s="20">
        <v>10</v>
      </c>
    </row>
    <row r="16936" spans="1:6" ht="25.5" outlineLevel="2" x14ac:dyDescent="0.2">
      <c r="B16936" s="18" t="s">
        <v>15347</v>
      </c>
      <c r="C16936" s="19" t="s">
        <v>178</v>
      </c>
      <c r="D16936" t="s">
        <v>398</v>
      </c>
      <c r="E16936" s="20">
        <v>2000</v>
      </c>
      <c r="F16936" s="20">
        <v>3</v>
      </c>
    </row>
    <row r="16937" spans="1:6" ht="25.5" outlineLevel="2" x14ac:dyDescent="0.2">
      <c r="B16937" s="18" t="s">
        <v>15347</v>
      </c>
      <c r="C16937" s="19" t="s">
        <v>182</v>
      </c>
      <c r="D16937" t="s">
        <v>398</v>
      </c>
      <c r="E16937" s="20">
        <v>45938</v>
      </c>
      <c r="F16937" s="20">
        <v>81</v>
      </c>
    </row>
    <row r="16938" spans="1:6" ht="25.5" outlineLevel="1" x14ac:dyDescent="0.2">
      <c r="B16938" s="21" t="s">
        <v>15348</v>
      </c>
      <c r="E16938" s="20">
        <f>SUBTOTAL(9,E16931:E16937)</f>
        <v>4976420</v>
      </c>
      <c r="F16938" s="20">
        <f>SUBTOTAL(9,F16931:F16937)</f>
        <v>54354</v>
      </c>
    </row>
    <row r="16939" spans="1:6" outlineLevel="2" x14ac:dyDescent="0.2">
      <c r="A16939" t="s">
        <v>5467</v>
      </c>
      <c r="B16939" s="18" t="s">
        <v>15349</v>
      </c>
      <c r="C16939" s="19" t="s">
        <v>42</v>
      </c>
      <c r="D16939" t="s">
        <v>398</v>
      </c>
      <c r="E16939" s="20">
        <v>1700</v>
      </c>
      <c r="F16939" s="20">
        <v>21</v>
      </c>
    </row>
    <row r="16940" spans="1:6" outlineLevel="2" x14ac:dyDescent="0.2">
      <c r="B16940" s="18" t="s">
        <v>15349</v>
      </c>
      <c r="C16940" s="19" t="s">
        <v>80</v>
      </c>
      <c r="D16940" t="s">
        <v>398</v>
      </c>
      <c r="E16940" s="20">
        <v>180896240</v>
      </c>
      <c r="F16940" s="20">
        <v>168550</v>
      </c>
    </row>
    <row r="16941" spans="1:6" outlineLevel="2" x14ac:dyDescent="0.2">
      <c r="B16941" s="18" t="s">
        <v>15349</v>
      </c>
      <c r="C16941" s="19" t="s">
        <v>87</v>
      </c>
      <c r="D16941" t="s">
        <v>398</v>
      </c>
      <c r="E16941" s="20">
        <v>1428100</v>
      </c>
      <c r="F16941" s="20">
        <v>2740</v>
      </c>
    </row>
    <row r="16942" spans="1:6" outlineLevel="1" x14ac:dyDescent="0.2">
      <c r="B16942" s="21" t="s">
        <v>15350</v>
      </c>
      <c r="E16942" s="20">
        <f>SUBTOTAL(9,E16939:E16941)</f>
        <v>182326040</v>
      </c>
      <c r="F16942" s="20">
        <f>SUBTOTAL(9,F16939:F16941)</f>
        <v>171311</v>
      </c>
    </row>
    <row r="16943" spans="1:6" ht="25.5" outlineLevel="2" x14ac:dyDescent="0.2">
      <c r="A16943" t="s">
        <v>5468</v>
      </c>
      <c r="B16943" s="18" t="s">
        <v>18499</v>
      </c>
      <c r="C16943" s="19" t="s">
        <v>80</v>
      </c>
      <c r="D16943" t="s">
        <v>398</v>
      </c>
      <c r="E16943" s="20">
        <v>21160334</v>
      </c>
      <c r="F16943" s="20">
        <v>21044</v>
      </c>
    </row>
    <row r="16944" spans="1:6" ht="25.5" outlineLevel="1" x14ac:dyDescent="0.2">
      <c r="B16944" s="21" t="s">
        <v>18500</v>
      </c>
      <c r="E16944" s="20">
        <f>SUBTOTAL(9,E16943:E16943)</f>
        <v>21160334</v>
      </c>
      <c r="F16944" s="20">
        <f>SUBTOTAL(9,F16943:F16943)</f>
        <v>21044</v>
      </c>
    </row>
    <row r="16945" spans="1:6" ht="25.5" outlineLevel="2" x14ac:dyDescent="0.2">
      <c r="A16945" t="s">
        <v>5469</v>
      </c>
      <c r="B16945" s="18" t="s">
        <v>18501</v>
      </c>
      <c r="C16945" s="19" t="s">
        <v>42</v>
      </c>
      <c r="D16945" t="s">
        <v>398</v>
      </c>
      <c r="E16945" s="20">
        <v>521360</v>
      </c>
      <c r="F16945" s="20">
        <v>1533</v>
      </c>
    </row>
    <row r="16946" spans="1:6" ht="25.5" outlineLevel="2" x14ac:dyDescent="0.2">
      <c r="B16946" s="18" t="s">
        <v>18501</v>
      </c>
      <c r="C16946" s="19" t="s">
        <v>68</v>
      </c>
      <c r="D16946" t="s">
        <v>398</v>
      </c>
      <c r="E16946" s="20">
        <v>41725</v>
      </c>
      <c r="F16946" s="20">
        <v>194</v>
      </c>
    </row>
    <row r="16947" spans="1:6" ht="25.5" outlineLevel="2" x14ac:dyDescent="0.2">
      <c r="B16947" s="18" t="s">
        <v>18501</v>
      </c>
      <c r="C16947" s="19" t="s">
        <v>80</v>
      </c>
      <c r="D16947" t="s">
        <v>398</v>
      </c>
      <c r="E16947" s="20">
        <v>56215040</v>
      </c>
      <c r="F16947" s="20">
        <v>118873</v>
      </c>
    </row>
    <row r="16948" spans="1:6" ht="25.5" outlineLevel="2" x14ac:dyDescent="0.2">
      <c r="B16948" s="18" t="s">
        <v>18501</v>
      </c>
      <c r="C16948" s="19" t="s">
        <v>87</v>
      </c>
      <c r="D16948" t="s">
        <v>398</v>
      </c>
      <c r="E16948" s="20">
        <v>43851600</v>
      </c>
      <c r="F16948" s="20">
        <v>58004</v>
      </c>
    </row>
    <row r="16949" spans="1:6" ht="25.5" outlineLevel="2" x14ac:dyDescent="0.2">
      <c r="B16949" s="18" t="s">
        <v>18501</v>
      </c>
      <c r="C16949" s="19" t="s">
        <v>88</v>
      </c>
      <c r="D16949" t="s">
        <v>398</v>
      </c>
      <c r="E16949" s="20">
        <v>36</v>
      </c>
      <c r="F16949" s="20">
        <v>26</v>
      </c>
    </row>
    <row r="16950" spans="1:6" ht="25.5" outlineLevel="2" x14ac:dyDescent="0.2">
      <c r="B16950" s="18" t="s">
        <v>18501</v>
      </c>
      <c r="C16950" s="19" t="s">
        <v>171</v>
      </c>
      <c r="D16950" t="s">
        <v>398</v>
      </c>
      <c r="E16950" s="20">
        <v>2</v>
      </c>
      <c r="F16950" s="20">
        <v>13</v>
      </c>
    </row>
    <row r="16951" spans="1:6" ht="25.5" outlineLevel="2" x14ac:dyDescent="0.2">
      <c r="B16951" s="18" t="s">
        <v>18501</v>
      </c>
      <c r="C16951" s="19" t="s">
        <v>176</v>
      </c>
      <c r="D16951" t="s">
        <v>398</v>
      </c>
      <c r="E16951" s="20">
        <v>8</v>
      </c>
      <c r="F16951" s="20">
        <v>53</v>
      </c>
    </row>
    <row r="16952" spans="1:6" ht="25.5" outlineLevel="1" x14ac:dyDescent="0.2">
      <c r="B16952" s="21" t="s">
        <v>18502</v>
      </c>
      <c r="E16952" s="20">
        <f>SUBTOTAL(9,E16945:E16951)</f>
        <v>100629771</v>
      </c>
      <c r="F16952" s="20">
        <f>SUBTOTAL(9,F16945:F16951)</f>
        <v>178696</v>
      </c>
    </row>
    <row r="16953" spans="1:6" ht="25.5" outlineLevel="2" x14ac:dyDescent="0.2">
      <c r="A16953" t="s">
        <v>5471</v>
      </c>
      <c r="B16953" s="18" t="s">
        <v>15351</v>
      </c>
      <c r="C16953" s="19" t="s">
        <v>42</v>
      </c>
      <c r="D16953" t="s">
        <v>411</v>
      </c>
      <c r="E16953" s="20">
        <v>1496</v>
      </c>
      <c r="F16953" s="20">
        <v>192</v>
      </c>
    </row>
    <row r="16954" spans="1:6" ht="25.5" outlineLevel="2" x14ac:dyDescent="0.2">
      <c r="B16954" s="18" t="s">
        <v>15351</v>
      </c>
      <c r="C16954" s="19" t="s">
        <v>80</v>
      </c>
      <c r="D16954" t="s">
        <v>411</v>
      </c>
      <c r="E16954" s="20">
        <v>12122</v>
      </c>
      <c r="F16954" s="20">
        <v>3889</v>
      </c>
    </row>
    <row r="16955" spans="1:6" ht="25.5" outlineLevel="2" x14ac:dyDescent="0.2">
      <c r="B16955" s="18" t="s">
        <v>15351</v>
      </c>
      <c r="C16955" s="19" t="s">
        <v>88</v>
      </c>
      <c r="D16955" t="s">
        <v>411</v>
      </c>
      <c r="E16955" s="20">
        <v>23</v>
      </c>
      <c r="F16955" s="20">
        <v>491</v>
      </c>
    </row>
    <row r="16956" spans="1:6" ht="25.5" outlineLevel="2" x14ac:dyDescent="0.2">
      <c r="B16956" s="18" t="s">
        <v>15351</v>
      </c>
      <c r="C16956" s="19" t="s">
        <v>92</v>
      </c>
      <c r="D16956" t="s">
        <v>411</v>
      </c>
      <c r="E16956" s="20">
        <v>2</v>
      </c>
      <c r="F16956" s="20">
        <v>2</v>
      </c>
    </row>
    <row r="16957" spans="1:6" ht="25.5" outlineLevel="2" x14ac:dyDescent="0.2">
      <c r="B16957" s="18" t="s">
        <v>15351</v>
      </c>
      <c r="C16957" s="19" t="s">
        <v>176</v>
      </c>
      <c r="D16957" t="s">
        <v>411</v>
      </c>
      <c r="E16957" s="20">
        <v>1</v>
      </c>
      <c r="F16957" s="20">
        <v>6</v>
      </c>
    </row>
    <row r="16958" spans="1:6" ht="25.5" outlineLevel="1" x14ac:dyDescent="0.2">
      <c r="B16958" s="21" t="s">
        <v>15352</v>
      </c>
      <c r="E16958" s="20">
        <f>SUBTOTAL(9,E16953:E16957)</f>
        <v>13644</v>
      </c>
      <c r="F16958" s="20">
        <f>SUBTOTAL(9,F16953:F16957)</f>
        <v>4580</v>
      </c>
    </row>
    <row r="16959" spans="1:6" ht="25.5" outlineLevel="2" x14ac:dyDescent="0.2">
      <c r="A16959" t="s">
        <v>1740</v>
      </c>
      <c r="B16959" s="18" t="s">
        <v>15353</v>
      </c>
      <c r="C16959" s="19" t="s">
        <v>16</v>
      </c>
      <c r="D16959" t="s">
        <v>411</v>
      </c>
      <c r="E16959" s="20">
        <v>4</v>
      </c>
      <c r="F16959" s="20">
        <v>12</v>
      </c>
    </row>
    <row r="16960" spans="1:6" ht="25.5" outlineLevel="2" x14ac:dyDescent="0.2">
      <c r="B16960" s="18" t="s">
        <v>15353</v>
      </c>
      <c r="C16960" s="19" t="s">
        <v>42</v>
      </c>
      <c r="D16960" t="s">
        <v>411</v>
      </c>
      <c r="E16960" s="20">
        <v>3457816</v>
      </c>
      <c r="F16960" s="20">
        <v>265286</v>
      </c>
    </row>
    <row r="16961" spans="1:6" ht="25.5" outlineLevel="2" x14ac:dyDescent="0.2">
      <c r="B16961" s="18" t="s">
        <v>15353</v>
      </c>
      <c r="C16961" s="19" t="s">
        <v>80</v>
      </c>
      <c r="D16961" t="s">
        <v>411</v>
      </c>
      <c r="E16961" s="20">
        <v>668868</v>
      </c>
      <c r="F16961" s="20">
        <v>131903</v>
      </c>
    </row>
    <row r="16962" spans="1:6" ht="25.5" outlineLevel="2" x14ac:dyDescent="0.2">
      <c r="B16962" s="18" t="s">
        <v>15353</v>
      </c>
      <c r="C16962" s="19" t="s">
        <v>81</v>
      </c>
      <c r="D16962" t="s">
        <v>411</v>
      </c>
      <c r="E16962" s="20">
        <v>40</v>
      </c>
      <c r="F16962" s="20">
        <v>7</v>
      </c>
    </row>
    <row r="16963" spans="1:6" ht="25.5" outlineLevel="1" x14ac:dyDescent="0.2">
      <c r="B16963" s="21" t="s">
        <v>15354</v>
      </c>
      <c r="E16963" s="20">
        <f>SUBTOTAL(9,E16959:E16962)</f>
        <v>4126728</v>
      </c>
      <c r="F16963" s="20">
        <f>SUBTOTAL(9,F16959:F16962)</f>
        <v>397208</v>
      </c>
    </row>
    <row r="16964" spans="1:6" ht="25.5" outlineLevel="2" x14ac:dyDescent="0.2">
      <c r="A16964" t="s">
        <v>5473</v>
      </c>
      <c r="B16964" s="18" t="s">
        <v>15355</v>
      </c>
      <c r="C16964" s="19" t="s">
        <v>42</v>
      </c>
      <c r="D16964" t="s">
        <v>411</v>
      </c>
      <c r="E16964" s="20">
        <v>986</v>
      </c>
      <c r="F16964" s="20">
        <v>238</v>
      </c>
    </row>
    <row r="16965" spans="1:6" ht="25.5" outlineLevel="2" x14ac:dyDescent="0.2">
      <c r="B16965" s="18" t="s">
        <v>15355</v>
      </c>
      <c r="C16965" s="19" t="s">
        <v>80</v>
      </c>
      <c r="D16965" t="s">
        <v>411</v>
      </c>
      <c r="E16965" s="20">
        <v>7490</v>
      </c>
      <c r="F16965" s="20">
        <v>1426</v>
      </c>
    </row>
    <row r="16966" spans="1:6" ht="25.5" outlineLevel="1" x14ac:dyDescent="0.2">
      <c r="B16966" s="21" t="s">
        <v>15356</v>
      </c>
      <c r="E16966" s="20">
        <f>SUBTOTAL(9,E16964:E16965)</f>
        <v>8476</v>
      </c>
      <c r="F16966" s="20">
        <f>SUBTOTAL(9,F16964:F16965)</f>
        <v>1664</v>
      </c>
    </row>
    <row r="16967" spans="1:6" ht="25.5" outlineLevel="2" x14ac:dyDescent="0.2">
      <c r="A16967" t="s">
        <v>5474</v>
      </c>
      <c r="B16967" s="18" t="s">
        <v>15357</v>
      </c>
      <c r="C16967" s="19" t="s">
        <v>42</v>
      </c>
      <c r="D16967" t="s">
        <v>411</v>
      </c>
      <c r="E16967" s="20">
        <v>106542</v>
      </c>
      <c r="F16967" s="20">
        <v>10680</v>
      </c>
    </row>
    <row r="16968" spans="1:6" ht="25.5" outlineLevel="2" x14ac:dyDescent="0.2">
      <c r="B16968" s="18" t="s">
        <v>15357</v>
      </c>
      <c r="C16968" s="19" t="s">
        <v>68</v>
      </c>
      <c r="D16968" t="s">
        <v>411</v>
      </c>
      <c r="E16968" s="20">
        <v>1</v>
      </c>
      <c r="F16968" s="20">
        <v>2</v>
      </c>
    </row>
    <row r="16969" spans="1:6" ht="25.5" outlineLevel="2" x14ac:dyDescent="0.2">
      <c r="B16969" s="18" t="s">
        <v>15357</v>
      </c>
      <c r="C16969" s="19" t="s">
        <v>80</v>
      </c>
      <c r="D16969" t="s">
        <v>411</v>
      </c>
      <c r="E16969" s="20">
        <v>57927</v>
      </c>
      <c r="F16969" s="20">
        <v>12319</v>
      </c>
    </row>
    <row r="16970" spans="1:6" ht="25.5" outlineLevel="1" x14ac:dyDescent="0.2">
      <c r="B16970" s="21" t="s">
        <v>15358</v>
      </c>
      <c r="E16970" s="20">
        <f>SUBTOTAL(9,E16967:E16969)</f>
        <v>164470</v>
      </c>
      <c r="F16970" s="20">
        <f>SUBTOTAL(9,F16967:F16969)</f>
        <v>23001</v>
      </c>
    </row>
    <row r="16971" spans="1:6" ht="25.5" outlineLevel="2" x14ac:dyDescent="0.2">
      <c r="A16971" t="s">
        <v>1741</v>
      </c>
      <c r="B16971" s="18" t="s">
        <v>15359</v>
      </c>
      <c r="C16971" s="19" t="s">
        <v>42</v>
      </c>
      <c r="D16971" t="s">
        <v>411</v>
      </c>
      <c r="E16971" s="20">
        <v>310</v>
      </c>
      <c r="F16971" s="20">
        <v>59</v>
      </c>
    </row>
    <row r="16972" spans="1:6" ht="25.5" outlineLevel="2" x14ac:dyDescent="0.2">
      <c r="B16972" s="18" t="s">
        <v>15359</v>
      </c>
      <c r="C16972" s="19" t="s">
        <v>80</v>
      </c>
      <c r="D16972" t="s">
        <v>411</v>
      </c>
      <c r="E16972" s="20">
        <v>17699</v>
      </c>
      <c r="F16972" s="20">
        <v>4006</v>
      </c>
    </row>
    <row r="16973" spans="1:6" ht="25.5" outlineLevel="2" x14ac:dyDescent="0.2">
      <c r="B16973" s="18" t="s">
        <v>15359</v>
      </c>
      <c r="C16973" s="19" t="s">
        <v>92</v>
      </c>
      <c r="D16973" t="s">
        <v>411</v>
      </c>
      <c r="E16973" s="20">
        <v>1</v>
      </c>
      <c r="F16973" s="20">
        <v>4</v>
      </c>
    </row>
    <row r="16974" spans="1:6" ht="25.5" outlineLevel="2" x14ac:dyDescent="0.2">
      <c r="B16974" s="18" t="s">
        <v>15359</v>
      </c>
      <c r="C16974" s="19" t="s">
        <v>176</v>
      </c>
      <c r="D16974" t="s">
        <v>411</v>
      </c>
      <c r="E16974" s="20">
        <v>3</v>
      </c>
      <c r="F16974" s="20">
        <v>10</v>
      </c>
    </row>
    <row r="16975" spans="1:6" ht="25.5" outlineLevel="1" x14ac:dyDescent="0.2">
      <c r="B16975" s="21" t="s">
        <v>15360</v>
      </c>
      <c r="E16975" s="20">
        <f>SUBTOTAL(9,E16971:E16974)</f>
        <v>18013</v>
      </c>
      <c r="F16975" s="20">
        <f>SUBTOTAL(9,F16971:F16974)</f>
        <v>4079</v>
      </c>
    </row>
    <row r="16976" spans="1:6" ht="25.5" outlineLevel="2" x14ac:dyDescent="0.2">
      <c r="A16976" t="s">
        <v>5476</v>
      </c>
      <c r="B16976" s="18" t="s">
        <v>15361</v>
      </c>
      <c r="C16976" s="19" t="s">
        <v>42</v>
      </c>
      <c r="D16976" t="s">
        <v>411</v>
      </c>
      <c r="E16976" s="20">
        <v>3</v>
      </c>
      <c r="F16976" s="20">
        <v>3</v>
      </c>
    </row>
    <row r="16977" spans="1:6" ht="25.5" outlineLevel="2" x14ac:dyDescent="0.2">
      <c r="B16977" s="18" t="s">
        <v>15361</v>
      </c>
      <c r="C16977" s="19" t="s">
        <v>178</v>
      </c>
      <c r="D16977" t="s">
        <v>411</v>
      </c>
      <c r="E16977" s="20">
        <v>20</v>
      </c>
      <c r="F16977" s="20">
        <v>4</v>
      </c>
    </row>
    <row r="16978" spans="1:6" ht="25.5" outlineLevel="1" x14ac:dyDescent="0.2">
      <c r="B16978" s="21" t="s">
        <v>15362</v>
      </c>
      <c r="E16978" s="20">
        <f>SUBTOTAL(9,E16976:E16977)</f>
        <v>23</v>
      </c>
      <c r="F16978" s="20">
        <f>SUBTOTAL(9,F16976:F16977)</f>
        <v>7</v>
      </c>
    </row>
    <row r="16979" spans="1:6" ht="25.5" outlineLevel="2" x14ac:dyDescent="0.2">
      <c r="A16979" t="s">
        <v>5478</v>
      </c>
      <c r="B16979" s="18" t="s">
        <v>15363</v>
      </c>
      <c r="C16979" s="19" t="s">
        <v>42</v>
      </c>
      <c r="D16979" t="s">
        <v>411</v>
      </c>
      <c r="E16979" s="20">
        <v>11</v>
      </c>
      <c r="F16979" s="20">
        <v>59</v>
      </c>
    </row>
    <row r="16980" spans="1:6" ht="25.5" outlineLevel="2" x14ac:dyDescent="0.2">
      <c r="B16980" s="18" t="s">
        <v>15363</v>
      </c>
      <c r="C16980" s="19" t="s">
        <v>80</v>
      </c>
      <c r="D16980" t="s">
        <v>411</v>
      </c>
      <c r="E16980" s="20">
        <v>19</v>
      </c>
      <c r="F16980" s="20">
        <v>111</v>
      </c>
    </row>
    <row r="16981" spans="1:6" ht="25.5" outlineLevel="2" x14ac:dyDescent="0.2">
      <c r="B16981" s="18" t="s">
        <v>15363</v>
      </c>
      <c r="C16981" s="19" t="s">
        <v>88</v>
      </c>
      <c r="D16981" t="s">
        <v>411</v>
      </c>
      <c r="E16981" s="20">
        <v>1</v>
      </c>
      <c r="F16981" s="20">
        <v>6</v>
      </c>
    </row>
    <row r="16982" spans="1:6" ht="25.5" outlineLevel="1" x14ac:dyDescent="0.2">
      <c r="B16982" s="21" t="s">
        <v>15364</v>
      </c>
      <c r="E16982" s="20">
        <f>SUBTOTAL(9,E16979:E16981)</f>
        <v>31</v>
      </c>
      <c r="F16982" s="20">
        <f>SUBTOTAL(9,F16979:F16981)</f>
        <v>176</v>
      </c>
    </row>
    <row r="16983" spans="1:6" ht="25.5" outlineLevel="2" x14ac:dyDescent="0.2">
      <c r="A16983" t="s">
        <v>5480</v>
      </c>
      <c r="B16983" s="18" t="s">
        <v>18503</v>
      </c>
      <c r="C16983" s="19" t="s">
        <v>80</v>
      </c>
      <c r="D16983" t="s">
        <v>411</v>
      </c>
      <c r="E16983" s="20">
        <v>647</v>
      </c>
      <c r="F16983" s="20">
        <v>49</v>
      </c>
    </row>
    <row r="16984" spans="1:6" ht="25.5" outlineLevel="1" x14ac:dyDescent="0.2">
      <c r="B16984" s="21" t="s">
        <v>18504</v>
      </c>
      <c r="E16984" s="20">
        <f>SUBTOTAL(9,E16983:E16983)</f>
        <v>647</v>
      </c>
      <c r="F16984" s="20">
        <f>SUBTOTAL(9,F16983:F16983)</f>
        <v>49</v>
      </c>
    </row>
    <row r="16985" spans="1:6" ht="25.5" outlineLevel="2" x14ac:dyDescent="0.2">
      <c r="A16985" t="s">
        <v>5481</v>
      </c>
      <c r="B16985" s="18" t="s">
        <v>15365</v>
      </c>
      <c r="C16985" s="19" t="s">
        <v>80</v>
      </c>
      <c r="D16985" t="s">
        <v>411</v>
      </c>
      <c r="E16985" s="20">
        <v>61640</v>
      </c>
      <c r="F16985" s="20">
        <v>8530</v>
      </c>
    </row>
    <row r="16986" spans="1:6" ht="25.5" outlineLevel="1" x14ac:dyDescent="0.2">
      <c r="B16986" s="21" t="s">
        <v>15366</v>
      </c>
      <c r="E16986" s="20">
        <f>SUBTOTAL(9,E16985:E16985)</f>
        <v>61640</v>
      </c>
      <c r="F16986" s="20">
        <f>SUBTOTAL(9,F16985:F16985)</f>
        <v>8530</v>
      </c>
    </row>
    <row r="16987" spans="1:6" ht="25.5" outlineLevel="2" x14ac:dyDescent="0.2">
      <c r="A16987" t="s">
        <v>5482</v>
      </c>
      <c r="B16987" s="18" t="s">
        <v>15367</v>
      </c>
      <c r="C16987" s="19" t="s">
        <v>80</v>
      </c>
      <c r="D16987" t="s">
        <v>411</v>
      </c>
      <c r="E16987" s="20">
        <v>518747</v>
      </c>
      <c r="F16987" s="20">
        <v>109433</v>
      </c>
    </row>
    <row r="16988" spans="1:6" ht="25.5" outlineLevel="1" x14ac:dyDescent="0.2">
      <c r="B16988" s="21" t="s">
        <v>15368</v>
      </c>
      <c r="E16988" s="20">
        <f>SUBTOTAL(9,E16987:E16987)</f>
        <v>518747</v>
      </c>
      <c r="F16988" s="20">
        <f>SUBTOTAL(9,F16987:F16987)</f>
        <v>109433</v>
      </c>
    </row>
    <row r="16989" spans="1:6" ht="25.5" outlineLevel="2" x14ac:dyDescent="0.2">
      <c r="A16989" t="s">
        <v>5483</v>
      </c>
      <c r="B16989" s="18" t="s">
        <v>15369</v>
      </c>
      <c r="C16989" s="19" t="s">
        <v>42</v>
      </c>
      <c r="D16989" t="s">
        <v>411</v>
      </c>
      <c r="E16989" s="20">
        <v>8284</v>
      </c>
      <c r="F16989" s="20">
        <v>2352</v>
      </c>
    </row>
    <row r="16990" spans="1:6" ht="25.5" outlineLevel="2" x14ac:dyDescent="0.2">
      <c r="B16990" s="18" t="s">
        <v>15369</v>
      </c>
      <c r="C16990" s="19" t="s">
        <v>80</v>
      </c>
      <c r="D16990" t="s">
        <v>411</v>
      </c>
      <c r="E16990" s="20">
        <v>91388</v>
      </c>
      <c r="F16990" s="20">
        <v>58828</v>
      </c>
    </row>
    <row r="16991" spans="1:6" ht="25.5" outlineLevel="1" x14ac:dyDescent="0.2">
      <c r="B16991" s="21" t="s">
        <v>15370</v>
      </c>
      <c r="E16991" s="20">
        <f>SUBTOTAL(9,E16989:E16990)</f>
        <v>99672</v>
      </c>
      <c r="F16991" s="20">
        <f>SUBTOTAL(9,F16989:F16990)</f>
        <v>61180</v>
      </c>
    </row>
    <row r="16992" spans="1:6" outlineLevel="2" x14ac:dyDescent="0.2">
      <c r="A16992" t="s">
        <v>5485</v>
      </c>
      <c r="B16992" s="18" t="s">
        <v>15371</v>
      </c>
      <c r="C16992" s="19" t="s">
        <v>42</v>
      </c>
      <c r="D16992" t="s">
        <v>398</v>
      </c>
      <c r="E16992" s="20">
        <v>220</v>
      </c>
      <c r="F16992" s="20">
        <v>41</v>
      </c>
    </row>
    <row r="16993" spans="1:6" outlineLevel="2" x14ac:dyDescent="0.2">
      <c r="B16993" s="18" t="s">
        <v>15371</v>
      </c>
      <c r="C16993" s="19" t="s">
        <v>80</v>
      </c>
      <c r="D16993" t="s">
        <v>398</v>
      </c>
      <c r="E16993" s="20">
        <v>7</v>
      </c>
      <c r="F16993" s="20">
        <v>4906</v>
      </c>
    </row>
    <row r="16994" spans="1:6" outlineLevel="1" x14ac:dyDescent="0.2">
      <c r="B16994" s="21" t="s">
        <v>15372</v>
      </c>
      <c r="E16994" s="20">
        <f>SUBTOTAL(9,E16992:E16993)</f>
        <v>227</v>
      </c>
      <c r="F16994" s="20">
        <f>SUBTOTAL(9,F16992:F16993)</f>
        <v>4947</v>
      </c>
    </row>
    <row r="16995" spans="1:6" ht="25.5" outlineLevel="2" x14ac:dyDescent="0.2">
      <c r="A16995" t="s">
        <v>5486</v>
      </c>
      <c r="B16995" s="18" t="s">
        <v>15373</v>
      </c>
      <c r="C16995" s="19" t="s">
        <v>42</v>
      </c>
      <c r="D16995" t="s">
        <v>411</v>
      </c>
      <c r="E16995" s="20">
        <v>510</v>
      </c>
      <c r="F16995" s="20">
        <v>83</v>
      </c>
    </row>
    <row r="16996" spans="1:6" ht="25.5" outlineLevel="2" x14ac:dyDescent="0.2">
      <c r="B16996" s="18" t="s">
        <v>15373</v>
      </c>
      <c r="C16996" s="19" t="s">
        <v>80</v>
      </c>
      <c r="D16996" t="s">
        <v>411</v>
      </c>
      <c r="E16996" s="20">
        <v>98257</v>
      </c>
      <c r="F16996" s="20">
        <v>39180</v>
      </c>
    </row>
    <row r="16997" spans="1:6" ht="25.5" outlineLevel="2" x14ac:dyDescent="0.2">
      <c r="B16997" s="18" t="s">
        <v>15373</v>
      </c>
      <c r="C16997" s="19" t="s">
        <v>85</v>
      </c>
      <c r="D16997" t="s">
        <v>411</v>
      </c>
      <c r="E16997" s="20">
        <v>2</v>
      </c>
      <c r="F16997" s="20">
        <v>2</v>
      </c>
    </row>
    <row r="16998" spans="1:6" ht="25.5" outlineLevel="2" x14ac:dyDescent="0.2">
      <c r="B16998" s="18" t="s">
        <v>15373</v>
      </c>
      <c r="C16998" s="19" t="s">
        <v>7066</v>
      </c>
      <c r="D16998" t="s">
        <v>411</v>
      </c>
      <c r="E16998" s="20">
        <v>84</v>
      </c>
      <c r="F16998" s="20">
        <v>2708</v>
      </c>
    </row>
    <row r="16999" spans="1:6" ht="25.5" outlineLevel="1" x14ac:dyDescent="0.2">
      <c r="B16999" s="21" t="s">
        <v>15374</v>
      </c>
      <c r="E16999" s="20">
        <f>SUBTOTAL(9,E16995:E16998)</f>
        <v>98853</v>
      </c>
      <c r="F16999" s="20">
        <f>SUBTOTAL(9,F16995:F16998)</f>
        <v>41973</v>
      </c>
    </row>
    <row r="17000" spans="1:6" outlineLevel="2" x14ac:dyDescent="0.2">
      <c r="A17000" t="s">
        <v>5488</v>
      </c>
      <c r="B17000" s="18" t="s">
        <v>15375</v>
      </c>
      <c r="C17000" s="19" t="s">
        <v>42</v>
      </c>
      <c r="D17000" t="s">
        <v>398</v>
      </c>
      <c r="E17000" s="20">
        <v>15</v>
      </c>
      <c r="F17000" s="20">
        <v>239</v>
      </c>
    </row>
    <row r="17001" spans="1:6" outlineLevel="2" x14ac:dyDescent="0.2">
      <c r="B17001" s="18" t="s">
        <v>15375</v>
      </c>
      <c r="C17001" s="19" t="s">
        <v>80</v>
      </c>
      <c r="D17001" t="s">
        <v>398</v>
      </c>
      <c r="E17001" s="20">
        <v>38</v>
      </c>
      <c r="F17001" s="20">
        <v>14962</v>
      </c>
    </row>
    <row r="17002" spans="1:6" outlineLevel="1" x14ac:dyDescent="0.2">
      <c r="B17002" s="21" t="s">
        <v>15376</v>
      </c>
      <c r="E17002" s="20">
        <f>SUBTOTAL(9,E17000:E17001)</f>
        <v>53</v>
      </c>
      <c r="F17002" s="20">
        <f>SUBTOTAL(9,F17000:F17001)</f>
        <v>15201</v>
      </c>
    </row>
    <row r="17003" spans="1:6" outlineLevel="2" x14ac:dyDescent="0.2">
      <c r="A17003" t="s">
        <v>5489</v>
      </c>
      <c r="B17003" s="18" t="s">
        <v>15377</v>
      </c>
      <c r="C17003" s="19" t="s">
        <v>42</v>
      </c>
      <c r="D17003" t="s">
        <v>411</v>
      </c>
      <c r="E17003" s="20">
        <v>220</v>
      </c>
      <c r="F17003" s="20">
        <v>49</v>
      </c>
    </row>
    <row r="17004" spans="1:6" outlineLevel="2" x14ac:dyDescent="0.2">
      <c r="B17004" s="18" t="s">
        <v>15377</v>
      </c>
      <c r="C17004" s="19" t="s">
        <v>80</v>
      </c>
      <c r="D17004" t="s">
        <v>411</v>
      </c>
      <c r="E17004" s="20">
        <v>64253</v>
      </c>
      <c r="F17004" s="20">
        <v>9477</v>
      </c>
    </row>
    <row r="17005" spans="1:6" ht="25.5" outlineLevel="1" x14ac:dyDescent="0.2">
      <c r="B17005" s="21" t="s">
        <v>15378</v>
      </c>
      <c r="E17005" s="20">
        <f>SUBTOTAL(9,E17003:E17004)</f>
        <v>64473</v>
      </c>
      <c r="F17005" s="20">
        <f>SUBTOTAL(9,F17003:F17004)</f>
        <v>9526</v>
      </c>
    </row>
    <row r="17006" spans="1:6" ht="25.5" outlineLevel="2" x14ac:dyDescent="0.2">
      <c r="A17006" t="s">
        <v>5490</v>
      </c>
      <c r="B17006" s="18" t="s">
        <v>15379</v>
      </c>
      <c r="C17006" s="19" t="s">
        <v>80</v>
      </c>
      <c r="D17006" t="s">
        <v>411</v>
      </c>
      <c r="E17006" s="20">
        <v>33552</v>
      </c>
      <c r="F17006" s="20">
        <v>14308</v>
      </c>
    </row>
    <row r="17007" spans="1:6" ht="25.5" outlineLevel="1" x14ac:dyDescent="0.2">
      <c r="B17007" s="21" t="s">
        <v>15380</v>
      </c>
      <c r="E17007" s="20">
        <f>SUBTOTAL(9,E17006:E17006)</f>
        <v>33552</v>
      </c>
      <c r="F17007" s="20">
        <f>SUBTOTAL(9,F17006:F17006)</f>
        <v>14308</v>
      </c>
    </row>
    <row r="17008" spans="1:6" ht="25.5" outlineLevel="2" x14ac:dyDescent="0.2">
      <c r="A17008" t="s">
        <v>1743</v>
      </c>
      <c r="B17008" s="18" t="s">
        <v>15381</v>
      </c>
      <c r="C17008" s="19" t="s">
        <v>42</v>
      </c>
      <c r="D17008" t="s">
        <v>411</v>
      </c>
      <c r="E17008" s="20">
        <v>1</v>
      </c>
      <c r="F17008" s="20">
        <v>31</v>
      </c>
    </row>
    <row r="17009" spans="1:6" ht="25.5" outlineLevel="2" x14ac:dyDescent="0.2">
      <c r="B17009" s="18" t="s">
        <v>15381</v>
      </c>
      <c r="C17009" s="19" t="s">
        <v>80</v>
      </c>
      <c r="D17009" t="s">
        <v>411</v>
      </c>
      <c r="E17009" s="20">
        <v>9533</v>
      </c>
      <c r="F17009" s="20">
        <v>10856</v>
      </c>
    </row>
    <row r="17010" spans="1:6" ht="25.5" outlineLevel="2" x14ac:dyDescent="0.2">
      <c r="B17010" s="18" t="s">
        <v>15381</v>
      </c>
      <c r="C17010" s="19" t="s">
        <v>92</v>
      </c>
      <c r="D17010" t="s">
        <v>411</v>
      </c>
      <c r="E17010" s="20">
        <v>205</v>
      </c>
      <c r="F17010" s="20">
        <v>19</v>
      </c>
    </row>
    <row r="17011" spans="1:6" ht="25.5" outlineLevel="2" x14ac:dyDescent="0.2">
      <c r="B17011" s="18" t="s">
        <v>15381</v>
      </c>
      <c r="C17011" s="19" t="s">
        <v>166</v>
      </c>
      <c r="D17011" t="s">
        <v>411</v>
      </c>
      <c r="E17011" s="20">
        <v>2</v>
      </c>
      <c r="F17011" s="20">
        <v>81</v>
      </c>
    </row>
    <row r="17012" spans="1:6" ht="25.5" outlineLevel="1" x14ac:dyDescent="0.2">
      <c r="B17012" s="21" t="s">
        <v>15382</v>
      </c>
      <c r="E17012" s="20">
        <f>SUBTOTAL(9,E17008:E17011)</f>
        <v>9741</v>
      </c>
      <c r="F17012" s="20">
        <f>SUBTOTAL(9,F17008:F17011)</f>
        <v>10987</v>
      </c>
    </row>
    <row r="17013" spans="1:6" ht="25.5" outlineLevel="2" x14ac:dyDescent="0.2">
      <c r="A17013" t="s">
        <v>5491</v>
      </c>
      <c r="B17013" s="18" t="s">
        <v>15383</v>
      </c>
      <c r="C17013" s="19" t="s">
        <v>80</v>
      </c>
      <c r="D17013" t="s">
        <v>411</v>
      </c>
      <c r="E17013" s="20">
        <v>10372</v>
      </c>
      <c r="F17013" s="20">
        <v>3545</v>
      </c>
    </row>
    <row r="17014" spans="1:6" ht="25.5" outlineLevel="1" x14ac:dyDescent="0.2">
      <c r="B17014" s="21" t="s">
        <v>15384</v>
      </c>
      <c r="E17014" s="20">
        <f>SUBTOTAL(9,E17013:E17013)</f>
        <v>10372</v>
      </c>
      <c r="F17014" s="20">
        <f>SUBTOTAL(9,F17013:F17013)</f>
        <v>3545</v>
      </c>
    </row>
    <row r="17015" spans="1:6" ht="25.5" outlineLevel="2" x14ac:dyDescent="0.2">
      <c r="A17015" t="s">
        <v>1744</v>
      </c>
      <c r="B17015" s="18" t="s">
        <v>15385</v>
      </c>
      <c r="C17015" s="19" t="s">
        <v>42</v>
      </c>
      <c r="D17015" t="s">
        <v>411</v>
      </c>
      <c r="E17015" s="20">
        <v>707</v>
      </c>
      <c r="F17015" s="20">
        <v>82</v>
      </c>
    </row>
    <row r="17016" spans="1:6" ht="25.5" outlineLevel="2" x14ac:dyDescent="0.2">
      <c r="B17016" s="18" t="s">
        <v>15385</v>
      </c>
      <c r="C17016" s="19" t="s">
        <v>65</v>
      </c>
      <c r="D17016" t="s">
        <v>411</v>
      </c>
      <c r="E17016" s="20">
        <v>1326</v>
      </c>
      <c r="F17016" s="20">
        <v>3720</v>
      </c>
    </row>
    <row r="17017" spans="1:6" ht="25.5" outlineLevel="2" x14ac:dyDescent="0.2">
      <c r="B17017" s="18" t="s">
        <v>15385</v>
      </c>
      <c r="C17017" s="19" t="s">
        <v>80</v>
      </c>
      <c r="D17017" t="s">
        <v>411</v>
      </c>
      <c r="E17017" s="20">
        <v>71301</v>
      </c>
      <c r="F17017" s="20">
        <v>41048</v>
      </c>
    </row>
    <row r="17018" spans="1:6" ht="25.5" outlineLevel="2" x14ac:dyDescent="0.2">
      <c r="B17018" s="18" t="s">
        <v>15385</v>
      </c>
      <c r="C17018" s="19" t="s">
        <v>87</v>
      </c>
      <c r="D17018" t="s">
        <v>411</v>
      </c>
      <c r="E17018" s="20">
        <v>33</v>
      </c>
      <c r="F17018" s="20">
        <v>841</v>
      </c>
    </row>
    <row r="17019" spans="1:6" ht="38.25" outlineLevel="1" x14ac:dyDescent="0.2">
      <c r="B17019" s="21" t="s">
        <v>15386</v>
      </c>
      <c r="E17019" s="20">
        <f>SUBTOTAL(9,E17015:E17018)</f>
        <v>73367</v>
      </c>
      <c r="F17019" s="20">
        <f>SUBTOTAL(9,F17015:F17018)</f>
        <v>45691</v>
      </c>
    </row>
    <row r="17020" spans="1:6" ht="25.5" outlineLevel="2" x14ac:dyDescent="0.2">
      <c r="A17020" t="s">
        <v>1746</v>
      </c>
      <c r="B17020" s="18" t="s">
        <v>15387</v>
      </c>
      <c r="C17020" s="19" t="s">
        <v>42</v>
      </c>
      <c r="D17020" t="s">
        <v>411</v>
      </c>
      <c r="E17020" s="20">
        <v>12</v>
      </c>
      <c r="F17020" s="20">
        <v>1</v>
      </c>
    </row>
    <row r="17021" spans="1:6" ht="25.5" outlineLevel="2" x14ac:dyDescent="0.2">
      <c r="B17021" s="18" t="s">
        <v>15387</v>
      </c>
      <c r="C17021" s="19" t="s">
        <v>80</v>
      </c>
      <c r="D17021" t="s">
        <v>411</v>
      </c>
      <c r="E17021" s="20">
        <v>55551</v>
      </c>
      <c r="F17021" s="20">
        <v>8799</v>
      </c>
    </row>
    <row r="17022" spans="1:6" ht="25.5" outlineLevel="2" x14ac:dyDescent="0.2">
      <c r="B17022" s="18" t="s">
        <v>15387</v>
      </c>
      <c r="C17022" s="19" t="s">
        <v>87</v>
      </c>
      <c r="D17022" t="s">
        <v>411</v>
      </c>
      <c r="E17022" s="20">
        <v>1</v>
      </c>
      <c r="F17022" s="20">
        <v>1</v>
      </c>
    </row>
    <row r="17023" spans="1:6" ht="25.5" outlineLevel="1" x14ac:dyDescent="0.2">
      <c r="B17023" s="21" t="s">
        <v>15388</v>
      </c>
      <c r="E17023" s="20">
        <f>SUBTOTAL(9,E17020:E17022)</f>
        <v>55564</v>
      </c>
      <c r="F17023" s="20">
        <f>SUBTOTAL(9,F17020:F17022)</f>
        <v>8801</v>
      </c>
    </row>
    <row r="17024" spans="1:6" ht="25.5" outlineLevel="2" x14ac:dyDescent="0.2">
      <c r="A17024" t="s">
        <v>5492</v>
      </c>
      <c r="B17024" s="18" t="s">
        <v>15389</v>
      </c>
      <c r="C17024" s="19" t="s">
        <v>42</v>
      </c>
      <c r="D17024" t="s">
        <v>398</v>
      </c>
      <c r="E17024" s="20">
        <v>2</v>
      </c>
      <c r="F17024" s="20">
        <v>30</v>
      </c>
    </row>
    <row r="17025" spans="1:6" ht="25.5" outlineLevel="2" x14ac:dyDescent="0.2">
      <c r="B17025" s="18" t="s">
        <v>15389</v>
      </c>
      <c r="C17025" s="19" t="s">
        <v>80</v>
      </c>
      <c r="D17025" t="s">
        <v>398</v>
      </c>
      <c r="E17025" s="20">
        <v>1</v>
      </c>
      <c r="F17025" s="20">
        <v>927</v>
      </c>
    </row>
    <row r="17026" spans="1:6" ht="25.5" outlineLevel="2" x14ac:dyDescent="0.2">
      <c r="B17026" s="18" t="s">
        <v>15389</v>
      </c>
      <c r="C17026" s="19" t="s">
        <v>123</v>
      </c>
      <c r="D17026" t="s">
        <v>398</v>
      </c>
      <c r="E17026" s="20">
        <v>1</v>
      </c>
      <c r="F17026" s="20">
        <v>171</v>
      </c>
    </row>
    <row r="17027" spans="1:6" ht="25.5" outlineLevel="1" x14ac:dyDescent="0.2">
      <c r="B17027" s="21" t="s">
        <v>15390</v>
      </c>
      <c r="E17027" s="20">
        <f>SUBTOTAL(9,E17024:E17026)</f>
        <v>4</v>
      </c>
      <c r="F17027" s="20">
        <f>SUBTOTAL(9,F17024:F17026)</f>
        <v>1128</v>
      </c>
    </row>
    <row r="17028" spans="1:6" ht="25.5" outlineLevel="2" x14ac:dyDescent="0.2">
      <c r="A17028" t="s">
        <v>7088</v>
      </c>
      <c r="B17028" s="18" t="s">
        <v>15391</v>
      </c>
      <c r="C17028" s="19" t="s">
        <v>176</v>
      </c>
      <c r="D17028" t="s">
        <v>398</v>
      </c>
      <c r="E17028" s="20">
        <v>2</v>
      </c>
      <c r="F17028" s="20">
        <v>102</v>
      </c>
    </row>
    <row r="17029" spans="1:6" ht="25.5" outlineLevel="1" x14ac:dyDescent="0.2">
      <c r="B17029" s="21" t="s">
        <v>15392</v>
      </c>
      <c r="E17029" s="20">
        <f>SUBTOTAL(9,E17028:E17028)</f>
        <v>2</v>
      </c>
      <c r="F17029" s="20">
        <f>SUBTOTAL(9,F17028:F17028)</f>
        <v>102</v>
      </c>
    </row>
    <row r="17030" spans="1:6" ht="25.5" outlineLevel="2" x14ac:dyDescent="0.2">
      <c r="A17030" t="s">
        <v>5494</v>
      </c>
      <c r="B17030" s="18" t="s">
        <v>15393</v>
      </c>
      <c r="C17030" s="19" t="s">
        <v>42</v>
      </c>
      <c r="D17030" t="s">
        <v>398</v>
      </c>
      <c r="E17030" s="20">
        <v>40</v>
      </c>
      <c r="F17030" s="20">
        <v>71</v>
      </c>
    </row>
    <row r="17031" spans="1:6" ht="25.5" outlineLevel="2" x14ac:dyDescent="0.2">
      <c r="B17031" s="18" t="s">
        <v>15393</v>
      </c>
      <c r="C17031" s="19" t="s">
        <v>80</v>
      </c>
      <c r="D17031" t="s">
        <v>398</v>
      </c>
      <c r="E17031" s="20">
        <v>175</v>
      </c>
      <c r="F17031" s="20">
        <v>9517</v>
      </c>
    </row>
    <row r="17032" spans="1:6" ht="25.5" outlineLevel="2" x14ac:dyDescent="0.2">
      <c r="B17032" s="18" t="s">
        <v>15393</v>
      </c>
      <c r="C17032" s="19" t="s">
        <v>87</v>
      </c>
      <c r="D17032" t="s">
        <v>398</v>
      </c>
      <c r="E17032" s="20">
        <v>400</v>
      </c>
      <c r="F17032" s="20">
        <v>178</v>
      </c>
    </row>
    <row r="17033" spans="1:6" ht="25.5" outlineLevel="2" x14ac:dyDescent="0.2">
      <c r="B17033" s="18" t="s">
        <v>15393</v>
      </c>
      <c r="C17033" s="19" t="s">
        <v>123</v>
      </c>
      <c r="D17033" t="s">
        <v>398</v>
      </c>
      <c r="E17033" s="20">
        <v>3</v>
      </c>
      <c r="F17033" s="20">
        <v>119</v>
      </c>
    </row>
    <row r="17034" spans="1:6" ht="25.5" outlineLevel="1" x14ac:dyDescent="0.2">
      <c r="B17034" s="21" t="s">
        <v>15394</v>
      </c>
      <c r="E17034" s="20">
        <f>SUBTOTAL(9,E17030:E17033)</f>
        <v>618</v>
      </c>
      <c r="F17034" s="20">
        <f>SUBTOTAL(9,F17030:F17033)</f>
        <v>9885</v>
      </c>
    </row>
    <row r="17035" spans="1:6" outlineLevel="2" x14ac:dyDescent="0.2">
      <c r="A17035" t="s">
        <v>5495</v>
      </c>
      <c r="B17035" s="18" t="s">
        <v>15395</v>
      </c>
      <c r="C17035" s="19" t="s">
        <v>37</v>
      </c>
      <c r="D17035" t="s">
        <v>398</v>
      </c>
      <c r="E17035" s="20">
        <v>11</v>
      </c>
      <c r="F17035" s="20">
        <v>449143</v>
      </c>
    </row>
    <row r="17036" spans="1:6" outlineLevel="2" x14ac:dyDescent="0.2">
      <c r="B17036" s="18" t="s">
        <v>15395</v>
      </c>
      <c r="C17036" s="19" t="s">
        <v>65</v>
      </c>
      <c r="D17036" t="s">
        <v>398</v>
      </c>
      <c r="E17036" s="20">
        <v>1</v>
      </c>
      <c r="F17036" s="20">
        <v>49017</v>
      </c>
    </row>
    <row r="17037" spans="1:6" outlineLevel="2" x14ac:dyDescent="0.2">
      <c r="B17037" s="18" t="s">
        <v>15395</v>
      </c>
      <c r="C17037" s="19" t="s">
        <v>174</v>
      </c>
      <c r="D17037" t="s">
        <v>398</v>
      </c>
      <c r="E17037" s="20">
        <v>2</v>
      </c>
      <c r="F17037" s="20">
        <v>41405</v>
      </c>
    </row>
    <row r="17038" spans="1:6" outlineLevel="2" x14ac:dyDescent="0.2">
      <c r="B17038" s="18" t="s">
        <v>15395</v>
      </c>
      <c r="C17038" s="19" t="s">
        <v>178</v>
      </c>
      <c r="D17038" t="s">
        <v>398</v>
      </c>
      <c r="E17038" s="20">
        <v>490</v>
      </c>
      <c r="F17038" s="20">
        <v>344584</v>
      </c>
    </row>
    <row r="17039" spans="1:6" ht="25.5" outlineLevel="1" x14ac:dyDescent="0.2">
      <c r="B17039" s="21" t="s">
        <v>15396</v>
      </c>
      <c r="E17039" s="20">
        <f>SUBTOTAL(9,E17035:E17038)</f>
        <v>504</v>
      </c>
      <c r="F17039" s="20">
        <f>SUBTOTAL(9,F17035:F17038)</f>
        <v>884149</v>
      </c>
    </row>
    <row r="17040" spans="1:6" outlineLevel="2" x14ac:dyDescent="0.2">
      <c r="A17040" t="s">
        <v>5496</v>
      </c>
      <c r="B17040" s="18" t="s">
        <v>15397</v>
      </c>
      <c r="C17040" s="19" t="s">
        <v>42</v>
      </c>
      <c r="D17040" t="s">
        <v>398</v>
      </c>
      <c r="E17040" s="20">
        <v>90</v>
      </c>
      <c r="F17040" s="20">
        <v>410</v>
      </c>
    </row>
    <row r="17041" spans="1:6" outlineLevel="2" x14ac:dyDescent="0.2">
      <c r="B17041" s="18" t="s">
        <v>15397</v>
      </c>
      <c r="C17041" s="19" t="s">
        <v>65</v>
      </c>
      <c r="D17041" t="s">
        <v>398</v>
      </c>
      <c r="E17041" s="20">
        <v>1</v>
      </c>
      <c r="F17041" s="20">
        <v>535</v>
      </c>
    </row>
    <row r="17042" spans="1:6" outlineLevel="2" x14ac:dyDescent="0.2">
      <c r="B17042" s="18" t="s">
        <v>15397</v>
      </c>
      <c r="C17042" s="19" t="s">
        <v>68</v>
      </c>
      <c r="D17042" t="s">
        <v>398</v>
      </c>
      <c r="E17042" s="20">
        <v>6</v>
      </c>
      <c r="F17042" s="20">
        <v>108</v>
      </c>
    </row>
    <row r="17043" spans="1:6" outlineLevel="2" x14ac:dyDescent="0.2">
      <c r="B17043" s="18" t="s">
        <v>15397</v>
      </c>
      <c r="C17043" s="19" t="s">
        <v>80</v>
      </c>
      <c r="D17043" t="s">
        <v>398</v>
      </c>
      <c r="E17043" s="20">
        <v>23</v>
      </c>
      <c r="F17043" s="20">
        <v>161</v>
      </c>
    </row>
    <row r="17044" spans="1:6" outlineLevel="2" x14ac:dyDescent="0.2">
      <c r="B17044" s="18" t="s">
        <v>15397</v>
      </c>
      <c r="C17044" s="19" t="s">
        <v>87</v>
      </c>
      <c r="D17044" t="s">
        <v>398</v>
      </c>
      <c r="E17044" s="20">
        <v>2</v>
      </c>
      <c r="F17044" s="20">
        <v>8</v>
      </c>
    </row>
    <row r="17045" spans="1:6" outlineLevel="2" x14ac:dyDescent="0.2">
      <c r="B17045" s="18" t="s">
        <v>15397</v>
      </c>
      <c r="C17045" s="19" t="s">
        <v>107</v>
      </c>
      <c r="D17045" t="s">
        <v>398</v>
      </c>
      <c r="E17045" s="20">
        <v>2</v>
      </c>
      <c r="F17045" s="20">
        <v>4</v>
      </c>
    </row>
    <row r="17046" spans="1:6" outlineLevel="2" x14ac:dyDescent="0.2">
      <c r="B17046" s="18" t="s">
        <v>15397</v>
      </c>
      <c r="C17046" s="19" t="s">
        <v>166</v>
      </c>
      <c r="D17046" t="s">
        <v>398</v>
      </c>
      <c r="E17046" s="20">
        <v>1</v>
      </c>
      <c r="F17046" s="20">
        <v>313</v>
      </c>
    </row>
    <row r="17047" spans="1:6" ht="25.5" outlineLevel="2" x14ac:dyDescent="0.2">
      <c r="B17047" s="18" t="s">
        <v>15397</v>
      </c>
      <c r="C17047" s="19" t="s">
        <v>176</v>
      </c>
      <c r="D17047" t="s">
        <v>398</v>
      </c>
      <c r="E17047" s="20">
        <v>1</v>
      </c>
      <c r="F17047" s="20">
        <v>3</v>
      </c>
    </row>
    <row r="17048" spans="1:6" ht="25.5" outlineLevel="1" x14ac:dyDescent="0.2">
      <c r="B17048" s="21" t="s">
        <v>15398</v>
      </c>
      <c r="E17048" s="20">
        <f>SUBTOTAL(9,E17040:E17047)</f>
        <v>126</v>
      </c>
      <c r="F17048" s="20">
        <f>SUBTOTAL(9,F17040:F17047)</f>
        <v>1542</v>
      </c>
    </row>
    <row r="17049" spans="1:6" ht="25.5" outlineLevel="2" x14ac:dyDescent="0.2">
      <c r="A17049" t="s">
        <v>5497</v>
      </c>
      <c r="B17049" s="18" t="s">
        <v>15399</v>
      </c>
      <c r="C17049" s="19" t="s">
        <v>16</v>
      </c>
      <c r="D17049" t="s">
        <v>398</v>
      </c>
      <c r="E17049" s="20">
        <v>1</v>
      </c>
      <c r="F17049" s="20">
        <v>4</v>
      </c>
    </row>
    <row r="17050" spans="1:6" ht="25.5" outlineLevel="2" x14ac:dyDescent="0.2">
      <c r="B17050" s="18" t="s">
        <v>15399</v>
      </c>
      <c r="C17050" s="19" t="s">
        <v>20</v>
      </c>
      <c r="D17050" t="s">
        <v>398</v>
      </c>
      <c r="E17050" s="20">
        <v>180</v>
      </c>
      <c r="F17050" s="20">
        <v>51</v>
      </c>
    </row>
    <row r="17051" spans="1:6" ht="25.5" outlineLevel="2" x14ac:dyDescent="0.2">
      <c r="B17051" s="18" t="s">
        <v>15399</v>
      </c>
      <c r="C17051" s="19" t="s">
        <v>42</v>
      </c>
      <c r="D17051" t="s">
        <v>398</v>
      </c>
      <c r="E17051" s="20">
        <v>43</v>
      </c>
      <c r="F17051" s="20">
        <v>77</v>
      </c>
    </row>
    <row r="17052" spans="1:6" ht="25.5" outlineLevel="2" x14ac:dyDescent="0.2">
      <c r="B17052" s="18" t="s">
        <v>15399</v>
      </c>
      <c r="C17052" s="19" t="s">
        <v>80</v>
      </c>
      <c r="D17052" t="s">
        <v>398</v>
      </c>
      <c r="E17052" s="20">
        <v>204</v>
      </c>
      <c r="F17052" s="20">
        <v>1386</v>
      </c>
    </row>
    <row r="17053" spans="1:6" ht="25.5" outlineLevel="2" x14ac:dyDescent="0.2">
      <c r="B17053" s="18" t="s">
        <v>15399</v>
      </c>
      <c r="C17053" s="19" t="s">
        <v>87</v>
      </c>
      <c r="D17053" t="s">
        <v>398</v>
      </c>
      <c r="E17053" s="20">
        <v>122</v>
      </c>
      <c r="F17053" s="20">
        <v>82</v>
      </c>
    </row>
    <row r="17054" spans="1:6" ht="25.5" outlineLevel="2" x14ac:dyDescent="0.2">
      <c r="B17054" s="18" t="s">
        <v>15399</v>
      </c>
      <c r="C17054" s="19" t="s">
        <v>88</v>
      </c>
      <c r="D17054" t="s">
        <v>398</v>
      </c>
      <c r="E17054" s="20">
        <v>7</v>
      </c>
      <c r="F17054" s="20">
        <v>32</v>
      </c>
    </row>
    <row r="17055" spans="1:6" ht="25.5" outlineLevel="2" x14ac:dyDescent="0.2">
      <c r="B17055" s="18" t="s">
        <v>15399</v>
      </c>
      <c r="C17055" s="19" t="s">
        <v>161</v>
      </c>
      <c r="D17055" t="s">
        <v>398</v>
      </c>
      <c r="E17055" s="20">
        <v>16</v>
      </c>
      <c r="F17055" s="20">
        <v>45</v>
      </c>
    </row>
    <row r="17056" spans="1:6" ht="25.5" outlineLevel="2" x14ac:dyDescent="0.2">
      <c r="B17056" s="18" t="s">
        <v>15399</v>
      </c>
      <c r="C17056" s="19" t="s">
        <v>178</v>
      </c>
      <c r="D17056" t="s">
        <v>398</v>
      </c>
      <c r="E17056" s="20">
        <v>6</v>
      </c>
      <c r="F17056" s="20">
        <v>305</v>
      </c>
    </row>
    <row r="17057" spans="1:6" ht="25.5" outlineLevel="1" x14ac:dyDescent="0.2">
      <c r="B17057" s="21" t="s">
        <v>15400</v>
      </c>
      <c r="E17057" s="20">
        <f>SUBTOTAL(9,E17049:E17056)</f>
        <v>579</v>
      </c>
      <c r="F17057" s="20">
        <f>SUBTOTAL(9,F17049:F17056)</f>
        <v>1982</v>
      </c>
    </row>
    <row r="17058" spans="1:6" ht="25.5" outlineLevel="2" x14ac:dyDescent="0.2">
      <c r="A17058" t="s">
        <v>5499</v>
      </c>
      <c r="B17058" s="18" t="s">
        <v>15401</v>
      </c>
      <c r="C17058" s="19" t="s">
        <v>42</v>
      </c>
      <c r="D17058" t="s">
        <v>398</v>
      </c>
      <c r="E17058" s="20">
        <v>314</v>
      </c>
      <c r="F17058" s="20">
        <v>113</v>
      </c>
    </row>
    <row r="17059" spans="1:6" ht="25.5" outlineLevel="2" x14ac:dyDescent="0.2">
      <c r="B17059" s="18" t="s">
        <v>15401</v>
      </c>
      <c r="C17059" s="19" t="s">
        <v>80</v>
      </c>
      <c r="D17059" t="s">
        <v>398</v>
      </c>
      <c r="E17059" s="20">
        <v>15</v>
      </c>
      <c r="F17059" s="20">
        <v>39</v>
      </c>
    </row>
    <row r="17060" spans="1:6" ht="25.5" outlineLevel="2" x14ac:dyDescent="0.2">
      <c r="A17060" t="s">
        <v>5501</v>
      </c>
      <c r="B17060" s="18" t="s">
        <v>15401</v>
      </c>
      <c r="C17060" s="19" t="s">
        <v>42</v>
      </c>
      <c r="D17060" t="s">
        <v>398</v>
      </c>
      <c r="E17060" s="20">
        <v>104</v>
      </c>
      <c r="F17060" s="20">
        <v>740</v>
      </c>
    </row>
    <row r="17061" spans="1:6" ht="25.5" outlineLevel="2" x14ac:dyDescent="0.2">
      <c r="B17061" s="18" t="s">
        <v>15401</v>
      </c>
      <c r="C17061" s="19" t="s">
        <v>80</v>
      </c>
      <c r="D17061" t="s">
        <v>398</v>
      </c>
      <c r="E17061" s="20">
        <v>2</v>
      </c>
      <c r="F17061" s="20">
        <v>559</v>
      </c>
    </row>
    <row r="17062" spans="1:6" ht="25.5" outlineLevel="2" x14ac:dyDescent="0.2">
      <c r="B17062" s="18" t="s">
        <v>15401</v>
      </c>
      <c r="C17062" s="19" t="s">
        <v>88</v>
      </c>
      <c r="D17062" t="s">
        <v>398</v>
      </c>
      <c r="E17062" s="20">
        <v>4</v>
      </c>
      <c r="F17062" s="20">
        <v>6</v>
      </c>
    </row>
    <row r="17063" spans="1:6" ht="25.5" outlineLevel="2" x14ac:dyDescent="0.2">
      <c r="B17063" s="18" t="s">
        <v>15401</v>
      </c>
      <c r="C17063" s="19" t="s">
        <v>92</v>
      </c>
      <c r="D17063" t="s">
        <v>398</v>
      </c>
      <c r="E17063" s="20">
        <v>16</v>
      </c>
      <c r="F17063" s="20">
        <v>10</v>
      </c>
    </row>
    <row r="17064" spans="1:6" ht="25.5" outlineLevel="2" x14ac:dyDescent="0.2">
      <c r="A17064" t="s">
        <v>5502</v>
      </c>
      <c r="B17064" s="18" t="s">
        <v>15401</v>
      </c>
      <c r="C17064" s="19" t="s">
        <v>42</v>
      </c>
      <c r="D17064" t="s">
        <v>398</v>
      </c>
      <c r="E17064" s="20">
        <v>95</v>
      </c>
      <c r="F17064" s="20">
        <v>165</v>
      </c>
    </row>
    <row r="17065" spans="1:6" ht="25.5" outlineLevel="2" x14ac:dyDescent="0.2">
      <c r="B17065" s="18" t="s">
        <v>15401</v>
      </c>
      <c r="C17065" s="19" t="s">
        <v>65</v>
      </c>
      <c r="D17065" t="s">
        <v>398</v>
      </c>
      <c r="E17065" s="20">
        <v>6</v>
      </c>
      <c r="F17065" s="20">
        <v>12</v>
      </c>
    </row>
    <row r="17066" spans="1:6" ht="25.5" outlineLevel="2" x14ac:dyDescent="0.2">
      <c r="B17066" s="18" t="s">
        <v>15401</v>
      </c>
      <c r="C17066" s="19" t="s">
        <v>68</v>
      </c>
      <c r="D17066" t="s">
        <v>398</v>
      </c>
      <c r="E17066" s="20">
        <v>7</v>
      </c>
      <c r="F17066" s="20">
        <v>8</v>
      </c>
    </row>
    <row r="17067" spans="1:6" ht="25.5" outlineLevel="2" x14ac:dyDescent="0.2">
      <c r="B17067" s="18" t="s">
        <v>15401</v>
      </c>
      <c r="C17067" s="19" t="s">
        <v>81</v>
      </c>
      <c r="D17067" t="s">
        <v>398</v>
      </c>
      <c r="E17067" s="20">
        <v>13</v>
      </c>
      <c r="F17067" s="20">
        <v>9</v>
      </c>
    </row>
    <row r="17068" spans="1:6" ht="25.5" outlineLevel="2" x14ac:dyDescent="0.2">
      <c r="B17068" s="18" t="s">
        <v>15401</v>
      </c>
      <c r="C17068" s="19" t="s">
        <v>87</v>
      </c>
      <c r="D17068" t="s">
        <v>398</v>
      </c>
      <c r="E17068" s="20">
        <v>53</v>
      </c>
      <c r="F17068" s="20">
        <v>26</v>
      </c>
    </row>
    <row r="17069" spans="1:6" ht="25.5" outlineLevel="2" x14ac:dyDescent="0.2">
      <c r="B17069" s="18" t="s">
        <v>15401</v>
      </c>
      <c r="C17069" s="19" t="s">
        <v>88</v>
      </c>
      <c r="D17069" t="s">
        <v>398</v>
      </c>
      <c r="E17069" s="20">
        <v>165</v>
      </c>
      <c r="F17069" s="20">
        <v>330</v>
      </c>
    </row>
    <row r="17070" spans="1:6" ht="25.5" outlineLevel="2" x14ac:dyDescent="0.2">
      <c r="B17070" s="18" t="s">
        <v>15401</v>
      </c>
      <c r="C17070" s="19" t="s">
        <v>92</v>
      </c>
      <c r="D17070" t="s">
        <v>398</v>
      </c>
      <c r="E17070" s="20">
        <v>10</v>
      </c>
      <c r="F17070" s="20">
        <v>8</v>
      </c>
    </row>
    <row r="17071" spans="1:6" ht="25.5" outlineLevel="2" x14ac:dyDescent="0.2">
      <c r="B17071" s="18" t="s">
        <v>15401</v>
      </c>
      <c r="C17071" s="19" t="s">
        <v>107</v>
      </c>
      <c r="D17071" t="s">
        <v>398</v>
      </c>
      <c r="E17071" s="20">
        <v>20</v>
      </c>
      <c r="F17071" s="20">
        <v>9</v>
      </c>
    </row>
    <row r="17072" spans="1:6" ht="25.5" outlineLevel="2" x14ac:dyDescent="0.2">
      <c r="B17072" s="18" t="s">
        <v>15401</v>
      </c>
      <c r="C17072" s="19" t="s">
        <v>151</v>
      </c>
      <c r="D17072" t="s">
        <v>398</v>
      </c>
      <c r="E17072" s="20">
        <v>5</v>
      </c>
      <c r="F17072" s="20">
        <v>4</v>
      </c>
    </row>
    <row r="17073" spans="1:6" ht="25.5" outlineLevel="2" x14ac:dyDescent="0.2">
      <c r="B17073" s="18" t="s">
        <v>15401</v>
      </c>
      <c r="C17073" s="19" t="s">
        <v>164</v>
      </c>
      <c r="D17073" t="s">
        <v>398</v>
      </c>
      <c r="E17073" s="20">
        <v>21</v>
      </c>
      <c r="F17073" s="20">
        <v>14</v>
      </c>
    </row>
    <row r="17074" spans="1:6" ht="25.5" outlineLevel="2" x14ac:dyDescent="0.2">
      <c r="B17074" s="18" t="s">
        <v>15401</v>
      </c>
      <c r="C17074" s="19" t="s">
        <v>166</v>
      </c>
      <c r="D17074" t="s">
        <v>398</v>
      </c>
      <c r="E17074" s="20">
        <v>216</v>
      </c>
      <c r="F17074" s="20">
        <v>152</v>
      </c>
    </row>
    <row r="17075" spans="1:6" ht="25.5" outlineLevel="2" x14ac:dyDescent="0.2">
      <c r="A17075" t="s">
        <v>5503</v>
      </c>
      <c r="B17075" s="18" t="s">
        <v>15401</v>
      </c>
      <c r="C17075" s="19" t="s">
        <v>42</v>
      </c>
      <c r="D17075" t="s">
        <v>398</v>
      </c>
      <c r="E17075" s="20">
        <v>239</v>
      </c>
      <c r="F17075" s="20">
        <v>529</v>
      </c>
    </row>
    <row r="17076" spans="1:6" ht="25.5" outlineLevel="2" x14ac:dyDescent="0.2">
      <c r="B17076" s="18" t="s">
        <v>15401</v>
      </c>
      <c r="C17076" s="19" t="s">
        <v>80</v>
      </c>
      <c r="D17076" t="s">
        <v>398</v>
      </c>
      <c r="E17076" s="20">
        <v>715</v>
      </c>
      <c r="F17076" s="20">
        <v>104</v>
      </c>
    </row>
    <row r="17077" spans="1:6" ht="25.5" outlineLevel="2" x14ac:dyDescent="0.2">
      <c r="B17077" s="18" t="s">
        <v>15401</v>
      </c>
      <c r="C17077" s="19" t="s">
        <v>88</v>
      </c>
      <c r="D17077" t="s">
        <v>398</v>
      </c>
      <c r="E17077" s="20">
        <v>37</v>
      </c>
      <c r="F17077" s="20">
        <v>68</v>
      </c>
    </row>
    <row r="17078" spans="1:6" ht="25.5" outlineLevel="2" x14ac:dyDescent="0.2">
      <c r="B17078" s="18" t="s">
        <v>15401</v>
      </c>
      <c r="C17078" s="19" t="s">
        <v>92</v>
      </c>
      <c r="D17078" t="s">
        <v>398</v>
      </c>
      <c r="E17078" s="20">
        <v>54</v>
      </c>
      <c r="F17078" s="20">
        <v>45</v>
      </c>
    </row>
    <row r="17079" spans="1:6" ht="25.5" outlineLevel="2" x14ac:dyDescent="0.2">
      <c r="B17079" s="18" t="s">
        <v>15401</v>
      </c>
      <c r="C17079" s="19" t="s">
        <v>166</v>
      </c>
      <c r="D17079" t="s">
        <v>398</v>
      </c>
      <c r="E17079" s="20">
        <v>75</v>
      </c>
      <c r="F17079" s="20">
        <v>12</v>
      </c>
    </row>
    <row r="17080" spans="1:6" ht="25.5" outlineLevel="1" x14ac:dyDescent="0.2">
      <c r="B17080" s="21" t="s">
        <v>15402</v>
      </c>
      <c r="E17080" s="20">
        <f>SUBTOTAL(9,E17058:E17079)</f>
        <v>2186</v>
      </c>
      <c r="F17080" s="20">
        <f>SUBTOTAL(9,F17058:F17079)</f>
        <v>2962</v>
      </c>
    </row>
    <row r="17081" spans="1:6" ht="25.5" outlineLevel="2" x14ac:dyDescent="0.2">
      <c r="A17081" t="s">
        <v>5504</v>
      </c>
      <c r="B17081" s="18" t="s">
        <v>15403</v>
      </c>
      <c r="C17081" s="19" t="s">
        <v>42</v>
      </c>
      <c r="D17081" t="s">
        <v>398</v>
      </c>
      <c r="E17081" s="20">
        <v>312</v>
      </c>
      <c r="F17081" s="20">
        <v>2623</v>
      </c>
    </row>
    <row r="17082" spans="1:6" ht="25.5" outlineLevel="2" x14ac:dyDescent="0.2">
      <c r="B17082" s="18" t="s">
        <v>15403</v>
      </c>
      <c r="C17082" s="19" t="s">
        <v>80</v>
      </c>
      <c r="D17082" t="s">
        <v>398</v>
      </c>
      <c r="E17082" s="20">
        <v>106</v>
      </c>
      <c r="F17082" s="20">
        <v>989</v>
      </c>
    </row>
    <row r="17083" spans="1:6" ht="25.5" outlineLevel="2" x14ac:dyDescent="0.2">
      <c r="B17083" s="18" t="s">
        <v>15403</v>
      </c>
      <c r="C17083" s="19" t="s">
        <v>88</v>
      </c>
      <c r="D17083" t="s">
        <v>398</v>
      </c>
      <c r="E17083" s="20">
        <v>23</v>
      </c>
      <c r="F17083" s="20">
        <v>3</v>
      </c>
    </row>
    <row r="17084" spans="1:6" ht="25.5" outlineLevel="2" x14ac:dyDescent="0.2">
      <c r="B17084" s="18" t="s">
        <v>15403</v>
      </c>
      <c r="C17084" s="19" t="s">
        <v>92</v>
      </c>
      <c r="D17084" t="s">
        <v>398</v>
      </c>
      <c r="E17084" s="20">
        <v>5</v>
      </c>
      <c r="F17084" s="20">
        <v>22</v>
      </c>
    </row>
    <row r="17085" spans="1:6" ht="25.5" outlineLevel="1" x14ac:dyDescent="0.2">
      <c r="B17085" s="21" t="s">
        <v>15404</v>
      </c>
      <c r="E17085" s="20">
        <f>SUBTOTAL(9,E17081:E17084)</f>
        <v>446</v>
      </c>
      <c r="F17085" s="20">
        <f>SUBTOTAL(9,F17081:F17084)</f>
        <v>3637</v>
      </c>
    </row>
    <row r="17086" spans="1:6" ht="25.5" outlineLevel="2" x14ac:dyDescent="0.2">
      <c r="A17086" t="s">
        <v>5506</v>
      </c>
      <c r="B17086" s="18" t="s">
        <v>15405</v>
      </c>
      <c r="C17086" s="19" t="s">
        <v>80</v>
      </c>
      <c r="D17086" t="s">
        <v>398</v>
      </c>
      <c r="E17086" s="20">
        <v>3843</v>
      </c>
      <c r="F17086" s="20">
        <v>595</v>
      </c>
    </row>
    <row r="17087" spans="1:6" ht="25.5" outlineLevel="2" x14ac:dyDescent="0.2">
      <c r="B17087" s="18" t="s">
        <v>15405</v>
      </c>
      <c r="C17087" s="19" t="s">
        <v>92</v>
      </c>
      <c r="D17087" t="s">
        <v>398</v>
      </c>
      <c r="E17087" s="20">
        <v>8</v>
      </c>
      <c r="F17087" s="20">
        <v>67</v>
      </c>
    </row>
    <row r="17088" spans="1:6" ht="25.5" outlineLevel="2" x14ac:dyDescent="0.2">
      <c r="B17088" s="18" t="s">
        <v>15405</v>
      </c>
      <c r="C17088" s="19" t="s">
        <v>178</v>
      </c>
      <c r="D17088" t="s">
        <v>398</v>
      </c>
      <c r="E17088" s="20">
        <v>2</v>
      </c>
      <c r="F17088" s="20">
        <v>561</v>
      </c>
    </row>
    <row r="17089" spans="1:6" ht="25.5" outlineLevel="1" x14ac:dyDescent="0.2">
      <c r="B17089" s="21" t="s">
        <v>15406</v>
      </c>
      <c r="E17089" s="20">
        <f>SUBTOTAL(9,E17086:E17088)</f>
        <v>3853</v>
      </c>
      <c r="F17089" s="20">
        <f>SUBTOTAL(9,F17086:F17088)</f>
        <v>1223</v>
      </c>
    </row>
    <row r="17090" spans="1:6" ht="25.5" outlineLevel="2" x14ac:dyDescent="0.2">
      <c r="A17090" t="s">
        <v>5507</v>
      </c>
      <c r="B17090" s="18" t="s">
        <v>15407</v>
      </c>
      <c r="C17090" s="19" t="s">
        <v>42</v>
      </c>
      <c r="D17090" t="s">
        <v>398</v>
      </c>
      <c r="E17090" s="20">
        <v>349</v>
      </c>
      <c r="F17090" s="20">
        <v>377</v>
      </c>
    </row>
    <row r="17091" spans="1:6" ht="25.5" outlineLevel="2" x14ac:dyDescent="0.2">
      <c r="B17091" s="18" t="s">
        <v>15407</v>
      </c>
      <c r="C17091" s="19" t="s">
        <v>68</v>
      </c>
      <c r="D17091" t="s">
        <v>398</v>
      </c>
      <c r="E17091" s="20">
        <v>2</v>
      </c>
      <c r="F17091" s="20">
        <v>1212</v>
      </c>
    </row>
    <row r="17092" spans="1:6" ht="25.5" outlineLevel="2" x14ac:dyDescent="0.2">
      <c r="B17092" s="18" t="s">
        <v>15407</v>
      </c>
      <c r="C17092" s="19" t="s">
        <v>80</v>
      </c>
      <c r="D17092" t="s">
        <v>398</v>
      </c>
      <c r="E17092" s="20">
        <v>201</v>
      </c>
      <c r="F17092" s="20">
        <v>1376</v>
      </c>
    </row>
    <row r="17093" spans="1:6" ht="25.5" outlineLevel="2" x14ac:dyDescent="0.2">
      <c r="B17093" s="18" t="s">
        <v>15407</v>
      </c>
      <c r="C17093" s="19" t="s">
        <v>88</v>
      </c>
      <c r="D17093" t="s">
        <v>398</v>
      </c>
      <c r="E17093" s="20">
        <v>2</v>
      </c>
      <c r="F17093" s="20">
        <v>710</v>
      </c>
    </row>
    <row r="17094" spans="1:6" ht="25.5" outlineLevel="2" x14ac:dyDescent="0.2">
      <c r="B17094" s="18" t="s">
        <v>15407</v>
      </c>
      <c r="C17094" s="19" t="s">
        <v>166</v>
      </c>
      <c r="D17094" t="s">
        <v>398</v>
      </c>
      <c r="E17094" s="20">
        <v>94</v>
      </c>
      <c r="F17094" s="20">
        <v>698</v>
      </c>
    </row>
    <row r="17095" spans="1:6" ht="25.5" outlineLevel="2" x14ac:dyDescent="0.2">
      <c r="B17095" s="18" t="s">
        <v>15407</v>
      </c>
      <c r="C17095" s="19" t="s">
        <v>176</v>
      </c>
      <c r="D17095" t="s">
        <v>398</v>
      </c>
      <c r="E17095" s="20">
        <v>1</v>
      </c>
      <c r="F17095" s="20">
        <v>1</v>
      </c>
    </row>
    <row r="17096" spans="1:6" ht="25.5" outlineLevel="1" x14ac:dyDescent="0.2">
      <c r="B17096" s="21" t="s">
        <v>15408</v>
      </c>
      <c r="E17096" s="20">
        <f>SUBTOTAL(9,E17090:E17095)</f>
        <v>649</v>
      </c>
      <c r="F17096" s="20">
        <f>SUBTOTAL(9,F17090:F17095)</f>
        <v>4374</v>
      </c>
    </row>
    <row r="17097" spans="1:6" ht="25.5" outlineLevel="2" x14ac:dyDescent="0.2">
      <c r="A17097" t="s">
        <v>5509</v>
      </c>
      <c r="B17097" s="18" t="s">
        <v>15409</v>
      </c>
      <c r="C17097" s="19" t="s">
        <v>42</v>
      </c>
      <c r="D17097" t="s">
        <v>398</v>
      </c>
      <c r="E17097" s="20">
        <v>170</v>
      </c>
      <c r="F17097" s="20">
        <v>673</v>
      </c>
    </row>
    <row r="17098" spans="1:6" ht="25.5" outlineLevel="2" x14ac:dyDescent="0.2">
      <c r="B17098" s="18" t="s">
        <v>15409</v>
      </c>
      <c r="C17098" s="19" t="s">
        <v>80</v>
      </c>
      <c r="D17098" t="s">
        <v>398</v>
      </c>
      <c r="E17098" s="20">
        <v>8629</v>
      </c>
      <c r="F17098" s="20">
        <v>20603</v>
      </c>
    </row>
    <row r="17099" spans="1:6" ht="25.5" outlineLevel="2" x14ac:dyDescent="0.2">
      <c r="B17099" s="18" t="s">
        <v>15409</v>
      </c>
      <c r="C17099" s="19" t="s">
        <v>92</v>
      </c>
      <c r="D17099" t="s">
        <v>398</v>
      </c>
      <c r="E17099" s="20">
        <v>23</v>
      </c>
      <c r="F17099" s="20">
        <v>282</v>
      </c>
    </row>
    <row r="17100" spans="1:6" ht="25.5" outlineLevel="2" x14ac:dyDescent="0.2">
      <c r="B17100" s="18" t="s">
        <v>15409</v>
      </c>
      <c r="C17100" s="19" t="s">
        <v>107</v>
      </c>
      <c r="D17100" t="s">
        <v>398</v>
      </c>
      <c r="E17100" s="20">
        <v>3</v>
      </c>
      <c r="F17100" s="20">
        <v>133</v>
      </c>
    </row>
    <row r="17101" spans="1:6" ht="25.5" outlineLevel="2" x14ac:dyDescent="0.2">
      <c r="B17101" s="18" t="s">
        <v>15409</v>
      </c>
      <c r="C17101" s="19" t="s">
        <v>164</v>
      </c>
      <c r="D17101" t="s">
        <v>398</v>
      </c>
      <c r="E17101" s="20">
        <v>24</v>
      </c>
      <c r="F17101" s="20">
        <v>82</v>
      </c>
    </row>
    <row r="17102" spans="1:6" ht="25.5" outlineLevel="2" x14ac:dyDescent="0.2">
      <c r="B17102" s="18" t="s">
        <v>15409</v>
      </c>
      <c r="C17102" s="19" t="s">
        <v>166</v>
      </c>
      <c r="D17102" t="s">
        <v>398</v>
      </c>
      <c r="E17102" s="20">
        <v>154</v>
      </c>
      <c r="F17102" s="20">
        <v>70</v>
      </c>
    </row>
    <row r="17103" spans="1:6" ht="25.5" outlineLevel="1" x14ac:dyDescent="0.2">
      <c r="B17103" s="21" t="s">
        <v>15410</v>
      </c>
      <c r="E17103" s="20">
        <f>SUBTOTAL(9,E17097:E17102)</f>
        <v>9003</v>
      </c>
      <c r="F17103" s="20">
        <f>SUBTOTAL(9,F17097:F17102)</f>
        <v>21843</v>
      </c>
    </row>
    <row r="17104" spans="1:6" outlineLevel="2" x14ac:dyDescent="0.2">
      <c r="A17104" t="s">
        <v>5511</v>
      </c>
      <c r="B17104" s="18" t="s">
        <v>15411</v>
      </c>
      <c r="C17104" s="19" t="s">
        <v>65</v>
      </c>
      <c r="D17104" t="s">
        <v>398</v>
      </c>
      <c r="E17104" s="20">
        <v>10</v>
      </c>
      <c r="F17104" s="20">
        <v>30064</v>
      </c>
    </row>
    <row r="17105" spans="1:6" outlineLevel="2" x14ac:dyDescent="0.2">
      <c r="B17105" s="18" t="s">
        <v>15411</v>
      </c>
      <c r="C17105" s="19" t="s">
        <v>80</v>
      </c>
      <c r="D17105" t="s">
        <v>398</v>
      </c>
      <c r="E17105" s="20">
        <v>12</v>
      </c>
      <c r="F17105" s="20">
        <v>2</v>
      </c>
    </row>
    <row r="17106" spans="1:6" outlineLevel="2" x14ac:dyDescent="0.2">
      <c r="B17106" s="18" t="s">
        <v>15411</v>
      </c>
      <c r="C17106" s="19" t="s">
        <v>156</v>
      </c>
      <c r="D17106" t="s">
        <v>398</v>
      </c>
      <c r="E17106" s="20">
        <v>8</v>
      </c>
      <c r="F17106" s="20">
        <v>93</v>
      </c>
    </row>
    <row r="17107" spans="1:6" ht="25.5" outlineLevel="2" x14ac:dyDescent="0.2">
      <c r="B17107" s="18" t="s">
        <v>15411</v>
      </c>
      <c r="C17107" s="19" t="s">
        <v>176</v>
      </c>
      <c r="D17107" t="s">
        <v>398</v>
      </c>
      <c r="E17107" s="20">
        <v>10</v>
      </c>
      <c r="F17107" s="20">
        <v>4</v>
      </c>
    </row>
    <row r="17108" spans="1:6" outlineLevel="2" x14ac:dyDescent="0.2">
      <c r="B17108" s="18" t="s">
        <v>15411</v>
      </c>
      <c r="C17108" s="19" t="s">
        <v>178</v>
      </c>
      <c r="D17108" t="s">
        <v>398</v>
      </c>
      <c r="E17108" s="20">
        <v>3</v>
      </c>
      <c r="F17108" s="20">
        <v>20023</v>
      </c>
    </row>
    <row r="17109" spans="1:6" ht="25.5" outlineLevel="1" x14ac:dyDescent="0.2">
      <c r="B17109" s="21" t="s">
        <v>15412</v>
      </c>
      <c r="E17109" s="20">
        <f>SUBTOTAL(9,E17104:E17108)</f>
        <v>43</v>
      </c>
      <c r="F17109" s="20">
        <f>SUBTOTAL(9,F17104:F17108)</f>
        <v>50186</v>
      </c>
    </row>
    <row r="17110" spans="1:6" ht="25.5" outlineLevel="2" x14ac:dyDescent="0.2">
      <c r="A17110" t="s">
        <v>5512</v>
      </c>
      <c r="B17110" s="18" t="s">
        <v>15413</v>
      </c>
      <c r="C17110" s="19" t="s">
        <v>42</v>
      </c>
      <c r="D17110" t="s">
        <v>398</v>
      </c>
      <c r="E17110" s="20">
        <v>31015</v>
      </c>
      <c r="F17110" s="20">
        <v>4011</v>
      </c>
    </row>
    <row r="17111" spans="1:6" ht="25.5" outlineLevel="2" x14ac:dyDescent="0.2">
      <c r="B17111" s="18" t="s">
        <v>15413</v>
      </c>
      <c r="C17111" s="19" t="s">
        <v>53</v>
      </c>
      <c r="D17111" t="s">
        <v>398</v>
      </c>
      <c r="E17111" s="20">
        <v>5</v>
      </c>
      <c r="F17111" s="20">
        <v>123</v>
      </c>
    </row>
    <row r="17112" spans="1:6" ht="25.5" outlineLevel="2" x14ac:dyDescent="0.2">
      <c r="B17112" s="18" t="s">
        <v>15413</v>
      </c>
      <c r="C17112" s="19" t="s">
        <v>54</v>
      </c>
      <c r="D17112" t="s">
        <v>398</v>
      </c>
      <c r="E17112" s="20">
        <v>1</v>
      </c>
      <c r="F17112" s="20">
        <v>1</v>
      </c>
    </row>
    <row r="17113" spans="1:6" ht="25.5" outlineLevel="2" x14ac:dyDescent="0.2">
      <c r="B17113" s="18" t="s">
        <v>15413</v>
      </c>
      <c r="C17113" s="19" t="s">
        <v>65</v>
      </c>
      <c r="D17113" t="s">
        <v>398</v>
      </c>
      <c r="E17113" s="20">
        <v>17</v>
      </c>
      <c r="F17113" s="20">
        <v>67</v>
      </c>
    </row>
    <row r="17114" spans="1:6" ht="25.5" outlineLevel="2" x14ac:dyDescent="0.2">
      <c r="B17114" s="18" t="s">
        <v>15413</v>
      </c>
      <c r="C17114" s="19" t="s">
        <v>68</v>
      </c>
      <c r="D17114" t="s">
        <v>398</v>
      </c>
      <c r="E17114" s="20">
        <v>33</v>
      </c>
      <c r="F17114" s="20">
        <v>221</v>
      </c>
    </row>
    <row r="17115" spans="1:6" ht="25.5" outlineLevel="2" x14ac:dyDescent="0.2">
      <c r="B17115" s="18" t="s">
        <v>15413</v>
      </c>
      <c r="C17115" s="19" t="s">
        <v>80</v>
      </c>
      <c r="D17115" t="s">
        <v>398</v>
      </c>
      <c r="E17115" s="20">
        <v>8291</v>
      </c>
      <c r="F17115" s="20">
        <v>11364</v>
      </c>
    </row>
    <row r="17116" spans="1:6" ht="25.5" outlineLevel="2" x14ac:dyDescent="0.2">
      <c r="B17116" s="18" t="s">
        <v>15413</v>
      </c>
      <c r="C17116" s="19" t="s">
        <v>81</v>
      </c>
      <c r="D17116" t="s">
        <v>398</v>
      </c>
      <c r="E17116" s="20">
        <v>20</v>
      </c>
      <c r="F17116" s="20">
        <v>44</v>
      </c>
    </row>
    <row r="17117" spans="1:6" ht="25.5" outlineLevel="2" x14ac:dyDescent="0.2">
      <c r="B17117" s="18" t="s">
        <v>15413</v>
      </c>
      <c r="C17117" s="19" t="s">
        <v>87</v>
      </c>
      <c r="D17117" t="s">
        <v>398</v>
      </c>
      <c r="E17117" s="20">
        <v>53</v>
      </c>
      <c r="F17117" s="20">
        <v>158</v>
      </c>
    </row>
    <row r="17118" spans="1:6" ht="25.5" outlineLevel="2" x14ac:dyDescent="0.2">
      <c r="B17118" s="18" t="s">
        <v>15413</v>
      </c>
      <c r="C17118" s="19" t="s">
        <v>88</v>
      </c>
      <c r="D17118" t="s">
        <v>398</v>
      </c>
      <c r="E17118" s="20">
        <v>1208</v>
      </c>
      <c r="F17118" s="20">
        <v>545</v>
      </c>
    </row>
    <row r="17119" spans="1:6" ht="25.5" outlineLevel="2" x14ac:dyDescent="0.2">
      <c r="B17119" s="18" t="s">
        <v>15413</v>
      </c>
      <c r="C17119" s="19" t="s">
        <v>92</v>
      </c>
      <c r="D17119" t="s">
        <v>398</v>
      </c>
      <c r="E17119" s="20">
        <v>145</v>
      </c>
      <c r="F17119" s="20">
        <v>1552</v>
      </c>
    </row>
    <row r="17120" spans="1:6" ht="25.5" outlineLevel="2" x14ac:dyDescent="0.2">
      <c r="B17120" s="18" t="s">
        <v>15413</v>
      </c>
      <c r="C17120" s="19" t="s">
        <v>156</v>
      </c>
      <c r="D17120" t="s">
        <v>398</v>
      </c>
      <c r="E17120" s="20">
        <v>2</v>
      </c>
      <c r="F17120" s="20">
        <v>15</v>
      </c>
    </row>
    <row r="17121" spans="1:6" ht="25.5" outlineLevel="2" x14ac:dyDescent="0.2">
      <c r="B17121" s="18" t="s">
        <v>15413</v>
      </c>
      <c r="C17121" s="19" t="s">
        <v>157</v>
      </c>
      <c r="D17121" t="s">
        <v>398</v>
      </c>
      <c r="E17121" s="20">
        <v>5</v>
      </c>
      <c r="F17121" s="20">
        <v>14</v>
      </c>
    </row>
    <row r="17122" spans="1:6" ht="25.5" outlineLevel="2" x14ac:dyDescent="0.2">
      <c r="B17122" s="18" t="s">
        <v>15413</v>
      </c>
      <c r="C17122" s="19" t="s">
        <v>166</v>
      </c>
      <c r="D17122" t="s">
        <v>398</v>
      </c>
      <c r="E17122" s="20">
        <v>85</v>
      </c>
      <c r="F17122" s="20">
        <v>101</v>
      </c>
    </row>
    <row r="17123" spans="1:6" ht="25.5" outlineLevel="2" x14ac:dyDescent="0.2">
      <c r="B17123" s="18" t="s">
        <v>15413</v>
      </c>
      <c r="C17123" s="19" t="s">
        <v>176</v>
      </c>
      <c r="D17123" t="s">
        <v>398</v>
      </c>
      <c r="E17123" s="20">
        <v>13</v>
      </c>
      <c r="F17123" s="20">
        <v>307</v>
      </c>
    </row>
    <row r="17124" spans="1:6" ht="25.5" outlineLevel="2" x14ac:dyDescent="0.2">
      <c r="B17124" s="18" t="s">
        <v>15413</v>
      </c>
      <c r="C17124" s="19" t="s">
        <v>178</v>
      </c>
      <c r="D17124" t="s">
        <v>398</v>
      </c>
      <c r="E17124" s="20">
        <v>10</v>
      </c>
      <c r="F17124" s="20">
        <v>331</v>
      </c>
    </row>
    <row r="17125" spans="1:6" ht="25.5" outlineLevel="1" x14ac:dyDescent="0.2">
      <c r="B17125" s="21" t="s">
        <v>15414</v>
      </c>
      <c r="E17125" s="20">
        <f>SUBTOTAL(9,E17110:E17124)</f>
        <v>40903</v>
      </c>
      <c r="F17125" s="20">
        <f>SUBTOTAL(9,F17110:F17124)</f>
        <v>18854</v>
      </c>
    </row>
    <row r="17126" spans="1:6" ht="25.5" outlineLevel="2" x14ac:dyDescent="0.2">
      <c r="A17126" t="s">
        <v>1747</v>
      </c>
      <c r="B17126" s="18" t="s">
        <v>15415</v>
      </c>
      <c r="C17126" s="19" t="s">
        <v>92</v>
      </c>
      <c r="D17126" t="s">
        <v>398</v>
      </c>
      <c r="E17126" s="20">
        <v>11</v>
      </c>
      <c r="F17126" s="20">
        <v>37</v>
      </c>
    </row>
    <row r="17127" spans="1:6" ht="25.5" outlineLevel="2" x14ac:dyDescent="0.2">
      <c r="B17127" s="18" t="s">
        <v>15415</v>
      </c>
      <c r="C17127" s="19" t="s">
        <v>13</v>
      </c>
      <c r="D17127" t="s">
        <v>398</v>
      </c>
      <c r="E17127" s="20">
        <v>2</v>
      </c>
      <c r="F17127" s="20">
        <v>27</v>
      </c>
    </row>
    <row r="17128" spans="1:6" ht="25.5" outlineLevel="2" x14ac:dyDescent="0.2">
      <c r="B17128" s="18" t="s">
        <v>15415</v>
      </c>
      <c r="C17128" s="19" t="s">
        <v>16</v>
      </c>
      <c r="D17128" t="s">
        <v>398</v>
      </c>
      <c r="E17128" s="20">
        <v>4</v>
      </c>
      <c r="F17128" s="20">
        <v>11</v>
      </c>
    </row>
    <row r="17129" spans="1:6" ht="25.5" outlineLevel="2" x14ac:dyDescent="0.2">
      <c r="B17129" s="18" t="s">
        <v>15415</v>
      </c>
      <c r="C17129" s="19" t="s">
        <v>23</v>
      </c>
      <c r="D17129" t="s">
        <v>398</v>
      </c>
      <c r="E17129" s="20">
        <v>11</v>
      </c>
      <c r="F17129" s="20">
        <v>127</v>
      </c>
    </row>
    <row r="17130" spans="1:6" ht="25.5" outlineLevel="2" x14ac:dyDescent="0.2">
      <c r="B17130" s="18" t="s">
        <v>15415</v>
      </c>
      <c r="C17130" s="19" t="s">
        <v>30</v>
      </c>
      <c r="D17130" t="s">
        <v>398</v>
      </c>
      <c r="E17130" s="20">
        <v>79</v>
      </c>
      <c r="F17130" s="20">
        <v>401</v>
      </c>
    </row>
    <row r="17131" spans="1:6" ht="25.5" outlineLevel="2" x14ac:dyDescent="0.2">
      <c r="B17131" s="18" t="s">
        <v>15415</v>
      </c>
      <c r="C17131" s="19" t="s">
        <v>37</v>
      </c>
      <c r="D17131" t="s">
        <v>398</v>
      </c>
      <c r="E17131" s="20">
        <v>5</v>
      </c>
      <c r="F17131" s="20">
        <v>268</v>
      </c>
    </row>
    <row r="17132" spans="1:6" ht="25.5" outlineLevel="2" x14ac:dyDescent="0.2">
      <c r="B17132" s="18" t="s">
        <v>15415</v>
      </c>
      <c r="C17132" s="19" t="s">
        <v>42</v>
      </c>
      <c r="D17132" t="s">
        <v>398</v>
      </c>
      <c r="E17132" s="20">
        <v>18320</v>
      </c>
      <c r="F17132" s="20">
        <v>13449</v>
      </c>
    </row>
    <row r="17133" spans="1:6" ht="25.5" outlineLevel="2" x14ac:dyDescent="0.2">
      <c r="B17133" s="18" t="s">
        <v>15415</v>
      </c>
      <c r="C17133" s="19" t="s">
        <v>53</v>
      </c>
      <c r="D17133" t="s">
        <v>398</v>
      </c>
      <c r="E17133" s="20">
        <v>37</v>
      </c>
      <c r="F17133" s="20">
        <v>71</v>
      </c>
    </row>
    <row r="17134" spans="1:6" ht="25.5" outlineLevel="2" x14ac:dyDescent="0.2">
      <c r="B17134" s="18" t="s">
        <v>15415</v>
      </c>
      <c r="C17134" s="19" t="s">
        <v>54</v>
      </c>
      <c r="D17134" t="s">
        <v>398</v>
      </c>
      <c r="E17134" s="20">
        <v>60</v>
      </c>
      <c r="F17134" s="20">
        <v>14</v>
      </c>
    </row>
    <row r="17135" spans="1:6" ht="25.5" outlineLevel="2" x14ac:dyDescent="0.2">
      <c r="B17135" s="18" t="s">
        <v>15415</v>
      </c>
      <c r="C17135" s="19" t="s">
        <v>64</v>
      </c>
      <c r="D17135" t="s">
        <v>398</v>
      </c>
      <c r="E17135" s="20">
        <v>4</v>
      </c>
      <c r="F17135" s="20">
        <v>1</v>
      </c>
    </row>
    <row r="17136" spans="1:6" ht="25.5" outlineLevel="2" x14ac:dyDescent="0.2">
      <c r="B17136" s="18" t="s">
        <v>15415</v>
      </c>
      <c r="C17136" s="19" t="s">
        <v>65</v>
      </c>
      <c r="D17136" t="s">
        <v>398</v>
      </c>
      <c r="E17136" s="20">
        <v>81</v>
      </c>
      <c r="F17136" s="20">
        <v>556</v>
      </c>
    </row>
    <row r="17137" spans="2:6" ht="25.5" outlineLevel="2" x14ac:dyDescent="0.2">
      <c r="B17137" s="18" t="s">
        <v>15415</v>
      </c>
      <c r="C17137" s="19" t="s">
        <v>68</v>
      </c>
      <c r="D17137" t="s">
        <v>398</v>
      </c>
      <c r="E17137" s="20">
        <v>451</v>
      </c>
      <c r="F17137" s="20">
        <v>2795</v>
      </c>
    </row>
    <row r="17138" spans="2:6" ht="25.5" outlineLevel="2" x14ac:dyDescent="0.2">
      <c r="B17138" s="18" t="s">
        <v>15415</v>
      </c>
      <c r="C17138" s="19" t="s">
        <v>77</v>
      </c>
      <c r="D17138" t="s">
        <v>398</v>
      </c>
      <c r="E17138" s="20">
        <v>40</v>
      </c>
      <c r="F17138" s="20">
        <v>74</v>
      </c>
    </row>
    <row r="17139" spans="2:6" ht="25.5" outlineLevel="2" x14ac:dyDescent="0.2">
      <c r="B17139" s="18" t="s">
        <v>15415</v>
      </c>
      <c r="C17139" s="19" t="s">
        <v>78</v>
      </c>
      <c r="D17139" t="s">
        <v>398</v>
      </c>
      <c r="E17139" s="20">
        <v>12</v>
      </c>
      <c r="F17139" s="20">
        <v>12</v>
      </c>
    </row>
    <row r="17140" spans="2:6" ht="25.5" outlineLevel="2" x14ac:dyDescent="0.2">
      <c r="B17140" s="18" t="s">
        <v>15415</v>
      </c>
      <c r="C17140" s="19" t="s">
        <v>80</v>
      </c>
      <c r="D17140" t="s">
        <v>398</v>
      </c>
      <c r="E17140" s="20">
        <v>289736</v>
      </c>
      <c r="F17140" s="20">
        <v>152272</v>
      </c>
    </row>
    <row r="17141" spans="2:6" ht="25.5" outlineLevel="2" x14ac:dyDescent="0.2">
      <c r="B17141" s="18" t="s">
        <v>15415</v>
      </c>
      <c r="C17141" s="19" t="s">
        <v>81</v>
      </c>
      <c r="D17141" t="s">
        <v>398</v>
      </c>
      <c r="E17141" s="20">
        <v>31</v>
      </c>
      <c r="F17141" s="20">
        <v>12</v>
      </c>
    </row>
    <row r="17142" spans="2:6" ht="25.5" outlineLevel="2" x14ac:dyDescent="0.2">
      <c r="B17142" s="18" t="s">
        <v>15415</v>
      </c>
      <c r="C17142" s="19" t="s">
        <v>87</v>
      </c>
      <c r="D17142" t="s">
        <v>398</v>
      </c>
      <c r="E17142" s="20">
        <v>1570</v>
      </c>
      <c r="F17142" s="20">
        <v>3563</v>
      </c>
    </row>
    <row r="17143" spans="2:6" ht="25.5" outlineLevel="2" x14ac:dyDescent="0.2">
      <c r="B17143" s="18" t="s">
        <v>15415</v>
      </c>
      <c r="C17143" s="19" t="s">
        <v>88</v>
      </c>
      <c r="D17143" t="s">
        <v>398</v>
      </c>
      <c r="E17143" s="20">
        <v>8525</v>
      </c>
      <c r="F17143" s="20">
        <v>11395</v>
      </c>
    </row>
    <row r="17144" spans="2:6" ht="25.5" outlineLevel="2" x14ac:dyDescent="0.2">
      <c r="B17144" s="18" t="s">
        <v>15415</v>
      </c>
      <c r="C17144" s="19" t="s">
        <v>92</v>
      </c>
      <c r="D17144" t="s">
        <v>398</v>
      </c>
      <c r="E17144" s="20">
        <v>2682</v>
      </c>
      <c r="F17144" s="20">
        <v>6507</v>
      </c>
    </row>
    <row r="17145" spans="2:6" ht="25.5" outlineLevel="2" x14ac:dyDescent="0.2">
      <c r="B17145" s="18" t="s">
        <v>15415</v>
      </c>
      <c r="C17145" s="19" t="s">
        <v>107</v>
      </c>
      <c r="D17145" t="s">
        <v>398</v>
      </c>
      <c r="E17145" s="20">
        <v>27</v>
      </c>
      <c r="F17145" s="20">
        <v>421</v>
      </c>
    </row>
    <row r="17146" spans="2:6" ht="25.5" outlineLevel="2" x14ac:dyDescent="0.2">
      <c r="B17146" s="18" t="s">
        <v>15415</v>
      </c>
      <c r="C17146" s="19" t="s">
        <v>113</v>
      </c>
      <c r="D17146" t="s">
        <v>398</v>
      </c>
      <c r="E17146" s="20">
        <v>93</v>
      </c>
      <c r="F17146" s="20">
        <v>1689</v>
      </c>
    </row>
    <row r="17147" spans="2:6" ht="25.5" outlineLevel="2" x14ac:dyDescent="0.2">
      <c r="B17147" s="18" t="s">
        <v>15415</v>
      </c>
      <c r="C17147" s="19" t="s">
        <v>121</v>
      </c>
      <c r="D17147" t="s">
        <v>398</v>
      </c>
      <c r="E17147" s="20">
        <v>12</v>
      </c>
      <c r="F17147" s="20">
        <v>644</v>
      </c>
    </row>
    <row r="17148" spans="2:6" ht="25.5" outlineLevel="2" x14ac:dyDescent="0.2">
      <c r="B17148" s="18" t="s">
        <v>15415</v>
      </c>
      <c r="C17148" s="19" t="s">
        <v>124</v>
      </c>
      <c r="D17148" t="s">
        <v>398</v>
      </c>
      <c r="E17148" s="20">
        <v>1</v>
      </c>
      <c r="F17148" s="20">
        <v>1</v>
      </c>
    </row>
    <row r="17149" spans="2:6" ht="25.5" outlineLevel="2" x14ac:dyDescent="0.2">
      <c r="B17149" s="18" t="s">
        <v>15415</v>
      </c>
      <c r="C17149" s="19" t="s">
        <v>135</v>
      </c>
      <c r="D17149" t="s">
        <v>398</v>
      </c>
      <c r="E17149" s="20">
        <v>88</v>
      </c>
      <c r="F17149" s="20">
        <v>224</v>
      </c>
    </row>
    <row r="17150" spans="2:6" ht="25.5" outlineLevel="2" x14ac:dyDescent="0.2">
      <c r="B17150" s="18" t="s">
        <v>15415</v>
      </c>
      <c r="C17150" s="19" t="s">
        <v>136</v>
      </c>
      <c r="D17150" t="s">
        <v>398</v>
      </c>
      <c r="E17150" s="20">
        <v>716</v>
      </c>
      <c r="F17150" s="20">
        <v>152</v>
      </c>
    </row>
    <row r="17151" spans="2:6" ht="25.5" outlineLevel="2" x14ac:dyDescent="0.2">
      <c r="B17151" s="18" t="s">
        <v>15415</v>
      </c>
      <c r="C17151" s="19" t="s">
        <v>142</v>
      </c>
      <c r="D17151" t="s">
        <v>398</v>
      </c>
      <c r="E17151" s="20">
        <v>4</v>
      </c>
      <c r="F17151" s="20">
        <v>8</v>
      </c>
    </row>
    <row r="17152" spans="2:6" ht="25.5" outlineLevel="2" x14ac:dyDescent="0.2">
      <c r="B17152" s="18" t="s">
        <v>15415</v>
      </c>
      <c r="C17152" s="19" t="s">
        <v>151</v>
      </c>
      <c r="D17152" t="s">
        <v>398</v>
      </c>
      <c r="E17152" s="20">
        <v>149</v>
      </c>
      <c r="F17152" s="20">
        <v>505</v>
      </c>
    </row>
    <row r="17153" spans="1:6" ht="25.5" outlineLevel="2" x14ac:dyDescent="0.2">
      <c r="B17153" s="18" t="s">
        <v>15415</v>
      </c>
      <c r="C17153" s="19" t="s">
        <v>152</v>
      </c>
      <c r="D17153" t="s">
        <v>398</v>
      </c>
      <c r="E17153" s="20">
        <v>1</v>
      </c>
      <c r="F17153" s="20">
        <v>4</v>
      </c>
    </row>
    <row r="17154" spans="1:6" ht="25.5" outlineLevel="2" x14ac:dyDescent="0.2">
      <c r="B17154" s="18" t="s">
        <v>15415</v>
      </c>
      <c r="C17154" s="19" t="s">
        <v>156</v>
      </c>
      <c r="D17154" t="s">
        <v>398</v>
      </c>
      <c r="E17154" s="20">
        <v>53</v>
      </c>
      <c r="F17154" s="20">
        <v>335</v>
      </c>
    </row>
    <row r="17155" spans="1:6" ht="25.5" outlineLevel="2" x14ac:dyDescent="0.2">
      <c r="B17155" s="18" t="s">
        <v>15415</v>
      </c>
      <c r="C17155" s="19" t="s">
        <v>157</v>
      </c>
      <c r="D17155" t="s">
        <v>398</v>
      </c>
      <c r="E17155" s="20">
        <v>11</v>
      </c>
      <c r="F17155" s="20">
        <v>22</v>
      </c>
    </row>
    <row r="17156" spans="1:6" ht="25.5" outlineLevel="2" x14ac:dyDescent="0.2">
      <c r="B17156" s="18" t="s">
        <v>15415</v>
      </c>
      <c r="C17156" s="19" t="s">
        <v>161</v>
      </c>
      <c r="D17156" t="s">
        <v>398</v>
      </c>
      <c r="E17156" s="20">
        <v>68</v>
      </c>
      <c r="F17156" s="20">
        <v>1025</v>
      </c>
    </row>
    <row r="17157" spans="1:6" ht="25.5" outlineLevel="2" x14ac:dyDescent="0.2">
      <c r="B17157" s="18" t="s">
        <v>15415</v>
      </c>
      <c r="C17157" s="19" t="s">
        <v>162</v>
      </c>
      <c r="D17157" t="s">
        <v>398</v>
      </c>
      <c r="E17157" s="20">
        <v>21</v>
      </c>
      <c r="F17157" s="20">
        <v>174</v>
      </c>
    </row>
    <row r="17158" spans="1:6" ht="25.5" outlineLevel="2" x14ac:dyDescent="0.2">
      <c r="B17158" s="18" t="s">
        <v>15415</v>
      </c>
      <c r="C17158" s="19" t="s">
        <v>164</v>
      </c>
      <c r="D17158" t="s">
        <v>398</v>
      </c>
      <c r="E17158" s="20">
        <v>202</v>
      </c>
      <c r="F17158" s="20">
        <v>540</v>
      </c>
    </row>
    <row r="17159" spans="1:6" ht="25.5" outlineLevel="2" x14ac:dyDescent="0.2">
      <c r="B17159" s="18" t="s">
        <v>15415</v>
      </c>
      <c r="C17159" s="19" t="s">
        <v>166</v>
      </c>
      <c r="D17159" t="s">
        <v>398</v>
      </c>
      <c r="E17159" s="20">
        <v>417</v>
      </c>
      <c r="F17159" s="20">
        <v>476</v>
      </c>
    </row>
    <row r="17160" spans="1:6" ht="25.5" outlineLevel="2" x14ac:dyDescent="0.2">
      <c r="B17160" s="18" t="s">
        <v>15415</v>
      </c>
      <c r="C17160" s="19" t="s">
        <v>171</v>
      </c>
      <c r="D17160" t="s">
        <v>398</v>
      </c>
      <c r="E17160" s="20">
        <v>18</v>
      </c>
      <c r="F17160" s="20">
        <v>37</v>
      </c>
    </row>
    <row r="17161" spans="1:6" ht="25.5" outlineLevel="2" x14ac:dyDescent="0.2">
      <c r="B17161" s="18" t="s">
        <v>15415</v>
      </c>
      <c r="C17161" s="19" t="s">
        <v>175</v>
      </c>
      <c r="D17161" t="s">
        <v>398</v>
      </c>
      <c r="E17161" s="20">
        <v>28</v>
      </c>
      <c r="F17161" s="20">
        <v>30</v>
      </c>
    </row>
    <row r="17162" spans="1:6" ht="25.5" outlineLevel="2" x14ac:dyDescent="0.2">
      <c r="B17162" s="18" t="s">
        <v>15415</v>
      </c>
      <c r="C17162" s="19" t="s">
        <v>176</v>
      </c>
      <c r="D17162" t="s">
        <v>398</v>
      </c>
      <c r="E17162" s="20">
        <v>943</v>
      </c>
      <c r="F17162" s="20">
        <v>4173</v>
      </c>
    </row>
    <row r="17163" spans="1:6" ht="25.5" outlineLevel="2" x14ac:dyDescent="0.2">
      <c r="B17163" s="18" t="s">
        <v>15415</v>
      </c>
      <c r="C17163" s="19" t="s">
        <v>178</v>
      </c>
      <c r="D17163" t="s">
        <v>398</v>
      </c>
      <c r="E17163" s="20">
        <v>5745</v>
      </c>
      <c r="F17163" s="20">
        <v>9268</v>
      </c>
    </row>
    <row r="17164" spans="1:6" ht="25.5" outlineLevel="2" x14ac:dyDescent="0.2">
      <c r="B17164" s="18" t="s">
        <v>15415</v>
      </c>
      <c r="C17164" s="19" t="s">
        <v>182</v>
      </c>
      <c r="D17164" t="s">
        <v>398</v>
      </c>
      <c r="E17164" s="20">
        <v>750</v>
      </c>
      <c r="F17164" s="20">
        <v>486</v>
      </c>
    </row>
    <row r="17165" spans="1:6" ht="25.5" outlineLevel="1" x14ac:dyDescent="0.2">
      <c r="B17165" s="21" t="s">
        <v>15416</v>
      </c>
      <c r="E17165" s="20">
        <f>SUBTOTAL(9,E17126:E17164)</f>
        <v>331008</v>
      </c>
      <c r="F17165" s="20">
        <f>SUBTOTAL(9,F17126:F17164)</f>
        <v>211806</v>
      </c>
    </row>
    <row r="17166" spans="1:6" ht="25.5" outlineLevel="2" x14ac:dyDescent="0.2">
      <c r="A17166" t="s">
        <v>5514</v>
      </c>
      <c r="B17166" s="18" t="s">
        <v>15417</v>
      </c>
      <c r="C17166" s="19" t="s">
        <v>42</v>
      </c>
      <c r="D17166" t="s">
        <v>398</v>
      </c>
      <c r="E17166" s="20">
        <v>2</v>
      </c>
      <c r="F17166" s="20">
        <v>15111</v>
      </c>
    </row>
    <row r="17167" spans="1:6" ht="25.5" outlineLevel="2" x14ac:dyDescent="0.2">
      <c r="B17167" s="18" t="s">
        <v>15417</v>
      </c>
      <c r="C17167" s="19" t="s">
        <v>80</v>
      </c>
      <c r="D17167" t="s">
        <v>398</v>
      </c>
      <c r="E17167" s="20">
        <v>122</v>
      </c>
      <c r="F17167" s="20">
        <v>170328</v>
      </c>
    </row>
    <row r="17168" spans="1:6" ht="25.5" outlineLevel="1" x14ac:dyDescent="0.2">
      <c r="B17168" s="21" t="s">
        <v>15418</v>
      </c>
      <c r="E17168" s="20">
        <f>SUBTOTAL(9,E17166:E17167)</f>
        <v>124</v>
      </c>
      <c r="F17168" s="20">
        <f>SUBTOTAL(9,F17166:F17167)</f>
        <v>185439</v>
      </c>
    </row>
    <row r="17169" spans="1:6" ht="25.5" outlineLevel="2" x14ac:dyDescent="0.2">
      <c r="A17169" t="s">
        <v>5515</v>
      </c>
      <c r="B17169" s="18" t="s">
        <v>15419</v>
      </c>
      <c r="C17169" s="19" t="s">
        <v>42</v>
      </c>
      <c r="D17169" t="s">
        <v>398</v>
      </c>
      <c r="E17169" s="20">
        <v>41</v>
      </c>
      <c r="F17169" s="20">
        <v>197776</v>
      </c>
    </row>
    <row r="17170" spans="1:6" ht="25.5" outlineLevel="2" x14ac:dyDescent="0.2">
      <c r="B17170" s="18" t="s">
        <v>15419</v>
      </c>
      <c r="C17170" s="19" t="s">
        <v>80</v>
      </c>
      <c r="D17170" t="s">
        <v>398</v>
      </c>
      <c r="E17170" s="20">
        <v>50</v>
      </c>
      <c r="F17170" s="20">
        <v>96483</v>
      </c>
    </row>
    <row r="17171" spans="1:6" ht="25.5" outlineLevel="1" x14ac:dyDescent="0.2">
      <c r="B17171" s="21" t="s">
        <v>15420</v>
      </c>
      <c r="E17171" s="20">
        <f>SUBTOTAL(9,E17169:E17170)</f>
        <v>91</v>
      </c>
      <c r="F17171" s="20">
        <f>SUBTOTAL(9,F17169:F17170)</f>
        <v>294259</v>
      </c>
    </row>
    <row r="17172" spans="1:6" ht="25.5" outlineLevel="2" x14ac:dyDescent="0.2">
      <c r="A17172" t="s">
        <v>5516</v>
      </c>
      <c r="B17172" s="18" t="s">
        <v>15421</v>
      </c>
      <c r="C17172" s="19" t="s">
        <v>42</v>
      </c>
      <c r="D17172" t="s">
        <v>398</v>
      </c>
      <c r="E17172" s="20">
        <v>66</v>
      </c>
      <c r="F17172" s="20">
        <v>107207</v>
      </c>
    </row>
    <row r="17173" spans="1:6" ht="25.5" outlineLevel="2" x14ac:dyDescent="0.2">
      <c r="B17173" s="18" t="s">
        <v>15421</v>
      </c>
      <c r="C17173" s="19" t="s">
        <v>68</v>
      </c>
      <c r="D17173" t="s">
        <v>398</v>
      </c>
      <c r="E17173" s="20">
        <v>3169</v>
      </c>
      <c r="F17173" s="20">
        <v>22758</v>
      </c>
    </row>
    <row r="17174" spans="1:6" ht="25.5" outlineLevel="1" x14ac:dyDescent="0.2">
      <c r="B17174" s="21" t="s">
        <v>15422</v>
      </c>
      <c r="E17174" s="20">
        <f>SUBTOTAL(9,E17172:E17173)</f>
        <v>3235</v>
      </c>
      <c r="F17174" s="20">
        <f>SUBTOTAL(9,F17172:F17173)</f>
        <v>129965</v>
      </c>
    </row>
    <row r="17175" spans="1:6" ht="25.5" outlineLevel="2" x14ac:dyDescent="0.2">
      <c r="A17175" t="s">
        <v>5517</v>
      </c>
      <c r="B17175" s="18" t="s">
        <v>15423</v>
      </c>
      <c r="C17175" s="19" t="s">
        <v>16</v>
      </c>
      <c r="D17175" t="s">
        <v>411</v>
      </c>
      <c r="E17175" s="20">
        <v>10420</v>
      </c>
      <c r="F17175" s="20">
        <v>126388</v>
      </c>
    </row>
    <row r="17176" spans="1:6" ht="25.5" outlineLevel="2" x14ac:dyDescent="0.2">
      <c r="B17176" s="18" t="s">
        <v>15423</v>
      </c>
      <c r="C17176" s="19" t="s">
        <v>42</v>
      </c>
      <c r="D17176" t="s">
        <v>411</v>
      </c>
      <c r="E17176" s="20">
        <v>538583</v>
      </c>
      <c r="F17176" s="20">
        <v>790634</v>
      </c>
    </row>
    <row r="17177" spans="1:6" ht="25.5" outlineLevel="2" x14ac:dyDescent="0.2">
      <c r="B17177" s="18" t="s">
        <v>15423</v>
      </c>
      <c r="C17177" s="19" t="s">
        <v>65</v>
      </c>
      <c r="D17177" t="s">
        <v>411</v>
      </c>
      <c r="E17177" s="20">
        <v>1</v>
      </c>
      <c r="F17177" s="20">
        <v>45</v>
      </c>
    </row>
    <row r="17178" spans="1:6" ht="25.5" outlineLevel="2" x14ac:dyDescent="0.2">
      <c r="B17178" s="18" t="s">
        <v>15423</v>
      </c>
      <c r="C17178" s="19" t="s">
        <v>66</v>
      </c>
      <c r="D17178" t="s">
        <v>411</v>
      </c>
      <c r="E17178" s="20">
        <v>2</v>
      </c>
      <c r="F17178" s="20">
        <v>172870</v>
      </c>
    </row>
    <row r="17179" spans="1:6" ht="25.5" outlineLevel="2" x14ac:dyDescent="0.2">
      <c r="B17179" s="18" t="s">
        <v>15423</v>
      </c>
      <c r="C17179" s="19" t="s">
        <v>80</v>
      </c>
      <c r="D17179" t="s">
        <v>411</v>
      </c>
      <c r="E17179" s="20">
        <v>323095</v>
      </c>
      <c r="F17179" s="20">
        <v>1306082</v>
      </c>
    </row>
    <row r="17180" spans="1:6" ht="25.5" outlineLevel="2" x14ac:dyDescent="0.2">
      <c r="B17180" s="18" t="s">
        <v>15423</v>
      </c>
      <c r="C17180" s="19" t="s">
        <v>81</v>
      </c>
      <c r="D17180" t="s">
        <v>411</v>
      </c>
      <c r="E17180" s="20">
        <v>47</v>
      </c>
      <c r="F17180" s="20">
        <v>63</v>
      </c>
    </row>
    <row r="17181" spans="1:6" ht="25.5" outlineLevel="2" x14ac:dyDescent="0.2">
      <c r="B17181" s="18" t="s">
        <v>15423</v>
      </c>
      <c r="C17181" s="19" t="s">
        <v>128</v>
      </c>
      <c r="D17181" t="s">
        <v>411</v>
      </c>
      <c r="E17181" s="20">
        <v>394</v>
      </c>
      <c r="F17181" s="20">
        <v>54200</v>
      </c>
    </row>
    <row r="17182" spans="1:6" ht="25.5" outlineLevel="2" x14ac:dyDescent="0.2">
      <c r="B17182" s="18" t="s">
        <v>15423</v>
      </c>
      <c r="C17182" s="19" t="s">
        <v>135</v>
      </c>
      <c r="D17182" t="s">
        <v>411</v>
      </c>
      <c r="E17182" s="20">
        <v>4</v>
      </c>
      <c r="F17182" s="20">
        <v>1</v>
      </c>
    </row>
    <row r="17183" spans="1:6" ht="25.5" outlineLevel="2" x14ac:dyDescent="0.2">
      <c r="B17183" s="18" t="s">
        <v>15423</v>
      </c>
      <c r="C17183" s="19" t="s">
        <v>157</v>
      </c>
      <c r="D17183" t="s">
        <v>411</v>
      </c>
      <c r="E17183" s="20">
        <v>235786</v>
      </c>
      <c r="F17183" s="20">
        <v>394768</v>
      </c>
    </row>
    <row r="17184" spans="1:6" ht="25.5" outlineLevel="2" x14ac:dyDescent="0.2">
      <c r="B17184" s="18" t="s">
        <v>15423</v>
      </c>
      <c r="C17184" s="19" t="s">
        <v>162</v>
      </c>
      <c r="D17184" t="s">
        <v>411</v>
      </c>
      <c r="E17184" s="20">
        <v>3</v>
      </c>
      <c r="F17184" s="20">
        <v>69</v>
      </c>
    </row>
    <row r="17185" spans="1:6" ht="25.5" outlineLevel="2" x14ac:dyDescent="0.2">
      <c r="B17185" s="18" t="s">
        <v>15423</v>
      </c>
      <c r="C17185" s="19" t="s">
        <v>178</v>
      </c>
      <c r="D17185" t="s">
        <v>411</v>
      </c>
      <c r="E17185" s="20">
        <v>336</v>
      </c>
      <c r="F17185" s="20">
        <v>237</v>
      </c>
    </row>
    <row r="17186" spans="1:6" ht="25.5" outlineLevel="1" x14ac:dyDescent="0.2">
      <c r="B17186" s="21" t="s">
        <v>15424</v>
      </c>
      <c r="E17186" s="20">
        <f>SUBTOTAL(9,E17175:E17185)</f>
        <v>1108671</v>
      </c>
      <c r="F17186" s="20">
        <f>SUBTOTAL(9,F17175:F17185)</f>
        <v>2845357</v>
      </c>
    </row>
    <row r="17187" spans="1:6" outlineLevel="2" x14ac:dyDescent="0.2">
      <c r="A17187" t="s">
        <v>5519</v>
      </c>
      <c r="B17187" s="18" t="s">
        <v>15425</v>
      </c>
      <c r="C17187" s="19" t="s">
        <v>80</v>
      </c>
      <c r="D17187" t="s">
        <v>398</v>
      </c>
      <c r="E17187" s="20">
        <v>2000</v>
      </c>
      <c r="F17187" s="20">
        <v>36</v>
      </c>
    </row>
    <row r="17188" spans="1:6" outlineLevel="1" x14ac:dyDescent="0.2">
      <c r="B17188" s="21" t="s">
        <v>15426</v>
      </c>
      <c r="E17188" s="20">
        <f>SUBTOTAL(9,E17187:E17187)</f>
        <v>2000</v>
      </c>
      <c r="F17188" s="20">
        <f>SUBTOTAL(9,F17187:F17187)</f>
        <v>36</v>
      </c>
    </row>
    <row r="17189" spans="1:6" outlineLevel="2" x14ac:dyDescent="0.2">
      <c r="A17189" t="s">
        <v>5520</v>
      </c>
      <c r="B17189" s="18" t="s">
        <v>15427</v>
      </c>
      <c r="C17189" s="19" t="s">
        <v>80</v>
      </c>
      <c r="D17189" t="s">
        <v>398</v>
      </c>
      <c r="E17189" s="20">
        <v>216</v>
      </c>
      <c r="F17189" s="20">
        <v>5</v>
      </c>
    </row>
    <row r="17190" spans="1:6" outlineLevel="2" x14ac:dyDescent="0.2">
      <c r="B17190" s="18" t="s">
        <v>15427</v>
      </c>
      <c r="C17190" s="19" t="s">
        <v>88</v>
      </c>
      <c r="D17190" t="s">
        <v>398</v>
      </c>
      <c r="E17190" s="20">
        <v>4</v>
      </c>
      <c r="F17190" s="20">
        <v>10</v>
      </c>
    </row>
    <row r="17191" spans="1:6" ht="25.5" outlineLevel="2" x14ac:dyDescent="0.2">
      <c r="B17191" s="18" t="s">
        <v>15427</v>
      </c>
      <c r="C17191" s="19" t="s">
        <v>92</v>
      </c>
      <c r="D17191" t="s">
        <v>398</v>
      </c>
      <c r="E17191" s="20">
        <v>2</v>
      </c>
      <c r="F17191" s="20">
        <v>24</v>
      </c>
    </row>
    <row r="17192" spans="1:6" outlineLevel="1" x14ac:dyDescent="0.2">
      <c r="B17192" s="21" t="s">
        <v>15428</v>
      </c>
      <c r="E17192" s="20">
        <f>SUBTOTAL(9,E17189:E17191)</f>
        <v>222</v>
      </c>
      <c r="F17192" s="20">
        <f>SUBTOTAL(9,F17189:F17191)</f>
        <v>39</v>
      </c>
    </row>
    <row r="17193" spans="1:6" outlineLevel="2" x14ac:dyDescent="0.2">
      <c r="A17193" t="s">
        <v>5521</v>
      </c>
      <c r="B17193" s="18" t="s">
        <v>15429</v>
      </c>
      <c r="C17193" s="19" t="s">
        <v>80</v>
      </c>
      <c r="D17193" t="s">
        <v>398</v>
      </c>
      <c r="E17193" s="20">
        <v>1</v>
      </c>
      <c r="F17193" s="20">
        <v>58</v>
      </c>
    </row>
    <row r="17194" spans="1:6" ht="25.5" outlineLevel="1" x14ac:dyDescent="0.2">
      <c r="B17194" s="21" t="s">
        <v>15430</v>
      </c>
      <c r="E17194" s="20">
        <f>SUBTOTAL(9,E17193:E17193)</f>
        <v>1</v>
      </c>
      <c r="F17194" s="20">
        <f>SUBTOTAL(9,F17193:F17193)</f>
        <v>58</v>
      </c>
    </row>
    <row r="17195" spans="1:6" outlineLevel="2" x14ac:dyDescent="0.2">
      <c r="A17195" t="s">
        <v>5522</v>
      </c>
      <c r="B17195" s="18" t="s">
        <v>15431</v>
      </c>
      <c r="C17195" s="19" t="s">
        <v>42</v>
      </c>
      <c r="D17195" t="s">
        <v>398</v>
      </c>
      <c r="E17195" s="20">
        <v>3</v>
      </c>
      <c r="F17195" s="20">
        <v>8</v>
      </c>
    </row>
    <row r="17196" spans="1:6" outlineLevel="2" x14ac:dyDescent="0.2">
      <c r="B17196" s="18" t="s">
        <v>15431</v>
      </c>
      <c r="C17196" s="19" t="s">
        <v>80</v>
      </c>
      <c r="D17196" t="s">
        <v>398</v>
      </c>
      <c r="E17196" s="20">
        <v>2000</v>
      </c>
      <c r="F17196" s="20">
        <v>4</v>
      </c>
    </row>
    <row r="17197" spans="1:6" ht="25.5" outlineLevel="1" x14ac:dyDescent="0.2">
      <c r="B17197" s="21" t="s">
        <v>15432</v>
      </c>
      <c r="E17197" s="20">
        <f>SUBTOTAL(9,E17195:E17196)</f>
        <v>2003</v>
      </c>
      <c r="F17197" s="20">
        <f>SUBTOTAL(9,F17195:F17196)</f>
        <v>12</v>
      </c>
    </row>
    <row r="17198" spans="1:6" outlineLevel="2" x14ac:dyDescent="0.2">
      <c r="A17198" t="s">
        <v>5523</v>
      </c>
      <c r="B17198" s="18" t="s">
        <v>15433</v>
      </c>
      <c r="C17198" s="19" t="s">
        <v>80</v>
      </c>
      <c r="D17198" t="s">
        <v>411</v>
      </c>
      <c r="E17198" s="20">
        <v>300</v>
      </c>
      <c r="F17198" s="20">
        <v>3</v>
      </c>
    </row>
    <row r="17199" spans="1:6" outlineLevel="2" x14ac:dyDescent="0.2">
      <c r="B17199" s="18" t="s">
        <v>15433</v>
      </c>
      <c r="C17199" s="19" t="s">
        <v>88</v>
      </c>
      <c r="D17199" t="s">
        <v>411</v>
      </c>
      <c r="E17199" s="20">
        <v>1</v>
      </c>
      <c r="F17199" s="20">
        <v>3</v>
      </c>
    </row>
    <row r="17200" spans="1:6" outlineLevel="2" x14ac:dyDescent="0.2">
      <c r="B17200" s="18" t="s">
        <v>15433</v>
      </c>
      <c r="C17200" s="19" t="s">
        <v>178</v>
      </c>
      <c r="D17200" t="s">
        <v>411</v>
      </c>
      <c r="E17200" s="20">
        <v>2</v>
      </c>
      <c r="F17200" s="20">
        <v>112</v>
      </c>
    </row>
    <row r="17201" spans="1:6" ht="25.5" outlineLevel="1" x14ac:dyDescent="0.2">
      <c r="B17201" s="21" t="s">
        <v>15434</v>
      </c>
      <c r="E17201" s="20">
        <f>SUBTOTAL(9,E17198:E17200)</f>
        <v>303</v>
      </c>
      <c r="F17201" s="20">
        <f>SUBTOTAL(9,F17198:F17200)</f>
        <v>118</v>
      </c>
    </row>
    <row r="17202" spans="1:6" ht="25.5" outlineLevel="2" x14ac:dyDescent="0.2">
      <c r="A17202" t="s">
        <v>5524</v>
      </c>
      <c r="B17202" s="18" t="s">
        <v>15435</v>
      </c>
      <c r="C17202" s="19" t="s">
        <v>37</v>
      </c>
      <c r="D17202" t="s">
        <v>411</v>
      </c>
      <c r="E17202" s="20">
        <v>133</v>
      </c>
      <c r="F17202" s="20">
        <v>189</v>
      </c>
    </row>
    <row r="17203" spans="1:6" ht="25.5" outlineLevel="2" x14ac:dyDescent="0.2">
      <c r="B17203" s="18" t="s">
        <v>15435</v>
      </c>
      <c r="C17203" s="19" t="s">
        <v>68</v>
      </c>
      <c r="D17203" t="s">
        <v>411</v>
      </c>
      <c r="E17203" s="20">
        <v>9</v>
      </c>
      <c r="F17203" s="20">
        <v>68</v>
      </c>
    </row>
    <row r="17204" spans="1:6" ht="25.5" outlineLevel="2" x14ac:dyDescent="0.2">
      <c r="B17204" s="18" t="s">
        <v>15435</v>
      </c>
      <c r="C17204" s="19" t="s">
        <v>80</v>
      </c>
      <c r="D17204" t="s">
        <v>411</v>
      </c>
      <c r="E17204" s="20">
        <v>8</v>
      </c>
      <c r="F17204" s="20">
        <v>2</v>
      </c>
    </row>
    <row r="17205" spans="1:6" ht="25.5" outlineLevel="1" x14ac:dyDescent="0.2">
      <c r="B17205" s="21" t="s">
        <v>15436</v>
      </c>
      <c r="E17205" s="20">
        <f>SUBTOTAL(9,E17202:E17204)</f>
        <v>150</v>
      </c>
      <c r="F17205" s="20">
        <f>SUBTOTAL(9,F17202:F17204)</f>
        <v>259</v>
      </c>
    </row>
    <row r="17206" spans="1:6" outlineLevel="2" x14ac:dyDescent="0.2">
      <c r="A17206" t="s">
        <v>5526</v>
      </c>
      <c r="B17206" s="18" t="s">
        <v>15437</v>
      </c>
      <c r="C17206" s="19" t="s">
        <v>42</v>
      </c>
      <c r="D17206" t="s">
        <v>398</v>
      </c>
      <c r="E17206" s="20">
        <v>1</v>
      </c>
      <c r="F17206" s="20">
        <v>23</v>
      </c>
    </row>
    <row r="17207" spans="1:6" outlineLevel="2" x14ac:dyDescent="0.2">
      <c r="B17207" s="18" t="s">
        <v>15437</v>
      </c>
      <c r="C17207" s="19" t="s">
        <v>80</v>
      </c>
      <c r="D17207" t="s">
        <v>398</v>
      </c>
      <c r="E17207" s="20">
        <v>6</v>
      </c>
      <c r="F17207" s="20">
        <v>18</v>
      </c>
    </row>
    <row r="17208" spans="1:6" ht="25.5" outlineLevel="1" x14ac:dyDescent="0.2">
      <c r="B17208" s="21" t="s">
        <v>15438</v>
      </c>
      <c r="E17208" s="20">
        <f>SUBTOTAL(9,E17206:E17207)</f>
        <v>7</v>
      </c>
      <c r="F17208" s="20">
        <f>SUBTOTAL(9,F17206:F17207)</f>
        <v>41</v>
      </c>
    </row>
    <row r="17209" spans="1:6" ht="25.5" outlineLevel="2" x14ac:dyDescent="0.2">
      <c r="A17209" t="s">
        <v>5527</v>
      </c>
      <c r="B17209" s="18" t="s">
        <v>15439</v>
      </c>
      <c r="C17209" s="19" t="s">
        <v>42</v>
      </c>
      <c r="D17209" t="s">
        <v>398</v>
      </c>
      <c r="E17209" s="20">
        <v>6</v>
      </c>
      <c r="F17209" s="20">
        <v>7215</v>
      </c>
    </row>
    <row r="17210" spans="1:6" ht="25.5" outlineLevel="2" x14ac:dyDescent="0.2">
      <c r="B17210" s="18" t="s">
        <v>15439</v>
      </c>
      <c r="C17210" s="19" t="s">
        <v>68</v>
      </c>
      <c r="D17210" t="s">
        <v>398</v>
      </c>
      <c r="E17210" s="20">
        <v>4</v>
      </c>
      <c r="F17210" s="20">
        <v>473</v>
      </c>
    </row>
    <row r="17211" spans="1:6" ht="25.5" outlineLevel="2" x14ac:dyDescent="0.2">
      <c r="B17211" s="18" t="s">
        <v>15439</v>
      </c>
      <c r="C17211" s="19" t="s">
        <v>80</v>
      </c>
      <c r="D17211" t="s">
        <v>398</v>
      </c>
      <c r="E17211" s="20">
        <v>284</v>
      </c>
      <c r="F17211" s="20">
        <v>1304</v>
      </c>
    </row>
    <row r="17212" spans="1:6" ht="25.5" outlineLevel="2" x14ac:dyDescent="0.2">
      <c r="B17212" s="18" t="s">
        <v>15439</v>
      </c>
      <c r="C17212" s="19" t="s">
        <v>87</v>
      </c>
      <c r="D17212" t="s">
        <v>398</v>
      </c>
      <c r="E17212" s="20">
        <v>2</v>
      </c>
      <c r="F17212" s="20">
        <v>306</v>
      </c>
    </row>
    <row r="17213" spans="1:6" ht="25.5" outlineLevel="2" x14ac:dyDescent="0.2">
      <c r="B17213" s="18" t="s">
        <v>15439</v>
      </c>
      <c r="C17213" s="19" t="s">
        <v>88</v>
      </c>
      <c r="D17213" t="s">
        <v>398</v>
      </c>
      <c r="E17213" s="20">
        <v>8</v>
      </c>
      <c r="F17213" s="20">
        <v>1103</v>
      </c>
    </row>
    <row r="17214" spans="1:6" ht="25.5" outlineLevel="2" x14ac:dyDescent="0.2">
      <c r="B17214" s="18" t="s">
        <v>15439</v>
      </c>
      <c r="C17214" s="19" t="s">
        <v>92</v>
      </c>
      <c r="D17214" t="s">
        <v>398</v>
      </c>
      <c r="E17214" s="20">
        <v>21</v>
      </c>
      <c r="F17214" s="20">
        <v>78</v>
      </c>
    </row>
    <row r="17215" spans="1:6" ht="25.5" outlineLevel="2" x14ac:dyDescent="0.2">
      <c r="B17215" s="18" t="s">
        <v>15439</v>
      </c>
      <c r="C17215" s="19" t="s">
        <v>161</v>
      </c>
      <c r="D17215" t="s">
        <v>398</v>
      </c>
      <c r="E17215" s="20">
        <v>5</v>
      </c>
      <c r="F17215" s="20">
        <v>472</v>
      </c>
    </row>
    <row r="17216" spans="1:6" ht="25.5" outlineLevel="2" x14ac:dyDescent="0.2">
      <c r="B17216" s="18" t="s">
        <v>15439</v>
      </c>
      <c r="C17216" s="19" t="s">
        <v>162</v>
      </c>
      <c r="D17216" t="s">
        <v>398</v>
      </c>
      <c r="E17216" s="20">
        <v>2</v>
      </c>
      <c r="F17216" s="20">
        <v>301</v>
      </c>
    </row>
    <row r="17217" spans="1:6" ht="25.5" outlineLevel="2" x14ac:dyDescent="0.2">
      <c r="B17217" s="18" t="s">
        <v>15439</v>
      </c>
      <c r="C17217" s="19" t="s">
        <v>164</v>
      </c>
      <c r="D17217" t="s">
        <v>398</v>
      </c>
      <c r="E17217" s="20">
        <v>24</v>
      </c>
      <c r="F17217" s="20">
        <v>35</v>
      </c>
    </row>
    <row r="17218" spans="1:6" ht="25.5" outlineLevel="2" x14ac:dyDescent="0.2">
      <c r="B17218" s="18" t="s">
        <v>15439</v>
      </c>
      <c r="C17218" s="19" t="s">
        <v>176</v>
      </c>
      <c r="D17218" t="s">
        <v>398</v>
      </c>
      <c r="E17218" s="20">
        <v>6</v>
      </c>
      <c r="F17218" s="20">
        <v>107</v>
      </c>
    </row>
    <row r="17219" spans="1:6" ht="25.5" outlineLevel="1" x14ac:dyDescent="0.2">
      <c r="B17219" s="21" t="s">
        <v>15440</v>
      </c>
      <c r="E17219" s="20">
        <f>SUBTOTAL(9,E17209:E17218)</f>
        <v>362</v>
      </c>
      <c r="F17219" s="20">
        <f>SUBTOTAL(9,F17209:F17218)</f>
        <v>11394</v>
      </c>
    </row>
    <row r="17220" spans="1:6" ht="25.5" outlineLevel="2" x14ac:dyDescent="0.2">
      <c r="A17220" t="s">
        <v>5529</v>
      </c>
      <c r="B17220" s="18" t="s">
        <v>18505</v>
      </c>
      <c r="C17220" s="19" t="s">
        <v>42</v>
      </c>
      <c r="D17220" t="s">
        <v>398</v>
      </c>
      <c r="E17220" s="20">
        <v>18</v>
      </c>
      <c r="F17220" s="20">
        <v>878</v>
      </c>
    </row>
    <row r="17221" spans="1:6" ht="25.5" outlineLevel="2" x14ac:dyDescent="0.2">
      <c r="B17221" s="18" t="s">
        <v>18505</v>
      </c>
      <c r="C17221" s="19" t="s">
        <v>80</v>
      </c>
      <c r="D17221" t="s">
        <v>398</v>
      </c>
      <c r="E17221" s="20">
        <v>393</v>
      </c>
      <c r="F17221" s="20">
        <v>1000</v>
      </c>
    </row>
    <row r="17222" spans="1:6" ht="25.5" outlineLevel="2" x14ac:dyDescent="0.2">
      <c r="B17222" s="18" t="s">
        <v>18505</v>
      </c>
      <c r="C17222" s="19" t="s">
        <v>161</v>
      </c>
      <c r="D17222" t="s">
        <v>398</v>
      </c>
      <c r="E17222" s="20">
        <v>11</v>
      </c>
      <c r="F17222" s="20">
        <v>1609</v>
      </c>
    </row>
    <row r="17223" spans="1:6" ht="25.5" outlineLevel="2" x14ac:dyDescent="0.2">
      <c r="B17223" s="18" t="s">
        <v>18505</v>
      </c>
      <c r="C17223" s="19" t="s">
        <v>178</v>
      </c>
      <c r="D17223" t="s">
        <v>398</v>
      </c>
      <c r="E17223" s="20">
        <v>1</v>
      </c>
      <c r="F17223" s="20">
        <v>12</v>
      </c>
    </row>
    <row r="17224" spans="1:6" ht="25.5" outlineLevel="1" x14ac:dyDescent="0.2">
      <c r="B17224" s="21" t="s">
        <v>18506</v>
      </c>
      <c r="E17224" s="20">
        <f>SUBTOTAL(9,E17220:E17223)</f>
        <v>423</v>
      </c>
      <c r="F17224" s="20">
        <f>SUBTOTAL(9,F17220:F17223)</f>
        <v>3499</v>
      </c>
    </row>
    <row r="17225" spans="1:6" ht="25.5" outlineLevel="2" x14ac:dyDescent="0.2">
      <c r="A17225" t="s">
        <v>5530</v>
      </c>
      <c r="B17225" s="18" t="s">
        <v>15441</v>
      </c>
      <c r="C17225" s="19" t="s">
        <v>42</v>
      </c>
      <c r="D17225" t="s">
        <v>398</v>
      </c>
      <c r="E17225" s="20">
        <v>118</v>
      </c>
      <c r="F17225" s="20">
        <v>425</v>
      </c>
    </row>
    <row r="17226" spans="1:6" ht="25.5" outlineLevel="2" x14ac:dyDescent="0.2">
      <c r="B17226" s="18" t="s">
        <v>15441</v>
      </c>
      <c r="C17226" s="19" t="s">
        <v>68</v>
      </c>
      <c r="D17226" t="s">
        <v>398</v>
      </c>
      <c r="E17226" s="20">
        <v>64</v>
      </c>
      <c r="F17226" s="20">
        <v>819</v>
      </c>
    </row>
    <row r="17227" spans="1:6" ht="25.5" outlineLevel="2" x14ac:dyDescent="0.2">
      <c r="B17227" s="18" t="s">
        <v>15441</v>
      </c>
      <c r="C17227" s="19" t="s">
        <v>78</v>
      </c>
      <c r="D17227" t="s">
        <v>398</v>
      </c>
      <c r="E17227" s="20">
        <v>2</v>
      </c>
      <c r="F17227" s="20">
        <v>30</v>
      </c>
    </row>
    <row r="17228" spans="1:6" ht="25.5" outlineLevel="2" x14ac:dyDescent="0.2">
      <c r="B17228" s="18" t="s">
        <v>15441</v>
      </c>
      <c r="C17228" s="19" t="s">
        <v>80</v>
      </c>
      <c r="D17228" t="s">
        <v>398</v>
      </c>
      <c r="E17228" s="20">
        <v>255</v>
      </c>
      <c r="F17228" s="20">
        <v>1393</v>
      </c>
    </row>
    <row r="17229" spans="1:6" ht="25.5" outlineLevel="2" x14ac:dyDescent="0.2">
      <c r="B17229" s="18" t="s">
        <v>15441</v>
      </c>
      <c r="C17229" s="19" t="s">
        <v>87</v>
      </c>
      <c r="D17229" t="s">
        <v>398</v>
      </c>
      <c r="E17229" s="20">
        <v>2</v>
      </c>
      <c r="F17229" s="20">
        <v>13</v>
      </c>
    </row>
    <row r="17230" spans="1:6" ht="25.5" outlineLevel="2" x14ac:dyDescent="0.2">
      <c r="B17230" s="18" t="s">
        <v>15441</v>
      </c>
      <c r="C17230" s="19" t="s">
        <v>88</v>
      </c>
      <c r="D17230" t="s">
        <v>398</v>
      </c>
      <c r="E17230" s="20">
        <v>5</v>
      </c>
      <c r="F17230" s="20">
        <v>65</v>
      </c>
    </row>
    <row r="17231" spans="1:6" ht="25.5" outlineLevel="2" x14ac:dyDescent="0.2">
      <c r="B17231" s="18" t="s">
        <v>15441</v>
      </c>
      <c r="C17231" s="19" t="s">
        <v>161</v>
      </c>
      <c r="D17231" t="s">
        <v>398</v>
      </c>
      <c r="E17231" s="20">
        <v>10</v>
      </c>
      <c r="F17231" s="20">
        <v>778</v>
      </c>
    </row>
    <row r="17232" spans="1:6" ht="25.5" outlineLevel="2" x14ac:dyDescent="0.2">
      <c r="B17232" s="18" t="s">
        <v>15441</v>
      </c>
      <c r="C17232" s="19" t="s">
        <v>164</v>
      </c>
      <c r="D17232" t="s">
        <v>398</v>
      </c>
      <c r="E17232" s="20">
        <v>1</v>
      </c>
      <c r="F17232" s="20">
        <v>2</v>
      </c>
    </row>
    <row r="17233" spans="1:6" ht="25.5" outlineLevel="2" x14ac:dyDescent="0.2">
      <c r="B17233" s="18" t="s">
        <v>15441</v>
      </c>
      <c r="C17233" s="19" t="s">
        <v>171</v>
      </c>
      <c r="D17233" t="s">
        <v>398</v>
      </c>
      <c r="E17233" s="20">
        <v>4</v>
      </c>
      <c r="F17233" s="20">
        <v>10</v>
      </c>
    </row>
    <row r="17234" spans="1:6" ht="25.5" outlineLevel="2" x14ac:dyDescent="0.2">
      <c r="B17234" s="18" t="s">
        <v>15441</v>
      </c>
      <c r="C17234" s="19" t="s">
        <v>178</v>
      </c>
      <c r="D17234" t="s">
        <v>398</v>
      </c>
      <c r="E17234" s="20">
        <v>6</v>
      </c>
      <c r="F17234" s="20">
        <v>98</v>
      </c>
    </row>
    <row r="17235" spans="1:6" ht="25.5" outlineLevel="1" x14ac:dyDescent="0.2">
      <c r="B17235" s="21" t="s">
        <v>15442</v>
      </c>
      <c r="E17235" s="20">
        <f>SUBTOTAL(9,E17225:E17234)</f>
        <v>467</v>
      </c>
      <c r="F17235" s="20">
        <f>SUBTOTAL(9,F17225:F17234)</f>
        <v>3633</v>
      </c>
    </row>
    <row r="17236" spans="1:6" ht="25.5" outlineLevel="2" x14ac:dyDescent="0.2">
      <c r="A17236" t="s">
        <v>5532</v>
      </c>
      <c r="B17236" s="18" t="s">
        <v>18507</v>
      </c>
      <c r="C17236" s="19" t="s">
        <v>16</v>
      </c>
      <c r="D17236" t="s">
        <v>398</v>
      </c>
      <c r="E17236" s="20">
        <v>2</v>
      </c>
      <c r="F17236" s="20">
        <v>2</v>
      </c>
    </row>
    <row r="17237" spans="1:6" ht="25.5" outlineLevel="2" x14ac:dyDescent="0.2">
      <c r="B17237" s="18" t="s">
        <v>18507</v>
      </c>
      <c r="C17237" s="19" t="s">
        <v>80</v>
      </c>
      <c r="D17237" t="s">
        <v>398</v>
      </c>
      <c r="E17237" s="20">
        <v>192</v>
      </c>
      <c r="F17237" s="20">
        <v>304</v>
      </c>
    </row>
    <row r="17238" spans="1:6" ht="25.5" outlineLevel="1" x14ac:dyDescent="0.2">
      <c r="B17238" s="21" t="s">
        <v>18508</v>
      </c>
      <c r="E17238" s="20">
        <f>SUBTOTAL(9,E17236:E17237)</f>
        <v>194</v>
      </c>
      <c r="F17238" s="20">
        <f>SUBTOTAL(9,F17236:F17237)</f>
        <v>306</v>
      </c>
    </row>
    <row r="17239" spans="1:6" outlineLevel="2" x14ac:dyDescent="0.2">
      <c r="A17239" t="s">
        <v>5533</v>
      </c>
      <c r="B17239" s="18" t="s">
        <v>15443</v>
      </c>
      <c r="C17239" s="19" t="s">
        <v>42</v>
      </c>
      <c r="D17239" t="s">
        <v>398</v>
      </c>
      <c r="E17239" s="20">
        <v>2</v>
      </c>
      <c r="F17239" s="20">
        <v>23</v>
      </c>
    </row>
    <row r="17240" spans="1:6" outlineLevel="2" x14ac:dyDescent="0.2">
      <c r="B17240" s="18" t="s">
        <v>15443</v>
      </c>
      <c r="C17240" s="19" t="s">
        <v>80</v>
      </c>
      <c r="D17240" t="s">
        <v>398</v>
      </c>
      <c r="E17240" s="20">
        <v>16</v>
      </c>
      <c r="F17240" s="20">
        <v>335</v>
      </c>
    </row>
    <row r="17241" spans="1:6" outlineLevel="2" x14ac:dyDescent="0.2">
      <c r="B17241" s="18" t="s">
        <v>15443</v>
      </c>
      <c r="C17241" s="19" t="s">
        <v>87</v>
      </c>
      <c r="D17241" t="s">
        <v>398</v>
      </c>
      <c r="E17241" s="20">
        <v>14</v>
      </c>
      <c r="F17241" s="20">
        <v>2347</v>
      </c>
    </row>
    <row r="17242" spans="1:6" outlineLevel="2" x14ac:dyDescent="0.2">
      <c r="B17242" s="18" t="s">
        <v>15443</v>
      </c>
      <c r="C17242" s="19" t="s">
        <v>166</v>
      </c>
      <c r="D17242" t="s">
        <v>398</v>
      </c>
      <c r="E17242" s="20">
        <v>2</v>
      </c>
      <c r="F17242" s="20">
        <v>3</v>
      </c>
    </row>
    <row r="17243" spans="1:6" outlineLevel="2" x14ac:dyDescent="0.2">
      <c r="B17243" s="18" t="s">
        <v>15443</v>
      </c>
      <c r="C17243" s="19" t="s">
        <v>171</v>
      </c>
      <c r="D17243" t="s">
        <v>398</v>
      </c>
      <c r="E17243" s="20">
        <v>2</v>
      </c>
      <c r="F17243" s="20">
        <v>8</v>
      </c>
    </row>
    <row r="17244" spans="1:6" outlineLevel="2" x14ac:dyDescent="0.2">
      <c r="B17244" s="18" t="s">
        <v>15443</v>
      </c>
      <c r="C17244" s="19" t="s">
        <v>178</v>
      </c>
      <c r="D17244" t="s">
        <v>398</v>
      </c>
      <c r="E17244" s="20">
        <v>27</v>
      </c>
      <c r="F17244" s="20">
        <v>691</v>
      </c>
    </row>
    <row r="17245" spans="1:6" outlineLevel="1" x14ac:dyDescent="0.2">
      <c r="B17245" s="21" t="s">
        <v>15444</v>
      </c>
      <c r="E17245" s="20">
        <f>SUBTOTAL(9,E17239:E17244)</f>
        <v>63</v>
      </c>
      <c r="F17245" s="20">
        <f>SUBTOTAL(9,F17239:F17244)</f>
        <v>3407</v>
      </c>
    </row>
    <row r="17246" spans="1:6" ht="25.5" outlineLevel="2" x14ac:dyDescent="0.2">
      <c r="A17246" t="s">
        <v>5534</v>
      </c>
      <c r="B17246" s="18" t="s">
        <v>18509</v>
      </c>
      <c r="C17246" s="19" t="s">
        <v>23</v>
      </c>
      <c r="D17246" t="s">
        <v>398</v>
      </c>
      <c r="E17246" s="20">
        <v>2</v>
      </c>
      <c r="F17246" s="20">
        <v>17</v>
      </c>
    </row>
    <row r="17247" spans="1:6" ht="25.5" outlineLevel="2" x14ac:dyDescent="0.2">
      <c r="B17247" s="18" t="s">
        <v>18509</v>
      </c>
      <c r="C17247" s="19" t="s">
        <v>42</v>
      </c>
      <c r="D17247" t="s">
        <v>398</v>
      </c>
      <c r="E17247" s="20">
        <v>18809</v>
      </c>
      <c r="F17247" s="20">
        <v>1653</v>
      </c>
    </row>
    <row r="17248" spans="1:6" ht="25.5" outlineLevel="2" x14ac:dyDescent="0.2">
      <c r="B17248" s="18" t="s">
        <v>18509</v>
      </c>
      <c r="C17248" s="19" t="s">
        <v>68</v>
      </c>
      <c r="D17248" t="s">
        <v>398</v>
      </c>
      <c r="E17248" s="20">
        <v>3</v>
      </c>
      <c r="F17248" s="20">
        <v>12</v>
      </c>
    </row>
    <row r="17249" spans="1:6" ht="25.5" outlineLevel="2" x14ac:dyDescent="0.2">
      <c r="B17249" s="18" t="s">
        <v>18509</v>
      </c>
      <c r="C17249" s="19" t="s">
        <v>80</v>
      </c>
      <c r="D17249" t="s">
        <v>398</v>
      </c>
      <c r="E17249" s="20">
        <v>27161</v>
      </c>
      <c r="F17249" s="20">
        <v>9162</v>
      </c>
    </row>
    <row r="17250" spans="1:6" ht="25.5" outlineLevel="2" x14ac:dyDescent="0.2">
      <c r="B17250" s="18" t="s">
        <v>18509</v>
      </c>
      <c r="C17250" s="19" t="s">
        <v>87</v>
      </c>
      <c r="D17250" t="s">
        <v>398</v>
      </c>
      <c r="E17250" s="20">
        <v>1261</v>
      </c>
      <c r="F17250" s="20">
        <v>5735</v>
      </c>
    </row>
    <row r="17251" spans="1:6" ht="25.5" outlineLevel="2" x14ac:dyDescent="0.2">
      <c r="B17251" s="18" t="s">
        <v>18509</v>
      </c>
      <c r="C17251" s="19" t="s">
        <v>88</v>
      </c>
      <c r="D17251" t="s">
        <v>398</v>
      </c>
      <c r="E17251" s="20">
        <v>31</v>
      </c>
      <c r="F17251" s="20">
        <v>165</v>
      </c>
    </row>
    <row r="17252" spans="1:6" ht="25.5" outlineLevel="2" x14ac:dyDescent="0.2">
      <c r="B17252" s="18" t="s">
        <v>18509</v>
      </c>
      <c r="C17252" s="19" t="s">
        <v>136</v>
      </c>
      <c r="D17252" t="s">
        <v>398</v>
      </c>
      <c r="E17252" s="20">
        <v>27</v>
      </c>
      <c r="F17252" s="20">
        <v>53</v>
      </c>
    </row>
    <row r="17253" spans="1:6" ht="25.5" outlineLevel="2" x14ac:dyDescent="0.2">
      <c r="B17253" s="18" t="s">
        <v>18509</v>
      </c>
      <c r="C17253" s="19" t="s">
        <v>176</v>
      </c>
      <c r="D17253" t="s">
        <v>398</v>
      </c>
      <c r="E17253" s="20">
        <v>1</v>
      </c>
      <c r="F17253" s="20">
        <v>4</v>
      </c>
    </row>
    <row r="17254" spans="1:6" ht="25.5" outlineLevel="1" x14ac:dyDescent="0.2">
      <c r="B17254" s="21" t="s">
        <v>18510</v>
      </c>
      <c r="E17254" s="20">
        <f>SUBTOTAL(9,E17246:E17253)</f>
        <v>47295</v>
      </c>
      <c r="F17254" s="20">
        <f>SUBTOTAL(9,F17246:F17253)</f>
        <v>16801</v>
      </c>
    </row>
    <row r="17255" spans="1:6" ht="25.5" outlineLevel="2" x14ac:dyDescent="0.2">
      <c r="A17255" t="s">
        <v>5535</v>
      </c>
      <c r="B17255" s="18" t="s">
        <v>15445</v>
      </c>
      <c r="C17255" s="19" t="s">
        <v>23</v>
      </c>
      <c r="D17255" t="s">
        <v>398</v>
      </c>
      <c r="E17255" s="20">
        <v>3</v>
      </c>
      <c r="F17255" s="20">
        <v>175</v>
      </c>
    </row>
    <row r="17256" spans="1:6" ht="25.5" outlineLevel="2" x14ac:dyDescent="0.2">
      <c r="B17256" s="18" t="s">
        <v>15445</v>
      </c>
      <c r="C17256" s="19" t="s">
        <v>42</v>
      </c>
      <c r="D17256" t="s">
        <v>398</v>
      </c>
      <c r="E17256" s="20">
        <v>657</v>
      </c>
      <c r="F17256" s="20">
        <v>5528</v>
      </c>
    </row>
    <row r="17257" spans="1:6" ht="25.5" outlineLevel="2" x14ac:dyDescent="0.2">
      <c r="B17257" s="18" t="s">
        <v>15445</v>
      </c>
      <c r="C17257" s="19" t="s">
        <v>68</v>
      </c>
      <c r="D17257" t="s">
        <v>398</v>
      </c>
      <c r="E17257" s="20">
        <v>2</v>
      </c>
      <c r="F17257" s="20">
        <v>6</v>
      </c>
    </row>
    <row r="17258" spans="1:6" ht="25.5" outlineLevel="2" x14ac:dyDescent="0.2">
      <c r="B17258" s="18" t="s">
        <v>15445</v>
      </c>
      <c r="C17258" s="19" t="s">
        <v>80</v>
      </c>
      <c r="D17258" t="s">
        <v>398</v>
      </c>
      <c r="E17258" s="20">
        <v>858</v>
      </c>
      <c r="F17258" s="20">
        <v>64098</v>
      </c>
    </row>
    <row r="17259" spans="1:6" ht="25.5" outlineLevel="2" x14ac:dyDescent="0.2">
      <c r="B17259" s="18" t="s">
        <v>15445</v>
      </c>
      <c r="C17259" s="19" t="s">
        <v>88</v>
      </c>
      <c r="D17259" t="s">
        <v>398</v>
      </c>
      <c r="E17259" s="20">
        <v>2</v>
      </c>
      <c r="F17259" s="20">
        <v>94</v>
      </c>
    </row>
    <row r="17260" spans="1:6" ht="25.5" outlineLevel="2" x14ac:dyDescent="0.2">
      <c r="B17260" s="18" t="s">
        <v>15445</v>
      </c>
      <c r="C17260" s="19" t="s">
        <v>161</v>
      </c>
      <c r="D17260" t="s">
        <v>398</v>
      </c>
      <c r="E17260" s="20">
        <v>2</v>
      </c>
      <c r="F17260" s="20">
        <v>24</v>
      </c>
    </row>
    <row r="17261" spans="1:6" ht="25.5" outlineLevel="2" x14ac:dyDescent="0.2">
      <c r="B17261" s="18" t="s">
        <v>15445</v>
      </c>
      <c r="C17261" s="19" t="s">
        <v>166</v>
      </c>
      <c r="D17261" t="s">
        <v>398</v>
      </c>
      <c r="E17261" s="20">
        <v>4</v>
      </c>
      <c r="F17261" s="20">
        <v>24</v>
      </c>
    </row>
    <row r="17262" spans="1:6" ht="25.5" outlineLevel="2" x14ac:dyDescent="0.2">
      <c r="B17262" s="18" t="s">
        <v>15445</v>
      </c>
      <c r="C17262" s="19" t="s">
        <v>176</v>
      </c>
      <c r="D17262" t="s">
        <v>398</v>
      </c>
      <c r="E17262" s="20">
        <v>1</v>
      </c>
      <c r="F17262" s="20">
        <v>3</v>
      </c>
    </row>
    <row r="17263" spans="1:6" ht="25.5" outlineLevel="1" x14ac:dyDescent="0.2">
      <c r="B17263" s="21" t="s">
        <v>15446</v>
      </c>
      <c r="E17263" s="20">
        <f>SUBTOTAL(9,E17255:E17262)</f>
        <v>1529</v>
      </c>
      <c r="F17263" s="20">
        <f>SUBTOTAL(9,F17255:F17262)</f>
        <v>69952</v>
      </c>
    </row>
    <row r="17264" spans="1:6" ht="25.5" outlineLevel="2" x14ac:dyDescent="0.2">
      <c r="A17264" t="s">
        <v>1749</v>
      </c>
      <c r="B17264" s="18" t="s">
        <v>15447</v>
      </c>
      <c r="C17264" s="19" t="s">
        <v>42</v>
      </c>
      <c r="D17264" t="s">
        <v>398</v>
      </c>
      <c r="E17264" s="20">
        <v>14030</v>
      </c>
      <c r="F17264" s="20">
        <v>14619</v>
      </c>
    </row>
    <row r="17265" spans="2:6" ht="25.5" outlineLevel="2" x14ac:dyDescent="0.2">
      <c r="B17265" s="18" t="s">
        <v>15447</v>
      </c>
      <c r="C17265" s="19" t="s">
        <v>53</v>
      </c>
      <c r="D17265" t="s">
        <v>398</v>
      </c>
      <c r="E17265" s="20">
        <v>1</v>
      </c>
      <c r="F17265" s="20">
        <v>50</v>
      </c>
    </row>
    <row r="17266" spans="2:6" ht="25.5" outlineLevel="2" x14ac:dyDescent="0.2">
      <c r="B17266" s="18" t="s">
        <v>15447</v>
      </c>
      <c r="C17266" s="19" t="s">
        <v>68</v>
      </c>
      <c r="D17266" t="s">
        <v>398</v>
      </c>
      <c r="E17266" s="20">
        <v>44</v>
      </c>
      <c r="F17266" s="20">
        <v>2005</v>
      </c>
    </row>
    <row r="17267" spans="2:6" ht="25.5" outlineLevel="2" x14ac:dyDescent="0.2">
      <c r="B17267" s="18" t="s">
        <v>15447</v>
      </c>
      <c r="C17267" s="19" t="s">
        <v>80</v>
      </c>
      <c r="D17267" t="s">
        <v>398</v>
      </c>
      <c r="E17267" s="20">
        <v>1804</v>
      </c>
      <c r="F17267" s="20">
        <v>12757</v>
      </c>
    </row>
    <row r="17268" spans="2:6" ht="25.5" outlineLevel="2" x14ac:dyDescent="0.2">
      <c r="B17268" s="18" t="s">
        <v>15447</v>
      </c>
      <c r="C17268" s="19" t="s">
        <v>81</v>
      </c>
      <c r="D17268" t="s">
        <v>398</v>
      </c>
      <c r="E17268" s="20">
        <v>12</v>
      </c>
      <c r="F17268" s="20">
        <v>20</v>
      </c>
    </row>
    <row r="17269" spans="2:6" ht="25.5" outlineLevel="2" x14ac:dyDescent="0.2">
      <c r="B17269" s="18" t="s">
        <v>15447</v>
      </c>
      <c r="C17269" s="19" t="s">
        <v>87</v>
      </c>
      <c r="D17269" t="s">
        <v>398</v>
      </c>
      <c r="E17269" s="20">
        <v>24</v>
      </c>
      <c r="F17269" s="20">
        <v>4412</v>
      </c>
    </row>
    <row r="17270" spans="2:6" ht="25.5" outlineLevel="2" x14ac:dyDescent="0.2">
      <c r="B17270" s="18" t="s">
        <v>15447</v>
      </c>
      <c r="C17270" s="19" t="s">
        <v>88</v>
      </c>
      <c r="D17270" t="s">
        <v>398</v>
      </c>
      <c r="E17270" s="20">
        <v>40</v>
      </c>
      <c r="F17270" s="20">
        <v>1191</v>
      </c>
    </row>
    <row r="17271" spans="2:6" ht="25.5" outlineLevel="2" x14ac:dyDescent="0.2">
      <c r="B17271" s="18" t="s">
        <v>15447</v>
      </c>
      <c r="C17271" s="19" t="s">
        <v>92</v>
      </c>
      <c r="D17271" t="s">
        <v>398</v>
      </c>
      <c r="E17271" s="20">
        <v>5</v>
      </c>
      <c r="F17271" s="20">
        <v>125</v>
      </c>
    </row>
    <row r="17272" spans="2:6" ht="25.5" outlineLevel="2" x14ac:dyDescent="0.2">
      <c r="B17272" s="18" t="s">
        <v>15447</v>
      </c>
      <c r="C17272" s="19" t="s">
        <v>113</v>
      </c>
      <c r="D17272" t="s">
        <v>398</v>
      </c>
      <c r="E17272" s="20">
        <v>6</v>
      </c>
      <c r="F17272" s="20">
        <v>247</v>
      </c>
    </row>
    <row r="17273" spans="2:6" ht="25.5" outlineLevel="2" x14ac:dyDescent="0.2">
      <c r="B17273" s="18" t="s">
        <v>15447</v>
      </c>
      <c r="C17273" s="19" t="s">
        <v>139</v>
      </c>
      <c r="D17273" t="s">
        <v>398</v>
      </c>
      <c r="E17273" s="20">
        <v>1</v>
      </c>
      <c r="F17273" s="20">
        <v>3</v>
      </c>
    </row>
    <row r="17274" spans="2:6" ht="25.5" outlineLevel="2" x14ac:dyDescent="0.2">
      <c r="B17274" s="18" t="s">
        <v>15447</v>
      </c>
      <c r="C17274" s="19" t="s">
        <v>152</v>
      </c>
      <c r="D17274" t="s">
        <v>398</v>
      </c>
      <c r="E17274" s="20">
        <v>2</v>
      </c>
      <c r="F17274" s="20">
        <v>92</v>
      </c>
    </row>
    <row r="17275" spans="2:6" ht="25.5" outlineLevel="2" x14ac:dyDescent="0.2">
      <c r="B17275" s="18" t="s">
        <v>15447</v>
      </c>
      <c r="C17275" s="19" t="s">
        <v>161</v>
      </c>
      <c r="D17275" t="s">
        <v>398</v>
      </c>
      <c r="E17275" s="20">
        <v>2</v>
      </c>
      <c r="F17275" s="20">
        <v>39</v>
      </c>
    </row>
    <row r="17276" spans="2:6" ht="25.5" outlineLevel="2" x14ac:dyDescent="0.2">
      <c r="B17276" s="18" t="s">
        <v>15447</v>
      </c>
      <c r="C17276" s="19" t="s">
        <v>164</v>
      </c>
      <c r="D17276" t="s">
        <v>398</v>
      </c>
      <c r="E17276" s="20">
        <v>1</v>
      </c>
      <c r="F17276" s="20">
        <v>87</v>
      </c>
    </row>
    <row r="17277" spans="2:6" ht="25.5" outlineLevel="2" x14ac:dyDescent="0.2">
      <c r="B17277" s="18" t="s">
        <v>15447</v>
      </c>
      <c r="C17277" s="19" t="s">
        <v>166</v>
      </c>
      <c r="D17277" t="s">
        <v>398</v>
      </c>
      <c r="E17277" s="20">
        <v>40</v>
      </c>
      <c r="F17277" s="20">
        <v>39</v>
      </c>
    </row>
    <row r="17278" spans="2:6" ht="25.5" outlineLevel="2" x14ac:dyDescent="0.2">
      <c r="B17278" s="18" t="s">
        <v>15447</v>
      </c>
      <c r="C17278" s="19" t="s">
        <v>171</v>
      </c>
      <c r="D17278" t="s">
        <v>398</v>
      </c>
      <c r="E17278" s="20">
        <v>6</v>
      </c>
      <c r="F17278" s="20">
        <v>10</v>
      </c>
    </row>
    <row r="17279" spans="2:6" ht="25.5" outlineLevel="2" x14ac:dyDescent="0.2">
      <c r="B17279" s="18" t="s">
        <v>15447</v>
      </c>
      <c r="C17279" s="19" t="s">
        <v>175</v>
      </c>
      <c r="D17279" t="s">
        <v>398</v>
      </c>
      <c r="E17279" s="20">
        <v>1</v>
      </c>
      <c r="F17279" s="20">
        <v>2</v>
      </c>
    </row>
    <row r="17280" spans="2:6" ht="25.5" outlineLevel="2" x14ac:dyDescent="0.2">
      <c r="B17280" s="18" t="s">
        <v>15447</v>
      </c>
      <c r="C17280" s="19" t="s">
        <v>176</v>
      </c>
      <c r="D17280" t="s">
        <v>398</v>
      </c>
      <c r="E17280" s="20">
        <v>2</v>
      </c>
      <c r="F17280" s="20">
        <v>178</v>
      </c>
    </row>
    <row r="17281" spans="1:6" ht="25.5" outlineLevel="2" x14ac:dyDescent="0.2">
      <c r="B17281" s="18" t="s">
        <v>15447</v>
      </c>
      <c r="C17281" s="19" t="s">
        <v>178</v>
      </c>
      <c r="D17281" t="s">
        <v>398</v>
      </c>
      <c r="E17281" s="20">
        <v>9</v>
      </c>
      <c r="F17281" s="20">
        <v>75</v>
      </c>
    </row>
    <row r="17282" spans="1:6" ht="25.5" outlineLevel="1" x14ac:dyDescent="0.2">
      <c r="B17282" s="21" t="s">
        <v>15448</v>
      </c>
      <c r="E17282" s="20">
        <f>SUBTOTAL(9,E17264:E17281)</f>
        <v>16030</v>
      </c>
      <c r="F17282" s="20">
        <f>SUBTOTAL(9,F17264:F17281)</f>
        <v>35951</v>
      </c>
    </row>
    <row r="17283" spans="1:6" ht="25.5" outlineLevel="2" x14ac:dyDescent="0.2">
      <c r="A17283" t="s">
        <v>1751</v>
      </c>
      <c r="B17283" s="18" t="s">
        <v>18511</v>
      </c>
      <c r="C17283" s="19" t="s">
        <v>19</v>
      </c>
      <c r="D17283" t="s">
        <v>398</v>
      </c>
      <c r="E17283" s="20">
        <v>1</v>
      </c>
      <c r="F17283" s="20">
        <v>2</v>
      </c>
    </row>
    <row r="17284" spans="1:6" ht="25.5" outlineLevel="2" x14ac:dyDescent="0.2">
      <c r="B17284" s="18" t="s">
        <v>18511</v>
      </c>
      <c r="C17284" s="19" t="s">
        <v>42</v>
      </c>
      <c r="D17284" t="s">
        <v>398</v>
      </c>
      <c r="E17284" s="20">
        <v>2821</v>
      </c>
      <c r="F17284" s="20">
        <v>492</v>
      </c>
    </row>
    <row r="17285" spans="1:6" ht="25.5" outlineLevel="2" x14ac:dyDescent="0.2">
      <c r="B17285" s="18" t="s">
        <v>18511</v>
      </c>
      <c r="C17285" s="19" t="s">
        <v>80</v>
      </c>
      <c r="D17285" t="s">
        <v>398</v>
      </c>
      <c r="E17285" s="20">
        <v>179863</v>
      </c>
      <c r="F17285" s="20">
        <v>86172</v>
      </c>
    </row>
    <row r="17286" spans="1:6" ht="25.5" outlineLevel="2" x14ac:dyDescent="0.2">
      <c r="B17286" s="18" t="s">
        <v>18511</v>
      </c>
      <c r="C17286" s="19" t="s">
        <v>87</v>
      </c>
      <c r="D17286" t="s">
        <v>398</v>
      </c>
      <c r="E17286" s="20">
        <v>1</v>
      </c>
      <c r="F17286" s="20">
        <v>2</v>
      </c>
    </row>
    <row r="17287" spans="1:6" ht="25.5" outlineLevel="2" x14ac:dyDescent="0.2">
      <c r="B17287" s="18" t="s">
        <v>18511</v>
      </c>
      <c r="C17287" s="19" t="s">
        <v>88</v>
      </c>
      <c r="D17287" t="s">
        <v>398</v>
      </c>
      <c r="E17287" s="20">
        <v>5</v>
      </c>
      <c r="F17287" s="20">
        <v>5</v>
      </c>
    </row>
    <row r="17288" spans="1:6" ht="25.5" outlineLevel="2" x14ac:dyDescent="0.2">
      <c r="B17288" s="18" t="s">
        <v>18511</v>
      </c>
      <c r="C17288" s="19" t="s">
        <v>92</v>
      </c>
      <c r="D17288" t="s">
        <v>398</v>
      </c>
      <c r="E17288" s="20">
        <v>3</v>
      </c>
      <c r="F17288" s="20">
        <v>14</v>
      </c>
    </row>
    <row r="17289" spans="1:6" ht="25.5" outlineLevel="2" x14ac:dyDescent="0.2">
      <c r="B17289" s="18" t="s">
        <v>18511</v>
      </c>
      <c r="C17289" s="19" t="s">
        <v>136</v>
      </c>
      <c r="D17289" t="s">
        <v>398</v>
      </c>
      <c r="E17289" s="20">
        <v>1</v>
      </c>
      <c r="F17289" s="20">
        <v>51</v>
      </c>
    </row>
    <row r="17290" spans="1:6" ht="25.5" outlineLevel="2" x14ac:dyDescent="0.2">
      <c r="B17290" s="18" t="s">
        <v>18511</v>
      </c>
      <c r="C17290" s="19" t="s">
        <v>139</v>
      </c>
      <c r="D17290" t="s">
        <v>398</v>
      </c>
      <c r="E17290" s="20">
        <v>1</v>
      </c>
      <c r="F17290" s="20">
        <v>2</v>
      </c>
    </row>
    <row r="17291" spans="1:6" ht="25.5" outlineLevel="2" x14ac:dyDescent="0.2">
      <c r="B17291" s="18" t="s">
        <v>18511</v>
      </c>
      <c r="C17291" s="19" t="s">
        <v>148</v>
      </c>
      <c r="D17291" t="s">
        <v>398</v>
      </c>
      <c r="E17291" s="20">
        <v>7</v>
      </c>
      <c r="F17291" s="20">
        <v>14</v>
      </c>
    </row>
    <row r="17292" spans="1:6" ht="25.5" outlineLevel="2" x14ac:dyDescent="0.2">
      <c r="B17292" s="18" t="s">
        <v>18511</v>
      </c>
      <c r="C17292" s="19" t="s">
        <v>156</v>
      </c>
      <c r="D17292" t="s">
        <v>398</v>
      </c>
      <c r="E17292" s="20">
        <v>4</v>
      </c>
      <c r="F17292" s="20">
        <v>38</v>
      </c>
    </row>
    <row r="17293" spans="1:6" ht="25.5" outlineLevel="2" x14ac:dyDescent="0.2">
      <c r="B17293" s="18" t="s">
        <v>18511</v>
      </c>
      <c r="C17293" s="19" t="s">
        <v>166</v>
      </c>
      <c r="D17293" t="s">
        <v>398</v>
      </c>
      <c r="E17293" s="20">
        <v>141</v>
      </c>
      <c r="F17293" s="20">
        <v>49</v>
      </c>
    </row>
    <row r="17294" spans="1:6" ht="25.5" outlineLevel="2" x14ac:dyDescent="0.2">
      <c r="B17294" s="18" t="s">
        <v>18511</v>
      </c>
      <c r="C17294" s="19" t="s">
        <v>178</v>
      </c>
      <c r="D17294" t="s">
        <v>398</v>
      </c>
      <c r="E17294" s="20">
        <v>1</v>
      </c>
      <c r="F17294" s="20">
        <v>159</v>
      </c>
    </row>
    <row r="17295" spans="1:6" ht="25.5" outlineLevel="1" x14ac:dyDescent="0.2">
      <c r="B17295" s="21" t="s">
        <v>18512</v>
      </c>
      <c r="E17295" s="20">
        <f>SUBTOTAL(9,E17283:E17294)</f>
        <v>182849</v>
      </c>
      <c r="F17295" s="20">
        <f>SUBTOTAL(9,F17283:F17294)</f>
        <v>87000</v>
      </c>
    </row>
    <row r="17296" spans="1:6" ht="25.5" outlineLevel="2" x14ac:dyDescent="0.2">
      <c r="A17296" t="s">
        <v>5537</v>
      </c>
      <c r="B17296" s="18" t="s">
        <v>15449</v>
      </c>
      <c r="C17296" s="19" t="s">
        <v>92</v>
      </c>
      <c r="D17296" t="s">
        <v>398</v>
      </c>
      <c r="E17296" s="20">
        <v>4</v>
      </c>
      <c r="F17296" s="20">
        <v>23</v>
      </c>
    </row>
    <row r="17297" spans="2:6" ht="25.5" outlineLevel="2" x14ac:dyDescent="0.2">
      <c r="B17297" s="18" t="s">
        <v>15449</v>
      </c>
      <c r="C17297" s="19" t="s">
        <v>15</v>
      </c>
      <c r="D17297" t="s">
        <v>398</v>
      </c>
      <c r="E17297" s="20">
        <v>4</v>
      </c>
      <c r="F17297" s="20">
        <v>8</v>
      </c>
    </row>
    <row r="17298" spans="2:6" ht="25.5" outlineLevel="2" x14ac:dyDescent="0.2">
      <c r="B17298" s="18" t="s">
        <v>15449</v>
      </c>
      <c r="C17298" s="19" t="s">
        <v>16</v>
      </c>
      <c r="D17298" t="s">
        <v>398</v>
      </c>
      <c r="E17298" s="20">
        <v>16</v>
      </c>
      <c r="F17298" s="20">
        <v>161</v>
      </c>
    </row>
    <row r="17299" spans="2:6" ht="25.5" outlineLevel="2" x14ac:dyDescent="0.2">
      <c r="B17299" s="18" t="s">
        <v>15449</v>
      </c>
      <c r="C17299" s="19" t="s">
        <v>23</v>
      </c>
      <c r="D17299" t="s">
        <v>398</v>
      </c>
      <c r="E17299" s="20">
        <v>1</v>
      </c>
      <c r="F17299" s="20">
        <v>354</v>
      </c>
    </row>
    <row r="17300" spans="2:6" ht="25.5" outlineLevel="2" x14ac:dyDescent="0.2">
      <c r="B17300" s="18" t="s">
        <v>15449</v>
      </c>
      <c r="C17300" s="19" t="s">
        <v>42</v>
      </c>
      <c r="D17300" t="s">
        <v>398</v>
      </c>
      <c r="E17300" s="20">
        <v>1539</v>
      </c>
      <c r="F17300" s="20">
        <v>4382</v>
      </c>
    </row>
    <row r="17301" spans="2:6" ht="25.5" outlineLevel="2" x14ac:dyDescent="0.2">
      <c r="B17301" s="18" t="s">
        <v>15449</v>
      </c>
      <c r="C17301" s="19" t="s">
        <v>53</v>
      </c>
      <c r="D17301" t="s">
        <v>398</v>
      </c>
      <c r="E17301" s="20">
        <v>3</v>
      </c>
      <c r="F17301" s="20">
        <v>231</v>
      </c>
    </row>
    <row r="17302" spans="2:6" ht="25.5" outlineLevel="2" x14ac:dyDescent="0.2">
      <c r="B17302" s="18" t="s">
        <v>15449</v>
      </c>
      <c r="C17302" s="19" t="s">
        <v>54</v>
      </c>
      <c r="D17302" t="s">
        <v>398</v>
      </c>
      <c r="E17302" s="20">
        <v>6</v>
      </c>
      <c r="F17302" s="20">
        <v>239</v>
      </c>
    </row>
    <row r="17303" spans="2:6" ht="25.5" outlineLevel="2" x14ac:dyDescent="0.2">
      <c r="B17303" s="18" t="s">
        <v>15449</v>
      </c>
      <c r="C17303" s="19" t="s">
        <v>65</v>
      </c>
      <c r="D17303" t="s">
        <v>398</v>
      </c>
      <c r="E17303" s="20">
        <v>5</v>
      </c>
      <c r="F17303" s="20">
        <v>52</v>
      </c>
    </row>
    <row r="17304" spans="2:6" ht="25.5" outlineLevel="2" x14ac:dyDescent="0.2">
      <c r="B17304" s="18" t="s">
        <v>15449</v>
      </c>
      <c r="C17304" s="19" t="s">
        <v>68</v>
      </c>
      <c r="D17304" t="s">
        <v>398</v>
      </c>
      <c r="E17304" s="20">
        <v>26</v>
      </c>
      <c r="F17304" s="20">
        <v>641</v>
      </c>
    </row>
    <row r="17305" spans="2:6" ht="25.5" outlineLevel="2" x14ac:dyDescent="0.2">
      <c r="B17305" s="18" t="s">
        <v>15449</v>
      </c>
      <c r="C17305" s="19" t="s">
        <v>78</v>
      </c>
      <c r="D17305" t="s">
        <v>398</v>
      </c>
      <c r="E17305" s="20">
        <v>4</v>
      </c>
      <c r="F17305" s="20">
        <v>64</v>
      </c>
    </row>
    <row r="17306" spans="2:6" ht="25.5" outlineLevel="2" x14ac:dyDescent="0.2">
      <c r="B17306" s="18" t="s">
        <v>15449</v>
      </c>
      <c r="C17306" s="19" t="s">
        <v>80</v>
      </c>
      <c r="D17306" t="s">
        <v>398</v>
      </c>
      <c r="E17306" s="20">
        <v>2827</v>
      </c>
      <c r="F17306" s="20">
        <v>9722</v>
      </c>
    </row>
    <row r="17307" spans="2:6" ht="25.5" outlineLevel="2" x14ac:dyDescent="0.2">
      <c r="B17307" s="18" t="s">
        <v>15449</v>
      </c>
      <c r="C17307" s="19" t="s">
        <v>81</v>
      </c>
      <c r="D17307" t="s">
        <v>398</v>
      </c>
      <c r="E17307" s="20">
        <v>3</v>
      </c>
      <c r="F17307" s="20">
        <v>31</v>
      </c>
    </row>
    <row r="17308" spans="2:6" ht="25.5" outlineLevel="2" x14ac:dyDescent="0.2">
      <c r="B17308" s="18" t="s">
        <v>15449</v>
      </c>
      <c r="C17308" s="19" t="s">
        <v>87</v>
      </c>
      <c r="D17308" t="s">
        <v>398</v>
      </c>
      <c r="E17308" s="20">
        <v>24</v>
      </c>
      <c r="F17308" s="20">
        <v>600</v>
      </c>
    </row>
    <row r="17309" spans="2:6" ht="25.5" outlineLevel="2" x14ac:dyDescent="0.2">
      <c r="B17309" s="18" t="s">
        <v>15449</v>
      </c>
      <c r="C17309" s="19" t="s">
        <v>88</v>
      </c>
      <c r="D17309" t="s">
        <v>398</v>
      </c>
      <c r="E17309" s="20">
        <v>677</v>
      </c>
      <c r="F17309" s="20">
        <v>2643</v>
      </c>
    </row>
    <row r="17310" spans="2:6" ht="25.5" outlineLevel="2" x14ac:dyDescent="0.2">
      <c r="B17310" s="18" t="s">
        <v>15449</v>
      </c>
      <c r="C17310" s="19" t="s">
        <v>92</v>
      </c>
      <c r="D17310" t="s">
        <v>398</v>
      </c>
      <c r="E17310" s="20">
        <v>238</v>
      </c>
      <c r="F17310" s="20">
        <v>1028</v>
      </c>
    </row>
    <row r="17311" spans="2:6" ht="25.5" outlineLevel="2" x14ac:dyDescent="0.2">
      <c r="B17311" s="18" t="s">
        <v>15449</v>
      </c>
      <c r="C17311" s="19" t="s">
        <v>107</v>
      </c>
      <c r="D17311" t="s">
        <v>398</v>
      </c>
      <c r="E17311" s="20">
        <v>11</v>
      </c>
      <c r="F17311" s="20">
        <v>67</v>
      </c>
    </row>
    <row r="17312" spans="2:6" ht="25.5" outlineLevel="2" x14ac:dyDescent="0.2">
      <c r="B17312" s="18" t="s">
        <v>15449</v>
      </c>
      <c r="C17312" s="19" t="s">
        <v>113</v>
      </c>
      <c r="D17312" t="s">
        <v>398</v>
      </c>
      <c r="E17312" s="20">
        <v>7</v>
      </c>
      <c r="F17312" s="20">
        <v>418</v>
      </c>
    </row>
    <row r="17313" spans="1:6" ht="25.5" outlineLevel="2" x14ac:dyDescent="0.2">
      <c r="B17313" s="18" t="s">
        <v>15449</v>
      </c>
      <c r="C17313" s="19" t="s">
        <v>121</v>
      </c>
      <c r="D17313" t="s">
        <v>398</v>
      </c>
      <c r="E17313" s="20">
        <v>7</v>
      </c>
      <c r="F17313" s="20">
        <v>475</v>
      </c>
    </row>
    <row r="17314" spans="1:6" ht="25.5" outlineLevel="2" x14ac:dyDescent="0.2">
      <c r="B17314" s="18" t="s">
        <v>15449</v>
      </c>
      <c r="C17314" s="19" t="s">
        <v>135</v>
      </c>
      <c r="D17314" t="s">
        <v>398</v>
      </c>
      <c r="E17314" s="20">
        <v>4</v>
      </c>
      <c r="F17314" s="20">
        <v>255</v>
      </c>
    </row>
    <row r="17315" spans="1:6" ht="25.5" outlineLevel="2" x14ac:dyDescent="0.2">
      <c r="B17315" s="18" t="s">
        <v>15449</v>
      </c>
      <c r="C17315" s="19" t="s">
        <v>151</v>
      </c>
      <c r="D17315" t="s">
        <v>398</v>
      </c>
      <c r="E17315" s="20">
        <v>3</v>
      </c>
      <c r="F17315" s="20">
        <v>8</v>
      </c>
    </row>
    <row r="17316" spans="1:6" ht="25.5" outlineLevel="2" x14ac:dyDescent="0.2">
      <c r="B17316" s="18" t="s">
        <v>15449</v>
      </c>
      <c r="C17316" s="19" t="s">
        <v>157</v>
      </c>
      <c r="D17316" t="s">
        <v>398</v>
      </c>
      <c r="E17316" s="20">
        <v>2</v>
      </c>
      <c r="F17316" s="20">
        <v>5</v>
      </c>
    </row>
    <row r="17317" spans="1:6" ht="25.5" outlineLevel="2" x14ac:dyDescent="0.2">
      <c r="B17317" s="18" t="s">
        <v>15449</v>
      </c>
      <c r="C17317" s="19" t="s">
        <v>164</v>
      </c>
      <c r="D17317" t="s">
        <v>398</v>
      </c>
      <c r="E17317" s="20">
        <v>12</v>
      </c>
      <c r="F17317" s="20">
        <v>22</v>
      </c>
    </row>
    <row r="17318" spans="1:6" ht="25.5" outlineLevel="2" x14ac:dyDescent="0.2">
      <c r="B17318" s="18" t="s">
        <v>15449</v>
      </c>
      <c r="C17318" s="19" t="s">
        <v>166</v>
      </c>
      <c r="D17318" t="s">
        <v>398</v>
      </c>
      <c r="E17318" s="20">
        <v>304</v>
      </c>
      <c r="F17318" s="20">
        <v>532</v>
      </c>
    </row>
    <row r="17319" spans="1:6" ht="25.5" outlineLevel="2" x14ac:dyDescent="0.2">
      <c r="B17319" s="18" t="s">
        <v>15449</v>
      </c>
      <c r="C17319" s="19" t="s">
        <v>168</v>
      </c>
      <c r="D17319" t="s">
        <v>398</v>
      </c>
      <c r="E17319" s="20">
        <v>14</v>
      </c>
      <c r="F17319" s="20">
        <v>21</v>
      </c>
    </row>
    <row r="17320" spans="1:6" ht="25.5" outlineLevel="2" x14ac:dyDescent="0.2">
      <c r="B17320" s="18" t="s">
        <v>15449</v>
      </c>
      <c r="C17320" s="19" t="s">
        <v>171</v>
      </c>
      <c r="D17320" t="s">
        <v>398</v>
      </c>
      <c r="E17320" s="20">
        <v>10</v>
      </c>
      <c r="F17320" s="20">
        <v>13</v>
      </c>
    </row>
    <row r="17321" spans="1:6" ht="25.5" outlineLevel="2" x14ac:dyDescent="0.2">
      <c r="B17321" s="18" t="s">
        <v>15449</v>
      </c>
      <c r="C17321" s="19" t="s">
        <v>174</v>
      </c>
      <c r="D17321" t="s">
        <v>398</v>
      </c>
      <c r="E17321" s="20">
        <v>3</v>
      </c>
      <c r="F17321" s="20">
        <v>9</v>
      </c>
    </row>
    <row r="17322" spans="1:6" ht="25.5" outlineLevel="2" x14ac:dyDescent="0.2">
      <c r="B17322" s="18" t="s">
        <v>15449</v>
      </c>
      <c r="C17322" s="19" t="s">
        <v>175</v>
      </c>
      <c r="D17322" t="s">
        <v>398</v>
      </c>
      <c r="E17322" s="20">
        <v>10</v>
      </c>
      <c r="F17322" s="20">
        <v>182</v>
      </c>
    </row>
    <row r="17323" spans="1:6" ht="25.5" outlineLevel="2" x14ac:dyDescent="0.2">
      <c r="B17323" s="18" t="s">
        <v>15449</v>
      </c>
      <c r="C17323" s="19" t="s">
        <v>176</v>
      </c>
      <c r="D17323" t="s">
        <v>398</v>
      </c>
      <c r="E17323" s="20">
        <v>47</v>
      </c>
      <c r="F17323" s="20">
        <v>450</v>
      </c>
    </row>
    <row r="17324" spans="1:6" ht="25.5" outlineLevel="2" x14ac:dyDescent="0.2">
      <c r="B17324" s="18" t="s">
        <v>15449</v>
      </c>
      <c r="C17324" s="19" t="s">
        <v>178</v>
      </c>
      <c r="D17324" t="s">
        <v>398</v>
      </c>
      <c r="E17324" s="20">
        <v>38</v>
      </c>
      <c r="F17324" s="20">
        <v>2349</v>
      </c>
    </row>
    <row r="17325" spans="1:6" ht="25.5" outlineLevel="1" x14ac:dyDescent="0.2">
      <c r="B17325" s="21" t="s">
        <v>15450</v>
      </c>
      <c r="E17325" s="20">
        <f>SUBTOTAL(9,E17296:E17324)</f>
        <v>5849</v>
      </c>
      <c r="F17325" s="20">
        <f>SUBTOTAL(9,F17296:F17324)</f>
        <v>24985</v>
      </c>
    </row>
    <row r="17326" spans="1:6" outlineLevel="2" x14ac:dyDescent="0.2">
      <c r="A17326" t="s">
        <v>5539</v>
      </c>
      <c r="B17326" s="18" t="s">
        <v>15451</v>
      </c>
      <c r="C17326" s="19" t="s">
        <v>42</v>
      </c>
      <c r="D17326" t="s">
        <v>398</v>
      </c>
      <c r="E17326" s="20">
        <v>342</v>
      </c>
      <c r="F17326" s="20">
        <v>60845</v>
      </c>
    </row>
    <row r="17327" spans="1:6" outlineLevel="2" x14ac:dyDescent="0.2">
      <c r="B17327" s="18" t="s">
        <v>15451</v>
      </c>
      <c r="C17327" s="19" t="s">
        <v>80</v>
      </c>
      <c r="D17327" t="s">
        <v>398</v>
      </c>
      <c r="E17327" s="20">
        <v>155</v>
      </c>
      <c r="F17327" s="20">
        <v>68015</v>
      </c>
    </row>
    <row r="17328" spans="1:6" outlineLevel="2" x14ac:dyDescent="0.2">
      <c r="B17328" s="18" t="s">
        <v>15451</v>
      </c>
      <c r="C17328" s="19" t="s">
        <v>87</v>
      </c>
      <c r="D17328" t="s">
        <v>398</v>
      </c>
      <c r="E17328" s="20">
        <v>1</v>
      </c>
      <c r="F17328" s="20">
        <v>21585</v>
      </c>
    </row>
    <row r="17329" spans="1:6" outlineLevel="2" x14ac:dyDescent="0.2">
      <c r="B17329" s="18" t="s">
        <v>15451</v>
      </c>
      <c r="C17329" s="19" t="s">
        <v>157</v>
      </c>
      <c r="D17329" t="s">
        <v>398</v>
      </c>
      <c r="E17329" s="20">
        <v>1</v>
      </c>
      <c r="F17329" s="20">
        <v>23165</v>
      </c>
    </row>
    <row r="17330" spans="1:6" outlineLevel="1" x14ac:dyDescent="0.2">
      <c r="B17330" s="21" t="s">
        <v>15452</v>
      </c>
      <c r="E17330" s="20">
        <f>SUBTOTAL(9,E17326:E17329)</f>
        <v>499</v>
      </c>
      <c r="F17330" s="20">
        <f>SUBTOTAL(9,F17326:F17329)</f>
        <v>173610</v>
      </c>
    </row>
    <row r="17331" spans="1:6" ht="25.5" outlineLevel="2" x14ac:dyDescent="0.2">
      <c r="A17331" t="s">
        <v>5540</v>
      </c>
      <c r="B17331" s="18" t="s">
        <v>15453</v>
      </c>
      <c r="C17331" s="19" t="s">
        <v>42</v>
      </c>
      <c r="D17331" t="s">
        <v>398</v>
      </c>
      <c r="E17331" s="20">
        <v>85</v>
      </c>
      <c r="F17331" s="20">
        <v>415</v>
      </c>
    </row>
    <row r="17332" spans="1:6" ht="25.5" outlineLevel="2" x14ac:dyDescent="0.2">
      <c r="B17332" s="18" t="s">
        <v>15453</v>
      </c>
      <c r="C17332" s="19" t="s">
        <v>68</v>
      </c>
      <c r="D17332" t="s">
        <v>398</v>
      </c>
      <c r="E17332" s="20">
        <v>4</v>
      </c>
      <c r="F17332" s="20">
        <v>1398</v>
      </c>
    </row>
    <row r="17333" spans="1:6" ht="25.5" outlineLevel="2" x14ac:dyDescent="0.2">
      <c r="B17333" s="18" t="s">
        <v>15453</v>
      </c>
      <c r="C17333" s="19" t="s">
        <v>80</v>
      </c>
      <c r="D17333" t="s">
        <v>398</v>
      </c>
      <c r="E17333" s="20">
        <v>119</v>
      </c>
      <c r="F17333" s="20">
        <v>6268</v>
      </c>
    </row>
    <row r="17334" spans="1:6" ht="25.5" outlineLevel="2" x14ac:dyDescent="0.2">
      <c r="B17334" s="18" t="s">
        <v>15453</v>
      </c>
      <c r="C17334" s="19" t="s">
        <v>87</v>
      </c>
      <c r="D17334" t="s">
        <v>398</v>
      </c>
      <c r="E17334" s="20">
        <v>72</v>
      </c>
      <c r="F17334" s="20">
        <v>1044</v>
      </c>
    </row>
    <row r="17335" spans="1:6" ht="25.5" outlineLevel="2" x14ac:dyDescent="0.2">
      <c r="B17335" s="18" t="s">
        <v>15453</v>
      </c>
      <c r="C17335" s="19" t="s">
        <v>92</v>
      </c>
      <c r="D17335" t="s">
        <v>398</v>
      </c>
      <c r="E17335" s="20">
        <v>4</v>
      </c>
      <c r="F17335" s="20">
        <v>199</v>
      </c>
    </row>
    <row r="17336" spans="1:6" ht="25.5" outlineLevel="2" x14ac:dyDescent="0.2">
      <c r="B17336" s="18" t="s">
        <v>15453</v>
      </c>
      <c r="C17336" s="19" t="s">
        <v>136</v>
      </c>
      <c r="D17336" t="s">
        <v>398</v>
      </c>
      <c r="E17336" s="20">
        <v>3</v>
      </c>
      <c r="F17336" s="20">
        <v>166</v>
      </c>
    </row>
    <row r="17337" spans="1:6" ht="25.5" outlineLevel="2" x14ac:dyDescent="0.2">
      <c r="B17337" s="18" t="s">
        <v>15453</v>
      </c>
      <c r="C17337" s="19" t="s">
        <v>157</v>
      </c>
      <c r="D17337" t="s">
        <v>398</v>
      </c>
      <c r="E17337" s="20">
        <v>10</v>
      </c>
      <c r="F17337" s="20">
        <v>222</v>
      </c>
    </row>
    <row r="17338" spans="1:6" ht="25.5" outlineLevel="2" x14ac:dyDescent="0.2">
      <c r="B17338" s="18" t="s">
        <v>15453</v>
      </c>
      <c r="C17338" s="19" t="s">
        <v>161</v>
      </c>
      <c r="D17338" t="s">
        <v>398</v>
      </c>
      <c r="E17338" s="20">
        <v>1</v>
      </c>
      <c r="F17338" s="20">
        <v>104</v>
      </c>
    </row>
    <row r="17339" spans="1:6" ht="25.5" outlineLevel="2" x14ac:dyDescent="0.2">
      <c r="B17339" s="18" t="s">
        <v>15453</v>
      </c>
      <c r="C17339" s="19" t="s">
        <v>162</v>
      </c>
      <c r="D17339" t="s">
        <v>398</v>
      </c>
      <c r="E17339" s="20">
        <v>4</v>
      </c>
      <c r="F17339" s="20">
        <v>1352</v>
      </c>
    </row>
    <row r="17340" spans="1:6" ht="25.5" outlineLevel="2" x14ac:dyDescent="0.2">
      <c r="B17340" s="18" t="s">
        <v>15453</v>
      </c>
      <c r="C17340" s="19" t="s">
        <v>166</v>
      </c>
      <c r="D17340" t="s">
        <v>398</v>
      </c>
      <c r="E17340" s="20">
        <v>1</v>
      </c>
      <c r="F17340" s="20">
        <v>1</v>
      </c>
    </row>
    <row r="17341" spans="1:6" ht="38.25" outlineLevel="1" x14ac:dyDescent="0.2">
      <c r="B17341" s="21" t="s">
        <v>15454</v>
      </c>
      <c r="E17341" s="20">
        <f>SUBTOTAL(9,E17331:E17340)</f>
        <v>303</v>
      </c>
      <c r="F17341" s="20">
        <f>SUBTOTAL(9,F17331:F17340)</f>
        <v>11169</v>
      </c>
    </row>
    <row r="17342" spans="1:6" ht="25.5" outlineLevel="2" x14ac:dyDescent="0.2">
      <c r="A17342" t="s">
        <v>5542</v>
      </c>
      <c r="B17342" s="18" t="s">
        <v>15455</v>
      </c>
      <c r="C17342" s="19" t="s">
        <v>30</v>
      </c>
      <c r="D17342" t="s">
        <v>398</v>
      </c>
      <c r="E17342" s="20">
        <v>1</v>
      </c>
      <c r="F17342" s="20">
        <v>13</v>
      </c>
    </row>
    <row r="17343" spans="1:6" ht="25.5" outlineLevel="2" x14ac:dyDescent="0.2">
      <c r="B17343" s="18" t="s">
        <v>15455</v>
      </c>
      <c r="C17343" s="19" t="s">
        <v>33</v>
      </c>
      <c r="D17343" t="s">
        <v>398</v>
      </c>
      <c r="E17343" s="20">
        <v>1</v>
      </c>
      <c r="F17343" s="20">
        <v>46</v>
      </c>
    </row>
    <row r="17344" spans="1:6" ht="25.5" outlineLevel="2" x14ac:dyDescent="0.2">
      <c r="B17344" s="18" t="s">
        <v>15455</v>
      </c>
      <c r="C17344" s="19" t="s">
        <v>42</v>
      </c>
      <c r="D17344" t="s">
        <v>398</v>
      </c>
      <c r="E17344" s="20">
        <v>20649</v>
      </c>
      <c r="F17344" s="20">
        <v>66704</v>
      </c>
    </row>
    <row r="17345" spans="1:6" ht="25.5" outlineLevel="2" x14ac:dyDescent="0.2">
      <c r="B17345" s="18" t="s">
        <v>15455</v>
      </c>
      <c r="C17345" s="19" t="s">
        <v>65</v>
      </c>
      <c r="D17345" t="s">
        <v>398</v>
      </c>
      <c r="E17345" s="20">
        <v>3</v>
      </c>
      <c r="F17345" s="20">
        <v>463</v>
      </c>
    </row>
    <row r="17346" spans="1:6" ht="25.5" outlineLevel="2" x14ac:dyDescent="0.2">
      <c r="B17346" s="18" t="s">
        <v>15455</v>
      </c>
      <c r="C17346" s="19" t="s">
        <v>68</v>
      </c>
      <c r="D17346" t="s">
        <v>398</v>
      </c>
      <c r="E17346" s="20">
        <v>6</v>
      </c>
      <c r="F17346" s="20">
        <v>800</v>
      </c>
    </row>
    <row r="17347" spans="1:6" ht="25.5" outlineLevel="2" x14ac:dyDescent="0.2">
      <c r="B17347" s="18" t="s">
        <v>15455</v>
      </c>
      <c r="C17347" s="19" t="s">
        <v>80</v>
      </c>
      <c r="D17347" t="s">
        <v>398</v>
      </c>
      <c r="E17347" s="20">
        <v>322</v>
      </c>
      <c r="F17347" s="20">
        <v>4202</v>
      </c>
    </row>
    <row r="17348" spans="1:6" ht="25.5" outlineLevel="2" x14ac:dyDescent="0.2">
      <c r="B17348" s="18" t="s">
        <v>15455</v>
      </c>
      <c r="C17348" s="19" t="s">
        <v>87</v>
      </c>
      <c r="D17348" t="s">
        <v>398</v>
      </c>
      <c r="E17348" s="20">
        <v>4</v>
      </c>
      <c r="F17348" s="20">
        <v>48</v>
      </c>
    </row>
    <row r="17349" spans="1:6" ht="25.5" outlineLevel="2" x14ac:dyDescent="0.2">
      <c r="B17349" s="18" t="s">
        <v>15455</v>
      </c>
      <c r="C17349" s="19" t="s">
        <v>88</v>
      </c>
      <c r="D17349" t="s">
        <v>398</v>
      </c>
      <c r="E17349" s="20">
        <v>10</v>
      </c>
      <c r="F17349" s="20">
        <v>1014</v>
      </c>
    </row>
    <row r="17350" spans="1:6" ht="25.5" outlineLevel="2" x14ac:dyDescent="0.2">
      <c r="B17350" s="18" t="s">
        <v>15455</v>
      </c>
      <c r="C17350" s="19" t="s">
        <v>92</v>
      </c>
      <c r="D17350" t="s">
        <v>398</v>
      </c>
      <c r="E17350" s="20">
        <v>2</v>
      </c>
      <c r="F17350" s="20">
        <v>4</v>
      </c>
    </row>
    <row r="17351" spans="1:6" ht="25.5" outlineLevel="1" x14ac:dyDescent="0.2">
      <c r="B17351" s="21" t="s">
        <v>15456</v>
      </c>
      <c r="E17351" s="20">
        <f>SUBTOTAL(9,E17342:E17350)</f>
        <v>20998</v>
      </c>
      <c r="F17351" s="20">
        <f>SUBTOTAL(9,F17342:F17350)</f>
        <v>73294</v>
      </c>
    </row>
    <row r="17352" spans="1:6" outlineLevel="2" x14ac:dyDescent="0.2">
      <c r="A17352" t="s">
        <v>1752</v>
      </c>
      <c r="B17352" s="18" t="s">
        <v>15457</v>
      </c>
      <c r="C17352" s="19" t="s">
        <v>42</v>
      </c>
      <c r="D17352" t="s">
        <v>398</v>
      </c>
      <c r="E17352" s="20">
        <v>28051</v>
      </c>
      <c r="F17352" s="20">
        <v>85372</v>
      </c>
    </row>
    <row r="17353" spans="1:6" ht="25.5" outlineLevel="2" x14ac:dyDescent="0.2">
      <c r="B17353" s="18" t="s">
        <v>15457</v>
      </c>
      <c r="C17353" s="19" t="s">
        <v>53</v>
      </c>
      <c r="D17353" t="s">
        <v>398</v>
      </c>
      <c r="E17353" s="20">
        <v>2</v>
      </c>
      <c r="F17353" s="20">
        <v>6</v>
      </c>
    </row>
    <row r="17354" spans="1:6" outlineLevel="2" x14ac:dyDescent="0.2">
      <c r="B17354" s="18" t="s">
        <v>15457</v>
      </c>
      <c r="C17354" s="19" t="s">
        <v>54</v>
      </c>
      <c r="D17354" t="s">
        <v>398</v>
      </c>
      <c r="E17354" s="20">
        <v>12</v>
      </c>
      <c r="F17354" s="20">
        <v>4522</v>
      </c>
    </row>
    <row r="17355" spans="1:6" outlineLevel="2" x14ac:dyDescent="0.2">
      <c r="B17355" s="18" t="s">
        <v>15457</v>
      </c>
      <c r="C17355" s="19" t="s">
        <v>68</v>
      </c>
      <c r="D17355" t="s">
        <v>398</v>
      </c>
      <c r="E17355" s="20">
        <v>13</v>
      </c>
      <c r="F17355" s="20">
        <v>1244</v>
      </c>
    </row>
    <row r="17356" spans="1:6" outlineLevel="2" x14ac:dyDescent="0.2">
      <c r="B17356" s="18" t="s">
        <v>15457</v>
      </c>
      <c r="C17356" s="19" t="s">
        <v>78</v>
      </c>
      <c r="D17356" t="s">
        <v>398</v>
      </c>
      <c r="E17356" s="20">
        <v>9</v>
      </c>
      <c r="F17356" s="20">
        <v>425</v>
      </c>
    </row>
    <row r="17357" spans="1:6" outlineLevel="2" x14ac:dyDescent="0.2">
      <c r="B17357" s="18" t="s">
        <v>15457</v>
      </c>
      <c r="C17357" s="19" t="s">
        <v>80</v>
      </c>
      <c r="D17357" t="s">
        <v>398</v>
      </c>
      <c r="E17357" s="20">
        <v>18540</v>
      </c>
      <c r="F17357" s="20">
        <v>117857</v>
      </c>
    </row>
    <row r="17358" spans="1:6" outlineLevel="2" x14ac:dyDescent="0.2">
      <c r="B17358" s="18" t="s">
        <v>15457</v>
      </c>
      <c r="C17358" s="19" t="s">
        <v>87</v>
      </c>
      <c r="D17358" t="s">
        <v>398</v>
      </c>
      <c r="E17358" s="20">
        <v>6</v>
      </c>
      <c r="F17358" s="20">
        <v>158</v>
      </c>
    </row>
    <row r="17359" spans="1:6" outlineLevel="2" x14ac:dyDescent="0.2">
      <c r="B17359" s="18" t="s">
        <v>15457</v>
      </c>
      <c r="C17359" s="19" t="s">
        <v>88</v>
      </c>
      <c r="D17359" t="s">
        <v>398</v>
      </c>
      <c r="E17359" s="20">
        <v>28</v>
      </c>
      <c r="F17359" s="20">
        <v>546</v>
      </c>
    </row>
    <row r="17360" spans="1:6" ht="25.5" outlineLevel="2" x14ac:dyDescent="0.2">
      <c r="B17360" s="18" t="s">
        <v>15457</v>
      </c>
      <c r="C17360" s="19" t="s">
        <v>92</v>
      </c>
      <c r="D17360" t="s">
        <v>398</v>
      </c>
      <c r="E17360" s="20">
        <v>12</v>
      </c>
      <c r="F17360" s="20">
        <v>42</v>
      </c>
    </row>
    <row r="17361" spans="1:6" outlineLevel="2" x14ac:dyDescent="0.2">
      <c r="B17361" s="18" t="s">
        <v>15457</v>
      </c>
      <c r="C17361" s="19" t="s">
        <v>113</v>
      </c>
      <c r="D17361" t="s">
        <v>398</v>
      </c>
      <c r="E17361" s="20">
        <v>2</v>
      </c>
      <c r="F17361" s="20">
        <v>124</v>
      </c>
    </row>
    <row r="17362" spans="1:6" outlineLevel="2" x14ac:dyDescent="0.2">
      <c r="B17362" s="18" t="s">
        <v>15457</v>
      </c>
      <c r="C17362" s="19" t="s">
        <v>121</v>
      </c>
      <c r="D17362" t="s">
        <v>398</v>
      </c>
      <c r="E17362" s="20">
        <v>22</v>
      </c>
      <c r="F17362" s="20">
        <v>764</v>
      </c>
    </row>
    <row r="17363" spans="1:6" outlineLevel="2" x14ac:dyDescent="0.2">
      <c r="B17363" s="18" t="s">
        <v>15457</v>
      </c>
      <c r="C17363" s="19" t="s">
        <v>151</v>
      </c>
      <c r="D17363" t="s">
        <v>398</v>
      </c>
      <c r="E17363" s="20">
        <v>48</v>
      </c>
      <c r="F17363" s="20">
        <v>4516</v>
      </c>
    </row>
    <row r="17364" spans="1:6" outlineLevel="2" x14ac:dyDescent="0.2">
      <c r="B17364" s="18" t="s">
        <v>15457</v>
      </c>
      <c r="C17364" s="19" t="s">
        <v>162</v>
      </c>
      <c r="D17364" t="s">
        <v>398</v>
      </c>
      <c r="E17364" s="20">
        <v>19</v>
      </c>
      <c r="F17364" s="20">
        <v>5798</v>
      </c>
    </row>
    <row r="17365" spans="1:6" outlineLevel="2" x14ac:dyDescent="0.2">
      <c r="B17365" s="18" t="s">
        <v>15457</v>
      </c>
      <c r="C17365" s="19" t="s">
        <v>164</v>
      </c>
      <c r="D17365" t="s">
        <v>398</v>
      </c>
      <c r="E17365" s="20">
        <v>242</v>
      </c>
      <c r="F17365" s="20">
        <v>10067</v>
      </c>
    </row>
    <row r="17366" spans="1:6" outlineLevel="2" x14ac:dyDescent="0.2">
      <c r="B17366" s="18" t="s">
        <v>15457</v>
      </c>
      <c r="C17366" s="19" t="s">
        <v>166</v>
      </c>
      <c r="D17366" t="s">
        <v>398</v>
      </c>
      <c r="E17366" s="20">
        <v>2</v>
      </c>
      <c r="F17366" s="20">
        <v>13</v>
      </c>
    </row>
    <row r="17367" spans="1:6" ht="25.5" outlineLevel="2" x14ac:dyDescent="0.2">
      <c r="B17367" s="18" t="s">
        <v>15457</v>
      </c>
      <c r="C17367" s="19" t="s">
        <v>175</v>
      </c>
      <c r="D17367" t="s">
        <v>398</v>
      </c>
      <c r="E17367" s="20">
        <v>1</v>
      </c>
      <c r="F17367" s="20">
        <v>12</v>
      </c>
    </row>
    <row r="17368" spans="1:6" ht="25.5" outlineLevel="2" x14ac:dyDescent="0.2">
      <c r="B17368" s="18" t="s">
        <v>15457</v>
      </c>
      <c r="C17368" s="19" t="s">
        <v>176</v>
      </c>
      <c r="D17368" t="s">
        <v>398</v>
      </c>
      <c r="E17368" s="20">
        <v>5</v>
      </c>
      <c r="F17368" s="20">
        <v>350</v>
      </c>
    </row>
    <row r="17369" spans="1:6" outlineLevel="2" x14ac:dyDescent="0.2">
      <c r="B17369" s="18" t="s">
        <v>15457</v>
      </c>
      <c r="C17369" s="19" t="s">
        <v>178</v>
      </c>
      <c r="D17369" t="s">
        <v>398</v>
      </c>
      <c r="E17369" s="20">
        <v>1</v>
      </c>
      <c r="F17369" s="20">
        <v>16</v>
      </c>
    </row>
    <row r="17370" spans="1:6" ht="25.5" outlineLevel="1" x14ac:dyDescent="0.2">
      <c r="B17370" s="21" t="s">
        <v>15458</v>
      </c>
      <c r="E17370" s="20">
        <f>SUBTOTAL(9,E17352:E17369)</f>
        <v>47015</v>
      </c>
      <c r="F17370" s="20">
        <f>SUBTOTAL(9,F17352:F17369)</f>
        <v>231832</v>
      </c>
    </row>
    <row r="17371" spans="1:6" outlineLevel="2" x14ac:dyDescent="0.2">
      <c r="A17371" t="s">
        <v>5543</v>
      </c>
      <c r="B17371" s="18" t="s">
        <v>15459</v>
      </c>
      <c r="C17371" s="19" t="s">
        <v>15</v>
      </c>
      <c r="D17371" t="s">
        <v>398</v>
      </c>
      <c r="E17371" s="20">
        <v>65</v>
      </c>
      <c r="F17371" s="20">
        <v>3782</v>
      </c>
    </row>
    <row r="17372" spans="1:6" outlineLevel="2" x14ac:dyDescent="0.2">
      <c r="B17372" s="18" t="s">
        <v>15459</v>
      </c>
      <c r="C17372" s="19" t="s">
        <v>16</v>
      </c>
      <c r="D17372" t="s">
        <v>398</v>
      </c>
      <c r="E17372" s="20">
        <v>2</v>
      </c>
      <c r="F17372" s="20">
        <v>501</v>
      </c>
    </row>
    <row r="17373" spans="1:6" outlineLevel="2" x14ac:dyDescent="0.2">
      <c r="B17373" s="18" t="s">
        <v>15459</v>
      </c>
      <c r="C17373" s="19" t="s">
        <v>42</v>
      </c>
      <c r="D17373" t="s">
        <v>398</v>
      </c>
      <c r="E17373" s="20">
        <v>106435</v>
      </c>
      <c r="F17373" s="20">
        <v>234087</v>
      </c>
    </row>
    <row r="17374" spans="1:6" outlineLevel="2" x14ac:dyDescent="0.2">
      <c r="B17374" s="18" t="s">
        <v>15459</v>
      </c>
      <c r="C17374" s="19" t="s">
        <v>65</v>
      </c>
      <c r="D17374" t="s">
        <v>398</v>
      </c>
      <c r="E17374" s="20">
        <v>3</v>
      </c>
      <c r="F17374" s="20">
        <v>125</v>
      </c>
    </row>
    <row r="17375" spans="1:6" outlineLevel="2" x14ac:dyDescent="0.2">
      <c r="B17375" s="18" t="s">
        <v>15459</v>
      </c>
      <c r="C17375" s="19" t="s">
        <v>68</v>
      </c>
      <c r="D17375" t="s">
        <v>398</v>
      </c>
      <c r="E17375" s="20">
        <v>12</v>
      </c>
      <c r="F17375" s="20">
        <v>3456</v>
      </c>
    </row>
    <row r="17376" spans="1:6" outlineLevel="2" x14ac:dyDescent="0.2">
      <c r="B17376" s="18" t="s">
        <v>15459</v>
      </c>
      <c r="C17376" s="19" t="s">
        <v>80</v>
      </c>
      <c r="D17376" t="s">
        <v>398</v>
      </c>
      <c r="E17376" s="20">
        <v>82213</v>
      </c>
      <c r="F17376" s="20">
        <v>302132</v>
      </c>
    </row>
    <row r="17377" spans="1:6" outlineLevel="2" x14ac:dyDescent="0.2">
      <c r="B17377" s="18" t="s">
        <v>15459</v>
      </c>
      <c r="C17377" s="19" t="s">
        <v>85</v>
      </c>
      <c r="D17377" t="s">
        <v>398</v>
      </c>
      <c r="E17377" s="20">
        <v>1</v>
      </c>
      <c r="F17377" s="20">
        <v>77</v>
      </c>
    </row>
    <row r="17378" spans="1:6" outlineLevel="2" x14ac:dyDescent="0.2">
      <c r="B17378" s="18" t="s">
        <v>15459</v>
      </c>
      <c r="C17378" s="19" t="s">
        <v>87</v>
      </c>
      <c r="D17378" t="s">
        <v>398</v>
      </c>
      <c r="E17378" s="20">
        <v>505</v>
      </c>
      <c r="F17378" s="20">
        <v>9946</v>
      </c>
    </row>
    <row r="17379" spans="1:6" outlineLevel="2" x14ac:dyDescent="0.2">
      <c r="B17379" s="18" t="s">
        <v>15459</v>
      </c>
      <c r="C17379" s="19" t="s">
        <v>88</v>
      </c>
      <c r="D17379" t="s">
        <v>398</v>
      </c>
      <c r="E17379" s="20">
        <v>47</v>
      </c>
      <c r="F17379" s="20">
        <v>1739</v>
      </c>
    </row>
    <row r="17380" spans="1:6" ht="25.5" outlineLevel="2" x14ac:dyDescent="0.2">
      <c r="B17380" s="18" t="s">
        <v>15459</v>
      </c>
      <c r="C17380" s="19" t="s">
        <v>92</v>
      </c>
      <c r="D17380" t="s">
        <v>398</v>
      </c>
      <c r="E17380" s="20">
        <v>15</v>
      </c>
      <c r="F17380" s="20">
        <v>648</v>
      </c>
    </row>
    <row r="17381" spans="1:6" outlineLevel="2" x14ac:dyDescent="0.2">
      <c r="B17381" s="18" t="s">
        <v>15459</v>
      </c>
      <c r="C17381" s="19" t="s">
        <v>113</v>
      </c>
      <c r="D17381" t="s">
        <v>398</v>
      </c>
      <c r="E17381" s="20">
        <v>50</v>
      </c>
      <c r="F17381" s="20">
        <v>6440</v>
      </c>
    </row>
    <row r="17382" spans="1:6" outlineLevel="2" x14ac:dyDescent="0.2">
      <c r="B17382" s="18" t="s">
        <v>15459</v>
      </c>
      <c r="C17382" s="19" t="s">
        <v>121</v>
      </c>
      <c r="D17382" t="s">
        <v>398</v>
      </c>
      <c r="E17382" s="20">
        <v>2</v>
      </c>
      <c r="F17382" s="20">
        <v>167</v>
      </c>
    </row>
    <row r="17383" spans="1:6" outlineLevel="2" x14ac:dyDescent="0.2">
      <c r="B17383" s="18" t="s">
        <v>15459</v>
      </c>
      <c r="C17383" s="19" t="s">
        <v>148</v>
      </c>
      <c r="D17383" t="s">
        <v>398</v>
      </c>
      <c r="E17383" s="20">
        <v>1</v>
      </c>
      <c r="F17383" s="20">
        <v>3</v>
      </c>
    </row>
    <row r="17384" spans="1:6" outlineLevel="2" x14ac:dyDescent="0.2">
      <c r="B17384" s="18" t="s">
        <v>15459</v>
      </c>
      <c r="C17384" s="19" t="s">
        <v>157</v>
      </c>
      <c r="D17384" t="s">
        <v>398</v>
      </c>
      <c r="E17384" s="20">
        <v>4</v>
      </c>
      <c r="F17384" s="20">
        <v>194</v>
      </c>
    </row>
    <row r="17385" spans="1:6" outlineLevel="2" x14ac:dyDescent="0.2">
      <c r="B17385" s="18" t="s">
        <v>15459</v>
      </c>
      <c r="C17385" s="19" t="s">
        <v>164</v>
      </c>
      <c r="D17385" t="s">
        <v>398</v>
      </c>
      <c r="E17385" s="20">
        <v>684</v>
      </c>
      <c r="F17385" s="20">
        <v>203</v>
      </c>
    </row>
    <row r="17386" spans="1:6" outlineLevel="2" x14ac:dyDescent="0.2">
      <c r="B17386" s="18" t="s">
        <v>15459</v>
      </c>
      <c r="C17386" s="19" t="s">
        <v>166</v>
      </c>
      <c r="D17386" t="s">
        <v>398</v>
      </c>
      <c r="E17386" s="20">
        <v>8</v>
      </c>
      <c r="F17386" s="20">
        <v>48</v>
      </c>
    </row>
    <row r="17387" spans="1:6" outlineLevel="2" x14ac:dyDescent="0.2">
      <c r="B17387" s="18" t="s">
        <v>15459</v>
      </c>
      <c r="C17387" s="19" t="s">
        <v>174</v>
      </c>
      <c r="D17387" t="s">
        <v>398</v>
      </c>
      <c r="E17387" s="20">
        <v>4</v>
      </c>
      <c r="F17387" s="20">
        <v>20</v>
      </c>
    </row>
    <row r="17388" spans="1:6" ht="25.5" outlineLevel="2" x14ac:dyDescent="0.2">
      <c r="B17388" s="18" t="s">
        <v>15459</v>
      </c>
      <c r="C17388" s="19" t="s">
        <v>175</v>
      </c>
      <c r="D17388" t="s">
        <v>398</v>
      </c>
      <c r="E17388" s="20">
        <v>40</v>
      </c>
      <c r="F17388" s="20">
        <v>19</v>
      </c>
    </row>
    <row r="17389" spans="1:6" ht="25.5" outlineLevel="2" x14ac:dyDescent="0.2">
      <c r="B17389" s="18" t="s">
        <v>15459</v>
      </c>
      <c r="C17389" s="19" t="s">
        <v>176</v>
      </c>
      <c r="D17389" t="s">
        <v>398</v>
      </c>
      <c r="E17389" s="20">
        <v>2</v>
      </c>
      <c r="F17389" s="20">
        <v>89</v>
      </c>
    </row>
    <row r="17390" spans="1:6" outlineLevel="2" x14ac:dyDescent="0.2">
      <c r="B17390" s="18" t="s">
        <v>15459</v>
      </c>
      <c r="C17390" s="19" t="s">
        <v>178</v>
      </c>
      <c r="D17390" t="s">
        <v>398</v>
      </c>
      <c r="E17390" s="20">
        <v>9</v>
      </c>
      <c r="F17390" s="20">
        <v>149</v>
      </c>
    </row>
    <row r="17391" spans="1:6" outlineLevel="1" x14ac:dyDescent="0.2">
      <c r="B17391" s="21" t="s">
        <v>15460</v>
      </c>
      <c r="E17391" s="20">
        <f>SUBTOTAL(9,E17371:E17390)</f>
        <v>190102</v>
      </c>
      <c r="F17391" s="20">
        <f>SUBTOTAL(9,F17371:F17390)</f>
        <v>563825</v>
      </c>
    </row>
    <row r="17392" spans="1:6" ht="25.5" outlineLevel="2" x14ac:dyDescent="0.2">
      <c r="A17392" t="s">
        <v>5544</v>
      </c>
      <c r="B17392" s="18" t="s">
        <v>15461</v>
      </c>
      <c r="C17392" s="19" t="s">
        <v>42</v>
      </c>
      <c r="D17392" t="s">
        <v>398</v>
      </c>
      <c r="E17392" s="20">
        <v>51970</v>
      </c>
      <c r="F17392" s="20">
        <v>304459</v>
      </c>
    </row>
    <row r="17393" spans="1:6" ht="25.5" outlineLevel="1" x14ac:dyDescent="0.2">
      <c r="B17393" s="21" t="s">
        <v>15462</v>
      </c>
      <c r="E17393" s="20">
        <f>SUBTOTAL(9,E17392:E17392)</f>
        <v>51970</v>
      </c>
      <c r="F17393" s="20">
        <f>SUBTOTAL(9,F17392:F17392)</f>
        <v>304459</v>
      </c>
    </row>
    <row r="17394" spans="1:6" outlineLevel="2" x14ac:dyDescent="0.2">
      <c r="B17394" s="18" t="s">
        <v>15463</v>
      </c>
      <c r="C17394" s="19" t="s">
        <v>68</v>
      </c>
      <c r="D17394" t="s">
        <v>398</v>
      </c>
      <c r="E17394" s="20">
        <v>1</v>
      </c>
      <c r="F17394" s="20">
        <v>15</v>
      </c>
    </row>
    <row r="17395" spans="1:6" outlineLevel="2" x14ac:dyDescent="0.2">
      <c r="B17395" s="18" t="s">
        <v>15463</v>
      </c>
      <c r="C17395" s="19" t="s">
        <v>80</v>
      </c>
      <c r="D17395" t="s">
        <v>398</v>
      </c>
      <c r="E17395" s="20">
        <v>51712</v>
      </c>
      <c r="F17395" s="20">
        <v>333123</v>
      </c>
    </row>
    <row r="17396" spans="1:6" outlineLevel="1" x14ac:dyDescent="0.2">
      <c r="B17396" s="21" t="s">
        <v>15464</v>
      </c>
      <c r="E17396" s="20">
        <f>SUBTOTAL(9,E17394:E17395)</f>
        <v>51713</v>
      </c>
      <c r="F17396" s="20">
        <f>SUBTOTAL(9,F17394:F17395)</f>
        <v>333138</v>
      </c>
    </row>
    <row r="17397" spans="1:6" ht="25.5" outlineLevel="2" x14ac:dyDescent="0.2">
      <c r="B17397" s="18" t="s">
        <v>15461</v>
      </c>
      <c r="C17397" s="19" t="s">
        <v>121</v>
      </c>
      <c r="D17397" t="s">
        <v>398</v>
      </c>
      <c r="E17397" s="20">
        <v>3</v>
      </c>
      <c r="F17397" s="20">
        <v>2093</v>
      </c>
    </row>
    <row r="17398" spans="1:6" ht="25.5" outlineLevel="1" x14ac:dyDescent="0.2">
      <c r="B17398" s="21" t="s">
        <v>15462</v>
      </c>
      <c r="E17398" s="20">
        <f>SUBTOTAL(9,E17397:E17397)</f>
        <v>3</v>
      </c>
      <c r="F17398" s="20">
        <f>SUBTOTAL(9,F17397:F17397)</f>
        <v>2093</v>
      </c>
    </row>
    <row r="17399" spans="1:6" outlineLevel="2" x14ac:dyDescent="0.2">
      <c r="B17399" s="18" t="s">
        <v>15463</v>
      </c>
      <c r="C17399" s="19" t="s">
        <v>128</v>
      </c>
      <c r="D17399" t="s">
        <v>398</v>
      </c>
      <c r="E17399" s="20">
        <v>13</v>
      </c>
      <c r="F17399" s="20">
        <v>458</v>
      </c>
    </row>
    <row r="17400" spans="1:6" outlineLevel="2" x14ac:dyDescent="0.2">
      <c r="B17400" s="18" t="s">
        <v>15463</v>
      </c>
      <c r="C17400" s="19" t="s">
        <v>148</v>
      </c>
      <c r="D17400" t="s">
        <v>398</v>
      </c>
      <c r="E17400" s="20">
        <v>1</v>
      </c>
      <c r="F17400" s="20">
        <v>2</v>
      </c>
    </row>
    <row r="17401" spans="1:6" outlineLevel="2" x14ac:dyDescent="0.2">
      <c r="B17401" s="18" t="s">
        <v>15463</v>
      </c>
      <c r="C17401" s="19" t="s">
        <v>164</v>
      </c>
      <c r="D17401" t="s">
        <v>398</v>
      </c>
      <c r="E17401" s="20">
        <v>156</v>
      </c>
      <c r="F17401" s="20">
        <v>59</v>
      </c>
    </row>
    <row r="17402" spans="1:6" outlineLevel="2" x14ac:dyDescent="0.2">
      <c r="B17402" s="18" t="s">
        <v>15463</v>
      </c>
      <c r="C17402" s="19" t="s">
        <v>166</v>
      </c>
      <c r="D17402" t="s">
        <v>398</v>
      </c>
      <c r="E17402" s="20">
        <v>3</v>
      </c>
      <c r="F17402" s="20">
        <v>14</v>
      </c>
    </row>
    <row r="17403" spans="1:6" outlineLevel="1" x14ac:dyDescent="0.2">
      <c r="B17403" s="21" t="s">
        <v>15464</v>
      </c>
      <c r="E17403" s="20">
        <f>SUBTOTAL(9,E17399:E17402)</f>
        <v>173</v>
      </c>
      <c r="F17403" s="20">
        <f>SUBTOTAL(9,F17399:F17402)</f>
        <v>533</v>
      </c>
    </row>
    <row r="17404" spans="1:6" outlineLevel="2" x14ac:dyDescent="0.2">
      <c r="A17404" t="s">
        <v>5546</v>
      </c>
      <c r="B17404" s="18" t="s">
        <v>15465</v>
      </c>
      <c r="C17404" s="19" t="s">
        <v>15</v>
      </c>
      <c r="D17404" t="s">
        <v>398</v>
      </c>
      <c r="E17404" s="20">
        <v>19</v>
      </c>
      <c r="F17404" s="20">
        <v>137</v>
      </c>
    </row>
    <row r="17405" spans="1:6" outlineLevel="2" x14ac:dyDescent="0.2">
      <c r="B17405" s="18" t="s">
        <v>15465</v>
      </c>
      <c r="C17405" s="19" t="s">
        <v>36</v>
      </c>
      <c r="D17405" t="s">
        <v>398</v>
      </c>
      <c r="E17405" s="20">
        <v>3000</v>
      </c>
      <c r="F17405" s="20">
        <v>148</v>
      </c>
    </row>
    <row r="17406" spans="1:6" outlineLevel="2" x14ac:dyDescent="0.2">
      <c r="B17406" s="18" t="s">
        <v>15465</v>
      </c>
      <c r="C17406" s="19" t="s">
        <v>37</v>
      </c>
      <c r="D17406" t="s">
        <v>398</v>
      </c>
      <c r="E17406" s="20">
        <v>1</v>
      </c>
      <c r="F17406" s="20">
        <v>54</v>
      </c>
    </row>
    <row r="17407" spans="1:6" outlineLevel="2" x14ac:dyDescent="0.2">
      <c r="B17407" s="18" t="s">
        <v>15465</v>
      </c>
      <c r="C17407" s="19" t="s">
        <v>42</v>
      </c>
      <c r="D17407" t="s">
        <v>398</v>
      </c>
      <c r="E17407" s="20">
        <v>92741</v>
      </c>
      <c r="F17407" s="20">
        <v>10480</v>
      </c>
    </row>
    <row r="17408" spans="1:6" outlineLevel="2" x14ac:dyDescent="0.2">
      <c r="B17408" s="18" t="s">
        <v>15465</v>
      </c>
      <c r="C17408" s="19" t="s">
        <v>54</v>
      </c>
      <c r="D17408" t="s">
        <v>398</v>
      </c>
      <c r="E17408" s="20">
        <v>45</v>
      </c>
      <c r="F17408" s="20">
        <v>2079</v>
      </c>
    </row>
    <row r="17409" spans="2:6" outlineLevel="2" x14ac:dyDescent="0.2">
      <c r="B17409" s="18" t="s">
        <v>15465</v>
      </c>
      <c r="C17409" s="19" t="s">
        <v>65</v>
      </c>
      <c r="D17409" t="s">
        <v>398</v>
      </c>
      <c r="E17409" s="20">
        <v>8</v>
      </c>
      <c r="F17409" s="20">
        <v>222</v>
      </c>
    </row>
    <row r="17410" spans="2:6" outlineLevel="2" x14ac:dyDescent="0.2">
      <c r="B17410" s="18" t="s">
        <v>15465</v>
      </c>
      <c r="C17410" s="19" t="s">
        <v>68</v>
      </c>
      <c r="D17410" t="s">
        <v>398</v>
      </c>
      <c r="E17410" s="20">
        <v>57</v>
      </c>
      <c r="F17410" s="20">
        <v>1763</v>
      </c>
    </row>
    <row r="17411" spans="2:6" outlineLevel="2" x14ac:dyDescent="0.2">
      <c r="B17411" s="18" t="s">
        <v>15465</v>
      </c>
      <c r="C17411" s="19" t="s">
        <v>78</v>
      </c>
      <c r="D17411" t="s">
        <v>398</v>
      </c>
      <c r="E17411" s="20">
        <v>1</v>
      </c>
      <c r="F17411" s="20">
        <v>109</v>
      </c>
    </row>
    <row r="17412" spans="2:6" outlineLevel="2" x14ac:dyDescent="0.2">
      <c r="B17412" s="18" t="s">
        <v>15465</v>
      </c>
      <c r="C17412" s="19" t="s">
        <v>80</v>
      </c>
      <c r="D17412" t="s">
        <v>398</v>
      </c>
      <c r="E17412" s="20">
        <v>323556</v>
      </c>
      <c r="F17412" s="20">
        <v>40869</v>
      </c>
    </row>
    <row r="17413" spans="2:6" outlineLevel="2" x14ac:dyDescent="0.2">
      <c r="B17413" s="18" t="s">
        <v>15465</v>
      </c>
      <c r="C17413" s="19" t="s">
        <v>87</v>
      </c>
      <c r="D17413" t="s">
        <v>398</v>
      </c>
      <c r="E17413" s="20">
        <v>101</v>
      </c>
      <c r="F17413" s="20">
        <v>1385</v>
      </c>
    </row>
    <row r="17414" spans="2:6" outlineLevel="2" x14ac:dyDescent="0.2">
      <c r="B17414" s="18" t="s">
        <v>15465</v>
      </c>
      <c r="C17414" s="19" t="s">
        <v>88</v>
      </c>
      <c r="D17414" t="s">
        <v>398</v>
      </c>
      <c r="E17414" s="20">
        <v>171</v>
      </c>
      <c r="F17414" s="20">
        <v>3359</v>
      </c>
    </row>
    <row r="17415" spans="2:6" ht="25.5" outlineLevel="2" x14ac:dyDescent="0.2">
      <c r="B17415" s="18" t="s">
        <v>15465</v>
      </c>
      <c r="C17415" s="19" t="s">
        <v>92</v>
      </c>
      <c r="D17415" t="s">
        <v>398</v>
      </c>
      <c r="E17415" s="20">
        <v>617</v>
      </c>
      <c r="F17415" s="20">
        <v>436</v>
      </c>
    </row>
    <row r="17416" spans="2:6" outlineLevel="2" x14ac:dyDescent="0.2">
      <c r="B17416" s="18" t="s">
        <v>15465</v>
      </c>
      <c r="C17416" s="19" t="s">
        <v>107</v>
      </c>
      <c r="D17416" t="s">
        <v>398</v>
      </c>
      <c r="E17416" s="20">
        <v>1</v>
      </c>
      <c r="F17416" s="20">
        <v>7</v>
      </c>
    </row>
    <row r="17417" spans="2:6" outlineLevel="2" x14ac:dyDescent="0.2">
      <c r="B17417" s="18" t="s">
        <v>15465</v>
      </c>
      <c r="C17417" s="19" t="s">
        <v>113</v>
      </c>
      <c r="D17417" t="s">
        <v>398</v>
      </c>
      <c r="E17417" s="20">
        <v>67</v>
      </c>
      <c r="F17417" s="20">
        <v>5839</v>
      </c>
    </row>
    <row r="17418" spans="2:6" outlineLevel="2" x14ac:dyDescent="0.2">
      <c r="B17418" s="18" t="s">
        <v>15465</v>
      </c>
      <c r="C17418" s="19" t="s">
        <v>135</v>
      </c>
      <c r="D17418" t="s">
        <v>398</v>
      </c>
      <c r="E17418" s="20">
        <v>4</v>
      </c>
      <c r="F17418" s="20">
        <v>139</v>
      </c>
    </row>
    <row r="17419" spans="2:6" outlineLevel="2" x14ac:dyDescent="0.2">
      <c r="B17419" s="18" t="s">
        <v>15465</v>
      </c>
      <c r="C17419" s="19" t="s">
        <v>136</v>
      </c>
      <c r="D17419" t="s">
        <v>398</v>
      </c>
      <c r="E17419" s="20">
        <v>4</v>
      </c>
      <c r="F17419" s="20">
        <v>147</v>
      </c>
    </row>
    <row r="17420" spans="2:6" outlineLevel="2" x14ac:dyDescent="0.2">
      <c r="B17420" s="18" t="s">
        <v>15465</v>
      </c>
      <c r="C17420" s="19" t="s">
        <v>157</v>
      </c>
      <c r="D17420" t="s">
        <v>398</v>
      </c>
      <c r="E17420" s="20">
        <v>7</v>
      </c>
      <c r="F17420" s="20">
        <v>9</v>
      </c>
    </row>
    <row r="17421" spans="2:6" outlineLevel="2" x14ac:dyDescent="0.2">
      <c r="B17421" s="18" t="s">
        <v>15465</v>
      </c>
      <c r="C17421" s="19" t="s">
        <v>161</v>
      </c>
      <c r="D17421" t="s">
        <v>398</v>
      </c>
      <c r="E17421" s="20">
        <v>24</v>
      </c>
      <c r="F17421" s="20">
        <v>437</v>
      </c>
    </row>
    <row r="17422" spans="2:6" outlineLevel="2" x14ac:dyDescent="0.2">
      <c r="B17422" s="18" t="s">
        <v>15465</v>
      </c>
      <c r="C17422" s="19" t="s">
        <v>162</v>
      </c>
      <c r="D17422" t="s">
        <v>398</v>
      </c>
      <c r="E17422" s="20">
        <v>1</v>
      </c>
      <c r="F17422" s="20">
        <v>1267</v>
      </c>
    </row>
    <row r="17423" spans="2:6" outlineLevel="2" x14ac:dyDescent="0.2">
      <c r="B17423" s="18" t="s">
        <v>15465</v>
      </c>
      <c r="C17423" s="19" t="s">
        <v>164</v>
      </c>
      <c r="D17423" t="s">
        <v>398</v>
      </c>
      <c r="E17423" s="20">
        <v>7</v>
      </c>
      <c r="F17423" s="20">
        <v>87</v>
      </c>
    </row>
    <row r="17424" spans="2:6" outlineLevel="2" x14ac:dyDescent="0.2">
      <c r="B17424" s="18" t="s">
        <v>15465</v>
      </c>
      <c r="C17424" s="19" t="s">
        <v>166</v>
      </c>
      <c r="D17424" t="s">
        <v>398</v>
      </c>
      <c r="E17424" s="20">
        <v>63</v>
      </c>
      <c r="F17424" s="20">
        <v>62</v>
      </c>
    </row>
    <row r="17425" spans="1:6" outlineLevel="2" x14ac:dyDescent="0.2">
      <c r="B17425" s="18" t="s">
        <v>15465</v>
      </c>
      <c r="C17425" s="19" t="s">
        <v>171</v>
      </c>
      <c r="D17425" t="s">
        <v>398</v>
      </c>
      <c r="E17425" s="20">
        <v>2</v>
      </c>
      <c r="F17425" s="20">
        <v>16</v>
      </c>
    </row>
    <row r="17426" spans="1:6" ht="25.5" outlineLevel="2" x14ac:dyDescent="0.2">
      <c r="B17426" s="18" t="s">
        <v>15465</v>
      </c>
      <c r="C17426" s="19" t="s">
        <v>175</v>
      </c>
      <c r="D17426" t="s">
        <v>398</v>
      </c>
      <c r="E17426" s="20">
        <v>1</v>
      </c>
      <c r="F17426" s="20">
        <v>9</v>
      </c>
    </row>
    <row r="17427" spans="1:6" ht="25.5" outlineLevel="2" x14ac:dyDescent="0.2">
      <c r="B17427" s="18" t="s">
        <v>15465</v>
      </c>
      <c r="C17427" s="19" t="s">
        <v>176</v>
      </c>
      <c r="D17427" t="s">
        <v>398</v>
      </c>
      <c r="E17427" s="20">
        <v>7</v>
      </c>
      <c r="F17427" s="20">
        <v>70</v>
      </c>
    </row>
    <row r="17428" spans="1:6" outlineLevel="2" x14ac:dyDescent="0.2">
      <c r="B17428" s="18" t="s">
        <v>15465</v>
      </c>
      <c r="C17428" s="19" t="s">
        <v>178</v>
      </c>
      <c r="D17428" t="s">
        <v>398</v>
      </c>
      <c r="E17428" s="20">
        <v>57</v>
      </c>
      <c r="F17428" s="20">
        <v>1366</v>
      </c>
    </row>
    <row r="17429" spans="1:6" outlineLevel="1" x14ac:dyDescent="0.2">
      <c r="B17429" s="21" t="s">
        <v>15466</v>
      </c>
      <c r="E17429" s="20">
        <f>SUBTOTAL(9,E17404:E17428)</f>
        <v>420562</v>
      </c>
      <c r="F17429" s="20">
        <f>SUBTOTAL(9,F17404:F17428)</f>
        <v>70496</v>
      </c>
    </row>
    <row r="17430" spans="1:6" outlineLevel="2" x14ac:dyDescent="0.2">
      <c r="A17430" t="s">
        <v>5547</v>
      </c>
      <c r="B17430" s="18" t="s">
        <v>15467</v>
      </c>
      <c r="C17430" s="19" t="s">
        <v>42</v>
      </c>
      <c r="D17430" t="s">
        <v>398</v>
      </c>
      <c r="E17430" s="20">
        <v>3834</v>
      </c>
      <c r="F17430" s="20">
        <v>4174</v>
      </c>
    </row>
    <row r="17431" spans="1:6" outlineLevel="2" x14ac:dyDescent="0.2">
      <c r="B17431" s="18" t="s">
        <v>15467</v>
      </c>
      <c r="C17431" s="19" t="s">
        <v>80</v>
      </c>
      <c r="D17431" t="s">
        <v>398</v>
      </c>
      <c r="E17431" s="20">
        <v>243486</v>
      </c>
      <c r="F17431" s="20">
        <v>17039</v>
      </c>
    </row>
    <row r="17432" spans="1:6" outlineLevel="1" x14ac:dyDescent="0.2">
      <c r="B17432" s="21" t="s">
        <v>15468</v>
      </c>
      <c r="E17432" s="20">
        <f>SUBTOTAL(9,E17430:E17431)</f>
        <v>247320</v>
      </c>
      <c r="F17432" s="20">
        <f>SUBTOTAL(9,F17430:F17431)</f>
        <v>21213</v>
      </c>
    </row>
    <row r="17433" spans="1:6" outlineLevel="2" x14ac:dyDescent="0.2">
      <c r="A17433" t="s">
        <v>5548</v>
      </c>
      <c r="B17433" s="18" t="s">
        <v>15469</v>
      </c>
      <c r="C17433" s="19" t="s">
        <v>19</v>
      </c>
      <c r="D17433" t="s">
        <v>398</v>
      </c>
      <c r="E17433" s="20">
        <v>1</v>
      </c>
      <c r="F17433" s="20">
        <v>1</v>
      </c>
    </row>
    <row r="17434" spans="1:6" outlineLevel="2" x14ac:dyDescent="0.2">
      <c r="B17434" s="18" t="s">
        <v>15469</v>
      </c>
      <c r="C17434" s="19" t="s">
        <v>42</v>
      </c>
      <c r="D17434" t="s">
        <v>398</v>
      </c>
      <c r="E17434" s="20">
        <v>1848</v>
      </c>
      <c r="F17434" s="20">
        <v>1328</v>
      </c>
    </row>
    <row r="17435" spans="1:6" outlineLevel="2" x14ac:dyDescent="0.2">
      <c r="B17435" s="18" t="s">
        <v>15469</v>
      </c>
      <c r="C17435" s="19" t="s">
        <v>65</v>
      </c>
      <c r="D17435" t="s">
        <v>398</v>
      </c>
      <c r="E17435" s="20">
        <v>30</v>
      </c>
      <c r="F17435" s="20">
        <v>57</v>
      </c>
    </row>
    <row r="17436" spans="1:6" outlineLevel="2" x14ac:dyDescent="0.2">
      <c r="B17436" s="18" t="s">
        <v>15469</v>
      </c>
      <c r="C17436" s="19" t="s">
        <v>68</v>
      </c>
      <c r="D17436" t="s">
        <v>398</v>
      </c>
      <c r="E17436" s="20">
        <v>6</v>
      </c>
      <c r="F17436" s="20">
        <v>1075</v>
      </c>
    </row>
    <row r="17437" spans="1:6" outlineLevel="2" x14ac:dyDescent="0.2">
      <c r="B17437" s="18" t="s">
        <v>15469</v>
      </c>
      <c r="C17437" s="19" t="s">
        <v>80</v>
      </c>
      <c r="D17437" t="s">
        <v>398</v>
      </c>
      <c r="E17437" s="20">
        <v>1327</v>
      </c>
      <c r="F17437" s="20">
        <v>11379</v>
      </c>
    </row>
    <row r="17438" spans="1:6" outlineLevel="2" x14ac:dyDescent="0.2">
      <c r="B17438" s="18" t="s">
        <v>15469</v>
      </c>
      <c r="C17438" s="19" t="s">
        <v>86</v>
      </c>
      <c r="D17438" t="s">
        <v>398</v>
      </c>
      <c r="E17438" s="20">
        <v>2</v>
      </c>
      <c r="F17438" s="20">
        <v>8</v>
      </c>
    </row>
    <row r="17439" spans="1:6" outlineLevel="2" x14ac:dyDescent="0.2">
      <c r="B17439" s="18" t="s">
        <v>15469</v>
      </c>
      <c r="C17439" s="19" t="s">
        <v>88</v>
      </c>
      <c r="D17439" t="s">
        <v>398</v>
      </c>
      <c r="E17439" s="20">
        <v>6</v>
      </c>
      <c r="F17439" s="20">
        <v>48</v>
      </c>
    </row>
    <row r="17440" spans="1:6" ht="25.5" outlineLevel="2" x14ac:dyDescent="0.2">
      <c r="B17440" s="18" t="s">
        <v>15469</v>
      </c>
      <c r="C17440" s="19" t="s">
        <v>92</v>
      </c>
      <c r="D17440" t="s">
        <v>398</v>
      </c>
      <c r="E17440" s="20">
        <v>2</v>
      </c>
      <c r="F17440" s="20">
        <v>77</v>
      </c>
    </row>
    <row r="17441" spans="1:6" outlineLevel="2" x14ac:dyDescent="0.2">
      <c r="B17441" s="18" t="s">
        <v>15469</v>
      </c>
      <c r="C17441" s="19" t="s">
        <v>129</v>
      </c>
      <c r="D17441" t="s">
        <v>398</v>
      </c>
      <c r="E17441" s="20">
        <v>1</v>
      </c>
      <c r="F17441" s="20">
        <v>1</v>
      </c>
    </row>
    <row r="17442" spans="1:6" outlineLevel="2" x14ac:dyDescent="0.2">
      <c r="B17442" s="18" t="s">
        <v>15469</v>
      </c>
      <c r="C17442" s="19" t="s">
        <v>139</v>
      </c>
      <c r="D17442" t="s">
        <v>398</v>
      </c>
      <c r="E17442" s="20">
        <v>4</v>
      </c>
      <c r="F17442" s="20">
        <v>10</v>
      </c>
    </row>
    <row r="17443" spans="1:6" outlineLevel="2" x14ac:dyDescent="0.2">
      <c r="B17443" s="18" t="s">
        <v>15469</v>
      </c>
      <c r="C17443" s="19" t="s">
        <v>148</v>
      </c>
      <c r="D17443" t="s">
        <v>398</v>
      </c>
      <c r="E17443" s="20">
        <v>1</v>
      </c>
      <c r="F17443" s="20">
        <v>2</v>
      </c>
    </row>
    <row r="17444" spans="1:6" outlineLevel="2" x14ac:dyDescent="0.2">
      <c r="B17444" s="18" t="s">
        <v>15469</v>
      </c>
      <c r="C17444" s="19" t="s">
        <v>151</v>
      </c>
      <c r="D17444" t="s">
        <v>398</v>
      </c>
      <c r="E17444" s="20">
        <v>1</v>
      </c>
      <c r="F17444" s="20">
        <v>1</v>
      </c>
    </row>
    <row r="17445" spans="1:6" outlineLevel="2" x14ac:dyDescent="0.2">
      <c r="B17445" s="18" t="s">
        <v>15469</v>
      </c>
      <c r="C17445" s="19" t="s">
        <v>161</v>
      </c>
      <c r="D17445" t="s">
        <v>398</v>
      </c>
      <c r="E17445" s="20">
        <v>2</v>
      </c>
      <c r="F17445" s="20">
        <v>4</v>
      </c>
    </row>
    <row r="17446" spans="1:6" outlineLevel="2" x14ac:dyDescent="0.2">
      <c r="B17446" s="18" t="s">
        <v>15469</v>
      </c>
      <c r="C17446" s="19" t="s">
        <v>162</v>
      </c>
      <c r="D17446" t="s">
        <v>398</v>
      </c>
      <c r="E17446" s="20">
        <v>3</v>
      </c>
      <c r="F17446" s="20">
        <v>30</v>
      </c>
    </row>
    <row r="17447" spans="1:6" outlineLevel="2" x14ac:dyDescent="0.2">
      <c r="B17447" s="18" t="s">
        <v>15469</v>
      </c>
      <c r="C17447" s="19" t="s">
        <v>166</v>
      </c>
      <c r="D17447" t="s">
        <v>398</v>
      </c>
      <c r="E17447" s="20">
        <v>580</v>
      </c>
      <c r="F17447" s="20">
        <v>1685</v>
      </c>
    </row>
    <row r="17448" spans="1:6" ht="25.5" outlineLevel="2" x14ac:dyDescent="0.2">
      <c r="B17448" s="18" t="s">
        <v>15469</v>
      </c>
      <c r="C17448" s="19" t="s">
        <v>175</v>
      </c>
      <c r="D17448" t="s">
        <v>398</v>
      </c>
      <c r="E17448" s="20">
        <v>3</v>
      </c>
      <c r="F17448" s="20">
        <v>8</v>
      </c>
    </row>
    <row r="17449" spans="1:6" ht="25.5" outlineLevel="2" x14ac:dyDescent="0.2">
      <c r="B17449" s="18" t="s">
        <v>15469</v>
      </c>
      <c r="C17449" s="19" t="s">
        <v>176</v>
      </c>
      <c r="D17449" t="s">
        <v>398</v>
      </c>
      <c r="E17449" s="20">
        <v>43</v>
      </c>
      <c r="F17449" s="20">
        <v>1080</v>
      </c>
    </row>
    <row r="17450" spans="1:6" outlineLevel="2" x14ac:dyDescent="0.2">
      <c r="B17450" s="18" t="s">
        <v>15469</v>
      </c>
      <c r="C17450" s="19" t="s">
        <v>178</v>
      </c>
      <c r="D17450" t="s">
        <v>398</v>
      </c>
      <c r="E17450" s="20">
        <v>4</v>
      </c>
      <c r="F17450" s="20">
        <v>172</v>
      </c>
    </row>
    <row r="17451" spans="1:6" outlineLevel="1" x14ac:dyDescent="0.2">
      <c r="B17451" s="21" t="s">
        <v>15470</v>
      </c>
      <c r="E17451" s="20">
        <f>SUBTOTAL(9,E17433:E17450)</f>
        <v>3864</v>
      </c>
      <c r="F17451" s="20">
        <f>SUBTOTAL(9,F17433:F17450)</f>
        <v>16966</v>
      </c>
    </row>
    <row r="17452" spans="1:6" outlineLevel="2" x14ac:dyDescent="0.2">
      <c r="A17452" t="s">
        <v>5549</v>
      </c>
      <c r="B17452" s="18" t="s">
        <v>15471</v>
      </c>
      <c r="C17452" s="19" t="s">
        <v>42</v>
      </c>
      <c r="D17452" t="s">
        <v>398</v>
      </c>
      <c r="E17452" s="20">
        <v>103619</v>
      </c>
      <c r="F17452" s="20">
        <v>5749</v>
      </c>
    </row>
    <row r="17453" spans="1:6" outlineLevel="2" x14ac:dyDescent="0.2">
      <c r="B17453" s="18" t="s">
        <v>15471</v>
      </c>
      <c r="C17453" s="19" t="s">
        <v>68</v>
      </c>
      <c r="D17453" t="s">
        <v>398</v>
      </c>
      <c r="E17453" s="20">
        <v>1</v>
      </c>
      <c r="F17453" s="20">
        <v>13</v>
      </c>
    </row>
    <row r="17454" spans="1:6" outlineLevel="2" x14ac:dyDescent="0.2">
      <c r="B17454" s="18" t="s">
        <v>15471</v>
      </c>
      <c r="C17454" s="19" t="s">
        <v>80</v>
      </c>
      <c r="D17454" t="s">
        <v>398</v>
      </c>
      <c r="E17454" s="20">
        <v>61166</v>
      </c>
      <c r="F17454" s="20">
        <v>7020</v>
      </c>
    </row>
    <row r="17455" spans="1:6" outlineLevel="2" x14ac:dyDescent="0.2">
      <c r="B17455" s="18" t="s">
        <v>15471</v>
      </c>
      <c r="C17455" s="19" t="s">
        <v>88</v>
      </c>
      <c r="D17455" t="s">
        <v>398</v>
      </c>
      <c r="E17455" s="20">
        <v>4</v>
      </c>
      <c r="F17455" s="20">
        <v>60</v>
      </c>
    </row>
    <row r="17456" spans="1:6" outlineLevel="2" x14ac:dyDescent="0.2">
      <c r="B17456" s="18" t="s">
        <v>15471</v>
      </c>
      <c r="C17456" s="19" t="s">
        <v>164</v>
      </c>
      <c r="D17456" t="s">
        <v>398</v>
      </c>
      <c r="E17456" s="20">
        <v>410</v>
      </c>
      <c r="F17456" s="20">
        <v>110</v>
      </c>
    </row>
    <row r="17457" spans="1:6" outlineLevel="2" x14ac:dyDescent="0.2">
      <c r="B17457" s="18" t="s">
        <v>15471</v>
      </c>
      <c r="C17457" s="19" t="s">
        <v>166</v>
      </c>
      <c r="D17457" t="s">
        <v>398</v>
      </c>
      <c r="E17457" s="20">
        <v>400</v>
      </c>
      <c r="F17457" s="20">
        <v>10</v>
      </c>
    </row>
    <row r="17458" spans="1:6" ht="25.5" outlineLevel="1" x14ac:dyDescent="0.2">
      <c r="B17458" s="21" t="s">
        <v>15472</v>
      </c>
      <c r="E17458" s="20">
        <f>SUBTOTAL(9,E17452:E17457)</f>
        <v>165600</v>
      </c>
      <c r="F17458" s="20">
        <f>SUBTOTAL(9,F17452:F17457)</f>
        <v>12962</v>
      </c>
    </row>
    <row r="17459" spans="1:6" ht="25.5" outlineLevel="2" x14ac:dyDescent="0.2">
      <c r="A17459" t="s">
        <v>5550</v>
      </c>
      <c r="B17459" s="18" t="s">
        <v>15473</v>
      </c>
      <c r="C17459" s="19" t="s">
        <v>42</v>
      </c>
      <c r="D17459" t="s">
        <v>398</v>
      </c>
      <c r="E17459" s="20">
        <v>3266</v>
      </c>
      <c r="F17459" s="20">
        <v>9744</v>
      </c>
    </row>
    <row r="17460" spans="1:6" ht="25.5" outlineLevel="2" x14ac:dyDescent="0.2">
      <c r="B17460" s="18" t="s">
        <v>15473</v>
      </c>
      <c r="C17460" s="19" t="s">
        <v>78</v>
      </c>
      <c r="D17460" t="s">
        <v>398</v>
      </c>
      <c r="E17460" s="20">
        <v>1</v>
      </c>
      <c r="F17460" s="20">
        <v>91</v>
      </c>
    </row>
    <row r="17461" spans="1:6" ht="25.5" outlineLevel="2" x14ac:dyDescent="0.2">
      <c r="B17461" s="18" t="s">
        <v>15473</v>
      </c>
      <c r="C17461" s="19" t="s">
        <v>80</v>
      </c>
      <c r="D17461" t="s">
        <v>398</v>
      </c>
      <c r="E17461" s="20">
        <v>5066</v>
      </c>
      <c r="F17461" s="20">
        <v>28166</v>
      </c>
    </row>
    <row r="17462" spans="1:6" ht="25.5" outlineLevel="2" x14ac:dyDescent="0.2">
      <c r="B17462" s="18" t="s">
        <v>15473</v>
      </c>
      <c r="C17462" s="19" t="s">
        <v>88</v>
      </c>
      <c r="D17462" t="s">
        <v>398</v>
      </c>
      <c r="E17462" s="20">
        <v>10</v>
      </c>
      <c r="F17462" s="20">
        <v>732</v>
      </c>
    </row>
    <row r="17463" spans="1:6" ht="25.5" outlineLevel="2" x14ac:dyDescent="0.2">
      <c r="B17463" s="18" t="s">
        <v>15473</v>
      </c>
      <c r="C17463" s="19" t="s">
        <v>92</v>
      </c>
      <c r="D17463" t="s">
        <v>398</v>
      </c>
      <c r="E17463" s="20">
        <v>9</v>
      </c>
      <c r="F17463" s="20">
        <v>2134</v>
      </c>
    </row>
    <row r="17464" spans="1:6" ht="25.5" outlineLevel="2" x14ac:dyDescent="0.2">
      <c r="B17464" s="18" t="s">
        <v>15473</v>
      </c>
      <c r="C17464" s="19" t="s">
        <v>136</v>
      </c>
      <c r="D17464" t="s">
        <v>398</v>
      </c>
      <c r="E17464" s="20">
        <v>3</v>
      </c>
      <c r="F17464" s="20">
        <v>243</v>
      </c>
    </row>
    <row r="17465" spans="1:6" ht="25.5" outlineLevel="2" x14ac:dyDescent="0.2">
      <c r="B17465" s="18" t="s">
        <v>15473</v>
      </c>
      <c r="C17465" s="19" t="s">
        <v>166</v>
      </c>
      <c r="D17465" t="s">
        <v>398</v>
      </c>
      <c r="E17465" s="20">
        <v>5</v>
      </c>
      <c r="F17465" s="20">
        <v>487</v>
      </c>
    </row>
    <row r="17466" spans="1:6" ht="25.5" outlineLevel="2" x14ac:dyDescent="0.2">
      <c r="B17466" s="18" t="s">
        <v>15473</v>
      </c>
      <c r="C17466" s="19" t="s">
        <v>178</v>
      </c>
      <c r="D17466" t="s">
        <v>398</v>
      </c>
      <c r="E17466" s="20">
        <v>4</v>
      </c>
      <c r="F17466" s="20">
        <v>2089</v>
      </c>
    </row>
    <row r="17467" spans="1:6" ht="25.5" outlineLevel="1" x14ac:dyDescent="0.2">
      <c r="B17467" s="21" t="s">
        <v>15474</v>
      </c>
      <c r="E17467" s="20">
        <f>SUBTOTAL(9,E17459:E17466)</f>
        <v>8364</v>
      </c>
      <c r="F17467" s="20">
        <f>SUBTOTAL(9,F17459:F17466)</f>
        <v>43686</v>
      </c>
    </row>
    <row r="17468" spans="1:6" ht="25.5" outlineLevel="2" x14ac:dyDescent="0.2">
      <c r="A17468" t="s">
        <v>5551</v>
      </c>
      <c r="B17468" s="18" t="s">
        <v>15475</v>
      </c>
      <c r="C17468" s="19" t="s">
        <v>23</v>
      </c>
      <c r="D17468" t="s">
        <v>398</v>
      </c>
      <c r="E17468" s="20">
        <v>3</v>
      </c>
      <c r="F17468" s="20">
        <v>6389</v>
      </c>
    </row>
    <row r="17469" spans="1:6" ht="25.5" outlineLevel="2" x14ac:dyDescent="0.2">
      <c r="B17469" s="18" t="s">
        <v>15475</v>
      </c>
      <c r="C17469" s="19" t="s">
        <v>42</v>
      </c>
      <c r="D17469" t="s">
        <v>398</v>
      </c>
      <c r="E17469" s="20">
        <v>1323</v>
      </c>
      <c r="F17469" s="20">
        <v>37438</v>
      </c>
    </row>
    <row r="17470" spans="1:6" ht="25.5" outlineLevel="2" x14ac:dyDescent="0.2">
      <c r="B17470" s="18" t="s">
        <v>15475</v>
      </c>
      <c r="C17470" s="19" t="s">
        <v>68</v>
      </c>
      <c r="D17470" t="s">
        <v>398</v>
      </c>
      <c r="E17470" s="20">
        <v>3</v>
      </c>
      <c r="F17470" s="20">
        <v>4947</v>
      </c>
    </row>
    <row r="17471" spans="1:6" ht="25.5" outlineLevel="2" x14ac:dyDescent="0.2">
      <c r="B17471" s="18" t="s">
        <v>15475</v>
      </c>
      <c r="C17471" s="19" t="s">
        <v>80</v>
      </c>
      <c r="D17471" t="s">
        <v>398</v>
      </c>
      <c r="E17471" s="20">
        <v>3786</v>
      </c>
      <c r="F17471" s="20">
        <v>155593</v>
      </c>
    </row>
    <row r="17472" spans="1:6" ht="25.5" outlineLevel="2" x14ac:dyDescent="0.2">
      <c r="B17472" s="18" t="s">
        <v>15475</v>
      </c>
      <c r="C17472" s="19" t="s">
        <v>87</v>
      </c>
      <c r="D17472" t="s">
        <v>398</v>
      </c>
      <c r="E17472" s="20">
        <v>38</v>
      </c>
      <c r="F17472" s="20">
        <v>1213</v>
      </c>
    </row>
    <row r="17473" spans="1:6" ht="25.5" outlineLevel="2" x14ac:dyDescent="0.2">
      <c r="B17473" s="18" t="s">
        <v>15475</v>
      </c>
      <c r="C17473" s="19" t="s">
        <v>92</v>
      </c>
      <c r="D17473" t="s">
        <v>398</v>
      </c>
      <c r="E17473" s="20">
        <v>3</v>
      </c>
      <c r="F17473" s="20">
        <v>28</v>
      </c>
    </row>
    <row r="17474" spans="1:6" ht="25.5" outlineLevel="2" x14ac:dyDescent="0.2">
      <c r="B17474" s="18" t="s">
        <v>15475</v>
      </c>
      <c r="C17474" s="19" t="s">
        <v>107</v>
      </c>
      <c r="D17474" t="s">
        <v>398</v>
      </c>
      <c r="E17474" s="20">
        <v>21</v>
      </c>
      <c r="F17474" s="20">
        <v>4950</v>
      </c>
    </row>
    <row r="17475" spans="1:6" ht="25.5" outlineLevel="2" x14ac:dyDescent="0.2">
      <c r="B17475" s="18" t="s">
        <v>15475</v>
      </c>
      <c r="C17475" s="19" t="s">
        <v>166</v>
      </c>
      <c r="D17475" t="s">
        <v>398</v>
      </c>
      <c r="E17475" s="20">
        <v>2</v>
      </c>
      <c r="F17475" s="20">
        <v>53</v>
      </c>
    </row>
    <row r="17476" spans="1:6" ht="25.5" outlineLevel="2" x14ac:dyDescent="0.2">
      <c r="B17476" s="18" t="s">
        <v>15475</v>
      </c>
      <c r="C17476" s="19" t="s">
        <v>178</v>
      </c>
      <c r="D17476" t="s">
        <v>398</v>
      </c>
      <c r="E17476" s="20">
        <v>1</v>
      </c>
      <c r="F17476" s="20">
        <v>54</v>
      </c>
    </row>
    <row r="17477" spans="1:6" ht="25.5" outlineLevel="1" x14ac:dyDescent="0.2">
      <c r="B17477" s="21" t="s">
        <v>15476</v>
      </c>
      <c r="E17477" s="20">
        <f>SUBTOTAL(9,E17468:E17476)</f>
        <v>5180</v>
      </c>
      <c r="F17477" s="20">
        <f>SUBTOTAL(9,F17468:F17476)</f>
        <v>210665</v>
      </c>
    </row>
    <row r="17478" spans="1:6" ht="25.5" outlineLevel="2" x14ac:dyDescent="0.2">
      <c r="A17478" t="s">
        <v>1753</v>
      </c>
      <c r="B17478" s="18" t="s">
        <v>15477</v>
      </c>
      <c r="C17478" s="19" t="s">
        <v>19</v>
      </c>
      <c r="D17478" t="s">
        <v>398</v>
      </c>
      <c r="E17478" s="20">
        <v>1</v>
      </c>
      <c r="F17478" s="20">
        <v>1</v>
      </c>
    </row>
    <row r="17479" spans="1:6" ht="25.5" outlineLevel="2" x14ac:dyDescent="0.2">
      <c r="B17479" s="18" t="s">
        <v>15477</v>
      </c>
      <c r="C17479" s="19" t="s">
        <v>20</v>
      </c>
      <c r="D17479" t="s">
        <v>398</v>
      </c>
      <c r="E17479" s="20">
        <v>422</v>
      </c>
      <c r="F17479" s="20">
        <v>618</v>
      </c>
    </row>
    <row r="17480" spans="1:6" ht="25.5" outlineLevel="2" x14ac:dyDescent="0.2">
      <c r="B17480" s="18" t="s">
        <v>15477</v>
      </c>
      <c r="C17480" s="19" t="s">
        <v>42</v>
      </c>
      <c r="D17480" t="s">
        <v>398</v>
      </c>
      <c r="E17480" s="20">
        <v>286313</v>
      </c>
      <c r="F17480" s="20">
        <v>269804</v>
      </c>
    </row>
    <row r="17481" spans="1:6" ht="25.5" outlineLevel="2" x14ac:dyDescent="0.2">
      <c r="B17481" s="18" t="s">
        <v>15477</v>
      </c>
      <c r="C17481" s="19" t="s">
        <v>65</v>
      </c>
      <c r="D17481" t="s">
        <v>398</v>
      </c>
      <c r="E17481" s="20">
        <v>4</v>
      </c>
      <c r="F17481" s="20">
        <v>11521</v>
      </c>
    </row>
    <row r="17482" spans="1:6" ht="25.5" outlineLevel="2" x14ac:dyDescent="0.2">
      <c r="B17482" s="18" t="s">
        <v>15477</v>
      </c>
      <c r="C17482" s="19" t="s">
        <v>68</v>
      </c>
      <c r="D17482" t="s">
        <v>398</v>
      </c>
      <c r="E17482" s="20">
        <v>1</v>
      </c>
      <c r="F17482" s="20">
        <v>10</v>
      </c>
    </row>
    <row r="17483" spans="1:6" ht="25.5" outlineLevel="2" x14ac:dyDescent="0.2">
      <c r="B17483" s="18" t="s">
        <v>15477</v>
      </c>
      <c r="C17483" s="19" t="s">
        <v>77</v>
      </c>
      <c r="D17483" t="s">
        <v>398</v>
      </c>
      <c r="E17483" s="20">
        <v>4929</v>
      </c>
      <c r="F17483" s="20">
        <v>3855</v>
      </c>
    </row>
    <row r="17484" spans="1:6" ht="25.5" outlineLevel="2" x14ac:dyDescent="0.2">
      <c r="B17484" s="18" t="s">
        <v>15477</v>
      </c>
      <c r="C17484" s="19" t="s">
        <v>80</v>
      </c>
      <c r="D17484" t="s">
        <v>398</v>
      </c>
      <c r="E17484" s="20">
        <v>569347</v>
      </c>
      <c r="F17484" s="20">
        <v>533818</v>
      </c>
    </row>
    <row r="17485" spans="1:6" ht="25.5" outlineLevel="2" x14ac:dyDescent="0.2">
      <c r="B17485" s="18" t="s">
        <v>15477</v>
      </c>
      <c r="C17485" s="19" t="s">
        <v>88</v>
      </c>
      <c r="D17485" t="s">
        <v>398</v>
      </c>
      <c r="E17485" s="20">
        <v>6</v>
      </c>
      <c r="F17485" s="20">
        <v>2</v>
      </c>
    </row>
    <row r="17486" spans="1:6" ht="25.5" outlineLevel="2" x14ac:dyDescent="0.2">
      <c r="B17486" s="18" t="s">
        <v>15477</v>
      </c>
      <c r="C17486" s="19" t="s">
        <v>93</v>
      </c>
      <c r="D17486" t="s">
        <v>398</v>
      </c>
      <c r="E17486" s="20">
        <v>1</v>
      </c>
      <c r="F17486" s="20">
        <v>1</v>
      </c>
    </row>
    <row r="17487" spans="1:6" ht="25.5" outlineLevel="2" x14ac:dyDescent="0.2">
      <c r="B17487" s="18" t="s">
        <v>15477</v>
      </c>
      <c r="C17487" s="19" t="s">
        <v>139</v>
      </c>
      <c r="D17487" t="s">
        <v>398</v>
      </c>
      <c r="E17487" s="20">
        <v>5</v>
      </c>
      <c r="F17487" s="20">
        <v>5</v>
      </c>
    </row>
    <row r="17488" spans="1:6" ht="25.5" outlineLevel="2" x14ac:dyDescent="0.2">
      <c r="B17488" s="18" t="s">
        <v>15477</v>
      </c>
      <c r="C17488" s="19" t="s">
        <v>148</v>
      </c>
      <c r="D17488" t="s">
        <v>398</v>
      </c>
      <c r="E17488" s="20">
        <v>13</v>
      </c>
      <c r="F17488" s="20">
        <v>12</v>
      </c>
    </row>
    <row r="17489" spans="1:6" ht="25.5" outlineLevel="2" x14ac:dyDescent="0.2">
      <c r="B17489" s="18" t="s">
        <v>15477</v>
      </c>
      <c r="C17489" s="19" t="s">
        <v>166</v>
      </c>
      <c r="D17489" t="s">
        <v>398</v>
      </c>
      <c r="E17489" s="20">
        <v>771</v>
      </c>
      <c r="F17489" s="20">
        <v>902</v>
      </c>
    </row>
    <row r="17490" spans="1:6" ht="25.5" outlineLevel="2" x14ac:dyDescent="0.2">
      <c r="B17490" s="18" t="s">
        <v>15477</v>
      </c>
      <c r="C17490" s="19" t="s">
        <v>174</v>
      </c>
      <c r="D17490" t="s">
        <v>398</v>
      </c>
      <c r="E17490" s="20">
        <v>510</v>
      </c>
      <c r="F17490" s="20">
        <v>787</v>
      </c>
    </row>
    <row r="17491" spans="1:6" ht="25.5" outlineLevel="2" x14ac:dyDescent="0.2">
      <c r="B17491" s="18" t="s">
        <v>15477</v>
      </c>
      <c r="C17491" s="19" t="s">
        <v>175</v>
      </c>
      <c r="D17491" t="s">
        <v>398</v>
      </c>
      <c r="E17491" s="20">
        <v>2</v>
      </c>
      <c r="F17491" s="20">
        <v>8</v>
      </c>
    </row>
    <row r="17492" spans="1:6" ht="25.5" outlineLevel="2" x14ac:dyDescent="0.2">
      <c r="B17492" s="18" t="s">
        <v>15477</v>
      </c>
      <c r="C17492" s="19" t="s">
        <v>176</v>
      </c>
      <c r="D17492" t="s">
        <v>398</v>
      </c>
      <c r="E17492" s="20">
        <v>4</v>
      </c>
      <c r="F17492" s="20">
        <v>76</v>
      </c>
    </row>
    <row r="17493" spans="1:6" ht="25.5" outlineLevel="1" x14ac:dyDescent="0.2">
      <c r="B17493" s="21" t="s">
        <v>15478</v>
      </c>
      <c r="E17493" s="20">
        <f>SUBTOTAL(9,E17478:E17492)</f>
        <v>862329</v>
      </c>
      <c r="F17493" s="20">
        <f>SUBTOTAL(9,F17478:F17492)</f>
        <v>821420</v>
      </c>
    </row>
    <row r="17494" spans="1:6" outlineLevel="2" x14ac:dyDescent="0.2">
      <c r="A17494" t="s">
        <v>5552</v>
      </c>
      <c r="B17494" s="18" t="s">
        <v>15479</v>
      </c>
      <c r="C17494" s="19" t="s">
        <v>23</v>
      </c>
      <c r="D17494" t="s">
        <v>398</v>
      </c>
      <c r="E17494" s="20">
        <v>1</v>
      </c>
      <c r="F17494" s="20">
        <v>85</v>
      </c>
    </row>
    <row r="17495" spans="1:6" outlineLevel="2" x14ac:dyDescent="0.2">
      <c r="B17495" s="18" t="s">
        <v>15479</v>
      </c>
      <c r="C17495" s="19" t="s">
        <v>30</v>
      </c>
      <c r="D17495" t="s">
        <v>398</v>
      </c>
      <c r="E17495" s="20">
        <v>1</v>
      </c>
      <c r="F17495" s="20">
        <v>78</v>
      </c>
    </row>
    <row r="17496" spans="1:6" outlineLevel="2" x14ac:dyDescent="0.2">
      <c r="B17496" s="18" t="s">
        <v>15479</v>
      </c>
      <c r="C17496" s="19" t="s">
        <v>42</v>
      </c>
      <c r="D17496" t="s">
        <v>398</v>
      </c>
      <c r="E17496" s="20">
        <v>179930</v>
      </c>
      <c r="F17496" s="20">
        <v>47546</v>
      </c>
    </row>
    <row r="17497" spans="1:6" outlineLevel="2" x14ac:dyDescent="0.2">
      <c r="B17497" s="18" t="s">
        <v>15479</v>
      </c>
      <c r="C17497" s="19" t="s">
        <v>48</v>
      </c>
      <c r="D17497" t="s">
        <v>398</v>
      </c>
      <c r="E17497" s="20">
        <v>6502</v>
      </c>
      <c r="F17497" s="20">
        <v>593</v>
      </c>
    </row>
    <row r="17498" spans="1:6" ht="25.5" outlineLevel="2" x14ac:dyDescent="0.2">
      <c r="B17498" s="18" t="s">
        <v>15479</v>
      </c>
      <c r="C17498" s="19" t="s">
        <v>53</v>
      </c>
      <c r="D17498" t="s">
        <v>398</v>
      </c>
      <c r="E17498" s="20">
        <v>1</v>
      </c>
      <c r="F17498" s="20">
        <v>8</v>
      </c>
    </row>
    <row r="17499" spans="1:6" outlineLevel="2" x14ac:dyDescent="0.2">
      <c r="B17499" s="18" t="s">
        <v>15479</v>
      </c>
      <c r="C17499" s="19" t="s">
        <v>65</v>
      </c>
      <c r="D17499" t="s">
        <v>398</v>
      </c>
      <c r="E17499" s="20">
        <v>2</v>
      </c>
      <c r="F17499" s="20">
        <v>43</v>
      </c>
    </row>
    <row r="17500" spans="1:6" outlineLevel="2" x14ac:dyDescent="0.2">
      <c r="B17500" s="18" t="s">
        <v>15479</v>
      </c>
      <c r="C17500" s="19" t="s">
        <v>68</v>
      </c>
      <c r="D17500" t="s">
        <v>398</v>
      </c>
      <c r="E17500" s="20">
        <v>18</v>
      </c>
      <c r="F17500" s="20">
        <v>191</v>
      </c>
    </row>
    <row r="17501" spans="1:6" outlineLevel="2" x14ac:dyDescent="0.2">
      <c r="B17501" s="18" t="s">
        <v>15479</v>
      </c>
      <c r="C17501" s="19" t="s">
        <v>80</v>
      </c>
      <c r="D17501" t="s">
        <v>398</v>
      </c>
      <c r="E17501" s="20">
        <v>66263</v>
      </c>
      <c r="F17501" s="20">
        <v>95548</v>
      </c>
    </row>
    <row r="17502" spans="1:6" outlineLevel="2" x14ac:dyDescent="0.2">
      <c r="B17502" s="18" t="s">
        <v>15479</v>
      </c>
      <c r="C17502" s="19" t="s">
        <v>87</v>
      </c>
      <c r="D17502" t="s">
        <v>398</v>
      </c>
      <c r="E17502" s="20">
        <v>17</v>
      </c>
      <c r="F17502" s="20">
        <v>249</v>
      </c>
    </row>
    <row r="17503" spans="1:6" outlineLevel="2" x14ac:dyDescent="0.2">
      <c r="B17503" s="18" t="s">
        <v>15479</v>
      </c>
      <c r="C17503" s="19" t="s">
        <v>88</v>
      </c>
      <c r="D17503" t="s">
        <v>398</v>
      </c>
      <c r="E17503" s="20">
        <v>74</v>
      </c>
      <c r="F17503" s="20">
        <v>223</v>
      </c>
    </row>
    <row r="17504" spans="1:6" ht="25.5" outlineLevel="2" x14ac:dyDescent="0.2">
      <c r="B17504" s="18" t="s">
        <v>15479</v>
      </c>
      <c r="C17504" s="19" t="s">
        <v>92</v>
      </c>
      <c r="D17504" t="s">
        <v>398</v>
      </c>
      <c r="E17504" s="20">
        <v>43</v>
      </c>
      <c r="F17504" s="20">
        <v>410</v>
      </c>
    </row>
    <row r="17505" spans="2:6" outlineLevel="2" x14ac:dyDescent="0.2">
      <c r="B17505" s="18" t="s">
        <v>15479</v>
      </c>
      <c r="C17505" s="19" t="s">
        <v>93</v>
      </c>
      <c r="D17505" t="s">
        <v>398</v>
      </c>
      <c r="E17505" s="20">
        <v>2</v>
      </c>
      <c r="F17505" s="20">
        <v>1</v>
      </c>
    </row>
    <row r="17506" spans="2:6" outlineLevel="2" x14ac:dyDescent="0.2">
      <c r="B17506" s="18" t="s">
        <v>15479</v>
      </c>
      <c r="C17506" s="19" t="s">
        <v>107</v>
      </c>
      <c r="D17506" t="s">
        <v>398</v>
      </c>
      <c r="E17506" s="20">
        <v>1509</v>
      </c>
      <c r="F17506" s="20">
        <v>154</v>
      </c>
    </row>
    <row r="17507" spans="2:6" outlineLevel="2" x14ac:dyDescent="0.2">
      <c r="B17507" s="18" t="s">
        <v>15479</v>
      </c>
      <c r="C17507" s="19" t="s">
        <v>113</v>
      </c>
      <c r="D17507" t="s">
        <v>398</v>
      </c>
      <c r="E17507" s="20">
        <v>2</v>
      </c>
      <c r="F17507" s="20">
        <v>102</v>
      </c>
    </row>
    <row r="17508" spans="2:6" outlineLevel="2" x14ac:dyDescent="0.2">
      <c r="B17508" s="18" t="s">
        <v>15479</v>
      </c>
      <c r="C17508" s="19" t="s">
        <v>135</v>
      </c>
      <c r="D17508" t="s">
        <v>398</v>
      </c>
      <c r="E17508" s="20">
        <v>1</v>
      </c>
      <c r="F17508" s="20">
        <v>15</v>
      </c>
    </row>
    <row r="17509" spans="2:6" outlineLevel="2" x14ac:dyDescent="0.2">
      <c r="B17509" s="18" t="s">
        <v>15479</v>
      </c>
      <c r="C17509" s="19" t="s">
        <v>148</v>
      </c>
      <c r="D17509" t="s">
        <v>398</v>
      </c>
      <c r="E17509" s="20">
        <v>6</v>
      </c>
      <c r="F17509" s="20">
        <v>3</v>
      </c>
    </row>
    <row r="17510" spans="2:6" outlineLevel="2" x14ac:dyDescent="0.2">
      <c r="B17510" s="18" t="s">
        <v>15479</v>
      </c>
      <c r="C17510" s="19" t="s">
        <v>151</v>
      </c>
      <c r="D17510" t="s">
        <v>398</v>
      </c>
      <c r="E17510" s="20">
        <v>5</v>
      </c>
      <c r="F17510" s="20">
        <v>313</v>
      </c>
    </row>
    <row r="17511" spans="2:6" outlineLevel="2" x14ac:dyDescent="0.2">
      <c r="B17511" s="18" t="s">
        <v>15479</v>
      </c>
      <c r="C17511" s="19" t="s">
        <v>157</v>
      </c>
      <c r="D17511" t="s">
        <v>398</v>
      </c>
      <c r="E17511" s="20">
        <v>1</v>
      </c>
      <c r="F17511" s="20">
        <v>34</v>
      </c>
    </row>
    <row r="17512" spans="2:6" outlineLevel="2" x14ac:dyDescent="0.2">
      <c r="B17512" s="18" t="s">
        <v>15479</v>
      </c>
      <c r="C17512" s="19" t="s">
        <v>161</v>
      </c>
      <c r="D17512" t="s">
        <v>398</v>
      </c>
      <c r="E17512" s="20">
        <v>1</v>
      </c>
      <c r="F17512" s="20">
        <v>2</v>
      </c>
    </row>
    <row r="17513" spans="2:6" outlineLevel="2" x14ac:dyDescent="0.2">
      <c r="B17513" s="18" t="s">
        <v>15479</v>
      </c>
      <c r="C17513" s="19" t="s">
        <v>164</v>
      </c>
      <c r="D17513" t="s">
        <v>398</v>
      </c>
      <c r="E17513" s="20">
        <v>355</v>
      </c>
      <c r="F17513" s="20">
        <v>297</v>
      </c>
    </row>
    <row r="17514" spans="2:6" outlineLevel="2" x14ac:dyDescent="0.2">
      <c r="B17514" s="18" t="s">
        <v>15479</v>
      </c>
      <c r="C17514" s="19" t="s">
        <v>166</v>
      </c>
      <c r="D17514" t="s">
        <v>398</v>
      </c>
      <c r="E17514" s="20">
        <v>91</v>
      </c>
      <c r="F17514" s="20">
        <v>201</v>
      </c>
    </row>
    <row r="17515" spans="2:6" outlineLevel="2" x14ac:dyDescent="0.2">
      <c r="B17515" s="18" t="s">
        <v>15479</v>
      </c>
      <c r="C17515" s="19" t="s">
        <v>168</v>
      </c>
      <c r="D17515" t="s">
        <v>398</v>
      </c>
      <c r="E17515" s="20">
        <v>4</v>
      </c>
      <c r="F17515" s="20">
        <v>6</v>
      </c>
    </row>
    <row r="17516" spans="2:6" outlineLevel="2" x14ac:dyDescent="0.2">
      <c r="B17516" s="18" t="s">
        <v>15479</v>
      </c>
      <c r="C17516" s="19" t="s">
        <v>174</v>
      </c>
      <c r="D17516" t="s">
        <v>398</v>
      </c>
      <c r="E17516" s="20">
        <v>141</v>
      </c>
      <c r="F17516" s="20">
        <v>4422</v>
      </c>
    </row>
    <row r="17517" spans="2:6" ht="25.5" outlineLevel="2" x14ac:dyDescent="0.2">
      <c r="B17517" s="18" t="s">
        <v>15479</v>
      </c>
      <c r="C17517" s="19" t="s">
        <v>175</v>
      </c>
      <c r="D17517" t="s">
        <v>398</v>
      </c>
      <c r="E17517" s="20">
        <v>3</v>
      </c>
      <c r="F17517" s="20">
        <v>2</v>
      </c>
    </row>
    <row r="17518" spans="2:6" ht="25.5" outlineLevel="2" x14ac:dyDescent="0.2">
      <c r="B17518" s="18" t="s">
        <v>15479</v>
      </c>
      <c r="C17518" s="19" t="s">
        <v>176</v>
      </c>
      <c r="D17518" t="s">
        <v>398</v>
      </c>
      <c r="E17518" s="20">
        <v>8</v>
      </c>
      <c r="F17518" s="20">
        <v>131</v>
      </c>
    </row>
    <row r="17519" spans="2:6" outlineLevel="2" x14ac:dyDescent="0.2">
      <c r="B17519" s="18" t="s">
        <v>15479</v>
      </c>
      <c r="C17519" s="19" t="s">
        <v>178</v>
      </c>
      <c r="D17519" t="s">
        <v>398</v>
      </c>
      <c r="E17519" s="20">
        <v>16</v>
      </c>
      <c r="F17519" s="20">
        <v>987</v>
      </c>
    </row>
    <row r="17520" spans="2:6" outlineLevel="2" x14ac:dyDescent="0.2">
      <c r="B17520" s="18" t="s">
        <v>15479</v>
      </c>
      <c r="C17520" s="19" t="s">
        <v>182</v>
      </c>
      <c r="D17520" t="s">
        <v>398</v>
      </c>
      <c r="E17520" s="20">
        <v>2861</v>
      </c>
      <c r="F17520" s="20">
        <v>293</v>
      </c>
    </row>
    <row r="17521" spans="1:6" outlineLevel="1" x14ac:dyDescent="0.2">
      <c r="B17521" s="21" t="s">
        <v>15480</v>
      </c>
      <c r="E17521" s="20">
        <f>SUBTOTAL(9,E17494:E17520)</f>
        <v>257858</v>
      </c>
      <c r="F17521" s="20">
        <f>SUBTOTAL(9,F17494:F17520)</f>
        <v>151937</v>
      </c>
    </row>
    <row r="17522" spans="1:6" ht="25.5" outlineLevel="2" x14ac:dyDescent="0.2">
      <c r="A17522" t="s">
        <v>5553</v>
      </c>
      <c r="B17522" s="18" t="s">
        <v>15481</v>
      </c>
      <c r="C17522" s="19" t="s">
        <v>42</v>
      </c>
      <c r="D17522" t="s">
        <v>398</v>
      </c>
      <c r="E17522" s="20">
        <v>9327</v>
      </c>
      <c r="F17522" s="20">
        <v>45702</v>
      </c>
    </row>
    <row r="17523" spans="1:6" ht="25.5" outlineLevel="2" x14ac:dyDescent="0.2">
      <c r="B17523" s="18" t="s">
        <v>15481</v>
      </c>
      <c r="C17523" s="19" t="s">
        <v>80</v>
      </c>
      <c r="D17523" t="s">
        <v>398</v>
      </c>
      <c r="E17523" s="20">
        <v>1804</v>
      </c>
      <c r="F17523" s="20">
        <v>18408</v>
      </c>
    </row>
    <row r="17524" spans="1:6" ht="25.5" outlineLevel="2" x14ac:dyDescent="0.2">
      <c r="B17524" s="18" t="s">
        <v>15481</v>
      </c>
      <c r="C17524" s="19" t="s">
        <v>81</v>
      </c>
      <c r="D17524" t="s">
        <v>398</v>
      </c>
      <c r="E17524" s="20">
        <v>18</v>
      </c>
      <c r="F17524" s="20">
        <v>4891</v>
      </c>
    </row>
    <row r="17525" spans="1:6" ht="25.5" outlineLevel="2" x14ac:dyDescent="0.2">
      <c r="B17525" s="18" t="s">
        <v>15481</v>
      </c>
      <c r="C17525" s="19" t="s">
        <v>171</v>
      </c>
      <c r="D17525" t="s">
        <v>398</v>
      </c>
      <c r="E17525" s="20">
        <v>73</v>
      </c>
      <c r="F17525" s="20">
        <v>735</v>
      </c>
    </row>
    <row r="17526" spans="1:6" ht="25.5" outlineLevel="2" x14ac:dyDescent="0.2">
      <c r="B17526" s="18" t="s">
        <v>15481</v>
      </c>
      <c r="C17526" s="19" t="s">
        <v>178</v>
      </c>
      <c r="D17526" t="s">
        <v>398</v>
      </c>
      <c r="E17526" s="20">
        <v>1</v>
      </c>
      <c r="F17526" s="20">
        <v>535</v>
      </c>
    </row>
    <row r="17527" spans="1:6" ht="25.5" outlineLevel="1" x14ac:dyDescent="0.2">
      <c r="B17527" s="21" t="s">
        <v>15482</v>
      </c>
      <c r="E17527" s="20">
        <f>SUBTOTAL(9,E17522:E17526)</f>
        <v>11223</v>
      </c>
      <c r="F17527" s="20">
        <f>SUBTOTAL(9,F17522:F17526)</f>
        <v>70271</v>
      </c>
    </row>
    <row r="17528" spans="1:6" ht="25.5" outlineLevel="2" x14ac:dyDescent="0.2">
      <c r="A17528" t="s">
        <v>5555</v>
      </c>
      <c r="B17528" s="18" t="s">
        <v>15483</v>
      </c>
      <c r="C17528" s="19" t="s">
        <v>16</v>
      </c>
      <c r="D17528" t="s">
        <v>398</v>
      </c>
      <c r="E17528" s="20">
        <v>1</v>
      </c>
      <c r="F17528" s="20">
        <v>18</v>
      </c>
    </row>
    <row r="17529" spans="1:6" ht="25.5" outlineLevel="2" x14ac:dyDescent="0.2">
      <c r="B17529" s="18" t="s">
        <v>15483</v>
      </c>
      <c r="C17529" s="19" t="s">
        <v>42</v>
      </c>
      <c r="D17529" t="s">
        <v>398</v>
      </c>
      <c r="E17529" s="20">
        <v>6980</v>
      </c>
      <c r="F17529" s="20">
        <v>19986</v>
      </c>
    </row>
    <row r="17530" spans="1:6" ht="25.5" outlineLevel="2" x14ac:dyDescent="0.2">
      <c r="B17530" s="18" t="s">
        <v>15483</v>
      </c>
      <c r="C17530" s="19" t="s">
        <v>53</v>
      </c>
      <c r="D17530" t="s">
        <v>398</v>
      </c>
      <c r="E17530" s="20">
        <v>2</v>
      </c>
      <c r="F17530" s="20">
        <v>49</v>
      </c>
    </row>
    <row r="17531" spans="1:6" ht="25.5" outlineLevel="2" x14ac:dyDescent="0.2">
      <c r="B17531" s="18" t="s">
        <v>15483</v>
      </c>
      <c r="C17531" s="19" t="s">
        <v>68</v>
      </c>
      <c r="D17531" t="s">
        <v>398</v>
      </c>
      <c r="E17531" s="20">
        <v>12</v>
      </c>
      <c r="F17531" s="20">
        <v>2893</v>
      </c>
    </row>
    <row r="17532" spans="1:6" ht="25.5" outlineLevel="2" x14ac:dyDescent="0.2">
      <c r="B17532" s="18" t="s">
        <v>15483</v>
      </c>
      <c r="C17532" s="19" t="s">
        <v>80</v>
      </c>
      <c r="D17532" t="s">
        <v>398</v>
      </c>
      <c r="E17532" s="20">
        <v>2857</v>
      </c>
      <c r="F17532" s="20">
        <v>21531</v>
      </c>
    </row>
    <row r="17533" spans="1:6" ht="25.5" outlineLevel="2" x14ac:dyDescent="0.2">
      <c r="B17533" s="18" t="s">
        <v>15483</v>
      </c>
      <c r="C17533" s="19" t="s">
        <v>92</v>
      </c>
      <c r="D17533" t="s">
        <v>398</v>
      </c>
      <c r="E17533" s="20">
        <v>1</v>
      </c>
      <c r="F17533" s="20">
        <v>22</v>
      </c>
    </row>
    <row r="17534" spans="1:6" ht="25.5" outlineLevel="2" x14ac:dyDescent="0.2">
      <c r="B17534" s="18" t="s">
        <v>15483</v>
      </c>
      <c r="C17534" s="19" t="s">
        <v>113</v>
      </c>
      <c r="D17534" t="s">
        <v>398</v>
      </c>
      <c r="E17534" s="20">
        <v>1</v>
      </c>
      <c r="F17534" s="20">
        <v>338</v>
      </c>
    </row>
    <row r="17535" spans="1:6" ht="25.5" outlineLevel="2" x14ac:dyDescent="0.2">
      <c r="B17535" s="18" t="s">
        <v>15483</v>
      </c>
      <c r="C17535" s="19" t="s">
        <v>151</v>
      </c>
      <c r="D17535" t="s">
        <v>398</v>
      </c>
      <c r="E17535" s="20">
        <v>1</v>
      </c>
      <c r="F17535" s="20">
        <v>10</v>
      </c>
    </row>
    <row r="17536" spans="1:6" ht="25.5" outlineLevel="2" x14ac:dyDescent="0.2">
      <c r="B17536" s="18" t="s">
        <v>15483</v>
      </c>
      <c r="C17536" s="19" t="s">
        <v>164</v>
      </c>
      <c r="D17536" t="s">
        <v>398</v>
      </c>
      <c r="E17536" s="20">
        <v>175</v>
      </c>
      <c r="F17536" s="20">
        <v>1029</v>
      </c>
    </row>
    <row r="17537" spans="1:6" ht="25.5" outlineLevel="2" x14ac:dyDescent="0.2">
      <c r="B17537" s="18" t="s">
        <v>15483</v>
      </c>
      <c r="C17537" s="19" t="s">
        <v>166</v>
      </c>
      <c r="D17537" t="s">
        <v>398</v>
      </c>
      <c r="E17537" s="20">
        <v>799</v>
      </c>
      <c r="F17537" s="20">
        <v>73</v>
      </c>
    </row>
    <row r="17538" spans="1:6" ht="25.5" outlineLevel="2" x14ac:dyDescent="0.2">
      <c r="B17538" s="18" t="s">
        <v>15483</v>
      </c>
      <c r="C17538" s="19" t="s">
        <v>174</v>
      </c>
      <c r="D17538" t="s">
        <v>398</v>
      </c>
      <c r="E17538" s="20">
        <v>6</v>
      </c>
      <c r="F17538" s="20">
        <v>118</v>
      </c>
    </row>
    <row r="17539" spans="1:6" ht="25.5" outlineLevel="2" x14ac:dyDescent="0.2">
      <c r="B17539" s="18" t="s">
        <v>15483</v>
      </c>
      <c r="C17539" s="19" t="s">
        <v>176</v>
      </c>
      <c r="D17539" t="s">
        <v>398</v>
      </c>
      <c r="E17539" s="20">
        <v>1</v>
      </c>
      <c r="F17539" s="20">
        <v>133</v>
      </c>
    </row>
    <row r="17540" spans="1:6" ht="25.5" outlineLevel="2" x14ac:dyDescent="0.2">
      <c r="B17540" s="18" t="s">
        <v>15483</v>
      </c>
      <c r="C17540" s="19" t="s">
        <v>178</v>
      </c>
      <c r="D17540" t="s">
        <v>398</v>
      </c>
      <c r="E17540" s="20">
        <v>7</v>
      </c>
      <c r="F17540" s="20">
        <v>61</v>
      </c>
    </row>
    <row r="17541" spans="1:6" ht="25.5" outlineLevel="1" x14ac:dyDescent="0.2">
      <c r="B17541" s="21" t="s">
        <v>15484</v>
      </c>
      <c r="E17541" s="20">
        <f>SUBTOTAL(9,E17528:E17540)</f>
        <v>10843</v>
      </c>
      <c r="F17541" s="20">
        <f>SUBTOTAL(9,F17528:F17540)</f>
        <v>46261</v>
      </c>
    </row>
    <row r="17542" spans="1:6" ht="25.5" outlineLevel="2" x14ac:dyDescent="0.2">
      <c r="A17542" t="s">
        <v>5556</v>
      </c>
      <c r="B17542" s="18" t="s">
        <v>15485</v>
      </c>
      <c r="C17542" s="19" t="s">
        <v>11</v>
      </c>
      <c r="D17542" t="s">
        <v>398</v>
      </c>
      <c r="E17542" s="20">
        <v>17</v>
      </c>
      <c r="F17542" s="20">
        <v>1</v>
      </c>
    </row>
    <row r="17543" spans="1:6" ht="25.5" outlineLevel="2" x14ac:dyDescent="0.2">
      <c r="B17543" s="18" t="s">
        <v>15485</v>
      </c>
      <c r="C17543" s="19" t="s">
        <v>15</v>
      </c>
      <c r="D17543" t="s">
        <v>398</v>
      </c>
      <c r="E17543" s="20">
        <v>32</v>
      </c>
      <c r="F17543" s="20">
        <v>1401</v>
      </c>
    </row>
    <row r="17544" spans="1:6" ht="25.5" outlineLevel="2" x14ac:dyDescent="0.2">
      <c r="B17544" s="18" t="s">
        <v>15485</v>
      </c>
      <c r="C17544" s="19" t="s">
        <v>23</v>
      </c>
      <c r="D17544" t="s">
        <v>398</v>
      </c>
      <c r="E17544" s="20">
        <v>17</v>
      </c>
      <c r="F17544" s="20">
        <v>591</v>
      </c>
    </row>
    <row r="17545" spans="1:6" ht="25.5" outlineLevel="2" x14ac:dyDescent="0.2">
      <c r="B17545" s="18" t="s">
        <v>15485</v>
      </c>
      <c r="C17545" s="19" t="s">
        <v>42</v>
      </c>
      <c r="D17545" t="s">
        <v>398</v>
      </c>
      <c r="E17545" s="20">
        <v>185662</v>
      </c>
      <c r="F17545" s="20">
        <v>20069</v>
      </c>
    </row>
    <row r="17546" spans="1:6" ht="25.5" outlineLevel="2" x14ac:dyDescent="0.2">
      <c r="B17546" s="18" t="s">
        <v>15485</v>
      </c>
      <c r="C17546" s="19" t="s">
        <v>53</v>
      </c>
      <c r="D17546" t="s">
        <v>398</v>
      </c>
      <c r="E17546" s="20">
        <v>2</v>
      </c>
      <c r="F17546" s="20">
        <v>4</v>
      </c>
    </row>
    <row r="17547" spans="1:6" ht="25.5" outlineLevel="2" x14ac:dyDescent="0.2">
      <c r="B17547" s="18" t="s">
        <v>15485</v>
      </c>
      <c r="C17547" s="19" t="s">
        <v>54</v>
      </c>
      <c r="D17547" t="s">
        <v>398</v>
      </c>
      <c r="E17547" s="20">
        <v>54</v>
      </c>
      <c r="F17547" s="20">
        <v>1769</v>
      </c>
    </row>
    <row r="17548" spans="1:6" ht="25.5" outlineLevel="2" x14ac:dyDescent="0.2">
      <c r="B17548" s="18" t="s">
        <v>15485</v>
      </c>
      <c r="C17548" s="19" t="s">
        <v>65</v>
      </c>
      <c r="D17548" t="s">
        <v>398</v>
      </c>
      <c r="E17548" s="20">
        <v>2</v>
      </c>
      <c r="F17548" s="20">
        <v>70</v>
      </c>
    </row>
    <row r="17549" spans="1:6" ht="25.5" outlineLevel="2" x14ac:dyDescent="0.2">
      <c r="B17549" s="18" t="s">
        <v>15485</v>
      </c>
      <c r="C17549" s="19" t="s">
        <v>68</v>
      </c>
      <c r="D17549" t="s">
        <v>398</v>
      </c>
      <c r="E17549" s="20">
        <v>81</v>
      </c>
      <c r="F17549" s="20">
        <v>2994</v>
      </c>
    </row>
    <row r="17550" spans="1:6" ht="25.5" outlineLevel="2" x14ac:dyDescent="0.2">
      <c r="B17550" s="18" t="s">
        <v>15485</v>
      </c>
      <c r="C17550" s="19" t="s">
        <v>77</v>
      </c>
      <c r="D17550" t="s">
        <v>398</v>
      </c>
      <c r="E17550" s="20">
        <v>1</v>
      </c>
      <c r="F17550" s="20">
        <v>8</v>
      </c>
    </row>
    <row r="17551" spans="1:6" ht="25.5" outlineLevel="2" x14ac:dyDescent="0.2">
      <c r="B17551" s="18" t="s">
        <v>15485</v>
      </c>
      <c r="C17551" s="19" t="s">
        <v>80</v>
      </c>
      <c r="D17551" t="s">
        <v>398</v>
      </c>
      <c r="E17551" s="20">
        <v>430377</v>
      </c>
      <c r="F17551" s="20">
        <v>136106</v>
      </c>
    </row>
    <row r="17552" spans="1:6" ht="25.5" outlineLevel="2" x14ac:dyDescent="0.2">
      <c r="B17552" s="18" t="s">
        <v>15485</v>
      </c>
      <c r="C17552" s="19" t="s">
        <v>81</v>
      </c>
      <c r="D17552" t="s">
        <v>398</v>
      </c>
      <c r="E17552" s="20">
        <v>3</v>
      </c>
      <c r="F17552" s="20">
        <v>2</v>
      </c>
    </row>
    <row r="17553" spans="1:6" ht="25.5" outlineLevel="2" x14ac:dyDescent="0.2">
      <c r="B17553" s="18" t="s">
        <v>15485</v>
      </c>
      <c r="C17553" s="19" t="s">
        <v>85</v>
      </c>
      <c r="D17553" t="s">
        <v>398</v>
      </c>
      <c r="E17553" s="20">
        <v>24</v>
      </c>
      <c r="F17553" s="20">
        <v>6</v>
      </c>
    </row>
    <row r="17554" spans="1:6" ht="25.5" outlineLevel="2" x14ac:dyDescent="0.2">
      <c r="B17554" s="18" t="s">
        <v>15485</v>
      </c>
      <c r="C17554" s="19" t="s">
        <v>87</v>
      </c>
      <c r="D17554" t="s">
        <v>398</v>
      </c>
      <c r="E17554" s="20">
        <v>166</v>
      </c>
      <c r="F17554" s="20">
        <v>2055</v>
      </c>
    </row>
    <row r="17555" spans="1:6" ht="25.5" outlineLevel="2" x14ac:dyDescent="0.2">
      <c r="B17555" s="18" t="s">
        <v>15485</v>
      </c>
      <c r="C17555" s="19" t="s">
        <v>88</v>
      </c>
      <c r="D17555" t="s">
        <v>398</v>
      </c>
      <c r="E17555" s="20">
        <v>14</v>
      </c>
      <c r="F17555" s="20">
        <v>207</v>
      </c>
    </row>
    <row r="17556" spans="1:6" ht="25.5" outlineLevel="2" x14ac:dyDescent="0.2">
      <c r="B17556" s="18" t="s">
        <v>15485</v>
      </c>
      <c r="C17556" s="19" t="s">
        <v>92</v>
      </c>
      <c r="D17556" t="s">
        <v>398</v>
      </c>
      <c r="E17556" s="20">
        <v>34</v>
      </c>
      <c r="F17556" s="20">
        <v>3072</v>
      </c>
    </row>
    <row r="17557" spans="1:6" ht="25.5" outlineLevel="2" x14ac:dyDescent="0.2">
      <c r="B17557" s="18" t="s">
        <v>15485</v>
      </c>
      <c r="C17557" s="19" t="s">
        <v>107</v>
      </c>
      <c r="D17557" t="s">
        <v>398</v>
      </c>
      <c r="E17557" s="20">
        <v>17</v>
      </c>
      <c r="F17557" s="20">
        <v>180</v>
      </c>
    </row>
    <row r="17558" spans="1:6" ht="25.5" outlineLevel="2" x14ac:dyDescent="0.2">
      <c r="B17558" s="18" t="s">
        <v>15485</v>
      </c>
      <c r="C17558" s="19" t="s">
        <v>136</v>
      </c>
      <c r="D17558" t="s">
        <v>398</v>
      </c>
      <c r="E17558" s="20">
        <v>2</v>
      </c>
      <c r="F17558" s="20">
        <v>73</v>
      </c>
    </row>
    <row r="17559" spans="1:6" ht="25.5" outlineLevel="2" x14ac:dyDescent="0.2">
      <c r="B17559" s="18" t="s">
        <v>15485</v>
      </c>
      <c r="C17559" s="19" t="s">
        <v>142</v>
      </c>
      <c r="D17559" t="s">
        <v>398</v>
      </c>
      <c r="E17559" s="20">
        <v>2</v>
      </c>
      <c r="F17559" s="20">
        <v>182</v>
      </c>
    </row>
    <row r="17560" spans="1:6" ht="25.5" outlineLevel="2" x14ac:dyDescent="0.2">
      <c r="B17560" s="18" t="s">
        <v>15485</v>
      </c>
      <c r="C17560" s="19" t="s">
        <v>157</v>
      </c>
      <c r="D17560" t="s">
        <v>398</v>
      </c>
      <c r="E17560" s="20">
        <v>3</v>
      </c>
      <c r="F17560" s="20">
        <v>20</v>
      </c>
    </row>
    <row r="17561" spans="1:6" ht="25.5" outlineLevel="2" x14ac:dyDescent="0.2">
      <c r="B17561" s="18" t="s">
        <v>15485</v>
      </c>
      <c r="C17561" s="19" t="s">
        <v>164</v>
      </c>
      <c r="D17561" t="s">
        <v>398</v>
      </c>
      <c r="E17561" s="20">
        <v>2</v>
      </c>
      <c r="F17561" s="20">
        <v>4</v>
      </c>
    </row>
    <row r="17562" spans="1:6" ht="25.5" outlineLevel="2" x14ac:dyDescent="0.2">
      <c r="B17562" s="18" t="s">
        <v>15485</v>
      </c>
      <c r="C17562" s="19" t="s">
        <v>166</v>
      </c>
      <c r="D17562" t="s">
        <v>398</v>
      </c>
      <c r="E17562" s="20">
        <v>23</v>
      </c>
      <c r="F17562" s="20">
        <v>5</v>
      </c>
    </row>
    <row r="17563" spans="1:6" ht="25.5" outlineLevel="2" x14ac:dyDescent="0.2">
      <c r="B17563" s="18" t="s">
        <v>15485</v>
      </c>
      <c r="C17563" s="19" t="s">
        <v>176</v>
      </c>
      <c r="D17563" t="s">
        <v>398</v>
      </c>
      <c r="E17563" s="20">
        <v>4</v>
      </c>
      <c r="F17563" s="20">
        <v>243</v>
      </c>
    </row>
    <row r="17564" spans="1:6" ht="25.5" outlineLevel="2" x14ac:dyDescent="0.2">
      <c r="B17564" s="18" t="s">
        <v>15485</v>
      </c>
      <c r="C17564" s="19" t="s">
        <v>178</v>
      </c>
      <c r="D17564" t="s">
        <v>398</v>
      </c>
      <c r="E17564" s="20">
        <v>5</v>
      </c>
      <c r="F17564" s="20">
        <v>198</v>
      </c>
    </row>
    <row r="17565" spans="1:6" ht="25.5" outlineLevel="1" x14ac:dyDescent="0.2">
      <c r="B17565" s="21" t="s">
        <v>15486</v>
      </c>
      <c r="E17565" s="20">
        <f>SUBTOTAL(9,E17542:E17564)</f>
        <v>616544</v>
      </c>
      <c r="F17565" s="20">
        <f>SUBTOTAL(9,F17542:F17564)</f>
        <v>169260</v>
      </c>
    </row>
    <row r="17566" spans="1:6" ht="25.5" outlineLevel="2" x14ac:dyDescent="0.2">
      <c r="A17566" t="s">
        <v>5558</v>
      </c>
      <c r="B17566" s="18" t="s">
        <v>15487</v>
      </c>
      <c r="C17566" s="19" t="s">
        <v>20</v>
      </c>
      <c r="D17566" t="s">
        <v>398</v>
      </c>
      <c r="E17566" s="20">
        <v>30</v>
      </c>
      <c r="F17566" s="20">
        <v>1059</v>
      </c>
    </row>
    <row r="17567" spans="1:6" ht="25.5" outlineLevel="2" x14ac:dyDescent="0.2">
      <c r="B17567" s="18" t="s">
        <v>15487</v>
      </c>
      <c r="C17567" s="19" t="s">
        <v>42</v>
      </c>
      <c r="D17567" t="s">
        <v>398</v>
      </c>
      <c r="E17567" s="20">
        <v>16909</v>
      </c>
      <c r="F17567" s="20">
        <v>386554</v>
      </c>
    </row>
    <row r="17568" spans="1:6" ht="25.5" outlineLevel="2" x14ac:dyDescent="0.2">
      <c r="B17568" s="18" t="s">
        <v>15487</v>
      </c>
      <c r="C17568" s="19" t="s">
        <v>80</v>
      </c>
      <c r="D17568" t="s">
        <v>398</v>
      </c>
      <c r="E17568" s="20">
        <v>1750</v>
      </c>
      <c r="F17568" s="20">
        <v>88468</v>
      </c>
    </row>
    <row r="17569" spans="1:6" ht="25.5" outlineLevel="2" x14ac:dyDescent="0.2">
      <c r="B17569" s="18" t="s">
        <v>15487</v>
      </c>
      <c r="C17569" s="19" t="s">
        <v>88</v>
      </c>
      <c r="D17569" t="s">
        <v>398</v>
      </c>
      <c r="E17569" s="20">
        <v>31</v>
      </c>
      <c r="F17569" s="20">
        <v>5313</v>
      </c>
    </row>
    <row r="17570" spans="1:6" ht="25.5" outlineLevel="2" x14ac:dyDescent="0.2">
      <c r="B17570" s="18" t="s">
        <v>15487</v>
      </c>
      <c r="C17570" s="19" t="s">
        <v>92</v>
      </c>
      <c r="D17570" t="s">
        <v>398</v>
      </c>
      <c r="E17570" s="20">
        <v>122</v>
      </c>
      <c r="F17570" s="20">
        <v>4033</v>
      </c>
    </row>
    <row r="17571" spans="1:6" ht="25.5" outlineLevel="2" x14ac:dyDescent="0.2">
      <c r="B17571" s="18" t="s">
        <v>15487</v>
      </c>
      <c r="C17571" s="19" t="s">
        <v>93</v>
      </c>
      <c r="D17571" t="s">
        <v>398</v>
      </c>
      <c r="E17571" s="20">
        <v>1</v>
      </c>
      <c r="F17571" s="20">
        <v>10</v>
      </c>
    </row>
    <row r="17572" spans="1:6" ht="25.5" outlineLevel="2" x14ac:dyDescent="0.2">
      <c r="B17572" s="18" t="s">
        <v>15487</v>
      </c>
      <c r="C17572" s="19" t="s">
        <v>107</v>
      </c>
      <c r="D17572" t="s">
        <v>398</v>
      </c>
      <c r="E17572" s="20">
        <v>1890</v>
      </c>
      <c r="F17572" s="20">
        <v>53685</v>
      </c>
    </row>
    <row r="17573" spans="1:6" ht="25.5" outlineLevel="2" x14ac:dyDescent="0.2">
      <c r="B17573" s="18" t="s">
        <v>15487</v>
      </c>
      <c r="C17573" s="19" t="s">
        <v>139</v>
      </c>
      <c r="D17573" t="s">
        <v>398</v>
      </c>
      <c r="E17573" s="20">
        <v>1</v>
      </c>
      <c r="F17573" s="20">
        <v>1</v>
      </c>
    </row>
    <row r="17574" spans="1:6" ht="25.5" outlineLevel="2" x14ac:dyDescent="0.2">
      <c r="B17574" s="18" t="s">
        <v>15487</v>
      </c>
      <c r="C17574" s="19" t="s">
        <v>148</v>
      </c>
      <c r="D17574" t="s">
        <v>398</v>
      </c>
      <c r="E17574" s="20">
        <v>9</v>
      </c>
      <c r="F17574" s="20">
        <v>38</v>
      </c>
    </row>
    <row r="17575" spans="1:6" ht="25.5" outlineLevel="2" x14ac:dyDescent="0.2">
      <c r="B17575" s="18" t="s">
        <v>15487</v>
      </c>
      <c r="C17575" s="19" t="s">
        <v>164</v>
      </c>
      <c r="D17575" t="s">
        <v>398</v>
      </c>
      <c r="E17575" s="20">
        <v>149</v>
      </c>
      <c r="F17575" s="20">
        <v>2226</v>
      </c>
    </row>
    <row r="17576" spans="1:6" ht="25.5" outlineLevel="2" x14ac:dyDescent="0.2">
      <c r="B17576" s="18" t="s">
        <v>15487</v>
      </c>
      <c r="C17576" s="19" t="s">
        <v>166</v>
      </c>
      <c r="D17576" t="s">
        <v>398</v>
      </c>
      <c r="E17576" s="20">
        <v>790</v>
      </c>
      <c r="F17576" s="20">
        <v>40998</v>
      </c>
    </row>
    <row r="17577" spans="1:6" ht="25.5" outlineLevel="2" x14ac:dyDescent="0.2">
      <c r="B17577" s="18" t="s">
        <v>15487</v>
      </c>
      <c r="C17577" s="19" t="s">
        <v>171</v>
      </c>
      <c r="D17577" t="s">
        <v>398</v>
      </c>
      <c r="E17577" s="20">
        <v>625</v>
      </c>
      <c r="F17577" s="20">
        <v>23261</v>
      </c>
    </row>
    <row r="17578" spans="1:6" ht="25.5" outlineLevel="1" x14ac:dyDescent="0.2">
      <c r="B17578" s="21" t="s">
        <v>15488</v>
      </c>
      <c r="E17578" s="20">
        <f>SUBTOTAL(9,E17566:E17577)</f>
        <v>22307</v>
      </c>
      <c r="F17578" s="20">
        <f>SUBTOTAL(9,F17566:F17577)</f>
        <v>605646</v>
      </c>
    </row>
    <row r="17579" spans="1:6" ht="25.5" outlineLevel="2" x14ac:dyDescent="0.2">
      <c r="A17579" t="s">
        <v>5560</v>
      </c>
      <c r="B17579" s="18" t="s">
        <v>15489</v>
      </c>
      <c r="C17579" s="19" t="s">
        <v>42</v>
      </c>
      <c r="D17579" t="s">
        <v>398</v>
      </c>
      <c r="E17579" s="20">
        <v>473</v>
      </c>
      <c r="F17579" s="20">
        <v>11102</v>
      </c>
    </row>
    <row r="17580" spans="1:6" ht="25.5" outlineLevel="2" x14ac:dyDescent="0.2">
      <c r="B17580" s="18" t="s">
        <v>15489</v>
      </c>
      <c r="C17580" s="19" t="s">
        <v>80</v>
      </c>
      <c r="D17580" t="s">
        <v>398</v>
      </c>
      <c r="E17580" s="20">
        <v>19</v>
      </c>
      <c r="F17580" s="20">
        <v>949</v>
      </c>
    </row>
    <row r="17581" spans="1:6" ht="25.5" outlineLevel="2" x14ac:dyDescent="0.2">
      <c r="B17581" s="18" t="s">
        <v>15489</v>
      </c>
      <c r="C17581" s="19" t="s">
        <v>92</v>
      </c>
      <c r="D17581" t="s">
        <v>398</v>
      </c>
      <c r="E17581" s="20">
        <v>13</v>
      </c>
      <c r="F17581" s="20">
        <v>151</v>
      </c>
    </row>
    <row r="17582" spans="1:6" ht="25.5" outlineLevel="2" x14ac:dyDescent="0.2">
      <c r="B17582" s="18" t="s">
        <v>15489</v>
      </c>
      <c r="C17582" s="19" t="s">
        <v>151</v>
      </c>
      <c r="D17582" t="s">
        <v>398</v>
      </c>
      <c r="E17582" s="20">
        <v>2</v>
      </c>
      <c r="F17582" s="20">
        <v>25</v>
      </c>
    </row>
    <row r="17583" spans="1:6" ht="25.5" outlineLevel="1" x14ac:dyDescent="0.2">
      <c r="B17583" s="21" t="s">
        <v>15490</v>
      </c>
      <c r="E17583" s="20">
        <f>SUBTOTAL(9,E17579:E17582)</f>
        <v>507</v>
      </c>
      <c r="F17583" s="20">
        <f>SUBTOTAL(9,F17579:F17582)</f>
        <v>12227</v>
      </c>
    </row>
    <row r="17584" spans="1:6" ht="25.5" outlineLevel="2" x14ac:dyDescent="0.2">
      <c r="A17584" t="s">
        <v>5562</v>
      </c>
      <c r="B17584" s="18" t="s">
        <v>18513</v>
      </c>
      <c r="C17584" s="19" t="s">
        <v>42</v>
      </c>
      <c r="D17584" t="s">
        <v>398</v>
      </c>
      <c r="E17584" s="20">
        <v>1931</v>
      </c>
      <c r="F17584" s="20">
        <v>58786</v>
      </c>
    </row>
    <row r="17585" spans="1:6" ht="25.5" outlineLevel="2" x14ac:dyDescent="0.2">
      <c r="B17585" s="18" t="s">
        <v>18513</v>
      </c>
      <c r="C17585" s="19" t="s">
        <v>80</v>
      </c>
      <c r="D17585" t="s">
        <v>398</v>
      </c>
      <c r="E17585" s="20">
        <v>82</v>
      </c>
      <c r="F17585" s="20">
        <v>11969</v>
      </c>
    </row>
    <row r="17586" spans="1:6" ht="25.5" outlineLevel="2" x14ac:dyDescent="0.2">
      <c r="B17586" s="18" t="s">
        <v>18513</v>
      </c>
      <c r="C17586" s="19" t="s">
        <v>107</v>
      </c>
      <c r="D17586" t="s">
        <v>398</v>
      </c>
      <c r="E17586" s="20">
        <v>145</v>
      </c>
      <c r="F17586" s="20">
        <v>2187</v>
      </c>
    </row>
    <row r="17587" spans="1:6" ht="25.5" outlineLevel="2" x14ac:dyDescent="0.2">
      <c r="B17587" s="18" t="s">
        <v>18513</v>
      </c>
      <c r="C17587" s="19" t="s">
        <v>166</v>
      </c>
      <c r="D17587" t="s">
        <v>398</v>
      </c>
      <c r="E17587" s="20">
        <v>719</v>
      </c>
      <c r="F17587" s="20">
        <v>33767</v>
      </c>
    </row>
    <row r="17588" spans="1:6" ht="25.5" outlineLevel="2" x14ac:dyDescent="0.2">
      <c r="B17588" s="18" t="s">
        <v>18513</v>
      </c>
      <c r="C17588" s="19" t="s">
        <v>178</v>
      </c>
      <c r="D17588" t="s">
        <v>398</v>
      </c>
      <c r="E17588" s="20">
        <v>2</v>
      </c>
      <c r="F17588" s="20">
        <v>1642</v>
      </c>
    </row>
    <row r="17589" spans="1:6" ht="25.5" outlineLevel="1" x14ac:dyDescent="0.2">
      <c r="B17589" s="21" t="s">
        <v>18514</v>
      </c>
      <c r="E17589" s="20">
        <f>SUBTOTAL(9,E17584:E17588)</f>
        <v>2879</v>
      </c>
      <c r="F17589" s="20">
        <f>SUBTOTAL(9,F17584:F17588)</f>
        <v>108351</v>
      </c>
    </row>
    <row r="17590" spans="1:6" ht="25.5" outlineLevel="2" x14ac:dyDescent="0.2">
      <c r="A17590" t="s">
        <v>5564</v>
      </c>
      <c r="B17590" s="18" t="s">
        <v>15491</v>
      </c>
      <c r="C17590" s="19" t="s">
        <v>5</v>
      </c>
      <c r="D17590" t="s">
        <v>398</v>
      </c>
      <c r="E17590" s="20">
        <v>1</v>
      </c>
      <c r="F17590" s="20">
        <v>2</v>
      </c>
    </row>
    <row r="17591" spans="1:6" ht="25.5" outlineLevel="2" x14ac:dyDescent="0.2">
      <c r="B17591" s="18" t="s">
        <v>15491</v>
      </c>
      <c r="C17591" s="19" t="s">
        <v>42</v>
      </c>
      <c r="D17591" t="s">
        <v>398</v>
      </c>
      <c r="E17591" s="20">
        <v>173</v>
      </c>
      <c r="F17591" s="20">
        <v>16872</v>
      </c>
    </row>
    <row r="17592" spans="1:6" ht="25.5" outlineLevel="2" x14ac:dyDescent="0.2">
      <c r="B17592" s="18" t="s">
        <v>15491</v>
      </c>
      <c r="C17592" s="19" t="s">
        <v>80</v>
      </c>
      <c r="D17592" t="s">
        <v>398</v>
      </c>
      <c r="E17592" s="20">
        <v>42</v>
      </c>
      <c r="F17592" s="20">
        <v>10292</v>
      </c>
    </row>
    <row r="17593" spans="1:6" ht="25.5" outlineLevel="2" x14ac:dyDescent="0.2">
      <c r="B17593" s="18" t="s">
        <v>15491</v>
      </c>
      <c r="C17593" s="19" t="s">
        <v>92</v>
      </c>
      <c r="D17593" t="s">
        <v>398</v>
      </c>
      <c r="E17593" s="20">
        <v>1</v>
      </c>
      <c r="F17593" s="20">
        <v>10</v>
      </c>
    </row>
    <row r="17594" spans="1:6" ht="25.5" outlineLevel="2" x14ac:dyDescent="0.2">
      <c r="B17594" s="18" t="s">
        <v>15491</v>
      </c>
      <c r="C17594" s="19" t="s">
        <v>107</v>
      </c>
      <c r="D17594" t="s">
        <v>398</v>
      </c>
      <c r="E17594" s="20">
        <v>1</v>
      </c>
      <c r="F17594" s="20">
        <v>789</v>
      </c>
    </row>
    <row r="17595" spans="1:6" ht="25.5" outlineLevel="2" x14ac:dyDescent="0.2">
      <c r="B17595" s="18" t="s">
        <v>15491</v>
      </c>
      <c r="C17595" s="19" t="s">
        <v>151</v>
      </c>
      <c r="D17595" t="s">
        <v>398</v>
      </c>
      <c r="E17595" s="20">
        <v>3</v>
      </c>
      <c r="F17595" s="20">
        <v>2366</v>
      </c>
    </row>
    <row r="17596" spans="1:6" ht="25.5" outlineLevel="1" x14ac:dyDescent="0.2">
      <c r="B17596" s="21" t="s">
        <v>15492</v>
      </c>
      <c r="E17596" s="20">
        <f>SUBTOTAL(9,E17590:E17595)</f>
        <v>221</v>
      </c>
      <c r="F17596" s="20">
        <f>SUBTOTAL(9,F17590:F17595)</f>
        <v>30331</v>
      </c>
    </row>
    <row r="17597" spans="1:6" ht="25.5" outlineLevel="2" x14ac:dyDescent="0.2">
      <c r="A17597" t="s">
        <v>5566</v>
      </c>
      <c r="B17597" s="18" t="s">
        <v>15493</v>
      </c>
      <c r="C17597" s="19" t="s">
        <v>42</v>
      </c>
      <c r="D17597" t="s">
        <v>398</v>
      </c>
      <c r="E17597" s="20">
        <v>7</v>
      </c>
      <c r="F17597" s="20">
        <v>665</v>
      </c>
    </row>
    <row r="17598" spans="1:6" ht="25.5" outlineLevel="2" x14ac:dyDescent="0.2">
      <c r="B17598" s="18" t="s">
        <v>15493</v>
      </c>
      <c r="C17598" s="19" t="s">
        <v>65</v>
      </c>
      <c r="D17598" t="s">
        <v>398</v>
      </c>
      <c r="E17598" s="20">
        <v>6</v>
      </c>
      <c r="F17598" s="20">
        <v>1167</v>
      </c>
    </row>
    <row r="17599" spans="1:6" ht="25.5" outlineLevel="2" x14ac:dyDescent="0.2">
      <c r="B17599" s="18" t="s">
        <v>15493</v>
      </c>
      <c r="C17599" s="19" t="s">
        <v>80</v>
      </c>
      <c r="D17599" t="s">
        <v>398</v>
      </c>
      <c r="E17599" s="20">
        <v>40</v>
      </c>
      <c r="F17599" s="20">
        <v>1509</v>
      </c>
    </row>
    <row r="17600" spans="1:6" ht="25.5" outlineLevel="2" x14ac:dyDescent="0.2">
      <c r="B17600" s="18" t="s">
        <v>15493</v>
      </c>
      <c r="C17600" s="19" t="s">
        <v>93</v>
      </c>
      <c r="D17600" t="s">
        <v>398</v>
      </c>
      <c r="E17600" s="20">
        <v>2</v>
      </c>
      <c r="F17600" s="20">
        <v>7</v>
      </c>
    </row>
    <row r="17601" spans="1:6" ht="25.5" outlineLevel="2" x14ac:dyDescent="0.2">
      <c r="B17601" s="18" t="s">
        <v>15493</v>
      </c>
      <c r="C17601" s="19" t="s">
        <v>139</v>
      </c>
      <c r="D17601" t="s">
        <v>398</v>
      </c>
      <c r="E17601" s="20">
        <v>2</v>
      </c>
      <c r="F17601" s="20">
        <v>3</v>
      </c>
    </row>
    <row r="17602" spans="1:6" ht="25.5" outlineLevel="2" x14ac:dyDescent="0.2">
      <c r="B17602" s="18" t="s">
        <v>15493</v>
      </c>
      <c r="C17602" s="19" t="s">
        <v>148</v>
      </c>
      <c r="D17602" t="s">
        <v>398</v>
      </c>
      <c r="E17602" s="20">
        <v>2</v>
      </c>
      <c r="F17602" s="20">
        <v>4</v>
      </c>
    </row>
    <row r="17603" spans="1:6" ht="25.5" outlineLevel="2" x14ac:dyDescent="0.2">
      <c r="B17603" s="18" t="s">
        <v>15493</v>
      </c>
      <c r="C17603" s="19" t="s">
        <v>175</v>
      </c>
      <c r="D17603" t="s">
        <v>398</v>
      </c>
      <c r="E17603" s="20">
        <v>2</v>
      </c>
      <c r="F17603" s="20">
        <v>2</v>
      </c>
    </row>
    <row r="17604" spans="1:6" ht="25.5" outlineLevel="1" x14ac:dyDescent="0.2">
      <c r="B17604" s="21" t="s">
        <v>15494</v>
      </c>
      <c r="E17604" s="20">
        <f>SUBTOTAL(9,E17597:E17603)</f>
        <v>61</v>
      </c>
      <c r="F17604" s="20">
        <f>SUBTOTAL(9,F17597:F17603)</f>
        <v>3357</v>
      </c>
    </row>
    <row r="17605" spans="1:6" outlineLevel="2" x14ac:dyDescent="0.2">
      <c r="A17605" t="s">
        <v>5567</v>
      </c>
      <c r="B17605" s="18" t="s">
        <v>15495</v>
      </c>
      <c r="C17605" s="19" t="s">
        <v>42</v>
      </c>
      <c r="D17605" t="s">
        <v>398</v>
      </c>
      <c r="E17605" s="20">
        <v>33049</v>
      </c>
      <c r="F17605" s="20">
        <v>22120</v>
      </c>
    </row>
    <row r="17606" spans="1:6" outlineLevel="2" x14ac:dyDescent="0.2">
      <c r="B17606" s="18" t="s">
        <v>15495</v>
      </c>
      <c r="C17606" s="19" t="s">
        <v>77</v>
      </c>
      <c r="D17606" t="s">
        <v>398</v>
      </c>
      <c r="E17606" s="20">
        <v>1</v>
      </c>
      <c r="F17606" s="20">
        <v>3</v>
      </c>
    </row>
    <row r="17607" spans="1:6" outlineLevel="2" x14ac:dyDescent="0.2">
      <c r="B17607" s="18" t="s">
        <v>15495</v>
      </c>
      <c r="C17607" s="19" t="s">
        <v>80</v>
      </c>
      <c r="D17607" t="s">
        <v>398</v>
      </c>
      <c r="E17607" s="20">
        <v>4063</v>
      </c>
      <c r="F17607" s="20">
        <v>2882</v>
      </c>
    </row>
    <row r="17608" spans="1:6" outlineLevel="2" x14ac:dyDescent="0.2">
      <c r="B17608" s="18" t="s">
        <v>15495</v>
      </c>
      <c r="C17608" s="19" t="s">
        <v>81</v>
      </c>
      <c r="D17608" t="s">
        <v>398</v>
      </c>
      <c r="E17608" s="20">
        <v>5</v>
      </c>
      <c r="F17608" s="20">
        <v>1</v>
      </c>
    </row>
    <row r="17609" spans="1:6" outlineLevel="2" x14ac:dyDescent="0.2">
      <c r="B17609" s="18" t="s">
        <v>15495</v>
      </c>
      <c r="C17609" s="19" t="s">
        <v>87</v>
      </c>
      <c r="D17609" t="s">
        <v>398</v>
      </c>
      <c r="E17609" s="20">
        <v>1</v>
      </c>
      <c r="F17609" s="20">
        <v>67</v>
      </c>
    </row>
    <row r="17610" spans="1:6" outlineLevel="2" x14ac:dyDescent="0.2">
      <c r="B17610" s="18" t="s">
        <v>15495</v>
      </c>
      <c r="C17610" s="19" t="s">
        <v>88</v>
      </c>
      <c r="D17610" t="s">
        <v>398</v>
      </c>
      <c r="E17610" s="20">
        <v>18</v>
      </c>
      <c r="F17610" s="20">
        <v>1202</v>
      </c>
    </row>
    <row r="17611" spans="1:6" ht="25.5" outlineLevel="2" x14ac:dyDescent="0.2">
      <c r="B17611" s="18" t="s">
        <v>15495</v>
      </c>
      <c r="C17611" s="19" t="s">
        <v>92</v>
      </c>
      <c r="D17611" t="s">
        <v>398</v>
      </c>
      <c r="E17611" s="20">
        <v>42</v>
      </c>
      <c r="F17611" s="20">
        <v>348</v>
      </c>
    </row>
    <row r="17612" spans="1:6" outlineLevel="2" x14ac:dyDescent="0.2">
      <c r="B17612" s="18" t="s">
        <v>15495</v>
      </c>
      <c r="C17612" s="19" t="s">
        <v>107</v>
      </c>
      <c r="D17612" t="s">
        <v>398</v>
      </c>
      <c r="E17612" s="20">
        <v>211</v>
      </c>
      <c r="F17612" s="20">
        <v>493</v>
      </c>
    </row>
    <row r="17613" spans="1:6" outlineLevel="2" x14ac:dyDescent="0.2">
      <c r="B17613" s="18" t="s">
        <v>15495</v>
      </c>
      <c r="C17613" s="19" t="s">
        <v>136</v>
      </c>
      <c r="D17613" t="s">
        <v>398</v>
      </c>
      <c r="E17613" s="20">
        <v>1</v>
      </c>
      <c r="F17613" s="20">
        <v>57</v>
      </c>
    </row>
    <row r="17614" spans="1:6" outlineLevel="2" x14ac:dyDescent="0.2">
      <c r="B17614" s="18" t="s">
        <v>15495</v>
      </c>
      <c r="C17614" s="19" t="s">
        <v>150</v>
      </c>
      <c r="D17614" t="s">
        <v>398</v>
      </c>
      <c r="E17614" s="20">
        <v>2</v>
      </c>
      <c r="F17614" s="20">
        <v>28</v>
      </c>
    </row>
    <row r="17615" spans="1:6" outlineLevel="2" x14ac:dyDescent="0.2">
      <c r="B17615" s="18" t="s">
        <v>15495</v>
      </c>
      <c r="C17615" s="19" t="s">
        <v>161</v>
      </c>
      <c r="D17615" t="s">
        <v>398</v>
      </c>
      <c r="E17615" s="20">
        <v>2</v>
      </c>
      <c r="F17615" s="20">
        <v>110</v>
      </c>
    </row>
    <row r="17616" spans="1:6" outlineLevel="2" x14ac:dyDescent="0.2">
      <c r="B17616" s="18" t="s">
        <v>15495</v>
      </c>
      <c r="C17616" s="19" t="s">
        <v>164</v>
      </c>
      <c r="D17616" t="s">
        <v>398</v>
      </c>
      <c r="E17616" s="20">
        <v>90</v>
      </c>
      <c r="F17616" s="20">
        <v>1630</v>
      </c>
    </row>
    <row r="17617" spans="1:6" outlineLevel="2" x14ac:dyDescent="0.2">
      <c r="B17617" s="18" t="s">
        <v>15495</v>
      </c>
      <c r="C17617" s="19" t="s">
        <v>166</v>
      </c>
      <c r="D17617" t="s">
        <v>398</v>
      </c>
      <c r="E17617" s="20">
        <v>2226</v>
      </c>
      <c r="F17617" s="20">
        <v>29484</v>
      </c>
    </row>
    <row r="17618" spans="1:6" outlineLevel="2" x14ac:dyDescent="0.2">
      <c r="B17618" s="18" t="s">
        <v>15495</v>
      </c>
      <c r="C17618" s="19" t="s">
        <v>171</v>
      </c>
      <c r="D17618" t="s">
        <v>398</v>
      </c>
      <c r="E17618" s="20">
        <v>70</v>
      </c>
      <c r="F17618" s="20">
        <v>217</v>
      </c>
    </row>
    <row r="17619" spans="1:6" outlineLevel="2" x14ac:dyDescent="0.2">
      <c r="B17619" s="18" t="s">
        <v>15495</v>
      </c>
      <c r="C17619" s="19" t="s">
        <v>174</v>
      </c>
      <c r="D17619" t="s">
        <v>398</v>
      </c>
      <c r="E17619" s="20">
        <v>26</v>
      </c>
      <c r="F17619" s="20">
        <v>1048</v>
      </c>
    </row>
    <row r="17620" spans="1:6" outlineLevel="2" x14ac:dyDescent="0.2">
      <c r="B17620" s="18" t="s">
        <v>15495</v>
      </c>
      <c r="C17620" s="19" t="s">
        <v>178</v>
      </c>
      <c r="D17620" t="s">
        <v>398</v>
      </c>
      <c r="E17620" s="20">
        <v>10</v>
      </c>
      <c r="F17620" s="20">
        <v>5</v>
      </c>
    </row>
    <row r="17621" spans="1:6" ht="25.5" outlineLevel="1" x14ac:dyDescent="0.2">
      <c r="B17621" s="21" t="s">
        <v>15496</v>
      </c>
      <c r="E17621" s="20">
        <f>SUBTOTAL(9,E17605:E17620)</f>
        <v>39817</v>
      </c>
      <c r="F17621" s="20">
        <f>SUBTOTAL(9,F17605:F17620)</f>
        <v>59695</v>
      </c>
    </row>
    <row r="17622" spans="1:6" outlineLevel="2" x14ac:dyDescent="0.2">
      <c r="A17622" t="s">
        <v>5568</v>
      </c>
      <c r="B17622" s="18" t="s">
        <v>15497</v>
      </c>
      <c r="C17622" s="19" t="s">
        <v>80</v>
      </c>
      <c r="D17622" t="s">
        <v>398</v>
      </c>
      <c r="E17622" s="20">
        <v>804</v>
      </c>
      <c r="F17622" s="20">
        <v>2832</v>
      </c>
    </row>
    <row r="17623" spans="1:6" outlineLevel="2" x14ac:dyDescent="0.2">
      <c r="B17623" s="18" t="s">
        <v>15497</v>
      </c>
      <c r="C17623" s="19" t="s">
        <v>178</v>
      </c>
      <c r="D17623" t="s">
        <v>398</v>
      </c>
      <c r="E17623" s="20">
        <v>50</v>
      </c>
      <c r="F17623" s="20">
        <v>270</v>
      </c>
    </row>
    <row r="17624" spans="1:6" ht="25.5" outlineLevel="1" x14ac:dyDescent="0.2">
      <c r="B17624" s="21" t="s">
        <v>15498</v>
      </c>
      <c r="E17624" s="20">
        <f>SUBTOTAL(9,E17622:E17623)</f>
        <v>854</v>
      </c>
      <c r="F17624" s="20">
        <f>SUBTOTAL(9,F17622:F17623)</f>
        <v>3102</v>
      </c>
    </row>
    <row r="17625" spans="1:6" ht="25.5" outlineLevel="2" x14ac:dyDescent="0.2">
      <c r="A17625" t="s">
        <v>5569</v>
      </c>
      <c r="B17625" s="18" t="s">
        <v>15499</v>
      </c>
      <c r="C17625" s="19" t="s">
        <v>42</v>
      </c>
      <c r="D17625" t="s">
        <v>398</v>
      </c>
      <c r="E17625" s="20">
        <v>31</v>
      </c>
      <c r="F17625" s="20">
        <v>50</v>
      </c>
    </row>
    <row r="17626" spans="1:6" ht="25.5" outlineLevel="2" x14ac:dyDescent="0.2">
      <c r="B17626" s="18" t="s">
        <v>15499</v>
      </c>
      <c r="C17626" s="19" t="s">
        <v>80</v>
      </c>
      <c r="D17626" t="s">
        <v>398</v>
      </c>
      <c r="E17626" s="20">
        <v>703</v>
      </c>
      <c r="F17626" s="20">
        <v>7826</v>
      </c>
    </row>
    <row r="17627" spans="1:6" ht="25.5" outlineLevel="2" x14ac:dyDescent="0.2">
      <c r="B17627" s="18" t="s">
        <v>15499</v>
      </c>
      <c r="C17627" s="19" t="s">
        <v>166</v>
      </c>
      <c r="D17627" t="s">
        <v>398</v>
      </c>
      <c r="E17627" s="20">
        <v>1</v>
      </c>
      <c r="F17627" s="20">
        <v>2</v>
      </c>
    </row>
    <row r="17628" spans="1:6" ht="25.5" outlineLevel="2" x14ac:dyDescent="0.2">
      <c r="B17628" s="18" t="s">
        <v>15499</v>
      </c>
      <c r="C17628" s="19" t="s">
        <v>178</v>
      </c>
      <c r="D17628" t="s">
        <v>398</v>
      </c>
      <c r="E17628" s="20">
        <v>10</v>
      </c>
      <c r="F17628" s="20">
        <v>75</v>
      </c>
    </row>
    <row r="17629" spans="1:6" ht="25.5" outlineLevel="1" x14ac:dyDescent="0.2">
      <c r="B17629" s="21" t="s">
        <v>15500</v>
      </c>
      <c r="E17629" s="20">
        <f>SUBTOTAL(9,E17625:E17628)</f>
        <v>745</v>
      </c>
      <c r="F17629" s="20">
        <f>SUBTOTAL(9,F17625:F17628)</f>
        <v>7953</v>
      </c>
    </row>
    <row r="17630" spans="1:6" ht="25.5" outlineLevel="2" x14ac:dyDescent="0.2">
      <c r="A17630" t="s">
        <v>5571</v>
      </c>
      <c r="B17630" s="18" t="s">
        <v>15501</v>
      </c>
      <c r="C17630" s="19" t="s">
        <v>80</v>
      </c>
      <c r="D17630" t="s">
        <v>398</v>
      </c>
      <c r="E17630" s="20">
        <v>823</v>
      </c>
      <c r="F17630" s="20">
        <v>5362</v>
      </c>
    </row>
    <row r="17631" spans="1:6" ht="25.5" outlineLevel="1" x14ac:dyDescent="0.2">
      <c r="B17631" s="21" t="s">
        <v>15502</v>
      </c>
      <c r="E17631" s="20">
        <f>SUBTOTAL(9,E17630:E17630)</f>
        <v>823</v>
      </c>
      <c r="F17631" s="20">
        <f>SUBTOTAL(9,F17630:F17630)</f>
        <v>5362</v>
      </c>
    </row>
    <row r="17632" spans="1:6" ht="25.5" outlineLevel="2" x14ac:dyDescent="0.2">
      <c r="A17632" t="s">
        <v>5573</v>
      </c>
      <c r="B17632" s="18" t="s">
        <v>15503</v>
      </c>
      <c r="C17632" s="19" t="s">
        <v>42</v>
      </c>
      <c r="D17632" t="s">
        <v>398</v>
      </c>
      <c r="E17632" s="20">
        <v>6</v>
      </c>
      <c r="F17632" s="20">
        <v>6</v>
      </c>
    </row>
    <row r="17633" spans="1:6" ht="25.5" outlineLevel="2" x14ac:dyDescent="0.2">
      <c r="B17633" s="18" t="s">
        <v>15503</v>
      </c>
      <c r="C17633" s="19" t="s">
        <v>68</v>
      </c>
      <c r="D17633" t="s">
        <v>398</v>
      </c>
      <c r="E17633" s="20">
        <v>2</v>
      </c>
      <c r="F17633" s="20">
        <v>7</v>
      </c>
    </row>
    <row r="17634" spans="1:6" ht="25.5" outlineLevel="2" x14ac:dyDescent="0.2">
      <c r="B17634" s="18" t="s">
        <v>15503</v>
      </c>
      <c r="C17634" s="19" t="s">
        <v>80</v>
      </c>
      <c r="D17634" t="s">
        <v>398</v>
      </c>
      <c r="E17634" s="20">
        <v>8093</v>
      </c>
      <c r="F17634" s="20">
        <v>16153</v>
      </c>
    </row>
    <row r="17635" spans="1:6" ht="25.5" outlineLevel="2" x14ac:dyDescent="0.2">
      <c r="B17635" s="18" t="s">
        <v>15503</v>
      </c>
      <c r="C17635" s="19" t="s">
        <v>81</v>
      </c>
      <c r="D17635" t="s">
        <v>398</v>
      </c>
      <c r="E17635" s="20">
        <v>4</v>
      </c>
      <c r="F17635" s="20">
        <v>18</v>
      </c>
    </row>
    <row r="17636" spans="1:6" ht="25.5" outlineLevel="2" x14ac:dyDescent="0.2">
      <c r="B17636" s="18" t="s">
        <v>15503</v>
      </c>
      <c r="C17636" s="19" t="s">
        <v>87</v>
      </c>
      <c r="D17636" t="s">
        <v>398</v>
      </c>
      <c r="E17636" s="20">
        <v>2</v>
      </c>
      <c r="F17636" s="20">
        <v>27</v>
      </c>
    </row>
    <row r="17637" spans="1:6" ht="25.5" outlineLevel="2" x14ac:dyDescent="0.2">
      <c r="B17637" s="18" t="s">
        <v>15503</v>
      </c>
      <c r="C17637" s="19" t="s">
        <v>92</v>
      </c>
      <c r="D17637" t="s">
        <v>398</v>
      </c>
      <c r="E17637" s="20">
        <v>19</v>
      </c>
      <c r="F17637" s="20">
        <v>16</v>
      </c>
    </row>
    <row r="17638" spans="1:6" ht="25.5" outlineLevel="1" x14ac:dyDescent="0.2">
      <c r="B17638" s="21" t="s">
        <v>15504</v>
      </c>
      <c r="E17638" s="20">
        <f>SUBTOTAL(9,E17632:E17637)</f>
        <v>8126</v>
      </c>
      <c r="F17638" s="20">
        <f>SUBTOTAL(9,F17632:F17637)</f>
        <v>16227</v>
      </c>
    </row>
    <row r="17639" spans="1:6" ht="25.5" outlineLevel="2" x14ac:dyDescent="0.2">
      <c r="A17639" t="s">
        <v>5575</v>
      </c>
      <c r="B17639" s="18" t="s">
        <v>18515</v>
      </c>
      <c r="C17639" s="19" t="s">
        <v>19</v>
      </c>
      <c r="D17639" t="s">
        <v>398</v>
      </c>
      <c r="E17639" s="20">
        <v>27</v>
      </c>
      <c r="F17639" s="20">
        <v>2</v>
      </c>
    </row>
    <row r="17640" spans="1:6" ht="25.5" outlineLevel="2" x14ac:dyDescent="0.2">
      <c r="B17640" s="18" t="s">
        <v>18515</v>
      </c>
      <c r="C17640" s="19" t="s">
        <v>42</v>
      </c>
      <c r="D17640" t="s">
        <v>398</v>
      </c>
      <c r="E17640" s="20">
        <v>1</v>
      </c>
      <c r="F17640" s="20">
        <v>22</v>
      </c>
    </row>
    <row r="17641" spans="1:6" ht="25.5" outlineLevel="2" x14ac:dyDescent="0.2">
      <c r="B17641" s="18" t="s">
        <v>18515</v>
      </c>
      <c r="C17641" s="19" t="s">
        <v>80</v>
      </c>
      <c r="D17641" t="s">
        <v>398</v>
      </c>
      <c r="E17641" s="20">
        <v>65</v>
      </c>
      <c r="F17641" s="20">
        <v>15154</v>
      </c>
    </row>
    <row r="17642" spans="1:6" ht="25.5" outlineLevel="2" x14ac:dyDescent="0.2">
      <c r="B17642" s="18" t="s">
        <v>18515</v>
      </c>
      <c r="C17642" s="19" t="s">
        <v>93</v>
      </c>
      <c r="D17642" t="s">
        <v>398</v>
      </c>
      <c r="E17642" s="20">
        <v>1</v>
      </c>
      <c r="F17642" s="20">
        <v>4</v>
      </c>
    </row>
    <row r="17643" spans="1:6" ht="25.5" outlineLevel="2" x14ac:dyDescent="0.2">
      <c r="B17643" s="18" t="s">
        <v>18515</v>
      </c>
      <c r="C17643" s="19" t="s">
        <v>139</v>
      </c>
      <c r="D17643" t="s">
        <v>398</v>
      </c>
      <c r="E17643" s="20">
        <v>3</v>
      </c>
      <c r="F17643" s="20">
        <v>18</v>
      </c>
    </row>
    <row r="17644" spans="1:6" ht="25.5" outlineLevel="2" x14ac:dyDescent="0.2">
      <c r="B17644" s="18" t="s">
        <v>18515</v>
      </c>
      <c r="C17644" s="19" t="s">
        <v>148</v>
      </c>
      <c r="D17644" t="s">
        <v>398</v>
      </c>
      <c r="E17644" s="20">
        <v>1</v>
      </c>
      <c r="F17644" s="20">
        <v>3</v>
      </c>
    </row>
    <row r="17645" spans="1:6" ht="25.5" outlineLevel="2" x14ac:dyDescent="0.2">
      <c r="B17645" s="18" t="s">
        <v>18515</v>
      </c>
      <c r="C17645" s="19" t="s">
        <v>175</v>
      </c>
      <c r="D17645" t="s">
        <v>398</v>
      </c>
      <c r="E17645" s="20">
        <v>2</v>
      </c>
      <c r="F17645" s="20">
        <v>5</v>
      </c>
    </row>
    <row r="17646" spans="1:6" ht="25.5" outlineLevel="2" x14ac:dyDescent="0.2">
      <c r="B17646" s="18" t="s">
        <v>18515</v>
      </c>
      <c r="C17646" s="19" t="s">
        <v>178</v>
      </c>
      <c r="D17646" t="s">
        <v>398</v>
      </c>
      <c r="E17646" s="20">
        <v>30</v>
      </c>
      <c r="F17646" s="20">
        <v>233</v>
      </c>
    </row>
    <row r="17647" spans="1:6" ht="25.5" outlineLevel="1" x14ac:dyDescent="0.2">
      <c r="B17647" s="21" t="s">
        <v>18516</v>
      </c>
      <c r="E17647" s="20">
        <f>SUBTOTAL(9,E17639:E17646)</f>
        <v>130</v>
      </c>
      <c r="F17647" s="20">
        <f>SUBTOTAL(9,F17639:F17646)</f>
        <v>15441</v>
      </c>
    </row>
    <row r="17648" spans="1:6" outlineLevel="2" x14ac:dyDescent="0.2">
      <c r="A17648" t="s">
        <v>5577</v>
      </c>
      <c r="B17648" s="18" t="s">
        <v>15505</v>
      </c>
      <c r="C17648" s="19" t="s">
        <v>19</v>
      </c>
      <c r="D17648" t="s">
        <v>398</v>
      </c>
      <c r="E17648" s="20">
        <v>1</v>
      </c>
      <c r="F17648" s="20">
        <v>4</v>
      </c>
    </row>
    <row r="17649" spans="1:6" outlineLevel="2" x14ac:dyDescent="0.2">
      <c r="B17649" s="18" t="s">
        <v>15505</v>
      </c>
      <c r="C17649" s="19" t="s">
        <v>23</v>
      </c>
      <c r="D17649" t="s">
        <v>398</v>
      </c>
      <c r="E17649" s="20">
        <v>2</v>
      </c>
      <c r="F17649" s="20">
        <v>151</v>
      </c>
    </row>
    <row r="17650" spans="1:6" outlineLevel="2" x14ac:dyDescent="0.2">
      <c r="B17650" s="18" t="s">
        <v>15505</v>
      </c>
      <c r="C17650" s="19" t="s">
        <v>42</v>
      </c>
      <c r="D17650" t="s">
        <v>398</v>
      </c>
      <c r="E17650" s="20">
        <v>187</v>
      </c>
      <c r="F17650" s="20">
        <v>5898</v>
      </c>
    </row>
    <row r="17651" spans="1:6" outlineLevel="2" x14ac:dyDescent="0.2">
      <c r="B17651" s="18" t="s">
        <v>15505</v>
      </c>
      <c r="C17651" s="19" t="s">
        <v>80</v>
      </c>
      <c r="D17651" t="s">
        <v>398</v>
      </c>
      <c r="E17651" s="20">
        <v>27</v>
      </c>
      <c r="F17651" s="20">
        <v>30375</v>
      </c>
    </row>
    <row r="17652" spans="1:6" outlineLevel="2" x14ac:dyDescent="0.2">
      <c r="B17652" s="18" t="s">
        <v>15505</v>
      </c>
      <c r="C17652" s="19" t="s">
        <v>87</v>
      </c>
      <c r="D17652" t="s">
        <v>398</v>
      </c>
      <c r="E17652" s="20">
        <v>5</v>
      </c>
      <c r="F17652" s="20">
        <v>1411</v>
      </c>
    </row>
    <row r="17653" spans="1:6" ht="25.5" outlineLevel="2" x14ac:dyDescent="0.2">
      <c r="B17653" s="18" t="s">
        <v>15505</v>
      </c>
      <c r="C17653" s="19" t="s">
        <v>175</v>
      </c>
      <c r="D17653" t="s">
        <v>398</v>
      </c>
      <c r="E17653" s="20">
        <v>2</v>
      </c>
      <c r="F17653" s="20">
        <v>4</v>
      </c>
    </row>
    <row r="17654" spans="1:6" ht="25.5" outlineLevel="1" x14ac:dyDescent="0.2">
      <c r="B17654" s="21" t="s">
        <v>15506</v>
      </c>
      <c r="E17654" s="20">
        <f>SUBTOTAL(9,E17648:E17653)</f>
        <v>224</v>
      </c>
      <c r="F17654" s="20">
        <f>SUBTOTAL(9,F17648:F17653)</f>
        <v>37843</v>
      </c>
    </row>
    <row r="17655" spans="1:6" ht="25.5" outlineLevel="2" x14ac:dyDescent="0.2">
      <c r="A17655" t="s">
        <v>5578</v>
      </c>
      <c r="B17655" s="18" t="s">
        <v>15507</v>
      </c>
      <c r="C17655" s="19" t="s">
        <v>42</v>
      </c>
      <c r="D17655" t="s">
        <v>398</v>
      </c>
      <c r="E17655" s="20">
        <v>2</v>
      </c>
      <c r="F17655" s="20">
        <v>574</v>
      </c>
    </row>
    <row r="17656" spans="1:6" ht="25.5" outlineLevel="2" x14ac:dyDescent="0.2">
      <c r="B17656" s="18" t="s">
        <v>15507</v>
      </c>
      <c r="C17656" s="19" t="s">
        <v>80</v>
      </c>
      <c r="D17656" t="s">
        <v>398</v>
      </c>
      <c r="E17656" s="20">
        <v>5204</v>
      </c>
      <c r="F17656" s="20">
        <v>24952</v>
      </c>
    </row>
    <row r="17657" spans="1:6" ht="25.5" outlineLevel="2" x14ac:dyDescent="0.2">
      <c r="B17657" s="18" t="s">
        <v>15507</v>
      </c>
      <c r="C17657" s="19" t="s">
        <v>178</v>
      </c>
      <c r="D17657" t="s">
        <v>398</v>
      </c>
      <c r="E17657" s="20">
        <v>1</v>
      </c>
      <c r="F17657" s="20">
        <v>401</v>
      </c>
    </row>
    <row r="17658" spans="1:6" ht="25.5" outlineLevel="1" x14ac:dyDescent="0.2">
      <c r="B17658" s="21" t="s">
        <v>15508</v>
      </c>
      <c r="E17658" s="20">
        <f>SUBTOTAL(9,E17655:E17657)</f>
        <v>5207</v>
      </c>
      <c r="F17658" s="20">
        <f>SUBTOTAL(9,F17655:F17657)</f>
        <v>25927</v>
      </c>
    </row>
    <row r="17659" spans="1:6" ht="25.5" outlineLevel="2" x14ac:dyDescent="0.2">
      <c r="A17659" t="s">
        <v>5580</v>
      </c>
      <c r="B17659" s="18" t="s">
        <v>15509</v>
      </c>
      <c r="C17659" s="19" t="s">
        <v>23</v>
      </c>
      <c r="D17659" t="s">
        <v>398</v>
      </c>
      <c r="E17659" s="20">
        <v>50</v>
      </c>
      <c r="F17659" s="20">
        <v>75</v>
      </c>
    </row>
    <row r="17660" spans="1:6" ht="25.5" outlineLevel="2" x14ac:dyDescent="0.2">
      <c r="B17660" s="18" t="s">
        <v>15509</v>
      </c>
      <c r="C17660" s="19" t="s">
        <v>42</v>
      </c>
      <c r="D17660" t="s">
        <v>398</v>
      </c>
      <c r="E17660" s="20">
        <v>2321</v>
      </c>
      <c r="F17660" s="20">
        <v>69</v>
      </c>
    </row>
    <row r="17661" spans="1:6" ht="25.5" outlineLevel="2" x14ac:dyDescent="0.2">
      <c r="B17661" s="18" t="s">
        <v>15509</v>
      </c>
      <c r="C17661" s="19" t="s">
        <v>68</v>
      </c>
      <c r="D17661" t="s">
        <v>398</v>
      </c>
      <c r="E17661" s="20">
        <v>1</v>
      </c>
      <c r="F17661" s="20">
        <v>8750</v>
      </c>
    </row>
    <row r="17662" spans="1:6" ht="25.5" outlineLevel="2" x14ac:dyDescent="0.2">
      <c r="B17662" s="18" t="s">
        <v>15509</v>
      </c>
      <c r="C17662" s="19" t="s">
        <v>80</v>
      </c>
      <c r="D17662" t="s">
        <v>398</v>
      </c>
      <c r="E17662" s="20">
        <v>5348</v>
      </c>
      <c r="F17662" s="20">
        <v>15135</v>
      </c>
    </row>
    <row r="17663" spans="1:6" ht="25.5" outlineLevel="2" x14ac:dyDescent="0.2">
      <c r="B17663" s="18" t="s">
        <v>15509</v>
      </c>
      <c r="C17663" s="19" t="s">
        <v>166</v>
      </c>
      <c r="D17663" t="s">
        <v>398</v>
      </c>
      <c r="E17663" s="20">
        <v>1</v>
      </c>
      <c r="F17663" s="20">
        <v>3</v>
      </c>
    </row>
    <row r="17664" spans="1:6" ht="25.5" outlineLevel="1" x14ac:dyDescent="0.2">
      <c r="B17664" s="21" t="s">
        <v>15510</v>
      </c>
      <c r="E17664" s="20">
        <f>SUBTOTAL(9,E17659:E17663)</f>
        <v>7721</v>
      </c>
      <c r="F17664" s="20">
        <f>SUBTOTAL(9,F17659:F17663)</f>
        <v>24032</v>
      </c>
    </row>
    <row r="17665" spans="1:6" ht="25.5" outlineLevel="2" x14ac:dyDescent="0.2">
      <c r="A17665" t="s">
        <v>5581</v>
      </c>
      <c r="B17665" s="18" t="s">
        <v>15511</v>
      </c>
      <c r="C17665" s="19" t="s">
        <v>20</v>
      </c>
      <c r="D17665" t="s">
        <v>398</v>
      </c>
      <c r="E17665" s="20">
        <v>280</v>
      </c>
      <c r="F17665" s="20">
        <v>4690</v>
      </c>
    </row>
    <row r="17666" spans="1:6" ht="25.5" outlineLevel="2" x14ac:dyDescent="0.2">
      <c r="B17666" s="18" t="s">
        <v>15511</v>
      </c>
      <c r="C17666" s="19" t="s">
        <v>42</v>
      </c>
      <c r="D17666" t="s">
        <v>398</v>
      </c>
      <c r="E17666" s="20">
        <v>7586</v>
      </c>
      <c r="F17666" s="20">
        <v>123308</v>
      </c>
    </row>
    <row r="17667" spans="1:6" ht="25.5" outlineLevel="2" x14ac:dyDescent="0.2">
      <c r="B17667" s="18" t="s">
        <v>15511</v>
      </c>
      <c r="C17667" s="19" t="s">
        <v>65</v>
      </c>
      <c r="D17667" t="s">
        <v>398</v>
      </c>
      <c r="E17667" s="20">
        <v>2</v>
      </c>
      <c r="F17667" s="20">
        <v>195</v>
      </c>
    </row>
    <row r="17668" spans="1:6" ht="25.5" outlineLevel="2" x14ac:dyDescent="0.2">
      <c r="B17668" s="18" t="s">
        <v>15511</v>
      </c>
      <c r="C17668" s="19" t="s">
        <v>80</v>
      </c>
      <c r="D17668" t="s">
        <v>398</v>
      </c>
      <c r="E17668" s="20">
        <v>61417</v>
      </c>
      <c r="F17668" s="20">
        <v>538164</v>
      </c>
    </row>
    <row r="17669" spans="1:6" ht="25.5" outlineLevel="2" x14ac:dyDescent="0.2">
      <c r="B17669" s="18" t="s">
        <v>15511</v>
      </c>
      <c r="C17669" s="19" t="s">
        <v>92</v>
      </c>
      <c r="D17669" t="s">
        <v>398</v>
      </c>
      <c r="E17669" s="20">
        <v>97</v>
      </c>
      <c r="F17669" s="20">
        <v>9923</v>
      </c>
    </row>
    <row r="17670" spans="1:6" ht="25.5" outlineLevel="2" x14ac:dyDescent="0.2">
      <c r="B17670" s="18" t="s">
        <v>15511</v>
      </c>
      <c r="C17670" s="19" t="s">
        <v>139</v>
      </c>
      <c r="D17670" t="s">
        <v>398</v>
      </c>
      <c r="E17670" s="20">
        <v>1</v>
      </c>
      <c r="F17670" s="20">
        <v>10</v>
      </c>
    </row>
    <row r="17671" spans="1:6" ht="25.5" outlineLevel="2" x14ac:dyDescent="0.2">
      <c r="B17671" s="18" t="s">
        <v>15511</v>
      </c>
      <c r="C17671" s="19" t="s">
        <v>142</v>
      </c>
      <c r="D17671" t="s">
        <v>398</v>
      </c>
      <c r="E17671" s="20">
        <v>10</v>
      </c>
      <c r="F17671" s="20">
        <v>176</v>
      </c>
    </row>
    <row r="17672" spans="1:6" ht="25.5" outlineLevel="2" x14ac:dyDescent="0.2">
      <c r="B17672" s="18" t="s">
        <v>15511</v>
      </c>
      <c r="C17672" s="19" t="s">
        <v>148</v>
      </c>
      <c r="D17672" t="s">
        <v>398</v>
      </c>
      <c r="E17672" s="20">
        <v>7</v>
      </c>
      <c r="F17672" s="20">
        <v>13</v>
      </c>
    </row>
    <row r="17673" spans="1:6" ht="25.5" outlineLevel="2" x14ac:dyDescent="0.2">
      <c r="B17673" s="18" t="s">
        <v>15511</v>
      </c>
      <c r="C17673" s="19" t="s">
        <v>166</v>
      </c>
      <c r="D17673" t="s">
        <v>398</v>
      </c>
      <c r="E17673" s="20">
        <v>754</v>
      </c>
      <c r="F17673" s="20">
        <v>21304</v>
      </c>
    </row>
    <row r="17674" spans="1:6" ht="25.5" outlineLevel="2" x14ac:dyDescent="0.2">
      <c r="B17674" s="18" t="s">
        <v>15511</v>
      </c>
      <c r="C17674" s="19" t="s">
        <v>171</v>
      </c>
      <c r="D17674" t="s">
        <v>398</v>
      </c>
      <c r="E17674" s="20">
        <v>56</v>
      </c>
      <c r="F17674" s="20">
        <v>950</v>
      </c>
    </row>
    <row r="17675" spans="1:6" ht="25.5" outlineLevel="2" x14ac:dyDescent="0.2">
      <c r="B17675" s="18" t="s">
        <v>15511</v>
      </c>
      <c r="C17675" s="19" t="s">
        <v>178</v>
      </c>
      <c r="D17675" t="s">
        <v>398</v>
      </c>
      <c r="E17675" s="20">
        <v>1</v>
      </c>
      <c r="F17675" s="20">
        <v>28</v>
      </c>
    </row>
    <row r="17676" spans="1:6" ht="25.5" outlineLevel="1" x14ac:dyDescent="0.2">
      <c r="B17676" s="21" t="s">
        <v>15512</v>
      </c>
      <c r="E17676" s="20">
        <f>SUBTOTAL(9,E17665:E17675)</f>
        <v>70211</v>
      </c>
      <c r="F17676" s="20">
        <f>SUBTOTAL(9,F17665:F17675)</f>
        <v>698761</v>
      </c>
    </row>
    <row r="17677" spans="1:6" ht="25.5" outlineLevel="2" x14ac:dyDescent="0.2">
      <c r="A17677" t="s">
        <v>5583</v>
      </c>
      <c r="B17677" s="18" t="s">
        <v>15513</v>
      </c>
      <c r="C17677" s="19" t="s">
        <v>20</v>
      </c>
      <c r="D17677" t="s">
        <v>398</v>
      </c>
      <c r="E17677" s="20">
        <v>510</v>
      </c>
      <c r="F17677" s="20">
        <v>9073</v>
      </c>
    </row>
    <row r="17678" spans="1:6" ht="25.5" outlineLevel="2" x14ac:dyDescent="0.2">
      <c r="B17678" s="18" t="s">
        <v>15513</v>
      </c>
      <c r="C17678" s="19" t="s">
        <v>42</v>
      </c>
      <c r="D17678" t="s">
        <v>398</v>
      </c>
      <c r="E17678" s="20">
        <v>69</v>
      </c>
      <c r="F17678" s="20">
        <v>2589</v>
      </c>
    </row>
    <row r="17679" spans="1:6" ht="25.5" outlineLevel="2" x14ac:dyDescent="0.2">
      <c r="B17679" s="18" t="s">
        <v>15513</v>
      </c>
      <c r="C17679" s="19" t="s">
        <v>78</v>
      </c>
      <c r="D17679" t="s">
        <v>398</v>
      </c>
      <c r="E17679" s="20">
        <v>1</v>
      </c>
      <c r="F17679" s="20">
        <v>27</v>
      </c>
    </row>
    <row r="17680" spans="1:6" ht="25.5" outlineLevel="2" x14ac:dyDescent="0.2">
      <c r="B17680" s="18" t="s">
        <v>15513</v>
      </c>
      <c r="C17680" s="19" t="s">
        <v>80</v>
      </c>
      <c r="D17680" t="s">
        <v>398</v>
      </c>
      <c r="E17680" s="20">
        <v>85060</v>
      </c>
      <c r="F17680" s="20">
        <v>701953</v>
      </c>
    </row>
    <row r="17681" spans="1:6" ht="25.5" outlineLevel="2" x14ac:dyDescent="0.2">
      <c r="B17681" s="18" t="s">
        <v>15513</v>
      </c>
      <c r="C17681" s="19" t="s">
        <v>92</v>
      </c>
      <c r="D17681" t="s">
        <v>398</v>
      </c>
      <c r="E17681" s="20">
        <v>4</v>
      </c>
      <c r="F17681" s="20">
        <v>80</v>
      </c>
    </row>
    <row r="17682" spans="1:6" ht="25.5" outlineLevel="2" x14ac:dyDescent="0.2">
      <c r="B17682" s="18" t="s">
        <v>15513</v>
      </c>
      <c r="C17682" s="19" t="s">
        <v>142</v>
      </c>
      <c r="D17682" t="s">
        <v>398</v>
      </c>
      <c r="E17682" s="20">
        <v>2</v>
      </c>
      <c r="F17682" s="20">
        <v>43</v>
      </c>
    </row>
    <row r="17683" spans="1:6" ht="25.5" outlineLevel="2" x14ac:dyDescent="0.2">
      <c r="B17683" s="18" t="s">
        <v>15513</v>
      </c>
      <c r="C17683" s="19" t="s">
        <v>171</v>
      </c>
      <c r="D17683" t="s">
        <v>398</v>
      </c>
      <c r="E17683" s="20">
        <v>2</v>
      </c>
      <c r="F17683" s="20">
        <v>39</v>
      </c>
    </row>
    <row r="17684" spans="1:6" ht="25.5" outlineLevel="2" x14ac:dyDescent="0.2">
      <c r="B17684" s="18" t="s">
        <v>15513</v>
      </c>
      <c r="C17684" s="19" t="s">
        <v>175</v>
      </c>
      <c r="D17684" t="s">
        <v>398</v>
      </c>
      <c r="E17684" s="20">
        <v>2</v>
      </c>
      <c r="F17684" s="20">
        <v>4</v>
      </c>
    </row>
    <row r="17685" spans="1:6" ht="25.5" outlineLevel="1" x14ac:dyDescent="0.2">
      <c r="B17685" s="21" t="s">
        <v>15514</v>
      </c>
      <c r="E17685" s="20">
        <f>SUBTOTAL(9,E17677:E17684)</f>
        <v>85650</v>
      </c>
      <c r="F17685" s="20">
        <f>SUBTOTAL(9,F17677:F17684)</f>
        <v>713808</v>
      </c>
    </row>
    <row r="17686" spans="1:6" outlineLevel="2" x14ac:dyDescent="0.2">
      <c r="A17686" t="s">
        <v>5584</v>
      </c>
      <c r="B17686" s="18" t="s">
        <v>15515</v>
      </c>
      <c r="C17686" s="19" t="s">
        <v>42</v>
      </c>
      <c r="D17686" t="s">
        <v>398</v>
      </c>
      <c r="E17686" s="20">
        <v>1632</v>
      </c>
      <c r="F17686" s="20">
        <v>12936</v>
      </c>
    </row>
    <row r="17687" spans="1:6" outlineLevel="2" x14ac:dyDescent="0.2">
      <c r="B17687" s="18" t="s">
        <v>15515</v>
      </c>
      <c r="C17687" s="19" t="s">
        <v>80</v>
      </c>
      <c r="D17687" t="s">
        <v>398</v>
      </c>
      <c r="E17687" s="20">
        <v>60078</v>
      </c>
      <c r="F17687" s="20">
        <v>717808</v>
      </c>
    </row>
    <row r="17688" spans="1:6" outlineLevel="2" x14ac:dyDescent="0.2">
      <c r="B17688" s="18" t="s">
        <v>15515</v>
      </c>
      <c r="C17688" s="19" t="s">
        <v>93</v>
      </c>
      <c r="D17688" t="s">
        <v>398</v>
      </c>
      <c r="E17688" s="20">
        <v>2</v>
      </c>
      <c r="F17688" s="20">
        <v>7</v>
      </c>
    </row>
    <row r="17689" spans="1:6" outlineLevel="2" x14ac:dyDescent="0.2">
      <c r="B17689" s="18" t="s">
        <v>15515</v>
      </c>
      <c r="C17689" s="19" t="s">
        <v>129</v>
      </c>
      <c r="D17689" t="s">
        <v>398</v>
      </c>
      <c r="E17689" s="20">
        <v>3</v>
      </c>
      <c r="F17689" s="20">
        <v>21</v>
      </c>
    </row>
    <row r="17690" spans="1:6" outlineLevel="2" x14ac:dyDescent="0.2">
      <c r="B17690" s="18" t="s">
        <v>15515</v>
      </c>
      <c r="C17690" s="19" t="s">
        <v>139</v>
      </c>
      <c r="D17690" t="s">
        <v>398</v>
      </c>
      <c r="E17690" s="20">
        <v>5</v>
      </c>
      <c r="F17690" s="20">
        <v>22</v>
      </c>
    </row>
    <row r="17691" spans="1:6" outlineLevel="2" x14ac:dyDescent="0.2">
      <c r="B17691" s="18" t="s">
        <v>15515</v>
      </c>
      <c r="C17691" s="19" t="s">
        <v>148</v>
      </c>
      <c r="D17691" t="s">
        <v>398</v>
      </c>
      <c r="E17691" s="20">
        <v>8</v>
      </c>
      <c r="F17691" s="20">
        <v>40</v>
      </c>
    </row>
    <row r="17692" spans="1:6" outlineLevel="2" x14ac:dyDescent="0.2">
      <c r="B17692" s="18" t="s">
        <v>15515</v>
      </c>
      <c r="C17692" s="19" t="s">
        <v>166</v>
      </c>
      <c r="D17692" t="s">
        <v>398</v>
      </c>
      <c r="E17692" s="20">
        <v>571</v>
      </c>
      <c r="F17692" s="20">
        <v>11888</v>
      </c>
    </row>
    <row r="17693" spans="1:6" outlineLevel="2" x14ac:dyDescent="0.2">
      <c r="B17693" s="18" t="s">
        <v>15515</v>
      </c>
      <c r="C17693" s="19" t="s">
        <v>171</v>
      </c>
      <c r="D17693" t="s">
        <v>398</v>
      </c>
      <c r="E17693" s="20">
        <v>8</v>
      </c>
      <c r="F17693" s="20">
        <v>8</v>
      </c>
    </row>
    <row r="17694" spans="1:6" ht="25.5" outlineLevel="2" x14ac:dyDescent="0.2">
      <c r="B17694" s="18" t="s">
        <v>15515</v>
      </c>
      <c r="C17694" s="19" t="s">
        <v>175</v>
      </c>
      <c r="D17694" t="s">
        <v>398</v>
      </c>
      <c r="E17694" s="20">
        <v>4</v>
      </c>
      <c r="F17694" s="20">
        <v>12</v>
      </c>
    </row>
    <row r="17695" spans="1:6" outlineLevel="1" x14ac:dyDescent="0.2">
      <c r="B17695" s="21" t="s">
        <v>15516</v>
      </c>
      <c r="E17695" s="20">
        <f>SUBTOTAL(9,E17686:E17694)</f>
        <v>62311</v>
      </c>
      <c r="F17695" s="20">
        <f>SUBTOTAL(9,F17686:F17694)</f>
        <v>742742</v>
      </c>
    </row>
    <row r="17696" spans="1:6" ht="25.5" outlineLevel="2" x14ac:dyDescent="0.2">
      <c r="A17696" t="s">
        <v>5585</v>
      </c>
      <c r="B17696" s="18" t="s">
        <v>15517</v>
      </c>
      <c r="C17696" s="19" t="s">
        <v>42</v>
      </c>
      <c r="D17696" t="s">
        <v>398</v>
      </c>
      <c r="E17696" s="20">
        <v>23101</v>
      </c>
      <c r="F17696" s="20">
        <v>292464</v>
      </c>
    </row>
    <row r="17697" spans="1:6" ht="25.5" outlineLevel="2" x14ac:dyDescent="0.2">
      <c r="B17697" s="18" t="s">
        <v>15517</v>
      </c>
      <c r="C17697" s="19" t="s">
        <v>54</v>
      </c>
      <c r="D17697" t="s">
        <v>398</v>
      </c>
      <c r="E17697" s="20">
        <v>50</v>
      </c>
      <c r="F17697" s="20">
        <v>7573</v>
      </c>
    </row>
    <row r="17698" spans="1:6" ht="25.5" outlineLevel="2" x14ac:dyDescent="0.2">
      <c r="B17698" s="18" t="s">
        <v>15517</v>
      </c>
      <c r="C17698" s="19" t="s">
        <v>80</v>
      </c>
      <c r="D17698" t="s">
        <v>398</v>
      </c>
      <c r="E17698" s="20">
        <v>103</v>
      </c>
      <c r="F17698" s="20">
        <v>6627</v>
      </c>
    </row>
    <row r="17699" spans="1:6" ht="25.5" outlineLevel="2" x14ac:dyDescent="0.2">
      <c r="B17699" s="18" t="s">
        <v>15517</v>
      </c>
      <c r="C17699" s="19" t="s">
        <v>142</v>
      </c>
      <c r="D17699" t="s">
        <v>398</v>
      </c>
      <c r="E17699" s="20">
        <v>57</v>
      </c>
      <c r="F17699" s="20">
        <v>1098</v>
      </c>
    </row>
    <row r="17700" spans="1:6" ht="25.5" outlineLevel="2" x14ac:dyDescent="0.2">
      <c r="B17700" s="18" t="s">
        <v>15517</v>
      </c>
      <c r="C17700" s="19" t="s">
        <v>162</v>
      </c>
      <c r="D17700" t="s">
        <v>398</v>
      </c>
      <c r="E17700" s="20">
        <v>1</v>
      </c>
      <c r="F17700" s="20">
        <v>57</v>
      </c>
    </row>
    <row r="17701" spans="1:6" ht="25.5" outlineLevel="2" x14ac:dyDescent="0.2">
      <c r="B17701" s="18" t="s">
        <v>15517</v>
      </c>
      <c r="C17701" s="19" t="s">
        <v>166</v>
      </c>
      <c r="D17701" t="s">
        <v>398</v>
      </c>
      <c r="E17701" s="20">
        <v>10</v>
      </c>
      <c r="F17701" s="20">
        <v>713</v>
      </c>
    </row>
    <row r="17702" spans="1:6" ht="25.5" outlineLevel="2" x14ac:dyDescent="0.2">
      <c r="B17702" s="18" t="s">
        <v>15517</v>
      </c>
      <c r="C17702" s="19" t="s">
        <v>171</v>
      </c>
      <c r="D17702" t="s">
        <v>398</v>
      </c>
      <c r="E17702" s="20">
        <v>13</v>
      </c>
      <c r="F17702" s="20">
        <v>207</v>
      </c>
    </row>
    <row r="17703" spans="1:6" ht="25.5" outlineLevel="2" x14ac:dyDescent="0.2">
      <c r="B17703" s="18" t="s">
        <v>15517</v>
      </c>
      <c r="C17703" s="19" t="s">
        <v>175</v>
      </c>
      <c r="D17703" t="s">
        <v>398</v>
      </c>
      <c r="E17703" s="20">
        <v>1</v>
      </c>
      <c r="F17703" s="20">
        <v>8</v>
      </c>
    </row>
    <row r="17704" spans="1:6" ht="25.5" outlineLevel="1" x14ac:dyDescent="0.2">
      <c r="B17704" s="21" t="s">
        <v>15518</v>
      </c>
      <c r="E17704" s="20">
        <f>SUBTOTAL(9,E17696:E17703)</f>
        <v>23336</v>
      </c>
      <c r="F17704" s="20">
        <f>SUBTOTAL(9,F17696:F17703)</f>
        <v>308747</v>
      </c>
    </row>
    <row r="17705" spans="1:6" ht="25.5" outlineLevel="2" x14ac:dyDescent="0.2">
      <c r="A17705" t="s">
        <v>5586</v>
      </c>
      <c r="B17705" s="18" t="s">
        <v>15519</v>
      </c>
      <c r="C17705" s="19" t="s">
        <v>42</v>
      </c>
      <c r="D17705" t="s">
        <v>398</v>
      </c>
      <c r="E17705" s="20">
        <v>4</v>
      </c>
      <c r="F17705" s="20">
        <v>1375</v>
      </c>
    </row>
    <row r="17706" spans="1:6" ht="25.5" outlineLevel="2" x14ac:dyDescent="0.2">
      <c r="B17706" s="18" t="s">
        <v>15519</v>
      </c>
      <c r="C17706" s="19" t="s">
        <v>80</v>
      </c>
      <c r="D17706" t="s">
        <v>398</v>
      </c>
      <c r="E17706" s="20">
        <v>9</v>
      </c>
      <c r="F17706" s="20">
        <v>670</v>
      </c>
    </row>
    <row r="17707" spans="1:6" ht="25.5" outlineLevel="2" x14ac:dyDescent="0.2">
      <c r="B17707" s="18" t="s">
        <v>15519</v>
      </c>
      <c r="C17707" s="19" t="s">
        <v>93</v>
      </c>
      <c r="D17707" t="s">
        <v>398</v>
      </c>
      <c r="E17707" s="20">
        <v>2</v>
      </c>
      <c r="F17707" s="20">
        <v>10</v>
      </c>
    </row>
    <row r="17708" spans="1:6" ht="25.5" outlineLevel="2" x14ac:dyDescent="0.2">
      <c r="B17708" s="18" t="s">
        <v>15519</v>
      </c>
      <c r="C17708" s="19" t="s">
        <v>148</v>
      </c>
      <c r="D17708" t="s">
        <v>398</v>
      </c>
      <c r="E17708" s="20">
        <v>1</v>
      </c>
      <c r="F17708" s="20">
        <v>5</v>
      </c>
    </row>
    <row r="17709" spans="1:6" ht="25.5" outlineLevel="2" x14ac:dyDescent="0.2">
      <c r="B17709" s="18" t="s">
        <v>15519</v>
      </c>
      <c r="C17709" s="19" t="s">
        <v>154</v>
      </c>
      <c r="D17709" t="s">
        <v>398</v>
      </c>
      <c r="E17709" s="20">
        <v>1</v>
      </c>
      <c r="F17709" s="20">
        <v>16</v>
      </c>
    </row>
    <row r="17710" spans="1:6" ht="25.5" outlineLevel="2" x14ac:dyDescent="0.2">
      <c r="B17710" s="18" t="s">
        <v>15519</v>
      </c>
      <c r="C17710" s="19" t="s">
        <v>166</v>
      </c>
      <c r="D17710" t="s">
        <v>398</v>
      </c>
      <c r="E17710" s="20">
        <v>2</v>
      </c>
      <c r="F17710" s="20">
        <v>81</v>
      </c>
    </row>
    <row r="17711" spans="1:6" ht="25.5" outlineLevel="2" x14ac:dyDescent="0.2">
      <c r="B17711" s="18" t="s">
        <v>15519</v>
      </c>
      <c r="C17711" s="19" t="s">
        <v>171</v>
      </c>
      <c r="D17711" t="s">
        <v>398</v>
      </c>
      <c r="E17711" s="20">
        <v>1</v>
      </c>
      <c r="F17711" s="20">
        <v>746</v>
      </c>
    </row>
    <row r="17712" spans="1:6" ht="25.5" outlineLevel="2" x14ac:dyDescent="0.2">
      <c r="B17712" s="18" t="s">
        <v>15519</v>
      </c>
      <c r="C17712" s="19" t="s">
        <v>182</v>
      </c>
      <c r="D17712" t="s">
        <v>398</v>
      </c>
      <c r="E17712" s="20">
        <v>1</v>
      </c>
      <c r="F17712" s="20">
        <v>24</v>
      </c>
    </row>
    <row r="17713" spans="1:6" ht="25.5" outlineLevel="1" x14ac:dyDescent="0.2">
      <c r="B17713" s="21" t="s">
        <v>15520</v>
      </c>
      <c r="E17713" s="20">
        <f>SUBTOTAL(9,E17705:E17712)</f>
        <v>21</v>
      </c>
      <c r="F17713" s="20">
        <f>SUBTOTAL(9,F17705:F17712)</f>
        <v>2927</v>
      </c>
    </row>
    <row r="17714" spans="1:6" ht="25.5" outlineLevel="2" x14ac:dyDescent="0.2">
      <c r="A17714" t="s">
        <v>5587</v>
      </c>
      <c r="B17714" s="18" t="s">
        <v>15521</v>
      </c>
      <c r="C17714" s="19" t="s">
        <v>16</v>
      </c>
      <c r="D17714" t="s">
        <v>398</v>
      </c>
      <c r="E17714" s="20">
        <v>22</v>
      </c>
      <c r="F17714" s="20">
        <v>1545</v>
      </c>
    </row>
    <row r="17715" spans="1:6" ht="25.5" outlineLevel="2" x14ac:dyDescent="0.2">
      <c r="B17715" s="18" t="s">
        <v>15521</v>
      </c>
      <c r="C17715" s="19" t="s">
        <v>42</v>
      </c>
      <c r="D17715" t="s">
        <v>398</v>
      </c>
      <c r="E17715" s="20">
        <v>1723</v>
      </c>
      <c r="F17715" s="20">
        <v>52513</v>
      </c>
    </row>
    <row r="17716" spans="1:6" ht="25.5" outlineLevel="2" x14ac:dyDescent="0.2">
      <c r="B17716" s="18" t="s">
        <v>15521</v>
      </c>
      <c r="C17716" s="19" t="s">
        <v>68</v>
      </c>
      <c r="D17716" t="s">
        <v>398</v>
      </c>
      <c r="E17716" s="20">
        <v>13</v>
      </c>
      <c r="F17716" s="20">
        <v>5</v>
      </c>
    </row>
    <row r="17717" spans="1:6" ht="25.5" outlineLevel="2" x14ac:dyDescent="0.2">
      <c r="B17717" s="18" t="s">
        <v>15521</v>
      </c>
      <c r="C17717" s="19" t="s">
        <v>80</v>
      </c>
      <c r="D17717" t="s">
        <v>398</v>
      </c>
      <c r="E17717" s="20">
        <v>5885</v>
      </c>
      <c r="F17717" s="20">
        <v>187963</v>
      </c>
    </row>
    <row r="17718" spans="1:6" ht="25.5" outlineLevel="2" x14ac:dyDescent="0.2">
      <c r="B17718" s="18" t="s">
        <v>15521</v>
      </c>
      <c r="C17718" s="19" t="s">
        <v>81</v>
      </c>
      <c r="D17718" t="s">
        <v>398</v>
      </c>
      <c r="E17718" s="20">
        <v>3</v>
      </c>
      <c r="F17718" s="20">
        <v>1334</v>
      </c>
    </row>
    <row r="17719" spans="1:6" ht="25.5" outlineLevel="2" x14ac:dyDescent="0.2">
      <c r="B17719" s="18" t="s">
        <v>15521</v>
      </c>
      <c r="C17719" s="19" t="s">
        <v>87</v>
      </c>
      <c r="D17719" t="s">
        <v>398</v>
      </c>
      <c r="E17719" s="20">
        <v>59</v>
      </c>
      <c r="F17719" s="20">
        <v>3535</v>
      </c>
    </row>
    <row r="17720" spans="1:6" ht="25.5" outlineLevel="2" x14ac:dyDescent="0.2">
      <c r="B17720" s="18" t="s">
        <v>15521</v>
      </c>
      <c r="C17720" s="19" t="s">
        <v>92</v>
      </c>
      <c r="D17720" t="s">
        <v>398</v>
      </c>
      <c r="E17720" s="20">
        <v>1</v>
      </c>
      <c r="F17720" s="20">
        <v>23</v>
      </c>
    </row>
    <row r="17721" spans="1:6" ht="25.5" outlineLevel="2" x14ac:dyDescent="0.2">
      <c r="B17721" s="18" t="s">
        <v>15521</v>
      </c>
      <c r="C17721" s="19" t="s">
        <v>102</v>
      </c>
      <c r="D17721" t="s">
        <v>398</v>
      </c>
      <c r="E17721" s="20">
        <v>1</v>
      </c>
      <c r="F17721" s="20">
        <v>844</v>
      </c>
    </row>
    <row r="17722" spans="1:6" ht="25.5" outlineLevel="2" x14ac:dyDescent="0.2">
      <c r="B17722" s="18" t="s">
        <v>15521</v>
      </c>
      <c r="C17722" s="19" t="s">
        <v>157</v>
      </c>
      <c r="D17722" t="s">
        <v>398</v>
      </c>
      <c r="E17722" s="20">
        <v>14</v>
      </c>
      <c r="F17722" s="20">
        <v>2749</v>
      </c>
    </row>
    <row r="17723" spans="1:6" ht="25.5" outlineLevel="2" x14ac:dyDescent="0.2">
      <c r="B17723" s="18" t="s">
        <v>15521</v>
      </c>
      <c r="C17723" s="19" t="s">
        <v>162</v>
      </c>
      <c r="D17723" t="s">
        <v>398</v>
      </c>
      <c r="E17723" s="20">
        <v>6</v>
      </c>
      <c r="F17723" s="20">
        <v>58</v>
      </c>
    </row>
    <row r="17724" spans="1:6" ht="25.5" outlineLevel="2" x14ac:dyDescent="0.2">
      <c r="B17724" s="18" t="s">
        <v>15521</v>
      </c>
      <c r="C17724" s="19" t="s">
        <v>166</v>
      </c>
      <c r="D17724" t="s">
        <v>398</v>
      </c>
      <c r="E17724" s="20">
        <v>11</v>
      </c>
      <c r="F17724" s="20">
        <v>630</v>
      </c>
    </row>
    <row r="17725" spans="1:6" ht="25.5" outlineLevel="1" x14ac:dyDescent="0.2">
      <c r="B17725" s="21" t="s">
        <v>15522</v>
      </c>
      <c r="E17725" s="20">
        <f>SUBTOTAL(9,E17714:E17724)</f>
        <v>7738</v>
      </c>
      <c r="F17725" s="20">
        <f>SUBTOTAL(9,F17714:F17724)</f>
        <v>251199</v>
      </c>
    </row>
    <row r="17726" spans="1:6" ht="25.5" outlineLevel="2" x14ac:dyDescent="0.2">
      <c r="A17726" t="s">
        <v>5589</v>
      </c>
      <c r="B17726" s="18" t="s">
        <v>15523</v>
      </c>
      <c r="C17726" s="19" t="s">
        <v>42</v>
      </c>
      <c r="D17726" t="s">
        <v>398</v>
      </c>
      <c r="E17726" s="20">
        <v>216</v>
      </c>
      <c r="F17726" s="20">
        <v>46863</v>
      </c>
    </row>
    <row r="17727" spans="1:6" ht="25.5" outlineLevel="2" x14ac:dyDescent="0.2">
      <c r="B17727" s="18" t="s">
        <v>15523</v>
      </c>
      <c r="C17727" s="19" t="s">
        <v>80</v>
      </c>
      <c r="D17727" t="s">
        <v>398</v>
      </c>
      <c r="E17727" s="20">
        <v>27</v>
      </c>
      <c r="F17727" s="20">
        <v>1753</v>
      </c>
    </row>
    <row r="17728" spans="1:6" ht="25.5" outlineLevel="2" x14ac:dyDescent="0.2">
      <c r="B17728" s="18" t="s">
        <v>15523</v>
      </c>
      <c r="C17728" s="19" t="s">
        <v>87</v>
      </c>
      <c r="D17728" t="s">
        <v>398</v>
      </c>
      <c r="E17728" s="20">
        <v>2</v>
      </c>
      <c r="F17728" s="20">
        <v>7011</v>
      </c>
    </row>
    <row r="17729" spans="1:6" ht="25.5" outlineLevel="2" x14ac:dyDescent="0.2">
      <c r="B17729" s="18" t="s">
        <v>15523</v>
      </c>
      <c r="C17729" s="19" t="s">
        <v>178</v>
      </c>
      <c r="D17729" t="s">
        <v>398</v>
      </c>
      <c r="E17729" s="20">
        <v>1</v>
      </c>
      <c r="F17729" s="20">
        <v>5</v>
      </c>
    </row>
    <row r="17730" spans="1:6" ht="38.25" outlineLevel="1" x14ac:dyDescent="0.2">
      <c r="B17730" s="21" t="s">
        <v>15524</v>
      </c>
      <c r="E17730" s="20">
        <f>SUBTOTAL(9,E17726:E17729)</f>
        <v>246</v>
      </c>
      <c r="F17730" s="20">
        <f>SUBTOTAL(9,F17726:F17729)</f>
        <v>55632</v>
      </c>
    </row>
    <row r="17731" spans="1:6" ht="25.5" outlineLevel="2" x14ac:dyDescent="0.2">
      <c r="A17731" t="s">
        <v>1755</v>
      </c>
      <c r="B17731" s="18" t="s">
        <v>15525</v>
      </c>
      <c r="C17731" s="19" t="s">
        <v>42</v>
      </c>
      <c r="D17731" t="s">
        <v>398</v>
      </c>
      <c r="E17731" s="20">
        <v>1358</v>
      </c>
      <c r="F17731" s="20">
        <v>24199</v>
      </c>
    </row>
    <row r="17732" spans="1:6" ht="25.5" outlineLevel="2" x14ac:dyDescent="0.2">
      <c r="B17732" s="18" t="s">
        <v>15525</v>
      </c>
      <c r="C17732" s="19" t="s">
        <v>68</v>
      </c>
      <c r="D17732" t="s">
        <v>398</v>
      </c>
      <c r="E17732" s="20">
        <v>1</v>
      </c>
      <c r="F17732" s="20">
        <v>266</v>
      </c>
    </row>
    <row r="17733" spans="1:6" ht="25.5" outlineLevel="2" x14ac:dyDescent="0.2">
      <c r="B17733" s="18" t="s">
        <v>15525</v>
      </c>
      <c r="C17733" s="19" t="s">
        <v>80</v>
      </c>
      <c r="D17733" t="s">
        <v>398</v>
      </c>
      <c r="E17733" s="20">
        <v>12961</v>
      </c>
      <c r="F17733" s="20">
        <v>28412</v>
      </c>
    </row>
    <row r="17734" spans="1:6" ht="25.5" outlineLevel="2" x14ac:dyDescent="0.2">
      <c r="B17734" s="18" t="s">
        <v>15525</v>
      </c>
      <c r="C17734" s="19" t="s">
        <v>81</v>
      </c>
      <c r="D17734" t="s">
        <v>398</v>
      </c>
      <c r="E17734" s="20">
        <v>6</v>
      </c>
      <c r="F17734" s="20">
        <v>1702</v>
      </c>
    </row>
    <row r="17735" spans="1:6" ht="25.5" outlineLevel="2" x14ac:dyDescent="0.2">
      <c r="B17735" s="18" t="s">
        <v>15525</v>
      </c>
      <c r="C17735" s="19" t="s">
        <v>87</v>
      </c>
      <c r="D17735" t="s">
        <v>398</v>
      </c>
      <c r="E17735" s="20">
        <v>5</v>
      </c>
      <c r="F17735" s="20">
        <v>1000</v>
      </c>
    </row>
    <row r="17736" spans="1:6" ht="25.5" outlineLevel="2" x14ac:dyDescent="0.2">
      <c r="B17736" s="18" t="s">
        <v>15525</v>
      </c>
      <c r="C17736" s="19" t="s">
        <v>92</v>
      </c>
      <c r="D17736" t="s">
        <v>398</v>
      </c>
      <c r="E17736" s="20">
        <v>31</v>
      </c>
      <c r="F17736" s="20">
        <v>1268</v>
      </c>
    </row>
    <row r="17737" spans="1:6" ht="25.5" outlineLevel="2" x14ac:dyDescent="0.2">
      <c r="B17737" s="18" t="s">
        <v>15525</v>
      </c>
      <c r="C17737" s="19" t="s">
        <v>166</v>
      </c>
      <c r="D17737" t="s">
        <v>398</v>
      </c>
      <c r="E17737" s="20">
        <v>1</v>
      </c>
      <c r="F17737" s="20">
        <v>86</v>
      </c>
    </row>
    <row r="17738" spans="1:6" ht="25.5" outlineLevel="2" x14ac:dyDescent="0.2">
      <c r="B17738" s="18" t="s">
        <v>15525</v>
      </c>
      <c r="C17738" s="19" t="s">
        <v>175</v>
      </c>
      <c r="D17738" t="s">
        <v>398</v>
      </c>
      <c r="E17738" s="20">
        <v>1</v>
      </c>
      <c r="F17738" s="20">
        <v>1</v>
      </c>
    </row>
    <row r="17739" spans="1:6" ht="25.5" outlineLevel="2" x14ac:dyDescent="0.2">
      <c r="B17739" s="18" t="s">
        <v>15525</v>
      </c>
      <c r="C17739" s="19" t="s">
        <v>178</v>
      </c>
      <c r="D17739" t="s">
        <v>398</v>
      </c>
      <c r="E17739" s="20">
        <v>1</v>
      </c>
      <c r="F17739" s="20">
        <v>21</v>
      </c>
    </row>
    <row r="17740" spans="1:6" ht="25.5" outlineLevel="1" x14ac:dyDescent="0.2">
      <c r="B17740" s="21" t="s">
        <v>15526</v>
      </c>
      <c r="E17740" s="20">
        <f>SUBTOTAL(9,E17731:E17739)</f>
        <v>14365</v>
      </c>
      <c r="F17740" s="20">
        <f>SUBTOTAL(9,F17731:F17739)</f>
        <v>56955</v>
      </c>
    </row>
    <row r="17741" spans="1:6" ht="25.5" outlineLevel="2" x14ac:dyDescent="0.2">
      <c r="A17741" t="s">
        <v>5591</v>
      </c>
      <c r="B17741" s="18" t="s">
        <v>15527</v>
      </c>
      <c r="C17741" s="19" t="s">
        <v>42</v>
      </c>
      <c r="D17741" t="s">
        <v>398</v>
      </c>
      <c r="E17741" s="20">
        <v>530</v>
      </c>
      <c r="F17741" s="20">
        <v>2149</v>
      </c>
    </row>
    <row r="17742" spans="1:6" ht="25.5" outlineLevel="2" x14ac:dyDescent="0.2">
      <c r="B17742" s="18" t="s">
        <v>15527</v>
      </c>
      <c r="C17742" s="19" t="s">
        <v>80</v>
      </c>
      <c r="D17742" t="s">
        <v>398</v>
      </c>
      <c r="E17742" s="20">
        <v>2401</v>
      </c>
      <c r="F17742" s="20">
        <v>1892</v>
      </c>
    </row>
    <row r="17743" spans="1:6" ht="25.5" outlineLevel="1" x14ac:dyDescent="0.2">
      <c r="B17743" s="21" t="s">
        <v>15528</v>
      </c>
      <c r="E17743" s="20">
        <f>SUBTOTAL(9,E17741:E17742)</f>
        <v>2931</v>
      </c>
      <c r="F17743" s="20">
        <f>SUBTOTAL(9,F17741:F17742)</f>
        <v>4041</v>
      </c>
    </row>
    <row r="17744" spans="1:6" ht="25.5" outlineLevel="2" x14ac:dyDescent="0.2">
      <c r="A17744" t="s">
        <v>5593</v>
      </c>
      <c r="B17744" s="18" t="s">
        <v>18517</v>
      </c>
      <c r="C17744" s="19" t="s">
        <v>16</v>
      </c>
      <c r="D17744" t="s">
        <v>398</v>
      </c>
      <c r="E17744" s="20">
        <v>40</v>
      </c>
      <c r="F17744" s="20">
        <v>30</v>
      </c>
    </row>
    <row r="17745" spans="1:6" ht="25.5" outlineLevel="2" x14ac:dyDescent="0.2">
      <c r="B17745" s="18" t="s">
        <v>18517</v>
      </c>
      <c r="C17745" s="19" t="s">
        <v>20</v>
      </c>
      <c r="D17745" t="s">
        <v>398</v>
      </c>
      <c r="E17745" s="20">
        <v>160</v>
      </c>
      <c r="F17745" s="20">
        <v>14</v>
      </c>
    </row>
    <row r="17746" spans="1:6" ht="25.5" outlineLevel="2" x14ac:dyDescent="0.2">
      <c r="B17746" s="18" t="s">
        <v>18517</v>
      </c>
      <c r="C17746" s="19" t="s">
        <v>36</v>
      </c>
      <c r="D17746" t="s">
        <v>398</v>
      </c>
      <c r="E17746" s="20">
        <v>30</v>
      </c>
      <c r="F17746" s="20">
        <v>62</v>
      </c>
    </row>
    <row r="17747" spans="1:6" ht="25.5" outlineLevel="2" x14ac:dyDescent="0.2">
      <c r="B17747" s="18" t="s">
        <v>18517</v>
      </c>
      <c r="C17747" s="19" t="s">
        <v>42</v>
      </c>
      <c r="D17747" t="s">
        <v>398</v>
      </c>
      <c r="E17747" s="20">
        <v>10584</v>
      </c>
      <c r="F17747" s="20">
        <v>7847</v>
      </c>
    </row>
    <row r="17748" spans="1:6" ht="25.5" outlineLevel="2" x14ac:dyDescent="0.2">
      <c r="B17748" s="18" t="s">
        <v>18517</v>
      </c>
      <c r="C17748" s="19" t="s">
        <v>68</v>
      </c>
      <c r="D17748" t="s">
        <v>398</v>
      </c>
      <c r="E17748" s="20">
        <v>3</v>
      </c>
      <c r="F17748" s="20">
        <v>48</v>
      </c>
    </row>
    <row r="17749" spans="1:6" ht="25.5" outlineLevel="2" x14ac:dyDescent="0.2">
      <c r="B17749" s="18" t="s">
        <v>18517</v>
      </c>
      <c r="C17749" s="19" t="s">
        <v>80</v>
      </c>
      <c r="D17749" t="s">
        <v>398</v>
      </c>
      <c r="E17749" s="20">
        <v>60192</v>
      </c>
      <c r="F17749" s="20">
        <v>19600</v>
      </c>
    </row>
    <row r="17750" spans="1:6" ht="25.5" outlineLevel="2" x14ac:dyDescent="0.2">
      <c r="B17750" s="18" t="s">
        <v>18517</v>
      </c>
      <c r="C17750" s="19" t="s">
        <v>81</v>
      </c>
      <c r="D17750" t="s">
        <v>398</v>
      </c>
      <c r="E17750" s="20">
        <v>10</v>
      </c>
      <c r="F17750" s="20">
        <v>44</v>
      </c>
    </row>
    <row r="17751" spans="1:6" ht="25.5" outlineLevel="2" x14ac:dyDescent="0.2">
      <c r="B17751" s="18" t="s">
        <v>18517</v>
      </c>
      <c r="C17751" s="19" t="s">
        <v>87</v>
      </c>
      <c r="D17751" t="s">
        <v>398</v>
      </c>
      <c r="E17751" s="20">
        <v>12</v>
      </c>
      <c r="F17751" s="20">
        <v>89</v>
      </c>
    </row>
    <row r="17752" spans="1:6" ht="25.5" outlineLevel="2" x14ac:dyDescent="0.2">
      <c r="B17752" s="18" t="s">
        <v>18517</v>
      </c>
      <c r="C17752" s="19" t="s">
        <v>92</v>
      </c>
      <c r="D17752" t="s">
        <v>398</v>
      </c>
      <c r="E17752" s="20">
        <v>14</v>
      </c>
      <c r="F17752" s="20">
        <v>13</v>
      </c>
    </row>
    <row r="17753" spans="1:6" ht="25.5" outlineLevel="2" x14ac:dyDescent="0.2">
      <c r="B17753" s="18" t="s">
        <v>18517</v>
      </c>
      <c r="C17753" s="19" t="s">
        <v>113</v>
      </c>
      <c r="D17753" t="s">
        <v>398</v>
      </c>
      <c r="E17753" s="20">
        <v>1</v>
      </c>
      <c r="F17753" s="20">
        <v>7</v>
      </c>
    </row>
    <row r="17754" spans="1:6" ht="25.5" outlineLevel="2" x14ac:dyDescent="0.2">
      <c r="B17754" s="18" t="s">
        <v>18517</v>
      </c>
      <c r="C17754" s="19" t="s">
        <v>157</v>
      </c>
      <c r="D17754" t="s">
        <v>398</v>
      </c>
      <c r="E17754" s="20">
        <v>2</v>
      </c>
      <c r="F17754" s="20">
        <v>27</v>
      </c>
    </row>
    <row r="17755" spans="1:6" ht="25.5" outlineLevel="2" x14ac:dyDescent="0.2">
      <c r="B17755" s="18" t="s">
        <v>18517</v>
      </c>
      <c r="C17755" s="19" t="s">
        <v>166</v>
      </c>
      <c r="D17755" t="s">
        <v>398</v>
      </c>
      <c r="E17755" s="20">
        <v>15</v>
      </c>
      <c r="F17755" s="20">
        <v>192</v>
      </c>
    </row>
    <row r="17756" spans="1:6" ht="25.5" outlineLevel="2" x14ac:dyDescent="0.2">
      <c r="B17756" s="18" t="s">
        <v>18517</v>
      </c>
      <c r="C17756" s="19" t="s">
        <v>171</v>
      </c>
      <c r="D17756" t="s">
        <v>398</v>
      </c>
      <c r="E17756" s="20">
        <v>4</v>
      </c>
      <c r="F17756" s="20">
        <v>1</v>
      </c>
    </row>
    <row r="17757" spans="1:6" ht="25.5" outlineLevel="2" x14ac:dyDescent="0.2">
      <c r="B17757" s="18" t="s">
        <v>18517</v>
      </c>
      <c r="C17757" s="19" t="s">
        <v>175</v>
      </c>
      <c r="D17757" t="s">
        <v>398</v>
      </c>
      <c r="E17757" s="20">
        <v>1</v>
      </c>
      <c r="F17757" s="20">
        <v>1</v>
      </c>
    </row>
    <row r="17758" spans="1:6" ht="25.5" outlineLevel="2" x14ac:dyDescent="0.2">
      <c r="B17758" s="18" t="s">
        <v>18517</v>
      </c>
      <c r="C17758" s="19" t="s">
        <v>178</v>
      </c>
      <c r="D17758" t="s">
        <v>398</v>
      </c>
      <c r="E17758" s="20">
        <v>405</v>
      </c>
      <c r="F17758" s="20">
        <v>417</v>
      </c>
    </row>
    <row r="17759" spans="1:6" ht="25.5" outlineLevel="1" x14ac:dyDescent="0.2">
      <c r="B17759" s="21" t="s">
        <v>18518</v>
      </c>
      <c r="E17759" s="20">
        <f>SUBTOTAL(9,E17744:E17758)</f>
        <v>71473</v>
      </c>
      <c r="F17759" s="20">
        <f>SUBTOTAL(9,F17744:F17758)</f>
        <v>28392</v>
      </c>
    </row>
    <row r="17760" spans="1:6" outlineLevel="2" x14ac:dyDescent="0.2">
      <c r="A17760" t="s">
        <v>5594</v>
      </c>
      <c r="B17760" s="18" t="s">
        <v>15529</v>
      </c>
      <c r="C17760" s="19" t="s">
        <v>42</v>
      </c>
      <c r="D17760" t="s">
        <v>398</v>
      </c>
      <c r="E17760" s="20">
        <v>33593</v>
      </c>
      <c r="F17760" s="20">
        <v>71904</v>
      </c>
    </row>
    <row r="17761" spans="1:6" outlineLevel="2" x14ac:dyDescent="0.2">
      <c r="B17761" s="18" t="s">
        <v>15529</v>
      </c>
      <c r="C17761" s="19" t="s">
        <v>80</v>
      </c>
      <c r="D17761" t="s">
        <v>398</v>
      </c>
      <c r="E17761" s="20">
        <v>2</v>
      </c>
      <c r="F17761" s="20">
        <v>30</v>
      </c>
    </row>
    <row r="17762" spans="1:6" ht="25.5" outlineLevel="1" x14ac:dyDescent="0.2">
      <c r="B17762" s="21" t="s">
        <v>15530</v>
      </c>
      <c r="E17762" s="20">
        <f>SUBTOTAL(9,E17760:E17761)</f>
        <v>33595</v>
      </c>
      <c r="F17762" s="20">
        <f>SUBTOTAL(9,F17760:F17761)</f>
        <v>71934</v>
      </c>
    </row>
    <row r="17763" spans="1:6" ht="25.5" outlineLevel="2" x14ac:dyDescent="0.2">
      <c r="A17763" t="s">
        <v>1756</v>
      </c>
      <c r="B17763" s="18" t="s">
        <v>15531</v>
      </c>
      <c r="C17763" s="19" t="s">
        <v>42</v>
      </c>
      <c r="D17763" t="s">
        <v>398</v>
      </c>
      <c r="E17763" s="20">
        <v>31094</v>
      </c>
      <c r="F17763" s="20">
        <v>187549</v>
      </c>
    </row>
    <row r="17764" spans="1:6" ht="25.5" outlineLevel="2" x14ac:dyDescent="0.2">
      <c r="B17764" s="18" t="s">
        <v>15531</v>
      </c>
      <c r="C17764" s="19" t="s">
        <v>68</v>
      </c>
      <c r="D17764" t="s">
        <v>398</v>
      </c>
      <c r="E17764" s="20">
        <v>4</v>
      </c>
      <c r="F17764" s="20">
        <v>102</v>
      </c>
    </row>
    <row r="17765" spans="1:6" ht="25.5" outlineLevel="2" x14ac:dyDescent="0.2">
      <c r="B17765" s="18" t="s">
        <v>15531</v>
      </c>
      <c r="C17765" s="19" t="s">
        <v>80</v>
      </c>
      <c r="D17765" t="s">
        <v>398</v>
      </c>
      <c r="E17765" s="20">
        <v>346</v>
      </c>
      <c r="F17765" s="20">
        <v>8886</v>
      </c>
    </row>
    <row r="17766" spans="1:6" ht="25.5" outlineLevel="2" x14ac:dyDescent="0.2">
      <c r="B17766" s="18" t="s">
        <v>15531</v>
      </c>
      <c r="C17766" s="19" t="s">
        <v>139</v>
      </c>
      <c r="D17766" t="s">
        <v>398</v>
      </c>
      <c r="E17766" s="20">
        <v>1</v>
      </c>
      <c r="F17766" s="20">
        <v>3</v>
      </c>
    </row>
    <row r="17767" spans="1:6" ht="25.5" outlineLevel="2" x14ac:dyDescent="0.2">
      <c r="B17767" s="18" t="s">
        <v>15531</v>
      </c>
      <c r="C17767" s="19" t="s">
        <v>148</v>
      </c>
      <c r="D17767" t="s">
        <v>398</v>
      </c>
      <c r="E17767" s="20">
        <v>1</v>
      </c>
      <c r="F17767" s="20">
        <v>1</v>
      </c>
    </row>
    <row r="17768" spans="1:6" ht="25.5" outlineLevel="2" x14ac:dyDescent="0.2">
      <c r="B17768" s="18" t="s">
        <v>15531</v>
      </c>
      <c r="C17768" s="19" t="s">
        <v>162</v>
      </c>
      <c r="D17768" t="s">
        <v>398</v>
      </c>
      <c r="E17768" s="20">
        <v>6</v>
      </c>
      <c r="F17768" s="20">
        <v>306</v>
      </c>
    </row>
    <row r="17769" spans="1:6" ht="25.5" outlineLevel="2" x14ac:dyDescent="0.2">
      <c r="B17769" s="18" t="s">
        <v>15531</v>
      </c>
      <c r="C17769" s="19" t="s">
        <v>171</v>
      </c>
      <c r="D17769" t="s">
        <v>398</v>
      </c>
      <c r="E17769" s="20">
        <v>110</v>
      </c>
      <c r="F17769" s="20">
        <v>1842</v>
      </c>
    </row>
    <row r="17770" spans="1:6" ht="25.5" outlineLevel="2" x14ac:dyDescent="0.2">
      <c r="B17770" s="18" t="s">
        <v>15531</v>
      </c>
      <c r="C17770" s="19" t="s">
        <v>178</v>
      </c>
      <c r="D17770" t="s">
        <v>398</v>
      </c>
      <c r="E17770" s="20">
        <v>16</v>
      </c>
      <c r="F17770" s="20">
        <v>82</v>
      </c>
    </row>
    <row r="17771" spans="1:6" ht="25.5" outlineLevel="1" x14ac:dyDescent="0.2">
      <c r="B17771" s="21" t="s">
        <v>15532</v>
      </c>
      <c r="E17771" s="20">
        <f>SUBTOTAL(9,E17763:E17770)</f>
        <v>31578</v>
      </c>
      <c r="F17771" s="20">
        <f>SUBTOTAL(9,F17763:F17770)</f>
        <v>198771</v>
      </c>
    </row>
    <row r="17772" spans="1:6" outlineLevel="2" x14ac:dyDescent="0.2">
      <c r="A17772" t="s">
        <v>5595</v>
      </c>
      <c r="B17772" s="18" t="s">
        <v>15533</v>
      </c>
      <c r="C17772" s="19" t="s">
        <v>68</v>
      </c>
      <c r="D17772" t="s">
        <v>398</v>
      </c>
      <c r="E17772" s="20">
        <v>11</v>
      </c>
      <c r="F17772" s="20">
        <v>2339</v>
      </c>
    </row>
    <row r="17773" spans="1:6" outlineLevel="2" x14ac:dyDescent="0.2">
      <c r="B17773" s="18" t="s">
        <v>15533</v>
      </c>
      <c r="C17773" s="19" t="s">
        <v>80</v>
      </c>
      <c r="D17773" t="s">
        <v>398</v>
      </c>
      <c r="E17773" s="20">
        <v>5169</v>
      </c>
      <c r="F17773" s="20">
        <v>127058</v>
      </c>
    </row>
    <row r="17774" spans="1:6" outlineLevel="2" x14ac:dyDescent="0.2">
      <c r="B17774" s="18" t="s">
        <v>15533</v>
      </c>
      <c r="C17774" s="19" t="s">
        <v>81</v>
      </c>
      <c r="D17774" t="s">
        <v>398</v>
      </c>
      <c r="E17774" s="20">
        <v>3</v>
      </c>
      <c r="F17774" s="20">
        <v>1270</v>
      </c>
    </row>
    <row r="17775" spans="1:6" outlineLevel="2" x14ac:dyDescent="0.2">
      <c r="B17775" s="18" t="s">
        <v>15533</v>
      </c>
      <c r="C17775" s="19" t="s">
        <v>88</v>
      </c>
      <c r="D17775" t="s">
        <v>398</v>
      </c>
      <c r="E17775" s="20">
        <v>7</v>
      </c>
      <c r="F17775" s="20">
        <v>3798</v>
      </c>
    </row>
    <row r="17776" spans="1:6" ht="25.5" outlineLevel="2" x14ac:dyDescent="0.2">
      <c r="B17776" s="18" t="s">
        <v>15533</v>
      </c>
      <c r="C17776" s="19" t="s">
        <v>92</v>
      </c>
      <c r="D17776" t="s">
        <v>398</v>
      </c>
      <c r="E17776" s="20">
        <v>1</v>
      </c>
      <c r="F17776" s="20">
        <v>478</v>
      </c>
    </row>
    <row r="17777" spans="1:6" outlineLevel="2" x14ac:dyDescent="0.2">
      <c r="B17777" s="18" t="s">
        <v>15533</v>
      </c>
      <c r="C17777" s="19" t="s">
        <v>151</v>
      </c>
      <c r="D17777" t="s">
        <v>398</v>
      </c>
      <c r="E17777" s="20">
        <v>2</v>
      </c>
      <c r="F17777" s="20">
        <v>639</v>
      </c>
    </row>
    <row r="17778" spans="1:6" outlineLevel="2" x14ac:dyDescent="0.2">
      <c r="B17778" s="18" t="s">
        <v>15533</v>
      </c>
      <c r="C17778" s="19" t="s">
        <v>164</v>
      </c>
      <c r="D17778" t="s">
        <v>398</v>
      </c>
      <c r="E17778" s="20">
        <v>2</v>
      </c>
      <c r="F17778" s="20">
        <v>872</v>
      </c>
    </row>
    <row r="17779" spans="1:6" ht="25.5" outlineLevel="2" x14ac:dyDescent="0.2">
      <c r="B17779" s="18" t="s">
        <v>15533</v>
      </c>
      <c r="C17779" s="19" t="s">
        <v>175</v>
      </c>
      <c r="D17779" t="s">
        <v>398</v>
      </c>
      <c r="E17779" s="20">
        <v>12656</v>
      </c>
      <c r="F17779" s="20">
        <v>4116</v>
      </c>
    </row>
    <row r="17780" spans="1:6" ht="25.5" outlineLevel="2" x14ac:dyDescent="0.2">
      <c r="B17780" s="18" t="s">
        <v>15533</v>
      </c>
      <c r="C17780" s="19" t="s">
        <v>176</v>
      </c>
      <c r="D17780" t="s">
        <v>398</v>
      </c>
      <c r="E17780" s="20">
        <v>1</v>
      </c>
      <c r="F17780" s="20">
        <v>220</v>
      </c>
    </row>
    <row r="17781" spans="1:6" outlineLevel="2" x14ac:dyDescent="0.2">
      <c r="B17781" s="18" t="s">
        <v>15533</v>
      </c>
      <c r="C17781" s="19" t="s">
        <v>178</v>
      </c>
      <c r="D17781" t="s">
        <v>398</v>
      </c>
      <c r="E17781" s="20">
        <v>6</v>
      </c>
      <c r="F17781" s="20">
        <v>6479</v>
      </c>
    </row>
    <row r="17782" spans="1:6" ht="25.5" outlineLevel="1" x14ac:dyDescent="0.2">
      <c r="B17782" s="21" t="s">
        <v>15534</v>
      </c>
      <c r="E17782" s="20">
        <f>SUBTOTAL(9,E17772:E17781)</f>
        <v>17858</v>
      </c>
      <c r="F17782" s="20">
        <f>SUBTOTAL(9,F17772:F17781)</f>
        <v>147269</v>
      </c>
    </row>
    <row r="17783" spans="1:6" outlineLevel="2" x14ac:dyDescent="0.2">
      <c r="A17783" t="s">
        <v>5596</v>
      </c>
      <c r="B17783" s="18" t="s">
        <v>15535</v>
      </c>
      <c r="C17783" s="19" t="s">
        <v>42</v>
      </c>
      <c r="D17783" t="s">
        <v>398</v>
      </c>
      <c r="E17783" s="20">
        <v>6</v>
      </c>
      <c r="F17783" s="20">
        <v>939</v>
      </c>
    </row>
    <row r="17784" spans="1:6" outlineLevel="2" x14ac:dyDescent="0.2">
      <c r="B17784" s="18" t="s">
        <v>15535</v>
      </c>
      <c r="C17784" s="19" t="s">
        <v>68</v>
      </c>
      <c r="D17784" t="s">
        <v>398</v>
      </c>
      <c r="E17784" s="20">
        <v>1</v>
      </c>
      <c r="F17784" s="20">
        <v>3253</v>
      </c>
    </row>
    <row r="17785" spans="1:6" outlineLevel="2" x14ac:dyDescent="0.2">
      <c r="B17785" s="18" t="s">
        <v>15535</v>
      </c>
      <c r="C17785" s="19" t="s">
        <v>80</v>
      </c>
      <c r="D17785" t="s">
        <v>398</v>
      </c>
      <c r="E17785" s="20">
        <v>24</v>
      </c>
      <c r="F17785" s="20">
        <v>20237</v>
      </c>
    </row>
    <row r="17786" spans="1:6" outlineLevel="2" x14ac:dyDescent="0.2">
      <c r="B17786" s="18" t="s">
        <v>15535</v>
      </c>
      <c r="C17786" s="19" t="s">
        <v>171</v>
      </c>
      <c r="D17786" t="s">
        <v>398</v>
      </c>
      <c r="E17786" s="20">
        <v>1</v>
      </c>
      <c r="F17786" s="20">
        <v>1391</v>
      </c>
    </row>
    <row r="17787" spans="1:6" ht="25.5" outlineLevel="1" x14ac:dyDescent="0.2">
      <c r="B17787" s="21" t="s">
        <v>15536</v>
      </c>
      <c r="E17787" s="20">
        <f>SUBTOTAL(9,E17783:E17786)</f>
        <v>32</v>
      </c>
      <c r="F17787" s="20">
        <f>SUBTOTAL(9,F17783:F17786)</f>
        <v>25820</v>
      </c>
    </row>
    <row r="17788" spans="1:6" ht="25.5" outlineLevel="2" x14ac:dyDescent="0.2">
      <c r="A17788" t="s">
        <v>5597</v>
      </c>
      <c r="B17788" s="18" t="s">
        <v>15537</v>
      </c>
      <c r="C17788" s="19" t="s">
        <v>80</v>
      </c>
      <c r="D17788" t="s">
        <v>398</v>
      </c>
      <c r="E17788" s="20">
        <v>27</v>
      </c>
      <c r="F17788" s="20">
        <v>19870</v>
      </c>
    </row>
    <row r="17789" spans="1:6" ht="25.5" outlineLevel="2" x14ac:dyDescent="0.2">
      <c r="B17789" s="18" t="s">
        <v>15537</v>
      </c>
      <c r="C17789" s="19" t="s">
        <v>92</v>
      </c>
      <c r="D17789" t="s">
        <v>398</v>
      </c>
      <c r="E17789" s="20">
        <v>4</v>
      </c>
      <c r="F17789" s="20">
        <v>1286</v>
      </c>
    </row>
    <row r="17790" spans="1:6" ht="25.5" outlineLevel="1" x14ac:dyDescent="0.2">
      <c r="B17790" s="21" t="s">
        <v>15538</v>
      </c>
      <c r="E17790" s="20">
        <f>SUBTOTAL(9,E17788:E17789)</f>
        <v>31</v>
      </c>
      <c r="F17790" s="20">
        <f>SUBTOTAL(9,F17788:F17789)</f>
        <v>21156</v>
      </c>
    </row>
    <row r="17791" spans="1:6" outlineLevel="2" x14ac:dyDescent="0.2">
      <c r="A17791" t="s">
        <v>5598</v>
      </c>
      <c r="B17791" s="18" t="s">
        <v>15539</v>
      </c>
      <c r="C17791" s="19" t="s">
        <v>42</v>
      </c>
      <c r="D17791" t="s">
        <v>398</v>
      </c>
      <c r="E17791" s="20">
        <v>3</v>
      </c>
      <c r="F17791" s="20">
        <v>1076</v>
      </c>
    </row>
    <row r="17792" spans="1:6" outlineLevel="2" x14ac:dyDescent="0.2">
      <c r="B17792" s="18" t="s">
        <v>15539</v>
      </c>
      <c r="C17792" s="19" t="s">
        <v>80</v>
      </c>
      <c r="D17792" t="s">
        <v>398</v>
      </c>
      <c r="E17792" s="20">
        <v>63</v>
      </c>
      <c r="F17792" s="20">
        <v>27742</v>
      </c>
    </row>
    <row r="17793" spans="1:6" outlineLevel="2" x14ac:dyDescent="0.2">
      <c r="B17793" s="18" t="s">
        <v>15539</v>
      </c>
      <c r="C17793" s="19" t="s">
        <v>88</v>
      </c>
      <c r="D17793" t="s">
        <v>398</v>
      </c>
      <c r="E17793" s="20">
        <v>1</v>
      </c>
      <c r="F17793" s="20">
        <v>3711</v>
      </c>
    </row>
    <row r="17794" spans="1:6" outlineLevel="1" x14ac:dyDescent="0.2">
      <c r="B17794" s="21" t="s">
        <v>15540</v>
      </c>
      <c r="E17794" s="20">
        <f>SUBTOTAL(9,E17791:E17793)</f>
        <v>67</v>
      </c>
      <c r="F17794" s="20">
        <f>SUBTOTAL(9,F17791:F17793)</f>
        <v>32529</v>
      </c>
    </row>
    <row r="17795" spans="1:6" outlineLevel="2" x14ac:dyDescent="0.2">
      <c r="A17795" t="s">
        <v>5599</v>
      </c>
      <c r="B17795" s="18" t="s">
        <v>15541</v>
      </c>
      <c r="C17795" s="19" t="s">
        <v>42</v>
      </c>
      <c r="D17795" t="s">
        <v>398</v>
      </c>
      <c r="E17795" s="20">
        <v>2</v>
      </c>
      <c r="F17795" s="20">
        <v>8529</v>
      </c>
    </row>
    <row r="17796" spans="1:6" outlineLevel="2" x14ac:dyDescent="0.2">
      <c r="B17796" s="18" t="s">
        <v>15541</v>
      </c>
      <c r="C17796" s="19" t="s">
        <v>80</v>
      </c>
      <c r="D17796" t="s">
        <v>398</v>
      </c>
      <c r="E17796" s="20">
        <v>148</v>
      </c>
      <c r="F17796" s="20">
        <v>159224</v>
      </c>
    </row>
    <row r="17797" spans="1:6" outlineLevel="2" x14ac:dyDescent="0.2">
      <c r="B17797" s="18" t="s">
        <v>15541</v>
      </c>
      <c r="C17797" s="19" t="s">
        <v>162</v>
      </c>
      <c r="D17797" t="s">
        <v>398</v>
      </c>
      <c r="E17797" s="20">
        <v>2</v>
      </c>
      <c r="F17797" s="20">
        <v>611</v>
      </c>
    </row>
    <row r="17798" spans="1:6" outlineLevel="1" x14ac:dyDescent="0.2">
      <c r="B17798" s="21" t="s">
        <v>15542</v>
      </c>
      <c r="E17798" s="20">
        <f>SUBTOTAL(9,E17795:E17797)</f>
        <v>152</v>
      </c>
      <c r="F17798" s="20">
        <f>SUBTOTAL(9,F17795:F17797)</f>
        <v>168364</v>
      </c>
    </row>
    <row r="17799" spans="1:6" outlineLevel="2" x14ac:dyDescent="0.2">
      <c r="A17799" t="s">
        <v>5600</v>
      </c>
      <c r="B17799" s="18" t="s">
        <v>15543</v>
      </c>
      <c r="C17799" s="19" t="s">
        <v>23</v>
      </c>
      <c r="D17799" t="s">
        <v>398</v>
      </c>
      <c r="E17799" s="20">
        <v>1</v>
      </c>
      <c r="F17799" s="20">
        <v>227</v>
      </c>
    </row>
    <row r="17800" spans="1:6" outlineLevel="2" x14ac:dyDescent="0.2">
      <c r="B17800" s="18" t="s">
        <v>15543</v>
      </c>
      <c r="C17800" s="19" t="s">
        <v>42</v>
      </c>
      <c r="D17800" t="s">
        <v>398</v>
      </c>
      <c r="E17800" s="20">
        <v>48</v>
      </c>
      <c r="F17800" s="20">
        <v>14645</v>
      </c>
    </row>
    <row r="17801" spans="1:6" outlineLevel="2" x14ac:dyDescent="0.2">
      <c r="B17801" s="18" t="s">
        <v>15543</v>
      </c>
      <c r="C17801" s="19" t="s">
        <v>68</v>
      </c>
      <c r="D17801" t="s">
        <v>398</v>
      </c>
      <c r="E17801" s="20">
        <v>4</v>
      </c>
      <c r="F17801" s="20">
        <v>2346</v>
      </c>
    </row>
    <row r="17802" spans="1:6" outlineLevel="2" x14ac:dyDescent="0.2">
      <c r="B17802" s="18" t="s">
        <v>15543</v>
      </c>
      <c r="C17802" s="19" t="s">
        <v>80</v>
      </c>
      <c r="D17802" t="s">
        <v>398</v>
      </c>
      <c r="E17802" s="20">
        <v>426</v>
      </c>
      <c r="F17802" s="20">
        <v>322847</v>
      </c>
    </row>
    <row r="17803" spans="1:6" outlineLevel="2" x14ac:dyDescent="0.2">
      <c r="B17803" s="18" t="s">
        <v>15543</v>
      </c>
      <c r="C17803" s="19" t="s">
        <v>81</v>
      </c>
      <c r="D17803" t="s">
        <v>398</v>
      </c>
      <c r="E17803" s="20">
        <v>2</v>
      </c>
      <c r="F17803" s="20">
        <v>678</v>
      </c>
    </row>
    <row r="17804" spans="1:6" outlineLevel="2" x14ac:dyDescent="0.2">
      <c r="B17804" s="18" t="s">
        <v>15543</v>
      </c>
      <c r="C17804" s="19" t="s">
        <v>107</v>
      </c>
      <c r="D17804" t="s">
        <v>398</v>
      </c>
      <c r="E17804" s="20">
        <v>13</v>
      </c>
      <c r="F17804" s="20">
        <v>3680</v>
      </c>
    </row>
    <row r="17805" spans="1:6" outlineLevel="1" x14ac:dyDescent="0.2">
      <c r="B17805" s="21" t="s">
        <v>15544</v>
      </c>
      <c r="E17805" s="20">
        <f>SUBTOTAL(9,E17799:E17804)</f>
        <v>494</v>
      </c>
      <c r="F17805" s="20">
        <f>SUBTOTAL(9,F17799:F17804)</f>
        <v>344423</v>
      </c>
    </row>
    <row r="17806" spans="1:6" outlineLevel="2" x14ac:dyDescent="0.2">
      <c r="A17806" t="s">
        <v>5601</v>
      </c>
      <c r="B17806" s="18" t="s">
        <v>15545</v>
      </c>
      <c r="C17806" s="19" t="s">
        <v>42</v>
      </c>
      <c r="D17806" t="s">
        <v>398</v>
      </c>
      <c r="E17806" s="20">
        <v>1</v>
      </c>
      <c r="F17806" s="20">
        <v>7</v>
      </c>
    </row>
    <row r="17807" spans="1:6" outlineLevel="2" x14ac:dyDescent="0.2">
      <c r="B17807" s="18" t="s">
        <v>15545</v>
      </c>
      <c r="C17807" s="19" t="s">
        <v>80</v>
      </c>
      <c r="D17807" t="s">
        <v>398</v>
      </c>
      <c r="E17807" s="20">
        <v>229</v>
      </c>
      <c r="F17807" s="20">
        <v>67513</v>
      </c>
    </row>
    <row r="17808" spans="1:6" ht="25.5" outlineLevel="1" x14ac:dyDescent="0.2">
      <c r="B17808" s="21" t="s">
        <v>15546</v>
      </c>
      <c r="E17808" s="20">
        <f>SUBTOTAL(9,E17806:E17807)</f>
        <v>230</v>
      </c>
      <c r="F17808" s="20">
        <f>SUBTOTAL(9,F17806:F17807)</f>
        <v>67520</v>
      </c>
    </row>
    <row r="17809" spans="1:6" ht="25.5" outlineLevel="2" x14ac:dyDescent="0.2">
      <c r="A17809" t="s">
        <v>5602</v>
      </c>
      <c r="B17809" s="18" t="s">
        <v>15547</v>
      </c>
      <c r="C17809" s="19" t="s">
        <v>23</v>
      </c>
      <c r="D17809" t="s">
        <v>398</v>
      </c>
      <c r="E17809" s="20">
        <v>8</v>
      </c>
      <c r="F17809" s="20">
        <v>88</v>
      </c>
    </row>
    <row r="17810" spans="1:6" ht="25.5" outlineLevel="2" x14ac:dyDescent="0.2">
      <c r="B17810" s="18" t="s">
        <v>15547</v>
      </c>
      <c r="C17810" s="19" t="s">
        <v>42</v>
      </c>
      <c r="D17810" t="s">
        <v>398</v>
      </c>
      <c r="E17810" s="20">
        <v>9</v>
      </c>
      <c r="F17810" s="20">
        <v>57897</v>
      </c>
    </row>
    <row r="17811" spans="1:6" ht="25.5" outlineLevel="2" x14ac:dyDescent="0.2">
      <c r="B17811" s="18" t="s">
        <v>15547</v>
      </c>
      <c r="C17811" s="19" t="s">
        <v>68</v>
      </c>
      <c r="D17811" t="s">
        <v>398</v>
      </c>
      <c r="E17811" s="20">
        <v>5</v>
      </c>
      <c r="F17811" s="20">
        <v>4160</v>
      </c>
    </row>
    <row r="17812" spans="1:6" ht="25.5" outlineLevel="2" x14ac:dyDescent="0.2">
      <c r="B17812" s="18" t="s">
        <v>15547</v>
      </c>
      <c r="C17812" s="19" t="s">
        <v>80</v>
      </c>
      <c r="D17812" t="s">
        <v>398</v>
      </c>
      <c r="E17812" s="20">
        <v>1724</v>
      </c>
      <c r="F17812" s="20">
        <v>2740</v>
      </c>
    </row>
    <row r="17813" spans="1:6" ht="25.5" outlineLevel="2" x14ac:dyDescent="0.2">
      <c r="B17813" s="18" t="s">
        <v>15547</v>
      </c>
      <c r="C17813" s="19" t="s">
        <v>87</v>
      </c>
      <c r="D17813" t="s">
        <v>398</v>
      </c>
      <c r="E17813" s="20">
        <v>3</v>
      </c>
      <c r="F17813" s="20">
        <v>398</v>
      </c>
    </row>
    <row r="17814" spans="1:6" ht="25.5" outlineLevel="2" x14ac:dyDescent="0.2">
      <c r="B17814" s="18" t="s">
        <v>15547</v>
      </c>
      <c r="C17814" s="19" t="s">
        <v>88</v>
      </c>
      <c r="D17814" t="s">
        <v>398</v>
      </c>
      <c r="E17814" s="20">
        <v>5</v>
      </c>
      <c r="F17814" s="20">
        <v>889</v>
      </c>
    </row>
    <row r="17815" spans="1:6" ht="25.5" outlineLevel="2" x14ac:dyDescent="0.2">
      <c r="B17815" s="18" t="s">
        <v>15547</v>
      </c>
      <c r="C17815" s="19" t="s">
        <v>157</v>
      </c>
      <c r="D17815" t="s">
        <v>398</v>
      </c>
      <c r="E17815" s="20">
        <v>8</v>
      </c>
      <c r="F17815" s="20">
        <v>991</v>
      </c>
    </row>
    <row r="17816" spans="1:6" ht="25.5" outlineLevel="2" x14ac:dyDescent="0.2">
      <c r="B17816" s="18" t="s">
        <v>15547</v>
      </c>
      <c r="C17816" s="19" t="s">
        <v>171</v>
      </c>
      <c r="D17816" t="s">
        <v>398</v>
      </c>
      <c r="E17816" s="20">
        <v>1</v>
      </c>
      <c r="F17816" s="20">
        <v>592</v>
      </c>
    </row>
    <row r="17817" spans="1:6" ht="25.5" outlineLevel="1" x14ac:dyDescent="0.2">
      <c r="B17817" s="21" t="s">
        <v>15548</v>
      </c>
      <c r="E17817" s="20">
        <f>SUBTOTAL(9,E17809:E17816)</f>
        <v>1763</v>
      </c>
      <c r="F17817" s="20">
        <f>SUBTOTAL(9,F17809:F17816)</f>
        <v>67755</v>
      </c>
    </row>
    <row r="17818" spans="1:6" ht="25.5" outlineLevel="2" x14ac:dyDescent="0.2">
      <c r="A17818" t="s">
        <v>5604</v>
      </c>
      <c r="B17818" s="18" t="s">
        <v>15549</v>
      </c>
      <c r="C17818" s="19" t="s">
        <v>42</v>
      </c>
      <c r="D17818" t="s">
        <v>398</v>
      </c>
      <c r="E17818" s="20">
        <v>110</v>
      </c>
      <c r="F17818" s="20">
        <v>3431</v>
      </c>
    </row>
    <row r="17819" spans="1:6" ht="25.5" outlineLevel="2" x14ac:dyDescent="0.2">
      <c r="B17819" s="18" t="s">
        <v>15549</v>
      </c>
      <c r="C17819" s="19" t="s">
        <v>80</v>
      </c>
      <c r="D17819" t="s">
        <v>398</v>
      </c>
      <c r="E17819" s="20">
        <v>551</v>
      </c>
      <c r="F17819" s="20">
        <v>41597</v>
      </c>
    </row>
    <row r="17820" spans="1:6" ht="25.5" outlineLevel="2" x14ac:dyDescent="0.2">
      <c r="B17820" s="18" t="s">
        <v>15549</v>
      </c>
      <c r="C17820" s="19" t="s">
        <v>88</v>
      </c>
      <c r="D17820" t="s">
        <v>398</v>
      </c>
      <c r="E17820" s="20">
        <v>1</v>
      </c>
      <c r="F17820" s="20">
        <v>418</v>
      </c>
    </row>
    <row r="17821" spans="1:6" ht="25.5" outlineLevel="2" x14ac:dyDescent="0.2">
      <c r="B17821" s="18" t="s">
        <v>15549</v>
      </c>
      <c r="C17821" s="19" t="s">
        <v>92</v>
      </c>
      <c r="D17821" t="s">
        <v>398</v>
      </c>
      <c r="E17821" s="20">
        <v>8</v>
      </c>
      <c r="F17821" s="20">
        <v>927</v>
      </c>
    </row>
    <row r="17822" spans="1:6" ht="25.5" outlineLevel="2" x14ac:dyDescent="0.2">
      <c r="B17822" s="18" t="s">
        <v>15549</v>
      </c>
      <c r="C17822" s="19" t="s">
        <v>164</v>
      </c>
      <c r="D17822" t="s">
        <v>398</v>
      </c>
      <c r="E17822" s="20">
        <v>2</v>
      </c>
      <c r="F17822" s="20">
        <v>70</v>
      </c>
    </row>
    <row r="17823" spans="1:6" ht="25.5" outlineLevel="2" x14ac:dyDescent="0.2">
      <c r="B17823" s="18" t="s">
        <v>15549</v>
      </c>
      <c r="C17823" s="19" t="s">
        <v>171</v>
      </c>
      <c r="D17823" t="s">
        <v>398</v>
      </c>
      <c r="E17823" s="20">
        <v>3</v>
      </c>
      <c r="F17823" s="20">
        <v>1438</v>
      </c>
    </row>
    <row r="17824" spans="1:6" ht="25.5" outlineLevel="1" x14ac:dyDescent="0.2">
      <c r="B17824" s="21" t="s">
        <v>15550</v>
      </c>
      <c r="E17824" s="20">
        <f>SUBTOTAL(9,E17818:E17823)</f>
        <v>675</v>
      </c>
      <c r="F17824" s="20">
        <f>SUBTOTAL(9,F17818:F17823)</f>
        <v>47881</v>
      </c>
    </row>
    <row r="17825" spans="1:6" ht="25.5" outlineLevel="2" x14ac:dyDescent="0.2">
      <c r="A17825" t="s">
        <v>5605</v>
      </c>
      <c r="B17825" s="18" t="s">
        <v>15551</v>
      </c>
      <c r="C17825" s="19" t="s">
        <v>42</v>
      </c>
      <c r="D17825" t="s">
        <v>398</v>
      </c>
      <c r="E17825" s="20">
        <v>18614</v>
      </c>
      <c r="F17825" s="20">
        <v>3340</v>
      </c>
    </row>
    <row r="17826" spans="1:6" ht="25.5" outlineLevel="2" x14ac:dyDescent="0.2">
      <c r="B17826" s="18" t="s">
        <v>15551</v>
      </c>
      <c r="C17826" s="19" t="s">
        <v>48</v>
      </c>
      <c r="D17826" t="s">
        <v>398</v>
      </c>
      <c r="E17826" s="20">
        <v>2</v>
      </c>
      <c r="F17826" s="20">
        <v>2</v>
      </c>
    </row>
    <row r="17827" spans="1:6" ht="25.5" outlineLevel="2" x14ac:dyDescent="0.2">
      <c r="B17827" s="18" t="s">
        <v>15551</v>
      </c>
      <c r="C17827" s="19" t="s">
        <v>68</v>
      </c>
      <c r="D17827" t="s">
        <v>398</v>
      </c>
      <c r="E17827" s="20">
        <v>137</v>
      </c>
      <c r="F17827" s="20">
        <v>3262</v>
      </c>
    </row>
    <row r="17828" spans="1:6" ht="25.5" outlineLevel="2" x14ac:dyDescent="0.2">
      <c r="B17828" s="18" t="s">
        <v>15551</v>
      </c>
      <c r="C17828" s="19" t="s">
        <v>78</v>
      </c>
      <c r="D17828" t="s">
        <v>398</v>
      </c>
      <c r="E17828" s="20">
        <v>1</v>
      </c>
      <c r="F17828" s="20">
        <v>18</v>
      </c>
    </row>
    <row r="17829" spans="1:6" ht="25.5" outlineLevel="2" x14ac:dyDescent="0.2">
      <c r="B17829" s="18" t="s">
        <v>15551</v>
      </c>
      <c r="C17829" s="19" t="s">
        <v>80</v>
      </c>
      <c r="D17829" t="s">
        <v>398</v>
      </c>
      <c r="E17829" s="20">
        <v>5767</v>
      </c>
      <c r="F17829" s="20">
        <v>20634</v>
      </c>
    </row>
    <row r="17830" spans="1:6" ht="25.5" outlineLevel="2" x14ac:dyDescent="0.2">
      <c r="B17830" s="18" t="s">
        <v>15551</v>
      </c>
      <c r="C17830" s="19" t="s">
        <v>87</v>
      </c>
      <c r="D17830" t="s">
        <v>398</v>
      </c>
      <c r="E17830" s="20">
        <v>190</v>
      </c>
      <c r="F17830" s="20">
        <v>201</v>
      </c>
    </row>
    <row r="17831" spans="1:6" ht="25.5" outlineLevel="2" x14ac:dyDescent="0.2">
      <c r="B17831" s="18" t="s">
        <v>15551</v>
      </c>
      <c r="C17831" s="19" t="s">
        <v>88</v>
      </c>
      <c r="D17831" t="s">
        <v>398</v>
      </c>
      <c r="E17831" s="20">
        <v>3</v>
      </c>
      <c r="F17831" s="20">
        <v>42</v>
      </c>
    </row>
    <row r="17832" spans="1:6" ht="25.5" outlineLevel="2" x14ac:dyDescent="0.2">
      <c r="B17832" s="18" t="s">
        <v>15551</v>
      </c>
      <c r="C17832" s="19" t="s">
        <v>92</v>
      </c>
      <c r="D17832" t="s">
        <v>398</v>
      </c>
      <c r="E17832" s="20">
        <v>4</v>
      </c>
      <c r="F17832" s="20">
        <v>12</v>
      </c>
    </row>
    <row r="17833" spans="1:6" ht="25.5" outlineLevel="2" x14ac:dyDescent="0.2">
      <c r="B17833" s="18" t="s">
        <v>15551</v>
      </c>
      <c r="C17833" s="19" t="s">
        <v>150</v>
      </c>
      <c r="D17833" t="s">
        <v>398</v>
      </c>
      <c r="E17833" s="20">
        <v>1</v>
      </c>
      <c r="F17833" s="20">
        <v>5</v>
      </c>
    </row>
    <row r="17834" spans="1:6" ht="25.5" outlineLevel="2" x14ac:dyDescent="0.2">
      <c r="B17834" s="18" t="s">
        <v>15551</v>
      </c>
      <c r="C17834" s="19" t="s">
        <v>176</v>
      </c>
      <c r="D17834" t="s">
        <v>398</v>
      </c>
      <c r="E17834" s="20">
        <v>1</v>
      </c>
      <c r="F17834" s="20">
        <v>736</v>
      </c>
    </row>
    <row r="17835" spans="1:6" ht="25.5" outlineLevel="2" x14ac:dyDescent="0.2">
      <c r="B17835" s="18" t="s">
        <v>15551</v>
      </c>
      <c r="C17835" s="19" t="s">
        <v>178</v>
      </c>
      <c r="D17835" t="s">
        <v>398</v>
      </c>
      <c r="E17835" s="20">
        <v>12</v>
      </c>
      <c r="F17835" s="20">
        <v>1151</v>
      </c>
    </row>
    <row r="17836" spans="1:6" ht="25.5" outlineLevel="1" x14ac:dyDescent="0.2">
      <c r="B17836" s="21" t="s">
        <v>15552</v>
      </c>
      <c r="E17836" s="20">
        <f>SUBTOTAL(9,E17825:E17835)</f>
        <v>24732</v>
      </c>
      <c r="F17836" s="20">
        <f>SUBTOTAL(9,F17825:F17835)</f>
        <v>29403</v>
      </c>
    </row>
    <row r="17837" spans="1:6" ht="25.5" outlineLevel="2" x14ac:dyDescent="0.2">
      <c r="A17837" t="s">
        <v>5606</v>
      </c>
      <c r="B17837" s="18" t="s">
        <v>15553</v>
      </c>
      <c r="C17837" s="19" t="s">
        <v>80</v>
      </c>
      <c r="D17837" t="s">
        <v>398</v>
      </c>
      <c r="E17837" s="20">
        <v>746</v>
      </c>
      <c r="F17837" s="20">
        <v>28788</v>
      </c>
    </row>
    <row r="17838" spans="1:6" ht="25.5" outlineLevel="1" x14ac:dyDescent="0.2">
      <c r="B17838" s="21" t="s">
        <v>15554</v>
      </c>
      <c r="E17838" s="20">
        <f>SUBTOTAL(9,E17837:E17837)</f>
        <v>746</v>
      </c>
      <c r="F17838" s="20">
        <f>SUBTOTAL(9,F17837:F17837)</f>
        <v>28788</v>
      </c>
    </row>
    <row r="17839" spans="1:6" ht="25.5" outlineLevel="2" x14ac:dyDescent="0.2">
      <c r="A17839" t="s">
        <v>5608</v>
      </c>
      <c r="B17839" s="18" t="s">
        <v>15555</v>
      </c>
      <c r="C17839" s="19" t="s">
        <v>13</v>
      </c>
      <c r="D17839" t="s">
        <v>398</v>
      </c>
      <c r="E17839" s="20">
        <v>1</v>
      </c>
      <c r="F17839" s="20">
        <v>52</v>
      </c>
    </row>
    <row r="17840" spans="1:6" ht="25.5" outlineLevel="2" x14ac:dyDescent="0.2">
      <c r="B17840" s="18" t="s">
        <v>15555</v>
      </c>
      <c r="C17840" s="19" t="s">
        <v>42</v>
      </c>
      <c r="D17840" t="s">
        <v>398</v>
      </c>
      <c r="E17840" s="20">
        <v>157</v>
      </c>
      <c r="F17840" s="20">
        <v>527</v>
      </c>
    </row>
    <row r="17841" spans="1:6" ht="25.5" outlineLevel="2" x14ac:dyDescent="0.2">
      <c r="B17841" s="18" t="s">
        <v>15555</v>
      </c>
      <c r="C17841" s="19" t="s">
        <v>65</v>
      </c>
      <c r="D17841" t="s">
        <v>398</v>
      </c>
      <c r="E17841" s="20">
        <v>5</v>
      </c>
      <c r="F17841" s="20">
        <v>71</v>
      </c>
    </row>
    <row r="17842" spans="1:6" ht="25.5" outlineLevel="2" x14ac:dyDescent="0.2">
      <c r="B17842" s="18" t="s">
        <v>15555</v>
      </c>
      <c r="C17842" s="19" t="s">
        <v>68</v>
      </c>
      <c r="D17842" t="s">
        <v>398</v>
      </c>
      <c r="E17842" s="20">
        <v>17</v>
      </c>
      <c r="F17842" s="20">
        <v>61</v>
      </c>
    </row>
    <row r="17843" spans="1:6" ht="25.5" outlineLevel="2" x14ac:dyDescent="0.2">
      <c r="B17843" s="18" t="s">
        <v>15555</v>
      </c>
      <c r="C17843" s="19" t="s">
        <v>80</v>
      </c>
      <c r="D17843" t="s">
        <v>398</v>
      </c>
      <c r="E17843" s="20">
        <v>167</v>
      </c>
      <c r="F17843" s="20">
        <v>1757</v>
      </c>
    </row>
    <row r="17844" spans="1:6" ht="25.5" outlineLevel="2" x14ac:dyDescent="0.2">
      <c r="B17844" s="18" t="s">
        <v>15555</v>
      </c>
      <c r="C17844" s="19" t="s">
        <v>81</v>
      </c>
      <c r="D17844" t="s">
        <v>398</v>
      </c>
      <c r="E17844" s="20">
        <v>94</v>
      </c>
      <c r="F17844" s="20">
        <v>233</v>
      </c>
    </row>
    <row r="17845" spans="1:6" ht="25.5" outlineLevel="2" x14ac:dyDescent="0.2">
      <c r="B17845" s="18" t="s">
        <v>15555</v>
      </c>
      <c r="C17845" s="19" t="s">
        <v>87</v>
      </c>
      <c r="D17845" t="s">
        <v>398</v>
      </c>
      <c r="E17845" s="20">
        <v>8</v>
      </c>
      <c r="F17845" s="20">
        <v>81</v>
      </c>
    </row>
    <row r="17846" spans="1:6" ht="25.5" outlineLevel="2" x14ac:dyDescent="0.2">
      <c r="B17846" s="18" t="s">
        <v>15555</v>
      </c>
      <c r="C17846" s="19" t="s">
        <v>88</v>
      </c>
      <c r="D17846" t="s">
        <v>398</v>
      </c>
      <c r="E17846" s="20">
        <v>103</v>
      </c>
      <c r="F17846" s="20">
        <v>287</v>
      </c>
    </row>
    <row r="17847" spans="1:6" ht="25.5" outlineLevel="2" x14ac:dyDescent="0.2">
      <c r="B17847" s="18" t="s">
        <v>15555</v>
      </c>
      <c r="C17847" s="19" t="s">
        <v>92</v>
      </c>
      <c r="D17847" t="s">
        <v>398</v>
      </c>
      <c r="E17847" s="20">
        <v>66</v>
      </c>
      <c r="F17847" s="20">
        <v>209</v>
      </c>
    </row>
    <row r="17848" spans="1:6" ht="25.5" outlineLevel="2" x14ac:dyDescent="0.2">
      <c r="B17848" s="18" t="s">
        <v>15555</v>
      </c>
      <c r="C17848" s="19" t="s">
        <v>130</v>
      </c>
      <c r="D17848" t="s">
        <v>398</v>
      </c>
      <c r="E17848" s="20">
        <v>16</v>
      </c>
      <c r="F17848" s="20">
        <v>7</v>
      </c>
    </row>
    <row r="17849" spans="1:6" ht="25.5" outlineLevel="2" x14ac:dyDescent="0.2">
      <c r="B17849" s="18" t="s">
        <v>15555</v>
      </c>
      <c r="C17849" s="19" t="s">
        <v>161</v>
      </c>
      <c r="D17849" t="s">
        <v>398</v>
      </c>
      <c r="E17849" s="20">
        <v>1</v>
      </c>
      <c r="F17849" s="20">
        <v>35</v>
      </c>
    </row>
    <row r="17850" spans="1:6" ht="25.5" outlineLevel="2" x14ac:dyDescent="0.2">
      <c r="B17850" s="18" t="s">
        <v>15555</v>
      </c>
      <c r="C17850" s="19" t="s">
        <v>164</v>
      </c>
      <c r="D17850" t="s">
        <v>398</v>
      </c>
      <c r="E17850" s="20">
        <v>886</v>
      </c>
      <c r="F17850" s="20">
        <v>91</v>
      </c>
    </row>
    <row r="17851" spans="1:6" ht="25.5" outlineLevel="2" x14ac:dyDescent="0.2">
      <c r="B17851" s="18" t="s">
        <v>15555</v>
      </c>
      <c r="C17851" s="19" t="s">
        <v>166</v>
      </c>
      <c r="D17851" t="s">
        <v>398</v>
      </c>
      <c r="E17851" s="20">
        <v>212</v>
      </c>
      <c r="F17851" s="20">
        <v>254</v>
      </c>
    </row>
    <row r="17852" spans="1:6" ht="25.5" outlineLevel="2" x14ac:dyDescent="0.2">
      <c r="B17852" s="18" t="s">
        <v>15555</v>
      </c>
      <c r="C17852" s="19" t="s">
        <v>176</v>
      </c>
      <c r="D17852" t="s">
        <v>398</v>
      </c>
      <c r="E17852" s="20">
        <v>5</v>
      </c>
      <c r="F17852" s="20">
        <v>124</v>
      </c>
    </row>
    <row r="17853" spans="1:6" ht="25.5" outlineLevel="2" x14ac:dyDescent="0.2">
      <c r="B17853" s="18" t="s">
        <v>15555</v>
      </c>
      <c r="C17853" s="19" t="s">
        <v>178</v>
      </c>
      <c r="D17853" t="s">
        <v>398</v>
      </c>
      <c r="E17853" s="20">
        <v>4</v>
      </c>
      <c r="F17853" s="20">
        <v>7</v>
      </c>
    </row>
    <row r="17854" spans="1:6" ht="25.5" outlineLevel="1" x14ac:dyDescent="0.2">
      <c r="B17854" s="21" t="s">
        <v>15556</v>
      </c>
      <c r="E17854" s="20">
        <f>SUBTOTAL(9,E17839:E17853)</f>
        <v>1742</v>
      </c>
      <c r="F17854" s="20">
        <f>SUBTOTAL(9,F17839:F17853)</f>
        <v>3796</v>
      </c>
    </row>
    <row r="17855" spans="1:6" ht="25.5" outlineLevel="2" x14ac:dyDescent="0.2">
      <c r="A17855" t="s">
        <v>5609</v>
      </c>
      <c r="B17855" s="18" t="s">
        <v>15557</v>
      </c>
      <c r="C17855" s="19" t="s">
        <v>42</v>
      </c>
      <c r="D17855" t="s">
        <v>398</v>
      </c>
      <c r="E17855" s="20">
        <v>106</v>
      </c>
      <c r="F17855" s="20">
        <v>5</v>
      </c>
    </row>
    <row r="17856" spans="1:6" ht="25.5" outlineLevel="2" x14ac:dyDescent="0.2">
      <c r="B17856" s="18" t="s">
        <v>15557</v>
      </c>
      <c r="C17856" s="19" t="s">
        <v>80</v>
      </c>
      <c r="D17856" t="s">
        <v>398</v>
      </c>
      <c r="E17856" s="20">
        <v>4224</v>
      </c>
      <c r="F17856" s="20">
        <v>7764</v>
      </c>
    </row>
    <row r="17857" spans="1:6" ht="25.5" outlineLevel="2" x14ac:dyDescent="0.2">
      <c r="B17857" s="18" t="s">
        <v>15557</v>
      </c>
      <c r="C17857" s="19" t="s">
        <v>87</v>
      </c>
      <c r="D17857" t="s">
        <v>398</v>
      </c>
      <c r="E17857" s="20">
        <v>32</v>
      </c>
      <c r="F17857" s="20">
        <v>458</v>
      </c>
    </row>
    <row r="17858" spans="1:6" ht="25.5" outlineLevel="1" x14ac:dyDescent="0.2">
      <c r="B17858" s="21" t="s">
        <v>15558</v>
      </c>
      <c r="E17858" s="20">
        <f>SUBTOTAL(9,E17855:E17857)</f>
        <v>4362</v>
      </c>
      <c r="F17858" s="20">
        <f>SUBTOTAL(9,F17855:F17857)</f>
        <v>8227</v>
      </c>
    </row>
    <row r="17859" spans="1:6" outlineLevel="2" x14ac:dyDescent="0.2">
      <c r="A17859" t="s">
        <v>5610</v>
      </c>
      <c r="B17859" s="18" t="s">
        <v>15559</v>
      </c>
      <c r="C17859" s="19" t="s">
        <v>80</v>
      </c>
      <c r="D17859" t="s">
        <v>398</v>
      </c>
      <c r="E17859" s="20">
        <v>670</v>
      </c>
      <c r="F17859" s="20">
        <v>7629</v>
      </c>
    </row>
    <row r="17860" spans="1:6" outlineLevel="1" x14ac:dyDescent="0.2">
      <c r="B17860" s="21" t="s">
        <v>15560</v>
      </c>
      <c r="E17860" s="20">
        <f>SUBTOTAL(9,E17859:E17859)</f>
        <v>670</v>
      </c>
      <c r="F17860" s="20">
        <f>SUBTOTAL(9,F17859:F17859)</f>
        <v>7629</v>
      </c>
    </row>
    <row r="17861" spans="1:6" outlineLevel="2" x14ac:dyDescent="0.2">
      <c r="A17861" t="s">
        <v>5611</v>
      </c>
      <c r="B17861" s="18" t="s">
        <v>15561</v>
      </c>
      <c r="C17861" s="19" t="s">
        <v>80</v>
      </c>
      <c r="D17861" t="s">
        <v>398</v>
      </c>
      <c r="E17861" s="20">
        <v>13</v>
      </c>
      <c r="F17861" s="20">
        <v>6704</v>
      </c>
    </row>
    <row r="17862" spans="1:6" outlineLevel="2" x14ac:dyDescent="0.2">
      <c r="B17862" s="18" t="s">
        <v>15561</v>
      </c>
      <c r="C17862" s="19" t="s">
        <v>171</v>
      </c>
      <c r="D17862" t="s">
        <v>398</v>
      </c>
      <c r="E17862" s="20">
        <v>1</v>
      </c>
      <c r="F17862" s="20">
        <v>945</v>
      </c>
    </row>
    <row r="17863" spans="1:6" outlineLevel="1" x14ac:dyDescent="0.2">
      <c r="B17863" s="21" t="s">
        <v>15562</v>
      </c>
      <c r="E17863" s="20">
        <f>SUBTOTAL(9,E17861:E17862)</f>
        <v>14</v>
      </c>
      <c r="F17863" s="20">
        <f>SUBTOTAL(9,F17861:F17862)</f>
        <v>7649</v>
      </c>
    </row>
    <row r="17864" spans="1:6" outlineLevel="2" x14ac:dyDescent="0.2">
      <c r="A17864" t="s">
        <v>5612</v>
      </c>
      <c r="B17864" s="18" t="s">
        <v>15563</v>
      </c>
      <c r="C17864" s="19" t="s">
        <v>15</v>
      </c>
      <c r="D17864" t="s">
        <v>398</v>
      </c>
      <c r="E17864" s="20">
        <v>2</v>
      </c>
      <c r="F17864" s="20">
        <v>2</v>
      </c>
    </row>
    <row r="17865" spans="1:6" outlineLevel="2" x14ac:dyDescent="0.2">
      <c r="B17865" s="18" t="s">
        <v>15563</v>
      </c>
      <c r="C17865" s="19" t="s">
        <v>42</v>
      </c>
      <c r="D17865" t="s">
        <v>398</v>
      </c>
      <c r="E17865" s="20">
        <v>55</v>
      </c>
      <c r="F17865" s="20">
        <v>408</v>
      </c>
    </row>
    <row r="17866" spans="1:6" outlineLevel="2" x14ac:dyDescent="0.2">
      <c r="B17866" s="18" t="s">
        <v>15563</v>
      </c>
      <c r="C17866" s="19" t="s">
        <v>68</v>
      </c>
      <c r="D17866" t="s">
        <v>398</v>
      </c>
      <c r="E17866" s="20">
        <v>3</v>
      </c>
      <c r="F17866" s="20">
        <v>1200</v>
      </c>
    </row>
    <row r="17867" spans="1:6" outlineLevel="2" x14ac:dyDescent="0.2">
      <c r="B17867" s="18" t="s">
        <v>15563</v>
      </c>
      <c r="C17867" s="19" t="s">
        <v>80</v>
      </c>
      <c r="D17867" t="s">
        <v>398</v>
      </c>
      <c r="E17867" s="20">
        <v>1787</v>
      </c>
      <c r="F17867" s="20">
        <v>32387</v>
      </c>
    </row>
    <row r="17868" spans="1:6" outlineLevel="2" x14ac:dyDescent="0.2">
      <c r="B17868" s="18" t="s">
        <v>15563</v>
      </c>
      <c r="C17868" s="19" t="s">
        <v>88</v>
      </c>
      <c r="D17868" t="s">
        <v>398</v>
      </c>
      <c r="E17868" s="20">
        <v>6</v>
      </c>
      <c r="F17868" s="20">
        <v>3659</v>
      </c>
    </row>
    <row r="17869" spans="1:6" outlineLevel="2" x14ac:dyDescent="0.2">
      <c r="B17869" s="18" t="s">
        <v>15563</v>
      </c>
      <c r="C17869" s="19" t="s">
        <v>136</v>
      </c>
      <c r="D17869" t="s">
        <v>398</v>
      </c>
      <c r="E17869" s="20">
        <v>1</v>
      </c>
      <c r="F17869" s="20">
        <v>453</v>
      </c>
    </row>
    <row r="17870" spans="1:6" outlineLevel="2" x14ac:dyDescent="0.2">
      <c r="B17870" s="18" t="s">
        <v>15563</v>
      </c>
      <c r="C17870" s="19" t="s">
        <v>164</v>
      </c>
      <c r="D17870" t="s">
        <v>398</v>
      </c>
      <c r="E17870" s="20">
        <v>8</v>
      </c>
      <c r="F17870" s="20">
        <v>194</v>
      </c>
    </row>
    <row r="17871" spans="1:6" outlineLevel="2" x14ac:dyDescent="0.2">
      <c r="B17871" s="18" t="s">
        <v>15563</v>
      </c>
      <c r="C17871" s="19" t="s">
        <v>171</v>
      </c>
      <c r="D17871" t="s">
        <v>398</v>
      </c>
      <c r="E17871" s="20">
        <v>1</v>
      </c>
      <c r="F17871" s="20">
        <v>95</v>
      </c>
    </row>
    <row r="17872" spans="1:6" outlineLevel="2" x14ac:dyDescent="0.2">
      <c r="B17872" s="18" t="s">
        <v>15563</v>
      </c>
      <c r="C17872" s="19" t="s">
        <v>178</v>
      </c>
      <c r="D17872" t="s">
        <v>398</v>
      </c>
      <c r="E17872" s="20">
        <v>2</v>
      </c>
      <c r="F17872" s="20">
        <v>59</v>
      </c>
    </row>
    <row r="17873" spans="1:6" outlineLevel="1" x14ac:dyDescent="0.2">
      <c r="B17873" s="21" t="s">
        <v>15564</v>
      </c>
      <c r="E17873" s="20">
        <f>SUBTOTAL(9,E17864:E17872)</f>
        <v>1865</v>
      </c>
      <c r="F17873" s="20">
        <f>SUBTOTAL(9,F17864:F17872)</f>
        <v>38457</v>
      </c>
    </row>
    <row r="17874" spans="1:6" ht="25.5" outlineLevel="2" x14ac:dyDescent="0.2">
      <c r="A17874" t="s">
        <v>1757</v>
      </c>
      <c r="B17874" s="18" t="s">
        <v>15565</v>
      </c>
      <c r="C17874" s="19" t="s">
        <v>16</v>
      </c>
      <c r="D17874" t="s">
        <v>398</v>
      </c>
      <c r="E17874" s="20">
        <v>29</v>
      </c>
      <c r="F17874" s="20">
        <v>20</v>
      </c>
    </row>
    <row r="17875" spans="1:6" ht="25.5" outlineLevel="2" x14ac:dyDescent="0.2">
      <c r="B17875" s="18" t="s">
        <v>15565</v>
      </c>
      <c r="C17875" s="19" t="s">
        <v>42</v>
      </c>
      <c r="D17875" t="s">
        <v>398</v>
      </c>
      <c r="E17875" s="20">
        <v>39662</v>
      </c>
      <c r="F17875" s="20">
        <v>37050</v>
      </c>
    </row>
    <row r="17876" spans="1:6" ht="25.5" outlineLevel="2" x14ac:dyDescent="0.2">
      <c r="B17876" s="18" t="s">
        <v>15565</v>
      </c>
      <c r="C17876" s="19" t="s">
        <v>53</v>
      </c>
      <c r="D17876" t="s">
        <v>398</v>
      </c>
      <c r="E17876" s="20">
        <v>3</v>
      </c>
      <c r="F17876" s="20">
        <v>4</v>
      </c>
    </row>
    <row r="17877" spans="1:6" ht="25.5" outlineLevel="2" x14ac:dyDescent="0.2">
      <c r="B17877" s="18" t="s">
        <v>15565</v>
      </c>
      <c r="C17877" s="19" t="s">
        <v>54</v>
      </c>
      <c r="D17877" t="s">
        <v>398</v>
      </c>
      <c r="E17877" s="20">
        <v>161</v>
      </c>
      <c r="F17877" s="20">
        <v>11856</v>
      </c>
    </row>
    <row r="17878" spans="1:6" ht="25.5" outlineLevel="2" x14ac:dyDescent="0.2">
      <c r="B17878" s="18" t="s">
        <v>15565</v>
      </c>
      <c r="C17878" s="19" t="s">
        <v>65</v>
      </c>
      <c r="D17878" t="s">
        <v>398</v>
      </c>
      <c r="E17878" s="20">
        <v>40</v>
      </c>
      <c r="F17878" s="20">
        <v>920</v>
      </c>
    </row>
    <row r="17879" spans="1:6" ht="25.5" outlineLevel="2" x14ac:dyDescent="0.2">
      <c r="B17879" s="18" t="s">
        <v>15565</v>
      </c>
      <c r="C17879" s="19" t="s">
        <v>68</v>
      </c>
      <c r="D17879" t="s">
        <v>398</v>
      </c>
      <c r="E17879" s="20">
        <v>612</v>
      </c>
      <c r="F17879" s="20">
        <v>4112</v>
      </c>
    </row>
    <row r="17880" spans="1:6" ht="25.5" outlineLevel="2" x14ac:dyDescent="0.2">
      <c r="B17880" s="18" t="s">
        <v>15565</v>
      </c>
      <c r="C17880" s="19" t="s">
        <v>80</v>
      </c>
      <c r="D17880" t="s">
        <v>398</v>
      </c>
      <c r="E17880" s="20">
        <v>295069</v>
      </c>
      <c r="F17880" s="20">
        <v>256036</v>
      </c>
    </row>
    <row r="17881" spans="1:6" ht="25.5" outlineLevel="2" x14ac:dyDescent="0.2">
      <c r="B17881" s="18" t="s">
        <v>15565</v>
      </c>
      <c r="C17881" s="19" t="s">
        <v>84</v>
      </c>
      <c r="D17881" t="s">
        <v>398</v>
      </c>
      <c r="E17881" s="20">
        <v>2</v>
      </c>
      <c r="F17881" s="20">
        <v>41</v>
      </c>
    </row>
    <row r="17882" spans="1:6" ht="25.5" outlineLevel="2" x14ac:dyDescent="0.2">
      <c r="B17882" s="18" t="s">
        <v>15565</v>
      </c>
      <c r="C17882" s="19" t="s">
        <v>87</v>
      </c>
      <c r="D17882" t="s">
        <v>398</v>
      </c>
      <c r="E17882" s="20">
        <v>24</v>
      </c>
      <c r="F17882" s="20">
        <v>737</v>
      </c>
    </row>
    <row r="17883" spans="1:6" ht="25.5" outlineLevel="2" x14ac:dyDescent="0.2">
      <c r="B17883" s="18" t="s">
        <v>15565</v>
      </c>
      <c r="C17883" s="19" t="s">
        <v>88</v>
      </c>
      <c r="D17883" t="s">
        <v>398</v>
      </c>
      <c r="E17883" s="20">
        <v>3</v>
      </c>
      <c r="F17883" s="20">
        <v>5</v>
      </c>
    </row>
    <row r="17884" spans="1:6" ht="25.5" outlineLevel="2" x14ac:dyDescent="0.2">
      <c r="B17884" s="18" t="s">
        <v>15565</v>
      </c>
      <c r="C17884" s="19" t="s">
        <v>92</v>
      </c>
      <c r="D17884" t="s">
        <v>398</v>
      </c>
      <c r="E17884" s="20">
        <v>2895</v>
      </c>
      <c r="F17884" s="20">
        <v>3837</v>
      </c>
    </row>
    <row r="17885" spans="1:6" ht="25.5" outlineLevel="2" x14ac:dyDescent="0.2">
      <c r="B17885" s="18" t="s">
        <v>15565</v>
      </c>
      <c r="C17885" s="19" t="s">
        <v>107</v>
      </c>
      <c r="D17885" t="s">
        <v>398</v>
      </c>
      <c r="E17885" s="20">
        <v>6</v>
      </c>
      <c r="F17885" s="20">
        <v>24</v>
      </c>
    </row>
    <row r="17886" spans="1:6" ht="25.5" outlineLevel="2" x14ac:dyDescent="0.2">
      <c r="B17886" s="18" t="s">
        <v>15565</v>
      </c>
      <c r="C17886" s="19" t="s">
        <v>113</v>
      </c>
      <c r="D17886" t="s">
        <v>398</v>
      </c>
      <c r="E17886" s="20">
        <v>9</v>
      </c>
      <c r="F17886" s="20">
        <v>349</v>
      </c>
    </row>
    <row r="17887" spans="1:6" ht="25.5" outlineLevel="2" x14ac:dyDescent="0.2">
      <c r="B17887" s="18" t="s">
        <v>15565</v>
      </c>
      <c r="C17887" s="19" t="s">
        <v>121</v>
      </c>
      <c r="D17887" t="s">
        <v>398</v>
      </c>
      <c r="E17887" s="20">
        <v>1000</v>
      </c>
      <c r="F17887" s="20">
        <v>600</v>
      </c>
    </row>
    <row r="17888" spans="1:6" ht="25.5" outlineLevel="2" x14ac:dyDescent="0.2">
      <c r="B17888" s="18" t="s">
        <v>15565</v>
      </c>
      <c r="C17888" s="19" t="s">
        <v>128</v>
      </c>
      <c r="D17888" t="s">
        <v>398</v>
      </c>
      <c r="E17888" s="20">
        <v>2</v>
      </c>
      <c r="F17888" s="20">
        <v>334</v>
      </c>
    </row>
    <row r="17889" spans="1:6" ht="25.5" outlineLevel="2" x14ac:dyDescent="0.2">
      <c r="B17889" s="18" t="s">
        <v>15565</v>
      </c>
      <c r="C17889" s="19" t="s">
        <v>138</v>
      </c>
      <c r="D17889" t="s">
        <v>398</v>
      </c>
      <c r="E17889" s="20">
        <v>1</v>
      </c>
      <c r="F17889" s="20">
        <v>35</v>
      </c>
    </row>
    <row r="17890" spans="1:6" ht="25.5" outlineLevel="2" x14ac:dyDescent="0.2">
      <c r="B17890" s="18" t="s">
        <v>15565</v>
      </c>
      <c r="C17890" s="19" t="s">
        <v>139</v>
      </c>
      <c r="D17890" t="s">
        <v>398</v>
      </c>
      <c r="E17890" s="20">
        <v>1</v>
      </c>
      <c r="F17890" s="20">
        <v>2</v>
      </c>
    </row>
    <row r="17891" spans="1:6" ht="25.5" outlineLevel="2" x14ac:dyDescent="0.2">
      <c r="B17891" s="18" t="s">
        <v>15565</v>
      </c>
      <c r="C17891" s="19" t="s">
        <v>148</v>
      </c>
      <c r="D17891" t="s">
        <v>398</v>
      </c>
      <c r="E17891" s="20">
        <v>2</v>
      </c>
      <c r="F17891" s="20">
        <v>2</v>
      </c>
    </row>
    <row r="17892" spans="1:6" ht="25.5" outlineLevel="2" x14ac:dyDescent="0.2">
      <c r="B17892" s="18" t="s">
        <v>15565</v>
      </c>
      <c r="C17892" s="19" t="s">
        <v>151</v>
      </c>
      <c r="D17892" t="s">
        <v>398</v>
      </c>
      <c r="E17892" s="20">
        <v>3</v>
      </c>
      <c r="F17892" s="20">
        <v>63</v>
      </c>
    </row>
    <row r="17893" spans="1:6" ht="25.5" outlineLevel="2" x14ac:dyDescent="0.2">
      <c r="B17893" s="18" t="s">
        <v>15565</v>
      </c>
      <c r="C17893" s="19" t="s">
        <v>157</v>
      </c>
      <c r="D17893" t="s">
        <v>398</v>
      </c>
      <c r="E17893" s="20">
        <v>16</v>
      </c>
      <c r="F17893" s="20">
        <v>116</v>
      </c>
    </row>
    <row r="17894" spans="1:6" ht="25.5" outlineLevel="2" x14ac:dyDescent="0.2">
      <c r="B17894" s="18" t="s">
        <v>15565</v>
      </c>
      <c r="C17894" s="19" t="s">
        <v>162</v>
      </c>
      <c r="D17894" t="s">
        <v>398</v>
      </c>
      <c r="E17894" s="20">
        <v>16</v>
      </c>
      <c r="F17894" s="20">
        <v>7712</v>
      </c>
    </row>
    <row r="17895" spans="1:6" ht="25.5" outlineLevel="2" x14ac:dyDescent="0.2">
      <c r="B17895" s="18" t="s">
        <v>15565</v>
      </c>
      <c r="C17895" s="19" t="s">
        <v>164</v>
      </c>
      <c r="D17895" t="s">
        <v>398</v>
      </c>
      <c r="E17895" s="20">
        <v>11</v>
      </c>
      <c r="F17895" s="20">
        <v>844</v>
      </c>
    </row>
    <row r="17896" spans="1:6" ht="25.5" outlineLevel="2" x14ac:dyDescent="0.2">
      <c r="B17896" s="18" t="s">
        <v>15565</v>
      </c>
      <c r="C17896" s="19" t="s">
        <v>166</v>
      </c>
      <c r="D17896" t="s">
        <v>398</v>
      </c>
      <c r="E17896" s="20">
        <v>6724</v>
      </c>
      <c r="F17896" s="20">
        <v>2908</v>
      </c>
    </row>
    <row r="17897" spans="1:6" ht="25.5" outlineLevel="2" x14ac:dyDescent="0.2">
      <c r="B17897" s="18" t="s">
        <v>15565</v>
      </c>
      <c r="C17897" s="19" t="s">
        <v>174</v>
      </c>
      <c r="D17897" t="s">
        <v>398</v>
      </c>
      <c r="E17897" s="20">
        <v>50</v>
      </c>
      <c r="F17897" s="20">
        <v>8</v>
      </c>
    </row>
    <row r="17898" spans="1:6" ht="25.5" outlineLevel="2" x14ac:dyDescent="0.2">
      <c r="B17898" s="18" t="s">
        <v>15565</v>
      </c>
      <c r="C17898" s="19" t="s">
        <v>175</v>
      </c>
      <c r="D17898" t="s">
        <v>398</v>
      </c>
      <c r="E17898" s="20">
        <v>1</v>
      </c>
      <c r="F17898" s="20">
        <v>2</v>
      </c>
    </row>
    <row r="17899" spans="1:6" ht="25.5" outlineLevel="2" x14ac:dyDescent="0.2">
      <c r="B17899" s="18" t="s">
        <v>15565</v>
      </c>
      <c r="C17899" s="19" t="s">
        <v>176</v>
      </c>
      <c r="D17899" t="s">
        <v>398</v>
      </c>
      <c r="E17899" s="20">
        <v>286</v>
      </c>
      <c r="F17899" s="20">
        <v>2551</v>
      </c>
    </row>
    <row r="17900" spans="1:6" ht="25.5" outlineLevel="2" x14ac:dyDescent="0.2">
      <c r="B17900" s="18" t="s">
        <v>15565</v>
      </c>
      <c r="C17900" s="19" t="s">
        <v>178</v>
      </c>
      <c r="D17900" t="s">
        <v>398</v>
      </c>
      <c r="E17900" s="20">
        <v>2441</v>
      </c>
      <c r="F17900" s="20">
        <v>3206</v>
      </c>
    </row>
    <row r="17901" spans="1:6" ht="25.5" outlineLevel="1" x14ac:dyDescent="0.2">
      <c r="B17901" s="21" t="s">
        <v>15566</v>
      </c>
      <c r="E17901" s="20">
        <f>SUBTOTAL(9,E17874:E17900)</f>
        <v>349069</v>
      </c>
      <c r="F17901" s="20">
        <f>SUBTOTAL(9,F17874:F17900)</f>
        <v>333374</v>
      </c>
    </row>
    <row r="17902" spans="1:6" ht="25.5" outlineLevel="2" x14ac:dyDescent="0.2">
      <c r="A17902" t="s">
        <v>5613</v>
      </c>
      <c r="B17902" s="18" t="s">
        <v>15567</v>
      </c>
      <c r="C17902" s="19" t="s">
        <v>42</v>
      </c>
      <c r="D17902" t="s">
        <v>398</v>
      </c>
      <c r="E17902" s="20">
        <v>292</v>
      </c>
      <c r="F17902" s="20">
        <v>28</v>
      </c>
    </row>
    <row r="17903" spans="1:6" ht="25.5" outlineLevel="2" x14ac:dyDescent="0.2">
      <c r="B17903" s="18" t="s">
        <v>15567</v>
      </c>
      <c r="C17903" s="19" t="s">
        <v>80</v>
      </c>
      <c r="D17903" t="s">
        <v>398</v>
      </c>
      <c r="E17903" s="20">
        <v>13288</v>
      </c>
      <c r="F17903" s="20">
        <v>45000</v>
      </c>
    </row>
    <row r="17904" spans="1:6" ht="25.5" outlineLevel="2" x14ac:dyDescent="0.2">
      <c r="B17904" s="18" t="s">
        <v>15567</v>
      </c>
      <c r="C17904" s="19" t="s">
        <v>87</v>
      </c>
      <c r="D17904" t="s">
        <v>398</v>
      </c>
      <c r="E17904" s="20">
        <v>1</v>
      </c>
      <c r="F17904" s="20">
        <v>128</v>
      </c>
    </row>
    <row r="17905" spans="1:6" ht="25.5" outlineLevel="2" x14ac:dyDescent="0.2">
      <c r="B17905" s="18" t="s">
        <v>15567</v>
      </c>
      <c r="C17905" s="19" t="s">
        <v>88</v>
      </c>
      <c r="D17905" t="s">
        <v>398</v>
      </c>
      <c r="E17905" s="20">
        <v>1</v>
      </c>
      <c r="F17905" s="20">
        <v>2474</v>
      </c>
    </row>
    <row r="17906" spans="1:6" ht="25.5" outlineLevel="1" x14ac:dyDescent="0.2">
      <c r="B17906" s="21" t="s">
        <v>15568</v>
      </c>
      <c r="E17906" s="20">
        <f>SUBTOTAL(9,E17902:E17905)</f>
        <v>13582</v>
      </c>
      <c r="F17906" s="20">
        <f>SUBTOTAL(9,F17902:F17905)</f>
        <v>47630</v>
      </c>
    </row>
    <row r="17907" spans="1:6" ht="25.5" outlineLevel="2" x14ac:dyDescent="0.2">
      <c r="A17907" t="s">
        <v>5615</v>
      </c>
      <c r="B17907" s="18" t="s">
        <v>15569</v>
      </c>
      <c r="C17907" s="19" t="s">
        <v>92</v>
      </c>
      <c r="D17907" t="s">
        <v>398</v>
      </c>
      <c r="E17907" s="20">
        <v>30</v>
      </c>
      <c r="F17907" s="20">
        <v>11</v>
      </c>
    </row>
    <row r="17908" spans="1:6" ht="25.5" outlineLevel="2" x14ac:dyDescent="0.2">
      <c r="B17908" s="18" t="s">
        <v>15569</v>
      </c>
      <c r="C17908" s="19" t="s">
        <v>9</v>
      </c>
      <c r="D17908" t="s">
        <v>398</v>
      </c>
      <c r="E17908" s="20">
        <v>2</v>
      </c>
      <c r="F17908" s="20">
        <v>2</v>
      </c>
    </row>
    <row r="17909" spans="1:6" ht="25.5" outlineLevel="2" x14ac:dyDescent="0.2">
      <c r="B17909" s="18" t="s">
        <v>15569</v>
      </c>
      <c r="C17909" s="19" t="s">
        <v>13</v>
      </c>
      <c r="D17909" t="s">
        <v>398</v>
      </c>
      <c r="E17909" s="20">
        <v>6</v>
      </c>
      <c r="F17909" s="20">
        <v>32</v>
      </c>
    </row>
    <row r="17910" spans="1:6" ht="25.5" outlineLevel="2" x14ac:dyDescent="0.2">
      <c r="B17910" s="18" t="s">
        <v>15569</v>
      </c>
      <c r="C17910" s="19" t="s">
        <v>15</v>
      </c>
      <c r="D17910" t="s">
        <v>398</v>
      </c>
      <c r="E17910" s="20">
        <v>30</v>
      </c>
      <c r="F17910" s="20">
        <v>37</v>
      </c>
    </row>
    <row r="17911" spans="1:6" ht="25.5" outlineLevel="2" x14ac:dyDescent="0.2">
      <c r="B17911" s="18" t="s">
        <v>15569</v>
      </c>
      <c r="C17911" s="19" t="s">
        <v>16</v>
      </c>
      <c r="D17911" t="s">
        <v>398</v>
      </c>
      <c r="E17911" s="20">
        <v>412</v>
      </c>
      <c r="F17911" s="20">
        <v>346</v>
      </c>
    </row>
    <row r="17912" spans="1:6" ht="25.5" outlineLevel="2" x14ac:dyDescent="0.2">
      <c r="B17912" s="18" t="s">
        <v>15569</v>
      </c>
      <c r="C17912" s="19" t="s">
        <v>23</v>
      </c>
      <c r="D17912" t="s">
        <v>398</v>
      </c>
      <c r="E17912" s="20">
        <v>132</v>
      </c>
      <c r="F17912" s="20">
        <v>1550</v>
      </c>
    </row>
    <row r="17913" spans="1:6" ht="25.5" outlineLevel="2" x14ac:dyDescent="0.2">
      <c r="B17913" s="18" t="s">
        <v>15569</v>
      </c>
      <c r="C17913" s="19" t="s">
        <v>29</v>
      </c>
      <c r="D17913" t="s">
        <v>398</v>
      </c>
      <c r="E17913" s="20">
        <v>10</v>
      </c>
      <c r="F17913" s="20">
        <v>20</v>
      </c>
    </row>
    <row r="17914" spans="1:6" ht="25.5" outlineLevel="2" x14ac:dyDescent="0.2">
      <c r="B17914" s="18" t="s">
        <v>15569</v>
      </c>
      <c r="C17914" s="19" t="s">
        <v>30</v>
      </c>
      <c r="D17914" t="s">
        <v>398</v>
      </c>
      <c r="E17914" s="20">
        <v>24</v>
      </c>
      <c r="F17914" s="20">
        <v>5</v>
      </c>
    </row>
    <row r="17915" spans="1:6" ht="25.5" outlineLevel="2" x14ac:dyDescent="0.2">
      <c r="B17915" s="18" t="s">
        <v>15569</v>
      </c>
      <c r="C17915" s="19" t="s">
        <v>33</v>
      </c>
      <c r="D17915" t="s">
        <v>398</v>
      </c>
      <c r="E17915" s="20">
        <v>1</v>
      </c>
      <c r="F17915" s="20">
        <v>9</v>
      </c>
    </row>
    <row r="17916" spans="1:6" ht="25.5" outlineLevel="2" x14ac:dyDescent="0.2">
      <c r="B17916" s="18" t="s">
        <v>15569</v>
      </c>
      <c r="C17916" s="19" t="s">
        <v>37</v>
      </c>
      <c r="D17916" t="s">
        <v>398</v>
      </c>
      <c r="E17916" s="20">
        <v>30</v>
      </c>
      <c r="F17916" s="20">
        <v>49</v>
      </c>
    </row>
    <row r="17917" spans="1:6" ht="25.5" outlineLevel="2" x14ac:dyDescent="0.2">
      <c r="B17917" s="18" t="s">
        <v>15569</v>
      </c>
      <c r="C17917" s="19" t="s">
        <v>42</v>
      </c>
      <c r="D17917" t="s">
        <v>398</v>
      </c>
      <c r="E17917" s="20">
        <v>44659</v>
      </c>
      <c r="F17917" s="20">
        <v>14650</v>
      </c>
    </row>
    <row r="17918" spans="1:6" ht="25.5" outlineLevel="2" x14ac:dyDescent="0.2">
      <c r="B17918" s="18" t="s">
        <v>15569</v>
      </c>
      <c r="C17918" s="19" t="s">
        <v>53</v>
      </c>
      <c r="D17918" t="s">
        <v>398</v>
      </c>
      <c r="E17918" s="20">
        <v>1953</v>
      </c>
      <c r="F17918" s="20">
        <v>4214</v>
      </c>
    </row>
    <row r="17919" spans="1:6" ht="25.5" outlineLevel="2" x14ac:dyDescent="0.2">
      <c r="B17919" s="18" t="s">
        <v>15569</v>
      </c>
      <c r="C17919" s="19" t="s">
        <v>54</v>
      </c>
      <c r="D17919" t="s">
        <v>398</v>
      </c>
      <c r="E17919" s="20">
        <v>24</v>
      </c>
      <c r="F17919" s="20">
        <v>39</v>
      </c>
    </row>
    <row r="17920" spans="1:6" ht="25.5" outlineLevel="2" x14ac:dyDescent="0.2">
      <c r="B17920" s="18" t="s">
        <v>15569</v>
      </c>
      <c r="C17920" s="19" t="s">
        <v>65</v>
      </c>
      <c r="D17920" t="s">
        <v>398</v>
      </c>
      <c r="E17920" s="20">
        <v>478</v>
      </c>
      <c r="F17920" s="20">
        <v>1549</v>
      </c>
    </row>
    <row r="17921" spans="2:6" ht="25.5" outlineLevel="2" x14ac:dyDescent="0.2">
      <c r="B17921" s="18" t="s">
        <v>15569</v>
      </c>
      <c r="C17921" s="19" t="s">
        <v>68</v>
      </c>
      <c r="D17921" t="s">
        <v>398</v>
      </c>
      <c r="E17921" s="20">
        <v>2689</v>
      </c>
      <c r="F17921" s="20">
        <v>7412</v>
      </c>
    </row>
    <row r="17922" spans="2:6" ht="25.5" outlineLevel="2" x14ac:dyDescent="0.2">
      <c r="B17922" s="18" t="s">
        <v>15569</v>
      </c>
      <c r="C17922" s="19" t="s">
        <v>73</v>
      </c>
      <c r="D17922" t="s">
        <v>398</v>
      </c>
      <c r="E17922" s="20">
        <v>23</v>
      </c>
      <c r="F17922" s="20">
        <v>30</v>
      </c>
    </row>
    <row r="17923" spans="2:6" ht="25.5" outlineLevel="2" x14ac:dyDescent="0.2">
      <c r="B17923" s="18" t="s">
        <v>15569</v>
      </c>
      <c r="C17923" s="19" t="s">
        <v>77</v>
      </c>
      <c r="D17923" t="s">
        <v>398</v>
      </c>
      <c r="E17923" s="20">
        <v>126</v>
      </c>
      <c r="F17923" s="20">
        <v>66</v>
      </c>
    </row>
    <row r="17924" spans="2:6" ht="25.5" outlineLevel="2" x14ac:dyDescent="0.2">
      <c r="B17924" s="18" t="s">
        <v>15569</v>
      </c>
      <c r="C17924" s="19" t="s">
        <v>80</v>
      </c>
      <c r="D17924" t="s">
        <v>398</v>
      </c>
      <c r="E17924" s="20">
        <v>896754</v>
      </c>
      <c r="F17924" s="20">
        <v>263494</v>
      </c>
    </row>
    <row r="17925" spans="2:6" ht="25.5" outlineLevel="2" x14ac:dyDescent="0.2">
      <c r="B17925" s="18" t="s">
        <v>15569</v>
      </c>
      <c r="C17925" s="19" t="s">
        <v>81</v>
      </c>
      <c r="D17925" t="s">
        <v>398</v>
      </c>
      <c r="E17925" s="20">
        <v>54569</v>
      </c>
      <c r="F17925" s="20">
        <v>16012</v>
      </c>
    </row>
    <row r="17926" spans="2:6" ht="25.5" outlineLevel="2" x14ac:dyDescent="0.2">
      <c r="B17926" s="18" t="s">
        <v>15569</v>
      </c>
      <c r="C17926" s="19" t="s">
        <v>85</v>
      </c>
      <c r="D17926" t="s">
        <v>398</v>
      </c>
      <c r="E17926" s="20">
        <v>6</v>
      </c>
      <c r="F17926" s="20">
        <v>23</v>
      </c>
    </row>
    <row r="17927" spans="2:6" ht="25.5" outlineLevel="2" x14ac:dyDescent="0.2">
      <c r="B17927" s="18" t="s">
        <v>15569</v>
      </c>
      <c r="C17927" s="19" t="s">
        <v>87</v>
      </c>
      <c r="D17927" t="s">
        <v>398</v>
      </c>
      <c r="E17927" s="20">
        <v>1256</v>
      </c>
      <c r="F17927" s="20">
        <v>3015</v>
      </c>
    </row>
    <row r="17928" spans="2:6" ht="25.5" outlineLevel="2" x14ac:dyDescent="0.2">
      <c r="B17928" s="18" t="s">
        <v>15569</v>
      </c>
      <c r="C17928" s="19" t="s">
        <v>88</v>
      </c>
      <c r="D17928" t="s">
        <v>398</v>
      </c>
      <c r="E17928" s="20">
        <v>17612</v>
      </c>
      <c r="F17928" s="20">
        <v>18870</v>
      </c>
    </row>
    <row r="17929" spans="2:6" ht="25.5" outlineLevel="2" x14ac:dyDescent="0.2">
      <c r="B17929" s="18" t="s">
        <v>15569</v>
      </c>
      <c r="C17929" s="19" t="s">
        <v>92</v>
      </c>
      <c r="D17929" t="s">
        <v>398</v>
      </c>
      <c r="E17929" s="20">
        <v>9765</v>
      </c>
      <c r="F17929" s="20">
        <v>7308</v>
      </c>
    </row>
    <row r="17930" spans="2:6" ht="25.5" outlineLevel="2" x14ac:dyDescent="0.2">
      <c r="B17930" s="18" t="s">
        <v>15569</v>
      </c>
      <c r="C17930" s="19" t="s">
        <v>107</v>
      </c>
      <c r="D17930" t="s">
        <v>398</v>
      </c>
      <c r="E17930" s="20">
        <v>2072</v>
      </c>
      <c r="F17930" s="20">
        <v>424</v>
      </c>
    </row>
    <row r="17931" spans="2:6" ht="25.5" outlineLevel="2" x14ac:dyDescent="0.2">
      <c r="B17931" s="18" t="s">
        <v>15569</v>
      </c>
      <c r="C17931" s="19" t="s">
        <v>113</v>
      </c>
      <c r="D17931" t="s">
        <v>398</v>
      </c>
      <c r="E17931" s="20">
        <v>2310</v>
      </c>
      <c r="F17931" s="20">
        <v>3077</v>
      </c>
    </row>
    <row r="17932" spans="2:6" ht="25.5" outlineLevel="2" x14ac:dyDescent="0.2">
      <c r="B17932" s="18" t="s">
        <v>15569</v>
      </c>
      <c r="C17932" s="19" t="s">
        <v>121</v>
      </c>
      <c r="D17932" t="s">
        <v>398</v>
      </c>
      <c r="E17932" s="20">
        <v>10</v>
      </c>
      <c r="F17932" s="20">
        <v>29</v>
      </c>
    </row>
    <row r="17933" spans="2:6" ht="25.5" outlineLevel="2" x14ac:dyDescent="0.2">
      <c r="B17933" s="18" t="s">
        <v>15569</v>
      </c>
      <c r="C17933" s="19" t="s">
        <v>135</v>
      </c>
      <c r="D17933" t="s">
        <v>398</v>
      </c>
      <c r="E17933" s="20">
        <v>797</v>
      </c>
      <c r="F17933" s="20">
        <v>3307</v>
      </c>
    </row>
    <row r="17934" spans="2:6" ht="25.5" outlineLevel="2" x14ac:dyDescent="0.2">
      <c r="B17934" s="18" t="s">
        <v>15569</v>
      </c>
      <c r="C17934" s="19" t="s">
        <v>136</v>
      </c>
      <c r="D17934" t="s">
        <v>398</v>
      </c>
      <c r="E17934" s="20">
        <v>121</v>
      </c>
      <c r="F17934" s="20">
        <v>74</v>
      </c>
    </row>
    <row r="17935" spans="2:6" ht="25.5" outlineLevel="2" x14ac:dyDescent="0.2">
      <c r="B17935" s="18" t="s">
        <v>15569</v>
      </c>
      <c r="C17935" s="19" t="s">
        <v>148</v>
      </c>
      <c r="D17935" t="s">
        <v>398</v>
      </c>
      <c r="E17935" s="20">
        <v>582</v>
      </c>
      <c r="F17935" s="20">
        <v>267</v>
      </c>
    </row>
    <row r="17936" spans="2:6" ht="25.5" outlineLevel="2" x14ac:dyDescent="0.2">
      <c r="B17936" s="18" t="s">
        <v>15569</v>
      </c>
      <c r="C17936" s="19" t="s">
        <v>151</v>
      </c>
      <c r="D17936" t="s">
        <v>398</v>
      </c>
      <c r="E17936" s="20">
        <v>145</v>
      </c>
      <c r="F17936" s="20">
        <v>320</v>
      </c>
    </row>
    <row r="17937" spans="1:6" ht="25.5" outlineLevel="2" x14ac:dyDescent="0.2">
      <c r="B17937" s="18" t="s">
        <v>15569</v>
      </c>
      <c r="C17937" s="19" t="s">
        <v>156</v>
      </c>
      <c r="D17937" t="s">
        <v>398</v>
      </c>
      <c r="E17937" s="20">
        <v>57</v>
      </c>
      <c r="F17937" s="20">
        <v>76</v>
      </c>
    </row>
    <row r="17938" spans="1:6" ht="25.5" outlineLevel="2" x14ac:dyDescent="0.2">
      <c r="B17938" s="18" t="s">
        <v>15569</v>
      </c>
      <c r="C17938" s="19" t="s">
        <v>157</v>
      </c>
      <c r="D17938" t="s">
        <v>398</v>
      </c>
      <c r="E17938" s="20">
        <v>42</v>
      </c>
      <c r="F17938" s="20">
        <v>88</v>
      </c>
    </row>
    <row r="17939" spans="1:6" ht="25.5" outlineLevel="2" x14ac:dyDescent="0.2">
      <c r="B17939" s="18" t="s">
        <v>15569</v>
      </c>
      <c r="C17939" s="19" t="s">
        <v>161</v>
      </c>
      <c r="D17939" t="s">
        <v>398</v>
      </c>
      <c r="E17939" s="20">
        <v>70</v>
      </c>
      <c r="F17939" s="20">
        <v>185</v>
      </c>
    </row>
    <row r="17940" spans="1:6" ht="25.5" outlineLevel="2" x14ac:dyDescent="0.2">
      <c r="B17940" s="18" t="s">
        <v>15569</v>
      </c>
      <c r="C17940" s="19" t="s">
        <v>162</v>
      </c>
      <c r="D17940" t="s">
        <v>398</v>
      </c>
      <c r="E17940" s="20">
        <v>10</v>
      </c>
      <c r="F17940" s="20">
        <v>180</v>
      </c>
    </row>
    <row r="17941" spans="1:6" ht="25.5" outlineLevel="2" x14ac:dyDescent="0.2">
      <c r="B17941" s="18" t="s">
        <v>15569</v>
      </c>
      <c r="C17941" s="19" t="s">
        <v>164</v>
      </c>
      <c r="D17941" t="s">
        <v>398</v>
      </c>
      <c r="E17941" s="20">
        <v>322</v>
      </c>
      <c r="F17941" s="20">
        <v>281</v>
      </c>
    </row>
    <row r="17942" spans="1:6" ht="25.5" outlineLevel="2" x14ac:dyDescent="0.2">
      <c r="B17942" s="18" t="s">
        <v>15569</v>
      </c>
      <c r="C17942" s="19" t="s">
        <v>166</v>
      </c>
      <c r="D17942" t="s">
        <v>398</v>
      </c>
      <c r="E17942" s="20">
        <v>28163</v>
      </c>
      <c r="F17942" s="20">
        <v>11516</v>
      </c>
    </row>
    <row r="17943" spans="1:6" ht="25.5" outlineLevel="2" x14ac:dyDescent="0.2">
      <c r="B17943" s="18" t="s">
        <v>15569</v>
      </c>
      <c r="C17943" s="19" t="s">
        <v>168</v>
      </c>
      <c r="D17943" t="s">
        <v>398</v>
      </c>
      <c r="E17943" s="20">
        <v>10</v>
      </c>
      <c r="F17943" s="20">
        <v>8</v>
      </c>
    </row>
    <row r="17944" spans="1:6" ht="25.5" outlineLevel="2" x14ac:dyDescent="0.2">
      <c r="B17944" s="18" t="s">
        <v>15569</v>
      </c>
      <c r="C17944" s="19" t="s">
        <v>170</v>
      </c>
      <c r="D17944" t="s">
        <v>398</v>
      </c>
      <c r="E17944" s="20">
        <v>14</v>
      </c>
      <c r="F17944" s="20">
        <v>30</v>
      </c>
    </row>
    <row r="17945" spans="1:6" ht="25.5" outlineLevel="2" x14ac:dyDescent="0.2">
      <c r="B17945" s="18" t="s">
        <v>15569</v>
      </c>
      <c r="C17945" s="19" t="s">
        <v>171</v>
      </c>
      <c r="D17945" t="s">
        <v>398</v>
      </c>
      <c r="E17945" s="20">
        <v>34</v>
      </c>
      <c r="F17945" s="20">
        <v>82</v>
      </c>
    </row>
    <row r="17946" spans="1:6" ht="25.5" outlineLevel="2" x14ac:dyDescent="0.2">
      <c r="B17946" s="18" t="s">
        <v>15569</v>
      </c>
      <c r="C17946" s="19" t="s">
        <v>173</v>
      </c>
      <c r="D17946" t="s">
        <v>398</v>
      </c>
      <c r="E17946" s="20">
        <v>200</v>
      </c>
      <c r="F17946" s="20">
        <v>55</v>
      </c>
    </row>
    <row r="17947" spans="1:6" ht="25.5" outlineLevel="2" x14ac:dyDescent="0.2">
      <c r="B17947" s="18" t="s">
        <v>15569</v>
      </c>
      <c r="C17947" s="19" t="s">
        <v>175</v>
      </c>
      <c r="D17947" t="s">
        <v>398</v>
      </c>
      <c r="E17947" s="20">
        <v>1139</v>
      </c>
      <c r="F17947" s="20">
        <v>420</v>
      </c>
    </row>
    <row r="17948" spans="1:6" ht="25.5" outlineLevel="2" x14ac:dyDescent="0.2">
      <c r="B17948" s="18" t="s">
        <v>15569</v>
      </c>
      <c r="C17948" s="19" t="s">
        <v>176</v>
      </c>
      <c r="D17948" t="s">
        <v>398</v>
      </c>
      <c r="E17948" s="20">
        <v>2262</v>
      </c>
      <c r="F17948" s="20">
        <v>3990</v>
      </c>
    </row>
    <row r="17949" spans="1:6" ht="25.5" outlineLevel="2" x14ac:dyDescent="0.2">
      <c r="B17949" s="18" t="s">
        <v>15569</v>
      </c>
      <c r="C17949" s="19" t="s">
        <v>178</v>
      </c>
      <c r="D17949" t="s">
        <v>398</v>
      </c>
      <c r="E17949" s="20">
        <v>4961</v>
      </c>
      <c r="F17949" s="20">
        <v>14683</v>
      </c>
    </row>
    <row r="17950" spans="1:6" ht="25.5" outlineLevel="2" x14ac:dyDescent="0.2">
      <c r="B17950" s="18" t="s">
        <v>15569</v>
      </c>
      <c r="C17950" s="19" t="s">
        <v>179</v>
      </c>
      <c r="D17950" t="s">
        <v>398</v>
      </c>
      <c r="E17950" s="20">
        <v>5</v>
      </c>
      <c r="F17950" s="20">
        <v>9</v>
      </c>
    </row>
    <row r="17951" spans="1:6" ht="25.5" outlineLevel="1" x14ac:dyDescent="0.2">
      <c r="B17951" s="21" t="s">
        <v>15570</v>
      </c>
      <c r="E17951" s="20">
        <f>SUBTOTAL(9,E17907:E17950)</f>
        <v>1073917</v>
      </c>
      <c r="F17951" s="20">
        <f>SUBTOTAL(9,F17907:F17950)</f>
        <v>377844</v>
      </c>
    </row>
    <row r="17952" spans="1:6" ht="25.5" outlineLevel="2" x14ac:dyDescent="0.2">
      <c r="A17952" t="s">
        <v>5616</v>
      </c>
      <c r="B17952" s="18" t="s">
        <v>15571</v>
      </c>
      <c r="C17952" s="19" t="s">
        <v>42</v>
      </c>
      <c r="D17952" t="s">
        <v>398</v>
      </c>
      <c r="E17952" s="20">
        <v>3928</v>
      </c>
      <c r="F17952" s="20">
        <v>522</v>
      </c>
    </row>
    <row r="17953" spans="1:6" ht="25.5" outlineLevel="2" x14ac:dyDescent="0.2">
      <c r="B17953" s="18" t="s">
        <v>15571</v>
      </c>
      <c r="C17953" s="19" t="s">
        <v>65</v>
      </c>
      <c r="D17953" t="s">
        <v>398</v>
      </c>
      <c r="E17953" s="20">
        <v>4</v>
      </c>
      <c r="F17953" s="20">
        <v>33</v>
      </c>
    </row>
    <row r="17954" spans="1:6" ht="25.5" outlineLevel="2" x14ac:dyDescent="0.2">
      <c r="B17954" s="18" t="s">
        <v>15571</v>
      </c>
      <c r="C17954" s="19" t="s">
        <v>68</v>
      </c>
      <c r="D17954" t="s">
        <v>398</v>
      </c>
      <c r="E17954" s="20">
        <v>62</v>
      </c>
      <c r="F17954" s="20">
        <v>340</v>
      </c>
    </row>
    <row r="17955" spans="1:6" ht="25.5" outlineLevel="2" x14ac:dyDescent="0.2">
      <c r="B17955" s="18" t="s">
        <v>15571</v>
      </c>
      <c r="C17955" s="19" t="s">
        <v>78</v>
      </c>
      <c r="D17955" t="s">
        <v>398</v>
      </c>
      <c r="E17955" s="20">
        <v>1</v>
      </c>
      <c r="F17955" s="20">
        <v>9</v>
      </c>
    </row>
    <row r="17956" spans="1:6" ht="25.5" outlineLevel="2" x14ac:dyDescent="0.2">
      <c r="B17956" s="18" t="s">
        <v>15571</v>
      </c>
      <c r="C17956" s="19" t="s">
        <v>80</v>
      </c>
      <c r="D17956" t="s">
        <v>398</v>
      </c>
      <c r="E17956" s="20">
        <v>13886</v>
      </c>
      <c r="F17956" s="20">
        <v>9672</v>
      </c>
    </row>
    <row r="17957" spans="1:6" ht="25.5" outlineLevel="2" x14ac:dyDescent="0.2">
      <c r="B17957" s="18" t="s">
        <v>15571</v>
      </c>
      <c r="C17957" s="19" t="s">
        <v>86</v>
      </c>
      <c r="D17957" t="s">
        <v>398</v>
      </c>
      <c r="E17957" s="20">
        <v>9</v>
      </c>
      <c r="F17957" s="20">
        <v>56</v>
      </c>
    </row>
    <row r="17958" spans="1:6" ht="25.5" outlineLevel="2" x14ac:dyDescent="0.2">
      <c r="B17958" s="18" t="s">
        <v>15571</v>
      </c>
      <c r="C17958" s="19" t="s">
        <v>87</v>
      </c>
      <c r="D17958" t="s">
        <v>398</v>
      </c>
      <c r="E17958" s="20">
        <v>30</v>
      </c>
      <c r="F17958" s="20">
        <v>100</v>
      </c>
    </row>
    <row r="17959" spans="1:6" ht="25.5" outlineLevel="2" x14ac:dyDescent="0.2">
      <c r="B17959" s="18" t="s">
        <v>15571</v>
      </c>
      <c r="C17959" s="19" t="s">
        <v>88</v>
      </c>
      <c r="D17959" t="s">
        <v>398</v>
      </c>
      <c r="E17959" s="20">
        <v>22</v>
      </c>
      <c r="F17959" s="20">
        <v>99</v>
      </c>
    </row>
    <row r="17960" spans="1:6" ht="25.5" outlineLevel="2" x14ac:dyDescent="0.2">
      <c r="B17960" s="18" t="s">
        <v>15571</v>
      </c>
      <c r="C17960" s="19" t="s">
        <v>92</v>
      </c>
      <c r="D17960" t="s">
        <v>398</v>
      </c>
      <c r="E17960" s="20">
        <v>8</v>
      </c>
      <c r="F17960" s="20">
        <v>3</v>
      </c>
    </row>
    <row r="17961" spans="1:6" ht="25.5" outlineLevel="2" x14ac:dyDescent="0.2">
      <c r="B17961" s="18" t="s">
        <v>15571</v>
      </c>
      <c r="C17961" s="19" t="s">
        <v>161</v>
      </c>
      <c r="D17961" t="s">
        <v>398</v>
      </c>
      <c r="E17961" s="20">
        <v>21</v>
      </c>
      <c r="F17961" s="20">
        <v>84</v>
      </c>
    </row>
    <row r="17962" spans="1:6" ht="25.5" outlineLevel="2" x14ac:dyDescent="0.2">
      <c r="B17962" s="18" t="s">
        <v>15571</v>
      </c>
      <c r="C17962" s="19" t="s">
        <v>166</v>
      </c>
      <c r="D17962" t="s">
        <v>398</v>
      </c>
      <c r="E17962" s="20">
        <v>1</v>
      </c>
      <c r="F17962" s="20">
        <v>1</v>
      </c>
    </row>
    <row r="17963" spans="1:6" ht="25.5" outlineLevel="2" x14ac:dyDescent="0.2">
      <c r="B17963" s="18" t="s">
        <v>15571</v>
      </c>
      <c r="C17963" s="19" t="s">
        <v>176</v>
      </c>
      <c r="D17963" t="s">
        <v>398</v>
      </c>
      <c r="E17963" s="20">
        <v>23</v>
      </c>
      <c r="F17963" s="20">
        <v>55</v>
      </c>
    </row>
    <row r="17964" spans="1:6" ht="25.5" outlineLevel="2" x14ac:dyDescent="0.2">
      <c r="B17964" s="18" t="s">
        <v>15571</v>
      </c>
      <c r="C17964" s="19" t="s">
        <v>178</v>
      </c>
      <c r="D17964" t="s">
        <v>398</v>
      </c>
      <c r="E17964" s="20">
        <v>165</v>
      </c>
      <c r="F17964" s="20">
        <v>751</v>
      </c>
    </row>
    <row r="17965" spans="1:6" ht="25.5" outlineLevel="1" x14ac:dyDescent="0.2">
      <c r="B17965" s="21" t="s">
        <v>15572</v>
      </c>
      <c r="E17965" s="20">
        <f>SUBTOTAL(9,E17952:E17964)</f>
        <v>18160</v>
      </c>
      <c r="F17965" s="20">
        <f>SUBTOTAL(9,F17952:F17964)</f>
        <v>11725</v>
      </c>
    </row>
    <row r="17966" spans="1:6" ht="25.5" outlineLevel="2" x14ac:dyDescent="0.2">
      <c r="A17966" t="s">
        <v>5618</v>
      </c>
      <c r="B17966" s="18" t="s">
        <v>15573</v>
      </c>
      <c r="C17966" s="19" t="s">
        <v>16</v>
      </c>
      <c r="D17966" t="s">
        <v>398</v>
      </c>
      <c r="E17966" s="20">
        <v>19</v>
      </c>
      <c r="F17966" s="20">
        <v>18</v>
      </c>
    </row>
    <row r="17967" spans="1:6" ht="25.5" outlineLevel="2" x14ac:dyDescent="0.2">
      <c r="B17967" s="18" t="s">
        <v>15573</v>
      </c>
      <c r="C17967" s="19" t="s">
        <v>23</v>
      </c>
      <c r="D17967" t="s">
        <v>398</v>
      </c>
      <c r="E17967" s="20">
        <v>20</v>
      </c>
      <c r="F17967" s="20">
        <v>40</v>
      </c>
    </row>
    <row r="17968" spans="1:6" ht="25.5" outlineLevel="2" x14ac:dyDescent="0.2">
      <c r="B17968" s="18" t="s">
        <v>15573</v>
      </c>
      <c r="C17968" s="19" t="s">
        <v>42</v>
      </c>
      <c r="D17968" t="s">
        <v>398</v>
      </c>
      <c r="E17968" s="20">
        <v>17230</v>
      </c>
      <c r="F17968" s="20">
        <v>4858</v>
      </c>
    </row>
    <row r="17969" spans="2:6" ht="25.5" outlineLevel="2" x14ac:dyDescent="0.2">
      <c r="B17969" s="18" t="s">
        <v>15573</v>
      </c>
      <c r="C17969" s="19" t="s">
        <v>53</v>
      </c>
      <c r="D17969" t="s">
        <v>398</v>
      </c>
      <c r="E17969" s="20">
        <v>122</v>
      </c>
      <c r="F17969" s="20">
        <v>294</v>
      </c>
    </row>
    <row r="17970" spans="2:6" ht="25.5" outlineLevel="2" x14ac:dyDescent="0.2">
      <c r="B17970" s="18" t="s">
        <v>15573</v>
      </c>
      <c r="C17970" s="19" t="s">
        <v>65</v>
      </c>
      <c r="D17970" t="s">
        <v>398</v>
      </c>
      <c r="E17970" s="20">
        <v>99</v>
      </c>
      <c r="F17970" s="20">
        <v>120</v>
      </c>
    </row>
    <row r="17971" spans="2:6" ht="25.5" outlineLevel="2" x14ac:dyDescent="0.2">
      <c r="B17971" s="18" t="s">
        <v>15573</v>
      </c>
      <c r="C17971" s="19" t="s">
        <v>68</v>
      </c>
      <c r="D17971" t="s">
        <v>398</v>
      </c>
      <c r="E17971" s="20">
        <v>237</v>
      </c>
      <c r="F17971" s="20">
        <v>1466</v>
      </c>
    </row>
    <row r="17972" spans="2:6" ht="25.5" outlineLevel="2" x14ac:dyDescent="0.2">
      <c r="B17972" s="18" t="s">
        <v>15573</v>
      </c>
      <c r="C17972" s="19" t="s">
        <v>80</v>
      </c>
      <c r="D17972" t="s">
        <v>398</v>
      </c>
      <c r="E17972" s="20">
        <v>173057</v>
      </c>
      <c r="F17972" s="20">
        <v>46380</v>
      </c>
    </row>
    <row r="17973" spans="2:6" ht="25.5" outlineLevel="2" x14ac:dyDescent="0.2">
      <c r="B17973" s="18" t="s">
        <v>15573</v>
      </c>
      <c r="C17973" s="19" t="s">
        <v>81</v>
      </c>
      <c r="D17973" t="s">
        <v>398</v>
      </c>
      <c r="E17973" s="20">
        <v>8440</v>
      </c>
      <c r="F17973" s="20">
        <v>2343</v>
      </c>
    </row>
    <row r="17974" spans="2:6" ht="25.5" outlineLevel="2" x14ac:dyDescent="0.2">
      <c r="B17974" s="18" t="s">
        <v>15573</v>
      </c>
      <c r="C17974" s="19" t="s">
        <v>87</v>
      </c>
      <c r="D17974" t="s">
        <v>398</v>
      </c>
      <c r="E17974" s="20">
        <v>271</v>
      </c>
      <c r="F17974" s="20">
        <v>332</v>
      </c>
    </row>
    <row r="17975" spans="2:6" ht="25.5" outlineLevel="2" x14ac:dyDescent="0.2">
      <c r="B17975" s="18" t="s">
        <v>15573</v>
      </c>
      <c r="C17975" s="19" t="s">
        <v>88</v>
      </c>
      <c r="D17975" t="s">
        <v>398</v>
      </c>
      <c r="E17975" s="20">
        <v>2331</v>
      </c>
      <c r="F17975" s="20">
        <v>5627</v>
      </c>
    </row>
    <row r="17976" spans="2:6" ht="25.5" outlineLevel="2" x14ac:dyDescent="0.2">
      <c r="B17976" s="18" t="s">
        <v>15573</v>
      </c>
      <c r="C17976" s="19" t="s">
        <v>92</v>
      </c>
      <c r="D17976" t="s">
        <v>398</v>
      </c>
      <c r="E17976" s="20">
        <v>3018</v>
      </c>
      <c r="F17976" s="20">
        <v>1663</v>
      </c>
    </row>
    <row r="17977" spans="2:6" ht="25.5" outlineLevel="2" x14ac:dyDescent="0.2">
      <c r="B17977" s="18" t="s">
        <v>15573</v>
      </c>
      <c r="C17977" s="19" t="s">
        <v>107</v>
      </c>
      <c r="D17977" t="s">
        <v>398</v>
      </c>
      <c r="E17977" s="20">
        <v>2004</v>
      </c>
      <c r="F17977" s="20">
        <v>580</v>
      </c>
    </row>
    <row r="17978" spans="2:6" ht="25.5" outlineLevel="2" x14ac:dyDescent="0.2">
      <c r="B17978" s="18" t="s">
        <v>15573</v>
      </c>
      <c r="C17978" s="19" t="s">
        <v>113</v>
      </c>
      <c r="D17978" t="s">
        <v>398</v>
      </c>
      <c r="E17978" s="20">
        <v>5</v>
      </c>
      <c r="F17978" s="20">
        <v>7</v>
      </c>
    </row>
    <row r="17979" spans="2:6" ht="25.5" outlineLevel="2" x14ac:dyDescent="0.2">
      <c r="B17979" s="18" t="s">
        <v>15573</v>
      </c>
      <c r="C17979" s="19" t="s">
        <v>121</v>
      </c>
      <c r="D17979" t="s">
        <v>398</v>
      </c>
      <c r="E17979" s="20">
        <v>80</v>
      </c>
      <c r="F17979" s="20">
        <v>156</v>
      </c>
    </row>
    <row r="17980" spans="2:6" ht="25.5" outlineLevel="2" x14ac:dyDescent="0.2">
      <c r="B17980" s="18" t="s">
        <v>15573</v>
      </c>
      <c r="C17980" s="19" t="s">
        <v>135</v>
      </c>
      <c r="D17980" t="s">
        <v>398</v>
      </c>
      <c r="E17980" s="20">
        <v>63</v>
      </c>
      <c r="F17980" s="20">
        <v>24</v>
      </c>
    </row>
    <row r="17981" spans="2:6" ht="25.5" outlineLevel="2" x14ac:dyDescent="0.2">
      <c r="B17981" s="18" t="s">
        <v>15573</v>
      </c>
      <c r="C17981" s="19" t="s">
        <v>136</v>
      </c>
      <c r="D17981" t="s">
        <v>398</v>
      </c>
      <c r="E17981" s="20">
        <v>87</v>
      </c>
      <c r="F17981" s="20">
        <v>98</v>
      </c>
    </row>
    <row r="17982" spans="2:6" ht="25.5" outlineLevel="2" x14ac:dyDescent="0.2">
      <c r="B17982" s="18" t="s">
        <v>15573</v>
      </c>
      <c r="C17982" s="19" t="s">
        <v>151</v>
      </c>
      <c r="D17982" t="s">
        <v>398</v>
      </c>
      <c r="E17982" s="20">
        <v>1</v>
      </c>
      <c r="F17982" s="20">
        <v>8</v>
      </c>
    </row>
    <row r="17983" spans="2:6" ht="25.5" outlineLevel="2" x14ac:dyDescent="0.2">
      <c r="B17983" s="18" t="s">
        <v>15573</v>
      </c>
      <c r="C17983" s="19" t="s">
        <v>156</v>
      </c>
      <c r="D17983" t="s">
        <v>398</v>
      </c>
      <c r="E17983" s="20">
        <v>14</v>
      </c>
      <c r="F17983" s="20">
        <v>138</v>
      </c>
    </row>
    <row r="17984" spans="2:6" ht="25.5" outlineLevel="2" x14ac:dyDescent="0.2">
      <c r="B17984" s="18" t="s">
        <v>15573</v>
      </c>
      <c r="C17984" s="19" t="s">
        <v>157</v>
      </c>
      <c r="D17984" t="s">
        <v>398</v>
      </c>
      <c r="E17984" s="20">
        <v>10</v>
      </c>
      <c r="F17984" s="20">
        <v>13</v>
      </c>
    </row>
    <row r="17985" spans="1:6" ht="25.5" outlineLevel="2" x14ac:dyDescent="0.2">
      <c r="B17985" s="18" t="s">
        <v>15573</v>
      </c>
      <c r="C17985" s="19" t="s">
        <v>164</v>
      </c>
      <c r="D17985" t="s">
        <v>398</v>
      </c>
      <c r="E17985" s="20">
        <v>87</v>
      </c>
      <c r="F17985" s="20">
        <v>155</v>
      </c>
    </row>
    <row r="17986" spans="1:6" ht="25.5" outlineLevel="2" x14ac:dyDescent="0.2">
      <c r="B17986" s="18" t="s">
        <v>15573</v>
      </c>
      <c r="C17986" s="19" t="s">
        <v>166</v>
      </c>
      <c r="D17986" t="s">
        <v>398</v>
      </c>
      <c r="E17986" s="20">
        <v>2955</v>
      </c>
      <c r="F17986" s="20">
        <v>1506</v>
      </c>
    </row>
    <row r="17987" spans="1:6" ht="25.5" outlineLevel="2" x14ac:dyDescent="0.2">
      <c r="B17987" s="18" t="s">
        <v>15573</v>
      </c>
      <c r="C17987" s="19" t="s">
        <v>175</v>
      </c>
      <c r="D17987" t="s">
        <v>398</v>
      </c>
      <c r="E17987" s="20">
        <v>261</v>
      </c>
      <c r="F17987" s="20">
        <v>282</v>
      </c>
    </row>
    <row r="17988" spans="1:6" ht="25.5" outlineLevel="2" x14ac:dyDescent="0.2">
      <c r="B17988" s="18" t="s">
        <v>15573</v>
      </c>
      <c r="C17988" s="19" t="s">
        <v>176</v>
      </c>
      <c r="D17988" t="s">
        <v>398</v>
      </c>
      <c r="E17988" s="20">
        <v>340</v>
      </c>
      <c r="F17988" s="20">
        <v>1233</v>
      </c>
    </row>
    <row r="17989" spans="1:6" ht="25.5" outlineLevel="2" x14ac:dyDescent="0.2">
      <c r="B17989" s="18" t="s">
        <v>15573</v>
      </c>
      <c r="C17989" s="19" t="s">
        <v>178</v>
      </c>
      <c r="D17989" t="s">
        <v>398</v>
      </c>
      <c r="E17989" s="20">
        <v>135</v>
      </c>
      <c r="F17989" s="20">
        <v>936</v>
      </c>
    </row>
    <row r="17990" spans="1:6" ht="25.5" outlineLevel="1" x14ac:dyDescent="0.2">
      <c r="B17990" s="21" t="s">
        <v>15574</v>
      </c>
      <c r="E17990" s="20">
        <f>SUBTOTAL(9,E17966:E17989)</f>
        <v>210886</v>
      </c>
      <c r="F17990" s="20">
        <f>SUBTOTAL(9,F17966:F17989)</f>
        <v>68277</v>
      </c>
    </row>
    <row r="17991" spans="1:6" ht="25.5" outlineLevel="2" x14ac:dyDescent="0.2">
      <c r="A17991" t="s">
        <v>5619</v>
      </c>
      <c r="B17991" s="18" t="s">
        <v>15575</v>
      </c>
      <c r="C17991" s="19" t="s">
        <v>42</v>
      </c>
      <c r="D17991" t="s">
        <v>398</v>
      </c>
      <c r="E17991" s="20">
        <v>5565</v>
      </c>
      <c r="F17991" s="20">
        <v>7263</v>
      </c>
    </row>
    <row r="17992" spans="1:6" ht="25.5" outlineLevel="2" x14ac:dyDescent="0.2">
      <c r="B17992" s="18" t="s">
        <v>15575</v>
      </c>
      <c r="C17992" s="19" t="s">
        <v>53</v>
      </c>
      <c r="D17992" t="s">
        <v>398</v>
      </c>
      <c r="E17992" s="20">
        <v>80</v>
      </c>
      <c r="F17992" s="20">
        <v>78</v>
      </c>
    </row>
    <row r="17993" spans="1:6" ht="25.5" outlineLevel="2" x14ac:dyDescent="0.2">
      <c r="B17993" s="18" t="s">
        <v>15575</v>
      </c>
      <c r="C17993" s="19" t="s">
        <v>68</v>
      </c>
      <c r="D17993" t="s">
        <v>398</v>
      </c>
      <c r="E17993" s="20">
        <v>184</v>
      </c>
      <c r="F17993" s="20">
        <v>196</v>
      </c>
    </row>
    <row r="17994" spans="1:6" ht="25.5" outlineLevel="2" x14ac:dyDescent="0.2">
      <c r="B17994" s="18" t="s">
        <v>15575</v>
      </c>
      <c r="C17994" s="19" t="s">
        <v>80</v>
      </c>
      <c r="D17994" t="s">
        <v>398</v>
      </c>
      <c r="E17994" s="20">
        <v>6187</v>
      </c>
      <c r="F17994" s="20">
        <v>82950</v>
      </c>
    </row>
    <row r="17995" spans="1:6" ht="25.5" outlineLevel="2" x14ac:dyDescent="0.2">
      <c r="B17995" s="18" t="s">
        <v>15575</v>
      </c>
      <c r="C17995" s="19" t="s">
        <v>88</v>
      </c>
      <c r="D17995" t="s">
        <v>398</v>
      </c>
      <c r="E17995" s="20">
        <v>5</v>
      </c>
      <c r="F17995" s="20">
        <v>5</v>
      </c>
    </row>
    <row r="17996" spans="1:6" ht="25.5" outlineLevel="2" x14ac:dyDescent="0.2">
      <c r="B17996" s="18" t="s">
        <v>15575</v>
      </c>
      <c r="C17996" s="19" t="s">
        <v>142</v>
      </c>
      <c r="D17996" t="s">
        <v>398</v>
      </c>
      <c r="E17996" s="20">
        <v>4</v>
      </c>
      <c r="F17996" s="20">
        <v>7</v>
      </c>
    </row>
    <row r="17997" spans="1:6" ht="25.5" outlineLevel="2" x14ac:dyDescent="0.2">
      <c r="B17997" s="18" t="s">
        <v>15575</v>
      </c>
      <c r="C17997" s="19" t="s">
        <v>161</v>
      </c>
      <c r="D17997" t="s">
        <v>398</v>
      </c>
      <c r="E17997" s="20">
        <v>120</v>
      </c>
      <c r="F17997" s="20">
        <v>162</v>
      </c>
    </row>
    <row r="17998" spans="1:6" ht="25.5" outlineLevel="2" x14ac:dyDescent="0.2">
      <c r="B17998" s="18" t="s">
        <v>15575</v>
      </c>
      <c r="C17998" s="19" t="s">
        <v>166</v>
      </c>
      <c r="D17998" t="s">
        <v>398</v>
      </c>
      <c r="E17998" s="20">
        <v>20</v>
      </c>
      <c r="F17998" s="20">
        <v>16</v>
      </c>
    </row>
    <row r="17999" spans="1:6" ht="25.5" outlineLevel="2" x14ac:dyDescent="0.2">
      <c r="B17999" s="18" t="s">
        <v>15575</v>
      </c>
      <c r="C17999" s="19" t="s">
        <v>171</v>
      </c>
      <c r="D17999" t="s">
        <v>398</v>
      </c>
      <c r="E17999" s="20">
        <v>1</v>
      </c>
      <c r="F17999" s="20">
        <v>723</v>
      </c>
    </row>
    <row r="18000" spans="1:6" ht="25.5" outlineLevel="2" x14ac:dyDescent="0.2">
      <c r="B18000" s="18" t="s">
        <v>15575</v>
      </c>
      <c r="C18000" s="19" t="s">
        <v>176</v>
      </c>
      <c r="D18000" t="s">
        <v>398</v>
      </c>
      <c r="E18000" s="20">
        <v>1</v>
      </c>
      <c r="F18000" s="20">
        <v>334</v>
      </c>
    </row>
    <row r="18001" spans="1:6" ht="25.5" outlineLevel="2" x14ac:dyDescent="0.2">
      <c r="B18001" s="18" t="s">
        <v>15575</v>
      </c>
      <c r="C18001" s="19" t="s">
        <v>178</v>
      </c>
      <c r="D18001" t="s">
        <v>398</v>
      </c>
      <c r="E18001" s="20">
        <v>20</v>
      </c>
      <c r="F18001" s="20">
        <v>42</v>
      </c>
    </row>
    <row r="18002" spans="1:6" ht="25.5" outlineLevel="1" x14ac:dyDescent="0.2">
      <c r="B18002" s="21" t="s">
        <v>15576</v>
      </c>
      <c r="E18002" s="20">
        <f>SUBTOTAL(9,E17991:E18001)</f>
        <v>12187</v>
      </c>
      <c r="F18002" s="20">
        <f>SUBTOTAL(9,F17991:F18001)</f>
        <v>91776</v>
      </c>
    </row>
    <row r="18003" spans="1:6" ht="25.5" outlineLevel="2" x14ac:dyDescent="0.2">
      <c r="A18003" t="s">
        <v>5621</v>
      </c>
      <c r="B18003" s="18" t="s">
        <v>15577</v>
      </c>
      <c r="C18003" s="19" t="s">
        <v>42</v>
      </c>
      <c r="D18003" t="s">
        <v>398</v>
      </c>
      <c r="E18003" s="20">
        <v>9</v>
      </c>
      <c r="F18003" s="20">
        <v>189</v>
      </c>
    </row>
    <row r="18004" spans="1:6" ht="25.5" outlineLevel="2" x14ac:dyDescent="0.2">
      <c r="B18004" s="18" t="s">
        <v>15577</v>
      </c>
      <c r="C18004" s="19" t="s">
        <v>68</v>
      </c>
      <c r="D18004" t="s">
        <v>398</v>
      </c>
      <c r="E18004" s="20">
        <v>6</v>
      </c>
      <c r="F18004" s="20">
        <v>401</v>
      </c>
    </row>
    <row r="18005" spans="1:6" ht="25.5" outlineLevel="2" x14ac:dyDescent="0.2">
      <c r="B18005" s="18" t="s">
        <v>15577</v>
      </c>
      <c r="C18005" s="19" t="s">
        <v>80</v>
      </c>
      <c r="D18005" t="s">
        <v>398</v>
      </c>
      <c r="E18005" s="20">
        <v>3786</v>
      </c>
      <c r="F18005" s="20">
        <v>706</v>
      </c>
    </row>
    <row r="18006" spans="1:6" ht="25.5" outlineLevel="2" x14ac:dyDescent="0.2">
      <c r="B18006" s="18" t="s">
        <v>15577</v>
      </c>
      <c r="C18006" s="19" t="s">
        <v>88</v>
      </c>
      <c r="D18006" t="s">
        <v>398</v>
      </c>
      <c r="E18006" s="20">
        <v>95</v>
      </c>
      <c r="F18006" s="20">
        <v>1773</v>
      </c>
    </row>
    <row r="18007" spans="1:6" ht="25.5" outlineLevel="2" x14ac:dyDescent="0.2">
      <c r="B18007" s="18" t="s">
        <v>15577</v>
      </c>
      <c r="C18007" s="19" t="s">
        <v>151</v>
      </c>
      <c r="D18007" t="s">
        <v>398</v>
      </c>
      <c r="E18007" s="20">
        <v>1</v>
      </c>
      <c r="F18007" s="20">
        <v>52</v>
      </c>
    </row>
    <row r="18008" spans="1:6" ht="25.5" outlineLevel="1" x14ac:dyDescent="0.2">
      <c r="B18008" s="21" t="s">
        <v>15578</v>
      </c>
      <c r="E18008" s="20">
        <f>SUBTOTAL(9,E18003:E18007)</f>
        <v>3897</v>
      </c>
      <c r="F18008" s="20">
        <f>SUBTOTAL(9,F18003:F18007)</f>
        <v>3121</v>
      </c>
    </row>
    <row r="18009" spans="1:6" ht="25.5" outlineLevel="2" x14ac:dyDescent="0.2">
      <c r="A18009" t="s">
        <v>5622</v>
      </c>
      <c r="B18009" s="18" t="s">
        <v>18519</v>
      </c>
      <c r="C18009" s="19" t="s">
        <v>16</v>
      </c>
      <c r="D18009" t="s">
        <v>398</v>
      </c>
      <c r="E18009" s="20">
        <v>140</v>
      </c>
      <c r="F18009" s="20">
        <v>671</v>
      </c>
    </row>
    <row r="18010" spans="1:6" ht="25.5" outlineLevel="2" x14ac:dyDescent="0.2">
      <c r="B18010" s="18" t="s">
        <v>18519</v>
      </c>
      <c r="C18010" s="19" t="s">
        <v>23</v>
      </c>
      <c r="D18010" t="s">
        <v>398</v>
      </c>
      <c r="E18010" s="20">
        <v>1</v>
      </c>
      <c r="F18010" s="20">
        <v>19</v>
      </c>
    </row>
    <row r="18011" spans="1:6" ht="25.5" outlineLevel="2" x14ac:dyDescent="0.2">
      <c r="B18011" s="18" t="s">
        <v>18519</v>
      </c>
      <c r="C18011" s="19" t="s">
        <v>29</v>
      </c>
      <c r="D18011" t="s">
        <v>398</v>
      </c>
      <c r="E18011" s="20">
        <v>50</v>
      </c>
      <c r="F18011" s="20">
        <v>62</v>
      </c>
    </row>
    <row r="18012" spans="1:6" ht="25.5" outlineLevel="2" x14ac:dyDescent="0.2">
      <c r="B18012" s="18" t="s">
        <v>18519</v>
      </c>
      <c r="C18012" s="19" t="s">
        <v>42</v>
      </c>
      <c r="D18012" t="s">
        <v>398</v>
      </c>
      <c r="E18012" s="20">
        <v>5436</v>
      </c>
      <c r="F18012" s="20">
        <v>1935</v>
      </c>
    </row>
    <row r="18013" spans="1:6" ht="25.5" outlineLevel="2" x14ac:dyDescent="0.2">
      <c r="B18013" s="18" t="s">
        <v>18519</v>
      </c>
      <c r="C18013" s="19" t="s">
        <v>53</v>
      </c>
      <c r="D18013" t="s">
        <v>398</v>
      </c>
      <c r="E18013" s="20">
        <v>24</v>
      </c>
      <c r="F18013" s="20">
        <v>19</v>
      </c>
    </row>
    <row r="18014" spans="1:6" ht="25.5" outlineLevel="2" x14ac:dyDescent="0.2">
      <c r="B18014" s="18" t="s">
        <v>18519</v>
      </c>
      <c r="C18014" s="19" t="s">
        <v>54</v>
      </c>
      <c r="D18014" t="s">
        <v>398</v>
      </c>
      <c r="E18014" s="20">
        <v>60</v>
      </c>
      <c r="F18014" s="20">
        <v>37</v>
      </c>
    </row>
    <row r="18015" spans="1:6" ht="25.5" outlineLevel="2" x14ac:dyDescent="0.2">
      <c r="B18015" s="18" t="s">
        <v>18519</v>
      </c>
      <c r="C18015" s="19" t="s">
        <v>65</v>
      </c>
      <c r="D18015" t="s">
        <v>398</v>
      </c>
      <c r="E18015" s="20">
        <v>131</v>
      </c>
      <c r="F18015" s="20">
        <v>577</v>
      </c>
    </row>
    <row r="18016" spans="1:6" ht="25.5" outlineLevel="2" x14ac:dyDescent="0.2">
      <c r="B18016" s="18" t="s">
        <v>18519</v>
      </c>
      <c r="C18016" s="19" t="s">
        <v>68</v>
      </c>
      <c r="D18016" t="s">
        <v>398</v>
      </c>
      <c r="E18016" s="20">
        <v>75</v>
      </c>
      <c r="F18016" s="20">
        <v>248</v>
      </c>
    </row>
    <row r="18017" spans="2:6" ht="25.5" outlineLevel="2" x14ac:dyDescent="0.2">
      <c r="B18017" s="18" t="s">
        <v>18519</v>
      </c>
      <c r="C18017" s="19" t="s">
        <v>80</v>
      </c>
      <c r="D18017" t="s">
        <v>398</v>
      </c>
      <c r="E18017" s="20">
        <v>635697</v>
      </c>
      <c r="F18017" s="20">
        <v>97194</v>
      </c>
    </row>
    <row r="18018" spans="2:6" ht="25.5" outlineLevel="2" x14ac:dyDescent="0.2">
      <c r="B18018" s="18" t="s">
        <v>18519</v>
      </c>
      <c r="C18018" s="19" t="s">
        <v>87</v>
      </c>
      <c r="D18018" t="s">
        <v>398</v>
      </c>
      <c r="E18018" s="20">
        <v>20</v>
      </c>
      <c r="F18018" s="20">
        <v>430</v>
      </c>
    </row>
    <row r="18019" spans="2:6" ht="25.5" outlineLevel="2" x14ac:dyDescent="0.2">
      <c r="B18019" s="18" t="s">
        <v>18519</v>
      </c>
      <c r="C18019" s="19" t="s">
        <v>88</v>
      </c>
      <c r="D18019" t="s">
        <v>398</v>
      </c>
      <c r="E18019" s="20">
        <v>384</v>
      </c>
      <c r="F18019" s="20">
        <v>683</v>
      </c>
    </row>
    <row r="18020" spans="2:6" ht="25.5" outlineLevel="2" x14ac:dyDescent="0.2">
      <c r="B18020" s="18" t="s">
        <v>18519</v>
      </c>
      <c r="C18020" s="19" t="s">
        <v>92</v>
      </c>
      <c r="D18020" t="s">
        <v>398</v>
      </c>
      <c r="E18020" s="20">
        <v>93</v>
      </c>
      <c r="F18020" s="20">
        <v>96</v>
      </c>
    </row>
    <row r="18021" spans="2:6" ht="25.5" outlineLevel="2" x14ac:dyDescent="0.2">
      <c r="B18021" s="18" t="s">
        <v>18519</v>
      </c>
      <c r="C18021" s="19" t="s">
        <v>107</v>
      </c>
      <c r="D18021" t="s">
        <v>398</v>
      </c>
      <c r="E18021" s="20">
        <v>495</v>
      </c>
      <c r="F18021" s="20">
        <v>1661</v>
      </c>
    </row>
    <row r="18022" spans="2:6" ht="25.5" outlineLevel="2" x14ac:dyDescent="0.2">
      <c r="B18022" s="18" t="s">
        <v>18519</v>
      </c>
      <c r="C18022" s="19" t="s">
        <v>121</v>
      </c>
      <c r="D18022" t="s">
        <v>398</v>
      </c>
      <c r="E18022" s="20">
        <v>36</v>
      </c>
      <c r="F18022" s="20">
        <v>20</v>
      </c>
    </row>
    <row r="18023" spans="2:6" ht="25.5" outlineLevel="2" x14ac:dyDescent="0.2">
      <c r="B18023" s="18" t="s">
        <v>18519</v>
      </c>
      <c r="C18023" s="19" t="s">
        <v>136</v>
      </c>
      <c r="D18023" t="s">
        <v>398</v>
      </c>
      <c r="E18023" s="20">
        <v>30</v>
      </c>
      <c r="F18023" s="20">
        <v>35</v>
      </c>
    </row>
    <row r="18024" spans="2:6" ht="25.5" outlineLevel="2" x14ac:dyDescent="0.2">
      <c r="B18024" s="18" t="s">
        <v>18519</v>
      </c>
      <c r="C18024" s="19" t="s">
        <v>157</v>
      </c>
      <c r="D18024" t="s">
        <v>398</v>
      </c>
      <c r="E18024" s="20">
        <v>12</v>
      </c>
      <c r="F18024" s="20">
        <v>13</v>
      </c>
    </row>
    <row r="18025" spans="2:6" ht="25.5" outlineLevel="2" x14ac:dyDescent="0.2">
      <c r="B18025" s="18" t="s">
        <v>18519</v>
      </c>
      <c r="C18025" s="19" t="s">
        <v>161</v>
      </c>
      <c r="D18025" t="s">
        <v>398</v>
      </c>
      <c r="E18025" s="20">
        <v>1</v>
      </c>
      <c r="F18025" s="20">
        <v>1</v>
      </c>
    </row>
    <row r="18026" spans="2:6" ht="25.5" outlineLevel="2" x14ac:dyDescent="0.2">
      <c r="B18026" s="18" t="s">
        <v>18519</v>
      </c>
      <c r="C18026" s="19" t="s">
        <v>162</v>
      </c>
      <c r="D18026" t="s">
        <v>398</v>
      </c>
      <c r="E18026" s="20">
        <v>72</v>
      </c>
      <c r="F18026" s="20">
        <v>407</v>
      </c>
    </row>
    <row r="18027" spans="2:6" ht="25.5" outlineLevel="2" x14ac:dyDescent="0.2">
      <c r="B18027" s="18" t="s">
        <v>18519</v>
      </c>
      <c r="C18027" s="19" t="s">
        <v>164</v>
      </c>
      <c r="D18027" t="s">
        <v>398</v>
      </c>
      <c r="E18027" s="20">
        <v>4</v>
      </c>
      <c r="F18027" s="20">
        <v>32</v>
      </c>
    </row>
    <row r="18028" spans="2:6" ht="25.5" outlineLevel="2" x14ac:dyDescent="0.2">
      <c r="B18028" s="18" t="s">
        <v>18519</v>
      </c>
      <c r="C18028" s="19" t="s">
        <v>166</v>
      </c>
      <c r="D18028" t="s">
        <v>398</v>
      </c>
      <c r="E18028" s="20">
        <v>4</v>
      </c>
      <c r="F18028" s="20">
        <v>2886</v>
      </c>
    </row>
    <row r="18029" spans="2:6" ht="25.5" outlineLevel="2" x14ac:dyDescent="0.2">
      <c r="B18029" s="18" t="s">
        <v>18519</v>
      </c>
      <c r="C18029" s="19" t="s">
        <v>176</v>
      </c>
      <c r="D18029" t="s">
        <v>398</v>
      </c>
      <c r="E18029" s="20">
        <v>11</v>
      </c>
      <c r="F18029" s="20">
        <v>11</v>
      </c>
    </row>
    <row r="18030" spans="2:6" ht="25.5" outlineLevel="2" x14ac:dyDescent="0.2">
      <c r="B18030" s="18" t="s">
        <v>18519</v>
      </c>
      <c r="C18030" s="19" t="s">
        <v>178</v>
      </c>
      <c r="D18030" t="s">
        <v>398</v>
      </c>
      <c r="E18030" s="20">
        <v>324</v>
      </c>
      <c r="F18030" s="20">
        <v>1502</v>
      </c>
    </row>
    <row r="18031" spans="2:6" ht="25.5" outlineLevel="2" x14ac:dyDescent="0.2">
      <c r="B18031" s="18" t="s">
        <v>18519</v>
      </c>
      <c r="C18031" s="19" t="s">
        <v>179</v>
      </c>
      <c r="D18031" t="s">
        <v>398</v>
      </c>
      <c r="E18031" s="20">
        <v>5</v>
      </c>
      <c r="F18031" s="20">
        <v>4</v>
      </c>
    </row>
    <row r="18032" spans="2:6" ht="38.25" outlineLevel="1" x14ac:dyDescent="0.2">
      <c r="B18032" s="21" t="s">
        <v>18520</v>
      </c>
      <c r="E18032" s="20">
        <f>SUBTOTAL(9,E18009:E18031)</f>
        <v>643105</v>
      </c>
      <c r="F18032" s="20">
        <f>SUBTOTAL(9,F18009:F18031)</f>
        <v>108543</v>
      </c>
    </row>
    <row r="18033" spans="1:6" ht="25.5" outlineLevel="2" x14ac:dyDescent="0.2">
      <c r="A18033" t="s">
        <v>5624</v>
      </c>
      <c r="B18033" s="18" t="s">
        <v>15579</v>
      </c>
      <c r="C18033" s="19" t="s">
        <v>42</v>
      </c>
      <c r="D18033" t="s">
        <v>398</v>
      </c>
      <c r="E18033" s="20">
        <v>9</v>
      </c>
      <c r="F18033" s="20">
        <v>973</v>
      </c>
    </row>
    <row r="18034" spans="1:6" ht="25.5" outlineLevel="2" x14ac:dyDescent="0.2">
      <c r="B18034" s="18" t="s">
        <v>15579</v>
      </c>
      <c r="C18034" s="19" t="s">
        <v>68</v>
      </c>
      <c r="D18034" t="s">
        <v>398</v>
      </c>
      <c r="E18034" s="20">
        <v>1</v>
      </c>
      <c r="F18034" s="20">
        <v>243</v>
      </c>
    </row>
    <row r="18035" spans="1:6" ht="25.5" outlineLevel="2" x14ac:dyDescent="0.2">
      <c r="B18035" s="18" t="s">
        <v>15579</v>
      </c>
      <c r="C18035" s="19" t="s">
        <v>80</v>
      </c>
      <c r="D18035" t="s">
        <v>398</v>
      </c>
      <c r="E18035" s="20">
        <v>18</v>
      </c>
      <c r="F18035" s="20">
        <v>436</v>
      </c>
    </row>
    <row r="18036" spans="1:6" ht="25.5" outlineLevel="2" x14ac:dyDescent="0.2">
      <c r="B18036" s="18" t="s">
        <v>15579</v>
      </c>
      <c r="C18036" s="19" t="s">
        <v>93</v>
      </c>
      <c r="D18036" t="s">
        <v>398</v>
      </c>
      <c r="E18036" s="20">
        <v>2</v>
      </c>
      <c r="F18036" s="20">
        <v>15</v>
      </c>
    </row>
    <row r="18037" spans="1:6" ht="25.5" outlineLevel="2" x14ac:dyDescent="0.2">
      <c r="B18037" s="18" t="s">
        <v>15579</v>
      </c>
      <c r="C18037" s="19" t="s">
        <v>129</v>
      </c>
      <c r="D18037" t="s">
        <v>398</v>
      </c>
      <c r="E18037" s="20">
        <v>3</v>
      </c>
      <c r="F18037" s="20">
        <v>7</v>
      </c>
    </row>
    <row r="18038" spans="1:6" ht="25.5" outlineLevel="2" x14ac:dyDescent="0.2">
      <c r="B18038" s="18" t="s">
        <v>15579</v>
      </c>
      <c r="C18038" s="19" t="s">
        <v>136</v>
      </c>
      <c r="D18038" t="s">
        <v>398</v>
      </c>
      <c r="E18038" s="20">
        <v>11</v>
      </c>
      <c r="F18038" s="20">
        <v>405</v>
      </c>
    </row>
    <row r="18039" spans="1:6" ht="25.5" outlineLevel="2" x14ac:dyDescent="0.2">
      <c r="B18039" s="18" t="s">
        <v>15579</v>
      </c>
      <c r="C18039" s="19" t="s">
        <v>148</v>
      </c>
      <c r="D18039" t="s">
        <v>398</v>
      </c>
      <c r="E18039" s="20">
        <v>3</v>
      </c>
      <c r="F18039" s="20">
        <v>16</v>
      </c>
    </row>
    <row r="18040" spans="1:6" ht="25.5" outlineLevel="2" x14ac:dyDescent="0.2">
      <c r="B18040" s="18" t="s">
        <v>15579</v>
      </c>
      <c r="C18040" s="19" t="s">
        <v>166</v>
      </c>
      <c r="D18040" t="s">
        <v>398</v>
      </c>
      <c r="E18040" s="20">
        <v>1</v>
      </c>
      <c r="F18040" s="20">
        <v>7</v>
      </c>
    </row>
    <row r="18041" spans="1:6" ht="25.5" outlineLevel="2" x14ac:dyDescent="0.2">
      <c r="B18041" s="18" t="s">
        <v>15579</v>
      </c>
      <c r="C18041" s="19" t="s">
        <v>171</v>
      </c>
      <c r="D18041" t="s">
        <v>398</v>
      </c>
      <c r="E18041" s="20">
        <v>7</v>
      </c>
      <c r="F18041" s="20">
        <v>129</v>
      </c>
    </row>
    <row r="18042" spans="1:6" ht="25.5" outlineLevel="2" x14ac:dyDescent="0.2">
      <c r="B18042" s="18" t="s">
        <v>15579</v>
      </c>
      <c r="C18042" s="19" t="s">
        <v>175</v>
      </c>
      <c r="D18042" t="s">
        <v>398</v>
      </c>
      <c r="E18042" s="20">
        <v>5</v>
      </c>
      <c r="F18042" s="20">
        <v>25</v>
      </c>
    </row>
    <row r="18043" spans="1:6" ht="25.5" outlineLevel="2" x14ac:dyDescent="0.2">
      <c r="B18043" s="18" t="s">
        <v>15579</v>
      </c>
      <c r="C18043" s="19" t="s">
        <v>182</v>
      </c>
      <c r="D18043" t="s">
        <v>398</v>
      </c>
      <c r="E18043" s="20">
        <v>1</v>
      </c>
      <c r="F18043" s="20">
        <v>22</v>
      </c>
    </row>
    <row r="18044" spans="1:6" ht="25.5" outlineLevel="1" x14ac:dyDescent="0.2">
      <c r="B18044" s="21" t="s">
        <v>15580</v>
      </c>
      <c r="E18044" s="20">
        <f>SUBTOTAL(9,E18033:E18043)</f>
        <v>61</v>
      </c>
      <c r="F18044" s="20">
        <f>SUBTOTAL(9,F18033:F18043)</f>
        <v>2278</v>
      </c>
    </row>
    <row r="18045" spans="1:6" ht="25.5" outlineLevel="2" x14ac:dyDescent="0.2">
      <c r="A18045" t="s">
        <v>5625</v>
      </c>
      <c r="B18045" s="18" t="s">
        <v>15581</v>
      </c>
      <c r="C18045" s="19" t="s">
        <v>42</v>
      </c>
      <c r="D18045" t="s">
        <v>398</v>
      </c>
      <c r="E18045" s="20">
        <v>1</v>
      </c>
      <c r="F18045" s="20">
        <v>134</v>
      </c>
    </row>
    <row r="18046" spans="1:6" ht="25.5" outlineLevel="2" x14ac:dyDescent="0.2">
      <c r="B18046" s="18" t="s">
        <v>15581</v>
      </c>
      <c r="C18046" s="19" t="s">
        <v>53</v>
      </c>
      <c r="D18046" t="s">
        <v>398</v>
      </c>
      <c r="E18046" s="20">
        <v>2</v>
      </c>
      <c r="F18046" s="20">
        <v>775</v>
      </c>
    </row>
    <row r="18047" spans="1:6" ht="25.5" outlineLevel="2" x14ac:dyDescent="0.2">
      <c r="B18047" s="18" t="s">
        <v>15581</v>
      </c>
      <c r="C18047" s="19" t="s">
        <v>80</v>
      </c>
      <c r="D18047" t="s">
        <v>398</v>
      </c>
      <c r="E18047" s="20">
        <v>29</v>
      </c>
      <c r="F18047" s="20">
        <v>33085</v>
      </c>
    </row>
    <row r="18048" spans="1:6" ht="25.5" outlineLevel="2" x14ac:dyDescent="0.2">
      <c r="B18048" s="18" t="s">
        <v>15581</v>
      </c>
      <c r="C18048" s="19" t="s">
        <v>87</v>
      </c>
      <c r="D18048" t="s">
        <v>398</v>
      </c>
      <c r="E18048" s="20">
        <v>23</v>
      </c>
      <c r="F18048" s="20">
        <v>4916</v>
      </c>
    </row>
    <row r="18049" spans="1:6" ht="25.5" outlineLevel="2" x14ac:dyDescent="0.2">
      <c r="B18049" s="18" t="s">
        <v>15581</v>
      </c>
      <c r="C18049" s="19" t="s">
        <v>129</v>
      </c>
      <c r="D18049" t="s">
        <v>398</v>
      </c>
      <c r="E18049" s="20">
        <v>1</v>
      </c>
      <c r="F18049" s="20">
        <v>13</v>
      </c>
    </row>
    <row r="18050" spans="1:6" ht="25.5" outlineLevel="2" x14ac:dyDescent="0.2">
      <c r="B18050" s="18" t="s">
        <v>15581</v>
      </c>
      <c r="C18050" s="19" t="s">
        <v>157</v>
      </c>
      <c r="D18050" t="s">
        <v>398</v>
      </c>
      <c r="E18050" s="20">
        <v>4</v>
      </c>
      <c r="F18050" s="20">
        <v>591</v>
      </c>
    </row>
    <row r="18051" spans="1:6" ht="25.5" outlineLevel="1" x14ac:dyDescent="0.2">
      <c r="B18051" s="21" t="s">
        <v>15582</v>
      </c>
      <c r="E18051" s="20">
        <f>SUBTOTAL(9,E18045:E18050)</f>
        <v>60</v>
      </c>
      <c r="F18051" s="20">
        <f>SUBTOTAL(9,F18045:F18050)</f>
        <v>39514</v>
      </c>
    </row>
    <row r="18052" spans="1:6" ht="25.5" outlineLevel="2" x14ac:dyDescent="0.2">
      <c r="A18052" t="s">
        <v>5626</v>
      </c>
      <c r="B18052" s="18" t="s">
        <v>15583</v>
      </c>
      <c r="C18052" s="19" t="s">
        <v>42</v>
      </c>
      <c r="D18052" t="s">
        <v>398</v>
      </c>
      <c r="E18052" s="20">
        <v>34</v>
      </c>
      <c r="F18052" s="20">
        <v>66</v>
      </c>
    </row>
    <row r="18053" spans="1:6" ht="25.5" outlineLevel="2" x14ac:dyDescent="0.2">
      <c r="B18053" s="18" t="s">
        <v>15583</v>
      </c>
      <c r="C18053" s="19" t="s">
        <v>80</v>
      </c>
      <c r="D18053" t="s">
        <v>398</v>
      </c>
      <c r="E18053" s="20">
        <v>23</v>
      </c>
      <c r="F18053" s="20">
        <v>4973</v>
      </c>
    </row>
    <row r="18054" spans="1:6" ht="25.5" outlineLevel="1" x14ac:dyDescent="0.2">
      <c r="B18054" s="21" t="s">
        <v>15584</v>
      </c>
      <c r="E18054" s="20">
        <f>SUBTOTAL(9,E18052:E18053)</f>
        <v>57</v>
      </c>
      <c r="F18054" s="20">
        <f>SUBTOTAL(9,F18052:F18053)</f>
        <v>5039</v>
      </c>
    </row>
    <row r="18055" spans="1:6" ht="25.5" outlineLevel="2" x14ac:dyDescent="0.2">
      <c r="A18055" t="s">
        <v>1758</v>
      </c>
      <c r="B18055" s="18" t="s">
        <v>15585</v>
      </c>
      <c r="C18055" s="19" t="s">
        <v>42</v>
      </c>
      <c r="D18055" t="s">
        <v>398</v>
      </c>
      <c r="E18055" s="20">
        <v>1528</v>
      </c>
      <c r="F18055" s="20">
        <v>13309</v>
      </c>
    </row>
    <row r="18056" spans="1:6" ht="25.5" outlineLevel="2" x14ac:dyDescent="0.2">
      <c r="B18056" s="18" t="s">
        <v>15585</v>
      </c>
      <c r="C18056" s="19" t="s">
        <v>54</v>
      </c>
      <c r="D18056" t="s">
        <v>398</v>
      </c>
      <c r="E18056" s="20">
        <v>43</v>
      </c>
      <c r="F18056" s="20">
        <v>23999</v>
      </c>
    </row>
    <row r="18057" spans="1:6" ht="25.5" outlineLevel="2" x14ac:dyDescent="0.2">
      <c r="B18057" s="18" t="s">
        <v>15585</v>
      </c>
      <c r="C18057" s="19" t="s">
        <v>68</v>
      </c>
      <c r="D18057" t="s">
        <v>398</v>
      </c>
      <c r="E18057" s="20">
        <v>6</v>
      </c>
      <c r="F18057" s="20">
        <v>208</v>
      </c>
    </row>
    <row r="18058" spans="1:6" ht="25.5" outlineLevel="2" x14ac:dyDescent="0.2">
      <c r="B18058" s="18" t="s">
        <v>15585</v>
      </c>
      <c r="C18058" s="19" t="s">
        <v>80</v>
      </c>
      <c r="D18058" t="s">
        <v>398</v>
      </c>
      <c r="E18058" s="20">
        <v>966</v>
      </c>
      <c r="F18058" s="20">
        <v>322091</v>
      </c>
    </row>
    <row r="18059" spans="1:6" ht="25.5" outlineLevel="2" x14ac:dyDescent="0.2">
      <c r="B18059" s="18" t="s">
        <v>15585</v>
      </c>
      <c r="C18059" s="19" t="s">
        <v>87</v>
      </c>
      <c r="D18059" t="s">
        <v>398</v>
      </c>
      <c r="E18059" s="20">
        <v>525</v>
      </c>
      <c r="F18059" s="20">
        <v>479204</v>
      </c>
    </row>
    <row r="18060" spans="1:6" ht="25.5" outlineLevel="2" x14ac:dyDescent="0.2">
      <c r="B18060" s="18" t="s">
        <v>15585</v>
      </c>
      <c r="C18060" s="19" t="s">
        <v>161</v>
      </c>
      <c r="D18060" t="s">
        <v>398</v>
      </c>
      <c r="E18060" s="20">
        <v>1</v>
      </c>
      <c r="F18060" s="20">
        <v>13433</v>
      </c>
    </row>
    <row r="18061" spans="1:6" ht="25.5" outlineLevel="2" x14ac:dyDescent="0.2">
      <c r="B18061" s="18" t="s">
        <v>15585</v>
      </c>
      <c r="C18061" s="19" t="s">
        <v>164</v>
      </c>
      <c r="D18061" t="s">
        <v>398</v>
      </c>
      <c r="E18061" s="20">
        <v>7</v>
      </c>
      <c r="F18061" s="20">
        <v>31</v>
      </c>
    </row>
    <row r="18062" spans="1:6" ht="25.5" outlineLevel="1" x14ac:dyDescent="0.2">
      <c r="B18062" s="21" t="s">
        <v>15586</v>
      </c>
      <c r="E18062" s="20">
        <f>SUBTOTAL(9,E18055:E18061)</f>
        <v>3076</v>
      </c>
      <c r="F18062" s="20">
        <f>SUBTOTAL(9,F18055:F18061)</f>
        <v>852275</v>
      </c>
    </row>
    <row r="18063" spans="1:6" ht="25.5" outlineLevel="2" x14ac:dyDescent="0.2">
      <c r="A18063" t="s">
        <v>1760</v>
      </c>
      <c r="B18063" s="18" t="s">
        <v>18521</v>
      </c>
      <c r="C18063" s="19" t="s">
        <v>42</v>
      </c>
      <c r="D18063" t="s">
        <v>398</v>
      </c>
      <c r="E18063" s="20">
        <v>620</v>
      </c>
      <c r="F18063" s="20">
        <v>156564</v>
      </c>
    </row>
    <row r="18064" spans="1:6" ht="25.5" outlineLevel="2" x14ac:dyDescent="0.2">
      <c r="B18064" s="18" t="s">
        <v>18521</v>
      </c>
      <c r="C18064" s="19" t="s">
        <v>68</v>
      </c>
      <c r="D18064" t="s">
        <v>398</v>
      </c>
      <c r="E18064" s="20">
        <v>3</v>
      </c>
      <c r="F18064" s="20">
        <v>389884</v>
      </c>
    </row>
    <row r="18065" spans="1:6" ht="25.5" outlineLevel="2" x14ac:dyDescent="0.2">
      <c r="B18065" s="18" t="s">
        <v>18521</v>
      </c>
      <c r="C18065" s="19" t="s">
        <v>80</v>
      </c>
      <c r="D18065" t="s">
        <v>398</v>
      </c>
      <c r="E18065" s="20">
        <v>736</v>
      </c>
      <c r="F18065" s="20">
        <v>180198</v>
      </c>
    </row>
    <row r="18066" spans="1:6" ht="25.5" outlineLevel="2" x14ac:dyDescent="0.2">
      <c r="B18066" s="18" t="s">
        <v>18521</v>
      </c>
      <c r="C18066" s="19" t="s">
        <v>81</v>
      </c>
      <c r="D18066" t="s">
        <v>398</v>
      </c>
      <c r="E18066" s="20">
        <v>2</v>
      </c>
      <c r="F18066" s="20">
        <v>1530</v>
      </c>
    </row>
    <row r="18067" spans="1:6" ht="25.5" outlineLevel="2" x14ac:dyDescent="0.2">
      <c r="B18067" s="18" t="s">
        <v>18521</v>
      </c>
      <c r="C18067" s="19" t="s">
        <v>87</v>
      </c>
      <c r="D18067" t="s">
        <v>398</v>
      </c>
      <c r="E18067" s="20">
        <v>5</v>
      </c>
      <c r="F18067" s="20">
        <v>1785</v>
      </c>
    </row>
    <row r="18068" spans="1:6" ht="25.5" outlineLevel="2" x14ac:dyDescent="0.2">
      <c r="B18068" s="18" t="s">
        <v>18521</v>
      </c>
      <c r="C18068" s="19" t="s">
        <v>88</v>
      </c>
      <c r="D18068" t="s">
        <v>398</v>
      </c>
      <c r="E18068" s="20">
        <v>11</v>
      </c>
      <c r="F18068" s="20">
        <v>17</v>
      </c>
    </row>
    <row r="18069" spans="1:6" ht="25.5" outlineLevel="2" x14ac:dyDescent="0.2">
      <c r="B18069" s="18" t="s">
        <v>18521</v>
      </c>
      <c r="C18069" s="19" t="s">
        <v>157</v>
      </c>
      <c r="D18069" t="s">
        <v>398</v>
      </c>
      <c r="E18069" s="20">
        <v>2</v>
      </c>
      <c r="F18069" s="20">
        <v>749</v>
      </c>
    </row>
    <row r="18070" spans="1:6" ht="25.5" outlineLevel="2" x14ac:dyDescent="0.2">
      <c r="B18070" s="18" t="s">
        <v>18521</v>
      </c>
      <c r="C18070" s="19" t="s">
        <v>164</v>
      </c>
      <c r="D18070" t="s">
        <v>398</v>
      </c>
      <c r="E18070" s="20">
        <v>6</v>
      </c>
      <c r="F18070" s="20">
        <v>48208</v>
      </c>
    </row>
    <row r="18071" spans="1:6" ht="25.5" outlineLevel="2" x14ac:dyDescent="0.2">
      <c r="B18071" s="18" t="s">
        <v>18521</v>
      </c>
      <c r="C18071" s="19" t="s">
        <v>176</v>
      </c>
      <c r="D18071" t="s">
        <v>398</v>
      </c>
      <c r="E18071" s="20">
        <v>2</v>
      </c>
      <c r="F18071" s="20">
        <v>34898</v>
      </c>
    </row>
    <row r="18072" spans="1:6" ht="25.5" outlineLevel="1" x14ac:dyDescent="0.2">
      <c r="B18072" s="21" t="s">
        <v>18522</v>
      </c>
      <c r="E18072" s="20">
        <f>SUBTOTAL(9,E18063:E18071)</f>
        <v>1387</v>
      </c>
      <c r="F18072" s="20">
        <f>SUBTOTAL(9,F18063:F18071)</f>
        <v>813833</v>
      </c>
    </row>
    <row r="18073" spans="1:6" ht="25.5" outlineLevel="2" x14ac:dyDescent="0.2">
      <c r="A18073" t="s">
        <v>1762</v>
      </c>
      <c r="B18073" s="18" t="s">
        <v>15587</v>
      </c>
      <c r="C18073" s="19" t="s">
        <v>13</v>
      </c>
      <c r="D18073" t="s">
        <v>398</v>
      </c>
      <c r="E18073" s="20">
        <v>4</v>
      </c>
      <c r="F18073" s="20">
        <v>42</v>
      </c>
    </row>
    <row r="18074" spans="1:6" ht="25.5" outlineLevel="2" x14ac:dyDescent="0.2">
      <c r="B18074" s="18" t="s">
        <v>15587</v>
      </c>
      <c r="C18074" s="19" t="s">
        <v>15</v>
      </c>
      <c r="D18074" t="s">
        <v>398</v>
      </c>
      <c r="E18074" s="20">
        <v>3</v>
      </c>
      <c r="F18074" s="20">
        <v>70</v>
      </c>
    </row>
    <row r="18075" spans="1:6" ht="25.5" outlineLevel="2" x14ac:dyDescent="0.2">
      <c r="B18075" s="18" t="s">
        <v>15587</v>
      </c>
      <c r="C18075" s="19" t="s">
        <v>16</v>
      </c>
      <c r="D18075" t="s">
        <v>398</v>
      </c>
      <c r="E18075" s="20">
        <v>17</v>
      </c>
      <c r="F18075" s="20">
        <v>513</v>
      </c>
    </row>
    <row r="18076" spans="1:6" ht="25.5" outlineLevel="2" x14ac:dyDescent="0.2">
      <c r="B18076" s="18" t="s">
        <v>15587</v>
      </c>
      <c r="C18076" s="19" t="s">
        <v>30</v>
      </c>
      <c r="D18076" t="s">
        <v>398</v>
      </c>
      <c r="E18076" s="20">
        <v>4</v>
      </c>
      <c r="F18076" s="20">
        <v>508</v>
      </c>
    </row>
    <row r="18077" spans="1:6" ht="25.5" outlineLevel="2" x14ac:dyDescent="0.2">
      <c r="B18077" s="18" t="s">
        <v>15587</v>
      </c>
      <c r="C18077" s="19" t="s">
        <v>33</v>
      </c>
      <c r="D18077" t="s">
        <v>398</v>
      </c>
      <c r="E18077" s="20">
        <v>21</v>
      </c>
      <c r="F18077" s="20">
        <v>13</v>
      </c>
    </row>
    <row r="18078" spans="1:6" ht="25.5" outlineLevel="2" x14ac:dyDescent="0.2">
      <c r="B18078" s="18" t="s">
        <v>15587</v>
      </c>
      <c r="C18078" s="19" t="s">
        <v>42</v>
      </c>
      <c r="D18078" t="s">
        <v>398</v>
      </c>
      <c r="E18078" s="20">
        <v>8846</v>
      </c>
      <c r="F18078" s="20">
        <v>12380</v>
      </c>
    </row>
    <row r="18079" spans="1:6" ht="25.5" outlineLevel="2" x14ac:dyDescent="0.2">
      <c r="B18079" s="18" t="s">
        <v>15587</v>
      </c>
      <c r="C18079" s="19" t="s">
        <v>54</v>
      </c>
      <c r="D18079" t="s">
        <v>398</v>
      </c>
      <c r="E18079" s="20">
        <v>25</v>
      </c>
      <c r="F18079" s="20">
        <v>262</v>
      </c>
    </row>
    <row r="18080" spans="1:6" ht="25.5" outlineLevel="2" x14ac:dyDescent="0.2">
      <c r="B18080" s="18" t="s">
        <v>15587</v>
      </c>
      <c r="C18080" s="19" t="s">
        <v>65</v>
      </c>
      <c r="D18080" t="s">
        <v>398</v>
      </c>
      <c r="E18080" s="20">
        <v>35</v>
      </c>
      <c r="F18080" s="20">
        <v>233</v>
      </c>
    </row>
    <row r="18081" spans="2:6" ht="25.5" outlineLevel="2" x14ac:dyDescent="0.2">
      <c r="B18081" s="18" t="s">
        <v>15587</v>
      </c>
      <c r="C18081" s="19" t="s">
        <v>68</v>
      </c>
      <c r="D18081" t="s">
        <v>398</v>
      </c>
      <c r="E18081" s="20">
        <v>1948</v>
      </c>
      <c r="F18081" s="20">
        <v>27677</v>
      </c>
    </row>
    <row r="18082" spans="2:6" ht="25.5" outlineLevel="2" x14ac:dyDescent="0.2">
      <c r="B18082" s="18" t="s">
        <v>15587</v>
      </c>
      <c r="C18082" s="19" t="s">
        <v>77</v>
      </c>
      <c r="D18082" t="s">
        <v>398</v>
      </c>
      <c r="E18082" s="20">
        <v>1</v>
      </c>
      <c r="F18082" s="20">
        <v>1</v>
      </c>
    </row>
    <row r="18083" spans="2:6" ht="25.5" outlineLevel="2" x14ac:dyDescent="0.2">
      <c r="B18083" s="18" t="s">
        <v>15587</v>
      </c>
      <c r="C18083" s="19" t="s">
        <v>80</v>
      </c>
      <c r="D18083" t="s">
        <v>398</v>
      </c>
      <c r="E18083" s="20">
        <v>52391</v>
      </c>
      <c r="F18083" s="20">
        <v>64292</v>
      </c>
    </row>
    <row r="18084" spans="2:6" ht="25.5" outlineLevel="2" x14ac:dyDescent="0.2">
      <c r="B18084" s="18" t="s">
        <v>15587</v>
      </c>
      <c r="C18084" s="19" t="s">
        <v>81</v>
      </c>
      <c r="D18084" t="s">
        <v>398</v>
      </c>
      <c r="E18084" s="20">
        <v>43</v>
      </c>
      <c r="F18084" s="20">
        <v>731</v>
      </c>
    </row>
    <row r="18085" spans="2:6" ht="25.5" outlineLevel="2" x14ac:dyDescent="0.2">
      <c r="B18085" s="18" t="s">
        <v>15587</v>
      </c>
      <c r="C18085" s="19" t="s">
        <v>84</v>
      </c>
      <c r="D18085" t="s">
        <v>398</v>
      </c>
      <c r="E18085" s="20">
        <v>1</v>
      </c>
      <c r="F18085" s="20">
        <v>10</v>
      </c>
    </row>
    <row r="18086" spans="2:6" ht="25.5" outlineLevel="2" x14ac:dyDescent="0.2">
      <c r="B18086" s="18" t="s">
        <v>15587</v>
      </c>
      <c r="C18086" s="19" t="s">
        <v>86</v>
      </c>
      <c r="D18086" t="s">
        <v>398</v>
      </c>
      <c r="E18086" s="20">
        <v>1</v>
      </c>
      <c r="F18086" s="20">
        <v>6</v>
      </c>
    </row>
    <row r="18087" spans="2:6" ht="25.5" outlineLevel="2" x14ac:dyDescent="0.2">
      <c r="B18087" s="18" t="s">
        <v>15587</v>
      </c>
      <c r="C18087" s="19" t="s">
        <v>87</v>
      </c>
      <c r="D18087" t="s">
        <v>398</v>
      </c>
      <c r="E18087" s="20">
        <v>674</v>
      </c>
      <c r="F18087" s="20">
        <v>7715</v>
      </c>
    </row>
    <row r="18088" spans="2:6" ht="25.5" outlineLevel="2" x14ac:dyDescent="0.2">
      <c r="B18088" s="18" t="s">
        <v>15587</v>
      </c>
      <c r="C18088" s="19" t="s">
        <v>88</v>
      </c>
      <c r="D18088" t="s">
        <v>398</v>
      </c>
      <c r="E18088" s="20">
        <v>45</v>
      </c>
      <c r="F18088" s="20">
        <v>715</v>
      </c>
    </row>
    <row r="18089" spans="2:6" ht="25.5" outlineLevel="2" x14ac:dyDescent="0.2">
      <c r="B18089" s="18" t="s">
        <v>15587</v>
      </c>
      <c r="C18089" s="19" t="s">
        <v>107</v>
      </c>
      <c r="D18089" t="s">
        <v>398</v>
      </c>
      <c r="E18089" s="20">
        <v>22</v>
      </c>
      <c r="F18089" s="20">
        <v>164</v>
      </c>
    </row>
    <row r="18090" spans="2:6" ht="25.5" outlineLevel="2" x14ac:dyDescent="0.2">
      <c r="B18090" s="18" t="s">
        <v>15587</v>
      </c>
      <c r="C18090" s="19" t="s">
        <v>110</v>
      </c>
      <c r="D18090" t="s">
        <v>398</v>
      </c>
      <c r="E18090" s="20">
        <v>2</v>
      </c>
      <c r="F18090" s="20">
        <v>27</v>
      </c>
    </row>
    <row r="18091" spans="2:6" ht="25.5" outlineLevel="2" x14ac:dyDescent="0.2">
      <c r="B18091" s="18" t="s">
        <v>15587</v>
      </c>
      <c r="C18091" s="19" t="s">
        <v>121</v>
      </c>
      <c r="D18091" t="s">
        <v>398</v>
      </c>
      <c r="E18091" s="20">
        <v>12</v>
      </c>
      <c r="F18091" s="20">
        <v>601</v>
      </c>
    </row>
    <row r="18092" spans="2:6" ht="25.5" outlineLevel="2" x14ac:dyDescent="0.2">
      <c r="B18092" s="18" t="s">
        <v>15587</v>
      </c>
      <c r="C18092" s="19" t="s">
        <v>131</v>
      </c>
      <c r="D18092" t="s">
        <v>398</v>
      </c>
      <c r="E18092" s="20">
        <v>1</v>
      </c>
      <c r="F18092" s="20">
        <v>21</v>
      </c>
    </row>
    <row r="18093" spans="2:6" ht="25.5" outlineLevel="2" x14ac:dyDescent="0.2">
      <c r="B18093" s="18" t="s">
        <v>15587</v>
      </c>
      <c r="C18093" s="19" t="s">
        <v>136</v>
      </c>
      <c r="D18093" t="s">
        <v>398</v>
      </c>
      <c r="E18093" s="20">
        <v>19</v>
      </c>
      <c r="F18093" s="20">
        <v>3228</v>
      </c>
    </row>
    <row r="18094" spans="2:6" ht="25.5" outlineLevel="2" x14ac:dyDescent="0.2">
      <c r="B18094" s="18" t="s">
        <v>15587</v>
      </c>
      <c r="C18094" s="19" t="s">
        <v>142</v>
      </c>
      <c r="D18094" t="s">
        <v>398</v>
      </c>
      <c r="E18094" s="20">
        <v>4</v>
      </c>
      <c r="F18094" s="20">
        <v>54</v>
      </c>
    </row>
    <row r="18095" spans="2:6" ht="25.5" outlineLevel="2" x14ac:dyDescent="0.2">
      <c r="B18095" s="18" t="s">
        <v>15587</v>
      </c>
      <c r="C18095" s="19" t="s">
        <v>147</v>
      </c>
      <c r="D18095" t="s">
        <v>398</v>
      </c>
      <c r="E18095" s="20">
        <v>2</v>
      </c>
      <c r="F18095" s="20">
        <v>2</v>
      </c>
    </row>
    <row r="18096" spans="2:6" ht="25.5" outlineLevel="2" x14ac:dyDescent="0.2">
      <c r="B18096" s="18" t="s">
        <v>15587</v>
      </c>
      <c r="C18096" s="19" t="s">
        <v>151</v>
      </c>
      <c r="D18096" t="s">
        <v>398</v>
      </c>
      <c r="E18096" s="20">
        <v>5</v>
      </c>
      <c r="F18096" s="20">
        <v>27</v>
      </c>
    </row>
    <row r="18097" spans="1:6" ht="25.5" outlineLevel="2" x14ac:dyDescent="0.2">
      <c r="B18097" s="18" t="s">
        <v>15587</v>
      </c>
      <c r="C18097" s="19" t="s">
        <v>152</v>
      </c>
      <c r="D18097" t="s">
        <v>398</v>
      </c>
      <c r="E18097" s="20">
        <v>4</v>
      </c>
      <c r="F18097" s="20">
        <v>11</v>
      </c>
    </row>
    <row r="18098" spans="1:6" ht="25.5" outlineLevel="2" x14ac:dyDescent="0.2">
      <c r="B18098" s="18" t="s">
        <v>15587</v>
      </c>
      <c r="C18098" s="19" t="s">
        <v>157</v>
      </c>
      <c r="D18098" t="s">
        <v>398</v>
      </c>
      <c r="E18098" s="20">
        <v>2</v>
      </c>
      <c r="F18098" s="20">
        <v>24</v>
      </c>
    </row>
    <row r="18099" spans="1:6" ht="25.5" outlineLevel="2" x14ac:dyDescent="0.2">
      <c r="B18099" s="18" t="s">
        <v>15587</v>
      </c>
      <c r="C18099" s="19" t="s">
        <v>161</v>
      </c>
      <c r="D18099" t="s">
        <v>398</v>
      </c>
      <c r="E18099" s="20">
        <v>5472</v>
      </c>
      <c r="F18099" s="20">
        <v>17287</v>
      </c>
    </row>
    <row r="18100" spans="1:6" ht="25.5" outlineLevel="2" x14ac:dyDescent="0.2">
      <c r="B18100" s="18" t="s">
        <v>15587</v>
      </c>
      <c r="C18100" s="19" t="s">
        <v>162</v>
      </c>
      <c r="D18100" t="s">
        <v>398</v>
      </c>
      <c r="E18100" s="20">
        <v>5</v>
      </c>
      <c r="F18100" s="20">
        <v>2</v>
      </c>
    </row>
    <row r="18101" spans="1:6" ht="25.5" outlineLevel="2" x14ac:dyDescent="0.2">
      <c r="B18101" s="18" t="s">
        <v>15587</v>
      </c>
      <c r="C18101" s="19" t="s">
        <v>164</v>
      </c>
      <c r="D18101" t="s">
        <v>398</v>
      </c>
      <c r="E18101" s="20">
        <v>36</v>
      </c>
      <c r="F18101" s="20">
        <v>2566</v>
      </c>
    </row>
    <row r="18102" spans="1:6" ht="25.5" outlineLevel="2" x14ac:dyDescent="0.2">
      <c r="B18102" s="18" t="s">
        <v>15587</v>
      </c>
      <c r="C18102" s="19" t="s">
        <v>166</v>
      </c>
      <c r="D18102" t="s">
        <v>398</v>
      </c>
      <c r="E18102" s="20">
        <v>50</v>
      </c>
      <c r="F18102" s="20">
        <v>81</v>
      </c>
    </row>
    <row r="18103" spans="1:6" ht="25.5" outlineLevel="2" x14ac:dyDescent="0.2">
      <c r="B18103" s="18" t="s">
        <v>15587</v>
      </c>
      <c r="C18103" s="19" t="s">
        <v>171</v>
      </c>
      <c r="D18103" t="s">
        <v>398</v>
      </c>
      <c r="E18103" s="20">
        <v>1</v>
      </c>
      <c r="F18103" s="20">
        <v>2</v>
      </c>
    </row>
    <row r="18104" spans="1:6" ht="25.5" outlineLevel="2" x14ac:dyDescent="0.2">
      <c r="B18104" s="18" t="s">
        <v>15587</v>
      </c>
      <c r="C18104" s="19" t="s">
        <v>176</v>
      </c>
      <c r="D18104" t="s">
        <v>398</v>
      </c>
      <c r="E18104" s="20">
        <v>111</v>
      </c>
      <c r="F18104" s="20">
        <v>2117</v>
      </c>
    </row>
    <row r="18105" spans="1:6" ht="25.5" outlineLevel="2" x14ac:dyDescent="0.2">
      <c r="B18105" s="18" t="s">
        <v>15587</v>
      </c>
      <c r="C18105" s="19" t="s">
        <v>178</v>
      </c>
      <c r="D18105" t="s">
        <v>398</v>
      </c>
      <c r="E18105" s="20">
        <v>270</v>
      </c>
      <c r="F18105" s="20">
        <v>4226</v>
      </c>
    </row>
    <row r="18106" spans="1:6" ht="25.5" outlineLevel="1" x14ac:dyDescent="0.2">
      <c r="B18106" s="21" t="s">
        <v>15588</v>
      </c>
      <c r="E18106" s="20">
        <f>SUBTOTAL(9,E18073:E18105)</f>
        <v>70077</v>
      </c>
      <c r="F18106" s="20">
        <f>SUBTOTAL(9,F18073:F18105)</f>
        <v>145608</v>
      </c>
    </row>
    <row r="18107" spans="1:6" ht="25.5" outlineLevel="2" x14ac:dyDescent="0.2">
      <c r="A18107" t="s">
        <v>5628</v>
      </c>
      <c r="B18107" s="18" t="s">
        <v>18523</v>
      </c>
      <c r="C18107" s="19" t="s">
        <v>15</v>
      </c>
      <c r="D18107" t="s">
        <v>398</v>
      </c>
      <c r="E18107" s="20">
        <v>1</v>
      </c>
      <c r="F18107" s="20">
        <v>4</v>
      </c>
    </row>
    <row r="18108" spans="1:6" ht="25.5" outlineLevel="2" x14ac:dyDescent="0.2">
      <c r="B18108" s="18" t="s">
        <v>18523</v>
      </c>
      <c r="C18108" s="19" t="s">
        <v>37</v>
      </c>
      <c r="D18108" t="s">
        <v>398</v>
      </c>
      <c r="E18108" s="20">
        <v>2</v>
      </c>
      <c r="F18108" s="20">
        <v>4</v>
      </c>
    </row>
    <row r="18109" spans="1:6" ht="25.5" outlineLevel="2" x14ac:dyDescent="0.2">
      <c r="B18109" s="18" t="s">
        <v>18523</v>
      </c>
      <c r="C18109" s="19" t="s">
        <v>42</v>
      </c>
      <c r="D18109" t="s">
        <v>398</v>
      </c>
      <c r="E18109" s="20">
        <v>82454</v>
      </c>
      <c r="F18109" s="20">
        <v>6829</v>
      </c>
    </row>
    <row r="18110" spans="1:6" ht="25.5" outlineLevel="2" x14ac:dyDescent="0.2">
      <c r="B18110" s="18" t="s">
        <v>18523</v>
      </c>
      <c r="C18110" s="19" t="s">
        <v>68</v>
      </c>
      <c r="D18110" t="s">
        <v>398</v>
      </c>
      <c r="E18110" s="20">
        <v>6</v>
      </c>
      <c r="F18110" s="20">
        <v>289</v>
      </c>
    </row>
    <row r="18111" spans="1:6" ht="25.5" outlineLevel="2" x14ac:dyDescent="0.2">
      <c r="B18111" s="18" t="s">
        <v>18523</v>
      </c>
      <c r="C18111" s="19" t="s">
        <v>77</v>
      </c>
      <c r="D18111" t="s">
        <v>398</v>
      </c>
      <c r="E18111" s="20">
        <v>58</v>
      </c>
      <c r="F18111" s="20">
        <v>595</v>
      </c>
    </row>
    <row r="18112" spans="1:6" ht="25.5" outlineLevel="2" x14ac:dyDescent="0.2">
      <c r="B18112" s="18" t="s">
        <v>18523</v>
      </c>
      <c r="C18112" s="19" t="s">
        <v>80</v>
      </c>
      <c r="D18112" t="s">
        <v>398</v>
      </c>
      <c r="E18112" s="20">
        <v>54035</v>
      </c>
      <c r="F18112" s="20">
        <v>4895</v>
      </c>
    </row>
    <row r="18113" spans="1:6" ht="25.5" outlineLevel="2" x14ac:dyDescent="0.2">
      <c r="B18113" s="18" t="s">
        <v>18523</v>
      </c>
      <c r="C18113" s="19" t="s">
        <v>92</v>
      </c>
      <c r="D18113" t="s">
        <v>398</v>
      </c>
      <c r="E18113" s="20">
        <v>7</v>
      </c>
      <c r="F18113" s="20">
        <v>240</v>
      </c>
    </row>
    <row r="18114" spans="1:6" ht="25.5" outlineLevel="2" x14ac:dyDescent="0.2">
      <c r="B18114" s="18" t="s">
        <v>18523</v>
      </c>
      <c r="C18114" s="19" t="s">
        <v>97</v>
      </c>
      <c r="D18114" t="s">
        <v>398</v>
      </c>
      <c r="E18114" s="20">
        <v>30</v>
      </c>
      <c r="F18114" s="20">
        <v>2</v>
      </c>
    </row>
    <row r="18115" spans="1:6" ht="25.5" outlineLevel="1" x14ac:dyDescent="0.2">
      <c r="B18115" s="21" t="s">
        <v>18524</v>
      </c>
      <c r="E18115" s="20">
        <f>SUBTOTAL(9,E18107:E18114)</f>
        <v>136593</v>
      </c>
      <c r="F18115" s="20">
        <f>SUBTOTAL(9,F18107:F18114)</f>
        <v>12858</v>
      </c>
    </row>
    <row r="18116" spans="1:6" ht="25.5" outlineLevel="2" x14ac:dyDescent="0.2">
      <c r="A18116" t="s">
        <v>5630</v>
      </c>
      <c r="B18116" s="18" t="s">
        <v>15589</v>
      </c>
      <c r="C18116" s="19" t="s">
        <v>42</v>
      </c>
      <c r="D18116" t="s">
        <v>398</v>
      </c>
      <c r="E18116" s="20">
        <v>3462</v>
      </c>
      <c r="F18116" s="20">
        <v>3576</v>
      </c>
    </row>
    <row r="18117" spans="1:6" ht="25.5" outlineLevel="2" x14ac:dyDescent="0.2">
      <c r="B18117" s="18" t="s">
        <v>15589</v>
      </c>
      <c r="C18117" s="19" t="s">
        <v>78</v>
      </c>
      <c r="D18117" t="s">
        <v>398</v>
      </c>
      <c r="E18117" s="20">
        <v>1</v>
      </c>
      <c r="F18117" s="20">
        <v>9029</v>
      </c>
    </row>
    <row r="18118" spans="1:6" ht="25.5" outlineLevel="2" x14ac:dyDescent="0.2">
      <c r="B18118" s="18" t="s">
        <v>15589</v>
      </c>
      <c r="C18118" s="19" t="s">
        <v>80</v>
      </c>
      <c r="D18118" t="s">
        <v>398</v>
      </c>
      <c r="E18118" s="20">
        <v>8962</v>
      </c>
      <c r="F18118" s="20">
        <v>23890</v>
      </c>
    </row>
    <row r="18119" spans="1:6" ht="25.5" outlineLevel="1" x14ac:dyDescent="0.2">
      <c r="B18119" s="21" t="s">
        <v>15590</v>
      </c>
      <c r="E18119" s="20">
        <f>SUBTOTAL(9,E18116:E18118)</f>
        <v>12425</v>
      </c>
      <c r="F18119" s="20">
        <f>SUBTOTAL(9,F18116:F18118)</f>
        <v>36495</v>
      </c>
    </row>
    <row r="18120" spans="1:6" ht="25.5" outlineLevel="2" x14ac:dyDescent="0.2">
      <c r="A18120" t="s">
        <v>5631</v>
      </c>
      <c r="B18120" s="18" t="s">
        <v>15591</v>
      </c>
      <c r="C18120" s="19" t="s">
        <v>42</v>
      </c>
      <c r="D18120" t="s">
        <v>398</v>
      </c>
      <c r="E18120" s="20">
        <v>3872</v>
      </c>
      <c r="F18120" s="20">
        <v>4955</v>
      </c>
    </row>
    <row r="18121" spans="1:6" ht="25.5" outlineLevel="2" x14ac:dyDescent="0.2">
      <c r="B18121" s="18" t="s">
        <v>15591</v>
      </c>
      <c r="C18121" s="19" t="s">
        <v>68</v>
      </c>
      <c r="D18121" t="s">
        <v>398</v>
      </c>
      <c r="E18121" s="20">
        <v>3</v>
      </c>
      <c r="F18121" s="20">
        <v>150</v>
      </c>
    </row>
    <row r="18122" spans="1:6" ht="25.5" outlineLevel="2" x14ac:dyDescent="0.2">
      <c r="B18122" s="18" t="s">
        <v>15591</v>
      </c>
      <c r="C18122" s="19" t="s">
        <v>80</v>
      </c>
      <c r="D18122" t="s">
        <v>398</v>
      </c>
      <c r="E18122" s="20">
        <v>9585</v>
      </c>
      <c r="F18122" s="20">
        <v>15991</v>
      </c>
    </row>
    <row r="18123" spans="1:6" ht="25.5" outlineLevel="1" x14ac:dyDescent="0.2">
      <c r="B18123" s="21" t="s">
        <v>15592</v>
      </c>
      <c r="E18123" s="20">
        <f>SUBTOTAL(9,E18120:E18122)</f>
        <v>13460</v>
      </c>
      <c r="F18123" s="20">
        <f>SUBTOTAL(9,F18120:F18122)</f>
        <v>21096</v>
      </c>
    </row>
    <row r="18124" spans="1:6" ht="25.5" outlineLevel="2" x14ac:dyDescent="0.2">
      <c r="A18124" t="s">
        <v>5633</v>
      </c>
      <c r="B18124" s="18" t="s">
        <v>15593</v>
      </c>
      <c r="C18124" s="19" t="s">
        <v>42</v>
      </c>
      <c r="D18124" t="s">
        <v>398</v>
      </c>
      <c r="E18124" s="20">
        <v>713</v>
      </c>
      <c r="F18124" s="20">
        <v>4673</v>
      </c>
    </row>
    <row r="18125" spans="1:6" ht="25.5" outlineLevel="2" x14ac:dyDescent="0.2">
      <c r="B18125" s="18" t="s">
        <v>15593</v>
      </c>
      <c r="C18125" s="19" t="s">
        <v>80</v>
      </c>
      <c r="D18125" t="s">
        <v>398</v>
      </c>
      <c r="E18125" s="20">
        <v>31029</v>
      </c>
      <c r="F18125" s="20">
        <v>22498</v>
      </c>
    </row>
    <row r="18126" spans="1:6" ht="25.5" outlineLevel="2" x14ac:dyDescent="0.2">
      <c r="B18126" s="18" t="s">
        <v>15593</v>
      </c>
      <c r="C18126" s="19" t="s">
        <v>92</v>
      </c>
      <c r="D18126" t="s">
        <v>398</v>
      </c>
      <c r="E18126" s="20">
        <v>2</v>
      </c>
      <c r="F18126" s="20">
        <v>145</v>
      </c>
    </row>
    <row r="18127" spans="1:6" ht="25.5" outlineLevel="2" x14ac:dyDescent="0.2">
      <c r="B18127" s="18" t="s">
        <v>15593</v>
      </c>
      <c r="C18127" s="19" t="s">
        <v>129</v>
      </c>
      <c r="D18127" t="s">
        <v>398</v>
      </c>
      <c r="E18127" s="20">
        <v>126</v>
      </c>
      <c r="F18127" s="20">
        <v>83</v>
      </c>
    </row>
    <row r="18128" spans="1:6" ht="25.5" outlineLevel="1" x14ac:dyDescent="0.2">
      <c r="B18128" s="21" t="s">
        <v>15594</v>
      </c>
      <c r="E18128" s="20">
        <f>SUBTOTAL(9,E18124:E18127)</f>
        <v>31870</v>
      </c>
      <c r="F18128" s="20">
        <f>SUBTOTAL(9,F18124:F18127)</f>
        <v>27399</v>
      </c>
    </row>
    <row r="18129" spans="1:6" ht="25.5" outlineLevel="2" x14ac:dyDescent="0.2">
      <c r="A18129" t="s">
        <v>5634</v>
      </c>
      <c r="B18129" s="18" t="s">
        <v>15595</v>
      </c>
      <c r="C18129" s="19" t="s">
        <v>42</v>
      </c>
      <c r="D18129" t="s">
        <v>398</v>
      </c>
      <c r="E18129" s="20">
        <v>855</v>
      </c>
      <c r="F18129" s="20">
        <v>847</v>
      </c>
    </row>
    <row r="18130" spans="1:6" ht="25.5" outlineLevel="2" x14ac:dyDescent="0.2">
      <c r="B18130" s="18" t="s">
        <v>15595</v>
      </c>
      <c r="C18130" s="19" t="s">
        <v>80</v>
      </c>
      <c r="D18130" t="s">
        <v>398</v>
      </c>
      <c r="E18130" s="20">
        <v>26423</v>
      </c>
      <c r="F18130" s="20">
        <v>70615</v>
      </c>
    </row>
    <row r="18131" spans="1:6" ht="25.5" outlineLevel="2" x14ac:dyDescent="0.2">
      <c r="B18131" s="18" t="s">
        <v>15595</v>
      </c>
      <c r="C18131" s="19" t="s">
        <v>92</v>
      </c>
      <c r="D18131" t="s">
        <v>398</v>
      </c>
      <c r="E18131" s="20">
        <v>1</v>
      </c>
      <c r="F18131" s="20">
        <v>14</v>
      </c>
    </row>
    <row r="18132" spans="1:6" ht="25.5" outlineLevel="1" x14ac:dyDescent="0.2">
      <c r="B18132" s="21" t="s">
        <v>15596</v>
      </c>
      <c r="E18132" s="20">
        <f>SUBTOTAL(9,E18129:E18131)</f>
        <v>27279</v>
      </c>
      <c r="F18132" s="20">
        <f>SUBTOTAL(9,F18129:F18131)</f>
        <v>71476</v>
      </c>
    </row>
    <row r="18133" spans="1:6" ht="25.5" outlineLevel="2" x14ac:dyDescent="0.2">
      <c r="A18133" t="s">
        <v>5635</v>
      </c>
      <c r="B18133" s="18" t="s">
        <v>15597</v>
      </c>
      <c r="C18133" s="19" t="s">
        <v>42</v>
      </c>
      <c r="D18133" t="s">
        <v>398</v>
      </c>
      <c r="E18133" s="20">
        <v>1</v>
      </c>
      <c r="F18133" s="20">
        <v>4695</v>
      </c>
    </row>
    <row r="18134" spans="1:6" ht="25.5" outlineLevel="2" x14ac:dyDescent="0.2">
      <c r="B18134" s="18" t="s">
        <v>15597</v>
      </c>
      <c r="C18134" s="19" t="s">
        <v>80</v>
      </c>
      <c r="D18134" t="s">
        <v>398</v>
      </c>
      <c r="E18134" s="20">
        <v>14123</v>
      </c>
      <c r="F18134" s="20">
        <v>48777</v>
      </c>
    </row>
    <row r="18135" spans="1:6" ht="25.5" outlineLevel="1" x14ac:dyDescent="0.2">
      <c r="B18135" s="21" t="s">
        <v>15598</v>
      </c>
      <c r="E18135" s="20">
        <f>SUBTOTAL(9,E18133:E18134)</f>
        <v>14124</v>
      </c>
      <c r="F18135" s="20">
        <f>SUBTOTAL(9,F18133:F18134)</f>
        <v>53472</v>
      </c>
    </row>
    <row r="18136" spans="1:6" ht="25.5" outlineLevel="2" x14ac:dyDescent="0.2">
      <c r="A18136" t="s">
        <v>5636</v>
      </c>
      <c r="B18136" s="18" t="s">
        <v>15599</v>
      </c>
      <c r="C18136" s="19" t="s">
        <v>42</v>
      </c>
      <c r="D18136" t="s">
        <v>398</v>
      </c>
      <c r="E18136" s="20">
        <v>290</v>
      </c>
      <c r="F18136" s="20">
        <v>2325</v>
      </c>
    </row>
    <row r="18137" spans="1:6" ht="25.5" outlineLevel="2" x14ac:dyDescent="0.2">
      <c r="B18137" s="18" t="s">
        <v>15599</v>
      </c>
      <c r="C18137" s="19" t="s">
        <v>54</v>
      </c>
      <c r="D18137" t="s">
        <v>398</v>
      </c>
      <c r="E18137" s="20">
        <v>20</v>
      </c>
      <c r="F18137" s="20">
        <v>261</v>
      </c>
    </row>
    <row r="18138" spans="1:6" ht="25.5" outlineLevel="2" x14ac:dyDescent="0.2">
      <c r="B18138" s="18" t="s">
        <v>15599</v>
      </c>
      <c r="C18138" s="19" t="s">
        <v>68</v>
      </c>
      <c r="D18138" t="s">
        <v>398</v>
      </c>
      <c r="E18138" s="20">
        <v>14</v>
      </c>
      <c r="F18138" s="20">
        <v>66</v>
      </c>
    </row>
    <row r="18139" spans="1:6" ht="25.5" outlineLevel="2" x14ac:dyDescent="0.2">
      <c r="B18139" s="18" t="s">
        <v>15599</v>
      </c>
      <c r="C18139" s="19" t="s">
        <v>80</v>
      </c>
      <c r="D18139" t="s">
        <v>398</v>
      </c>
      <c r="E18139" s="20">
        <v>244695</v>
      </c>
      <c r="F18139" s="20">
        <v>30072</v>
      </c>
    </row>
    <row r="18140" spans="1:6" ht="25.5" outlineLevel="2" x14ac:dyDescent="0.2">
      <c r="B18140" s="18" t="s">
        <v>15599</v>
      </c>
      <c r="C18140" s="19" t="s">
        <v>88</v>
      </c>
      <c r="D18140" t="s">
        <v>398</v>
      </c>
      <c r="E18140" s="20">
        <v>1</v>
      </c>
      <c r="F18140" s="20">
        <v>30</v>
      </c>
    </row>
    <row r="18141" spans="1:6" ht="25.5" outlineLevel="2" x14ac:dyDescent="0.2">
      <c r="B18141" s="18" t="s">
        <v>15599</v>
      </c>
      <c r="C18141" s="19" t="s">
        <v>121</v>
      </c>
      <c r="D18141" t="s">
        <v>398</v>
      </c>
      <c r="E18141" s="20">
        <v>1</v>
      </c>
      <c r="F18141" s="20">
        <v>4</v>
      </c>
    </row>
    <row r="18142" spans="1:6" ht="25.5" outlineLevel="2" x14ac:dyDescent="0.2">
      <c r="B18142" s="18" t="s">
        <v>15599</v>
      </c>
      <c r="C18142" s="19" t="s">
        <v>162</v>
      </c>
      <c r="D18142" t="s">
        <v>398</v>
      </c>
      <c r="E18142" s="20">
        <v>3</v>
      </c>
      <c r="F18142" s="20">
        <v>70</v>
      </c>
    </row>
    <row r="18143" spans="1:6" ht="25.5" outlineLevel="1" x14ac:dyDescent="0.2">
      <c r="B18143" s="21" t="s">
        <v>15600</v>
      </c>
      <c r="E18143" s="20">
        <f>SUBTOTAL(9,E18136:E18142)</f>
        <v>245024</v>
      </c>
      <c r="F18143" s="20">
        <f>SUBTOTAL(9,F18136:F18142)</f>
        <v>32828</v>
      </c>
    </row>
    <row r="18144" spans="1:6" outlineLevel="2" x14ac:dyDescent="0.2">
      <c r="A18144" t="s">
        <v>1763</v>
      </c>
      <c r="B18144" s="18" t="s">
        <v>15601</v>
      </c>
      <c r="C18144" s="19" t="s">
        <v>20</v>
      </c>
      <c r="D18144" t="s">
        <v>398</v>
      </c>
      <c r="E18144" s="20">
        <v>1</v>
      </c>
      <c r="F18144" s="20">
        <v>146</v>
      </c>
    </row>
    <row r="18145" spans="1:6" outlineLevel="2" x14ac:dyDescent="0.2">
      <c r="B18145" s="18" t="s">
        <v>15601</v>
      </c>
      <c r="C18145" s="19" t="s">
        <v>37</v>
      </c>
      <c r="D18145" t="s">
        <v>398</v>
      </c>
      <c r="E18145" s="20">
        <v>10</v>
      </c>
      <c r="F18145" s="20">
        <v>6482</v>
      </c>
    </row>
    <row r="18146" spans="1:6" outlineLevel="2" x14ac:dyDescent="0.2">
      <c r="B18146" s="18" t="s">
        <v>15601</v>
      </c>
      <c r="C18146" s="19" t="s">
        <v>42</v>
      </c>
      <c r="D18146" t="s">
        <v>398</v>
      </c>
      <c r="E18146" s="20">
        <v>248</v>
      </c>
      <c r="F18146" s="20">
        <v>4216</v>
      </c>
    </row>
    <row r="18147" spans="1:6" ht="25.5" outlineLevel="2" x14ac:dyDescent="0.2">
      <c r="B18147" s="18" t="s">
        <v>15601</v>
      </c>
      <c r="C18147" s="19" t="s">
        <v>53</v>
      </c>
      <c r="D18147" t="s">
        <v>398</v>
      </c>
      <c r="E18147" s="20">
        <v>40</v>
      </c>
      <c r="F18147" s="20">
        <v>277</v>
      </c>
    </row>
    <row r="18148" spans="1:6" outlineLevel="2" x14ac:dyDescent="0.2">
      <c r="B18148" s="18" t="s">
        <v>15601</v>
      </c>
      <c r="C18148" s="19" t="s">
        <v>68</v>
      </c>
      <c r="D18148" t="s">
        <v>398</v>
      </c>
      <c r="E18148" s="20">
        <v>1</v>
      </c>
      <c r="F18148" s="20">
        <v>92</v>
      </c>
    </row>
    <row r="18149" spans="1:6" outlineLevel="2" x14ac:dyDescent="0.2">
      <c r="B18149" s="18" t="s">
        <v>15601</v>
      </c>
      <c r="C18149" s="19" t="s">
        <v>80</v>
      </c>
      <c r="D18149" t="s">
        <v>398</v>
      </c>
      <c r="E18149" s="20">
        <v>10680</v>
      </c>
      <c r="F18149" s="20">
        <v>22003</v>
      </c>
    </row>
    <row r="18150" spans="1:6" outlineLevel="2" x14ac:dyDescent="0.2">
      <c r="B18150" s="18" t="s">
        <v>15601</v>
      </c>
      <c r="C18150" s="19" t="s">
        <v>88</v>
      </c>
      <c r="D18150" t="s">
        <v>398</v>
      </c>
      <c r="E18150" s="20">
        <v>1008</v>
      </c>
      <c r="F18150" s="20">
        <v>1436</v>
      </c>
    </row>
    <row r="18151" spans="1:6" ht="25.5" outlineLevel="2" x14ac:dyDescent="0.2">
      <c r="B18151" s="18" t="s">
        <v>15601</v>
      </c>
      <c r="C18151" s="19" t="s">
        <v>92</v>
      </c>
      <c r="D18151" t="s">
        <v>398</v>
      </c>
      <c r="E18151" s="20">
        <v>123</v>
      </c>
      <c r="F18151" s="20">
        <v>426</v>
      </c>
    </row>
    <row r="18152" spans="1:6" outlineLevel="2" x14ac:dyDescent="0.2">
      <c r="B18152" s="18" t="s">
        <v>15601</v>
      </c>
      <c r="C18152" s="19" t="s">
        <v>107</v>
      </c>
      <c r="D18152" t="s">
        <v>398</v>
      </c>
      <c r="E18152" s="20">
        <v>4961</v>
      </c>
      <c r="F18152" s="20">
        <v>8751</v>
      </c>
    </row>
    <row r="18153" spans="1:6" ht="25.5" outlineLevel="2" x14ac:dyDescent="0.2">
      <c r="B18153" s="18" t="s">
        <v>15601</v>
      </c>
      <c r="C18153" s="19" t="s">
        <v>175</v>
      </c>
      <c r="D18153" t="s">
        <v>398</v>
      </c>
      <c r="E18153" s="20">
        <v>1427</v>
      </c>
      <c r="F18153" s="20">
        <v>4532</v>
      </c>
    </row>
    <row r="18154" spans="1:6" ht="25.5" outlineLevel="2" x14ac:dyDescent="0.2">
      <c r="B18154" s="18" t="s">
        <v>15601</v>
      </c>
      <c r="C18154" s="19" t="s">
        <v>176</v>
      </c>
      <c r="D18154" t="s">
        <v>398</v>
      </c>
      <c r="E18154" s="20">
        <v>3</v>
      </c>
      <c r="F18154" s="20">
        <v>126</v>
      </c>
    </row>
    <row r="18155" spans="1:6" outlineLevel="2" x14ac:dyDescent="0.2">
      <c r="B18155" s="18" t="s">
        <v>15601</v>
      </c>
      <c r="C18155" s="19" t="s">
        <v>178</v>
      </c>
      <c r="D18155" t="s">
        <v>398</v>
      </c>
      <c r="E18155" s="20">
        <v>207</v>
      </c>
      <c r="F18155" s="20">
        <v>4809</v>
      </c>
    </row>
    <row r="18156" spans="1:6" outlineLevel="2" x14ac:dyDescent="0.2">
      <c r="B18156" s="18" t="s">
        <v>15601</v>
      </c>
      <c r="C18156" s="19" t="s">
        <v>182</v>
      </c>
      <c r="D18156" t="s">
        <v>398</v>
      </c>
      <c r="E18156" s="20">
        <v>4480</v>
      </c>
      <c r="F18156" s="20">
        <v>4691</v>
      </c>
    </row>
    <row r="18157" spans="1:6" outlineLevel="1" x14ac:dyDescent="0.2">
      <c r="B18157" s="21" t="s">
        <v>15602</v>
      </c>
      <c r="E18157" s="20">
        <f>SUBTOTAL(9,E18144:E18156)</f>
        <v>23189</v>
      </c>
      <c r="F18157" s="20">
        <f>SUBTOTAL(9,F18144:F18156)</f>
        <v>57987</v>
      </c>
    </row>
    <row r="18158" spans="1:6" outlineLevel="2" x14ac:dyDescent="0.2">
      <c r="A18158" t="s">
        <v>5638</v>
      </c>
      <c r="B18158" s="18" t="s">
        <v>15603</v>
      </c>
      <c r="C18158" s="19" t="s">
        <v>42</v>
      </c>
      <c r="D18158" t="s">
        <v>398</v>
      </c>
      <c r="E18158" s="20">
        <v>89970</v>
      </c>
      <c r="F18158" s="20">
        <v>17327</v>
      </c>
    </row>
    <row r="18159" spans="1:6" outlineLevel="2" x14ac:dyDescent="0.2">
      <c r="B18159" s="18" t="s">
        <v>15603</v>
      </c>
      <c r="C18159" s="19" t="s">
        <v>68</v>
      </c>
      <c r="D18159" t="s">
        <v>398</v>
      </c>
      <c r="E18159" s="20">
        <v>96</v>
      </c>
      <c r="F18159" s="20">
        <v>2423</v>
      </c>
    </row>
    <row r="18160" spans="1:6" outlineLevel="2" x14ac:dyDescent="0.2">
      <c r="B18160" s="18" t="s">
        <v>15603</v>
      </c>
      <c r="C18160" s="19" t="s">
        <v>80</v>
      </c>
      <c r="D18160" t="s">
        <v>398</v>
      </c>
      <c r="E18160" s="20">
        <v>84937</v>
      </c>
      <c r="F18160" s="20">
        <v>29245</v>
      </c>
    </row>
    <row r="18161" spans="1:6" outlineLevel="2" x14ac:dyDescent="0.2">
      <c r="B18161" s="18" t="s">
        <v>15603</v>
      </c>
      <c r="C18161" s="19" t="s">
        <v>87</v>
      </c>
      <c r="D18161" t="s">
        <v>398</v>
      </c>
      <c r="E18161" s="20">
        <v>16</v>
      </c>
      <c r="F18161" s="20">
        <v>16504</v>
      </c>
    </row>
    <row r="18162" spans="1:6" outlineLevel="2" x14ac:dyDescent="0.2">
      <c r="B18162" s="18" t="s">
        <v>15603</v>
      </c>
      <c r="C18162" s="19" t="s">
        <v>88</v>
      </c>
      <c r="D18162" t="s">
        <v>398</v>
      </c>
      <c r="E18162" s="20">
        <v>8</v>
      </c>
      <c r="F18162" s="20">
        <v>115</v>
      </c>
    </row>
    <row r="18163" spans="1:6" outlineLevel="2" x14ac:dyDescent="0.2">
      <c r="B18163" s="18" t="s">
        <v>15603</v>
      </c>
      <c r="C18163" s="19" t="s">
        <v>151</v>
      </c>
      <c r="D18163" t="s">
        <v>398</v>
      </c>
      <c r="E18163" s="20">
        <v>10</v>
      </c>
      <c r="F18163" s="20">
        <v>69</v>
      </c>
    </row>
    <row r="18164" spans="1:6" outlineLevel="2" x14ac:dyDescent="0.2">
      <c r="B18164" s="18" t="s">
        <v>15603</v>
      </c>
      <c r="C18164" s="19" t="s">
        <v>161</v>
      </c>
      <c r="D18164" t="s">
        <v>398</v>
      </c>
      <c r="E18164" s="20">
        <v>1</v>
      </c>
      <c r="F18164" s="20">
        <v>18</v>
      </c>
    </row>
    <row r="18165" spans="1:6" outlineLevel="2" x14ac:dyDescent="0.2">
      <c r="B18165" s="18" t="s">
        <v>15603</v>
      </c>
      <c r="C18165" s="19" t="s">
        <v>162</v>
      </c>
      <c r="D18165" t="s">
        <v>398</v>
      </c>
      <c r="E18165" s="20">
        <v>6</v>
      </c>
      <c r="F18165" s="20">
        <v>167</v>
      </c>
    </row>
    <row r="18166" spans="1:6" outlineLevel="2" x14ac:dyDescent="0.2">
      <c r="B18166" s="18" t="s">
        <v>15603</v>
      </c>
      <c r="C18166" s="19" t="s">
        <v>166</v>
      </c>
      <c r="D18166" t="s">
        <v>398</v>
      </c>
      <c r="E18166" s="20">
        <v>2000</v>
      </c>
      <c r="F18166" s="20">
        <v>880</v>
      </c>
    </row>
    <row r="18167" spans="1:6" outlineLevel="2" x14ac:dyDescent="0.2">
      <c r="B18167" s="18" t="s">
        <v>15603</v>
      </c>
      <c r="C18167" s="19" t="s">
        <v>178</v>
      </c>
      <c r="D18167" t="s">
        <v>398</v>
      </c>
      <c r="E18167" s="20">
        <v>31</v>
      </c>
      <c r="F18167" s="20">
        <v>539</v>
      </c>
    </row>
    <row r="18168" spans="1:6" ht="25.5" outlineLevel="1" x14ac:dyDescent="0.2">
      <c r="B18168" s="21" t="s">
        <v>15604</v>
      </c>
      <c r="E18168" s="20">
        <f>SUBTOTAL(9,E18158:E18167)</f>
        <v>177075</v>
      </c>
      <c r="F18168" s="20">
        <f>SUBTOTAL(9,F18158:F18167)</f>
        <v>67287</v>
      </c>
    </row>
    <row r="18169" spans="1:6" ht="25.5" outlineLevel="2" x14ac:dyDescent="0.2">
      <c r="A18169" t="s">
        <v>5639</v>
      </c>
      <c r="B18169" s="18" t="s">
        <v>15605</v>
      </c>
      <c r="C18169" s="19" t="s">
        <v>42</v>
      </c>
      <c r="D18169" t="s">
        <v>398</v>
      </c>
      <c r="E18169" s="20">
        <v>174</v>
      </c>
      <c r="F18169" s="20">
        <v>57611</v>
      </c>
    </row>
    <row r="18170" spans="1:6" ht="25.5" outlineLevel="2" x14ac:dyDescent="0.2">
      <c r="B18170" s="18" t="s">
        <v>15605</v>
      </c>
      <c r="C18170" s="19" t="s">
        <v>68</v>
      </c>
      <c r="D18170" t="s">
        <v>398</v>
      </c>
      <c r="E18170" s="20">
        <v>84</v>
      </c>
      <c r="F18170" s="20">
        <v>3719</v>
      </c>
    </row>
    <row r="18171" spans="1:6" ht="25.5" outlineLevel="2" x14ac:dyDescent="0.2">
      <c r="B18171" s="18" t="s">
        <v>15605</v>
      </c>
      <c r="C18171" s="19" t="s">
        <v>80</v>
      </c>
      <c r="D18171" t="s">
        <v>398</v>
      </c>
      <c r="E18171" s="20">
        <v>32</v>
      </c>
      <c r="F18171" s="20">
        <v>2633</v>
      </c>
    </row>
    <row r="18172" spans="1:6" ht="25.5" outlineLevel="1" x14ac:dyDescent="0.2">
      <c r="B18172" s="21" t="s">
        <v>15606</v>
      </c>
      <c r="E18172" s="20">
        <f>SUBTOTAL(9,E18169:E18171)</f>
        <v>290</v>
      </c>
      <c r="F18172" s="20">
        <f>SUBTOTAL(9,F18169:F18171)</f>
        <v>63963</v>
      </c>
    </row>
    <row r="18173" spans="1:6" ht="25.5" outlineLevel="2" x14ac:dyDescent="0.2">
      <c r="A18173" t="s">
        <v>5641</v>
      </c>
      <c r="B18173" s="18" t="s">
        <v>18525</v>
      </c>
      <c r="C18173" s="19" t="s">
        <v>42</v>
      </c>
      <c r="D18173" t="s">
        <v>398</v>
      </c>
      <c r="E18173" s="20">
        <v>190300</v>
      </c>
      <c r="F18173" s="20">
        <v>28728</v>
      </c>
    </row>
    <row r="18174" spans="1:6" ht="25.5" outlineLevel="2" x14ac:dyDescent="0.2">
      <c r="B18174" s="18" t="s">
        <v>18525</v>
      </c>
      <c r="C18174" s="19" t="s">
        <v>80</v>
      </c>
      <c r="D18174" t="s">
        <v>398</v>
      </c>
      <c r="E18174" s="20">
        <v>214752</v>
      </c>
      <c r="F18174" s="20">
        <v>44369</v>
      </c>
    </row>
    <row r="18175" spans="1:6" ht="25.5" outlineLevel="2" x14ac:dyDescent="0.2">
      <c r="B18175" s="18" t="s">
        <v>18525</v>
      </c>
      <c r="C18175" s="19" t="s">
        <v>178</v>
      </c>
      <c r="D18175" t="s">
        <v>398</v>
      </c>
      <c r="E18175" s="20">
        <v>75</v>
      </c>
      <c r="F18175" s="20">
        <v>28</v>
      </c>
    </row>
    <row r="18176" spans="1:6" ht="38.25" outlineLevel="1" x14ac:dyDescent="0.2">
      <c r="B18176" s="21" t="s">
        <v>18526</v>
      </c>
      <c r="E18176" s="20">
        <f>SUBTOTAL(9,E18173:E18175)</f>
        <v>405127</v>
      </c>
      <c r="F18176" s="20">
        <f>SUBTOTAL(9,F18173:F18175)</f>
        <v>73125</v>
      </c>
    </row>
    <row r="18177" spans="1:6" ht="25.5" outlineLevel="2" x14ac:dyDescent="0.2">
      <c r="A18177" t="s">
        <v>5643</v>
      </c>
      <c r="B18177" s="18" t="s">
        <v>15607</v>
      </c>
      <c r="C18177" s="19" t="s">
        <v>42</v>
      </c>
      <c r="D18177" t="s">
        <v>398</v>
      </c>
      <c r="E18177" s="20">
        <v>42</v>
      </c>
      <c r="F18177" s="20">
        <v>201</v>
      </c>
    </row>
    <row r="18178" spans="1:6" ht="25.5" outlineLevel="2" x14ac:dyDescent="0.2">
      <c r="B18178" s="18" t="s">
        <v>15607</v>
      </c>
      <c r="C18178" s="19" t="s">
        <v>68</v>
      </c>
      <c r="D18178" t="s">
        <v>398</v>
      </c>
      <c r="E18178" s="20">
        <v>2</v>
      </c>
      <c r="F18178" s="20">
        <v>38</v>
      </c>
    </row>
    <row r="18179" spans="1:6" ht="25.5" outlineLevel="2" x14ac:dyDescent="0.2">
      <c r="B18179" s="18" t="s">
        <v>15607</v>
      </c>
      <c r="C18179" s="19" t="s">
        <v>80</v>
      </c>
      <c r="D18179" t="s">
        <v>398</v>
      </c>
      <c r="E18179" s="20">
        <v>8325</v>
      </c>
      <c r="F18179" s="20">
        <v>4728</v>
      </c>
    </row>
    <row r="18180" spans="1:6" ht="25.5" outlineLevel="2" x14ac:dyDescent="0.2">
      <c r="B18180" s="18" t="s">
        <v>15607</v>
      </c>
      <c r="C18180" s="19" t="s">
        <v>107</v>
      </c>
      <c r="D18180" t="s">
        <v>398</v>
      </c>
      <c r="E18180" s="20">
        <v>36</v>
      </c>
      <c r="F18180" s="20">
        <v>73</v>
      </c>
    </row>
    <row r="18181" spans="1:6" ht="25.5" outlineLevel="2" x14ac:dyDescent="0.2">
      <c r="B18181" s="18" t="s">
        <v>15607</v>
      </c>
      <c r="C18181" s="19" t="s">
        <v>121</v>
      </c>
      <c r="D18181" t="s">
        <v>398</v>
      </c>
      <c r="E18181" s="20">
        <v>1</v>
      </c>
      <c r="F18181" s="20">
        <v>91</v>
      </c>
    </row>
    <row r="18182" spans="1:6" ht="25.5" outlineLevel="1" x14ac:dyDescent="0.2">
      <c r="B18182" s="21" t="s">
        <v>15608</v>
      </c>
      <c r="E18182" s="20">
        <f>SUBTOTAL(9,E18177:E18181)</f>
        <v>8406</v>
      </c>
      <c r="F18182" s="20">
        <f>SUBTOTAL(9,F18177:F18181)</f>
        <v>5131</v>
      </c>
    </row>
    <row r="18183" spans="1:6" ht="25.5" outlineLevel="2" x14ac:dyDescent="0.2">
      <c r="A18183" t="s">
        <v>5645</v>
      </c>
      <c r="B18183" s="18" t="s">
        <v>18527</v>
      </c>
      <c r="C18183" s="19" t="s">
        <v>23</v>
      </c>
      <c r="D18183" t="s">
        <v>398</v>
      </c>
      <c r="E18183" s="20">
        <v>1</v>
      </c>
      <c r="F18183" s="20">
        <v>6</v>
      </c>
    </row>
    <row r="18184" spans="1:6" ht="25.5" outlineLevel="2" x14ac:dyDescent="0.2">
      <c r="B18184" s="18" t="s">
        <v>18527</v>
      </c>
      <c r="C18184" s="19" t="s">
        <v>42</v>
      </c>
      <c r="D18184" t="s">
        <v>398</v>
      </c>
      <c r="E18184" s="20">
        <v>136845</v>
      </c>
      <c r="F18184" s="20">
        <v>22250</v>
      </c>
    </row>
    <row r="18185" spans="1:6" ht="25.5" outlineLevel="2" x14ac:dyDescent="0.2">
      <c r="B18185" s="18" t="s">
        <v>18527</v>
      </c>
      <c r="C18185" s="19" t="s">
        <v>68</v>
      </c>
      <c r="D18185" t="s">
        <v>398</v>
      </c>
      <c r="E18185" s="20">
        <v>10</v>
      </c>
      <c r="F18185" s="20">
        <v>3</v>
      </c>
    </row>
    <row r="18186" spans="1:6" ht="25.5" outlineLevel="2" x14ac:dyDescent="0.2">
      <c r="B18186" s="18" t="s">
        <v>18527</v>
      </c>
      <c r="C18186" s="19" t="s">
        <v>80</v>
      </c>
      <c r="D18186" t="s">
        <v>398</v>
      </c>
      <c r="E18186" s="20">
        <v>105408</v>
      </c>
      <c r="F18186" s="20">
        <v>5649</v>
      </c>
    </row>
    <row r="18187" spans="1:6" ht="25.5" outlineLevel="2" x14ac:dyDescent="0.2">
      <c r="B18187" s="18" t="s">
        <v>18527</v>
      </c>
      <c r="C18187" s="19" t="s">
        <v>87</v>
      </c>
      <c r="D18187" t="s">
        <v>398</v>
      </c>
      <c r="E18187" s="20">
        <v>70</v>
      </c>
      <c r="F18187" s="20">
        <v>414</v>
      </c>
    </row>
    <row r="18188" spans="1:6" ht="25.5" outlineLevel="2" x14ac:dyDescent="0.2">
      <c r="B18188" s="18" t="s">
        <v>18527</v>
      </c>
      <c r="C18188" s="19" t="s">
        <v>92</v>
      </c>
      <c r="D18188" t="s">
        <v>398</v>
      </c>
      <c r="E18188" s="20">
        <v>20</v>
      </c>
      <c r="F18188" s="20">
        <v>45</v>
      </c>
    </row>
    <row r="18189" spans="1:6" ht="25.5" outlineLevel="2" x14ac:dyDescent="0.2">
      <c r="B18189" s="18" t="s">
        <v>18527</v>
      </c>
      <c r="C18189" s="19" t="s">
        <v>107</v>
      </c>
      <c r="D18189" t="s">
        <v>398</v>
      </c>
      <c r="E18189" s="20">
        <v>113</v>
      </c>
      <c r="F18189" s="20">
        <v>130</v>
      </c>
    </row>
    <row r="18190" spans="1:6" ht="25.5" outlineLevel="2" x14ac:dyDescent="0.2">
      <c r="B18190" s="18" t="s">
        <v>18527</v>
      </c>
      <c r="C18190" s="19" t="s">
        <v>113</v>
      </c>
      <c r="D18190" t="s">
        <v>398</v>
      </c>
      <c r="E18190" s="20">
        <v>150</v>
      </c>
      <c r="F18190" s="20">
        <v>149</v>
      </c>
    </row>
    <row r="18191" spans="1:6" ht="25.5" outlineLevel="2" x14ac:dyDescent="0.2">
      <c r="B18191" s="18" t="s">
        <v>18527</v>
      </c>
      <c r="C18191" s="19" t="s">
        <v>161</v>
      </c>
      <c r="D18191" t="s">
        <v>398</v>
      </c>
      <c r="E18191" s="20">
        <v>14</v>
      </c>
      <c r="F18191" s="20">
        <v>68</v>
      </c>
    </row>
    <row r="18192" spans="1:6" ht="25.5" outlineLevel="2" x14ac:dyDescent="0.2">
      <c r="B18192" s="18" t="s">
        <v>18527</v>
      </c>
      <c r="C18192" s="19" t="s">
        <v>178</v>
      </c>
      <c r="D18192" t="s">
        <v>398</v>
      </c>
      <c r="E18192" s="20">
        <v>29</v>
      </c>
      <c r="F18192" s="20">
        <v>877</v>
      </c>
    </row>
    <row r="18193" spans="1:6" ht="25.5" outlineLevel="1" x14ac:dyDescent="0.2">
      <c r="B18193" s="21" t="s">
        <v>18528</v>
      </c>
      <c r="E18193" s="20">
        <f>SUBTOTAL(9,E18183:E18192)</f>
        <v>242660</v>
      </c>
      <c r="F18193" s="20">
        <f>SUBTOTAL(9,F18183:F18192)</f>
        <v>29591</v>
      </c>
    </row>
    <row r="18194" spans="1:6" ht="25.5" outlineLevel="2" x14ac:dyDescent="0.2">
      <c r="A18194" t="s">
        <v>5646</v>
      </c>
      <c r="B18194" s="18" t="s">
        <v>18529</v>
      </c>
      <c r="C18194" s="19" t="s">
        <v>42</v>
      </c>
      <c r="D18194" t="s">
        <v>398</v>
      </c>
      <c r="E18194" s="20">
        <v>15</v>
      </c>
      <c r="F18194" s="20">
        <v>223210</v>
      </c>
    </row>
    <row r="18195" spans="1:6" ht="25.5" outlineLevel="2" x14ac:dyDescent="0.2">
      <c r="B18195" s="18" t="s">
        <v>18529</v>
      </c>
      <c r="C18195" s="19" t="s">
        <v>80</v>
      </c>
      <c r="D18195" t="s">
        <v>398</v>
      </c>
      <c r="E18195" s="20">
        <v>256</v>
      </c>
      <c r="F18195" s="20">
        <v>28186</v>
      </c>
    </row>
    <row r="18196" spans="1:6" ht="25.5" outlineLevel="2" x14ac:dyDescent="0.2">
      <c r="B18196" s="18" t="s">
        <v>18529</v>
      </c>
      <c r="C18196" s="19" t="s">
        <v>81</v>
      </c>
      <c r="D18196" t="s">
        <v>398</v>
      </c>
      <c r="E18196" s="20">
        <v>2</v>
      </c>
      <c r="F18196" s="20">
        <v>46</v>
      </c>
    </row>
    <row r="18197" spans="1:6" ht="25.5" outlineLevel="2" x14ac:dyDescent="0.2">
      <c r="B18197" s="18" t="s">
        <v>18529</v>
      </c>
      <c r="C18197" s="19" t="s">
        <v>107</v>
      </c>
      <c r="D18197" t="s">
        <v>398</v>
      </c>
      <c r="E18197" s="20">
        <v>50</v>
      </c>
      <c r="F18197" s="20">
        <v>3</v>
      </c>
    </row>
    <row r="18198" spans="1:6" ht="25.5" outlineLevel="2" x14ac:dyDescent="0.2">
      <c r="B18198" s="18" t="s">
        <v>18529</v>
      </c>
      <c r="C18198" s="19" t="s">
        <v>164</v>
      </c>
      <c r="D18198" t="s">
        <v>398</v>
      </c>
      <c r="E18198" s="20">
        <v>5</v>
      </c>
      <c r="F18198" s="20">
        <v>2</v>
      </c>
    </row>
    <row r="18199" spans="1:6" ht="25.5" outlineLevel="1" x14ac:dyDescent="0.2">
      <c r="B18199" s="21" t="s">
        <v>18530</v>
      </c>
      <c r="E18199" s="20">
        <f>SUBTOTAL(9,E18194:E18198)</f>
        <v>328</v>
      </c>
      <c r="F18199" s="20">
        <f>SUBTOTAL(9,F18194:F18198)</f>
        <v>251447</v>
      </c>
    </row>
    <row r="18200" spans="1:6" ht="25.5" outlineLevel="2" x14ac:dyDescent="0.2">
      <c r="A18200" t="s">
        <v>1764</v>
      </c>
      <c r="B18200" s="18" t="s">
        <v>18531</v>
      </c>
      <c r="C18200" s="19" t="s">
        <v>42</v>
      </c>
      <c r="D18200" t="s">
        <v>398</v>
      </c>
      <c r="E18200" s="20">
        <v>1002</v>
      </c>
      <c r="F18200" s="20">
        <v>5565</v>
      </c>
    </row>
    <row r="18201" spans="1:6" ht="25.5" outlineLevel="2" x14ac:dyDescent="0.2">
      <c r="B18201" s="18" t="s">
        <v>18531</v>
      </c>
      <c r="C18201" s="19" t="s">
        <v>80</v>
      </c>
      <c r="D18201" t="s">
        <v>398</v>
      </c>
      <c r="E18201" s="20">
        <v>1280</v>
      </c>
      <c r="F18201" s="20">
        <v>36653</v>
      </c>
    </row>
    <row r="18202" spans="1:6" ht="25.5" outlineLevel="2" x14ac:dyDescent="0.2">
      <c r="B18202" s="18" t="s">
        <v>18531</v>
      </c>
      <c r="C18202" s="19" t="s">
        <v>87</v>
      </c>
      <c r="D18202" t="s">
        <v>398</v>
      </c>
      <c r="E18202" s="20">
        <v>1</v>
      </c>
      <c r="F18202" s="20">
        <v>21</v>
      </c>
    </row>
    <row r="18203" spans="1:6" ht="25.5" outlineLevel="2" x14ac:dyDescent="0.2">
      <c r="B18203" s="18" t="s">
        <v>18531</v>
      </c>
      <c r="C18203" s="19" t="s">
        <v>92</v>
      </c>
      <c r="D18203" t="s">
        <v>398</v>
      </c>
      <c r="E18203" s="20">
        <v>70</v>
      </c>
      <c r="F18203" s="20">
        <v>44</v>
      </c>
    </row>
    <row r="18204" spans="1:6" ht="25.5" outlineLevel="2" x14ac:dyDescent="0.2">
      <c r="B18204" s="18" t="s">
        <v>18531</v>
      </c>
      <c r="C18204" s="19" t="s">
        <v>161</v>
      </c>
      <c r="D18204" t="s">
        <v>398</v>
      </c>
      <c r="E18204" s="20">
        <v>1</v>
      </c>
      <c r="F18204" s="20">
        <v>29</v>
      </c>
    </row>
    <row r="18205" spans="1:6" ht="25.5" outlineLevel="2" x14ac:dyDescent="0.2">
      <c r="B18205" s="18" t="s">
        <v>18531</v>
      </c>
      <c r="C18205" s="19" t="s">
        <v>166</v>
      </c>
      <c r="D18205" t="s">
        <v>398</v>
      </c>
      <c r="E18205" s="20">
        <v>1</v>
      </c>
      <c r="F18205" s="20">
        <v>1</v>
      </c>
    </row>
    <row r="18206" spans="1:6" ht="25.5" outlineLevel="1" x14ac:dyDescent="0.2">
      <c r="B18206" s="21" t="s">
        <v>18532</v>
      </c>
      <c r="E18206" s="20">
        <f>SUBTOTAL(9,E18200:E18205)</f>
        <v>2355</v>
      </c>
      <c r="F18206" s="20">
        <f>SUBTOTAL(9,F18200:F18205)</f>
        <v>42313</v>
      </c>
    </row>
    <row r="18207" spans="1:6" ht="25.5" outlineLevel="2" x14ac:dyDescent="0.2">
      <c r="A18207" t="s">
        <v>5647</v>
      </c>
      <c r="B18207" s="18" t="s">
        <v>15609</v>
      </c>
      <c r="C18207" s="19" t="s">
        <v>42</v>
      </c>
      <c r="D18207" t="s">
        <v>398</v>
      </c>
      <c r="E18207" s="20">
        <v>154</v>
      </c>
      <c r="F18207" s="20">
        <v>1789</v>
      </c>
    </row>
    <row r="18208" spans="1:6" ht="25.5" outlineLevel="2" x14ac:dyDescent="0.2">
      <c r="B18208" s="18" t="s">
        <v>15609</v>
      </c>
      <c r="C18208" s="19" t="s">
        <v>68</v>
      </c>
      <c r="D18208" t="s">
        <v>398</v>
      </c>
      <c r="E18208" s="20">
        <v>1</v>
      </c>
      <c r="F18208" s="20">
        <v>76</v>
      </c>
    </row>
    <row r="18209" spans="1:6" ht="25.5" outlineLevel="2" x14ac:dyDescent="0.2">
      <c r="B18209" s="18" t="s">
        <v>15609</v>
      </c>
      <c r="C18209" s="19" t="s">
        <v>80</v>
      </c>
      <c r="D18209" t="s">
        <v>398</v>
      </c>
      <c r="E18209" s="20">
        <v>16</v>
      </c>
      <c r="F18209" s="20">
        <v>5058</v>
      </c>
    </row>
    <row r="18210" spans="1:6" ht="25.5" outlineLevel="1" x14ac:dyDescent="0.2">
      <c r="B18210" s="21" t="s">
        <v>15610</v>
      </c>
      <c r="E18210" s="20">
        <f>SUBTOTAL(9,E18207:E18209)</f>
        <v>171</v>
      </c>
      <c r="F18210" s="20">
        <f>SUBTOTAL(9,F18207:F18209)</f>
        <v>6923</v>
      </c>
    </row>
    <row r="18211" spans="1:6" outlineLevel="2" x14ac:dyDescent="0.2">
      <c r="A18211" t="s">
        <v>5648</v>
      </c>
      <c r="B18211" s="18" t="s">
        <v>15611</v>
      </c>
      <c r="C18211" s="19" t="s">
        <v>42</v>
      </c>
      <c r="D18211" t="s">
        <v>398</v>
      </c>
      <c r="E18211" s="20">
        <v>3</v>
      </c>
      <c r="F18211" s="20">
        <v>3536</v>
      </c>
    </row>
    <row r="18212" spans="1:6" outlineLevel="2" x14ac:dyDescent="0.2">
      <c r="B18212" s="18" t="s">
        <v>15611</v>
      </c>
      <c r="C18212" s="19" t="s">
        <v>80</v>
      </c>
      <c r="D18212" t="s">
        <v>398</v>
      </c>
      <c r="E18212" s="20">
        <v>230</v>
      </c>
      <c r="F18212" s="20">
        <v>1696</v>
      </c>
    </row>
    <row r="18213" spans="1:6" outlineLevel="2" x14ac:dyDescent="0.2">
      <c r="B18213" s="18" t="s">
        <v>15611</v>
      </c>
      <c r="C18213" s="19" t="s">
        <v>87</v>
      </c>
      <c r="D18213" t="s">
        <v>398</v>
      </c>
      <c r="E18213" s="20">
        <v>1</v>
      </c>
      <c r="F18213" s="20">
        <v>8030</v>
      </c>
    </row>
    <row r="18214" spans="1:6" outlineLevel="1" x14ac:dyDescent="0.2">
      <c r="B18214" s="21" t="s">
        <v>15612</v>
      </c>
      <c r="E18214" s="20">
        <f>SUBTOTAL(9,E18211:E18213)</f>
        <v>234</v>
      </c>
      <c r="F18214" s="20">
        <f>SUBTOTAL(9,F18211:F18213)</f>
        <v>13262</v>
      </c>
    </row>
    <row r="18215" spans="1:6" ht="25.5" outlineLevel="2" x14ac:dyDescent="0.2">
      <c r="A18215" t="s">
        <v>5649</v>
      </c>
      <c r="B18215" s="18" t="s">
        <v>15613</v>
      </c>
      <c r="C18215" s="19" t="s">
        <v>42</v>
      </c>
      <c r="D18215" t="s">
        <v>398</v>
      </c>
      <c r="E18215" s="20">
        <v>374</v>
      </c>
      <c r="F18215" s="20">
        <v>414</v>
      </c>
    </row>
    <row r="18216" spans="1:6" ht="25.5" outlineLevel="2" x14ac:dyDescent="0.2">
      <c r="B18216" s="18" t="s">
        <v>15613</v>
      </c>
      <c r="C18216" s="19" t="s">
        <v>80</v>
      </c>
      <c r="D18216" t="s">
        <v>398</v>
      </c>
      <c r="E18216" s="20">
        <v>8283</v>
      </c>
      <c r="F18216" s="20">
        <v>12869</v>
      </c>
    </row>
    <row r="18217" spans="1:6" ht="25.5" outlineLevel="1" x14ac:dyDescent="0.2">
      <c r="B18217" s="21" t="s">
        <v>15614</v>
      </c>
      <c r="E18217" s="20">
        <f>SUBTOTAL(9,E18215:E18216)</f>
        <v>8657</v>
      </c>
      <c r="F18217" s="20">
        <f>SUBTOTAL(9,F18215:F18216)</f>
        <v>13283</v>
      </c>
    </row>
    <row r="18218" spans="1:6" outlineLevel="2" x14ac:dyDescent="0.2">
      <c r="A18218" t="s">
        <v>5650</v>
      </c>
      <c r="B18218" s="18" t="s">
        <v>15615</v>
      </c>
      <c r="C18218" s="19" t="s">
        <v>42</v>
      </c>
      <c r="D18218" t="s">
        <v>398</v>
      </c>
      <c r="E18218" s="20">
        <v>10762</v>
      </c>
      <c r="F18218" s="20">
        <v>137432</v>
      </c>
    </row>
    <row r="18219" spans="1:6" outlineLevel="2" x14ac:dyDescent="0.2">
      <c r="B18219" s="18" t="s">
        <v>15615</v>
      </c>
      <c r="C18219" s="19" t="s">
        <v>65</v>
      </c>
      <c r="D18219" t="s">
        <v>398</v>
      </c>
      <c r="E18219" s="20">
        <v>7</v>
      </c>
      <c r="F18219" s="20">
        <v>240</v>
      </c>
    </row>
    <row r="18220" spans="1:6" outlineLevel="2" x14ac:dyDescent="0.2">
      <c r="B18220" s="18" t="s">
        <v>15615</v>
      </c>
      <c r="C18220" s="19" t="s">
        <v>68</v>
      </c>
      <c r="D18220" t="s">
        <v>398</v>
      </c>
      <c r="E18220" s="20">
        <v>1</v>
      </c>
      <c r="F18220" s="20">
        <v>266</v>
      </c>
    </row>
    <row r="18221" spans="1:6" outlineLevel="2" x14ac:dyDescent="0.2">
      <c r="B18221" s="18" t="s">
        <v>15615</v>
      </c>
      <c r="C18221" s="19" t="s">
        <v>80</v>
      </c>
      <c r="D18221" t="s">
        <v>398</v>
      </c>
      <c r="E18221" s="20">
        <v>7273</v>
      </c>
      <c r="F18221" s="20">
        <v>26023</v>
      </c>
    </row>
    <row r="18222" spans="1:6" outlineLevel="2" x14ac:dyDescent="0.2">
      <c r="B18222" s="18" t="s">
        <v>15615</v>
      </c>
      <c r="C18222" s="19" t="s">
        <v>162</v>
      </c>
      <c r="D18222" t="s">
        <v>398</v>
      </c>
      <c r="E18222" s="20">
        <v>8</v>
      </c>
      <c r="F18222" s="20">
        <v>3017</v>
      </c>
    </row>
    <row r="18223" spans="1:6" outlineLevel="2" x14ac:dyDescent="0.2">
      <c r="B18223" s="18" t="s">
        <v>15615</v>
      </c>
      <c r="C18223" s="19" t="s">
        <v>178</v>
      </c>
      <c r="D18223" t="s">
        <v>398</v>
      </c>
      <c r="E18223" s="20">
        <v>2</v>
      </c>
      <c r="F18223" s="20">
        <v>136</v>
      </c>
    </row>
    <row r="18224" spans="1:6" ht="25.5" outlineLevel="1" x14ac:dyDescent="0.2">
      <c r="B18224" s="21" t="s">
        <v>15616</v>
      </c>
      <c r="E18224" s="20">
        <f>SUBTOTAL(9,E18218:E18223)</f>
        <v>18053</v>
      </c>
      <c r="F18224" s="20">
        <f>SUBTOTAL(9,F18218:F18223)</f>
        <v>167114</v>
      </c>
    </row>
    <row r="18225" spans="1:6" outlineLevel="2" x14ac:dyDescent="0.2">
      <c r="A18225" t="s">
        <v>1766</v>
      </c>
      <c r="B18225" s="18" t="s">
        <v>15617</v>
      </c>
      <c r="C18225" s="19" t="s">
        <v>16</v>
      </c>
      <c r="D18225" t="s">
        <v>398</v>
      </c>
      <c r="E18225" s="20">
        <v>2</v>
      </c>
      <c r="F18225" s="20">
        <v>121</v>
      </c>
    </row>
    <row r="18226" spans="1:6" outlineLevel="2" x14ac:dyDescent="0.2">
      <c r="B18226" s="18" t="s">
        <v>15617</v>
      </c>
      <c r="C18226" s="19" t="s">
        <v>42</v>
      </c>
      <c r="D18226" t="s">
        <v>398</v>
      </c>
      <c r="E18226" s="20">
        <v>2097</v>
      </c>
      <c r="F18226" s="20">
        <v>828</v>
      </c>
    </row>
    <row r="18227" spans="1:6" outlineLevel="2" x14ac:dyDescent="0.2">
      <c r="B18227" s="18" t="s">
        <v>15617</v>
      </c>
      <c r="C18227" s="19" t="s">
        <v>68</v>
      </c>
      <c r="D18227" t="s">
        <v>398</v>
      </c>
      <c r="E18227" s="20">
        <v>1</v>
      </c>
      <c r="F18227" s="20">
        <v>14</v>
      </c>
    </row>
    <row r="18228" spans="1:6" outlineLevel="2" x14ac:dyDescent="0.2">
      <c r="B18228" s="18" t="s">
        <v>15617</v>
      </c>
      <c r="C18228" s="19" t="s">
        <v>80</v>
      </c>
      <c r="D18228" t="s">
        <v>398</v>
      </c>
      <c r="E18228" s="20">
        <v>8093</v>
      </c>
      <c r="F18228" s="20">
        <v>15430</v>
      </c>
    </row>
    <row r="18229" spans="1:6" outlineLevel="2" x14ac:dyDescent="0.2">
      <c r="B18229" s="18" t="s">
        <v>15617</v>
      </c>
      <c r="C18229" s="19" t="s">
        <v>152</v>
      </c>
      <c r="D18229" t="s">
        <v>398</v>
      </c>
      <c r="E18229" s="20">
        <v>1</v>
      </c>
      <c r="F18229" s="20">
        <v>321</v>
      </c>
    </row>
    <row r="18230" spans="1:6" outlineLevel="1" x14ac:dyDescent="0.2">
      <c r="B18230" s="21" t="s">
        <v>15618</v>
      </c>
      <c r="E18230" s="20">
        <f>SUBTOTAL(9,E18225:E18229)</f>
        <v>10194</v>
      </c>
      <c r="F18230" s="20">
        <f>SUBTOTAL(9,F18225:F18229)</f>
        <v>16714</v>
      </c>
    </row>
    <row r="18231" spans="1:6" ht="25.5" outlineLevel="2" x14ac:dyDescent="0.2">
      <c r="A18231" t="s">
        <v>5651</v>
      </c>
      <c r="B18231" s="18" t="s">
        <v>15619</v>
      </c>
      <c r="C18231" s="19" t="s">
        <v>42</v>
      </c>
      <c r="D18231" t="s">
        <v>398</v>
      </c>
      <c r="E18231" s="20">
        <v>16</v>
      </c>
      <c r="F18231" s="20">
        <v>347180</v>
      </c>
    </row>
    <row r="18232" spans="1:6" ht="25.5" outlineLevel="2" x14ac:dyDescent="0.2">
      <c r="B18232" s="18" t="s">
        <v>15619</v>
      </c>
      <c r="C18232" s="19" t="s">
        <v>80</v>
      </c>
      <c r="D18232" t="s">
        <v>398</v>
      </c>
      <c r="E18232" s="20">
        <v>48</v>
      </c>
      <c r="F18232" s="20">
        <v>122131</v>
      </c>
    </row>
    <row r="18233" spans="1:6" ht="25.5" outlineLevel="1" x14ac:dyDescent="0.2">
      <c r="B18233" s="21" t="s">
        <v>15620</v>
      </c>
      <c r="E18233" s="20">
        <f>SUBTOTAL(9,E18231:E18232)</f>
        <v>64</v>
      </c>
      <c r="F18233" s="20">
        <f>SUBTOTAL(9,F18231:F18232)</f>
        <v>469311</v>
      </c>
    </row>
    <row r="18234" spans="1:6" ht="25.5" outlineLevel="2" x14ac:dyDescent="0.2">
      <c r="A18234" t="s">
        <v>1767</v>
      </c>
      <c r="B18234" s="18" t="s">
        <v>15621</v>
      </c>
      <c r="C18234" s="19" t="s">
        <v>80</v>
      </c>
      <c r="D18234" t="s">
        <v>398</v>
      </c>
      <c r="E18234" s="20">
        <v>15</v>
      </c>
      <c r="F18234" s="20">
        <v>52762</v>
      </c>
    </row>
    <row r="18235" spans="1:6" ht="25.5" outlineLevel="1" x14ac:dyDescent="0.2">
      <c r="B18235" s="21" t="s">
        <v>15622</v>
      </c>
      <c r="E18235" s="20">
        <f>SUBTOTAL(9,E18234:E18234)</f>
        <v>15</v>
      </c>
      <c r="F18235" s="20">
        <f>SUBTOTAL(9,F18234:F18234)</f>
        <v>52762</v>
      </c>
    </row>
    <row r="18236" spans="1:6" ht="25.5" outlineLevel="2" x14ac:dyDescent="0.2">
      <c r="A18236" t="s">
        <v>5652</v>
      </c>
      <c r="B18236" s="18" t="s">
        <v>15623</v>
      </c>
      <c r="C18236" s="19" t="s">
        <v>42</v>
      </c>
      <c r="D18236" t="s">
        <v>398</v>
      </c>
      <c r="E18236" s="20">
        <v>1</v>
      </c>
      <c r="F18236" s="20">
        <v>19744</v>
      </c>
    </row>
    <row r="18237" spans="1:6" ht="25.5" outlineLevel="2" x14ac:dyDescent="0.2">
      <c r="B18237" s="18" t="s">
        <v>15623</v>
      </c>
      <c r="C18237" s="19" t="s">
        <v>80</v>
      </c>
      <c r="D18237" t="s">
        <v>398</v>
      </c>
      <c r="E18237" s="20">
        <v>39</v>
      </c>
      <c r="F18237" s="20">
        <v>124742</v>
      </c>
    </row>
    <row r="18238" spans="1:6" ht="25.5" outlineLevel="2" x14ac:dyDescent="0.2">
      <c r="B18238" s="18" t="s">
        <v>15623</v>
      </c>
      <c r="C18238" s="19" t="s">
        <v>88</v>
      </c>
      <c r="D18238" t="s">
        <v>398</v>
      </c>
      <c r="E18238" s="20">
        <v>19</v>
      </c>
      <c r="F18238" s="20">
        <v>7730</v>
      </c>
    </row>
    <row r="18239" spans="1:6" ht="25.5" outlineLevel="1" x14ac:dyDescent="0.2">
      <c r="B18239" s="21" t="s">
        <v>15624</v>
      </c>
      <c r="E18239" s="20">
        <f>SUBTOTAL(9,E18236:E18238)</f>
        <v>59</v>
      </c>
      <c r="F18239" s="20">
        <f>SUBTOTAL(9,F18236:F18238)</f>
        <v>152216</v>
      </c>
    </row>
    <row r="18240" spans="1:6" outlineLevel="2" x14ac:dyDescent="0.2">
      <c r="A18240" t="s">
        <v>5654</v>
      </c>
      <c r="B18240" s="18" t="s">
        <v>15625</v>
      </c>
      <c r="C18240" s="19" t="s">
        <v>42</v>
      </c>
      <c r="D18240" t="s">
        <v>398</v>
      </c>
      <c r="E18240" s="20">
        <v>2</v>
      </c>
      <c r="F18240" s="20">
        <v>7717</v>
      </c>
    </row>
    <row r="18241" spans="1:6" outlineLevel="2" x14ac:dyDescent="0.2">
      <c r="B18241" s="18" t="s">
        <v>15625</v>
      </c>
      <c r="C18241" s="19" t="s">
        <v>80</v>
      </c>
      <c r="D18241" t="s">
        <v>398</v>
      </c>
      <c r="E18241" s="20">
        <v>3</v>
      </c>
      <c r="F18241" s="20">
        <v>4924</v>
      </c>
    </row>
    <row r="18242" spans="1:6" outlineLevel="1" x14ac:dyDescent="0.2">
      <c r="B18242" s="21" t="s">
        <v>15626</v>
      </c>
      <c r="E18242" s="20">
        <f>SUBTOTAL(9,E18240:E18241)</f>
        <v>5</v>
      </c>
      <c r="F18242" s="20">
        <f>SUBTOTAL(9,F18240:F18241)</f>
        <v>12641</v>
      </c>
    </row>
    <row r="18243" spans="1:6" outlineLevel="2" x14ac:dyDescent="0.2">
      <c r="A18243" t="s">
        <v>5655</v>
      </c>
      <c r="B18243" s="18" t="s">
        <v>15627</v>
      </c>
      <c r="C18243" s="19" t="s">
        <v>80</v>
      </c>
      <c r="D18243" t="s">
        <v>398</v>
      </c>
      <c r="E18243" s="20">
        <v>19</v>
      </c>
      <c r="F18243" s="20">
        <v>686</v>
      </c>
    </row>
    <row r="18244" spans="1:6" outlineLevel="1" x14ac:dyDescent="0.2">
      <c r="B18244" s="21" t="s">
        <v>15628</v>
      </c>
      <c r="E18244" s="20">
        <f>SUBTOTAL(9,E18243:E18243)</f>
        <v>19</v>
      </c>
      <c r="F18244" s="20">
        <f>SUBTOTAL(9,F18243:F18243)</f>
        <v>686</v>
      </c>
    </row>
    <row r="18245" spans="1:6" ht="25.5" outlineLevel="2" x14ac:dyDescent="0.2">
      <c r="A18245" t="s">
        <v>5656</v>
      </c>
      <c r="B18245" s="18" t="s">
        <v>15629</v>
      </c>
      <c r="C18245" s="19" t="s">
        <v>42</v>
      </c>
      <c r="D18245" t="s">
        <v>398</v>
      </c>
      <c r="E18245" s="20">
        <v>1</v>
      </c>
      <c r="F18245" s="20">
        <v>10470</v>
      </c>
    </row>
    <row r="18246" spans="1:6" ht="25.5" outlineLevel="2" x14ac:dyDescent="0.2">
      <c r="B18246" s="18" t="s">
        <v>15629</v>
      </c>
      <c r="C18246" s="19" t="s">
        <v>80</v>
      </c>
      <c r="D18246" t="s">
        <v>398</v>
      </c>
      <c r="E18246" s="20">
        <v>5</v>
      </c>
      <c r="F18246" s="20">
        <v>8466</v>
      </c>
    </row>
    <row r="18247" spans="1:6" ht="25.5" outlineLevel="1" x14ac:dyDescent="0.2">
      <c r="B18247" s="21" t="s">
        <v>15630</v>
      </c>
      <c r="E18247" s="20">
        <f>SUBTOTAL(9,E18245:E18246)</f>
        <v>6</v>
      </c>
      <c r="F18247" s="20">
        <f>SUBTOTAL(9,F18245:F18246)</f>
        <v>18936</v>
      </c>
    </row>
    <row r="18248" spans="1:6" ht="25.5" outlineLevel="2" x14ac:dyDescent="0.2">
      <c r="A18248" t="s">
        <v>5657</v>
      </c>
      <c r="B18248" s="18" t="s">
        <v>15631</v>
      </c>
      <c r="C18248" s="19" t="s">
        <v>42</v>
      </c>
      <c r="D18248" t="s">
        <v>398</v>
      </c>
      <c r="E18248" s="20">
        <v>5</v>
      </c>
      <c r="F18248" s="20">
        <v>10675</v>
      </c>
    </row>
    <row r="18249" spans="1:6" ht="25.5" outlineLevel="2" x14ac:dyDescent="0.2">
      <c r="B18249" s="18" t="s">
        <v>15631</v>
      </c>
      <c r="C18249" s="19" t="s">
        <v>80</v>
      </c>
      <c r="D18249" t="s">
        <v>398</v>
      </c>
      <c r="E18249" s="20">
        <v>4</v>
      </c>
      <c r="F18249" s="20">
        <v>13161</v>
      </c>
    </row>
    <row r="18250" spans="1:6" ht="25.5" outlineLevel="2" x14ac:dyDescent="0.2">
      <c r="B18250" s="18" t="s">
        <v>15631</v>
      </c>
      <c r="C18250" s="19" t="s">
        <v>88</v>
      </c>
      <c r="D18250" t="s">
        <v>398</v>
      </c>
      <c r="E18250" s="20">
        <v>1</v>
      </c>
      <c r="F18250" s="20">
        <v>5768</v>
      </c>
    </row>
    <row r="18251" spans="1:6" ht="25.5" outlineLevel="1" x14ac:dyDescent="0.2">
      <c r="B18251" s="21" t="s">
        <v>15632</v>
      </c>
      <c r="E18251" s="20">
        <f>SUBTOTAL(9,E18248:E18250)</f>
        <v>10</v>
      </c>
      <c r="F18251" s="20">
        <f>SUBTOTAL(9,F18248:F18250)</f>
        <v>29604</v>
      </c>
    </row>
    <row r="18252" spans="1:6" ht="25.5" outlineLevel="2" x14ac:dyDescent="0.2">
      <c r="A18252" t="s">
        <v>5659</v>
      </c>
      <c r="B18252" s="18" t="s">
        <v>15633</v>
      </c>
      <c r="C18252" s="19" t="s">
        <v>42</v>
      </c>
      <c r="D18252" t="s">
        <v>398</v>
      </c>
      <c r="E18252" s="20">
        <v>1</v>
      </c>
      <c r="F18252" s="20">
        <v>178</v>
      </c>
    </row>
    <row r="18253" spans="1:6" ht="25.5" outlineLevel="2" x14ac:dyDescent="0.2">
      <c r="B18253" s="18" t="s">
        <v>15633</v>
      </c>
      <c r="C18253" s="19" t="s">
        <v>80</v>
      </c>
      <c r="D18253" t="s">
        <v>398</v>
      </c>
      <c r="E18253" s="20">
        <v>3</v>
      </c>
      <c r="F18253" s="20">
        <v>3661</v>
      </c>
    </row>
    <row r="18254" spans="1:6" ht="25.5" outlineLevel="1" x14ac:dyDescent="0.2">
      <c r="B18254" s="21" t="s">
        <v>15634</v>
      </c>
      <c r="E18254" s="20">
        <f>SUBTOTAL(9,E18252:E18253)</f>
        <v>4</v>
      </c>
      <c r="F18254" s="20">
        <f>SUBTOTAL(9,F18252:F18253)</f>
        <v>3839</v>
      </c>
    </row>
    <row r="18255" spans="1:6" outlineLevel="2" x14ac:dyDescent="0.2">
      <c r="A18255" t="s">
        <v>5661</v>
      </c>
      <c r="B18255" s="18" t="s">
        <v>15635</v>
      </c>
      <c r="C18255" s="19" t="s">
        <v>42</v>
      </c>
      <c r="D18255" t="s">
        <v>398</v>
      </c>
      <c r="E18255" s="20">
        <v>1</v>
      </c>
      <c r="F18255" s="20">
        <v>2799</v>
      </c>
    </row>
    <row r="18256" spans="1:6" outlineLevel="2" x14ac:dyDescent="0.2">
      <c r="B18256" s="18" t="s">
        <v>15635</v>
      </c>
      <c r="C18256" s="19" t="s">
        <v>80</v>
      </c>
      <c r="D18256" t="s">
        <v>398</v>
      </c>
      <c r="E18256" s="20">
        <v>33</v>
      </c>
      <c r="F18256" s="20">
        <v>2905</v>
      </c>
    </row>
    <row r="18257" spans="1:6" ht="25.5" outlineLevel="1" x14ac:dyDescent="0.2">
      <c r="B18257" s="21" t="s">
        <v>15636</v>
      </c>
      <c r="E18257" s="20">
        <f>SUBTOTAL(9,E18255:E18256)</f>
        <v>34</v>
      </c>
      <c r="F18257" s="20">
        <f>SUBTOTAL(9,F18255:F18256)</f>
        <v>5704</v>
      </c>
    </row>
    <row r="18258" spans="1:6" ht="25.5" outlineLevel="2" x14ac:dyDescent="0.2">
      <c r="A18258" t="s">
        <v>5662</v>
      </c>
      <c r="B18258" s="18" t="s">
        <v>15637</v>
      </c>
      <c r="C18258" s="19" t="s">
        <v>42</v>
      </c>
      <c r="D18258" t="s">
        <v>398</v>
      </c>
      <c r="E18258" s="20">
        <v>6</v>
      </c>
      <c r="F18258" s="20">
        <v>5289</v>
      </c>
    </row>
    <row r="18259" spans="1:6" ht="25.5" outlineLevel="2" x14ac:dyDescent="0.2">
      <c r="B18259" s="18" t="s">
        <v>15637</v>
      </c>
      <c r="C18259" s="19" t="s">
        <v>65</v>
      </c>
      <c r="D18259" t="s">
        <v>398</v>
      </c>
      <c r="E18259" s="20">
        <v>1</v>
      </c>
      <c r="F18259" s="20">
        <v>4189</v>
      </c>
    </row>
    <row r="18260" spans="1:6" ht="25.5" outlineLevel="2" x14ac:dyDescent="0.2">
      <c r="B18260" s="18" t="s">
        <v>15637</v>
      </c>
      <c r="C18260" s="19" t="s">
        <v>80</v>
      </c>
      <c r="D18260" t="s">
        <v>398</v>
      </c>
      <c r="E18260" s="20">
        <v>5</v>
      </c>
      <c r="F18260" s="20">
        <v>1752</v>
      </c>
    </row>
    <row r="18261" spans="1:6" ht="25.5" outlineLevel="1" x14ac:dyDescent="0.2">
      <c r="B18261" s="21" t="s">
        <v>15638</v>
      </c>
      <c r="E18261" s="20">
        <f>SUBTOTAL(9,E18258:E18260)</f>
        <v>12</v>
      </c>
      <c r="F18261" s="20">
        <f>SUBTOTAL(9,F18258:F18260)</f>
        <v>11230</v>
      </c>
    </row>
    <row r="18262" spans="1:6" ht="25.5" outlineLevel="2" x14ac:dyDescent="0.2">
      <c r="A18262" t="s">
        <v>5663</v>
      </c>
      <c r="B18262" s="18" t="s">
        <v>18533</v>
      </c>
      <c r="C18262" s="19" t="s">
        <v>42</v>
      </c>
      <c r="D18262" t="s">
        <v>398</v>
      </c>
      <c r="E18262" s="20">
        <v>45</v>
      </c>
      <c r="F18262" s="20">
        <v>2027</v>
      </c>
    </row>
    <row r="18263" spans="1:6" ht="25.5" outlineLevel="2" x14ac:dyDescent="0.2">
      <c r="B18263" s="18" t="s">
        <v>18533</v>
      </c>
      <c r="C18263" s="19" t="s">
        <v>80</v>
      </c>
      <c r="D18263" t="s">
        <v>398</v>
      </c>
      <c r="E18263" s="20">
        <v>34</v>
      </c>
      <c r="F18263" s="20">
        <v>12194</v>
      </c>
    </row>
    <row r="18264" spans="1:6" ht="25.5" outlineLevel="2" x14ac:dyDescent="0.2">
      <c r="B18264" s="18" t="s">
        <v>18533</v>
      </c>
      <c r="C18264" s="19" t="s">
        <v>88</v>
      </c>
      <c r="D18264" t="s">
        <v>398</v>
      </c>
      <c r="E18264" s="20">
        <v>1</v>
      </c>
      <c r="F18264" s="20">
        <v>298</v>
      </c>
    </row>
    <row r="18265" spans="1:6" ht="25.5" outlineLevel="2" x14ac:dyDescent="0.2">
      <c r="B18265" s="18" t="s">
        <v>18533</v>
      </c>
      <c r="C18265" s="19" t="s">
        <v>176</v>
      </c>
      <c r="D18265" t="s">
        <v>398</v>
      </c>
      <c r="E18265" s="20">
        <v>2</v>
      </c>
      <c r="F18265" s="20">
        <v>13750</v>
      </c>
    </row>
    <row r="18266" spans="1:6" ht="25.5" outlineLevel="1" x14ac:dyDescent="0.2">
      <c r="B18266" s="21" t="s">
        <v>18534</v>
      </c>
      <c r="E18266" s="20">
        <f>SUBTOTAL(9,E18262:E18265)</f>
        <v>82</v>
      </c>
      <c r="F18266" s="20">
        <f>SUBTOTAL(9,F18262:F18265)</f>
        <v>28269</v>
      </c>
    </row>
    <row r="18267" spans="1:6" ht="25.5" outlineLevel="2" x14ac:dyDescent="0.2">
      <c r="A18267" t="s">
        <v>5664</v>
      </c>
      <c r="B18267" s="18" t="s">
        <v>15639</v>
      </c>
      <c r="C18267" s="19" t="s">
        <v>42</v>
      </c>
      <c r="D18267" t="s">
        <v>398</v>
      </c>
      <c r="E18267" s="20">
        <v>46</v>
      </c>
      <c r="F18267" s="20">
        <v>3457</v>
      </c>
    </row>
    <row r="18268" spans="1:6" ht="25.5" outlineLevel="2" x14ac:dyDescent="0.2">
      <c r="B18268" s="18" t="s">
        <v>15639</v>
      </c>
      <c r="C18268" s="19" t="s">
        <v>65</v>
      </c>
      <c r="D18268" t="s">
        <v>398</v>
      </c>
      <c r="E18268" s="20">
        <v>1</v>
      </c>
      <c r="F18268" s="20">
        <v>24830</v>
      </c>
    </row>
    <row r="18269" spans="1:6" ht="25.5" outlineLevel="2" x14ac:dyDescent="0.2">
      <c r="B18269" s="18" t="s">
        <v>15639</v>
      </c>
      <c r="C18269" s="19" t="s">
        <v>80</v>
      </c>
      <c r="D18269" t="s">
        <v>398</v>
      </c>
      <c r="E18269" s="20">
        <v>365</v>
      </c>
      <c r="F18269" s="20">
        <v>5424</v>
      </c>
    </row>
    <row r="18270" spans="1:6" ht="25.5" outlineLevel="2" x14ac:dyDescent="0.2">
      <c r="B18270" s="18" t="s">
        <v>15639</v>
      </c>
      <c r="C18270" s="19" t="s">
        <v>87</v>
      </c>
      <c r="D18270" t="s">
        <v>398</v>
      </c>
      <c r="E18270" s="20">
        <v>1</v>
      </c>
      <c r="F18270" s="20">
        <v>13245</v>
      </c>
    </row>
    <row r="18271" spans="1:6" ht="25.5" outlineLevel="2" x14ac:dyDescent="0.2">
      <c r="B18271" s="18" t="s">
        <v>15639</v>
      </c>
      <c r="C18271" s="19" t="s">
        <v>88</v>
      </c>
      <c r="D18271" t="s">
        <v>398</v>
      </c>
      <c r="E18271" s="20">
        <v>2</v>
      </c>
      <c r="F18271" s="20">
        <v>1402</v>
      </c>
    </row>
    <row r="18272" spans="1:6" ht="25.5" outlineLevel="2" x14ac:dyDescent="0.2">
      <c r="B18272" s="18" t="s">
        <v>15639</v>
      </c>
      <c r="C18272" s="19" t="s">
        <v>145</v>
      </c>
      <c r="D18272" t="s">
        <v>398</v>
      </c>
      <c r="E18272" s="20">
        <v>1</v>
      </c>
      <c r="F18272" s="20">
        <v>800</v>
      </c>
    </row>
    <row r="18273" spans="1:6" ht="25.5" outlineLevel="2" x14ac:dyDescent="0.2">
      <c r="B18273" s="18" t="s">
        <v>15639</v>
      </c>
      <c r="C18273" s="19" t="s">
        <v>161</v>
      </c>
      <c r="D18273" t="s">
        <v>398</v>
      </c>
      <c r="E18273" s="20">
        <v>1</v>
      </c>
      <c r="F18273" s="20">
        <v>1268</v>
      </c>
    </row>
    <row r="18274" spans="1:6" ht="25.5" outlineLevel="1" x14ac:dyDescent="0.2">
      <c r="B18274" s="21" t="s">
        <v>15640</v>
      </c>
      <c r="E18274" s="20">
        <f>SUBTOTAL(9,E18267:E18273)</f>
        <v>417</v>
      </c>
      <c r="F18274" s="20">
        <f>SUBTOTAL(9,F18267:F18273)</f>
        <v>50426</v>
      </c>
    </row>
    <row r="18275" spans="1:6" outlineLevel="2" x14ac:dyDescent="0.2">
      <c r="A18275" t="s">
        <v>5666</v>
      </c>
      <c r="B18275" s="18" t="s">
        <v>15641</v>
      </c>
      <c r="C18275" s="19" t="s">
        <v>42</v>
      </c>
      <c r="D18275" t="s">
        <v>398</v>
      </c>
      <c r="E18275" s="20">
        <v>63</v>
      </c>
      <c r="F18275" s="20">
        <v>44276</v>
      </c>
    </row>
    <row r="18276" spans="1:6" outlineLevel="2" x14ac:dyDescent="0.2">
      <c r="B18276" s="18" t="s">
        <v>15641</v>
      </c>
      <c r="C18276" s="19" t="s">
        <v>80</v>
      </c>
      <c r="D18276" t="s">
        <v>398</v>
      </c>
      <c r="E18276" s="20">
        <v>6005</v>
      </c>
      <c r="F18276" s="20">
        <v>312053</v>
      </c>
    </row>
    <row r="18277" spans="1:6" outlineLevel="2" x14ac:dyDescent="0.2">
      <c r="B18277" s="18" t="s">
        <v>15641</v>
      </c>
      <c r="C18277" s="19" t="s">
        <v>88</v>
      </c>
      <c r="D18277" t="s">
        <v>398</v>
      </c>
      <c r="E18277" s="20">
        <v>93</v>
      </c>
      <c r="F18277" s="20">
        <v>1226</v>
      </c>
    </row>
    <row r="18278" spans="1:6" outlineLevel="1" x14ac:dyDescent="0.2">
      <c r="B18278" s="21" t="s">
        <v>15642</v>
      </c>
      <c r="E18278" s="20">
        <f>SUBTOTAL(9,E18275:E18277)</f>
        <v>6161</v>
      </c>
      <c r="F18278" s="20">
        <f>SUBTOTAL(9,F18275:F18277)</f>
        <v>357555</v>
      </c>
    </row>
    <row r="18279" spans="1:6" outlineLevel="2" x14ac:dyDescent="0.2">
      <c r="A18279" t="s">
        <v>5667</v>
      </c>
      <c r="B18279" s="18" t="s">
        <v>15643</v>
      </c>
      <c r="C18279" s="19" t="s">
        <v>15</v>
      </c>
      <c r="D18279" t="s">
        <v>398</v>
      </c>
      <c r="E18279" s="20">
        <v>6</v>
      </c>
      <c r="F18279" s="20">
        <v>34</v>
      </c>
    </row>
    <row r="18280" spans="1:6" outlineLevel="2" x14ac:dyDescent="0.2">
      <c r="B18280" s="18" t="s">
        <v>15643</v>
      </c>
      <c r="C18280" s="19" t="s">
        <v>42</v>
      </c>
      <c r="D18280" t="s">
        <v>398</v>
      </c>
      <c r="E18280" s="20">
        <v>11</v>
      </c>
      <c r="F18280" s="20">
        <v>19903</v>
      </c>
    </row>
    <row r="18281" spans="1:6" outlineLevel="2" x14ac:dyDescent="0.2">
      <c r="B18281" s="18" t="s">
        <v>15643</v>
      </c>
      <c r="C18281" s="19" t="s">
        <v>68</v>
      </c>
      <c r="D18281" t="s">
        <v>398</v>
      </c>
      <c r="E18281" s="20">
        <v>1607</v>
      </c>
      <c r="F18281" s="20">
        <v>1290</v>
      </c>
    </row>
    <row r="18282" spans="1:6" outlineLevel="2" x14ac:dyDescent="0.2">
      <c r="B18282" s="18" t="s">
        <v>15643</v>
      </c>
      <c r="C18282" s="19" t="s">
        <v>80</v>
      </c>
      <c r="D18282" t="s">
        <v>398</v>
      </c>
      <c r="E18282" s="20">
        <v>490</v>
      </c>
      <c r="F18282" s="20">
        <v>13501</v>
      </c>
    </row>
    <row r="18283" spans="1:6" outlineLevel="2" x14ac:dyDescent="0.2">
      <c r="B18283" s="18" t="s">
        <v>15643</v>
      </c>
      <c r="C18283" s="19" t="s">
        <v>85</v>
      </c>
      <c r="D18283" t="s">
        <v>398</v>
      </c>
      <c r="E18283" s="20">
        <v>150</v>
      </c>
      <c r="F18283" s="20">
        <v>214</v>
      </c>
    </row>
    <row r="18284" spans="1:6" outlineLevel="2" x14ac:dyDescent="0.2">
      <c r="B18284" s="18" t="s">
        <v>15643</v>
      </c>
      <c r="C18284" s="19" t="s">
        <v>123</v>
      </c>
      <c r="D18284" t="s">
        <v>398</v>
      </c>
      <c r="E18284" s="20">
        <v>1</v>
      </c>
      <c r="F18284" s="20">
        <v>29</v>
      </c>
    </row>
    <row r="18285" spans="1:6" outlineLevel="2" x14ac:dyDescent="0.2">
      <c r="B18285" s="18" t="s">
        <v>15643</v>
      </c>
      <c r="C18285" s="19" t="s">
        <v>178</v>
      </c>
      <c r="D18285" t="s">
        <v>398</v>
      </c>
      <c r="E18285" s="20">
        <v>1</v>
      </c>
      <c r="F18285" s="20">
        <v>42</v>
      </c>
    </row>
    <row r="18286" spans="1:6" ht="25.5" outlineLevel="1" x14ac:dyDescent="0.2">
      <c r="B18286" s="21" t="s">
        <v>15644</v>
      </c>
      <c r="E18286" s="20">
        <f>SUBTOTAL(9,E18279:E18285)</f>
        <v>2266</v>
      </c>
      <c r="F18286" s="20">
        <f>SUBTOTAL(9,F18279:F18285)</f>
        <v>35013</v>
      </c>
    </row>
    <row r="18287" spans="1:6" ht="25.5" outlineLevel="2" x14ac:dyDescent="0.2">
      <c r="A18287" t="s">
        <v>5668</v>
      </c>
      <c r="B18287" s="18" t="s">
        <v>15645</v>
      </c>
      <c r="C18287" s="19" t="s">
        <v>42</v>
      </c>
      <c r="D18287" t="s">
        <v>398</v>
      </c>
      <c r="E18287" s="20">
        <v>1</v>
      </c>
      <c r="F18287" s="20">
        <v>1343</v>
      </c>
    </row>
    <row r="18288" spans="1:6" ht="25.5" outlineLevel="2" x14ac:dyDescent="0.2">
      <c r="B18288" s="18" t="s">
        <v>15645</v>
      </c>
      <c r="C18288" s="19" t="s">
        <v>80</v>
      </c>
      <c r="D18288" t="s">
        <v>398</v>
      </c>
      <c r="E18288" s="20">
        <v>8</v>
      </c>
      <c r="F18288" s="20">
        <v>5611</v>
      </c>
    </row>
    <row r="18289" spans="1:6" ht="25.5" outlineLevel="1" x14ac:dyDescent="0.2">
      <c r="B18289" s="21" t="s">
        <v>15646</v>
      </c>
      <c r="E18289" s="20">
        <f>SUBTOTAL(9,E18287:E18288)</f>
        <v>9</v>
      </c>
      <c r="F18289" s="20">
        <f>SUBTOTAL(9,F18287:F18288)</f>
        <v>6954</v>
      </c>
    </row>
    <row r="18290" spans="1:6" ht="25.5" outlineLevel="2" x14ac:dyDescent="0.2">
      <c r="A18290" t="s">
        <v>5670</v>
      </c>
      <c r="B18290" s="18" t="s">
        <v>15647</v>
      </c>
      <c r="C18290" s="19" t="s">
        <v>42</v>
      </c>
      <c r="D18290" t="s">
        <v>398</v>
      </c>
      <c r="E18290" s="20">
        <v>14</v>
      </c>
      <c r="F18290" s="20">
        <v>77</v>
      </c>
    </row>
    <row r="18291" spans="1:6" ht="25.5" outlineLevel="2" x14ac:dyDescent="0.2">
      <c r="B18291" s="18" t="s">
        <v>15647</v>
      </c>
      <c r="C18291" s="19" t="s">
        <v>68</v>
      </c>
      <c r="D18291" t="s">
        <v>398</v>
      </c>
      <c r="E18291" s="20">
        <v>1</v>
      </c>
      <c r="F18291" s="20">
        <v>3381</v>
      </c>
    </row>
    <row r="18292" spans="1:6" ht="25.5" outlineLevel="2" x14ac:dyDescent="0.2">
      <c r="B18292" s="18" t="s">
        <v>15647</v>
      </c>
      <c r="C18292" s="19" t="s">
        <v>80</v>
      </c>
      <c r="D18292" t="s">
        <v>398</v>
      </c>
      <c r="E18292" s="20">
        <v>1687</v>
      </c>
      <c r="F18292" s="20">
        <v>6145</v>
      </c>
    </row>
    <row r="18293" spans="1:6" ht="25.5" outlineLevel="2" x14ac:dyDescent="0.2">
      <c r="B18293" s="18" t="s">
        <v>15647</v>
      </c>
      <c r="C18293" s="19" t="s">
        <v>166</v>
      </c>
      <c r="D18293" t="s">
        <v>398</v>
      </c>
      <c r="E18293" s="20">
        <v>1</v>
      </c>
      <c r="F18293" s="20">
        <v>11478</v>
      </c>
    </row>
    <row r="18294" spans="1:6" ht="25.5" outlineLevel="1" x14ac:dyDescent="0.2">
      <c r="B18294" s="21" t="s">
        <v>15648</v>
      </c>
      <c r="E18294" s="20">
        <f>SUBTOTAL(9,E18290:E18293)</f>
        <v>1703</v>
      </c>
      <c r="F18294" s="20">
        <f>SUBTOTAL(9,F18290:F18293)</f>
        <v>21081</v>
      </c>
    </row>
    <row r="18295" spans="1:6" ht="25.5" outlineLevel="2" x14ac:dyDescent="0.2">
      <c r="A18295" t="s">
        <v>5672</v>
      </c>
      <c r="B18295" s="18" t="s">
        <v>15649</v>
      </c>
      <c r="C18295" s="19" t="s">
        <v>42</v>
      </c>
      <c r="D18295" t="s">
        <v>398</v>
      </c>
      <c r="E18295" s="20">
        <v>6</v>
      </c>
      <c r="F18295" s="20">
        <v>16926</v>
      </c>
    </row>
    <row r="18296" spans="1:6" ht="25.5" outlineLevel="2" x14ac:dyDescent="0.2">
      <c r="B18296" s="18" t="s">
        <v>15649</v>
      </c>
      <c r="C18296" s="19" t="s">
        <v>65</v>
      </c>
      <c r="D18296" t="s">
        <v>398</v>
      </c>
      <c r="E18296" s="20">
        <v>6</v>
      </c>
      <c r="F18296" s="20">
        <v>424</v>
      </c>
    </row>
    <row r="18297" spans="1:6" ht="25.5" outlineLevel="2" x14ac:dyDescent="0.2">
      <c r="B18297" s="18" t="s">
        <v>15649</v>
      </c>
      <c r="C18297" s="19" t="s">
        <v>68</v>
      </c>
      <c r="D18297" t="s">
        <v>398</v>
      </c>
      <c r="E18297" s="20">
        <v>2</v>
      </c>
      <c r="F18297" s="20">
        <v>3561</v>
      </c>
    </row>
    <row r="18298" spans="1:6" ht="25.5" outlineLevel="2" x14ac:dyDescent="0.2">
      <c r="B18298" s="18" t="s">
        <v>15649</v>
      </c>
      <c r="C18298" s="19" t="s">
        <v>80</v>
      </c>
      <c r="D18298" t="s">
        <v>398</v>
      </c>
      <c r="E18298" s="20">
        <v>334</v>
      </c>
      <c r="F18298" s="20">
        <v>5074</v>
      </c>
    </row>
    <row r="18299" spans="1:6" ht="25.5" outlineLevel="2" x14ac:dyDescent="0.2">
      <c r="B18299" s="18" t="s">
        <v>15649</v>
      </c>
      <c r="C18299" s="19" t="s">
        <v>161</v>
      </c>
      <c r="D18299" t="s">
        <v>398</v>
      </c>
      <c r="E18299" s="20">
        <v>19</v>
      </c>
      <c r="F18299" s="20">
        <v>1662</v>
      </c>
    </row>
    <row r="18300" spans="1:6" ht="25.5" outlineLevel="2" x14ac:dyDescent="0.2">
      <c r="B18300" s="18" t="s">
        <v>15649</v>
      </c>
      <c r="C18300" s="19" t="s">
        <v>178</v>
      </c>
      <c r="D18300" t="s">
        <v>398</v>
      </c>
      <c r="E18300" s="20">
        <v>7</v>
      </c>
      <c r="F18300" s="20">
        <v>48178</v>
      </c>
    </row>
    <row r="18301" spans="1:6" ht="25.5" outlineLevel="1" x14ac:dyDescent="0.2">
      <c r="B18301" s="21" t="s">
        <v>15650</v>
      </c>
      <c r="E18301" s="20">
        <f>SUBTOTAL(9,E18295:E18300)</f>
        <v>374</v>
      </c>
      <c r="F18301" s="20">
        <f>SUBTOTAL(9,F18295:F18300)</f>
        <v>75825</v>
      </c>
    </row>
    <row r="18302" spans="1:6" ht="25.5" outlineLevel="2" x14ac:dyDescent="0.2">
      <c r="A18302" t="s">
        <v>5673</v>
      </c>
      <c r="B18302" s="18" t="s">
        <v>15651</v>
      </c>
      <c r="C18302" s="19" t="s">
        <v>42</v>
      </c>
      <c r="D18302" t="s">
        <v>398</v>
      </c>
      <c r="E18302" s="20">
        <v>55002</v>
      </c>
      <c r="F18302" s="20">
        <v>3401</v>
      </c>
    </row>
    <row r="18303" spans="1:6" ht="25.5" outlineLevel="2" x14ac:dyDescent="0.2">
      <c r="B18303" s="18" t="s">
        <v>15651</v>
      </c>
      <c r="C18303" s="19" t="s">
        <v>80</v>
      </c>
      <c r="D18303" t="s">
        <v>398</v>
      </c>
      <c r="E18303" s="20">
        <v>22103</v>
      </c>
      <c r="F18303" s="20">
        <v>73081</v>
      </c>
    </row>
    <row r="18304" spans="1:6" ht="25.5" outlineLevel="2" x14ac:dyDescent="0.2">
      <c r="B18304" s="18" t="s">
        <v>15651</v>
      </c>
      <c r="C18304" s="19" t="s">
        <v>107</v>
      </c>
      <c r="D18304" t="s">
        <v>398</v>
      </c>
      <c r="E18304" s="20">
        <v>23</v>
      </c>
      <c r="F18304" s="20">
        <v>69</v>
      </c>
    </row>
    <row r="18305" spans="1:6" ht="25.5" outlineLevel="2" x14ac:dyDescent="0.2">
      <c r="B18305" s="18" t="s">
        <v>15651</v>
      </c>
      <c r="C18305" s="19" t="s">
        <v>162</v>
      </c>
      <c r="D18305" t="s">
        <v>398</v>
      </c>
      <c r="E18305" s="20">
        <v>8</v>
      </c>
      <c r="F18305" s="20">
        <v>1692</v>
      </c>
    </row>
    <row r="18306" spans="1:6" ht="25.5" outlineLevel="2" x14ac:dyDescent="0.2">
      <c r="B18306" s="18" t="s">
        <v>15651</v>
      </c>
      <c r="C18306" s="19" t="s">
        <v>178</v>
      </c>
      <c r="D18306" t="s">
        <v>398</v>
      </c>
      <c r="E18306" s="20">
        <v>6</v>
      </c>
      <c r="F18306" s="20">
        <v>41</v>
      </c>
    </row>
    <row r="18307" spans="1:6" ht="25.5" outlineLevel="1" x14ac:dyDescent="0.2">
      <c r="B18307" s="21" t="s">
        <v>15652</v>
      </c>
      <c r="E18307" s="20">
        <f>SUBTOTAL(9,E18302:E18306)</f>
        <v>77142</v>
      </c>
      <c r="F18307" s="20">
        <f>SUBTOTAL(9,F18302:F18306)</f>
        <v>78284</v>
      </c>
    </row>
    <row r="18308" spans="1:6" outlineLevel="2" x14ac:dyDescent="0.2">
      <c r="A18308" t="s">
        <v>5674</v>
      </c>
      <c r="B18308" s="18" t="s">
        <v>15653</v>
      </c>
      <c r="C18308" s="19" t="s">
        <v>42</v>
      </c>
      <c r="D18308" t="s">
        <v>398</v>
      </c>
      <c r="E18308" s="20">
        <v>28</v>
      </c>
      <c r="F18308" s="20">
        <v>67827</v>
      </c>
    </row>
    <row r="18309" spans="1:6" outlineLevel="2" x14ac:dyDescent="0.2">
      <c r="B18309" s="18" t="s">
        <v>15653</v>
      </c>
      <c r="C18309" s="19" t="s">
        <v>80</v>
      </c>
      <c r="D18309" t="s">
        <v>398</v>
      </c>
      <c r="E18309" s="20">
        <v>11</v>
      </c>
      <c r="F18309" s="20">
        <v>3813</v>
      </c>
    </row>
    <row r="18310" spans="1:6" outlineLevel="2" x14ac:dyDescent="0.2">
      <c r="B18310" s="18" t="s">
        <v>15653</v>
      </c>
      <c r="C18310" s="19" t="s">
        <v>178</v>
      </c>
      <c r="D18310" t="s">
        <v>398</v>
      </c>
      <c r="E18310" s="20">
        <v>3</v>
      </c>
      <c r="F18310" s="20">
        <v>131</v>
      </c>
    </row>
    <row r="18311" spans="1:6" ht="25.5" outlineLevel="1" x14ac:dyDescent="0.2">
      <c r="B18311" s="21" t="s">
        <v>15654</v>
      </c>
      <c r="E18311" s="20">
        <f>SUBTOTAL(9,E18308:E18310)</f>
        <v>42</v>
      </c>
      <c r="F18311" s="20">
        <f>SUBTOTAL(9,F18308:F18310)</f>
        <v>71771</v>
      </c>
    </row>
    <row r="18312" spans="1:6" ht="25.5" outlineLevel="2" x14ac:dyDescent="0.2">
      <c r="A18312" t="s">
        <v>5675</v>
      </c>
      <c r="B18312" s="18" t="s">
        <v>18535</v>
      </c>
      <c r="C18312" s="19" t="s">
        <v>16</v>
      </c>
      <c r="D18312" t="s">
        <v>398</v>
      </c>
      <c r="E18312" s="20">
        <v>45</v>
      </c>
      <c r="F18312" s="20">
        <v>190108</v>
      </c>
    </row>
    <row r="18313" spans="1:6" ht="25.5" outlineLevel="2" x14ac:dyDescent="0.2">
      <c r="B18313" s="18" t="s">
        <v>18535</v>
      </c>
      <c r="C18313" s="19" t="s">
        <v>80</v>
      </c>
      <c r="D18313" t="s">
        <v>398</v>
      </c>
      <c r="E18313" s="20">
        <v>7</v>
      </c>
      <c r="F18313" s="20">
        <v>8129</v>
      </c>
    </row>
    <row r="18314" spans="1:6" ht="25.5" outlineLevel="2" x14ac:dyDescent="0.2">
      <c r="B18314" s="18" t="s">
        <v>18535</v>
      </c>
      <c r="C18314" s="19" t="s">
        <v>166</v>
      </c>
      <c r="D18314" t="s">
        <v>398</v>
      </c>
      <c r="E18314" s="20">
        <v>6055</v>
      </c>
      <c r="F18314" s="20">
        <v>346499</v>
      </c>
    </row>
    <row r="18315" spans="1:6" ht="25.5" outlineLevel="1" x14ac:dyDescent="0.2">
      <c r="B18315" s="21" t="s">
        <v>18536</v>
      </c>
      <c r="E18315" s="20">
        <f>SUBTOTAL(9,E18312:E18314)</f>
        <v>6107</v>
      </c>
      <c r="F18315" s="20">
        <f>SUBTOTAL(9,F18312:F18314)</f>
        <v>544736</v>
      </c>
    </row>
    <row r="18316" spans="1:6" ht="25.5" outlineLevel="2" x14ac:dyDescent="0.2">
      <c r="A18316" t="s">
        <v>5677</v>
      </c>
      <c r="B18316" s="18" t="s">
        <v>15655</v>
      </c>
      <c r="C18316" s="19" t="s">
        <v>42</v>
      </c>
      <c r="D18316" t="s">
        <v>398</v>
      </c>
      <c r="E18316" s="20">
        <v>21</v>
      </c>
      <c r="F18316" s="20">
        <v>1256</v>
      </c>
    </row>
    <row r="18317" spans="1:6" ht="25.5" outlineLevel="2" x14ac:dyDescent="0.2">
      <c r="B18317" s="18" t="s">
        <v>15655</v>
      </c>
      <c r="C18317" s="19" t="s">
        <v>68</v>
      </c>
      <c r="D18317" t="s">
        <v>398</v>
      </c>
      <c r="E18317" s="20">
        <v>1</v>
      </c>
      <c r="F18317" s="20">
        <v>4122</v>
      </c>
    </row>
    <row r="18318" spans="1:6" ht="25.5" outlineLevel="2" x14ac:dyDescent="0.2">
      <c r="B18318" s="18" t="s">
        <v>15655</v>
      </c>
      <c r="C18318" s="19" t="s">
        <v>80</v>
      </c>
      <c r="D18318" t="s">
        <v>398</v>
      </c>
      <c r="E18318" s="20">
        <v>12224</v>
      </c>
      <c r="F18318" s="20">
        <v>50216</v>
      </c>
    </row>
    <row r="18319" spans="1:6" ht="25.5" outlineLevel="2" x14ac:dyDescent="0.2">
      <c r="B18319" s="18" t="s">
        <v>15655</v>
      </c>
      <c r="C18319" s="19" t="s">
        <v>157</v>
      </c>
      <c r="D18319" t="s">
        <v>398</v>
      </c>
      <c r="E18319" s="20">
        <v>1</v>
      </c>
      <c r="F18319" s="20">
        <v>66</v>
      </c>
    </row>
    <row r="18320" spans="1:6" ht="25.5" outlineLevel="1" x14ac:dyDescent="0.2">
      <c r="B18320" s="21" t="s">
        <v>15656</v>
      </c>
      <c r="E18320" s="20">
        <f>SUBTOTAL(9,E18316:E18319)</f>
        <v>12247</v>
      </c>
      <c r="F18320" s="20">
        <f>SUBTOTAL(9,F18316:F18319)</f>
        <v>55660</v>
      </c>
    </row>
    <row r="18321" spans="1:6" ht="25.5" outlineLevel="2" x14ac:dyDescent="0.2">
      <c r="A18321" t="s">
        <v>5678</v>
      </c>
      <c r="B18321" s="18" t="s">
        <v>15657</v>
      </c>
      <c r="C18321" s="19" t="s">
        <v>42</v>
      </c>
      <c r="D18321" t="s">
        <v>398</v>
      </c>
      <c r="E18321" s="20">
        <v>1</v>
      </c>
      <c r="F18321" s="20">
        <v>12012</v>
      </c>
    </row>
    <row r="18322" spans="1:6" ht="25.5" outlineLevel="2" x14ac:dyDescent="0.2">
      <c r="B18322" s="18" t="s">
        <v>15657</v>
      </c>
      <c r="C18322" s="19" t="s">
        <v>80</v>
      </c>
      <c r="D18322" t="s">
        <v>398</v>
      </c>
      <c r="E18322" s="20">
        <v>3</v>
      </c>
      <c r="F18322" s="20">
        <v>498</v>
      </c>
    </row>
    <row r="18323" spans="1:6" ht="25.5" outlineLevel="2" x14ac:dyDescent="0.2">
      <c r="B18323" s="18" t="s">
        <v>15657</v>
      </c>
      <c r="C18323" s="19" t="s">
        <v>136</v>
      </c>
      <c r="D18323" t="s">
        <v>398</v>
      </c>
      <c r="E18323" s="20">
        <v>1</v>
      </c>
      <c r="F18323" s="20">
        <v>17051</v>
      </c>
    </row>
    <row r="18324" spans="1:6" ht="25.5" outlineLevel="2" x14ac:dyDescent="0.2">
      <c r="B18324" s="18" t="s">
        <v>15657</v>
      </c>
      <c r="C18324" s="19" t="s">
        <v>178</v>
      </c>
      <c r="D18324" t="s">
        <v>398</v>
      </c>
      <c r="E18324" s="20">
        <v>2</v>
      </c>
      <c r="F18324" s="20">
        <v>588</v>
      </c>
    </row>
    <row r="18325" spans="1:6" ht="25.5" outlineLevel="1" x14ac:dyDescent="0.2">
      <c r="B18325" s="21" t="s">
        <v>15658</v>
      </c>
      <c r="E18325" s="20">
        <f>SUBTOTAL(9,E18321:E18324)</f>
        <v>7</v>
      </c>
      <c r="F18325" s="20">
        <f>SUBTOTAL(9,F18321:F18324)</f>
        <v>30149</v>
      </c>
    </row>
    <row r="18326" spans="1:6" ht="25.5" outlineLevel="2" x14ac:dyDescent="0.2">
      <c r="A18326" t="s">
        <v>5679</v>
      </c>
      <c r="B18326" s="18" t="s">
        <v>15659</v>
      </c>
      <c r="C18326" s="19" t="s">
        <v>42</v>
      </c>
      <c r="D18326" t="s">
        <v>398</v>
      </c>
      <c r="E18326" s="20">
        <v>1</v>
      </c>
      <c r="F18326" s="20">
        <v>5970</v>
      </c>
    </row>
    <row r="18327" spans="1:6" ht="25.5" outlineLevel="2" x14ac:dyDescent="0.2">
      <c r="B18327" s="18" t="s">
        <v>15659</v>
      </c>
      <c r="C18327" s="19" t="s">
        <v>80</v>
      </c>
      <c r="D18327" t="s">
        <v>398</v>
      </c>
      <c r="E18327" s="20">
        <v>8</v>
      </c>
      <c r="F18327" s="20">
        <v>4848</v>
      </c>
    </row>
    <row r="18328" spans="1:6" ht="25.5" outlineLevel="2" x14ac:dyDescent="0.2">
      <c r="B18328" s="18" t="s">
        <v>15659</v>
      </c>
      <c r="C18328" s="19" t="s">
        <v>136</v>
      </c>
      <c r="D18328" t="s">
        <v>398</v>
      </c>
      <c r="E18328" s="20">
        <v>1</v>
      </c>
      <c r="F18328" s="20">
        <v>34010</v>
      </c>
    </row>
    <row r="18329" spans="1:6" ht="25.5" outlineLevel="2" x14ac:dyDescent="0.2">
      <c r="B18329" s="18" t="s">
        <v>15659</v>
      </c>
      <c r="C18329" s="19" t="s">
        <v>178</v>
      </c>
      <c r="D18329" t="s">
        <v>398</v>
      </c>
      <c r="E18329" s="20">
        <v>2</v>
      </c>
      <c r="F18329" s="20">
        <v>13</v>
      </c>
    </row>
    <row r="18330" spans="1:6" ht="25.5" outlineLevel="1" x14ac:dyDescent="0.2">
      <c r="B18330" s="21" t="s">
        <v>15660</v>
      </c>
      <c r="E18330" s="20">
        <f>SUBTOTAL(9,E18326:E18329)</f>
        <v>12</v>
      </c>
      <c r="F18330" s="20">
        <f>SUBTOTAL(9,F18326:F18329)</f>
        <v>44841</v>
      </c>
    </row>
    <row r="18331" spans="1:6" outlineLevel="2" x14ac:dyDescent="0.2">
      <c r="A18331" t="s">
        <v>5681</v>
      </c>
      <c r="B18331" s="18" t="s">
        <v>15661</v>
      </c>
      <c r="C18331" s="19" t="s">
        <v>42</v>
      </c>
      <c r="D18331" t="s">
        <v>398</v>
      </c>
      <c r="E18331" s="20">
        <v>8</v>
      </c>
      <c r="F18331" s="20">
        <v>35667</v>
      </c>
    </row>
    <row r="18332" spans="1:6" outlineLevel="2" x14ac:dyDescent="0.2">
      <c r="B18332" s="18" t="s">
        <v>15661</v>
      </c>
      <c r="C18332" s="19" t="s">
        <v>80</v>
      </c>
      <c r="D18332" t="s">
        <v>398</v>
      </c>
      <c r="E18332" s="20">
        <v>10</v>
      </c>
      <c r="F18332" s="20">
        <v>41424</v>
      </c>
    </row>
    <row r="18333" spans="1:6" outlineLevel="2" x14ac:dyDescent="0.2">
      <c r="B18333" s="18" t="s">
        <v>15661</v>
      </c>
      <c r="C18333" s="19" t="s">
        <v>136</v>
      </c>
      <c r="D18333" t="s">
        <v>398</v>
      </c>
      <c r="E18333" s="20">
        <v>1</v>
      </c>
      <c r="F18333" s="20">
        <v>31337</v>
      </c>
    </row>
    <row r="18334" spans="1:6" outlineLevel="2" x14ac:dyDescent="0.2">
      <c r="B18334" s="18" t="s">
        <v>15661</v>
      </c>
      <c r="C18334" s="19" t="s">
        <v>166</v>
      </c>
      <c r="D18334" t="s">
        <v>398</v>
      </c>
      <c r="E18334" s="20">
        <v>2</v>
      </c>
      <c r="F18334" s="20">
        <v>21358</v>
      </c>
    </row>
    <row r="18335" spans="1:6" ht="25.5" outlineLevel="1" x14ac:dyDescent="0.2">
      <c r="B18335" s="21" t="s">
        <v>15662</v>
      </c>
      <c r="E18335" s="20">
        <f>SUBTOTAL(9,E18331:E18334)</f>
        <v>21</v>
      </c>
      <c r="F18335" s="20">
        <f>SUBTOTAL(9,F18331:F18334)</f>
        <v>129786</v>
      </c>
    </row>
    <row r="18336" spans="1:6" outlineLevel="2" x14ac:dyDescent="0.2">
      <c r="A18336" t="s">
        <v>5682</v>
      </c>
      <c r="B18336" s="18" t="s">
        <v>15663</v>
      </c>
      <c r="C18336" s="19" t="s">
        <v>42</v>
      </c>
      <c r="D18336" t="s">
        <v>398</v>
      </c>
      <c r="E18336" s="20">
        <v>3</v>
      </c>
      <c r="F18336" s="20">
        <v>29322</v>
      </c>
    </row>
    <row r="18337" spans="1:6" outlineLevel="2" x14ac:dyDescent="0.2">
      <c r="B18337" s="18" t="s">
        <v>15663</v>
      </c>
      <c r="C18337" s="19" t="s">
        <v>80</v>
      </c>
      <c r="D18337" t="s">
        <v>398</v>
      </c>
      <c r="E18337" s="20">
        <v>1</v>
      </c>
      <c r="F18337" s="20">
        <v>72</v>
      </c>
    </row>
    <row r="18338" spans="1:6" outlineLevel="1" x14ac:dyDescent="0.2">
      <c r="B18338" s="21" t="s">
        <v>15664</v>
      </c>
      <c r="E18338" s="20">
        <f>SUBTOTAL(9,E18336:E18337)</f>
        <v>4</v>
      </c>
      <c r="F18338" s="20">
        <f>SUBTOTAL(9,F18336:F18337)</f>
        <v>29394</v>
      </c>
    </row>
    <row r="18339" spans="1:6" ht="25.5" outlineLevel="2" x14ac:dyDescent="0.2">
      <c r="A18339" t="s">
        <v>5683</v>
      </c>
      <c r="B18339" s="18" t="s">
        <v>15665</v>
      </c>
      <c r="C18339" s="19" t="s">
        <v>42</v>
      </c>
      <c r="D18339" t="s">
        <v>398</v>
      </c>
      <c r="E18339" s="20">
        <v>40</v>
      </c>
      <c r="F18339" s="20">
        <v>18744</v>
      </c>
    </row>
    <row r="18340" spans="1:6" ht="25.5" outlineLevel="2" x14ac:dyDescent="0.2">
      <c r="B18340" s="18" t="s">
        <v>15665</v>
      </c>
      <c r="C18340" s="19" t="s">
        <v>53</v>
      </c>
      <c r="D18340" t="s">
        <v>398</v>
      </c>
      <c r="E18340" s="20">
        <v>1</v>
      </c>
      <c r="F18340" s="20">
        <v>2423</v>
      </c>
    </row>
    <row r="18341" spans="1:6" ht="25.5" outlineLevel="2" x14ac:dyDescent="0.2">
      <c r="B18341" s="18" t="s">
        <v>15665</v>
      </c>
      <c r="C18341" s="19" t="s">
        <v>80</v>
      </c>
      <c r="D18341" t="s">
        <v>398</v>
      </c>
      <c r="E18341" s="20">
        <v>39</v>
      </c>
      <c r="F18341" s="20">
        <v>84189</v>
      </c>
    </row>
    <row r="18342" spans="1:6" ht="25.5" outlineLevel="2" x14ac:dyDescent="0.2">
      <c r="B18342" s="18" t="s">
        <v>15665</v>
      </c>
      <c r="C18342" s="19" t="s">
        <v>176</v>
      </c>
      <c r="D18342" t="s">
        <v>398</v>
      </c>
      <c r="E18342" s="20">
        <v>2</v>
      </c>
      <c r="F18342" s="20">
        <v>273</v>
      </c>
    </row>
    <row r="18343" spans="1:6" ht="25.5" outlineLevel="1" x14ac:dyDescent="0.2">
      <c r="B18343" s="21" t="s">
        <v>15666</v>
      </c>
      <c r="E18343" s="20">
        <f>SUBTOTAL(9,E18339:E18342)</f>
        <v>82</v>
      </c>
      <c r="F18343" s="20">
        <f>SUBTOTAL(9,F18339:F18342)</f>
        <v>105629</v>
      </c>
    </row>
    <row r="18344" spans="1:6" outlineLevel="2" x14ac:dyDescent="0.2">
      <c r="A18344" t="s">
        <v>5684</v>
      </c>
      <c r="B18344" s="18" t="s">
        <v>15667</v>
      </c>
      <c r="C18344" s="19" t="s">
        <v>42</v>
      </c>
      <c r="D18344" t="s">
        <v>398</v>
      </c>
      <c r="E18344" s="20">
        <v>148</v>
      </c>
      <c r="F18344" s="20">
        <v>89796</v>
      </c>
    </row>
    <row r="18345" spans="1:6" outlineLevel="2" x14ac:dyDescent="0.2">
      <c r="B18345" s="18" t="s">
        <v>15667</v>
      </c>
      <c r="C18345" s="19" t="s">
        <v>68</v>
      </c>
      <c r="D18345" t="s">
        <v>398</v>
      </c>
      <c r="E18345" s="20">
        <v>2</v>
      </c>
      <c r="F18345" s="20">
        <v>57097</v>
      </c>
    </row>
    <row r="18346" spans="1:6" outlineLevel="2" x14ac:dyDescent="0.2">
      <c r="B18346" s="18" t="s">
        <v>15667</v>
      </c>
      <c r="C18346" s="19" t="s">
        <v>80</v>
      </c>
      <c r="D18346" t="s">
        <v>398</v>
      </c>
      <c r="E18346" s="20">
        <v>38</v>
      </c>
      <c r="F18346" s="20">
        <v>39903</v>
      </c>
    </row>
    <row r="18347" spans="1:6" outlineLevel="2" x14ac:dyDescent="0.2">
      <c r="B18347" s="18" t="s">
        <v>15667</v>
      </c>
      <c r="C18347" s="19" t="s">
        <v>88</v>
      </c>
      <c r="D18347" t="s">
        <v>398</v>
      </c>
      <c r="E18347" s="20">
        <v>1</v>
      </c>
      <c r="F18347" s="20">
        <v>2436</v>
      </c>
    </row>
    <row r="18348" spans="1:6" ht="25.5" outlineLevel="2" x14ac:dyDescent="0.2">
      <c r="B18348" s="18" t="s">
        <v>15667</v>
      </c>
      <c r="C18348" s="19" t="s">
        <v>92</v>
      </c>
      <c r="D18348" t="s">
        <v>398</v>
      </c>
      <c r="E18348" s="20">
        <v>3</v>
      </c>
      <c r="F18348" s="20">
        <v>27897</v>
      </c>
    </row>
    <row r="18349" spans="1:6" outlineLevel="2" x14ac:dyDescent="0.2">
      <c r="B18349" s="18" t="s">
        <v>15667</v>
      </c>
      <c r="C18349" s="19" t="s">
        <v>161</v>
      </c>
      <c r="D18349" t="s">
        <v>398</v>
      </c>
      <c r="E18349" s="20">
        <v>2</v>
      </c>
      <c r="F18349" s="20">
        <v>46901</v>
      </c>
    </row>
    <row r="18350" spans="1:6" ht="25.5" outlineLevel="1" x14ac:dyDescent="0.2">
      <c r="B18350" s="21" t="s">
        <v>15668</v>
      </c>
      <c r="E18350" s="20">
        <f>SUBTOTAL(9,E18344:E18349)</f>
        <v>194</v>
      </c>
      <c r="F18350" s="20">
        <f>SUBTOTAL(9,F18344:F18349)</f>
        <v>264030</v>
      </c>
    </row>
    <row r="18351" spans="1:6" ht="25.5" outlineLevel="2" x14ac:dyDescent="0.2">
      <c r="A18351" t="s">
        <v>5685</v>
      </c>
      <c r="B18351" s="18" t="s">
        <v>18537</v>
      </c>
      <c r="C18351" s="19" t="s">
        <v>42</v>
      </c>
      <c r="D18351" t="s">
        <v>398</v>
      </c>
      <c r="E18351" s="20">
        <v>1</v>
      </c>
      <c r="F18351" s="20">
        <v>11746</v>
      </c>
    </row>
    <row r="18352" spans="1:6" ht="25.5" outlineLevel="2" x14ac:dyDescent="0.2">
      <c r="B18352" s="18" t="s">
        <v>18537</v>
      </c>
      <c r="C18352" s="19" t="s">
        <v>80</v>
      </c>
      <c r="D18352" t="s">
        <v>398</v>
      </c>
      <c r="E18352" s="20">
        <v>104</v>
      </c>
      <c r="F18352" s="20">
        <v>405075</v>
      </c>
    </row>
    <row r="18353" spans="1:6" ht="25.5" outlineLevel="2" x14ac:dyDescent="0.2">
      <c r="B18353" s="18" t="s">
        <v>18537</v>
      </c>
      <c r="C18353" s="19" t="s">
        <v>88</v>
      </c>
      <c r="D18353" t="s">
        <v>398</v>
      </c>
      <c r="E18353" s="20">
        <v>1</v>
      </c>
      <c r="F18353" s="20">
        <v>11391</v>
      </c>
    </row>
    <row r="18354" spans="1:6" ht="25.5" outlineLevel="2" x14ac:dyDescent="0.2">
      <c r="B18354" s="18" t="s">
        <v>18537</v>
      </c>
      <c r="C18354" s="19" t="s">
        <v>92</v>
      </c>
      <c r="D18354" t="s">
        <v>398</v>
      </c>
      <c r="E18354" s="20">
        <v>7</v>
      </c>
      <c r="F18354" s="20">
        <v>56344</v>
      </c>
    </row>
    <row r="18355" spans="1:6" ht="25.5" outlineLevel="2" x14ac:dyDescent="0.2">
      <c r="B18355" s="18" t="s">
        <v>18537</v>
      </c>
      <c r="C18355" s="19" t="s">
        <v>166</v>
      </c>
      <c r="D18355" t="s">
        <v>398</v>
      </c>
      <c r="E18355" s="20">
        <v>1</v>
      </c>
      <c r="F18355" s="20">
        <v>8733</v>
      </c>
    </row>
    <row r="18356" spans="1:6" ht="25.5" outlineLevel="1" x14ac:dyDescent="0.2">
      <c r="B18356" s="21" t="s">
        <v>18538</v>
      </c>
      <c r="E18356" s="20">
        <f>SUBTOTAL(9,E18351:E18355)</f>
        <v>114</v>
      </c>
      <c r="F18356" s="20">
        <f>SUBTOTAL(9,F18351:F18355)</f>
        <v>493289</v>
      </c>
    </row>
    <row r="18357" spans="1:6" ht="25.5" outlineLevel="2" x14ac:dyDescent="0.2">
      <c r="A18357" t="s">
        <v>5687</v>
      </c>
      <c r="B18357" s="18" t="s">
        <v>18539</v>
      </c>
      <c r="C18357" s="19" t="s">
        <v>42</v>
      </c>
      <c r="D18357" t="s">
        <v>398</v>
      </c>
      <c r="E18357" s="20">
        <v>50</v>
      </c>
      <c r="F18357" s="20">
        <v>50985</v>
      </c>
    </row>
    <row r="18358" spans="1:6" ht="25.5" outlineLevel="2" x14ac:dyDescent="0.2">
      <c r="B18358" s="18" t="s">
        <v>18539</v>
      </c>
      <c r="C18358" s="19" t="s">
        <v>80</v>
      </c>
      <c r="D18358" t="s">
        <v>398</v>
      </c>
      <c r="E18358" s="20">
        <v>51862</v>
      </c>
      <c r="F18358" s="20">
        <v>3865421</v>
      </c>
    </row>
    <row r="18359" spans="1:6" ht="25.5" outlineLevel="2" x14ac:dyDescent="0.2">
      <c r="B18359" s="18" t="s">
        <v>18539</v>
      </c>
      <c r="C18359" s="19" t="s">
        <v>87</v>
      </c>
      <c r="D18359" t="s">
        <v>398</v>
      </c>
      <c r="E18359" s="20">
        <v>1</v>
      </c>
      <c r="F18359" s="20">
        <v>5332</v>
      </c>
    </row>
    <row r="18360" spans="1:6" ht="25.5" outlineLevel="2" x14ac:dyDescent="0.2">
      <c r="B18360" s="18" t="s">
        <v>18539</v>
      </c>
      <c r="C18360" s="19" t="s">
        <v>88</v>
      </c>
      <c r="D18360" t="s">
        <v>398</v>
      </c>
      <c r="E18360" s="20">
        <v>1</v>
      </c>
      <c r="F18360" s="20">
        <v>5066</v>
      </c>
    </row>
    <row r="18361" spans="1:6" ht="25.5" outlineLevel="2" x14ac:dyDescent="0.2">
      <c r="B18361" s="18" t="s">
        <v>18539</v>
      </c>
      <c r="C18361" s="19" t="s">
        <v>92</v>
      </c>
      <c r="D18361" t="s">
        <v>398</v>
      </c>
      <c r="E18361" s="20">
        <v>1</v>
      </c>
      <c r="F18361" s="20">
        <v>8777</v>
      </c>
    </row>
    <row r="18362" spans="1:6" ht="25.5" outlineLevel="2" x14ac:dyDescent="0.2">
      <c r="B18362" s="18" t="s">
        <v>18539</v>
      </c>
      <c r="C18362" s="19" t="s">
        <v>166</v>
      </c>
      <c r="D18362" t="s">
        <v>398</v>
      </c>
      <c r="E18362" s="20">
        <v>9</v>
      </c>
      <c r="F18362" s="20">
        <v>98674</v>
      </c>
    </row>
    <row r="18363" spans="1:6" ht="25.5" outlineLevel="2" x14ac:dyDescent="0.2">
      <c r="B18363" s="18" t="s">
        <v>18539</v>
      </c>
      <c r="C18363" s="19" t="s">
        <v>176</v>
      </c>
      <c r="D18363" t="s">
        <v>398</v>
      </c>
      <c r="E18363" s="20">
        <v>2</v>
      </c>
      <c r="F18363" s="20">
        <v>33453</v>
      </c>
    </row>
    <row r="18364" spans="1:6" ht="25.5" outlineLevel="2" x14ac:dyDescent="0.2">
      <c r="B18364" s="18" t="s">
        <v>18539</v>
      </c>
      <c r="C18364" s="19" t="s">
        <v>178</v>
      </c>
      <c r="D18364" t="s">
        <v>398</v>
      </c>
      <c r="E18364" s="20">
        <v>1</v>
      </c>
      <c r="F18364" s="20">
        <v>4103</v>
      </c>
    </row>
    <row r="18365" spans="1:6" ht="25.5" outlineLevel="1" x14ac:dyDescent="0.2">
      <c r="B18365" s="21" t="s">
        <v>18540</v>
      </c>
      <c r="E18365" s="20">
        <f>SUBTOTAL(9,E18357:E18364)</f>
        <v>51927</v>
      </c>
      <c r="F18365" s="20">
        <f>SUBTOTAL(9,F18357:F18364)</f>
        <v>4071811</v>
      </c>
    </row>
    <row r="18366" spans="1:6" outlineLevel="2" x14ac:dyDescent="0.2">
      <c r="A18366" t="s">
        <v>5688</v>
      </c>
      <c r="B18366" s="18" t="s">
        <v>15669</v>
      </c>
      <c r="C18366" s="19" t="s">
        <v>42</v>
      </c>
      <c r="D18366" t="s">
        <v>398</v>
      </c>
      <c r="E18366" s="20">
        <v>11</v>
      </c>
      <c r="F18366" s="20">
        <v>1975</v>
      </c>
    </row>
    <row r="18367" spans="1:6" outlineLevel="2" x14ac:dyDescent="0.2">
      <c r="B18367" s="18" t="s">
        <v>15669</v>
      </c>
      <c r="C18367" s="19" t="s">
        <v>80</v>
      </c>
      <c r="D18367" t="s">
        <v>398</v>
      </c>
      <c r="E18367" s="20">
        <v>263</v>
      </c>
      <c r="F18367" s="20">
        <v>5121</v>
      </c>
    </row>
    <row r="18368" spans="1:6" ht="25.5" outlineLevel="1" x14ac:dyDescent="0.2">
      <c r="B18368" s="21" t="s">
        <v>15670</v>
      </c>
      <c r="E18368" s="20">
        <f>SUBTOTAL(9,E18366:E18367)</f>
        <v>274</v>
      </c>
      <c r="F18368" s="20">
        <f>SUBTOTAL(9,F18366:F18367)</f>
        <v>7096</v>
      </c>
    </row>
    <row r="18369" spans="1:6" outlineLevel="2" x14ac:dyDescent="0.2">
      <c r="A18369" t="s">
        <v>5689</v>
      </c>
      <c r="B18369" s="18" t="s">
        <v>15671</v>
      </c>
      <c r="C18369" s="19" t="s">
        <v>42</v>
      </c>
      <c r="D18369" t="s">
        <v>398</v>
      </c>
      <c r="E18369" s="20">
        <v>3</v>
      </c>
      <c r="F18369" s="20">
        <v>3</v>
      </c>
    </row>
    <row r="18370" spans="1:6" outlineLevel="2" x14ac:dyDescent="0.2">
      <c r="B18370" s="18" t="s">
        <v>15671</v>
      </c>
      <c r="C18370" s="19" t="s">
        <v>80</v>
      </c>
      <c r="D18370" t="s">
        <v>398</v>
      </c>
      <c r="E18370" s="20">
        <v>1</v>
      </c>
      <c r="F18370" s="20">
        <v>538</v>
      </c>
    </row>
    <row r="18371" spans="1:6" ht="25.5" outlineLevel="1" x14ac:dyDescent="0.2">
      <c r="B18371" s="21" t="s">
        <v>15672</v>
      </c>
      <c r="E18371" s="20">
        <f>SUBTOTAL(9,E18369:E18370)</f>
        <v>4</v>
      </c>
      <c r="F18371" s="20">
        <f>SUBTOTAL(9,F18369:F18370)</f>
        <v>541</v>
      </c>
    </row>
    <row r="18372" spans="1:6" ht="25.5" outlineLevel="2" x14ac:dyDescent="0.2">
      <c r="A18372" t="s">
        <v>5690</v>
      </c>
      <c r="B18372" s="18" t="s">
        <v>15673</v>
      </c>
      <c r="C18372" s="19" t="s">
        <v>42</v>
      </c>
      <c r="D18372" t="s">
        <v>398</v>
      </c>
      <c r="E18372" s="20">
        <v>52</v>
      </c>
      <c r="F18372" s="20">
        <v>3601</v>
      </c>
    </row>
    <row r="18373" spans="1:6" ht="25.5" outlineLevel="2" x14ac:dyDescent="0.2">
      <c r="B18373" s="18" t="s">
        <v>15673</v>
      </c>
      <c r="C18373" s="19" t="s">
        <v>80</v>
      </c>
      <c r="D18373" t="s">
        <v>398</v>
      </c>
      <c r="E18373" s="20">
        <v>3</v>
      </c>
      <c r="F18373" s="20">
        <v>305</v>
      </c>
    </row>
    <row r="18374" spans="1:6" ht="25.5" outlineLevel="1" x14ac:dyDescent="0.2">
      <c r="B18374" s="21" t="s">
        <v>15674</v>
      </c>
      <c r="E18374" s="20">
        <f>SUBTOTAL(9,E18372:E18373)</f>
        <v>55</v>
      </c>
      <c r="F18374" s="20">
        <f>SUBTOTAL(9,F18372:F18373)</f>
        <v>3906</v>
      </c>
    </row>
    <row r="18375" spans="1:6" ht="25.5" outlineLevel="2" x14ac:dyDescent="0.2">
      <c r="A18375" t="s">
        <v>5692</v>
      </c>
      <c r="B18375" s="18" t="s">
        <v>15675</v>
      </c>
      <c r="C18375" s="19" t="s">
        <v>42</v>
      </c>
      <c r="D18375" t="s">
        <v>398</v>
      </c>
      <c r="E18375" s="20">
        <v>13</v>
      </c>
      <c r="F18375" s="20">
        <v>63</v>
      </c>
    </row>
    <row r="18376" spans="1:6" ht="25.5" outlineLevel="2" x14ac:dyDescent="0.2">
      <c r="B18376" s="18" t="s">
        <v>15675</v>
      </c>
      <c r="C18376" s="19" t="s">
        <v>65</v>
      </c>
      <c r="D18376" t="s">
        <v>398</v>
      </c>
      <c r="E18376" s="20">
        <v>1</v>
      </c>
      <c r="F18376" s="20">
        <v>5665</v>
      </c>
    </row>
    <row r="18377" spans="1:6" ht="25.5" outlineLevel="2" x14ac:dyDescent="0.2">
      <c r="B18377" s="18" t="s">
        <v>15675</v>
      </c>
      <c r="C18377" s="19" t="s">
        <v>80</v>
      </c>
      <c r="D18377" t="s">
        <v>398</v>
      </c>
      <c r="E18377" s="20">
        <v>5399</v>
      </c>
      <c r="F18377" s="20">
        <v>5173</v>
      </c>
    </row>
    <row r="18378" spans="1:6" ht="25.5" outlineLevel="2" x14ac:dyDescent="0.2">
      <c r="B18378" s="18" t="s">
        <v>15675</v>
      </c>
      <c r="C18378" s="19" t="s">
        <v>161</v>
      </c>
      <c r="D18378" t="s">
        <v>398</v>
      </c>
      <c r="E18378" s="20">
        <v>1</v>
      </c>
      <c r="F18378" s="20">
        <v>43528</v>
      </c>
    </row>
    <row r="18379" spans="1:6" ht="25.5" outlineLevel="2" x14ac:dyDescent="0.2">
      <c r="B18379" s="18" t="s">
        <v>15675</v>
      </c>
      <c r="C18379" s="19" t="s">
        <v>178</v>
      </c>
      <c r="D18379" t="s">
        <v>398</v>
      </c>
      <c r="E18379" s="20">
        <v>1</v>
      </c>
      <c r="F18379" s="20">
        <v>48926</v>
      </c>
    </row>
    <row r="18380" spans="1:6" ht="25.5" outlineLevel="1" x14ac:dyDescent="0.2">
      <c r="B18380" s="21" t="s">
        <v>15676</v>
      </c>
      <c r="E18380" s="20">
        <f>SUBTOTAL(9,E18375:E18379)</f>
        <v>5415</v>
      </c>
      <c r="F18380" s="20">
        <f>SUBTOTAL(9,F18375:F18379)</f>
        <v>103355</v>
      </c>
    </row>
    <row r="18381" spans="1:6" ht="25.5" outlineLevel="2" x14ac:dyDescent="0.2">
      <c r="A18381" t="s">
        <v>5694</v>
      </c>
      <c r="B18381" s="18" t="s">
        <v>15677</v>
      </c>
      <c r="C18381" s="19" t="s">
        <v>42</v>
      </c>
      <c r="D18381" t="s">
        <v>398</v>
      </c>
      <c r="E18381" s="20">
        <v>2</v>
      </c>
      <c r="F18381" s="20">
        <v>23078</v>
      </c>
    </row>
    <row r="18382" spans="1:6" ht="25.5" outlineLevel="2" x14ac:dyDescent="0.2">
      <c r="B18382" s="18" t="s">
        <v>15677</v>
      </c>
      <c r="C18382" s="19" t="s">
        <v>64</v>
      </c>
      <c r="D18382" t="s">
        <v>398</v>
      </c>
      <c r="E18382" s="20">
        <v>1</v>
      </c>
      <c r="F18382" s="20">
        <v>15136</v>
      </c>
    </row>
    <row r="18383" spans="1:6" ht="25.5" outlineLevel="2" x14ac:dyDescent="0.2">
      <c r="B18383" s="18" t="s">
        <v>15677</v>
      </c>
      <c r="C18383" s="19" t="s">
        <v>68</v>
      </c>
      <c r="D18383" t="s">
        <v>398</v>
      </c>
      <c r="E18383" s="20">
        <v>1</v>
      </c>
      <c r="F18383" s="20">
        <v>31445</v>
      </c>
    </row>
    <row r="18384" spans="1:6" ht="25.5" outlineLevel="2" x14ac:dyDescent="0.2">
      <c r="B18384" s="18" t="s">
        <v>15677</v>
      </c>
      <c r="C18384" s="19" t="s">
        <v>80</v>
      </c>
      <c r="D18384" t="s">
        <v>398</v>
      </c>
      <c r="E18384" s="20">
        <v>12029</v>
      </c>
      <c r="F18384" s="20">
        <v>102989</v>
      </c>
    </row>
    <row r="18385" spans="1:6" ht="25.5" outlineLevel="2" x14ac:dyDescent="0.2">
      <c r="B18385" s="18" t="s">
        <v>15677</v>
      </c>
      <c r="C18385" s="19" t="s">
        <v>161</v>
      </c>
      <c r="D18385" t="s">
        <v>398</v>
      </c>
      <c r="E18385" s="20">
        <v>1</v>
      </c>
      <c r="F18385" s="20">
        <v>28599</v>
      </c>
    </row>
    <row r="18386" spans="1:6" ht="25.5" outlineLevel="1" x14ac:dyDescent="0.2">
      <c r="B18386" s="21" t="s">
        <v>15678</v>
      </c>
      <c r="E18386" s="20">
        <f>SUBTOTAL(9,E18381:E18385)</f>
        <v>12034</v>
      </c>
      <c r="F18386" s="20">
        <f>SUBTOTAL(9,F18381:F18385)</f>
        <v>201247</v>
      </c>
    </row>
    <row r="18387" spans="1:6" ht="25.5" outlineLevel="2" x14ac:dyDescent="0.2">
      <c r="A18387" t="s">
        <v>5695</v>
      </c>
      <c r="B18387" s="18" t="s">
        <v>18541</v>
      </c>
      <c r="C18387" s="19" t="s">
        <v>42</v>
      </c>
      <c r="D18387" t="s">
        <v>398</v>
      </c>
      <c r="E18387" s="20">
        <v>3000</v>
      </c>
      <c r="F18387" s="20">
        <v>64</v>
      </c>
    </row>
    <row r="18388" spans="1:6" ht="25.5" outlineLevel="2" x14ac:dyDescent="0.2">
      <c r="B18388" s="18" t="s">
        <v>18541</v>
      </c>
      <c r="C18388" s="19" t="s">
        <v>80</v>
      </c>
      <c r="D18388" t="s">
        <v>398</v>
      </c>
      <c r="E18388" s="20">
        <v>132</v>
      </c>
      <c r="F18388" s="20">
        <v>29760</v>
      </c>
    </row>
    <row r="18389" spans="1:6" ht="25.5" outlineLevel="1" x14ac:dyDescent="0.2">
      <c r="B18389" s="21" t="s">
        <v>18542</v>
      </c>
      <c r="E18389" s="20">
        <f>SUBTOTAL(9,E18387:E18388)</f>
        <v>3132</v>
      </c>
      <c r="F18389" s="20">
        <f>SUBTOTAL(9,F18387:F18388)</f>
        <v>29824</v>
      </c>
    </row>
    <row r="18390" spans="1:6" ht="25.5" outlineLevel="2" x14ac:dyDescent="0.2">
      <c r="A18390" t="s">
        <v>5696</v>
      </c>
      <c r="B18390" s="18" t="s">
        <v>15679</v>
      </c>
      <c r="C18390" s="19" t="s">
        <v>42</v>
      </c>
      <c r="D18390" t="s">
        <v>398</v>
      </c>
      <c r="E18390" s="20">
        <v>78</v>
      </c>
      <c r="F18390" s="20">
        <v>7842</v>
      </c>
    </row>
    <row r="18391" spans="1:6" ht="25.5" outlineLevel="2" x14ac:dyDescent="0.2">
      <c r="B18391" s="18" t="s">
        <v>15679</v>
      </c>
      <c r="C18391" s="19" t="s">
        <v>80</v>
      </c>
      <c r="D18391" t="s">
        <v>398</v>
      </c>
      <c r="E18391" s="20">
        <v>16</v>
      </c>
      <c r="F18391" s="20">
        <v>37077</v>
      </c>
    </row>
    <row r="18392" spans="1:6" ht="25.5" outlineLevel="1" x14ac:dyDescent="0.2">
      <c r="B18392" s="21" t="s">
        <v>15680</v>
      </c>
      <c r="E18392" s="20">
        <f>SUBTOTAL(9,E18390:E18391)</f>
        <v>94</v>
      </c>
      <c r="F18392" s="20">
        <f>SUBTOTAL(9,F18390:F18391)</f>
        <v>44919</v>
      </c>
    </row>
    <row r="18393" spans="1:6" ht="25.5" outlineLevel="2" x14ac:dyDescent="0.2">
      <c r="A18393" t="s">
        <v>5698</v>
      </c>
      <c r="B18393" s="18" t="s">
        <v>15681</v>
      </c>
      <c r="C18393" s="19" t="s">
        <v>42</v>
      </c>
      <c r="D18393" t="s">
        <v>398</v>
      </c>
      <c r="E18393" s="20">
        <v>83</v>
      </c>
      <c r="F18393" s="20">
        <v>3216</v>
      </c>
    </row>
    <row r="18394" spans="1:6" ht="25.5" outlineLevel="2" x14ac:dyDescent="0.2">
      <c r="B18394" s="18" t="s">
        <v>15681</v>
      </c>
      <c r="C18394" s="19" t="s">
        <v>68</v>
      </c>
      <c r="D18394" t="s">
        <v>398</v>
      </c>
      <c r="E18394" s="20">
        <v>13</v>
      </c>
      <c r="F18394" s="20">
        <v>2073</v>
      </c>
    </row>
    <row r="18395" spans="1:6" ht="25.5" outlineLevel="2" x14ac:dyDescent="0.2">
      <c r="B18395" s="18" t="s">
        <v>15681</v>
      </c>
      <c r="C18395" s="19" t="s">
        <v>80</v>
      </c>
      <c r="D18395" t="s">
        <v>398</v>
      </c>
      <c r="E18395" s="20">
        <v>3</v>
      </c>
      <c r="F18395" s="20">
        <v>7248</v>
      </c>
    </row>
    <row r="18396" spans="1:6" ht="25.5" outlineLevel="1" x14ac:dyDescent="0.2">
      <c r="B18396" s="21" t="s">
        <v>15682</v>
      </c>
      <c r="E18396" s="20">
        <f>SUBTOTAL(9,E18393:E18395)</f>
        <v>99</v>
      </c>
      <c r="F18396" s="20">
        <f>SUBTOTAL(9,F18393:F18395)</f>
        <v>12537</v>
      </c>
    </row>
    <row r="18397" spans="1:6" ht="25.5" outlineLevel="2" x14ac:dyDescent="0.2">
      <c r="A18397" t="s">
        <v>5699</v>
      </c>
      <c r="B18397" s="18" t="s">
        <v>18543</v>
      </c>
      <c r="C18397" s="19" t="s">
        <v>42</v>
      </c>
      <c r="D18397" t="s">
        <v>398</v>
      </c>
      <c r="E18397" s="20">
        <v>7</v>
      </c>
      <c r="F18397" s="20">
        <v>3193</v>
      </c>
    </row>
    <row r="18398" spans="1:6" ht="25.5" outlineLevel="2" x14ac:dyDescent="0.2">
      <c r="B18398" s="18" t="s">
        <v>18543</v>
      </c>
      <c r="C18398" s="19" t="s">
        <v>80</v>
      </c>
      <c r="D18398" t="s">
        <v>398</v>
      </c>
      <c r="E18398" s="20">
        <v>97</v>
      </c>
      <c r="F18398" s="20">
        <v>12046</v>
      </c>
    </row>
    <row r="18399" spans="1:6" ht="38.25" outlineLevel="1" x14ac:dyDescent="0.2">
      <c r="B18399" s="21" t="s">
        <v>18544</v>
      </c>
      <c r="E18399" s="20">
        <f>SUBTOTAL(9,E18397:E18398)</f>
        <v>104</v>
      </c>
      <c r="F18399" s="20">
        <f>SUBTOTAL(9,F18397:F18398)</f>
        <v>15239</v>
      </c>
    </row>
    <row r="18400" spans="1:6" outlineLevel="2" x14ac:dyDescent="0.2">
      <c r="A18400" t="s">
        <v>5701</v>
      </c>
      <c r="B18400" s="18" t="s">
        <v>15683</v>
      </c>
      <c r="C18400" s="19" t="s">
        <v>42</v>
      </c>
      <c r="D18400" t="s">
        <v>398</v>
      </c>
      <c r="E18400" s="20">
        <v>4369</v>
      </c>
      <c r="F18400" s="20">
        <v>1047</v>
      </c>
    </row>
    <row r="18401" spans="1:6" outlineLevel="2" x14ac:dyDescent="0.2">
      <c r="B18401" s="18" t="s">
        <v>15683</v>
      </c>
      <c r="C18401" s="19" t="s">
        <v>65</v>
      </c>
      <c r="D18401" t="s">
        <v>398</v>
      </c>
      <c r="E18401" s="20">
        <v>21</v>
      </c>
      <c r="F18401" s="20">
        <v>496</v>
      </c>
    </row>
    <row r="18402" spans="1:6" outlineLevel="2" x14ac:dyDescent="0.2">
      <c r="B18402" s="18" t="s">
        <v>15683</v>
      </c>
      <c r="C18402" s="19" t="s">
        <v>68</v>
      </c>
      <c r="D18402" t="s">
        <v>398</v>
      </c>
      <c r="E18402" s="20">
        <v>191</v>
      </c>
      <c r="F18402" s="20">
        <v>33</v>
      </c>
    </row>
    <row r="18403" spans="1:6" outlineLevel="2" x14ac:dyDescent="0.2">
      <c r="B18403" s="18" t="s">
        <v>15683</v>
      </c>
      <c r="C18403" s="19" t="s">
        <v>80</v>
      </c>
      <c r="D18403" t="s">
        <v>398</v>
      </c>
      <c r="E18403" s="20">
        <v>1874</v>
      </c>
      <c r="F18403" s="20">
        <v>10894</v>
      </c>
    </row>
    <row r="18404" spans="1:6" outlineLevel="2" x14ac:dyDescent="0.2">
      <c r="B18404" s="18" t="s">
        <v>15683</v>
      </c>
      <c r="C18404" s="19" t="s">
        <v>87</v>
      </c>
      <c r="D18404" t="s">
        <v>398</v>
      </c>
      <c r="E18404" s="20">
        <v>1</v>
      </c>
      <c r="F18404" s="20">
        <v>65</v>
      </c>
    </row>
    <row r="18405" spans="1:6" ht="25.5" outlineLevel="2" x14ac:dyDescent="0.2">
      <c r="B18405" s="18" t="s">
        <v>15683</v>
      </c>
      <c r="C18405" s="19" t="s">
        <v>92</v>
      </c>
      <c r="D18405" t="s">
        <v>398</v>
      </c>
      <c r="E18405" s="20">
        <v>3</v>
      </c>
      <c r="F18405" s="20">
        <v>2</v>
      </c>
    </row>
    <row r="18406" spans="1:6" outlineLevel="2" x14ac:dyDescent="0.2">
      <c r="B18406" s="18" t="s">
        <v>15683</v>
      </c>
      <c r="C18406" s="19" t="s">
        <v>151</v>
      </c>
      <c r="D18406" t="s">
        <v>398</v>
      </c>
      <c r="E18406" s="20">
        <v>6</v>
      </c>
      <c r="F18406" s="20">
        <v>4</v>
      </c>
    </row>
    <row r="18407" spans="1:6" ht="25.5" outlineLevel="2" x14ac:dyDescent="0.2">
      <c r="B18407" s="18" t="s">
        <v>15683</v>
      </c>
      <c r="C18407" s="19" t="s">
        <v>176</v>
      </c>
      <c r="D18407" t="s">
        <v>398</v>
      </c>
      <c r="E18407" s="20">
        <v>10</v>
      </c>
      <c r="F18407" s="20">
        <v>53</v>
      </c>
    </row>
    <row r="18408" spans="1:6" outlineLevel="1" x14ac:dyDescent="0.2">
      <c r="B18408" s="21" t="s">
        <v>15684</v>
      </c>
      <c r="E18408" s="20">
        <f>SUBTOTAL(9,E18400:E18407)</f>
        <v>6475</v>
      </c>
      <c r="F18408" s="20">
        <f>SUBTOTAL(9,F18400:F18407)</f>
        <v>12594</v>
      </c>
    </row>
    <row r="18409" spans="1:6" outlineLevel="2" x14ac:dyDescent="0.2">
      <c r="A18409" t="s">
        <v>5702</v>
      </c>
      <c r="B18409" s="18" t="s">
        <v>15685</v>
      </c>
      <c r="C18409" s="19" t="s">
        <v>42</v>
      </c>
      <c r="D18409" t="s">
        <v>398</v>
      </c>
      <c r="E18409" s="20">
        <v>8</v>
      </c>
      <c r="F18409" s="20">
        <v>27</v>
      </c>
    </row>
    <row r="18410" spans="1:6" outlineLevel="2" x14ac:dyDescent="0.2">
      <c r="B18410" s="18" t="s">
        <v>15685</v>
      </c>
      <c r="C18410" s="19" t="s">
        <v>68</v>
      </c>
      <c r="D18410" t="s">
        <v>398</v>
      </c>
      <c r="E18410" s="20">
        <v>31</v>
      </c>
      <c r="F18410" s="20">
        <v>702</v>
      </c>
    </row>
    <row r="18411" spans="1:6" outlineLevel="2" x14ac:dyDescent="0.2">
      <c r="B18411" s="18" t="s">
        <v>15685</v>
      </c>
      <c r="C18411" s="19" t="s">
        <v>80</v>
      </c>
      <c r="D18411" t="s">
        <v>398</v>
      </c>
      <c r="E18411" s="20">
        <v>922</v>
      </c>
      <c r="F18411" s="20">
        <v>702</v>
      </c>
    </row>
    <row r="18412" spans="1:6" outlineLevel="2" x14ac:dyDescent="0.2">
      <c r="B18412" s="18" t="s">
        <v>15685</v>
      </c>
      <c r="C18412" s="19" t="s">
        <v>88</v>
      </c>
      <c r="D18412" t="s">
        <v>398</v>
      </c>
      <c r="E18412" s="20">
        <v>19</v>
      </c>
      <c r="F18412" s="20">
        <v>32</v>
      </c>
    </row>
    <row r="18413" spans="1:6" ht="25.5" outlineLevel="2" x14ac:dyDescent="0.2">
      <c r="B18413" s="18" t="s">
        <v>15685</v>
      </c>
      <c r="C18413" s="19" t="s">
        <v>92</v>
      </c>
      <c r="D18413" t="s">
        <v>398</v>
      </c>
      <c r="E18413" s="20">
        <v>134</v>
      </c>
      <c r="F18413" s="20">
        <v>311</v>
      </c>
    </row>
    <row r="18414" spans="1:6" outlineLevel="2" x14ac:dyDescent="0.2">
      <c r="B18414" s="18" t="s">
        <v>15685</v>
      </c>
      <c r="C18414" s="19" t="s">
        <v>107</v>
      </c>
      <c r="D18414" t="s">
        <v>398</v>
      </c>
      <c r="E18414" s="20">
        <v>40</v>
      </c>
      <c r="F18414" s="20">
        <v>13</v>
      </c>
    </row>
    <row r="18415" spans="1:6" outlineLevel="2" x14ac:dyDescent="0.2">
      <c r="B18415" s="18" t="s">
        <v>15685</v>
      </c>
      <c r="C18415" s="19" t="s">
        <v>171</v>
      </c>
      <c r="D18415" t="s">
        <v>398</v>
      </c>
      <c r="E18415" s="20">
        <v>1</v>
      </c>
      <c r="F18415" s="20">
        <v>2</v>
      </c>
    </row>
    <row r="18416" spans="1:6" outlineLevel="2" x14ac:dyDescent="0.2">
      <c r="B18416" s="18" t="s">
        <v>15685</v>
      </c>
      <c r="C18416" s="19" t="s">
        <v>178</v>
      </c>
      <c r="D18416" t="s">
        <v>398</v>
      </c>
      <c r="E18416" s="20">
        <v>6</v>
      </c>
      <c r="F18416" s="20">
        <v>14</v>
      </c>
    </row>
    <row r="18417" spans="1:6" outlineLevel="1" x14ac:dyDescent="0.2">
      <c r="B18417" s="21" t="s">
        <v>15686</v>
      </c>
      <c r="E18417" s="20">
        <f>SUBTOTAL(9,E18409:E18416)</f>
        <v>1161</v>
      </c>
      <c r="F18417" s="20">
        <f>SUBTOTAL(9,F18409:F18416)</f>
        <v>1803</v>
      </c>
    </row>
    <row r="18418" spans="1:6" outlineLevel="2" x14ac:dyDescent="0.2">
      <c r="A18418" t="s">
        <v>5703</v>
      </c>
      <c r="B18418" s="18" t="s">
        <v>15687</v>
      </c>
      <c r="C18418" s="19" t="s">
        <v>42</v>
      </c>
      <c r="D18418" t="s">
        <v>398</v>
      </c>
      <c r="E18418" s="20">
        <v>82</v>
      </c>
      <c r="F18418" s="20">
        <v>755</v>
      </c>
    </row>
    <row r="18419" spans="1:6" outlineLevel="2" x14ac:dyDescent="0.2">
      <c r="B18419" s="18" t="s">
        <v>15687</v>
      </c>
      <c r="C18419" s="19" t="s">
        <v>80</v>
      </c>
      <c r="D18419" t="s">
        <v>398</v>
      </c>
      <c r="E18419" s="20">
        <v>1444</v>
      </c>
      <c r="F18419" s="20">
        <v>13985</v>
      </c>
    </row>
    <row r="18420" spans="1:6" outlineLevel="2" x14ac:dyDescent="0.2">
      <c r="B18420" s="18" t="s">
        <v>15687</v>
      </c>
      <c r="C18420" s="19" t="s">
        <v>107</v>
      </c>
      <c r="D18420" t="s">
        <v>398</v>
      </c>
      <c r="E18420" s="20">
        <v>12</v>
      </c>
      <c r="F18420" s="20">
        <v>363</v>
      </c>
    </row>
    <row r="18421" spans="1:6" outlineLevel="2" x14ac:dyDescent="0.2">
      <c r="B18421" s="18" t="s">
        <v>15687</v>
      </c>
      <c r="C18421" s="19" t="s">
        <v>121</v>
      </c>
      <c r="D18421" t="s">
        <v>398</v>
      </c>
      <c r="E18421" s="20">
        <v>56</v>
      </c>
      <c r="F18421" s="20">
        <v>1299</v>
      </c>
    </row>
    <row r="18422" spans="1:6" outlineLevel="2" x14ac:dyDescent="0.2">
      <c r="B18422" s="18" t="s">
        <v>15687</v>
      </c>
      <c r="C18422" s="19" t="s">
        <v>162</v>
      </c>
      <c r="D18422" t="s">
        <v>398</v>
      </c>
      <c r="E18422" s="20">
        <v>47</v>
      </c>
      <c r="F18422" s="20">
        <v>579</v>
      </c>
    </row>
    <row r="18423" spans="1:6" ht="25.5" outlineLevel="1" x14ac:dyDescent="0.2">
      <c r="B18423" s="21" t="s">
        <v>15688</v>
      </c>
      <c r="E18423" s="20">
        <f>SUBTOTAL(9,E18418:E18422)</f>
        <v>1641</v>
      </c>
      <c r="F18423" s="20">
        <f>SUBTOTAL(9,F18418:F18422)</f>
        <v>16981</v>
      </c>
    </row>
    <row r="18424" spans="1:6" ht="25.5" outlineLevel="2" x14ac:dyDescent="0.2">
      <c r="A18424" t="s">
        <v>5704</v>
      </c>
      <c r="B18424" s="18" t="s">
        <v>18545</v>
      </c>
      <c r="C18424" s="19" t="s">
        <v>16</v>
      </c>
      <c r="D18424" t="s">
        <v>398</v>
      </c>
      <c r="E18424" s="20">
        <v>298</v>
      </c>
      <c r="F18424" s="20">
        <v>3022</v>
      </c>
    </row>
    <row r="18425" spans="1:6" ht="25.5" outlineLevel="2" x14ac:dyDescent="0.2">
      <c r="B18425" s="18" t="s">
        <v>18545</v>
      </c>
      <c r="C18425" s="19" t="s">
        <v>30</v>
      </c>
      <c r="D18425" t="s">
        <v>398</v>
      </c>
      <c r="E18425" s="20">
        <v>4</v>
      </c>
      <c r="F18425" s="20">
        <v>116</v>
      </c>
    </row>
    <row r="18426" spans="1:6" ht="25.5" outlineLevel="2" x14ac:dyDescent="0.2">
      <c r="B18426" s="18" t="s">
        <v>18545</v>
      </c>
      <c r="C18426" s="19" t="s">
        <v>42</v>
      </c>
      <c r="D18426" t="s">
        <v>398</v>
      </c>
      <c r="E18426" s="20">
        <v>2101</v>
      </c>
      <c r="F18426" s="20">
        <v>14700</v>
      </c>
    </row>
    <row r="18427" spans="1:6" ht="25.5" outlineLevel="2" x14ac:dyDescent="0.2">
      <c r="B18427" s="18" t="s">
        <v>18545</v>
      </c>
      <c r="C18427" s="19" t="s">
        <v>53</v>
      </c>
      <c r="D18427" t="s">
        <v>398</v>
      </c>
      <c r="E18427" s="20">
        <v>1</v>
      </c>
      <c r="F18427" s="20">
        <v>3</v>
      </c>
    </row>
    <row r="18428" spans="1:6" ht="25.5" outlineLevel="2" x14ac:dyDescent="0.2">
      <c r="B18428" s="18" t="s">
        <v>18545</v>
      </c>
      <c r="C18428" s="19" t="s">
        <v>65</v>
      </c>
      <c r="D18428" t="s">
        <v>398</v>
      </c>
      <c r="E18428" s="20">
        <v>6</v>
      </c>
      <c r="F18428" s="20">
        <v>94</v>
      </c>
    </row>
    <row r="18429" spans="1:6" ht="25.5" outlineLevel="2" x14ac:dyDescent="0.2">
      <c r="B18429" s="18" t="s">
        <v>18545</v>
      </c>
      <c r="C18429" s="19" t="s">
        <v>68</v>
      </c>
      <c r="D18429" t="s">
        <v>398</v>
      </c>
      <c r="E18429" s="20">
        <v>851</v>
      </c>
      <c r="F18429" s="20">
        <v>4028</v>
      </c>
    </row>
    <row r="18430" spans="1:6" ht="25.5" outlineLevel="2" x14ac:dyDescent="0.2">
      <c r="B18430" s="18" t="s">
        <v>18545</v>
      </c>
      <c r="C18430" s="19" t="s">
        <v>78</v>
      </c>
      <c r="D18430" t="s">
        <v>398</v>
      </c>
      <c r="E18430" s="20">
        <v>2</v>
      </c>
      <c r="F18430" s="20">
        <v>223</v>
      </c>
    </row>
    <row r="18431" spans="1:6" ht="25.5" outlineLevel="2" x14ac:dyDescent="0.2">
      <c r="B18431" s="18" t="s">
        <v>18545</v>
      </c>
      <c r="C18431" s="19" t="s">
        <v>80</v>
      </c>
      <c r="D18431" t="s">
        <v>398</v>
      </c>
      <c r="E18431" s="20">
        <v>12146</v>
      </c>
      <c r="F18431" s="20">
        <v>36645</v>
      </c>
    </row>
    <row r="18432" spans="1:6" ht="25.5" outlineLevel="2" x14ac:dyDescent="0.2">
      <c r="B18432" s="18" t="s">
        <v>18545</v>
      </c>
      <c r="C18432" s="19" t="s">
        <v>87</v>
      </c>
      <c r="D18432" t="s">
        <v>398</v>
      </c>
      <c r="E18432" s="20">
        <v>674</v>
      </c>
      <c r="F18432" s="20">
        <v>797</v>
      </c>
    </row>
    <row r="18433" spans="1:6" ht="25.5" outlineLevel="2" x14ac:dyDescent="0.2">
      <c r="B18433" s="18" t="s">
        <v>18545</v>
      </c>
      <c r="C18433" s="19" t="s">
        <v>88</v>
      </c>
      <c r="D18433" t="s">
        <v>398</v>
      </c>
      <c r="E18433" s="20">
        <v>26</v>
      </c>
      <c r="F18433" s="20">
        <v>102</v>
      </c>
    </row>
    <row r="18434" spans="1:6" ht="25.5" outlineLevel="2" x14ac:dyDescent="0.2">
      <c r="B18434" s="18" t="s">
        <v>18545</v>
      </c>
      <c r="C18434" s="19" t="s">
        <v>92</v>
      </c>
      <c r="D18434" t="s">
        <v>398</v>
      </c>
      <c r="E18434" s="20">
        <v>88</v>
      </c>
      <c r="F18434" s="20">
        <v>3890</v>
      </c>
    </row>
    <row r="18435" spans="1:6" ht="25.5" outlineLevel="2" x14ac:dyDescent="0.2">
      <c r="B18435" s="18" t="s">
        <v>18545</v>
      </c>
      <c r="C18435" s="19" t="s">
        <v>107</v>
      </c>
      <c r="D18435" t="s">
        <v>398</v>
      </c>
      <c r="E18435" s="20">
        <v>2</v>
      </c>
      <c r="F18435" s="20">
        <v>130</v>
      </c>
    </row>
    <row r="18436" spans="1:6" ht="25.5" outlineLevel="2" x14ac:dyDescent="0.2">
      <c r="B18436" s="18" t="s">
        <v>18545</v>
      </c>
      <c r="C18436" s="19" t="s">
        <v>113</v>
      </c>
      <c r="D18436" t="s">
        <v>398</v>
      </c>
      <c r="E18436" s="20">
        <v>43</v>
      </c>
      <c r="F18436" s="20">
        <v>328</v>
      </c>
    </row>
    <row r="18437" spans="1:6" ht="25.5" outlineLevel="2" x14ac:dyDescent="0.2">
      <c r="B18437" s="18" t="s">
        <v>18545</v>
      </c>
      <c r="C18437" s="19" t="s">
        <v>121</v>
      </c>
      <c r="D18437" t="s">
        <v>398</v>
      </c>
      <c r="E18437" s="20">
        <v>50</v>
      </c>
      <c r="F18437" s="20">
        <v>149</v>
      </c>
    </row>
    <row r="18438" spans="1:6" ht="25.5" outlineLevel="2" x14ac:dyDescent="0.2">
      <c r="B18438" s="18" t="s">
        <v>18545</v>
      </c>
      <c r="C18438" s="19" t="s">
        <v>135</v>
      </c>
      <c r="D18438" t="s">
        <v>398</v>
      </c>
      <c r="E18438" s="20">
        <v>5</v>
      </c>
      <c r="F18438" s="20">
        <v>6</v>
      </c>
    </row>
    <row r="18439" spans="1:6" ht="25.5" outlineLevel="2" x14ac:dyDescent="0.2">
      <c r="B18439" s="18" t="s">
        <v>18545</v>
      </c>
      <c r="C18439" s="19" t="s">
        <v>137</v>
      </c>
      <c r="D18439" t="s">
        <v>398</v>
      </c>
      <c r="E18439" s="20">
        <v>1</v>
      </c>
      <c r="F18439" s="20">
        <v>6</v>
      </c>
    </row>
    <row r="18440" spans="1:6" ht="25.5" outlineLevel="2" x14ac:dyDescent="0.2">
      <c r="B18440" s="18" t="s">
        <v>18545</v>
      </c>
      <c r="C18440" s="19" t="s">
        <v>152</v>
      </c>
      <c r="D18440" t="s">
        <v>398</v>
      </c>
      <c r="E18440" s="20">
        <v>662</v>
      </c>
      <c r="F18440" s="20">
        <v>726</v>
      </c>
    </row>
    <row r="18441" spans="1:6" ht="25.5" outlineLevel="2" x14ac:dyDescent="0.2">
      <c r="B18441" s="18" t="s">
        <v>18545</v>
      </c>
      <c r="C18441" s="19" t="s">
        <v>157</v>
      </c>
      <c r="D18441" t="s">
        <v>398</v>
      </c>
      <c r="E18441" s="20">
        <v>10</v>
      </c>
      <c r="F18441" s="20">
        <v>8</v>
      </c>
    </row>
    <row r="18442" spans="1:6" ht="25.5" outlineLevel="2" x14ac:dyDescent="0.2">
      <c r="B18442" s="18" t="s">
        <v>18545</v>
      </c>
      <c r="C18442" s="19" t="s">
        <v>161</v>
      </c>
      <c r="D18442" t="s">
        <v>398</v>
      </c>
      <c r="E18442" s="20">
        <v>18</v>
      </c>
      <c r="F18442" s="20">
        <v>736</v>
      </c>
    </row>
    <row r="18443" spans="1:6" ht="25.5" outlineLevel="2" x14ac:dyDescent="0.2">
      <c r="B18443" s="18" t="s">
        <v>18545</v>
      </c>
      <c r="C18443" s="19" t="s">
        <v>162</v>
      </c>
      <c r="D18443" t="s">
        <v>398</v>
      </c>
      <c r="E18443" s="20">
        <v>115</v>
      </c>
      <c r="F18443" s="20">
        <v>188</v>
      </c>
    </row>
    <row r="18444" spans="1:6" ht="25.5" outlineLevel="2" x14ac:dyDescent="0.2">
      <c r="B18444" s="18" t="s">
        <v>18545</v>
      </c>
      <c r="C18444" s="19" t="s">
        <v>176</v>
      </c>
      <c r="D18444" t="s">
        <v>398</v>
      </c>
      <c r="E18444" s="20">
        <v>30</v>
      </c>
      <c r="F18444" s="20">
        <v>54</v>
      </c>
    </row>
    <row r="18445" spans="1:6" ht="25.5" outlineLevel="2" x14ac:dyDescent="0.2">
      <c r="B18445" s="18" t="s">
        <v>18545</v>
      </c>
      <c r="C18445" s="19" t="s">
        <v>178</v>
      </c>
      <c r="D18445" t="s">
        <v>398</v>
      </c>
      <c r="E18445" s="20">
        <v>242</v>
      </c>
      <c r="F18445" s="20">
        <v>1323</v>
      </c>
    </row>
    <row r="18446" spans="1:6" ht="25.5" outlineLevel="1" x14ac:dyDescent="0.2">
      <c r="B18446" s="21" t="s">
        <v>18546</v>
      </c>
      <c r="E18446" s="20">
        <f>SUBTOTAL(9,E18424:E18445)</f>
        <v>17375</v>
      </c>
      <c r="F18446" s="20">
        <f>SUBTOTAL(9,F18424:F18445)</f>
        <v>67274</v>
      </c>
    </row>
    <row r="18447" spans="1:6" ht="25.5" outlineLevel="2" x14ac:dyDescent="0.2">
      <c r="A18447" t="s">
        <v>5706</v>
      </c>
      <c r="B18447" s="18" t="s">
        <v>15689</v>
      </c>
      <c r="C18447" s="19" t="s">
        <v>42</v>
      </c>
      <c r="D18447" t="s">
        <v>398</v>
      </c>
      <c r="E18447" s="20">
        <v>6247</v>
      </c>
      <c r="F18447" s="20">
        <v>12934</v>
      </c>
    </row>
    <row r="18448" spans="1:6" ht="25.5" outlineLevel="2" x14ac:dyDescent="0.2">
      <c r="B18448" s="18" t="s">
        <v>15689</v>
      </c>
      <c r="C18448" s="19" t="s">
        <v>80</v>
      </c>
      <c r="D18448" t="s">
        <v>398</v>
      </c>
      <c r="E18448" s="20">
        <v>23233</v>
      </c>
      <c r="F18448" s="20">
        <v>36814</v>
      </c>
    </row>
    <row r="18449" spans="1:6" ht="25.5" outlineLevel="2" x14ac:dyDescent="0.2">
      <c r="B18449" s="18" t="s">
        <v>15689</v>
      </c>
      <c r="C18449" s="19" t="s">
        <v>87</v>
      </c>
      <c r="D18449" t="s">
        <v>398</v>
      </c>
      <c r="E18449" s="20">
        <v>458</v>
      </c>
      <c r="F18449" s="20">
        <v>835</v>
      </c>
    </row>
    <row r="18450" spans="1:6" ht="25.5" outlineLevel="2" x14ac:dyDescent="0.2">
      <c r="B18450" s="18" t="s">
        <v>15689</v>
      </c>
      <c r="C18450" s="19" t="s">
        <v>88</v>
      </c>
      <c r="D18450" t="s">
        <v>398</v>
      </c>
      <c r="E18450" s="20">
        <v>52</v>
      </c>
      <c r="F18450" s="20">
        <v>133</v>
      </c>
    </row>
    <row r="18451" spans="1:6" ht="25.5" outlineLevel="2" x14ac:dyDescent="0.2">
      <c r="B18451" s="18" t="s">
        <v>15689</v>
      </c>
      <c r="C18451" s="19" t="s">
        <v>92</v>
      </c>
      <c r="D18451" t="s">
        <v>398</v>
      </c>
      <c r="E18451" s="20">
        <v>341</v>
      </c>
      <c r="F18451" s="20">
        <v>1390</v>
      </c>
    </row>
    <row r="18452" spans="1:6" ht="25.5" outlineLevel="2" x14ac:dyDescent="0.2">
      <c r="B18452" s="18" t="s">
        <v>15689</v>
      </c>
      <c r="C18452" s="19" t="s">
        <v>166</v>
      </c>
      <c r="D18452" t="s">
        <v>398</v>
      </c>
      <c r="E18452" s="20">
        <v>181</v>
      </c>
      <c r="F18452" s="20">
        <v>988</v>
      </c>
    </row>
    <row r="18453" spans="1:6" ht="25.5" outlineLevel="2" x14ac:dyDescent="0.2">
      <c r="B18453" s="18" t="s">
        <v>15689</v>
      </c>
      <c r="C18453" s="19" t="s">
        <v>176</v>
      </c>
      <c r="D18453" t="s">
        <v>398</v>
      </c>
      <c r="E18453" s="20">
        <v>40</v>
      </c>
      <c r="F18453" s="20">
        <v>238</v>
      </c>
    </row>
    <row r="18454" spans="1:6" ht="25.5" outlineLevel="2" x14ac:dyDescent="0.2">
      <c r="B18454" s="18" t="s">
        <v>15689</v>
      </c>
      <c r="C18454" s="19" t="s">
        <v>178</v>
      </c>
      <c r="D18454" t="s">
        <v>398</v>
      </c>
      <c r="E18454" s="20">
        <v>92</v>
      </c>
      <c r="F18454" s="20">
        <v>447</v>
      </c>
    </row>
    <row r="18455" spans="1:6" ht="25.5" outlineLevel="1" x14ac:dyDescent="0.2">
      <c r="B18455" s="21" t="s">
        <v>15690</v>
      </c>
      <c r="E18455" s="20">
        <f>SUBTOTAL(9,E18447:E18454)</f>
        <v>30644</v>
      </c>
      <c r="F18455" s="20">
        <f>SUBTOTAL(9,F18447:F18454)</f>
        <v>53779</v>
      </c>
    </row>
    <row r="18456" spans="1:6" outlineLevel="2" x14ac:dyDescent="0.2">
      <c r="A18456" t="s">
        <v>5708</v>
      </c>
      <c r="B18456" s="18" t="s">
        <v>15691</v>
      </c>
      <c r="C18456" s="19" t="s">
        <v>42</v>
      </c>
      <c r="D18456" t="s">
        <v>398</v>
      </c>
      <c r="E18456" s="20">
        <v>2962</v>
      </c>
      <c r="F18456" s="20">
        <v>5143</v>
      </c>
    </row>
    <row r="18457" spans="1:6" outlineLevel="2" x14ac:dyDescent="0.2">
      <c r="B18457" s="18" t="s">
        <v>15691</v>
      </c>
      <c r="C18457" s="19" t="s">
        <v>80</v>
      </c>
      <c r="D18457" t="s">
        <v>398</v>
      </c>
      <c r="E18457" s="20">
        <v>6146</v>
      </c>
      <c r="F18457" s="20">
        <v>13181</v>
      </c>
    </row>
    <row r="18458" spans="1:6" outlineLevel="2" x14ac:dyDescent="0.2">
      <c r="B18458" s="18" t="s">
        <v>15691</v>
      </c>
      <c r="C18458" s="19" t="s">
        <v>88</v>
      </c>
      <c r="D18458" t="s">
        <v>398</v>
      </c>
      <c r="E18458" s="20">
        <v>43</v>
      </c>
      <c r="F18458" s="20">
        <v>368</v>
      </c>
    </row>
    <row r="18459" spans="1:6" ht="25.5" outlineLevel="2" x14ac:dyDescent="0.2">
      <c r="B18459" s="18" t="s">
        <v>15691</v>
      </c>
      <c r="C18459" s="19" t="s">
        <v>92</v>
      </c>
      <c r="D18459" t="s">
        <v>398</v>
      </c>
      <c r="E18459" s="20">
        <v>66</v>
      </c>
      <c r="F18459" s="20">
        <v>1457</v>
      </c>
    </row>
    <row r="18460" spans="1:6" ht="25.5" outlineLevel="2" x14ac:dyDescent="0.2">
      <c r="B18460" s="18" t="s">
        <v>15691</v>
      </c>
      <c r="C18460" s="19" t="s">
        <v>176</v>
      </c>
      <c r="D18460" t="s">
        <v>398</v>
      </c>
      <c r="E18460" s="20">
        <v>4</v>
      </c>
      <c r="F18460" s="20">
        <v>276</v>
      </c>
    </row>
    <row r="18461" spans="1:6" ht="25.5" outlineLevel="1" x14ac:dyDescent="0.2">
      <c r="B18461" s="21" t="s">
        <v>15692</v>
      </c>
      <c r="E18461" s="20">
        <f>SUBTOTAL(9,E18456:E18460)</f>
        <v>9221</v>
      </c>
      <c r="F18461" s="20">
        <f>SUBTOTAL(9,F18456:F18460)</f>
        <v>20425</v>
      </c>
    </row>
    <row r="18462" spans="1:6" ht="25.5" outlineLevel="2" x14ac:dyDescent="0.2">
      <c r="A18462" t="s">
        <v>5709</v>
      </c>
      <c r="B18462" s="18" t="s">
        <v>15693</v>
      </c>
      <c r="C18462" s="19" t="s">
        <v>42</v>
      </c>
      <c r="D18462" t="s">
        <v>398</v>
      </c>
      <c r="E18462" s="20">
        <v>14486</v>
      </c>
      <c r="F18462" s="20">
        <v>23016</v>
      </c>
    </row>
    <row r="18463" spans="1:6" ht="25.5" outlineLevel="2" x14ac:dyDescent="0.2">
      <c r="B18463" s="18" t="s">
        <v>15693</v>
      </c>
      <c r="C18463" s="19" t="s">
        <v>65</v>
      </c>
      <c r="D18463" t="s">
        <v>398</v>
      </c>
      <c r="E18463" s="20">
        <v>2</v>
      </c>
      <c r="F18463" s="20">
        <v>53</v>
      </c>
    </row>
    <row r="18464" spans="1:6" ht="25.5" outlineLevel="2" x14ac:dyDescent="0.2">
      <c r="B18464" s="18" t="s">
        <v>15693</v>
      </c>
      <c r="C18464" s="19" t="s">
        <v>68</v>
      </c>
      <c r="D18464" t="s">
        <v>398</v>
      </c>
      <c r="E18464" s="20">
        <v>5</v>
      </c>
      <c r="F18464" s="20">
        <v>5068</v>
      </c>
    </row>
    <row r="18465" spans="1:6" ht="25.5" outlineLevel="2" x14ac:dyDescent="0.2">
      <c r="B18465" s="18" t="s">
        <v>15693</v>
      </c>
      <c r="C18465" s="19" t="s">
        <v>80</v>
      </c>
      <c r="D18465" t="s">
        <v>398</v>
      </c>
      <c r="E18465" s="20">
        <v>5632</v>
      </c>
      <c r="F18465" s="20">
        <v>16201</v>
      </c>
    </row>
    <row r="18466" spans="1:6" ht="25.5" outlineLevel="2" x14ac:dyDescent="0.2">
      <c r="B18466" s="18" t="s">
        <v>15693</v>
      </c>
      <c r="C18466" s="19" t="s">
        <v>87</v>
      </c>
      <c r="D18466" t="s">
        <v>398</v>
      </c>
      <c r="E18466" s="20">
        <v>1</v>
      </c>
      <c r="F18466" s="20">
        <v>477</v>
      </c>
    </row>
    <row r="18467" spans="1:6" ht="25.5" outlineLevel="2" x14ac:dyDescent="0.2">
      <c r="B18467" s="18" t="s">
        <v>15693</v>
      </c>
      <c r="C18467" s="19" t="s">
        <v>92</v>
      </c>
      <c r="D18467" t="s">
        <v>398</v>
      </c>
      <c r="E18467" s="20">
        <v>5</v>
      </c>
      <c r="F18467" s="20">
        <v>2270</v>
      </c>
    </row>
    <row r="18468" spans="1:6" ht="25.5" outlineLevel="2" x14ac:dyDescent="0.2">
      <c r="B18468" s="18" t="s">
        <v>15693</v>
      </c>
      <c r="C18468" s="19" t="s">
        <v>161</v>
      </c>
      <c r="D18468" t="s">
        <v>398</v>
      </c>
      <c r="E18468" s="20">
        <v>526</v>
      </c>
      <c r="F18468" s="20">
        <v>12396</v>
      </c>
    </row>
    <row r="18469" spans="1:6" ht="25.5" outlineLevel="2" x14ac:dyDescent="0.2">
      <c r="B18469" s="18" t="s">
        <v>15693</v>
      </c>
      <c r="C18469" s="19" t="s">
        <v>171</v>
      </c>
      <c r="D18469" t="s">
        <v>398</v>
      </c>
      <c r="E18469" s="20">
        <v>10</v>
      </c>
      <c r="F18469" s="20">
        <v>100</v>
      </c>
    </row>
    <row r="18470" spans="1:6" ht="38.25" outlineLevel="1" x14ac:dyDescent="0.2">
      <c r="B18470" s="21" t="s">
        <v>15694</v>
      </c>
      <c r="E18470" s="20">
        <f>SUBTOTAL(9,E18462:E18469)</f>
        <v>20667</v>
      </c>
      <c r="F18470" s="20">
        <f>SUBTOTAL(9,F18462:F18469)</f>
        <v>59581</v>
      </c>
    </row>
    <row r="18471" spans="1:6" ht="25.5" outlineLevel="2" x14ac:dyDescent="0.2">
      <c r="A18471" t="s">
        <v>5711</v>
      </c>
      <c r="B18471" s="18" t="s">
        <v>18547</v>
      </c>
      <c r="C18471" s="19" t="s">
        <v>92</v>
      </c>
      <c r="D18471" t="s">
        <v>398</v>
      </c>
      <c r="E18471" s="20">
        <v>18</v>
      </c>
      <c r="F18471" s="20">
        <v>205</v>
      </c>
    </row>
    <row r="18472" spans="1:6" ht="25.5" outlineLevel="2" x14ac:dyDescent="0.2">
      <c r="B18472" s="18" t="s">
        <v>18547</v>
      </c>
      <c r="C18472" s="19" t="s">
        <v>30</v>
      </c>
      <c r="D18472" t="s">
        <v>398</v>
      </c>
      <c r="E18472" s="20">
        <v>12</v>
      </c>
      <c r="F18472" s="20">
        <v>218</v>
      </c>
    </row>
    <row r="18473" spans="1:6" ht="25.5" outlineLevel="2" x14ac:dyDescent="0.2">
      <c r="B18473" s="18" t="s">
        <v>18547</v>
      </c>
      <c r="C18473" s="19" t="s">
        <v>37</v>
      </c>
      <c r="D18473" t="s">
        <v>398</v>
      </c>
      <c r="E18473" s="20">
        <v>52</v>
      </c>
      <c r="F18473" s="20">
        <v>152</v>
      </c>
    </row>
    <row r="18474" spans="1:6" ht="25.5" outlineLevel="2" x14ac:dyDescent="0.2">
      <c r="B18474" s="18" t="s">
        <v>18547</v>
      </c>
      <c r="C18474" s="19" t="s">
        <v>42</v>
      </c>
      <c r="D18474" t="s">
        <v>398</v>
      </c>
      <c r="E18474" s="20">
        <v>133394</v>
      </c>
      <c r="F18474" s="20">
        <v>82125</v>
      </c>
    </row>
    <row r="18475" spans="1:6" ht="25.5" outlineLevel="2" x14ac:dyDescent="0.2">
      <c r="B18475" s="18" t="s">
        <v>18547</v>
      </c>
      <c r="C18475" s="19" t="s">
        <v>53</v>
      </c>
      <c r="D18475" t="s">
        <v>398</v>
      </c>
      <c r="E18475" s="20">
        <v>156</v>
      </c>
      <c r="F18475" s="20">
        <v>3652</v>
      </c>
    </row>
    <row r="18476" spans="1:6" ht="25.5" outlineLevel="2" x14ac:dyDescent="0.2">
      <c r="B18476" s="18" t="s">
        <v>18547</v>
      </c>
      <c r="C18476" s="19" t="s">
        <v>54</v>
      </c>
      <c r="D18476" t="s">
        <v>398</v>
      </c>
      <c r="E18476" s="20">
        <v>3</v>
      </c>
      <c r="F18476" s="20">
        <v>54</v>
      </c>
    </row>
    <row r="18477" spans="1:6" ht="25.5" outlineLevel="2" x14ac:dyDescent="0.2">
      <c r="B18477" s="18" t="s">
        <v>18547</v>
      </c>
      <c r="C18477" s="19" t="s">
        <v>65</v>
      </c>
      <c r="D18477" t="s">
        <v>398</v>
      </c>
      <c r="E18477" s="20">
        <v>2</v>
      </c>
      <c r="F18477" s="20">
        <v>330</v>
      </c>
    </row>
    <row r="18478" spans="1:6" ht="25.5" outlineLevel="2" x14ac:dyDescent="0.2">
      <c r="B18478" s="18" t="s">
        <v>18547</v>
      </c>
      <c r="C18478" s="19" t="s">
        <v>68</v>
      </c>
      <c r="D18478" t="s">
        <v>398</v>
      </c>
      <c r="E18478" s="20">
        <v>55</v>
      </c>
      <c r="F18478" s="20">
        <v>288</v>
      </c>
    </row>
    <row r="18479" spans="1:6" ht="25.5" outlineLevel="2" x14ac:dyDescent="0.2">
      <c r="B18479" s="18" t="s">
        <v>18547</v>
      </c>
      <c r="C18479" s="19" t="s">
        <v>80</v>
      </c>
      <c r="D18479" t="s">
        <v>398</v>
      </c>
      <c r="E18479" s="20">
        <v>47355</v>
      </c>
      <c r="F18479" s="20">
        <v>67835</v>
      </c>
    </row>
    <row r="18480" spans="1:6" ht="25.5" outlineLevel="2" x14ac:dyDescent="0.2">
      <c r="B18480" s="18" t="s">
        <v>18547</v>
      </c>
      <c r="C18480" s="19" t="s">
        <v>87</v>
      </c>
      <c r="D18480" t="s">
        <v>398</v>
      </c>
      <c r="E18480" s="20">
        <v>395</v>
      </c>
      <c r="F18480" s="20">
        <v>932</v>
      </c>
    </row>
    <row r="18481" spans="2:6" ht="25.5" outlineLevel="2" x14ac:dyDescent="0.2">
      <c r="B18481" s="18" t="s">
        <v>18547</v>
      </c>
      <c r="C18481" s="19" t="s">
        <v>88</v>
      </c>
      <c r="D18481" t="s">
        <v>398</v>
      </c>
      <c r="E18481" s="20">
        <v>1289</v>
      </c>
      <c r="F18481" s="20">
        <v>8849</v>
      </c>
    </row>
    <row r="18482" spans="2:6" ht="25.5" outlineLevel="2" x14ac:dyDescent="0.2">
      <c r="B18482" s="18" t="s">
        <v>18547</v>
      </c>
      <c r="C18482" s="19" t="s">
        <v>91</v>
      </c>
      <c r="D18482" t="s">
        <v>398</v>
      </c>
      <c r="E18482" s="20">
        <v>1</v>
      </c>
      <c r="F18482" s="20">
        <v>3</v>
      </c>
    </row>
    <row r="18483" spans="2:6" ht="25.5" outlineLevel="2" x14ac:dyDescent="0.2">
      <c r="B18483" s="18" t="s">
        <v>18547</v>
      </c>
      <c r="C18483" s="19" t="s">
        <v>92</v>
      </c>
      <c r="D18483" t="s">
        <v>398</v>
      </c>
      <c r="E18483" s="20">
        <v>3592</v>
      </c>
      <c r="F18483" s="20">
        <v>105837</v>
      </c>
    </row>
    <row r="18484" spans="2:6" ht="25.5" outlineLevel="2" x14ac:dyDescent="0.2">
      <c r="B18484" s="18" t="s">
        <v>18547</v>
      </c>
      <c r="C18484" s="19" t="s">
        <v>107</v>
      </c>
      <c r="D18484" t="s">
        <v>398</v>
      </c>
      <c r="E18484" s="20">
        <v>3</v>
      </c>
      <c r="F18484" s="20">
        <v>4658</v>
      </c>
    </row>
    <row r="18485" spans="2:6" ht="25.5" outlineLevel="2" x14ac:dyDescent="0.2">
      <c r="B18485" s="18" t="s">
        <v>18547</v>
      </c>
      <c r="C18485" s="19" t="s">
        <v>113</v>
      </c>
      <c r="D18485" t="s">
        <v>398</v>
      </c>
      <c r="E18485" s="20">
        <v>17</v>
      </c>
      <c r="F18485" s="20">
        <v>64</v>
      </c>
    </row>
    <row r="18486" spans="2:6" ht="25.5" outlineLevel="2" x14ac:dyDescent="0.2">
      <c r="B18486" s="18" t="s">
        <v>18547</v>
      </c>
      <c r="C18486" s="19" t="s">
        <v>121</v>
      </c>
      <c r="D18486" t="s">
        <v>398</v>
      </c>
      <c r="E18486" s="20">
        <v>1</v>
      </c>
      <c r="F18486" s="20">
        <v>177</v>
      </c>
    </row>
    <row r="18487" spans="2:6" ht="25.5" outlineLevel="2" x14ac:dyDescent="0.2">
      <c r="B18487" s="18" t="s">
        <v>18547</v>
      </c>
      <c r="C18487" s="19" t="s">
        <v>145</v>
      </c>
      <c r="D18487" t="s">
        <v>398</v>
      </c>
      <c r="E18487" s="20">
        <v>15</v>
      </c>
      <c r="F18487" s="20">
        <v>48</v>
      </c>
    </row>
    <row r="18488" spans="2:6" ht="25.5" outlineLevel="2" x14ac:dyDescent="0.2">
      <c r="B18488" s="18" t="s">
        <v>18547</v>
      </c>
      <c r="C18488" s="19" t="s">
        <v>148</v>
      </c>
      <c r="D18488" t="s">
        <v>398</v>
      </c>
      <c r="E18488" s="20">
        <v>4928</v>
      </c>
      <c r="F18488" s="20">
        <v>3459</v>
      </c>
    </row>
    <row r="18489" spans="2:6" ht="25.5" outlineLevel="2" x14ac:dyDescent="0.2">
      <c r="B18489" s="18" t="s">
        <v>18547</v>
      </c>
      <c r="C18489" s="19" t="s">
        <v>151</v>
      </c>
      <c r="D18489" t="s">
        <v>398</v>
      </c>
      <c r="E18489" s="20">
        <v>28</v>
      </c>
      <c r="F18489" s="20">
        <v>227</v>
      </c>
    </row>
    <row r="18490" spans="2:6" ht="25.5" outlineLevel="2" x14ac:dyDescent="0.2">
      <c r="B18490" s="18" t="s">
        <v>18547</v>
      </c>
      <c r="C18490" s="19" t="s">
        <v>152</v>
      </c>
      <c r="D18490" t="s">
        <v>398</v>
      </c>
      <c r="E18490" s="20">
        <v>40</v>
      </c>
      <c r="F18490" s="20">
        <v>19</v>
      </c>
    </row>
    <row r="18491" spans="2:6" ht="25.5" outlineLevel="2" x14ac:dyDescent="0.2">
      <c r="B18491" s="18" t="s">
        <v>18547</v>
      </c>
      <c r="C18491" s="19" t="s">
        <v>157</v>
      </c>
      <c r="D18491" t="s">
        <v>398</v>
      </c>
      <c r="E18491" s="20">
        <v>13</v>
      </c>
      <c r="F18491" s="20">
        <v>5330</v>
      </c>
    </row>
    <row r="18492" spans="2:6" ht="25.5" outlineLevel="2" x14ac:dyDescent="0.2">
      <c r="B18492" s="18" t="s">
        <v>18547</v>
      </c>
      <c r="C18492" s="19" t="s">
        <v>161</v>
      </c>
      <c r="D18492" t="s">
        <v>398</v>
      </c>
      <c r="E18492" s="20">
        <v>11</v>
      </c>
      <c r="F18492" s="20">
        <v>12785</v>
      </c>
    </row>
    <row r="18493" spans="2:6" ht="25.5" outlineLevel="2" x14ac:dyDescent="0.2">
      <c r="B18493" s="18" t="s">
        <v>18547</v>
      </c>
      <c r="C18493" s="19" t="s">
        <v>162</v>
      </c>
      <c r="D18493" t="s">
        <v>398</v>
      </c>
      <c r="E18493" s="20">
        <v>4</v>
      </c>
      <c r="F18493" s="20">
        <v>13</v>
      </c>
    </row>
    <row r="18494" spans="2:6" ht="25.5" outlineLevel="2" x14ac:dyDescent="0.2">
      <c r="B18494" s="18" t="s">
        <v>18547</v>
      </c>
      <c r="C18494" s="19" t="s">
        <v>164</v>
      </c>
      <c r="D18494" t="s">
        <v>398</v>
      </c>
      <c r="E18494" s="20">
        <v>48</v>
      </c>
      <c r="F18494" s="20">
        <v>69</v>
      </c>
    </row>
    <row r="18495" spans="2:6" ht="25.5" outlineLevel="2" x14ac:dyDescent="0.2">
      <c r="B18495" s="18" t="s">
        <v>18547</v>
      </c>
      <c r="C18495" s="19" t="s">
        <v>166</v>
      </c>
      <c r="D18495" t="s">
        <v>398</v>
      </c>
      <c r="E18495" s="20">
        <v>61</v>
      </c>
      <c r="F18495" s="20">
        <v>147</v>
      </c>
    </row>
    <row r="18496" spans="2:6" ht="25.5" outlineLevel="2" x14ac:dyDescent="0.2">
      <c r="B18496" s="18" t="s">
        <v>18547</v>
      </c>
      <c r="C18496" s="19" t="s">
        <v>171</v>
      </c>
      <c r="D18496" t="s">
        <v>398</v>
      </c>
      <c r="E18496" s="20">
        <v>116</v>
      </c>
      <c r="F18496" s="20">
        <v>528</v>
      </c>
    </row>
    <row r="18497" spans="1:6" ht="25.5" outlineLevel="2" x14ac:dyDescent="0.2">
      <c r="B18497" s="18" t="s">
        <v>18547</v>
      </c>
      <c r="C18497" s="19" t="s">
        <v>175</v>
      </c>
      <c r="D18497" t="s">
        <v>398</v>
      </c>
      <c r="E18497" s="20">
        <v>8524</v>
      </c>
      <c r="F18497" s="20">
        <v>7636</v>
      </c>
    </row>
    <row r="18498" spans="1:6" ht="25.5" outlineLevel="2" x14ac:dyDescent="0.2">
      <c r="B18498" s="18" t="s">
        <v>18547</v>
      </c>
      <c r="C18498" s="19" t="s">
        <v>176</v>
      </c>
      <c r="D18498" t="s">
        <v>398</v>
      </c>
      <c r="E18498" s="20">
        <v>132</v>
      </c>
      <c r="F18498" s="20">
        <v>356</v>
      </c>
    </row>
    <row r="18499" spans="1:6" ht="25.5" outlineLevel="2" x14ac:dyDescent="0.2">
      <c r="B18499" s="18" t="s">
        <v>18547</v>
      </c>
      <c r="C18499" s="19" t="s">
        <v>178</v>
      </c>
      <c r="D18499" t="s">
        <v>398</v>
      </c>
      <c r="E18499" s="20">
        <v>214</v>
      </c>
      <c r="F18499" s="20">
        <v>2945</v>
      </c>
    </row>
    <row r="18500" spans="1:6" ht="25.5" outlineLevel="1" x14ac:dyDescent="0.2">
      <c r="B18500" s="21" t="s">
        <v>18548</v>
      </c>
      <c r="E18500" s="20">
        <f>SUBTOTAL(9,E18471:E18499)</f>
        <v>200479</v>
      </c>
      <c r="F18500" s="20">
        <f>SUBTOTAL(9,F18471:F18499)</f>
        <v>308941</v>
      </c>
    </row>
    <row r="18501" spans="1:6" outlineLevel="2" x14ac:dyDescent="0.2">
      <c r="A18501" t="s">
        <v>5712</v>
      </c>
      <c r="B18501" s="18" t="s">
        <v>15695</v>
      </c>
      <c r="C18501" s="19" t="s">
        <v>42</v>
      </c>
      <c r="D18501" t="s">
        <v>398</v>
      </c>
      <c r="E18501" s="20">
        <v>33979</v>
      </c>
      <c r="F18501" s="20">
        <v>4747</v>
      </c>
    </row>
    <row r="18502" spans="1:6" outlineLevel="2" x14ac:dyDescent="0.2">
      <c r="B18502" s="18" t="s">
        <v>15695</v>
      </c>
      <c r="C18502" s="19" t="s">
        <v>80</v>
      </c>
      <c r="D18502" t="s">
        <v>398</v>
      </c>
      <c r="E18502" s="20">
        <v>7631</v>
      </c>
      <c r="F18502" s="20">
        <v>4137</v>
      </c>
    </row>
    <row r="18503" spans="1:6" outlineLevel="1" x14ac:dyDescent="0.2">
      <c r="B18503" s="21" t="s">
        <v>15696</v>
      </c>
      <c r="E18503" s="20">
        <f>SUBTOTAL(9,E18501:E18502)</f>
        <v>41610</v>
      </c>
      <c r="F18503" s="20">
        <f>SUBTOTAL(9,F18501:F18502)</f>
        <v>8884</v>
      </c>
    </row>
    <row r="18504" spans="1:6" outlineLevel="2" x14ac:dyDescent="0.2">
      <c r="A18504" t="s">
        <v>5713</v>
      </c>
      <c r="B18504" s="18" t="s">
        <v>15697</v>
      </c>
      <c r="C18504" s="19" t="s">
        <v>80</v>
      </c>
      <c r="D18504" t="s">
        <v>398</v>
      </c>
      <c r="E18504" s="20">
        <v>3952</v>
      </c>
      <c r="F18504" s="20">
        <v>36773</v>
      </c>
    </row>
    <row r="18505" spans="1:6" outlineLevel="1" x14ac:dyDescent="0.2">
      <c r="B18505" s="21" t="s">
        <v>15698</v>
      </c>
      <c r="E18505" s="20">
        <f>SUBTOTAL(9,E18504:E18504)</f>
        <v>3952</v>
      </c>
      <c r="F18505" s="20">
        <f>SUBTOTAL(9,F18504:F18504)</f>
        <v>36773</v>
      </c>
    </row>
    <row r="18506" spans="1:6" ht="25.5" outlineLevel="2" x14ac:dyDescent="0.2">
      <c r="A18506" t="s">
        <v>5714</v>
      </c>
      <c r="B18506" s="18" t="s">
        <v>18549</v>
      </c>
      <c r="C18506" s="19" t="s">
        <v>42</v>
      </c>
      <c r="D18506" t="s">
        <v>398</v>
      </c>
      <c r="E18506" s="20">
        <v>12199</v>
      </c>
      <c r="F18506" s="20">
        <v>10013</v>
      </c>
    </row>
    <row r="18507" spans="1:6" ht="25.5" outlineLevel="2" x14ac:dyDescent="0.2">
      <c r="B18507" s="18" t="s">
        <v>18549</v>
      </c>
      <c r="C18507" s="19" t="s">
        <v>80</v>
      </c>
      <c r="D18507" t="s">
        <v>398</v>
      </c>
      <c r="E18507" s="20">
        <v>189974</v>
      </c>
      <c r="F18507" s="20">
        <v>690670</v>
      </c>
    </row>
    <row r="18508" spans="1:6" ht="25.5" outlineLevel="1" x14ac:dyDescent="0.2">
      <c r="B18508" s="21" t="s">
        <v>18550</v>
      </c>
      <c r="E18508" s="20">
        <f>SUBTOTAL(9,E18506:E18507)</f>
        <v>202173</v>
      </c>
      <c r="F18508" s="20">
        <f>SUBTOTAL(9,F18506:F18507)</f>
        <v>700683</v>
      </c>
    </row>
    <row r="18509" spans="1:6" outlineLevel="2" x14ac:dyDescent="0.2">
      <c r="A18509" t="s">
        <v>5716</v>
      </c>
      <c r="B18509" s="18" t="s">
        <v>15699</v>
      </c>
      <c r="C18509" s="19" t="s">
        <v>42</v>
      </c>
      <c r="D18509" t="s">
        <v>398</v>
      </c>
      <c r="E18509" s="20">
        <v>84</v>
      </c>
      <c r="F18509" s="20">
        <v>2267</v>
      </c>
    </row>
    <row r="18510" spans="1:6" outlineLevel="2" x14ac:dyDescent="0.2">
      <c r="B18510" s="18" t="s">
        <v>15699</v>
      </c>
      <c r="C18510" s="19" t="s">
        <v>80</v>
      </c>
      <c r="D18510" t="s">
        <v>398</v>
      </c>
      <c r="E18510" s="20">
        <v>6324</v>
      </c>
      <c r="F18510" s="20">
        <v>12605</v>
      </c>
    </row>
    <row r="18511" spans="1:6" ht="25.5" outlineLevel="1" x14ac:dyDescent="0.2">
      <c r="B18511" s="21" t="s">
        <v>15700</v>
      </c>
      <c r="E18511" s="20">
        <f>SUBTOTAL(9,E18509:E18510)</f>
        <v>6408</v>
      </c>
      <c r="F18511" s="20">
        <f>SUBTOTAL(9,F18509:F18510)</f>
        <v>14872</v>
      </c>
    </row>
    <row r="18512" spans="1:6" ht="25.5" outlineLevel="2" x14ac:dyDescent="0.2">
      <c r="A18512" t="s">
        <v>5717</v>
      </c>
      <c r="B18512" s="18" t="s">
        <v>15701</v>
      </c>
      <c r="C18512" s="19" t="s">
        <v>42</v>
      </c>
      <c r="D18512" t="s">
        <v>398</v>
      </c>
      <c r="E18512" s="20">
        <v>25635</v>
      </c>
      <c r="F18512" s="20">
        <v>1705</v>
      </c>
    </row>
    <row r="18513" spans="1:6" ht="25.5" outlineLevel="2" x14ac:dyDescent="0.2">
      <c r="B18513" s="18" t="s">
        <v>15701</v>
      </c>
      <c r="C18513" s="19" t="s">
        <v>80</v>
      </c>
      <c r="D18513" t="s">
        <v>398</v>
      </c>
      <c r="E18513" s="20">
        <v>192</v>
      </c>
      <c r="F18513" s="20">
        <v>576</v>
      </c>
    </row>
    <row r="18514" spans="1:6" ht="25.5" outlineLevel="1" x14ac:dyDescent="0.2">
      <c r="B18514" s="21" t="s">
        <v>15702</v>
      </c>
      <c r="E18514" s="20">
        <f>SUBTOTAL(9,E18512:E18513)</f>
        <v>25827</v>
      </c>
      <c r="F18514" s="20">
        <f>SUBTOTAL(9,F18512:F18513)</f>
        <v>2281</v>
      </c>
    </row>
    <row r="18515" spans="1:6" ht="25.5" outlineLevel="2" x14ac:dyDescent="0.2">
      <c r="A18515" t="s">
        <v>5718</v>
      </c>
      <c r="B18515" s="18" t="s">
        <v>15703</v>
      </c>
      <c r="C18515" s="19" t="s">
        <v>42</v>
      </c>
      <c r="D18515" t="s">
        <v>398</v>
      </c>
      <c r="E18515" s="20">
        <v>54</v>
      </c>
      <c r="F18515" s="20">
        <v>818</v>
      </c>
    </row>
    <row r="18516" spans="1:6" ht="25.5" outlineLevel="2" x14ac:dyDescent="0.2">
      <c r="B18516" s="18" t="s">
        <v>15703</v>
      </c>
      <c r="C18516" s="19" t="s">
        <v>80</v>
      </c>
      <c r="D18516" t="s">
        <v>398</v>
      </c>
      <c r="E18516" s="20">
        <v>8009</v>
      </c>
      <c r="F18516" s="20">
        <v>1394</v>
      </c>
    </row>
    <row r="18517" spans="1:6" ht="25.5" outlineLevel="1" x14ac:dyDescent="0.2">
      <c r="B18517" s="21" t="s">
        <v>15704</v>
      </c>
      <c r="E18517" s="20">
        <f>SUBTOTAL(9,E18515:E18516)</f>
        <v>8063</v>
      </c>
      <c r="F18517" s="20">
        <f>SUBTOTAL(9,F18515:F18516)</f>
        <v>2212</v>
      </c>
    </row>
    <row r="18518" spans="1:6" ht="25.5" outlineLevel="2" x14ac:dyDescent="0.2">
      <c r="A18518" t="s">
        <v>5720</v>
      </c>
      <c r="B18518" s="18" t="s">
        <v>15705</v>
      </c>
      <c r="C18518" s="19" t="s">
        <v>42</v>
      </c>
      <c r="D18518" t="s">
        <v>411</v>
      </c>
      <c r="E18518" s="20">
        <v>11707</v>
      </c>
      <c r="F18518" s="20">
        <v>359</v>
      </c>
    </row>
    <row r="18519" spans="1:6" ht="25.5" outlineLevel="2" x14ac:dyDescent="0.2">
      <c r="B18519" s="18" t="s">
        <v>15705</v>
      </c>
      <c r="C18519" s="19" t="s">
        <v>80</v>
      </c>
      <c r="D18519" t="s">
        <v>411</v>
      </c>
      <c r="E18519" s="20">
        <v>26078</v>
      </c>
      <c r="F18519" s="20">
        <v>5678</v>
      </c>
    </row>
    <row r="18520" spans="1:6" ht="25.5" outlineLevel="2" x14ac:dyDescent="0.2">
      <c r="B18520" s="18" t="s">
        <v>15705</v>
      </c>
      <c r="C18520" s="19" t="s">
        <v>87</v>
      </c>
      <c r="D18520" t="s">
        <v>411</v>
      </c>
      <c r="E18520" s="20">
        <v>5</v>
      </c>
      <c r="F18520" s="20">
        <v>3</v>
      </c>
    </row>
    <row r="18521" spans="1:6" ht="25.5" outlineLevel="1" x14ac:dyDescent="0.2">
      <c r="B18521" s="21" t="s">
        <v>15706</v>
      </c>
      <c r="E18521" s="20">
        <f>SUBTOTAL(9,E18518:E18520)</f>
        <v>37790</v>
      </c>
      <c r="F18521" s="20">
        <f>SUBTOTAL(9,F18518:F18520)</f>
        <v>6040</v>
      </c>
    </row>
    <row r="18522" spans="1:6" ht="25.5" outlineLevel="2" x14ac:dyDescent="0.2">
      <c r="A18522" t="s">
        <v>5722</v>
      </c>
      <c r="B18522" s="18" t="s">
        <v>18551</v>
      </c>
      <c r="C18522" s="19" t="s">
        <v>42</v>
      </c>
      <c r="D18522" t="s">
        <v>398</v>
      </c>
      <c r="E18522" s="20">
        <v>15</v>
      </c>
      <c r="F18522" s="20">
        <v>323</v>
      </c>
    </row>
    <row r="18523" spans="1:6" ht="25.5" outlineLevel="2" x14ac:dyDescent="0.2">
      <c r="B18523" s="18" t="s">
        <v>18551</v>
      </c>
      <c r="C18523" s="19" t="s">
        <v>80</v>
      </c>
      <c r="D18523" t="s">
        <v>398</v>
      </c>
      <c r="E18523" s="20">
        <v>12</v>
      </c>
      <c r="F18523" s="20">
        <v>103</v>
      </c>
    </row>
    <row r="18524" spans="1:6" ht="25.5" outlineLevel="2" x14ac:dyDescent="0.2">
      <c r="B18524" s="18" t="s">
        <v>18551</v>
      </c>
      <c r="C18524" s="19" t="s">
        <v>164</v>
      </c>
      <c r="D18524" t="s">
        <v>398</v>
      </c>
      <c r="E18524" s="20">
        <v>24</v>
      </c>
      <c r="F18524" s="20">
        <v>183</v>
      </c>
    </row>
    <row r="18525" spans="1:6" ht="25.5" outlineLevel="1" x14ac:dyDescent="0.2">
      <c r="B18525" s="21" t="s">
        <v>18552</v>
      </c>
      <c r="E18525" s="20">
        <f>SUBTOTAL(9,E18522:E18524)</f>
        <v>51</v>
      </c>
      <c r="F18525" s="20">
        <f>SUBTOTAL(9,F18522:F18524)</f>
        <v>609</v>
      </c>
    </row>
    <row r="18526" spans="1:6" ht="25.5" outlineLevel="2" x14ac:dyDescent="0.2">
      <c r="A18526" t="s">
        <v>5724</v>
      </c>
      <c r="B18526" s="18" t="s">
        <v>15707</v>
      </c>
      <c r="C18526" s="19" t="s">
        <v>42</v>
      </c>
      <c r="D18526" t="s">
        <v>398</v>
      </c>
      <c r="E18526" s="20">
        <v>112</v>
      </c>
      <c r="F18526" s="20">
        <v>794</v>
      </c>
    </row>
    <row r="18527" spans="1:6" ht="25.5" outlineLevel="2" x14ac:dyDescent="0.2">
      <c r="B18527" s="18" t="s">
        <v>15707</v>
      </c>
      <c r="C18527" s="19" t="s">
        <v>80</v>
      </c>
      <c r="D18527" t="s">
        <v>398</v>
      </c>
      <c r="E18527" s="20">
        <v>927</v>
      </c>
      <c r="F18527" s="20">
        <v>21633</v>
      </c>
    </row>
    <row r="18528" spans="1:6" ht="25.5" outlineLevel="1" x14ac:dyDescent="0.2">
      <c r="B18528" s="21" t="s">
        <v>15708</v>
      </c>
      <c r="E18528" s="20">
        <f>SUBTOTAL(9,E18526:E18527)</f>
        <v>1039</v>
      </c>
      <c r="F18528" s="20">
        <f>SUBTOTAL(9,F18526:F18527)</f>
        <v>22427</v>
      </c>
    </row>
    <row r="18529" spans="1:6" ht="25.5" outlineLevel="2" x14ac:dyDescent="0.2">
      <c r="A18529" t="s">
        <v>5725</v>
      </c>
      <c r="B18529" s="18" t="s">
        <v>18553</v>
      </c>
      <c r="C18529" s="19" t="s">
        <v>15</v>
      </c>
      <c r="D18529" t="s">
        <v>398</v>
      </c>
      <c r="E18529" s="20">
        <v>32</v>
      </c>
      <c r="F18529" s="20">
        <v>2012</v>
      </c>
    </row>
    <row r="18530" spans="1:6" ht="25.5" outlineLevel="2" x14ac:dyDescent="0.2">
      <c r="B18530" s="18" t="s">
        <v>18553</v>
      </c>
      <c r="C18530" s="19" t="s">
        <v>42</v>
      </c>
      <c r="D18530" t="s">
        <v>398</v>
      </c>
      <c r="E18530" s="20">
        <v>195</v>
      </c>
      <c r="F18530" s="20">
        <v>3850</v>
      </c>
    </row>
    <row r="18531" spans="1:6" ht="25.5" outlineLevel="2" x14ac:dyDescent="0.2">
      <c r="B18531" s="18" t="s">
        <v>18553</v>
      </c>
      <c r="C18531" s="19" t="s">
        <v>80</v>
      </c>
      <c r="D18531" t="s">
        <v>398</v>
      </c>
      <c r="E18531" s="20">
        <v>69</v>
      </c>
      <c r="F18531" s="20">
        <v>1720</v>
      </c>
    </row>
    <row r="18532" spans="1:6" ht="25.5" outlineLevel="2" x14ac:dyDescent="0.2">
      <c r="B18532" s="18" t="s">
        <v>18553</v>
      </c>
      <c r="C18532" s="19" t="s">
        <v>88</v>
      </c>
      <c r="D18532" t="s">
        <v>398</v>
      </c>
      <c r="E18532" s="20">
        <v>1</v>
      </c>
      <c r="F18532" s="20">
        <v>36</v>
      </c>
    </row>
    <row r="18533" spans="1:6" ht="25.5" outlineLevel="2" x14ac:dyDescent="0.2">
      <c r="B18533" s="18" t="s">
        <v>18553</v>
      </c>
      <c r="C18533" s="19" t="s">
        <v>182</v>
      </c>
      <c r="D18533" t="s">
        <v>398</v>
      </c>
      <c r="E18533" s="20">
        <v>30</v>
      </c>
      <c r="F18533" s="20">
        <v>277</v>
      </c>
    </row>
    <row r="18534" spans="1:6" ht="25.5" outlineLevel="1" x14ac:dyDescent="0.2">
      <c r="B18534" s="21" t="s">
        <v>18554</v>
      </c>
      <c r="E18534" s="20">
        <f>SUBTOTAL(9,E18529:E18533)</f>
        <v>327</v>
      </c>
      <c r="F18534" s="20">
        <f>SUBTOTAL(9,F18529:F18533)</f>
        <v>7895</v>
      </c>
    </row>
    <row r="18535" spans="1:6" outlineLevel="2" x14ac:dyDescent="0.2">
      <c r="A18535" t="s">
        <v>5726</v>
      </c>
      <c r="B18535" s="18" t="s">
        <v>15709</v>
      </c>
      <c r="C18535" s="19" t="s">
        <v>80</v>
      </c>
      <c r="D18535" t="s">
        <v>398</v>
      </c>
      <c r="E18535" s="20">
        <v>57</v>
      </c>
      <c r="F18535" s="20">
        <v>750</v>
      </c>
    </row>
    <row r="18536" spans="1:6" outlineLevel="1" x14ac:dyDescent="0.2">
      <c r="B18536" s="21" t="s">
        <v>15710</v>
      </c>
      <c r="E18536" s="20">
        <f>SUBTOTAL(9,E18535:E18535)</f>
        <v>57</v>
      </c>
      <c r="F18536" s="20">
        <f>SUBTOTAL(9,F18535:F18535)</f>
        <v>750</v>
      </c>
    </row>
    <row r="18537" spans="1:6" ht="25.5" outlineLevel="2" x14ac:dyDescent="0.2">
      <c r="A18537" t="s">
        <v>5727</v>
      </c>
      <c r="B18537" s="18" t="s">
        <v>18555</v>
      </c>
      <c r="C18537" s="19" t="s">
        <v>42</v>
      </c>
      <c r="D18537" t="s">
        <v>398</v>
      </c>
      <c r="E18537" s="20">
        <v>2</v>
      </c>
      <c r="F18537" s="20">
        <v>253</v>
      </c>
    </row>
    <row r="18538" spans="1:6" ht="25.5" outlineLevel="2" x14ac:dyDescent="0.2">
      <c r="B18538" s="18" t="s">
        <v>18555</v>
      </c>
      <c r="C18538" s="19" t="s">
        <v>80</v>
      </c>
      <c r="D18538" t="s">
        <v>398</v>
      </c>
      <c r="E18538" s="20">
        <v>14</v>
      </c>
      <c r="F18538" s="20">
        <v>1153</v>
      </c>
    </row>
    <row r="18539" spans="1:6" ht="25.5" outlineLevel="2" x14ac:dyDescent="0.2">
      <c r="B18539" s="18" t="s">
        <v>18555</v>
      </c>
      <c r="C18539" s="19" t="s">
        <v>88</v>
      </c>
      <c r="D18539" t="s">
        <v>398</v>
      </c>
      <c r="E18539" s="20">
        <v>6</v>
      </c>
      <c r="F18539" s="20">
        <v>4</v>
      </c>
    </row>
    <row r="18540" spans="1:6" ht="25.5" outlineLevel="2" x14ac:dyDescent="0.2">
      <c r="B18540" s="18" t="s">
        <v>18555</v>
      </c>
      <c r="C18540" s="19" t="s">
        <v>92</v>
      </c>
      <c r="D18540" t="s">
        <v>398</v>
      </c>
      <c r="E18540" s="20">
        <v>5</v>
      </c>
      <c r="F18540" s="20">
        <v>5</v>
      </c>
    </row>
    <row r="18541" spans="1:6" ht="25.5" outlineLevel="1" x14ac:dyDescent="0.2">
      <c r="B18541" s="21" t="s">
        <v>18556</v>
      </c>
      <c r="E18541" s="20">
        <f>SUBTOTAL(9,E18537:E18540)</f>
        <v>27</v>
      </c>
      <c r="F18541" s="20">
        <f>SUBTOTAL(9,F18537:F18540)</f>
        <v>1415</v>
      </c>
    </row>
    <row r="18542" spans="1:6" outlineLevel="2" x14ac:dyDescent="0.2">
      <c r="A18542" t="s">
        <v>5728</v>
      </c>
      <c r="B18542" s="18" t="s">
        <v>15711</v>
      </c>
      <c r="C18542" s="19" t="s">
        <v>42</v>
      </c>
      <c r="D18542" t="s">
        <v>398</v>
      </c>
      <c r="E18542" s="20">
        <v>36</v>
      </c>
      <c r="F18542" s="20">
        <v>1387</v>
      </c>
    </row>
    <row r="18543" spans="1:6" outlineLevel="2" x14ac:dyDescent="0.2">
      <c r="B18543" s="18" t="s">
        <v>15711</v>
      </c>
      <c r="C18543" s="19" t="s">
        <v>80</v>
      </c>
      <c r="D18543" t="s">
        <v>398</v>
      </c>
      <c r="E18543" s="20">
        <v>42</v>
      </c>
      <c r="F18543" s="20">
        <v>65134</v>
      </c>
    </row>
    <row r="18544" spans="1:6" outlineLevel="1" x14ac:dyDescent="0.2">
      <c r="B18544" s="21" t="s">
        <v>15712</v>
      </c>
      <c r="E18544" s="20">
        <f>SUBTOTAL(9,E18542:E18543)</f>
        <v>78</v>
      </c>
      <c r="F18544" s="20">
        <f>SUBTOTAL(9,F18542:F18543)</f>
        <v>66521</v>
      </c>
    </row>
    <row r="18545" spans="1:6" ht="25.5" outlineLevel="2" x14ac:dyDescent="0.2">
      <c r="A18545" t="s">
        <v>5729</v>
      </c>
      <c r="B18545" s="18" t="s">
        <v>15713</v>
      </c>
      <c r="C18545" s="19" t="s">
        <v>42</v>
      </c>
      <c r="D18545" t="s">
        <v>398</v>
      </c>
      <c r="E18545" s="20">
        <v>723</v>
      </c>
      <c r="F18545" s="20">
        <v>9408</v>
      </c>
    </row>
    <row r="18546" spans="1:6" ht="25.5" outlineLevel="2" x14ac:dyDescent="0.2">
      <c r="B18546" s="18" t="s">
        <v>15713</v>
      </c>
      <c r="C18546" s="19" t="s">
        <v>80</v>
      </c>
      <c r="D18546" t="s">
        <v>398</v>
      </c>
      <c r="E18546" s="20">
        <v>20592</v>
      </c>
      <c r="F18546" s="20">
        <v>470350</v>
      </c>
    </row>
    <row r="18547" spans="1:6" ht="25.5" outlineLevel="2" x14ac:dyDescent="0.2">
      <c r="B18547" s="18" t="s">
        <v>15713</v>
      </c>
      <c r="C18547" s="19" t="s">
        <v>88</v>
      </c>
      <c r="D18547" t="s">
        <v>398</v>
      </c>
      <c r="E18547" s="20">
        <v>3</v>
      </c>
      <c r="F18547" s="20">
        <v>273</v>
      </c>
    </row>
    <row r="18548" spans="1:6" ht="25.5" outlineLevel="2" x14ac:dyDescent="0.2">
      <c r="B18548" s="18" t="s">
        <v>15713</v>
      </c>
      <c r="C18548" s="19" t="s">
        <v>178</v>
      </c>
      <c r="D18548" t="s">
        <v>398</v>
      </c>
      <c r="E18548" s="20">
        <v>40</v>
      </c>
      <c r="F18548" s="20">
        <v>22</v>
      </c>
    </row>
    <row r="18549" spans="1:6" ht="25.5" outlineLevel="1" x14ac:dyDescent="0.2">
      <c r="B18549" s="21" t="s">
        <v>15714</v>
      </c>
      <c r="E18549" s="20">
        <f>SUBTOTAL(9,E18545:E18548)</f>
        <v>21358</v>
      </c>
      <c r="F18549" s="20">
        <f>SUBTOTAL(9,F18545:F18548)</f>
        <v>480053</v>
      </c>
    </row>
    <row r="18550" spans="1:6" outlineLevel="2" x14ac:dyDescent="0.2">
      <c r="A18550" t="s">
        <v>5730</v>
      </c>
      <c r="B18550" s="18" t="s">
        <v>15715</v>
      </c>
      <c r="C18550" s="19" t="s">
        <v>42</v>
      </c>
      <c r="D18550" t="s">
        <v>398</v>
      </c>
      <c r="E18550" s="20">
        <v>2000</v>
      </c>
      <c r="F18550" s="20">
        <v>802</v>
      </c>
    </row>
    <row r="18551" spans="1:6" outlineLevel="2" x14ac:dyDescent="0.2">
      <c r="B18551" s="18" t="s">
        <v>15715</v>
      </c>
      <c r="C18551" s="19" t="s">
        <v>80</v>
      </c>
      <c r="D18551" t="s">
        <v>398</v>
      </c>
      <c r="E18551" s="20">
        <v>236</v>
      </c>
      <c r="F18551" s="20">
        <v>2788</v>
      </c>
    </row>
    <row r="18552" spans="1:6" ht="25.5" outlineLevel="1" x14ac:dyDescent="0.2">
      <c r="B18552" s="21" t="s">
        <v>15716</v>
      </c>
      <c r="E18552" s="20">
        <f>SUBTOTAL(9,E18550:E18551)</f>
        <v>2236</v>
      </c>
      <c r="F18552" s="20">
        <f>SUBTOTAL(9,F18550:F18551)</f>
        <v>3590</v>
      </c>
    </row>
    <row r="18553" spans="1:6" outlineLevel="2" x14ac:dyDescent="0.2">
      <c r="A18553" t="s">
        <v>5731</v>
      </c>
      <c r="B18553" s="18" t="s">
        <v>15717</v>
      </c>
      <c r="C18553" s="19" t="s">
        <v>42</v>
      </c>
      <c r="D18553" t="s">
        <v>398</v>
      </c>
      <c r="E18553" s="20">
        <v>531</v>
      </c>
      <c r="F18553" s="20">
        <v>7395</v>
      </c>
    </row>
    <row r="18554" spans="1:6" outlineLevel="2" x14ac:dyDescent="0.2">
      <c r="B18554" s="18" t="s">
        <v>15717</v>
      </c>
      <c r="C18554" s="19" t="s">
        <v>80</v>
      </c>
      <c r="D18554" t="s">
        <v>398</v>
      </c>
      <c r="E18554" s="20">
        <v>3026</v>
      </c>
      <c r="F18554" s="20">
        <v>36932</v>
      </c>
    </row>
    <row r="18555" spans="1:6" outlineLevel="1" x14ac:dyDescent="0.2">
      <c r="B18555" s="21" t="s">
        <v>15718</v>
      </c>
      <c r="E18555" s="20">
        <f>SUBTOTAL(9,E18553:E18554)</f>
        <v>3557</v>
      </c>
      <c r="F18555" s="20">
        <f>SUBTOTAL(9,F18553:F18554)</f>
        <v>44327</v>
      </c>
    </row>
    <row r="18556" spans="1:6" ht="25.5" outlineLevel="2" x14ac:dyDescent="0.2">
      <c r="A18556" t="s">
        <v>5732</v>
      </c>
      <c r="B18556" s="18" t="s">
        <v>15719</v>
      </c>
      <c r="C18556" s="19" t="s">
        <v>42</v>
      </c>
      <c r="D18556" t="s">
        <v>398</v>
      </c>
      <c r="E18556" s="20">
        <v>5</v>
      </c>
      <c r="F18556" s="20">
        <v>57</v>
      </c>
    </row>
    <row r="18557" spans="1:6" ht="25.5" outlineLevel="2" x14ac:dyDescent="0.2">
      <c r="B18557" s="18" t="s">
        <v>15719</v>
      </c>
      <c r="C18557" s="19" t="s">
        <v>80</v>
      </c>
      <c r="D18557" t="s">
        <v>398</v>
      </c>
      <c r="E18557" s="20">
        <v>506</v>
      </c>
      <c r="F18557" s="20">
        <v>4463</v>
      </c>
    </row>
    <row r="18558" spans="1:6" ht="25.5" outlineLevel="1" x14ac:dyDescent="0.2">
      <c r="B18558" s="21" t="s">
        <v>15720</v>
      </c>
      <c r="E18558" s="20">
        <f>SUBTOTAL(9,E18556:E18557)</f>
        <v>511</v>
      </c>
      <c r="F18558" s="20">
        <f>SUBTOTAL(9,F18556:F18557)</f>
        <v>4520</v>
      </c>
    </row>
    <row r="18559" spans="1:6" ht="25.5" outlineLevel="2" x14ac:dyDescent="0.2">
      <c r="A18559" t="s">
        <v>5734</v>
      </c>
      <c r="B18559" s="18" t="s">
        <v>18557</v>
      </c>
      <c r="C18559" s="19" t="s">
        <v>42</v>
      </c>
      <c r="D18559" t="s">
        <v>398</v>
      </c>
      <c r="E18559" s="20">
        <v>237</v>
      </c>
      <c r="F18559" s="20">
        <v>56</v>
      </c>
    </row>
    <row r="18560" spans="1:6" ht="25.5" outlineLevel="2" x14ac:dyDescent="0.2">
      <c r="B18560" s="18" t="s">
        <v>18557</v>
      </c>
      <c r="C18560" s="19" t="s">
        <v>68</v>
      </c>
      <c r="D18560" t="s">
        <v>398</v>
      </c>
      <c r="E18560" s="20">
        <v>4</v>
      </c>
      <c r="F18560" s="20">
        <v>7</v>
      </c>
    </row>
    <row r="18561" spans="1:6" ht="25.5" outlineLevel="2" x14ac:dyDescent="0.2">
      <c r="B18561" s="18" t="s">
        <v>18557</v>
      </c>
      <c r="C18561" s="19" t="s">
        <v>78</v>
      </c>
      <c r="D18561" t="s">
        <v>398</v>
      </c>
      <c r="E18561" s="20">
        <v>6</v>
      </c>
      <c r="F18561" s="20">
        <v>398</v>
      </c>
    </row>
    <row r="18562" spans="1:6" ht="25.5" outlineLevel="2" x14ac:dyDescent="0.2">
      <c r="B18562" s="18" t="s">
        <v>18557</v>
      </c>
      <c r="C18562" s="19" t="s">
        <v>80</v>
      </c>
      <c r="D18562" t="s">
        <v>398</v>
      </c>
      <c r="E18562" s="20">
        <v>12973</v>
      </c>
      <c r="F18562" s="20">
        <v>2693</v>
      </c>
    </row>
    <row r="18563" spans="1:6" ht="25.5" outlineLevel="2" x14ac:dyDescent="0.2">
      <c r="B18563" s="18" t="s">
        <v>18557</v>
      </c>
      <c r="C18563" s="19" t="s">
        <v>87</v>
      </c>
      <c r="D18563" t="s">
        <v>398</v>
      </c>
      <c r="E18563" s="20">
        <v>10</v>
      </c>
      <c r="F18563" s="20">
        <v>14</v>
      </c>
    </row>
    <row r="18564" spans="1:6" ht="25.5" outlineLevel="2" x14ac:dyDescent="0.2">
      <c r="B18564" s="18" t="s">
        <v>18557</v>
      </c>
      <c r="C18564" s="19" t="s">
        <v>152</v>
      </c>
      <c r="D18564" t="s">
        <v>398</v>
      </c>
      <c r="E18564" s="20">
        <v>1</v>
      </c>
      <c r="F18564" s="20">
        <v>6</v>
      </c>
    </row>
    <row r="18565" spans="1:6" ht="25.5" outlineLevel="1" x14ac:dyDescent="0.2">
      <c r="B18565" s="21" t="s">
        <v>18558</v>
      </c>
      <c r="E18565" s="20">
        <f>SUBTOTAL(9,E18559:E18564)</f>
        <v>13231</v>
      </c>
      <c r="F18565" s="20">
        <f>SUBTOTAL(9,F18559:F18564)</f>
        <v>3174</v>
      </c>
    </row>
    <row r="18566" spans="1:6" outlineLevel="2" x14ac:dyDescent="0.2">
      <c r="A18566" t="s">
        <v>5735</v>
      </c>
      <c r="B18566" s="18" t="s">
        <v>15721</v>
      </c>
      <c r="C18566" s="19" t="s">
        <v>42</v>
      </c>
      <c r="D18566" t="s">
        <v>398</v>
      </c>
      <c r="E18566" s="20">
        <v>16</v>
      </c>
      <c r="F18566" s="20">
        <v>1090</v>
      </c>
    </row>
    <row r="18567" spans="1:6" outlineLevel="2" x14ac:dyDescent="0.2">
      <c r="B18567" s="18" t="s">
        <v>15721</v>
      </c>
      <c r="C18567" s="19" t="s">
        <v>80</v>
      </c>
      <c r="D18567" t="s">
        <v>398</v>
      </c>
      <c r="E18567" s="20">
        <v>191</v>
      </c>
      <c r="F18567" s="20">
        <v>5539</v>
      </c>
    </row>
    <row r="18568" spans="1:6" outlineLevel="1" x14ac:dyDescent="0.2">
      <c r="B18568" s="21" t="s">
        <v>15722</v>
      </c>
      <c r="E18568" s="20">
        <f>SUBTOTAL(9,E18566:E18567)</f>
        <v>207</v>
      </c>
      <c r="F18568" s="20">
        <f>SUBTOTAL(9,F18566:F18567)</f>
        <v>6629</v>
      </c>
    </row>
    <row r="18569" spans="1:6" outlineLevel="2" x14ac:dyDescent="0.2">
      <c r="A18569" t="s">
        <v>1768</v>
      </c>
      <c r="B18569" s="18" t="s">
        <v>15723</v>
      </c>
      <c r="C18569" s="19" t="s">
        <v>42</v>
      </c>
      <c r="D18569" t="s">
        <v>398</v>
      </c>
      <c r="E18569" s="20">
        <v>9</v>
      </c>
      <c r="F18569" s="20">
        <v>496</v>
      </c>
    </row>
    <row r="18570" spans="1:6" outlineLevel="2" x14ac:dyDescent="0.2">
      <c r="B18570" s="18" t="s">
        <v>15723</v>
      </c>
      <c r="C18570" s="19" t="s">
        <v>80</v>
      </c>
      <c r="D18570" t="s">
        <v>398</v>
      </c>
      <c r="E18570" s="20">
        <v>1680</v>
      </c>
      <c r="F18570" s="20">
        <v>91361</v>
      </c>
    </row>
    <row r="18571" spans="1:6" outlineLevel="2" x14ac:dyDescent="0.2">
      <c r="B18571" s="18" t="s">
        <v>15723</v>
      </c>
      <c r="C18571" s="19" t="s">
        <v>162</v>
      </c>
      <c r="D18571" t="s">
        <v>398</v>
      </c>
      <c r="E18571" s="20">
        <v>2</v>
      </c>
      <c r="F18571" s="20">
        <v>9</v>
      </c>
    </row>
    <row r="18572" spans="1:6" outlineLevel="1" x14ac:dyDescent="0.2">
      <c r="B18572" s="21" t="s">
        <v>15724</v>
      </c>
      <c r="E18572" s="20">
        <f>SUBTOTAL(9,E18569:E18571)</f>
        <v>1691</v>
      </c>
      <c r="F18572" s="20">
        <f>SUBTOTAL(9,F18569:F18571)</f>
        <v>91866</v>
      </c>
    </row>
    <row r="18573" spans="1:6" ht="25.5" outlineLevel="2" x14ac:dyDescent="0.2">
      <c r="A18573" t="s">
        <v>5736</v>
      </c>
      <c r="B18573" s="18" t="s">
        <v>15725</v>
      </c>
      <c r="C18573" s="19" t="s">
        <v>42</v>
      </c>
      <c r="D18573" t="s">
        <v>398</v>
      </c>
      <c r="E18573" s="20">
        <v>2634</v>
      </c>
      <c r="F18573" s="20">
        <v>982</v>
      </c>
    </row>
    <row r="18574" spans="1:6" ht="25.5" outlineLevel="2" x14ac:dyDescent="0.2">
      <c r="B18574" s="18" t="s">
        <v>15725</v>
      </c>
      <c r="C18574" s="19" t="s">
        <v>68</v>
      </c>
      <c r="D18574" t="s">
        <v>398</v>
      </c>
      <c r="E18574" s="20">
        <v>6</v>
      </c>
      <c r="F18574" s="20">
        <v>37</v>
      </c>
    </row>
    <row r="18575" spans="1:6" ht="25.5" outlineLevel="2" x14ac:dyDescent="0.2">
      <c r="B18575" s="18" t="s">
        <v>15725</v>
      </c>
      <c r="C18575" s="19" t="s">
        <v>80</v>
      </c>
      <c r="D18575" t="s">
        <v>398</v>
      </c>
      <c r="E18575" s="20">
        <v>65253</v>
      </c>
      <c r="F18575" s="20">
        <v>5046</v>
      </c>
    </row>
    <row r="18576" spans="1:6" ht="25.5" outlineLevel="2" x14ac:dyDescent="0.2">
      <c r="B18576" s="18" t="s">
        <v>15725</v>
      </c>
      <c r="C18576" s="19" t="s">
        <v>161</v>
      </c>
      <c r="D18576" t="s">
        <v>398</v>
      </c>
      <c r="E18576" s="20">
        <v>1</v>
      </c>
      <c r="F18576" s="20">
        <v>5</v>
      </c>
    </row>
    <row r="18577" spans="1:6" ht="25.5" outlineLevel="2" x14ac:dyDescent="0.2">
      <c r="B18577" s="18" t="s">
        <v>15725</v>
      </c>
      <c r="C18577" s="19" t="s">
        <v>171</v>
      </c>
      <c r="D18577" t="s">
        <v>398</v>
      </c>
      <c r="E18577" s="20">
        <v>100</v>
      </c>
      <c r="F18577" s="20">
        <v>10</v>
      </c>
    </row>
    <row r="18578" spans="1:6" ht="25.5" outlineLevel="1" x14ac:dyDescent="0.2">
      <c r="B18578" s="21" t="s">
        <v>15726</v>
      </c>
      <c r="E18578" s="20">
        <f>SUBTOTAL(9,E18573:E18577)</f>
        <v>67994</v>
      </c>
      <c r="F18578" s="20">
        <f>SUBTOTAL(9,F18573:F18577)</f>
        <v>6080</v>
      </c>
    </row>
    <row r="18579" spans="1:6" ht="25.5" outlineLevel="2" x14ac:dyDescent="0.2">
      <c r="A18579" t="s">
        <v>1769</v>
      </c>
      <c r="B18579" s="18" t="s">
        <v>15727</v>
      </c>
      <c r="C18579" s="19" t="s">
        <v>80</v>
      </c>
      <c r="D18579" t="s">
        <v>398</v>
      </c>
      <c r="E18579" s="20">
        <v>136</v>
      </c>
      <c r="F18579" s="20">
        <v>92195</v>
      </c>
    </row>
    <row r="18580" spans="1:6" ht="25.5" outlineLevel="1" x14ac:dyDescent="0.2">
      <c r="B18580" s="21" t="s">
        <v>15728</v>
      </c>
      <c r="E18580" s="20">
        <f>SUBTOTAL(9,E18579:E18579)</f>
        <v>136</v>
      </c>
      <c r="F18580" s="20">
        <f>SUBTOTAL(9,F18579:F18579)</f>
        <v>92195</v>
      </c>
    </row>
    <row r="18581" spans="1:6" ht="25.5" outlineLevel="2" x14ac:dyDescent="0.2">
      <c r="A18581" t="s">
        <v>5737</v>
      </c>
      <c r="B18581" s="18" t="s">
        <v>15729</v>
      </c>
      <c r="C18581" s="19" t="s">
        <v>42</v>
      </c>
      <c r="D18581" t="s">
        <v>398</v>
      </c>
      <c r="E18581" s="20">
        <v>111</v>
      </c>
      <c r="F18581" s="20">
        <v>199</v>
      </c>
    </row>
    <row r="18582" spans="1:6" ht="25.5" outlineLevel="2" x14ac:dyDescent="0.2">
      <c r="B18582" s="18" t="s">
        <v>15729</v>
      </c>
      <c r="C18582" s="19" t="s">
        <v>54</v>
      </c>
      <c r="D18582" t="s">
        <v>398</v>
      </c>
      <c r="E18582" s="20">
        <v>1</v>
      </c>
      <c r="F18582" s="20">
        <v>459</v>
      </c>
    </row>
    <row r="18583" spans="1:6" ht="25.5" outlineLevel="2" x14ac:dyDescent="0.2">
      <c r="B18583" s="18" t="s">
        <v>15729</v>
      </c>
      <c r="C18583" s="19" t="s">
        <v>80</v>
      </c>
      <c r="D18583" t="s">
        <v>398</v>
      </c>
      <c r="E18583" s="20">
        <v>7540</v>
      </c>
      <c r="F18583" s="20">
        <v>16865</v>
      </c>
    </row>
    <row r="18584" spans="1:6" ht="25.5" outlineLevel="2" x14ac:dyDescent="0.2">
      <c r="B18584" s="18" t="s">
        <v>15729</v>
      </c>
      <c r="C18584" s="19" t="s">
        <v>87</v>
      </c>
      <c r="D18584" t="s">
        <v>398</v>
      </c>
      <c r="E18584" s="20">
        <v>1</v>
      </c>
      <c r="F18584" s="20">
        <v>7</v>
      </c>
    </row>
    <row r="18585" spans="1:6" ht="25.5" outlineLevel="2" x14ac:dyDescent="0.2">
      <c r="B18585" s="18" t="s">
        <v>15729</v>
      </c>
      <c r="C18585" s="19" t="s">
        <v>161</v>
      </c>
      <c r="D18585" t="s">
        <v>398</v>
      </c>
      <c r="E18585" s="20">
        <v>3</v>
      </c>
      <c r="F18585" s="20">
        <v>561</v>
      </c>
    </row>
    <row r="18586" spans="1:6" ht="25.5" outlineLevel="2" x14ac:dyDescent="0.2">
      <c r="B18586" s="18" t="s">
        <v>15729</v>
      </c>
      <c r="C18586" s="19" t="s">
        <v>164</v>
      </c>
      <c r="D18586" t="s">
        <v>398</v>
      </c>
      <c r="E18586" s="20">
        <v>1</v>
      </c>
      <c r="F18586" s="20">
        <v>373</v>
      </c>
    </row>
    <row r="18587" spans="1:6" ht="25.5" outlineLevel="2" x14ac:dyDescent="0.2">
      <c r="B18587" s="18" t="s">
        <v>15729</v>
      </c>
      <c r="C18587" s="19" t="s">
        <v>176</v>
      </c>
      <c r="D18587" t="s">
        <v>398</v>
      </c>
      <c r="E18587" s="20">
        <v>2</v>
      </c>
      <c r="F18587" s="20">
        <v>287</v>
      </c>
    </row>
    <row r="18588" spans="1:6" ht="25.5" outlineLevel="1" x14ac:dyDescent="0.2">
      <c r="B18588" s="21" t="s">
        <v>15730</v>
      </c>
      <c r="E18588" s="20">
        <f>SUBTOTAL(9,E18581:E18587)</f>
        <v>7659</v>
      </c>
      <c r="F18588" s="20">
        <f>SUBTOTAL(9,F18581:F18587)</f>
        <v>18751</v>
      </c>
    </row>
    <row r="18589" spans="1:6" ht="25.5" outlineLevel="2" x14ac:dyDescent="0.2">
      <c r="A18589" t="s">
        <v>5739</v>
      </c>
      <c r="B18589" s="18" t="s">
        <v>15731</v>
      </c>
      <c r="C18589" s="19" t="s">
        <v>42</v>
      </c>
      <c r="D18589" t="s">
        <v>398</v>
      </c>
      <c r="E18589" s="20">
        <v>9</v>
      </c>
      <c r="F18589" s="20">
        <v>87261</v>
      </c>
    </row>
    <row r="18590" spans="1:6" ht="25.5" outlineLevel="2" x14ac:dyDescent="0.2">
      <c r="B18590" s="18" t="s">
        <v>15731</v>
      </c>
      <c r="C18590" s="19" t="s">
        <v>68</v>
      </c>
      <c r="D18590" t="s">
        <v>398</v>
      </c>
      <c r="E18590" s="20">
        <v>5</v>
      </c>
      <c r="F18590" s="20">
        <v>2993</v>
      </c>
    </row>
    <row r="18591" spans="1:6" ht="25.5" outlineLevel="2" x14ac:dyDescent="0.2">
      <c r="B18591" s="18" t="s">
        <v>15731</v>
      </c>
      <c r="C18591" s="19" t="s">
        <v>80</v>
      </c>
      <c r="D18591" t="s">
        <v>398</v>
      </c>
      <c r="E18591" s="20">
        <v>176199</v>
      </c>
      <c r="F18591" s="20">
        <v>222404</v>
      </c>
    </row>
    <row r="18592" spans="1:6" ht="25.5" outlineLevel="2" x14ac:dyDescent="0.2">
      <c r="B18592" s="18" t="s">
        <v>15731</v>
      </c>
      <c r="C18592" s="19" t="s">
        <v>121</v>
      </c>
      <c r="D18592" t="s">
        <v>398</v>
      </c>
      <c r="E18592" s="20">
        <v>19</v>
      </c>
      <c r="F18592" s="20">
        <v>11098</v>
      </c>
    </row>
    <row r="18593" spans="1:6" ht="25.5" outlineLevel="1" x14ac:dyDescent="0.2">
      <c r="B18593" s="21" t="s">
        <v>15732</v>
      </c>
      <c r="E18593" s="20">
        <f>SUBTOTAL(9,E18589:E18592)</f>
        <v>176232</v>
      </c>
      <c r="F18593" s="20">
        <f>SUBTOTAL(9,F18589:F18592)</f>
        <v>323756</v>
      </c>
    </row>
    <row r="18594" spans="1:6" outlineLevel="2" x14ac:dyDescent="0.2">
      <c r="A18594" t="s">
        <v>5740</v>
      </c>
      <c r="B18594" s="18" t="s">
        <v>15733</v>
      </c>
      <c r="C18594" s="19" t="s">
        <v>42</v>
      </c>
      <c r="D18594" t="s">
        <v>398</v>
      </c>
      <c r="E18594" s="20">
        <v>2</v>
      </c>
      <c r="F18594" s="20">
        <v>9043</v>
      </c>
    </row>
    <row r="18595" spans="1:6" outlineLevel="2" x14ac:dyDescent="0.2">
      <c r="B18595" s="18" t="s">
        <v>15733</v>
      </c>
      <c r="C18595" s="19" t="s">
        <v>80</v>
      </c>
      <c r="D18595" t="s">
        <v>398</v>
      </c>
      <c r="E18595" s="20">
        <v>507611</v>
      </c>
      <c r="F18595" s="20">
        <v>100326</v>
      </c>
    </row>
    <row r="18596" spans="1:6" outlineLevel="2" x14ac:dyDescent="0.2">
      <c r="B18596" s="18" t="s">
        <v>15733</v>
      </c>
      <c r="C18596" s="19" t="s">
        <v>107</v>
      </c>
      <c r="D18596" t="s">
        <v>398</v>
      </c>
      <c r="E18596" s="20">
        <v>38</v>
      </c>
      <c r="F18596" s="20">
        <v>101261</v>
      </c>
    </row>
    <row r="18597" spans="1:6" outlineLevel="2" x14ac:dyDescent="0.2">
      <c r="B18597" s="18" t="s">
        <v>15733</v>
      </c>
      <c r="C18597" s="19" t="s">
        <v>129</v>
      </c>
      <c r="D18597" t="s">
        <v>398</v>
      </c>
      <c r="E18597" s="20">
        <v>1</v>
      </c>
      <c r="F18597" s="20">
        <v>11</v>
      </c>
    </row>
    <row r="18598" spans="1:6" outlineLevel="2" x14ac:dyDescent="0.2">
      <c r="B18598" s="18" t="s">
        <v>15733</v>
      </c>
      <c r="C18598" s="19" t="s">
        <v>164</v>
      </c>
      <c r="D18598" t="s">
        <v>398</v>
      </c>
      <c r="E18598" s="20">
        <v>3</v>
      </c>
      <c r="F18598" s="20">
        <v>3051</v>
      </c>
    </row>
    <row r="18599" spans="1:6" ht="25.5" outlineLevel="1" x14ac:dyDescent="0.2">
      <c r="B18599" s="21" t="s">
        <v>15734</v>
      </c>
      <c r="E18599" s="20">
        <f>SUBTOTAL(9,E18594:E18598)</f>
        <v>507655</v>
      </c>
      <c r="F18599" s="20">
        <f>SUBTOTAL(9,F18594:F18598)</f>
        <v>213692</v>
      </c>
    </row>
    <row r="18600" spans="1:6" outlineLevel="2" x14ac:dyDescent="0.2">
      <c r="A18600" t="s">
        <v>5741</v>
      </c>
      <c r="B18600" s="18" t="s">
        <v>15735</v>
      </c>
      <c r="C18600" s="19" t="s">
        <v>23</v>
      </c>
      <c r="D18600" t="s">
        <v>398</v>
      </c>
      <c r="E18600" s="20">
        <v>1055</v>
      </c>
      <c r="F18600" s="20">
        <v>2891</v>
      </c>
    </row>
    <row r="18601" spans="1:6" outlineLevel="2" x14ac:dyDescent="0.2">
      <c r="B18601" s="18" t="s">
        <v>15735</v>
      </c>
      <c r="C18601" s="19" t="s">
        <v>42</v>
      </c>
      <c r="D18601" t="s">
        <v>398</v>
      </c>
      <c r="E18601" s="20">
        <v>13702</v>
      </c>
      <c r="F18601" s="20">
        <v>42889</v>
      </c>
    </row>
    <row r="18602" spans="1:6" outlineLevel="2" x14ac:dyDescent="0.2">
      <c r="B18602" s="18" t="s">
        <v>15735</v>
      </c>
      <c r="C18602" s="19" t="s">
        <v>54</v>
      </c>
      <c r="D18602" t="s">
        <v>398</v>
      </c>
      <c r="E18602" s="20">
        <v>4</v>
      </c>
      <c r="F18602" s="20">
        <v>9627</v>
      </c>
    </row>
    <row r="18603" spans="1:6" outlineLevel="2" x14ac:dyDescent="0.2">
      <c r="B18603" s="18" t="s">
        <v>15735</v>
      </c>
      <c r="C18603" s="19" t="s">
        <v>68</v>
      </c>
      <c r="D18603" t="s">
        <v>398</v>
      </c>
      <c r="E18603" s="20">
        <v>1</v>
      </c>
      <c r="F18603" s="20">
        <v>10468</v>
      </c>
    </row>
    <row r="18604" spans="1:6" outlineLevel="2" x14ac:dyDescent="0.2">
      <c r="B18604" s="18" t="s">
        <v>15735</v>
      </c>
      <c r="C18604" s="19" t="s">
        <v>80</v>
      </c>
      <c r="D18604" t="s">
        <v>398</v>
      </c>
      <c r="E18604" s="20">
        <v>323109</v>
      </c>
      <c r="F18604" s="20">
        <v>221459</v>
      </c>
    </row>
    <row r="18605" spans="1:6" outlineLevel="2" x14ac:dyDescent="0.2">
      <c r="B18605" s="18" t="s">
        <v>15735</v>
      </c>
      <c r="C18605" s="19" t="s">
        <v>87</v>
      </c>
      <c r="D18605" t="s">
        <v>398</v>
      </c>
      <c r="E18605" s="20">
        <v>4</v>
      </c>
      <c r="F18605" s="20">
        <v>14199</v>
      </c>
    </row>
    <row r="18606" spans="1:6" outlineLevel="2" x14ac:dyDescent="0.2">
      <c r="B18606" s="18" t="s">
        <v>15735</v>
      </c>
      <c r="C18606" s="19" t="s">
        <v>107</v>
      </c>
      <c r="D18606" t="s">
        <v>398</v>
      </c>
      <c r="E18606" s="20">
        <v>38</v>
      </c>
      <c r="F18606" s="20">
        <v>147274</v>
      </c>
    </row>
    <row r="18607" spans="1:6" outlineLevel="2" x14ac:dyDescent="0.2">
      <c r="B18607" s="18" t="s">
        <v>15735</v>
      </c>
      <c r="C18607" s="19" t="s">
        <v>121</v>
      </c>
      <c r="D18607" t="s">
        <v>398</v>
      </c>
      <c r="E18607" s="20">
        <v>1</v>
      </c>
      <c r="F18607" s="20">
        <v>44066</v>
      </c>
    </row>
    <row r="18608" spans="1:6" outlineLevel="2" x14ac:dyDescent="0.2">
      <c r="B18608" s="18" t="s">
        <v>15735</v>
      </c>
      <c r="C18608" s="19" t="s">
        <v>164</v>
      </c>
      <c r="D18608" t="s">
        <v>398</v>
      </c>
      <c r="E18608" s="20">
        <v>1</v>
      </c>
      <c r="F18608" s="20">
        <v>917</v>
      </c>
    </row>
    <row r="18609" spans="1:6" ht="25.5" outlineLevel="1" x14ac:dyDescent="0.2">
      <c r="B18609" s="21" t="s">
        <v>15736</v>
      </c>
      <c r="E18609" s="20">
        <f>SUBTOTAL(9,E18600:E18608)</f>
        <v>337915</v>
      </c>
      <c r="F18609" s="20">
        <f>SUBTOTAL(9,F18600:F18608)</f>
        <v>493790</v>
      </c>
    </row>
    <row r="18610" spans="1:6" ht="25.5" outlineLevel="2" x14ac:dyDescent="0.2">
      <c r="A18610" t="s">
        <v>5742</v>
      </c>
      <c r="B18610" s="18" t="s">
        <v>18559</v>
      </c>
      <c r="C18610" s="19" t="s">
        <v>42</v>
      </c>
      <c r="D18610" t="s">
        <v>398</v>
      </c>
      <c r="E18610" s="20">
        <v>5</v>
      </c>
      <c r="F18610" s="20">
        <v>2381</v>
      </c>
    </row>
    <row r="18611" spans="1:6" ht="25.5" outlineLevel="2" x14ac:dyDescent="0.2">
      <c r="B18611" s="18" t="s">
        <v>18559</v>
      </c>
      <c r="C18611" s="19" t="s">
        <v>54</v>
      </c>
      <c r="D18611" t="s">
        <v>398</v>
      </c>
      <c r="E18611" s="20">
        <v>1</v>
      </c>
      <c r="F18611" s="20">
        <v>325</v>
      </c>
    </row>
    <row r="18612" spans="1:6" ht="25.5" outlineLevel="2" x14ac:dyDescent="0.2">
      <c r="B18612" s="18" t="s">
        <v>18559</v>
      </c>
      <c r="C18612" s="19" t="s">
        <v>80</v>
      </c>
      <c r="D18612" t="s">
        <v>398</v>
      </c>
      <c r="E18612" s="20">
        <v>8012</v>
      </c>
      <c r="F18612" s="20">
        <v>15365</v>
      </c>
    </row>
    <row r="18613" spans="1:6" ht="25.5" outlineLevel="2" x14ac:dyDescent="0.2">
      <c r="B18613" s="18" t="s">
        <v>18559</v>
      </c>
      <c r="C18613" s="19" t="s">
        <v>88</v>
      </c>
      <c r="D18613" t="s">
        <v>398</v>
      </c>
      <c r="E18613" s="20">
        <v>1</v>
      </c>
      <c r="F18613" s="20">
        <v>191</v>
      </c>
    </row>
    <row r="18614" spans="1:6" ht="25.5" outlineLevel="2" x14ac:dyDescent="0.2">
      <c r="B18614" s="18" t="s">
        <v>18559</v>
      </c>
      <c r="C18614" s="19" t="s">
        <v>178</v>
      </c>
      <c r="D18614" t="s">
        <v>398</v>
      </c>
      <c r="E18614" s="20">
        <v>9</v>
      </c>
      <c r="F18614" s="20">
        <v>23700</v>
      </c>
    </row>
    <row r="18615" spans="1:6" ht="25.5" outlineLevel="1" x14ac:dyDescent="0.2">
      <c r="B18615" s="21" t="s">
        <v>18560</v>
      </c>
      <c r="E18615" s="20">
        <f>SUBTOTAL(9,E18610:E18614)</f>
        <v>8028</v>
      </c>
      <c r="F18615" s="20">
        <f>SUBTOTAL(9,F18610:F18614)</f>
        <v>41962</v>
      </c>
    </row>
    <row r="18616" spans="1:6" ht="25.5" outlineLevel="2" x14ac:dyDescent="0.2">
      <c r="A18616" t="s">
        <v>5743</v>
      </c>
      <c r="B18616" s="18" t="s">
        <v>15737</v>
      </c>
      <c r="C18616" s="19" t="s">
        <v>42</v>
      </c>
      <c r="D18616" t="s">
        <v>398</v>
      </c>
      <c r="E18616" s="20">
        <v>41</v>
      </c>
      <c r="F18616" s="20">
        <v>192</v>
      </c>
    </row>
    <row r="18617" spans="1:6" ht="25.5" outlineLevel="2" x14ac:dyDescent="0.2">
      <c r="B18617" s="18" t="s">
        <v>15737</v>
      </c>
      <c r="C18617" s="19" t="s">
        <v>80</v>
      </c>
      <c r="D18617" t="s">
        <v>398</v>
      </c>
      <c r="E18617" s="20">
        <v>24001</v>
      </c>
      <c r="F18617" s="20">
        <v>58349</v>
      </c>
    </row>
    <row r="18618" spans="1:6" ht="25.5" outlineLevel="2" x14ac:dyDescent="0.2">
      <c r="B18618" s="18" t="s">
        <v>15737</v>
      </c>
      <c r="C18618" s="19" t="s">
        <v>87</v>
      </c>
      <c r="D18618" t="s">
        <v>398</v>
      </c>
      <c r="E18618" s="20">
        <v>4</v>
      </c>
      <c r="F18618" s="20">
        <v>48449</v>
      </c>
    </row>
    <row r="18619" spans="1:6" ht="25.5" outlineLevel="1" x14ac:dyDescent="0.2">
      <c r="B18619" s="21" t="s">
        <v>15738</v>
      </c>
      <c r="E18619" s="20">
        <f>SUBTOTAL(9,E18616:E18618)</f>
        <v>24046</v>
      </c>
      <c r="F18619" s="20">
        <f>SUBTOTAL(9,F18616:F18618)</f>
        <v>106990</v>
      </c>
    </row>
    <row r="18620" spans="1:6" ht="25.5" outlineLevel="2" x14ac:dyDescent="0.2">
      <c r="A18620" t="s">
        <v>5745</v>
      </c>
      <c r="B18620" s="18" t="s">
        <v>15739</v>
      </c>
      <c r="C18620" s="19" t="s">
        <v>23</v>
      </c>
      <c r="D18620" t="s">
        <v>398</v>
      </c>
      <c r="E18620" s="20">
        <v>150</v>
      </c>
      <c r="F18620" s="20">
        <v>53</v>
      </c>
    </row>
    <row r="18621" spans="1:6" ht="25.5" outlineLevel="2" x14ac:dyDescent="0.2">
      <c r="B18621" s="18" t="s">
        <v>15739</v>
      </c>
      <c r="C18621" s="19" t="s">
        <v>42</v>
      </c>
      <c r="D18621" t="s">
        <v>398</v>
      </c>
      <c r="E18621" s="20">
        <v>2431</v>
      </c>
      <c r="F18621" s="20">
        <v>8888</v>
      </c>
    </row>
    <row r="18622" spans="1:6" ht="25.5" outlineLevel="2" x14ac:dyDescent="0.2">
      <c r="B18622" s="18" t="s">
        <v>15739</v>
      </c>
      <c r="C18622" s="19" t="s">
        <v>54</v>
      </c>
      <c r="D18622" t="s">
        <v>398</v>
      </c>
      <c r="E18622" s="20">
        <v>1</v>
      </c>
      <c r="F18622" s="20">
        <v>8</v>
      </c>
    </row>
    <row r="18623" spans="1:6" ht="25.5" outlineLevel="2" x14ac:dyDescent="0.2">
      <c r="B18623" s="18" t="s">
        <v>15739</v>
      </c>
      <c r="C18623" s="19" t="s">
        <v>68</v>
      </c>
      <c r="D18623" t="s">
        <v>398</v>
      </c>
      <c r="E18623" s="20">
        <v>71</v>
      </c>
      <c r="F18623" s="20">
        <v>1069</v>
      </c>
    </row>
    <row r="18624" spans="1:6" ht="25.5" outlineLevel="2" x14ac:dyDescent="0.2">
      <c r="B18624" s="18" t="s">
        <v>15739</v>
      </c>
      <c r="C18624" s="19" t="s">
        <v>80</v>
      </c>
      <c r="D18624" t="s">
        <v>398</v>
      </c>
      <c r="E18624" s="20">
        <v>33469</v>
      </c>
      <c r="F18624" s="20">
        <v>54203</v>
      </c>
    </row>
    <row r="18625" spans="1:6" ht="25.5" outlineLevel="2" x14ac:dyDescent="0.2">
      <c r="B18625" s="18" t="s">
        <v>15739</v>
      </c>
      <c r="C18625" s="19" t="s">
        <v>121</v>
      </c>
      <c r="D18625" t="s">
        <v>398</v>
      </c>
      <c r="E18625" s="20">
        <v>72</v>
      </c>
      <c r="F18625" s="20">
        <v>1610</v>
      </c>
    </row>
    <row r="18626" spans="1:6" ht="25.5" outlineLevel="2" x14ac:dyDescent="0.2">
      <c r="B18626" s="18" t="s">
        <v>15739</v>
      </c>
      <c r="C18626" s="19" t="s">
        <v>162</v>
      </c>
      <c r="D18626" t="s">
        <v>398</v>
      </c>
      <c r="E18626" s="20">
        <v>20</v>
      </c>
      <c r="F18626" s="20">
        <v>48</v>
      </c>
    </row>
    <row r="18627" spans="1:6" ht="25.5" outlineLevel="1" x14ac:dyDescent="0.2">
      <c r="B18627" s="21" t="s">
        <v>15740</v>
      </c>
      <c r="E18627" s="20">
        <f>SUBTOTAL(9,E18620:E18626)</f>
        <v>36214</v>
      </c>
      <c r="F18627" s="20">
        <f>SUBTOTAL(9,F18620:F18626)</f>
        <v>65879</v>
      </c>
    </row>
    <row r="18628" spans="1:6" ht="25.5" outlineLevel="2" x14ac:dyDescent="0.2">
      <c r="A18628" t="s">
        <v>5747</v>
      </c>
      <c r="B18628" s="18" t="s">
        <v>15741</v>
      </c>
      <c r="C18628" s="19" t="s">
        <v>42</v>
      </c>
      <c r="D18628" t="s">
        <v>398</v>
      </c>
      <c r="E18628" s="20">
        <v>5644</v>
      </c>
      <c r="F18628" s="20">
        <v>107848</v>
      </c>
    </row>
    <row r="18629" spans="1:6" ht="25.5" outlineLevel="2" x14ac:dyDescent="0.2">
      <c r="B18629" s="18" t="s">
        <v>15741</v>
      </c>
      <c r="C18629" s="19" t="s">
        <v>80</v>
      </c>
      <c r="D18629" t="s">
        <v>398</v>
      </c>
      <c r="E18629" s="20">
        <v>19256</v>
      </c>
      <c r="F18629" s="20">
        <v>250242</v>
      </c>
    </row>
    <row r="18630" spans="1:6" ht="25.5" outlineLevel="2" x14ac:dyDescent="0.2">
      <c r="B18630" s="18" t="s">
        <v>15741</v>
      </c>
      <c r="C18630" s="19" t="s">
        <v>81</v>
      </c>
      <c r="D18630" t="s">
        <v>398</v>
      </c>
      <c r="E18630" s="20">
        <v>1</v>
      </c>
      <c r="F18630" s="20">
        <v>7</v>
      </c>
    </row>
    <row r="18631" spans="1:6" ht="25.5" outlineLevel="2" x14ac:dyDescent="0.2">
      <c r="B18631" s="18" t="s">
        <v>15741</v>
      </c>
      <c r="C18631" s="19" t="s">
        <v>92</v>
      </c>
      <c r="D18631" t="s">
        <v>398</v>
      </c>
      <c r="E18631" s="20">
        <v>2</v>
      </c>
      <c r="F18631" s="20">
        <v>20459</v>
      </c>
    </row>
    <row r="18632" spans="1:6" ht="38.25" outlineLevel="1" x14ac:dyDescent="0.2">
      <c r="B18632" s="21" t="s">
        <v>15742</v>
      </c>
      <c r="E18632" s="20">
        <f>SUBTOTAL(9,E18628:E18631)</f>
        <v>24903</v>
      </c>
      <c r="F18632" s="20">
        <f>SUBTOTAL(9,F18628:F18631)</f>
        <v>378556</v>
      </c>
    </row>
    <row r="18633" spans="1:6" ht="25.5" outlineLevel="2" x14ac:dyDescent="0.2">
      <c r="A18633" t="s">
        <v>5749</v>
      </c>
      <c r="B18633" s="18" t="s">
        <v>15743</v>
      </c>
      <c r="C18633" s="19" t="s">
        <v>42</v>
      </c>
      <c r="D18633" t="s">
        <v>398</v>
      </c>
      <c r="E18633" s="20">
        <v>182</v>
      </c>
      <c r="F18633" s="20">
        <v>53611</v>
      </c>
    </row>
    <row r="18634" spans="1:6" ht="25.5" outlineLevel="2" x14ac:dyDescent="0.2">
      <c r="B18634" s="18" t="s">
        <v>15743</v>
      </c>
      <c r="C18634" s="19" t="s">
        <v>68</v>
      </c>
      <c r="D18634" t="s">
        <v>398</v>
      </c>
      <c r="E18634" s="20">
        <v>2</v>
      </c>
      <c r="F18634" s="20">
        <v>1073</v>
      </c>
    </row>
    <row r="18635" spans="1:6" ht="25.5" outlineLevel="2" x14ac:dyDescent="0.2">
      <c r="B18635" s="18" t="s">
        <v>15743</v>
      </c>
      <c r="C18635" s="19" t="s">
        <v>80</v>
      </c>
      <c r="D18635" t="s">
        <v>398</v>
      </c>
      <c r="E18635" s="20">
        <v>4290</v>
      </c>
      <c r="F18635" s="20">
        <v>378423</v>
      </c>
    </row>
    <row r="18636" spans="1:6" ht="25.5" outlineLevel="2" x14ac:dyDescent="0.2">
      <c r="B18636" s="18" t="s">
        <v>15743</v>
      </c>
      <c r="C18636" s="19" t="s">
        <v>81</v>
      </c>
      <c r="D18636" t="s">
        <v>398</v>
      </c>
      <c r="E18636" s="20">
        <v>1</v>
      </c>
      <c r="F18636" s="20">
        <v>1258</v>
      </c>
    </row>
    <row r="18637" spans="1:6" ht="25.5" outlineLevel="2" x14ac:dyDescent="0.2">
      <c r="B18637" s="18" t="s">
        <v>15743</v>
      </c>
      <c r="C18637" s="19" t="s">
        <v>162</v>
      </c>
      <c r="D18637" t="s">
        <v>398</v>
      </c>
      <c r="E18637" s="20">
        <v>3</v>
      </c>
      <c r="F18637" s="20">
        <v>55832</v>
      </c>
    </row>
    <row r="18638" spans="1:6" ht="25.5" outlineLevel="2" x14ac:dyDescent="0.2">
      <c r="B18638" s="18" t="s">
        <v>15743</v>
      </c>
      <c r="C18638" s="19" t="s">
        <v>171</v>
      </c>
      <c r="D18638" t="s">
        <v>398</v>
      </c>
      <c r="E18638" s="20">
        <v>62</v>
      </c>
      <c r="F18638" s="20">
        <v>13155</v>
      </c>
    </row>
    <row r="18639" spans="1:6" ht="25.5" outlineLevel="2" x14ac:dyDescent="0.2">
      <c r="B18639" s="18" t="s">
        <v>15743</v>
      </c>
      <c r="C18639" s="19" t="s">
        <v>178</v>
      </c>
      <c r="D18639" t="s">
        <v>398</v>
      </c>
      <c r="E18639" s="20">
        <v>1</v>
      </c>
      <c r="F18639" s="20">
        <v>25773</v>
      </c>
    </row>
    <row r="18640" spans="1:6" ht="25.5" outlineLevel="1" x14ac:dyDescent="0.2">
      <c r="B18640" s="21" t="s">
        <v>15744</v>
      </c>
      <c r="E18640" s="20">
        <f>SUBTOTAL(9,E18633:E18639)</f>
        <v>4541</v>
      </c>
      <c r="F18640" s="20">
        <f>SUBTOTAL(9,F18633:F18639)</f>
        <v>529125</v>
      </c>
    </row>
    <row r="18641" spans="1:6" ht="25.5" outlineLevel="2" x14ac:dyDescent="0.2">
      <c r="A18641" t="s">
        <v>1771</v>
      </c>
      <c r="B18641" s="18" t="s">
        <v>15745</v>
      </c>
      <c r="C18641" s="19" t="s">
        <v>36</v>
      </c>
      <c r="D18641" t="s">
        <v>398</v>
      </c>
      <c r="E18641" s="20">
        <v>150</v>
      </c>
      <c r="F18641" s="20">
        <v>2</v>
      </c>
    </row>
    <row r="18642" spans="1:6" ht="25.5" outlineLevel="2" x14ac:dyDescent="0.2">
      <c r="B18642" s="18" t="s">
        <v>15745</v>
      </c>
      <c r="C18642" s="19" t="s">
        <v>42</v>
      </c>
      <c r="D18642" t="s">
        <v>398</v>
      </c>
      <c r="E18642" s="20">
        <v>262986</v>
      </c>
      <c r="F18642" s="20">
        <v>28242</v>
      </c>
    </row>
    <row r="18643" spans="1:6" ht="25.5" outlineLevel="2" x14ac:dyDescent="0.2">
      <c r="B18643" s="18" t="s">
        <v>15745</v>
      </c>
      <c r="C18643" s="19" t="s">
        <v>80</v>
      </c>
      <c r="D18643" t="s">
        <v>398</v>
      </c>
      <c r="E18643" s="20">
        <v>591718</v>
      </c>
      <c r="F18643" s="20">
        <v>43853</v>
      </c>
    </row>
    <row r="18644" spans="1:6" ht="25.5" outlineLevel="2" x14ac:dyDescent="0.2">
      <c r="B18644" s="18" t="s">
        <v>15745</v>
      </c>
      <c r="C18644" s="19" t="s">
        <v>92</v>
      </c>
      <c r="D18644" t="s">
        <v>398</v>
      </c>
      <c r="E18644" s="20">
        <v>7</v>
      </c>
      <c r="F18644" s="20">
        <v>6</v>
      </c>
    </row>
    <row r="18645" spans="1:6" ht="25.5" outlineLevel="1" x14ac:dyDescent="0.2">
      <c r="B18645" s="21" t="s">
        <v>15746</v>
      </c>
      <c r="E18645" s="20">
        <f>SUBTOTAL(9,E18641:E18644)</f>
        <v>854861</v>
      </c>
      <c r="F18645" s="20">
        <f>SUBTOTAL(9,F18641:F18644)</f>
        <v>72103</v>
      </c>
    </row>
    <row r="18646" spans="1:6" ht="25.5" outlineLevel="2" x14ac:dyDescent="0.2">
      <c r="A18646" t="s">
        <v>5751</v>
      </c>
      <c r="B18646" s="18" t="s">
        <v>15747</v>
      </c>
      <c r="C18646" s="19" t="s">
        <v>42</v>
      </c>
      <c r="D18646" t="s">
        <v>398</v>
      </c>
      <c r="E18646" s="20">
        <v>311</v>
      </c>
      <c r="F18646" s="20">
        <v>152876</v>
      </c>
    </row>
    <row r="18647" spans="1:6" ht="25.5" outlineLevel="2" x14ac:dyDescent="0.2">
      <c r="B18647" s="18" t="s">
        <v>15747</v>
      </c>
      <c r="C18647" s="19" t="s">
        <v>65</v>
      </c>
      <c r="D18647" t="s">
        <v>398</v>
      </c>
      <c r="E18647" s="20">
        <v>3</v>
      </c>
      <c r="F18647" s="20">
        <v>117</v>
      </c>
    </row>
    <row r="18648" spans="1:6" ht="25.5" outlineLevel="2" x14ac:dyDescent="0.2">
      <c r="B18648" s="18" t="s">
        <v>15747</v>
      </c>
      <c r="C18648" s="19" t="s">
        <v>80</v>
      </c>
      <c r="D18648" t="s">
        <v>398</v>
      </c>
      <c r="E18648" s="20">
        <v>836</v>
      </c>
      <c r="F18648" s="20">
        <v>195712</v>
      </c>
    </row>
    <row r="18649" spans="1:6" ht="25.5" outlineLevel="2" x14ac:dyDescent="0.2">
      <c r="B18649" s="18" t="s">
        <v>15747</v>
      </c>
      <c r="C18649" s="19" t="s">
        <v>87</v>
      </c>
      <c r="D18649" t="s">
        <v>398</v>
      </c>
      <c r="E18649" s="20">
        <v>3</v>
      </c>
      <c r="F18649" s="20">
        <v>1532</v>
      </c>
    </row>
    <row r="18650" spans="1:6" ht="25.5" outlineLevel="2" x14ac:dyDescent="0.2">
      <c r="B18650" s="18" t="s">
        <v>15747</v>
      </c>
      <c r="C18650" s="19" t="s">
        <v>88</v>
      </c>
      <c r="D18650" t="s">
        <v>398</v>
      </c>
      <c r="E18650" s="20">
        <v>10</v>
      </c>
      <c r="F18650" s="20">
        <v>932</v>
      </c>
    </row>
    <row r="18651" spans="1:6" ht="25.5" outlineLevel="1" x14ac:dyDescent="0.2">
      <c r="B18651" s="21" t="s">
        <v>15748</v>
      </c>
      <c r="E18651" s="20">
        <f>SUBTOTAL(9,E18646:E18650)</f>
        <v>1163</v>
      </c>
      <c r="F18651" s="20">
        <f>SUBTOTAL(9,F18646:F18650)</f>
        <v>351169</v>
      </c>
    </row>
    <row r="18652" spans="1:6" ht="25.5" outlineLevel="2" x14ac:dyDescent="0.2">
      <c r="A18652" t="s">
        <v>5753</v>
      </c>
      <c r="B18652" s="18" t="s">
        <v>15749</v>
      </c>
      <c r="C18652" s="19" t="s">
        <v>68</v>
      </c>
      <c r="D18652" t="s">
        <v>398</v>
      </c>
      <c r="E18652" s="20">
        <v>1</v>
      </c>
      <c r="F18652" s="20">
        <v>40743</v>
      </c>
    </row>
    <row r="18653" spans="1:6" ht="25.5" outlineLevel="2" x14ac:dyDescent="0.2">
      <c r="B18653" s="18" t="s">
        <v>15749</v>
      </c>
      <c r="C18653" s="19" t="s">
        <v>80</v>
      </c>
      <c r="D18653" t="s">
        <v>398</v>
      </c>
      <c r="E18653" s="20">
        <v>33</v>
      </c>
      <c r="F18653" s="20">
        <v>36670</v>
      </c>
    </row>
    <row r="18654" spans="1:6" ht="25.5" outlineLevel="1" x14ac:dyDescent="0.2">
      <c r="B18654" s="21" t="s">
        <v>15750</v>
      </c>
      <c r="E18654" s="20">
        <f>SUBTOTAL(9,E18652:E18653)</f>
        <v>34</v>
      </c>
      <c r="F18654" s="20">
        <f>SUBTOTAL(9,F18652:F18653)</f>
        <v>77413</v>
      </c>
    </row>
    <row r="18655" spans="1:6" outlineLevel="2" x14ac:dyDescent="0.2">
      <c r="A18655" t="s">
        <v>5755</v>
      </c>
      <c r="B18655" s="18" t="s">
        <v>15751</v>
      </c>
      <c r="C18655" s="19" t="s">
        <v>42</v>
      </c>
      <c r="D18655" t="s">
        <v>398</v>
      </c>
      <c r="E18655" s="20">
        <v>1</v>
      </c>
      <c r="F18655" s="20">
        <v>7</v>
      </c>
    </row>
    <row r="18656" spans="1:6" outlineLevel="2" x14ac:dyDescent="0.2">
      <c r="B18656" s="18" t="s">
        <v>15751</v>
      </c>
      <c r="C18656" s="19" t="s">
        <v>80</v>
      </c>
      <c r="D18656" t="s">
        <v>398</v>
      </c>
      <c r="E18656" s="20">
        <v>176745</v>
      </c>
      <c r="F18656" s="20">
        <v>659771</v>
      </c>
    </row>
    <row r="18657" spans="1:6" ht="25.5" outlineLevel="1" x14ac:dyDescent="0.2">
      <c r="B18657" s="21" t="s">
        <v>15752</v>
      </c>
      <c r="E18657" s="20">
        <f>SUBTOTAL(9,E18655:E18656)</f>
        <v>176746</v>
      </c>
      <c r="F18657" s="20">
        <f>SUBTOTAL(9,F18655:F18656)</f>
        <v>659778</v>
      </c>
    </row>
    <row r="18658" spans="1:6" outlineLevel="2" x14ac:dyDescent="0.2">
      <c r="A18658" t="s">
        <v>5756</v>
      </c>
      <c r="B18658" s="18" t="s">
        <v>15753</v>
      </c>
      <c r="C18658" s="19" t="s">
        <v>80</v>
      </c>
      <c r="D18658" t="s">
        <v>398</v>
      </c>
      <c r="E18658" s="20">
        <v>5739</v>
      </c>
      <c r="F18658" s="20">
        <v>239506</v>
      </c>
    </row>
    <row r="18659" spans="1:6" outlineLevel="2" x14ac:dyDescent="0.2">
      <c r="B18659" s="18" t="s">
        <v>15753</v>
      </c>
      <c r="C18659" s="19" t="s">
        <v>157</v>
      </c>
      <c r="D18659" t="s">
        <v>398</v>
      </c>
      <c r="E18659" s="20">
        <v>1</v>
      </c>
      <c r="F18659" s="20">
        <v>51834</v>
      </c>
    </row>
    <row r="18660" spans="1:6" outlineLevel="2" x14ac:dyDescent="0.2">
      <c r="B18660" s="18" t="s">
        <v>15753</v>
      </c>
      <c r="C18660" s="19" t="s">
        <v>178</v>
      </c>
      <c r="D18660" t="s">
        <v>398</v>
      </c>
      <c r="E18660" s="20">
        <v>1</v>
      </c>
      <c r="F18660" s="20">
        <v>9218</v>
      </c>
    </row>
    <row r="18661" spans="1:6" outlineLevel="1" x14ac:dyDescent="0.2">
      <c r="B18661" s="21" t="s">
        <v>15754</v>
      </c>
      <c r="E18661" s="20">
        <f>SUBTOTAL(9,E18658:E18660)</f>
        <v>5741</v>
      </c>
      <c r="F18661" s="20">
        <f>SUBTOTAL(9,F18658:F18660)</f>
        <v>300558</v>
      </c>
    </row>
    <row r="18662" spans="1:6" ht="25.5" outlineLevel="2" x14ac:dyDescent="0.2">
      <c r="A18662" t="s">
        <v>5757</v>
      </c>
      <c r="B18662" s="18" t="s">
        <v>15755</v>
      </c>
      <c r="C18662" s="19" t="s">
        <v>42</v>
      </c>
      <c r="D18662" t="s">
        <v>398</v>
      </c>
      <c r="E18662" s="20">
        <v>2791</v>
      </c>
      <c r="F18662" s="20">
        <v>9173</v>
      </c>
    </row>
    <row r="18663" spans="1:6" ht="25.5" outlineLevel="2" x14ac:dyDescent="0.2">
      <c r="B18663" s="18" t="s">
        <v>15755</v>
      </c>
      <c r="C18663" s="19" t="s">
        <v>53</v>
      </c>
      <c r="D18663" t="s">
        <v>398</v>
      </c>
      <c r="E18663" s="20">
        <v>6</v>
      </c>
      <c r="F18663" s="20">
        <v>74</v>
      </c>
    </row>
    <row r="18664" spans="1:6" ht="25.5" outlineLevel="2" x14ac:dyDescent="0.2">
      <c r="B18664" s="18" t="s">
        <v>15755</v>
      </c>
      <c r="C18664" s="19" t="s">
        <v>80</v>
      </c>
      <c r="D18664" t="s">
        <v>398</v>
      </c>
      <c r="E18664" s="20">
        <v>27</v>
      </c>
      <c r="F18664" s="20">
        <v>2657</v>
      </c>
    </row>
    <row r="18665" spans="1:6" ht="25.5" outlineLevel="2" x14ac:dyDescent="0.2">
      <c r="B18665" s="18" t="s">
        <v>15755</v>
      </c>
      <c r="C18665" s="19" t="s">
        <v>87</v>
      </c>
      <c r="D18665" t="s">
        <v>398</v>
      </c>
      <c r="E18665" s="20">
        <v>4</v>
      </c>
      <c r="F18665" s="20">
        <v>741</v>
      </c>
    </row>
    <row r="18666" spans="1:6" ht="25.5" outlineLevel="2" x14ac:dyDescent="0.2">
      <c r="B18666" s="18" t="s">
        <v>15755</v>
      </c>
      <c r="C18666" s="19" t="s">
        <v>176</v>
      </c>
      <c r="D18666" t="s">
        <v>398</v>
      </c>
      <c r="E18666" s="20">
        <v>1</v>
      </c>
      <c r="F18666" s="20">
        <v>419</v>
      </c>
    </row>
    <row r="18667" spans="1:6" ht="25.5" outlineLevel="1" x14ac:dyDescent="0.2">
      <c r="B18667" s="21" t="s">
        <v>15756</v>
      </c>
      <c r="E18667" s="20">
        <f>SUBTOTAL(9,E18662:E18666)</f>
        <v>2829</v>
      </c>
      <c r="F18667" s="20">
        <f>SUBTOTAL(9,F18662:F18666)</f>
        <v>13064</v>
      </c>
    </row>
    <row r="18668" spans="1:6" ht="25.5" outlineLevel="2" x14ac:dyDescent="0.2">
      <c r="A18668" t="s">
        <v>5758</v>
      </c>
      <c r="B18668" s="18" t="s">
        <v>15757</v>
      </c>
      <c r="C18668" s="19" t="s">
        <v>42</v>
      </c>
      <c r="D18668" t="s">
        <v>398</v>
      </c>
      <c r="E18668" s="20">
        <v>2258</v>
      </c>
      <c r="F18668" s="20">
        <v>421</v>
      </c>
    </row>
    <row r="18669" spans="1:6" ht="25.5" outlineLevel="2" x14ac:dyDescent="0.2">
      <c r="B18669" s="18" t="s">
        <v>15757</v>
      </c>
      <c r="C18669" s="19" t="s">
        <v>80</v>
      </c>
      <c r="D18669" t="s">
        <v>398</v>
      </c>
      <c r="E18669" s="20">
        <v>441</v>
      </c>
      <c r="F18669" s="20">
        <v>5270</v>
      </c>
    </row>
    <row r="18670" spans="1:6" ht="25.5" outlineLevel="1" x14ac:dyDescent="0.2">
      <c r="B18670" s="21" t="s">
        <v>15758</v>
      </c>
      <c r="E18670" s="20">
        <f>SUBTOTAL(9,E18668:E18669)</f>
        <v>2699</v>
      </c>
      <c r="F18670" s="20">
        <f>SUBTOTAL(9,F18668:F18669)</f>
        <v>5691</v>
      </c>
    </row>
    <row r="18671" spans="1:6" ht="25.5" outlineLevel="2" x14ac:dyDescent="0.2">
      <c r="A18671" t="s">
        <v>5760</v>
      </c>
      <c r="B18671" s="18" t="s">
        <v>15759</v>
      </c>
      <c r="C18671" s="19" t="s">
        <v>42</v>
      </c>
      <c r="D18671" t="s">
        <v>398</v>
      </c>
      <c r="E18671" s="20">
        <v>46</v>
      </c>
      <c r="F18671" s="20">
        <v>11240</v>
      </c>
    </row>
    <row r="18672" spans="1:6" ht="25.5" outlineLevel="2" x14ac:dyDescent="0.2">
      <c r="B18672" s="18" t="s">
        <v>15759</v>
      </c>
      <c r="C18672" s="19" t="s">
        <v>80</v>
      </c>
      <c r="D18672" t="s">
        <v>398</v>
      </c>
      <c r="E18672" s="20">
        <v>126</v>
      </c>
      <c r="F18672" s="20">
        <v>61524</v>
      </c>
    </row>
    <row r="18673" spans="1:6" ht="25.5" outlineLevel="2" x14ac:dyDescent="0.2">
      <c r="B18673" s="18" t="s">
        <v>15759</v>
      </c>
      <c r="C18673" s="19" t="s">
        <v>88</v>
      </c>
      <c r="D18673" t="s">
        <v>398</v>
      </c>
      <c r="E18673" s="20">
        <v>20</v>
      </c>
      <c r="F18673" s="20">
        <v>1816</v>
      </c>
    </row>
    <row r="18674" spans="1:6" ht="25.5" outlineLevel="1" x14ac:dyDescent="0.2">
      <c r="B18674" s="21" t="s">
        <v>15760</v>
      </c>
      <c r="E18674" s="20">
        <f>SUBTOTAL(9,E18671:E18673)</f>
        <v>192</v>
      </c>
      <c r="F18674" s="20">
        <f>SUBTOTAL(9,F18671:F18673)</f>
        <v>74580</v>
      </c>
    </row>
    <row r="18675" spans="1:6" ht="25.5" outlineLevel="2" x14ac:dyDescent="0.2">
      <c r="A18675" t="s">
        <v>5762</v>
      </c>
      <c r="B18675" s="18" t="s">
        <v>18561</v>
      </c>
      <c r="C18675" s="19" t="s">
        <v>42</v>
      </c>
      <c r="D18675" t="s">
        <v>398</v>
      </c>
      <c r="E18675" s="20">
        <v>68</v>
      </c>
      <c r="F18675" s="20">
        <v>5304</v>
      </c>
    </row>
    <row r="18676" spans="1:6" ht="25.5" outlineLevel="2" x14ac:dyDescent="0.2">
      <c r="B18676" s="18" t="s">
        <v>18561</v>
      </c>
      <c r="C18676" s="19" t="s">
        <v>80</v>
      </c>
      <c r="D18676" t="s">
        <v>398</v>
      </c>
      <c r="E18676" s="20">
        <v>9811</v>
      </c>
      <c r="F18676" s="20">
        <v>65551</v>
      </c>
    </row>
    <row r="18677" spans="1:6" ht="25.5" outlineLevel="2" x14ac:dyDescent="0.2">
      <c r="B18677" s="18" t="s">
        <v>18561</v>
      </c>
      <c r="C18677" s="19" t="s">
        <v>171</v>
      </c>
      <c r="D18677" t="s">
        <v>398</v>
      </c>
      <c r="E18677" s="20">
        <v>1</v>
      </c>
      <c r="F18677" s="20">
        <v>133</v>
      </c>
    </row>
    <row r="18678" spans="1:6" ht="25.5" outlineLevel="1" x14ac:dyDescent="0.2">
      <c r="B18678" s="21" t="s">
        <v>18562</v>
      </c>
      <c r="E18678" s="20">
        <f>SUBTOTAL(9,E18675:E18677)</f>
        <v>9880</v>
      </c>
      <c r="F18678" s="20">
        <f>SUBTOTAL(9,F18675:F18677)</f>
        <v>70988</v>
      </c>
    </row>
    <row r="18679" spans="1:6" outlineLevel="2" x14ac:dyDescent="0.2">
      <c r="A18679" t="s">
        <v>5763</v>
      </c>
      <c r="B18679" s="18" t="s">
        <v>15761</v>
      </c>
      <c r="C18679" s="19" t="s">
        <v>15</v>
      </c>
      <c r="D18679" t="s">
        <v>398</v>
      </c>
      <c r="E18679" s="20">
        <v>2</v>
      </c>
      <c r="F18679" s="20">
        <v>105</v>
      </c>
    </row>
    <row r="18680" spans="1:6" outlineLevel="2" x14ac:dyDescent="0.2">
      <c r="B18680" s="18" t="s">
        <v>15761</v>
      </c>
      <c r="C18680" s="19" t="s">
        <v>42</v>
      </c>
      <c r="D18680" t="s">
        <v>398</v>
      </c>
      <c r="E18680" s="20">
        <v>4713</v>
      </c>
      <c r="F18680" s="20">
        <v>14386</v>
      </c>
    </row>
    <row r="18681" spans="1:6" outlineLevel="2" x14ac:dyDescent="0.2">
      <c r="B18681" s="18" t="s">
        <v>15761</v>
      </c>
      <c r="C18681" s="19" t="s">
        <v>54</v>
      </c>
      <c r="D18681" t="s">
        <v>398</v>
      </c>
      <c r="E18681" s="20">
        <v>40</v>
      </c>
      <c r="F18681" s="20">
        <v>187</v>
      </c>
    </row>
    <row r="18682" spans="1:6" outlineLevel="2" x14ac:dyDescent="0.2">
      <c r="B18682" s="18" t="s">
        <v>15761</v>
      </c>
      <c r="C18682" s="19" t="s">
        <v>65</v>
      </c>
      <c r="D18682" t="s">
        <v>398</v>
      </c>
      <c r="E18682" s="20">
        <v>101</v>
      </c>
      <c r="F18682" s="20">
        <v>81</v>
      </c>
    </row>
    <row r="18683" spans="1:6" outlineLevel="2" x14ac:dyDescent="0.2">
      <c r="B18683" s="18" t="s">
        <v>15761</v>
      </c>
      <c r="C18683" s="19" t="s">
        <v>68</v>
      </c>
      <c r="D18683" t="s">
        <v>398</v>
      </c>
      <c r="E18683" s="20">
        <v>956</v>
      </c>
      <c r="F18683" s="20">
        <v>3436</v>
      </c>
    </row>
    <row r="18684" spans="1:6" outlineLevel="2" x14ac:dyDescent="0.2">
      <c r="B18684" s="18" t="s">
        <v>15761</v>
      </c>
      <c r="C18684" s="19" t="s">
        <v>80</v>
      </c>
      <c r="D18684" t="s">
        <v>398</v>
      </c>
      <c r="E18684" s="20">
        <v>66642</v>
      </c>
      <c r="F18684" s="20">
        <v>395210</v>
      </c>
    </row>
    <row r="18685" spans="1:6" outlineLevel="2" x14ac:dyDescent="0.2">
      <c r="B18685" s="18" t="s">
        <v>15761</v>
      </c>
      <c r="C18685" s="19" t="s">
        <v>87</v>
      </c>
      <c r="D18685" t="s">
        <v>398</v>
      </c>
      <c r="E18685" s="20">
        <v>174</v>
      </c>
      <c r="F18685" s="20">
        <v>590</v>
      </c>
    </row>
    <row r="18686" spans="1:6" outlineLevel="2" x14ac:dyDescent="0.2">
      <c r="B18686" s="18" t="s">
        <v>15761</v>
      </c>
      <c r="C18686" s="19" t="s">
        <v>88</v>
      </c>
      <c r="D18686" t="s">
        <v>398</v>
      </c>
      <c r="E18686" s="20">
        <v>1067</v>
      </c>
      <c r="F18686" s="20">
        <v>614</v>
      </c>
    </row>
    <row r="18687" spans="1:6" outlineLevel="2" x14ac:dyDescent="0.2">
      <c r="B18687" s="18" t="s">
        <v>15761</v>
      </c>
      <c r="C18687" s="19" t="s">
        <v>107</v>
      </c>
      <c r="D18687" t="s">
        <v>398</v>
      </c>
      <c r="E18687" s="20">
        <v>2</v>
      </c>
      <c r="F18687" s="20">
        <v>17</v>
      </c>
    </row>
    <row r="18688" spans="1:6" outlineLevel="2" x14ac:dyDescent="0.2">
      <c r="B18688" s="18" t="s">
        <v>15761</v>
      </c>
      <c r="C18688" s="19" t="s">
        <v>121</v>
      </c>
      <c r="D18688" t="s">
        <v>398</v>
      </c>
      <c r="E18688" s="20">
        <v>46</v>
      </c>
      <c r="F18688" s="20">
        <v>3491</v>
      </c>
    </row>
    <row r="18689" spans="1:6" outlineLevel="2" x14ac:dyDescent="0.2">
      <c r="B18689" s="18" t="s">
        <v>15761</v>
      </c>
      <c r="C18689" s="19" t="s">
        <v>151</v>
      </c>
      <c r="D18689" t="s">
        <v>398</v>
      </c>
      <c r="E18689" s="20">
        <v>1</v>
      </c>
      <c r="F18689" s="20">
        <v>7</v>
      </c>
    </row>
    <row r="18690" spans="1:6" outlineLevel="2" x14ac:dyDescent="0.2">
      <c r="B18690" s="18" t="s">
        <v>15761</v>
      </c>
      <c r="C18690" s="19" t="s">
        <v>157</v>
      </c>
      <c r="D18690" t="s">
        <v>398</v>
      </c>
      <c r="E18690" s="20">
        <v>3</v>
      </c>
      <c r="F18690" s="20">
        <v>6</v>
      </c>
    </row>
    <row r="18691" spans="1:6" outlineLevel="2" x14ac:dyDescent="0.2">
      <c r="B18691" s="18" t="s">
        <v>15761</v>
      </c>
      <c r="C18691" s="19" t="s">
        <v>161</v>
      </c>
      <c r="D18691" t="s">
        <v>398</v>
      </c>
      <c r="E18691" s="20">
        <v>2</v>
      </c>
      <c r="F18691" s="20">
        <v>23</v>
      </c>
    </row>
    <row r="18692" spans="1:6" outlineLevel="2" x14ac:dyDescent="0.2">
      <c r="B18692" s="18" t="s">
        <v>15761</v>
      </c>
      <c r="C18692" s="19" t="s">
        <v>164</v>
      </c>
      <c r="D18692" t="s">
        <v>398</v>
      </c>
      <c r="E18692" s="20">
        <v>3</v>
      </c>
      <c r="F18692" s="20">
        <v>15</v>
      </c>
    </row>
    <row r="18693" spans="1:6" outlineLevel="2" x14ac:dyDescent="0.2">
      <c r="B18693" s="18" t="s">
        <v>15761</v>
      </c>
      <c r="C18693" s="19" t="s">
        <v>166</v>
      </c>
      <c r="D18693" t="s">
        <v>398</v>
      </c>
      <c r="E18693" s="20">
        <v>68</v>
      </c>
      <c r="F18693" s="20">
        <v>131</v>
      </c>
    </row>
    <row r="18694" spans="1:6" outlineLevel="2" x14ac:dyDescent="0.2">
      <c r="B18694" s="18" t="s">
        <v>15761</v>
      </c>
      <c r="C18694" s="19" t="s">
        <v>174</v>
      </c>
      <c r="D18694" t="s">
        <v>398</v>
      </c>
      <c r="E18694" s="20">
        <v>183</v>
      </c>
      <c r="F18694" s="20">
        <v>15</v>
      </c>
    </row>
    <row r="18695" spans="1:6" ht="25.5" outlineLevel="2" x14ac:dyDescent="0.2">
      <c r="B18695" s="18" t="s">
        <v>15761</v>
      </c>
      <c r="C18695" s="19" t="s">
        <v>175</v>
      </c>
      <c r="D18695" t="s">
        <v>398</v>
      </c>
      <c r="E18695" s="20">
        <v>2</v>
      </c>
      <c r="F18695" s="20">
        <v>40</v>
      </c>
    </row>
    <row r="18696" spans="1:6" ht="25.5" outlineLevel="2" x14ac:dyDescent="0.2">
      <c r="B18696" s="18" t="s">
        <v>15761</v>
      </c>
      <c r="C18696" s="19" t="s">
        <v>176</v>
      </c>
      <c r="D18696" t="s">
        <v>398</v>
      </c>
      <c r="E18696" s="20">
        <v>106</v>
      </c>
      <c r="F18696" s="20">
        <v>41</v>
      </c>
    </row>
    <row r="18697" spans="1:6" outlineLevel="2" x14ac:dyDescent="0.2">
      <c r="B18697" s="18" t="s">
        <v>15761</v>
      </c>
      <c r="C18697" s="19" t="s">
        <v>178</v>
      </c>
      <c r="D18697" t="s">
        <v>398</v>
      </c>
      <c r="E18697" s="20">
        <v>13</v>
      </c>
      <c r="F18697" s="20">
        <v>768</v>
      </c>
    </row>
    <row r="18698" spans="1:6" ht="25.5" outlineLevel="1" x14ac:dyDescent="0.2">
      <c r="B18698" s="21" t="s">
        <v>15762</v>
      </c>
      <c r="E18698" s="20">
        <f>SUBTOTAL(9,E18679:E18697)</f>
        <v>74124</v>
      </c>
      <c r="F18698" s="20">
        <f>SUBTOTAL(9,F18679:F18697)</f>
        <v>419163</v>
      </c>
    </row>
    <row r="18699" spans="1:6" ht="25.5" outlineLevel="2" x14ac:dyDescent="0.2">
      <c r="A18699" t="s">
        <v>5764</v>
      </c>
      <c r="B18699" s="18" t="s">
        <v>15763</v>
      </c>
      <c r="C18699" s="19" t="s">
        <v>80</v>
      </c>
      <c r="D18699" t="s">
        <v>398</v>
      </c>
      <c r="E18699" s="20">
        <v>170</v>
      </c>
      <c r="F18699" s="20">
        <v>1404</v>
      </c>
    </row>
    <row r="18700" spans="1:6" ht="25.5" outlineLevel="1" x14ac:dyDescent="0.2">
      <c r="B18700" s="21" t="s">
        <v>15764</v>
      </c>
      <c r="E18700" s="20">
        <f>SUBTOTAL(9,E18699:E18699)</f>
        <v>170</v>
      </c>
      <c r="F18700" s="20">
        <f>SUBTOTAL(9,F18699:F18699)</f>
        <v>1404</v>
      </c>
    </row>
    <row r="18701" spans="1:6" ht="25.5" outlineLevel="2" x14ac:dyDescent="0.2">
      <c r="A18701" t="s">
        <v>5765</v>
      </c>
      <c r="B18701" s="18" t="s">
        <v>15765</v>
      </c>
      <c r="C18701" s="19" t="s">
        <v>42</v>
      </c>
      <c r="D18701" t="s">
        <v>398</v>
      </c>
      <c r="E18701" s="20">
        <v>200</v>
      </c>
      <c r="F18701" s="20">
        <v>25</v>
      </c>
    </row>
    <row r="18702" spans="1:6" ht="25.5" outlineLevel="2" x14ac:dyDescent="0.2">
      <c r="B18702" s="18" t="s">
        <v>15765</v>
      </c>
      <c r="C18702" s="19" t="s">
        <v>80</v>
      </c>
      <c r="D18702" t="s">
        <v>398</v>
      </c>
      <c r="E18702" s="20">
        <v>21</v>
      </c>
      <c r="F18702" s="20">
        <v>3720</v>
      </c>
    </row>
    <row r="18703" spans="1:6" ht="25.5" outlineLevel="1" x14ac:dyDescent="0.2">
      <c r="B18703" s="21" t="s">
        <v>15766</v>
      </c>
      <c r="E18703" s="20">
        <f>SUBTOTAL(9,E18701:E18702)</f>
        <v>221</v>
      </c>
      <c r="F18703" s="20">
        <f>SUBTOTAL(9,F18701:F18702)</f>
        <v>3745</v>
      </c>
    </row>
    <row r="18704" spans="1:6" ht="25.5" outlineLevel="2" x14ac:dyDescent="0.2">
      <c r="A18704" t="s">
        <v>5766</v>
      </c>
      <c r="B18704" s="18" t="s">
        <v>15767</v>
      </c>
      <c r="C18704" s="19" t="s">
        <v>42</v>
      </c>
      <c r="D18704" t="s">
        <v>398</v>
      </c>
      <c r="E18704" s="20">
        <v>72</v>
      </c>
      <c r="F18704" s="20">
        <v>97</v>
      </c>
    </row>
    <row r="18705" spans="1:6" ht="25.5" outlineLevel="2" x14ac:dyDescent="0.2">
      <c r="B18705" s="18" t="s">
        <v>15767</v>
      </c>
      <c r="C18705" s="19" t="s">
        <v>80</v>
      </c>
      <c r="D18705" t="s">
        <v>398</v>
      </c>
      <c r="E18705" s="20">
        <v>16</v>
      </c>
      <c r="F18705" s="20">
        <v>2395</v>
      </c>
    </row>
    <row r="18706" spans="1:6" ht="25.5" outlineLevel="1" x14ac:dyDescent="0.2">
      <c r="B18706" s="21" t="s">
        <v>15768</v>
      </c>
      <c r="E18706" s="20">
        <f>SUBTOTAL(9,E18704:E18705)</f>
        <v>88</v>
      </c>
      <c r="F18706" s="20">
        <f>SUBTOTAL(9,F18704:F18705)</f>
        <v>2492</v>
      </c>
    </row>
    <row r="18707" spans="1:6" ht="25.5" outlineLevel="2" x14ac:dyDescent="0.2">
      <c r="A18707" t="s">
        <v>5767</v>
      </c>
      <c r="B18707" s="18" t="s">
        <v>15769</v>
      </c>
      <c r="C18707" s="19" t="s">
        <v>80</v>
      </c>
      <c r="D18707" t="s">
        <v>398</v>
      </c>
      <c r="E18707" s="20">
        <v>633</v>
      </c>
      <c r="F18707" s="20">
        <v>3870</v>
      </c>
    </row>
    <row r="18708" spans="1:6" ht="25.5" outlineLevel="1" x14ac:dyDescent="0.2">
      <c r="B18708" s="21" t="s">
        <v>15770</v>
      </c>
      <c r="E18708" s="20">
        <f>SUBTOTAL(9,E18707:E18707)</f>
        <v>633</v>
      </c>
      <c r="F18708" s="20">
        <f>SUBTOTAL(9,F18707:F18707)</f>
        <v>3870</v>
      </c>
    </row>
    <row r="18709" spans="1:6" ht="25.5" outlineLevel="2" x14ac:dyDescent="0.2">
      <c r="A18709" t="s">
        <v>5769</v>
      </c>
      <c r="B18709" s="18" t="s">
        <v>15771</v>
      </c>
      <c r="C18709" s="19" t="s">
        <v>42</v>
      </c>
      <c r="D18709" t="s">
        <v>398</v>
      </c>
      <c r="E18709" s="20">
        <v>132</v>
      </c>
      <c r="F18709" s="20">
        <v>54</v>
      </c>
    </row>
    <row r="18710" spans="1:6" ht="25.5" outlineLevel="2" x14ac:dyDescent="0.2">
      <c r="B18710" s="18" t="s">
        <v>15771</v>
      </c>
      <c r="C18710" s="19" t="s">
        <v>80</v>
      </c>
      <c r="D18710" t="s">
        <v>398</v>
      </c>
      <c r="E18710" s="20">
        <v>797</v>
      </c>
      <c r="F18710" s="20">
        <v>4807</v>
      </c>
    </row>
    <row r="18711" spans="1:6" ht="25.5" outlineLevel="2" x14ac:dyDescent="0.2">
      <c r="B18711" s="18" t="s">
        <v>15771</v>
      </c>
      <c r="C18711" s="19" t="s">
        <v>176</v>
      </c>
      <c r="D18711" t="s">
        <v>398</v>
      </c>
      <c r="E18711" s="20">
        <v>30</v>
      </c>
      <c r="F18711" s="20">
        <v>170</v>
      </c>
    </row>
    <row r="18712" spans="1:6" ht="38.25" outlineLevel="1" x14ac:dyDescent="0.2">
      <c r="B18712" s="21" t="s">
        <v>15772</v>
      </c>
      <c r="E18712" s="20">
        <f>SUBTOTAL(9,E18709:E18711)</f>
        <v>959</v>
      </c>
      <c r="F18712" s="20">
        <f>SUBTOTAL(9,F18709:F18711)</f>
        <v>5031</v>
      </c>
    </row>
    <row r="18713" spans="1:6" ht="25.5" outlineLevel="2" x14ac:dyDescent="0.2">
      <c r="A18713" t="s">
        <v>5771</v>
      </c>
      <c r="B18713" s="18" t="s">
        <v>18563</v>
      </c>
      <c r="C18713" s="19" t="s">
        <v>42</v>
      </c>
      <c r="D18713" t="s">
        <v>398</v>
      </c>
      <c r="E18713" s="20">
        <v>420</v>
      </c>
      <c r="F18713" s="20">
        <v>2116</v>
      </c>
    </row>
    <row r="18714" spans="1:6" ht="25.5" outlineLevel="2" x14ac:dyDescent="0.2">
      <c r="B18714" s="18" t="s">
        <v>18563</v>
      </c>
      <c r="C18714" s="19" t="s">
        <v>68</v>
      </c>
      <c r="D18714" t="s">
        <v>398</v>
      </c>
      <c r="E18714" s="20">
        <v>4</v>
      </c>
      <c r="F18714" s="20">
        <v>1740</v>
      </c>
    </row>
    <row r="18715" spans="1:6" ht="25.5" outlineLevel="2" x14ac:dyDescent="0.2">
      <c r="B18715" s="18" t="s">
        <v>18563</v>
      </c>
      <c r="C18715" s="19" t="s">
        <v>80</v>
      </c>
      <c r="D18715" t="s">
        <v>398</v>
      </c>
      <c r="E18715" s="20">
        <v>120</v>
      </c>
      <c r="F18715" s="20">
        <v>31696</v>
      </c>
    </row>
    <row r="18716" spans="1:6" ht="25.5" outlineLevel="2" x14ac:dyDescent="0.2">
      <c r="B18716" s="18" t="s">
        <v>18563</v>
      </c>
      <c r="C18716" s="19" t="s">
        <v>178</v>
      </c>
      <c r="D18716" t="s">
        <v>398</v>
      </c>
      <c r="E18716" s="20">
        <v>2</v>
      </c>
      <c r="F18716" s="20">
        <v>22</v>
      </c>
    </row>
    <row r="18717" spans="1:6" ht="25.5" outlineLevel="1" x14ac:dyDescent="0.2">
      <c r="B18717" s="21" t="s">
        <v>18564</v>
      </c>
      <c r="E18717" s="20">
        <f>SUBTOTAL(9,E18713:E18716)</f>
        <v>546</v>
      </c>
      <c r="F18717" s="20">
        <f>SUBTOTAL(9,F18713:F18716)</f>
        <v>35574</v>
      </c>
    </row>
    <row r="18718" spans="1:6" outlineLevel="2" x14ac:dyDescent="0.2">
      <c r="A18718" t="s">
        <v>5772</v>
      </c>
      <c r="B18718" s="18" t="s">
        <v>15773</v>
      </c>
      <c r="C18718" s="19" t="s">
        <v>42</v>
      </c>
      <c r="D18718" t="s">
        <v>398</v>
      </c>
      <c r="E18718" s="20">
        <v>2</v>
      </c>
      <c r="F18718" s="20">
        <v>2</v>
      </c>
    </row>
    <row r="18719" spans="1:6" outlineLevel="2" x14ac:dyDescent="0.2">
      <c r="B18719" s="18" t="s">
        <v>15773</v>
      </c>
      <c r="C18719" s="19" t="s">
        <v>80</v>
      </c>
      <c r="D18719" t="s">
        <v>398</v>
      </c>
      <c r="E18719" s="20">
        <v>642</v>
      </c>
      <c r="F18719" s="20">
        <v>683</v>
      </c>
    </row>
    <row r="18720" spans="1:6" outlineLevel="2" x14ac:dyDescent="0.2">
      <c r="B18720" s="18" t="s">
        <v>15773</v>
      </c>
      <c r="C18720" s="19" t="s">
        <v>88</v>
      </c>
      <c r="D18720" t="s">
        <v>398</v>
      </c>
      <c r="E18720" s="20">
        <v>23</v>
      </c>
      <c r="F18720" s="20">
        <v>510</v>
      </c>
    </row>
    <row r="18721" spans="1:6" ht="25.5" outlineLevel="1" x14ac:dyDescent="0.2">
      <c r="B18721" s="21" t="s">
        <v>15774</v>
      </c>
      <c r="E18721" s="20">
        <f>SUBTOTAL(9,E18718:E18720)</f>
        <v>667</v>
      </c>
      <c r="F18721" s="20">
        <f>SUBTOTAL(9,F18718:F18720)</f>
        <v>1195</v>
      </c>
    </row>
    <row r="18722" spans="1:6" outlineLevel="2" x14ac:dyDescent="0.2">
      <c r="A18722" t="s">
        <v>5773</v>
      </c>
      <c r="B18722" s="18" t="s">
        <v>15775</v>
      </c>
      <c r="C18722" s="19" t="s">
        <v>42</v>
      </c>
      <c r="D18722" t="s">
        <v>398</v>
      </c>
      <c r="E18722" s="20">
        <v>570</v>
      </c>
      <c r="F18722" s="20">
        <v>19809</v>
      </c>
    </row>
    <row r="18723" spans="1:6" outlineLevel="2" x14ac:dyDescent="0.2">
      <c r="B18723" s="18" t="s">
        <v>15775</v>
      </c>
      <c r="C18723" s="19" t="s">
        <v>65</v>
      </c>
      <c r="D18723" t="s">
        <v>398</v>
      </c>
      <c r="E18723" s="20">
        <v>1</v>
      </c>
      <c r="F18723" s="20">
        <v>114</v>
      </c>
    </row>
    <row r="18724" spans="1:6" outlineLevel="2" x14ac:dyDescent="0.2">
      <c r="B18724" s="18" t="s">
        <v>15775</v>
      </c>
      <c r="C18724" s="19" t="s">
        <v>68</v>
      </c>
      <c r="D18724" t="s">
        <v>398</v>
      </c>
      <c r="E18724" s="20">
        <v>2</v>
      </c>
      <c r="F18724" s="20">
        <v>16806</v>
      </c>
    </row>
    <row r="18725" spans="1:6" outlineLevel="2" x14ac:dyDescent="0.2">
      <c r="B18725" s="18" t="s">
        <v>15775</v>
      </c>
      <c r="C18725" s="19" t="s">
        <v>80</v>
      </c>
      <c r="D18725" t="s">
        <v>398</v>
      </c>
      <c r="E18725" s="20">
        <v>3409</v>
      </c>
      <c r="F18725" s="20">
        <v>106034</v>
      </c>
    </row>
    <row r="18726" spans="1:6" ht="25.5" outlineLevel="2" x14ac:dyDescent="0.2">
      <c r="B18726" s="18" t="s">
        <v>15775</v>
      </c>
      <c r="C18726" s="19" t="s">
        <v>92</v>
      </c>
      <c r="D18726" t="s">
        <v>398</v>
      </c>
      <c r="E18726" s="20">
        <v>1</v>
      </c>
      <c r="F18726" s="20">
        <v>52</v>
      </c>
    </row>
    <row r="18727" spans="1:6" outlineLevel="2" x14ac:dyDescent="0.2">
      <c r="B18727" s="18" t="s">
        <v>15775</v>
      </c>
      <c r="C18727" s="19" t="s">
        <v>178</v>
      </c>
      <c r="D18727" t="s">
        <v>398</v>
      </c>
      <c r="E18727" s="20">
        <v>1</v>
      </c>
      <c r="F18727" s="20">
        <v>6</v>
      </c>
    </row>
    <row r="18728" spans="1:6" outlineLevel="1" x14ac:dyDescent="0.2">
      <c r="B18728" s="21" t="s">
        <v>15776</v>
      </c>
      <c r="E18728" s="20">
        <f>SUBTOTAL(9,E18722:E18727)</f>
        <v>3984</v>
      </c>
      <c r="F18728" s="20">
        <f>SUBTOTAL(9,F18722:F18727)</f>
        <v>142821</v>
      </c>
    </row>
    <row r="18729" spans="1:6" ht="25.5" outlineLevel="2" x14ac:dyDescent="0.2">
      <c r="A18729" t="s">
        <v>5774</v>
      </c>
      <c r="B18729" s="18" t="s">
        <v>15777</v>
      </c>
      <c r="C18729" s="19" t="s">
        <v>42</v>
      </c>
      <c r="D18729" t="s">
        <v>398</v>
      </c>
      <c r="E18729" s="20">
        <v>4</v>
      </c>
      <c r="F18729" s="20">
        <v>2305</v>
      </c>
    </row>
    <row r="18730" spans="1:6" ht="25.5" outlineLevel="2" x14ac:dyDescent="0.2">
      <c r="B18730" s="18" t="s">
        <v>15777</v>
      </c>
      <c r="C18730" s="19" t="s">
        <v>80</v>
      </c>
      <c r="D18730" t="s">
        <v>398</v>
      </c>
      <c r="E18730" s="20">
        <v>28</v>
      </c>
      <c r="F18730" s="20">
        <v>14538</v>
      </c>
    </row>
    <row r="18731" spans="1:6" ht="25.5" outlineLevel="1" x14ac:dyDescent="0.2">
      <c r="B18731" s="21" t="s">
        <v>15778</v>
      </c>
      <c r="E18731" s="20">
        <f>SUBTOTAL(9,E18729:E18730)</f>
        <v>32</v>
      </c>
      <c r="F18731" s="20">
        <f>SUBTOTAL(9,F18729:F18730)</f>
        <v>16843</v>
      </c>
    </row>
    <row r="18732" spans="1:6" ht="25.5" outlineLevel="2" x14ac:dyDescent="0.2">
      <c r="A18732" t="s">
        <v>5776</v>
      </c>
      <c r="B18732" s="18" t="s">
        <v>15779</v>
      </c>
      <c r="C18732" s="19" t="s">
        <v>42</v>
      </c>
      <c r="D18732" t="s">
        <v>398</v>
      </c>
      <c r="E18732" s="20">
        <v>17</v>
      </c>
      <c r="F18732" s="20">
        <v>18370</v>
      </c>
    </row>
    <row r="18733" spans="1:6" ht="25.5" outlineLevel="2" x14ac:dyDescent="0.2">
      <c r="B18733" s="18" t="s">
        <v>15779</v>
      </c>
      <c r="C18733" s="19" t="s">
        <v>80</v>
      </c>
      <c r="D18733" t="s">
        <v>398</v>
      </c>
      <c r="E18733" s="20">
        <v>60</v>
      </c>
      <c r="F18733" s="20">
        <v>12903</v>
      </c>
    </row>
    <row r="18734" spans="1:6" ht="25.5" outlineLevel="1" x14ac:dyDescent="0.2">
      <c r="B18734" s="21" t="s">
        <v>15780</v>
      </c>
      <c r="E18734" s="20">
        <f>SUBTOTAL(9,E18732:E18733)</f>
        <v>77</v>
      </c>
      <c r="F18734" s="20">
        <f>SUBTOTAL(9,F18732:F18733)</f>
        <v>31273</v>
      </c>
    </row>
    <row r="18735" spans="1:6" ht="25.5" outlineLevel="2" x14ac:dyDescent="0.2">
      <c r="A18735" t="s">
        <v>5778</v>
      </c>
      <c r="B18735" s="18" t="s">
        <v>15781</v>
      </c>
      <c r="C18735" s="19" t="s">
        <v>42</v>
      </c>
      <c r="D18735" t="s">
        <v>398</v>
      </c>
      <c r="E18735" s="20">
        <v>3</v>
      </c>
      <c r="F18735" s="20">
        <v>1940</v>
      </c>
    </row>
    <row r="18736" spans="1:6" ht="25.5" outlineLevel="2" x14ac:dyDescent="0.2">
      <c r="B18736" s="18" t="s">
        <v>15781</v>
      </c>
      <c r="C18736" s="19" t="s">
        <v>80</v>
      </c>
      <c r="D18736" t="s">
        <v>398</v>
      </c>
      <c r="E18736" s="20">
        <v>442</v>
      </c>
      <c r="F18736" s="20">
        <v>10094</v>
      </c>
    </row>
    <row r="18737" spans="1:6" ht="25.5" outlineLevel="1" x14ac:dyDescent="0.2">
      <c r="B18737" s="21" t="s">
        <v>15782</v>
      </c>
      <c r="E18737" s="20">
        <f>SUBTOTAL(9,E18735:E18736)</f>
        <v>445</v>
      </c>
      <c r="F18737" s="20">
        <f>SUBTOTAL(9,F18735:F18736)</f>
        <v>12034</v>
      </c>
    </row>
    <row r="18738" spans="1:6" ht="25.5" outlineLevel="2" x14ac:dyDescent="0.2">
      <c r="A18738" t="s">
        <v>5780</v>
      </c>
      <c r="B18738" s="18" t="s">
        <v>15783</v>
      </c>
      <c r="C18738" s="19" t="s">
        <v>42</v>
      </c>
      <c r="D18738" t="s">
        <v>398</v>
      </c>
      <c r="E18738" s="20">
        <v>4</v>
      </c>
      <c r="F18738" s="20">
        <v>3695</v>
      </c>
    </row>
    <row r="18739" spans="1:6" ht="25.5" outlineLevel="2" x14ac:dyDescent="0.2">
      <c r="B18739" s="18" t="s">
        <v>15783</v>
      </c>
      <c r="C18739" s="19" t="s">
        <v>80</v>
      </c>
      <c r="D18739" t="s">
        <v>398</v>
      </c>
      <c r="E18739" s="20">
        <v>88</v>
      </c>
      <c r="F18739" s="20">
        <v>24582</v>
      </c>
    </row>
    <row r="18740" spans="1:6" ht="25.5" outlineLevel="2" x14ac:dyDescent="0.2">
      <c r="B18740" s="18" t="s">
        <v>15783</v>
      </c>
      <c r="C18740" s="19" t="s">
        <v>164</v>
      </c>
      <c r="D18740" t="s">
        <v>398</v>
      </c>
      <c r="E18740" s="20">
        <v>1</v>
      </c>
      <c r="F18740" s="20">
        <v>269</v>
      </c>
    </row>
    <row r="18741" spans="1:6" ht="25.5" outlineLevel="2" x14ac:dyDescent="0.2">
      <c r="B18741" s="18" t="s">
        <v>15783</v>
      </c>
      <c r="C18741" s="19" t="s">
        <v>178</v>
      </c>
      <c r="D18741" t="s">
        <v>398</v>
      </c>
      <c r="E18741" s="20">
        <v>1</v>
      </c>
      <c r="F18741" s="20">
        <v>9899</v>
      </c>
    </row>
    <row r="18742" spans="1:6" ht="25.5" outlineLevel="1" x14ac:dyDescent="0.2">
      <c r="B18742" s="21" t="s">
        <v>15784</v>
      </c>
      <c r="E18742" s="20">
        <f>SUBTOTAL(9,E18738:E18741)</f>
        <v>94</v>
      </c>
      <c r="F18742" s="20">
        <f>SUBTOTAL(9,F18738:F18741)</f>
        <v>38445</v>
      </c>
    </row>
    <row r="18743" spans="1:6" ht="25.5" outlineLevel="2" x14ac:dyDescent="0.2">
      <c r="A18743" t="s">
        <v>5782</v>
      </c>
      <c r="B18743" s="18" t="s">
        <v>15785</v>
      </c>
      <c r="C18743" s="19" t="s">
        <v>42</v>
      </c>
      <c r="D18743" t="s">
        <v>398</v>
      </c>
      <c r="E18743" s="20">
        <v>45</v>
      </c>
      <c r="F18743" s="20">
        <v>1730</v>
      </c>
    </row>
    <row r="18744" spans="1:6" ht="25.5" outlineLevel="2" x14ac:dyDescent="0.2">
      <c r="B18744" s="18" t="s">
        <v>15785</v>
      </c>
      <c r="C18744" s="19" t="s">
        <v>80</v>
      </c>
      <c r="D18744" t="s">
        <v>398</v>
      </c>
      <c r="E18744" s="20">
        <v>5716</v>
      </c>
      <c r="F18744" s="20">
        <v>12529</v>
      </c>
    </row>
    <row r="18745" spans="1:6" ht="25.5" outlineLevel="2" x14ac:dyDescent="0.2">
      <c r="B18745" s="18" t="s">
        <v>15785</v>
      </c>
      <c r="C18745" s="19" t="s">
        <v>178</v>
      </c>
      <c r="D18745" t="s">
        <v>398</v>
      </c>
      <c r="E18745" s="20">
        <v>7</v>
      </c>
      <c r="F18745" s="20">
        <v>35</v>
      </c>
    </row>
    <row r="18746" spans="1:6" ht="25.5" outlineLevel="1" x14ac:dyDescent="0.2">
      <c r="B18746" s="21" t="s">
        <v>15786</v>
      </c>
      <c r="E18746" s="20">
        <f>SUBTOTAL(9,E18743:E18745)</f>
        <v>5768</v>
      </c>
      <c r="F18746" s="20">
        <f>SUBTOTAL(9,F18743:F18745)</f>
        <v>14294</v>
      </c>
    </row>
    <row r="18747" spans="1:6" ht="25.5" outlineLevel="2" x14ac:dyDescent="0.2">
      <c r="A18747" t="s">
        <v>5784</v>
      </c>
      <c r="B18747" s="18" t="s">
        <v>15787</v>
      </c>
      <c r="C18747" s="19" t="s">
        <v>42</v>
      </c>
      <c r="D18747" t="s">
        <v>398</v>
      </c>
      <c r="E18747" s="20">
        <v>3</v>
      </c>
      <c r="F18747" s="20">
        <v>8176</v>
      </c>
    </row>
    <row r="18748" spans="1:6" ht="25.5" outlineLevel="2" x14ac:dyDescent="0.2">
      <c r="B18748" s="18" t="s">
        <v>15787</v>
      </c>
      <c r="C18748" s="19" t="s">
        <v>68</v>
      </c>
      <c r="D18748" t="s">
        <v>398</v>
      </c>
      <c r="E18748" s="20">
        <v>1</v>
      </c>
      <c r="F18748" s="20">
        <v>15080</v>
      </c>
    </row>
    <row r="18749" spans="1:6" ht="25.5" outlineLevel="2" x14ac:dyDescent="0.2">
      <c r="B18749" s="18" t="s">
        <v>15787</v>
      </c>
      <c r="C18749" s="19" t="s">
        <v>80</v>
      </c>
      <c r="D18749" t="s">
        <v>398</v>
      </c>
      <c r="E18749" s="20">
        <v>2080</v>
      </c>
      <c r="F18749" s="20">
        <v>8547</v>
      </c>
    </row>
    <row r="18750" spans="1:6" ht="25.5" outlineLevel="2" x14ac:dyDescent="0.2">
      <c r="B18750" s="18" t="s">
        <v>15787</v>
      </c>
      <c r="C18750" s="19" t="s">
        <v>88</v>
      </c>
      <c r="D18750" t="s">
        <v>398</v>
      </c>
      <c r="E18750" s="20">
        <v>4</v>
      </c>
      <c r="F18750" s="20">
        <v>2</v>
      </c>
    </row>
    <row r="18751" spans="1:6" ht="25.5" outlineLevel="2" x14ac:dyDescent="0.2">
      <c r="B18751" s="18" t="s">
        <v>15787</v>
      </c>
      <c r="C18751" s="19" t="s">
        <v>107</v>
      </c>
      <c r="D18751" t="s">
        <v>398</v>
      </c>
      <c r="E18751" s="20">
        <v>2</v>
      </c>
      <c r="F18751" s="20">
        <v>14</v>
      </c>
    </row>
    <row r="18752" spans="1:6" ht="25.5" outlineLevel="2" x14ac:dyDescent="0.2">
      <c r="B18752" s="18" t="s">
        <v>15787</v>
      </c>
      <c r="C18752" s="19" t="s">
        <v>152</v>
      </c>
      <c r="D18752" t="s">
        <v>398</v>
      </c>
      <c r="E18752" s="20">
        <v>2</v>
      </c>
      <c r="F18752" s="20">
        <v>3802</v>
      </c>
    </row>
    <row r="18753" spans="1:6" ht="25.5" outlineLevel="2" x14ac:dyDescent="0.2">
      <c r="B18753" s="18" t="s">
        <v>15787</v>
      </c>
      <c r="C18753" s="19" t="s">
        <v>176</v>
      </c>
      <c r="D18753" t="s">
        <v>398</v>
      </c>
      <c r="E18753" s="20">
        <v>3</v>
      </c>
      <c r="F18753" s="20">
        <v>9815</v>
      </c>
    </row>
    <row r="18754" spans="1:6" ht="25.5" outlineLevel="2" x14ac:dyDescent="0.2">
      <c r="B18754" s="18" t="s">
        <v>15787</v>
      </c>
      <c r="C18754" s="19" t="s">
        <v>182</v>
      </c>
      <c r="D18754" t="s">
        <v>398</v>
      </c>
      <c r="E18754" s="20">
        <v>4</v>
      </c>
      <c r="F18754" s="20">
        <v>9</v>
      </c>
    </row>
    <row r="18755" spans="1:6" ht="25.5" outlineLevel="1" x14ac:dyDescent="0.2">
      <c r="B18755" s="21" t="s">
        <v>15788</v>
      </c>
      <c r="E18755" s="20">
        <f>SUBTOTAL(9,E18747:E18754)</f>
        <v>2099</v>
      </c>
      <c r="F18755" s="20">
        <f>SUBTOTAL(9,F18747:F18754)</f>
        <v>45445</v>
      </c>
    </row>
    <row r="18756" spans="1:6" outlineLevel="2" x14ac:dyDescent="0.2">
      <c r="A18756" t="s">
        <v>5786</v>
      </c>
      <c r="B18756" s="18" t="s">
        <v>15789</v>
      </c>
      <c r="C18756" s="19" t="s">
        <v>42</v>
      </c>
      <c r="D18756" t="s">
        <v>398</v>
      </c>
      <c r="E18756" s="20">
        <v>4</v>
      </c>
      <c r="F18756" s="20">
        <v>7</v>
      </c>
    </row>
    <row r="18757" spans="1:6" outlineLevel="2" x14ac:dyDescent="0.2">
      <c r="B18757" s="18" t="s">
        <v>15789</v>
      </c>
      <c r="C18757" s="19" t="s">
        <v>80</v>
      </c>
      <c r="D18757" t="s">
        <v>398</v>
      </c>
      <c r="E18757" s="20">
        <v>1623</v>
      </c>
      <c r="F18757" s="20">
        <v>345</v>
      </c>
    </row>
    <row r="18758" spans="1:6" outlineLevel="2" x14ac:dyDescent="0.2">
      <c r="B18758" s="18" t="s">
        <v>15789</v>
      </c>
      <c r="C18758" s="19" t="s">
        <v>88</v>
      </c>
      <c r="D18758" t="s">
        <v>398</v>
      </c>
      <c r="E18758" s="20">
        <v>4</v>
      </c>
      <c r="F18758" s="20">
        <v>154</v>
      </c>
    </row>
    <row r="18759" spans="1:6" ht="25.5" outlineLevel="2" x14ac:dyDescent="0.2">
      <c r="B18759" s="18" t="s">
        <v>15789</v>
      </c>
      <c r="C18759" s="19" t="s">
        <v>92</v>
      </c>
      <c r="D18759" t="s">
        <v>398</v>
      </c>
      <c r="E18759" s="20">
        <v>2</v>
      </c>
      <c r="F18759" s="20">
        <v>4</v>
      </c>
    </row>
    <row r="18760" spans="1:6" outlineLevel="2" x14ac:dyDescent="0.2">
      <c r="B18760" s="18" t="s">
        <v>15789</v>
      </c>
      <c r="C18760" s="19" t="s">
        <v>107</v>
      </c>
      <c r="D18760" t="s">
        <v>398</v>
      </c>
      <c r="E18760" s="20">
        <v>5</v>
      </c>
      <c r="F18760" s="20">
        <v>27</v>
      </c>
    </row>
    <row r="18761" spans="1:6" outlineLevel="2" x14ac:dyDescent="0.2">
      <c r="B18761" s="18" t="s">
        <v>15789</v>
      </c>
      <c r="C18761" s="19" t="s">
        <v>178</v>
      </c>
      <c r="D18761" t="s">
        <v>398</v>
      </c>
      <c r="E18761" s="20">
        <v>2</v>
      </c>
      <c r="F18761" s="20">
        <v>88</v>
      </c>
    </row>
    <row r="18762" spans="1:6" ht="25.5" outlineLevel="1" x14ac:dyDescent="0.2">
      <c r="B18762" s="21" t="s">
        <v>15790</v>
      </c>
      <c r="E18762" s="20">
        <f>SUBTOTAL(9,E18756:E18761)</f>
        <v>1640</v>
      </c>
      <c r="F18762" s="20">
        <f>SUBTOTAL(9,F18756:F18761)</f>
        <v>625</v>
      </c>
    </row>
    <row r="18763" spans="1:6" ht="25.5" outlineLevel="2" x14ac:dyDescent="0.2">
      <c r="A18763" t="s">
        <v>5787</v>
      </c>
      <c r="B18763" s="18" t="s">
        <v>15791</v>
      </c>
      <c r="C18763" s="19" t="s">
        <v>42</v>
      </c>
      <c r="D18763" t="s">
        <v>398</v>
      </c>
      <c r="E18763" s="20">
        <v>1033050</v>
      </c>
      <c r="F18763" s="20">
        <v>172389</v>
      </c>
    </row>
    <row r="18764" spans="1:6" ht="25.5" outlineLevel="2" x14ac:dyDescent="0.2">
      <c r="B18764" s="18" t="s">
        <v>15791</v>
      </c>
      <c r="C18764" s="19" t="s">
        <v>68</v>
      </c>
      <c r="D18764" t="s">
        <v>398</v>
      </c>
      <c r="E18764" s="20">
        <v>98</v>
      </c>
      <c r="F18764" s="20">
        <v>1189</v>
      </c>
    </row>
    <row r="18765" spans="1:6" ht="25.5" outlineLevel="2" x14ac:dyDescent="0.2">
      <c r="B18765" s="18" t="s">
        <v>15791</v>
      </c>
      <c r="C18765" s="19" t="s">
        <v>80</v>
      </c>
      <c r="D18765" t="s">
        <v>398</v>
      </c>
      <c r="E18765" s="20">
        <v>739289</v>
      </c>
      <c r="F18765" s="20">
        <v>157440</v>
      </c>
    </row>
    <row r="18766" spans="1:6" ht="25.5" outlineLevel="2" x14ac:dyDescent="0.2">
      <c r="B18766" s="18" t="s">
        <v>15791</v>
      </c>
      <c r="C18766" s="19" t="s">
        <v>107</v>
      </c>
      <c r="D18766" t="s">
        <v>398</v>
      </c>
      <c r="E18766" s="20">
        <v>8</v>
      </c>
      <c r="F18766" s="20">
        <v>69</v>
      </c>
    </row>
    <row r="18767" spans="1:6" ht="25.5" outlineLevel="2" x14ac:dyDescent="0.2">
      <c r="B18767" s="18" t="s">
        <v>15791</v>
      </c>
      <c r="C18767" s="19" t="s">
        <v>162</v>
      </c>
      <c r="D18767" t="s">
        <v>398</v>
      </c>
      <c r="E18767" s="20">
        <v>2</v>
      </c>
      <c r="F18767" s="20">
        <v>523</v>
      </c>
    </row>
    <row r="18768" spans="1:6" ht="25.5" outlineLevel="2" x14ac:dyDescent="0.2">
      <c r="B18768" s="18" t="s">
        <v>15791</v>
      </c>
      <c r="C18768" s="19" t="s">
        <v>166</v>
      </c>
      <c r="D18768" t="s">
        <v>398</v>
      </c>
      <c r="E18768" s="20">
        <v>4</v>
      </c>
      <c r="F18768" s="20">
        <v>104</v>
      </c>
    </row>
    <row r="18769" spans="1:6" ht="25.5" outlineLevel="2" x14ac:dyDescent="0.2">
      <c r="B18769" s="18" t="s">
        <v>15791</v>
      </c>
      <c r="C18769" s="19" t="s">
        <v>171</v>
      </c>
      <c r="D18769" t="s">
        <v>398</v>
      </c>
      <c r="E18769" s="20">
        <v>3</v>
      </c>
      <c r="F18769" s="20">
        <v>16</v>
      </c>
    </row>
    <row r="18770" spans="1:6" ht="25.5" outlineLevel="2" x14ac:dyDescent="0.2">
      <c r="B18770" s="18" t="s">
        <v>15791</v>
      </c>
      <c r="C18770" s="19" t="s">
        <v>176</v>
      </c>
      <c r="D18770" t="s">
        <v>398</v>
      </c>
      <c r="E18770" s="20">
        <v>9</v>
      </c>
      <c r="F18770" s="20">
        <v>940</v>
      </c>
    </row>
    <row r="18771" spans="1:6" ht="25.5" outlineLevel="2" x14ac:dyDescent="0.2">
      <c r="B18771" s="18" t="s">
        <v>15791</v>
      </c>
      <c r="C18771" s="19" t="s">
        <v>178</v>
      </c>
      <c r="D18771" t="s">
        <v>398</v>
      </c>
      <c r="E18771" s="20">
        <v>1</v>
      </c>
      <c r="F18771" s="20">
        <v>1</v>
      </c>
    </row>
    <row r="18772" spans="1:6" ht="25.5" outlineLevel="1" x14ac:dyDescent="0.2">
      <c r="B18772" s="21" t="s">
        <v>15792</v>
      </c>
      <c r="E18772" s="20">
        <f>SUBTOTAL(9,E18763:E18771)</f>
        <v>1772464</v>
      </c>
      <c r="F18772" s="20">
        <f>SUBTOTAL(9,F18763:F18771)</f>
        <v>332671</v>
      </c>
    </row>
    <row r="18773" spans="1:6" outlineLevel="2" x14ac:dyDescent="0.2">
      <c r="A18773" t="s">
        <v>5789</v>
      </c>
      <c r="B18773" s="18" t="s">
        <v>15793</v>
      </c>
      <c r="C18773" s="19" t="s">
        <v>42</v>
      </c>
      <c r="D18773" t="s">
        <v>398</v>
      </c>
      <c r="E18773" s="20">
        <v>1</v>
      </c>
      <c r="F18773" s="20">
        <v>232</v>
      </c>
    </row>
    <row r="18774" spans="1:6" ht="25.5" outlineLevel="2" x14ac:dyDescent="0.2">
      <c r="B18774" s="18" t="s">
        <v>15793</v>
      </c>
      <c r="C18774" s="19" t="s">
        <v>53</v>
      </c>
      <c r="D18774" t="s">
        <v>398</v>
      </c>
      <c r="E18774" s="20">
        <v>1303</v>
      </c>
      <c r="F18774" s="20">
        <v>1930</v>
      </c>
    </row>
    <row r="18775" spans="1:6" outlineLevel="2" x14ac:dyDescent="0.2">
      <c r="B18775" s="18" t="s">
        <v>15793</v>
      </c>
      <c r="C18775" s="19" t="s">
        <v>80</v>
      </c>
      <c r="D18775" t="s">
        <v>398</v>
      </c>
      <c r="E18775" s="20">
        <v>83</v>
      </c>
      <c r="F18775" s="20">
        <v>34428</v>
      </c>
    </row>
    <row r="18776" spans="1:6" outlineLevel="2" x14ac:dyDescent="0.2">
      <c r="B18776" s="18" t="s">
        <v>15793</v>
      </c>
      <c r="C18776" s="19" t="s">
        <v>107</v>
      </c>
      <c r="D18776" t="s">
        <v>398</v>
      </c>
      <c r="E18776" s="20">
        <v>1</v>
      </c>
      <c r="F18776" s="20">
        <v>3</v>
      </c>
    </row>
    <row r="18777" spans="1:6" outlineLevel="2" x14ac:dyDescent="0.2">
      <c r="B18777" s="18" t="s">
        <v>15793</v>
      </c>
      <c r="C18777" s="19" t="s">
        <v>136</v>
      </c>
      <c r="D18777" t="s">
        <v>398</v>
      </c>
      <c r="E18777" s="20">
        <v>4</v>
      </c>
      <c r="F18777" s="20">
        <v>1726</v>
      </c>
    </row>
    <row r="18778" spans="1:6" ht="25.5" outlineLevel="1" x14ac:dyDescent="0.2">
      <c r="B18778" s="21" t="s">
        <v>15794</v>
      </c>
      <c r="E18778" s="20">
        <f>SUBTOTAL(9,E18773:E18777)</f>
        <v>1392</v>
      </c>
      <c r="F18778" s="20">
        <f>SUBTOTAL(9,F18773:F18777)</f>
        <v>38319</v>
      </c>
    </row>
    <row r="18779" spans="1:6" ht="38.25" outlineLevel="2" x14ac:dyDescent="0.2">
      <c r="A18779" t="s">
        <v>5790</v>
      </c>
      <c r="B18779" s="18" t="s">
        <v>15795</v>
      </c>
      <c r="C18779" s="19" t="s">
        <v>42</v>
      </c>
      <c r="D18779" t="s">
        <v>398</v>
      </c>
      <c r="E18779" s="20">
        <v>3</v>
      </c>
      <c r="F18779" s="20">
        <v>1104</v>
      </c>
    </row>
    <row r="18780" spans="1:6" ht="38.25" outlineLevel="2" x14ac:dyDescent="0.2">
      <c r="B18780" s="18" t="s">
        <v>15795</v>
      </c>
      <c r="C18780" s="19" t="s">
        <v>80</v>
      </c>
      <c r="D18780" t="s">
        <v>398</v>
      </c>
      <c r="E18780" s="20">
        <v>169</v>
      </c>
      <c r="F18780" s="20">
        <v>7188</v>
      </c>
    </row>
    <row r="18781" spans="1:6" ht="38.25" outlineLevel="2" x14ac:dyDescent="0.2">
      <c r="B18781" s="18" t="s">
        <v>15795</v>
      </c>
      <c r="C18781" s="19" t="s">
        <v>148</v>
      </c>
      <c r="D18781" t="s">
        <v>398</v>
      </c>
      <c r="E18781" s="20">
        <v>2</v>
      </c>
      <c r="F18781" s="20">
        <v>6</v>
      </c>
    </row>
    <row r="18782" spans="1:6" ht="38.25" outlineLevel="1" x14ac:dyDescent="0.2">
      <c r="B18782" s="21" t="s">
        <v>15796</v>
      </c>
      <c r="E18782" s="20">
        <f>SUBTOTAL(9,E18779:E18781)</f>
        <v>174</v>
      </c>
      <c r="F18782" s="20">
        <f>SUBTOTAL(9,F18779:F18781)</f>
        <v>8298</v>
      </c>
    </row>
    <row r="18783" spans="1:6" outlineLevel="2" x14ac:dyDescent="0.2">
      <c r="A18783" t="s">
        <v>5792</v>
      </c>
      <c r="B18783" s="18" t="s">
        <v>15797</v>
      </c>
      <c r="C18783" s="19" t="s">
        <v>15</v>
      </c>
      <c r="D18783" t="s">
        <v>398</v>
      </c>
      <c r="E18783" s="20">
        <v>1751</v>
      </c>
      <c r="F18783" s="20">
        <v>386</v>
      </c>
    </row>
    <row r="18784" spans="1:6" outlineLevel="2" x14ac:dyDescent="0.2">
      <c r="B18784" s="18" t="s">
        <v>15797</v>
      </c>
      <c r="C18784" s="19" t="s">
        <v>42</v>
      </c>
      <c r="D18784" t="s">
        <v>398</v>
      </c>
      <c r="E18784" s="20">
        <v>15</v>
      </c>
      <c r="F18784" s="20">
        <v>1707</v>
      </c>
    </row>
    <row r="18785" spans="1:6" outlineLevel="2" x14ac:dyDescent="0.2">
      <c r="B18785" s="18" t="s">
        <v>15797</v>
      </c>
      <c r="C18785" s="19" t="s">
        <v>68</v>
      </c>
      <c r="D18785" t="s">
        <v>398</v>
      </c>
      <c r="E18785" s="20">
        <v>10</v>
      </c>
      <c r="F18785" s="20">
        <v>17196</v>
      </c>
    </row>
    <row r="18786" spans="1:6" outlineLevel="2" x14ac:dyDescent="0.2">
      <c r="B18786" s="18" t="s">
        <v>15797</v>
      </c>
      <c r="C18786" s="19" t="s">
        <v>80</v>
      </c>
      <c r="D18786" t="s">
        <v>398</v>
      </c>
      <c r="E18786" s="20">
        <v>100</v>
      </c>
      <c r="F18786" s="20">
        <v>45376</v>
      </c>
    </row>
    <row r="18787" spans="1:6" outlineLevel="2" x14ac:dyDescent="0.2">
      <c r="B18787" s="18" t="s">
        <v>15797</v>
      </c>
      <c r="C18787" s="19" t="s">
        <v>88</v>
      </c>
      <c r="D18787" t="s">
        <v>398</v>
      </c>
      <c r="E18787" s="20">
        <v>3</v>
      </c>
      <c r="F18787" s="20">
        <v>11093</v>
      </c>
    </row>
    <row r="18788" spans="1:6" outlineLevel="2" x14ac:dyDescent="0.2">
      <c r="B18788" s="18" t="s">
        <v>15797</v>
      </c>
      <c r="C18788" s="19" t="s">
        <v>121</v>
      </c>
      <c r="D18788" t="s">
        <v>398</v>
      </c>
      <c r="E18788" s="20">
        <v>47</v>
      </c>
      <c r="F18788" s="20">
        <v>664</v>
      </c>
    </row>
    <row r="18789" spans="1:6" ht="25.5" outlineLevel="2" x14ac:dyDescent="0.2">
      <c r="B18789" s="18" t="s">
        <v>15797</v>
      </c>
      <c r="C18789" s="19" t="s">
        <v>175</v>
      </c>
      <c r="D18789" t="s">
        <v>398</v>
      </c>
      <c r="E18789" s="20">
        <v>1</v>
      </c>
      <c r="F18789" s="20">
        <v>3</v>
      </c>
    </row>
    <row r="18790" spans="1:6" ht="25.5" outlineLevel="1" x14ac:dyDescent="0.2">
      <c r="B18790" s="21" t="s">
        <v>15798</v>
      </c>
      <c r="E18790" s="20">
        <f>SUBTOTAL(9,E18783:E18789)</f>
        <v>1927</v>
      </c>
      <c r="F18790" s="20">
        <f>SUBTOTAL(9,F18783:F18789)</f>
        <v>76425</v>
      </c>
    </row>
    <row r="18791" spans="1:6" ht="25.5" outlineLevel="2" x14ac:dyDescent="0.2">
      <c r="A18791" t="s">
        <v>5793</v>
      </c>
      <c r="B18791" s="18" t="s">
        <v>15799</v>
      </c>
      <c r="C18791" s="19" t="s">
        <v>80</v>
      </c>
      <c r="D18791" t="s">
        <v>398</v>
      </c>
      <c r="E18791" s="20">
        <v>73</v>
      </c>
      <c r="F18791" s="20">
        <v>3889</v>
      </c>
    </row>
    <row r="18792" spans="1:6" ht="25.5" outlineLevel="1" x14ac:dyDescent="0.2">
      <c r="B18792" s="21" t="s">
        <v>15800</v>
      </c>
      <c r="E18792" s="20">
        <f>SUBTOTAL(9,E18791:E18791)</f>
        <v>73</v>
      </c>
      <c r="F18792" s="20">
        <f>SUBTOTAL(9,F18791:F18791)</f>
        <v>3889</v>
      </c>
    </row>
    <row r="18793" spans="1:6" ht="25.5" outlineLevel="2" x14ac:dyDescent="0.2">
      <c r="A18793" t="s">
        <v>5795</v>
      </c>
      <c r="B18793" s="18" t="s">
        <v>15801</v>
      </c>
      <c r="C18793" s="19" t="s">
        <v>42</v>
      </c>
      <c r="D18793" t="s">
        <v>398</v>
      </c>
      <c r="E18793" s="20">
        <v>1</v>
      </c>
      <c r="F18793" s="20">
        <v>82</v>
      </c>
    </row>
    <row r="18794" spans="1:6" ht="25.5" outlineLevel="2" x14ac:dyDescent="0.2">
      <c r="B18794" s="18" t="s">
        <v>15801</v>
      </c>
      <c r="C18794" s="19" t="s">
        <v>80</v>
      </c>
      <c r="D18794" t="s">
        <v>398</v>
      </c>
      <c r="E18794" s="20">
        <v>611</v>
      </c>
      <c r="F18794" s="20">
        <v>3889</v>
      </c>
    </row>
    <row r="18795" spans="1:6" ht="25.5" outlineLevel="1" x14ac:dyDescent="0.2">
      <c r="B18795" s="21" t="s">
        <v>15802</v>
      </c>
      <c r="E18795" s="20">
        <f>SUBTOTAL(9,E18793:E18794)</f>
        <v>612</v>
      </c>
      <c r="F18795" s="20">
        <f>SUBTOTAL(9,F18793:F18794)</f>
        <v>3971</v>
      </c>
    </row>
    <row r="18796" spans="1:6" outlineLevel="2" x14ac:dyDescent="0.2">
      <c r="A18796" t="s">
        <v>5797</v>
      </c>
      <c r="B18796" s="18" t="s">
        <v>15803</v>
      </c>
      <c r="C18796" s="19" t="s">
        <v>42</v>
      </c>
      <c r="D18796" t="s">
        <v>398</v>
      </c>
      <c r="E18796" s="20">
        <v>22</v>
      </c>
      <c r="F18796" s="20">
        <v>4932</v>
      </c>
    </row>
    <row r="18797" spans="1:6" outlineLevel="2" x14ac:dyDescent="0.2">
      <c r="B18797" s="18" t="s">
        <v>15803</v>
      </c>
      <c r="C18797" s="19" t="s">
        <v>80</v>
      </c>
      <c r="D18797" t="s">
        <v>398</v>
      </c>
      <c r="E18797" s="20">
        <v>30</v>
      </c>
      <c r="F18797" s="20">
        <v>31072</v>
      </c>
    </row>
    <row r="18798" spans="1:6" ht="25.5" outlineLevel="2" x14ac:dyDescent="0.2">
      <c r="B18798" s="18" t="s">
        <v>15803</v>
      </c>
      <c r="C18798" s="19" t="s">
        <v>176</v>
      </c>
      <c r="D18798" t="s">
        <v>398</v>
      </c>
      <c r="E18798" s="20">
        <v>1</v>
      </c>
      <c r="F18798" s="20">
        <v>34445</v>
      </c>
    </row>
    <row r="18799" spans="1:6" outlineLevel="2" x14ac:dyDescent="0.2">
      <c r="B18799" s="18" t="s">
        <v>15803</v>
      </c>
      <c r="C18799" s="19" t="s">
        <v>178</v>
      </c>
      <c r="D18799" t="s">
        <v>398</v>
      </c>
      <c r="E18799" s="20">
        <v>1</v>
      </c>
      <c r="F18799" s="20">
        <v>38036</v>
      </c>
    </row>
    <row r="18800" spans="1:6" ht="25.5" outlineLevel="1" x14ac:dyDescent="0.2">
      <c r="B18800" s="21" t="s">
        <v>15804</v>
      </c>
      <c r="E18800" s="20">
        <f>SUBTOTAL(9,E18796:E18799)</f>
        <v>54</v>
      </c>
      <c r="F18800" s="20">
        <f>SUBTOTAL(9,F18796:F18799)</f>
        <v>108485</v>
      </c>
    </row>
    <row r="18801" spans="1:6" outlineLevel="2" x14ac:dyDescent="0.2">
      <c r="A18801" t="s">
        <v>5798</v>
      </c>
      <c r="B18801" s="18" t="s">
        <v>15805</v>
      </c>
      <c r="C18801" s="19" t="s">
        <v>42</v>
      </c>
      <c r="D18801" t="s">
        <v>398</v>
      </c>
      <c r="E18801" s="20">
        <v>1</v>
      </c>
      <c r="F18801" s="20">
        <v>2</v>
      </c>
    </row>
    <row r="18802" spans="1:6" outlineLevel="2" x14ac:dyDescent="0.2">
      <c r="B18802" s="18" t="s">
        <v>15805</v>
      </c>
      <c r="C18802" s="19" t="s">
        <v>80</v>
      </c>
      <c r="D18802" t="s">
        <v>398</v>
      </c>
      <c r="E18802" s="20">
        <v>18</v>
      </c>
      <c r="F18802" s="20">
        <v>51893</v>
      </c>
    </row>
    <row r="18803" spans="1:6" outlineLevel="1" x14ac:dyDescent="0.2">
      <c r="B18803" s="21" t="s">
        <v>15806</v>
      </c>
      <c r="E18803" s="20">
        <f>SUBTOTAL(9,E18801:E18802)</f>
        <v>19</v>
      </c>
      <c r="F18803" s="20">
        <f>SUBTOTAL(9,F18801:F18802)</f>
        <v>51895</v>
      </c>
    </row>
    <row r="18804" spans="1:6" outlineLevel="2" x14ac:dyDescent="0.2">
      <c r="A18804" t="s">
        <v>5799</v>
      </c>
      <c r="B18804" s="18" t="s">
        <v>15807</v>
      </c>
      <c r="C18804" s="19" t="s">
        <v>37</v>
      </c>
      <c r="D18804" t="s">
        <v>398</v>
      </c>
      <c r="E18804" s="20">
        <v>3</v>
      </c>
      <c r="F18804" s="20">
        <v>2907</v>
      </c>
    </row>
    <row r="18805" spans="1:6" outlineLevel="2" x14ac:dyDescent="0.2">
      <c r="B18805" s="18" t="s">
        <v>15807</v>
      </c>
      <c r="C18805" s="19" t="s">
        <v>42</v>
      </c>
      <c r="D18805" t="s">
        <v>398</v>
      </c>
      <c r="E18805" s="20">
        <v>19</v>
      </c>
      <c r="F18805" s="20">
        <v>31667</v>
      </c>
    </row>
    <row r="18806" spans="1:6" outlineLevel="2" x14ac:dyDescent="0.2">
      <c r="B18806" s="18" t="s">
        <v>15807</v>
      </c>
      <c r="C18806" s="19" t="s">
        <v>68</v>
      </c>
      <c r="D18806" t="s">
        <v>398</v>
      </c>
      <c r="E18806" s="20">
        <v>2</v>
      </c>
      <c r="F18806" s="20">
        <v>8949</v>
      </c>
    </row>
    <row r="18807" spans="1:6" outlineLevel="2" x14ac:dyDescent="0.2">
      <c r="B18807" s="18" t="s">
        <v>15807</v>
      </c>
      <c r="C18807" s="19" t="s">
        <v>80</v>
      </c>
      <c r="D18807" t="s">
        <v>398</v>
      </c>
      <c r="E18807" s="20">
        <v>185</v>
      </c>
      <c r="F18807" s="20">
        <v>110750</v>
      </c>
    </row>
    <row r="18808" spans="1:6" outlineLevel="2" x14ac:dyDescent="0.2">
      <c r="B18808" s="18" t="s">
        <v>15807</v>
      </c>
      <c r="C18808" s="19" t="s">
        <v>151</v>
      </c>
      <c r="D18808" t="s">
        <v>398</v>
      </c>
      <c r="E18808" s="20">
        <v>2</v>
      </c>
      <c r="F18808" s="20">
        <v>1127</v>
      </c>
    </row>
    <row r="18809" spans="1:6" outlineLevel="2" x14ac:dyDescent="0.2">
      <c r="B18809" s="18" t="s">
        <v>15807</v>
      </c>
      <c r="C18809" s="19" t="s">
        <v>164</v>
      </c>
      <c r="D18809" t="s">
        <v>398</v>
      </c>
      <c r="E18809" s="20">
        <v>3</v>
      </c>
      <c r="F18809" s="20">
        <v>731</v>
      </c>
    </row>
    <row r="18810" spans="1:6" outlineLevel="2" x14ac:dyDescent="0.2">
      <c r="B18810" s="18" t="s">
        <v>15807</v>
      </c>
      <c r="C18810" s="19" t="s">
        <v>178</v>
      </c>
      <c r="D18810" t="s">
        <v>398</v>
      </c>
      <c r="E18810" s="20">
        <v>1</v>
      </c>
      <c r="F18810" s="20">
        <v>4313</v>
      </c>
    </row>
    <row r="18811" spans="1:6" ht="25.5" outlineLevel="1" x14ac:dyDescent="0.2">
      <c r="B18811" s="21" t="s">
        <v>15808</v>
      </c>
      <c r="E18811" s="20">
        <f>SUBTOTAL(9,E18804:E18810)</f>
        <v>215</v>
      </c>
      <c r="F18811" s="20">
        <f>SUBTOTAL(9,F18804:F18810)</f>
        <v>160444</v>
      </c>
    </row>
    <row r="18812" spans="1:6" ht="25.5" outlineLevel="2" x14ac:dyDescent="0.2">
      <c r="A18812" t="s">
        <v>5800</v>
      </c>
      <c r="B18812" s="18" t="s">
        <v>15809</v>
      </c>
      <c r="C18812" s="19" t="s">
        <v>42</v>
      </c>
      <c r="D18812" t="s">
        <v>398</v>
      </c>
      <c r="E18812" s="20">
        <v>14400</v>
      </c>
      <c r="F18812" s="20">
        <v>208740</v>
      </c>
    </row>
    <row r="18813" spans="1:6" ht="25.5" outlineLevel="2" x14ac:dyDescent="0.2">
      <c r="B18813" s="18" t="s">
        <v>15809</v>
      </c>
      <c r="C18813" s="19" t="s">
        <v>65</v>
      </c>
      <c r="D18813" t="s">
        <v>398</v>
      </c>
      <c r="E18813" s="20">
        <v>1</v>
      </c>
      <c r="F18813" s="20">
        <v>3</v>
      </c>
    </row>
    <row r="18814" spans="1:6" ht="25.5" outlineLevel="2" x14ac:dyDescent="0.2">
      <c r="B18814" s="18" t="s">
        <v>15809</v>
      </c>
      <c r="C18814" s="19" t="s">
        <v>77</v>
      </c>
      <c r="D18814" t="s">
        <v>398</v>
      </c>
      <c r="E18814" s="20">
        <v>20</v>
      </c>
      <c r="F18814" s="20">
        <v>547</v>
      </c>
    </row>
    <row r="18815" spans="1:6" ht="25.5" outlineLevel="2" x14ac:dyDescent="0.2">
      <c r="B18815" s="18" t="s">
        <v>15809</v>
      </c>
      <c r="C18815" s="19" t="s">
        <v>80</v>
      </c>
      <c r="D18815" t="s">
        <v>398</v>
      </c>
      <c r="E18815" s="20">
        <v>355</v>
      </c>
      <c r="F18815" s="20">
        <v>4511</v>
      </c>
    </row>
    <row r="18816" spans="1:6" ht="25.5" outlineLevel="2" x14ac:dyDescent="0.2">
      <c r="B18816" s="18" t="s">
        <v>15809</v>
      </c>
      <c r="C18816" s="19" t="s">
        <v>86</v>
      </c>
      <c r="D18816" t="s">
        <v>398</v>
      </c>
      <c r="E18816" s="20">
        <v>1</v>
      </c>
      <c r="F18816" s="20">
        <v>4</v>
      </c>
    </row>
    <row r="18817" spans="1:6" ht="25.5" outlineLevel="2" x14ac:dyDescent="0.2">
      <c r="B18817" s="18" t="s">
        <v>15809</v>
      </c>
      <c r="C18817" s="19" t="s">
        <v>88</v>
      </c>
      <c r="D18817" t="s">
        <v>398</v>
      </c>
      <c r="E18817" s="20">
        <v>15</v>
      </c>
      <c r="F18817" s="20">
        <v>4190</v>
      </c>
    </row>
    <row r="18818" spans="1:6" ht="25.5" outlineLevel="2" x14ac:dyDescent="0.2">
      <c r="B18818" s="18" t="s">
        <v>15809</v>
      </c>
      <c r="C18818" s="19" t="s">
        <v>92</v>
      </c>
      <c r="D18818" t="s">
        <v>398</v>
      </c>
      <c r="E18818" s="20">
        <v>5759</v>
      </c>
      <c r="F18818" s="20">
        <v>71379</v>
      </c>
    </row>
    <row r="18819" spans="1:6" ht="25.5" outlineLevel="2" x14ac:dyDescent="0.2">
      <c r="B18819" s="18" t="s">
        <v>15809</v>
      </c>
      <c r="C18819" s="19" t="s">
        <v>107</v>
      </c>
      <c r="D18819" t="s">
        <v>398</v>
      </c>
      <c r="E18819" s="20">
        <v>44</v>
      </c>
      <c r="F18819" s="20">
        <v>5011</v>
      </c>
    </row>
    <row r="18820" spans="1:6" ht="25.5" outlineLevel="2" x14ac:dyDescent="0.2">
      <c r="B18820" s="18" t="s">
        <v>15809</v>
      </c>
      <c r="C18820" s="19" t="s">
        <v>122</v>
      </c>
      <c r="D18820" t="s">
        <v>398</v>
      </c>
      <c r="E18820" s="20">
        <v>15</v>
      </c>
      <c r="F18820" s="20">
        <v>76</v>
      </c>
    </row>
    <row r="18821" spans="1:6" ht="25.5" outlineLevel="2" x14ac:dyDescent="0.2">
      <c r="B18821" s="18" t="s">
        <v>15809</v>
      </c>
      <c r="C18821" s="19" t="s">
        <v>135</v>
      </c>
      <c r="D18821" t="s">
        <v>398</v>
      </c>
      <c r="E18821" s="20">
        <v>2391</v>
      </c>
      <c r="F18821" s="20">
        <v>25105</v>
      </c>
    </row>
    <row r="18822" spans="1:6" ht="25.5" outlineLevel="2" x14ac:dyDescent="0.2">
      <c r="B18822" s="18" t="s">
        <v>15809</v>
      </c>
      <c r="C18822" s="19" t="s">
        <v>148</v>
      </c>
      <c r="D18822" t="s">
        <v>398</v>
      </c>
      <c r="E18822" s="20">
        <v>7</v>
      </c>
      <c r="F18822" s="20">
        <v>23</v>
      </c>
    </row>
    <row r="18823" spans="1:6" ht="25.5" outlineLevel="2" x14ac:dyDescent="0.2">
      <c r="B18823" s="18" t="s">
        <v>15809</v>
      </c>
      <c r="C18823" s="19" t="s">
        <v>151</v>
      </c>
      <c r="D18823" t="s">
        <v>398</v>
      </c>
      <c r="E18823" s="20">
        <v>214</v>
      </c>
      <c r="F18823" s="20">
        <v>2828</v>
      </c>
    </row>
    <row r="18824" spans="1:6" ht="25.5" outlineLevel="2" x14ac:dyDescent="0.2">
      <c r="B18824" s="18" t="s">
        <v>15809</v>
      </c>
      <c r="C18824" s="19" t="s">
        <v>160</v>
      </c>
      <c r="D18824" t="s">
        <v>398</v>
      </c>
      <c r="E18824" s="20">
        <v>21</v>
      </c>
      <c r="F18824" s="20">
        <v>207</v>
      </c>
    </row>
    <row r="18825" spans="1:6" ht="25.5" outlineLevel="2" x14ac:dyDescent="0.2">
      <c r="B18825" s="18" t="s">
        <v>15809</v>
      </c>
      <c r="C18825" s="19" t="s">
        <v>164</v>
      </c>
      <c r="D18825" t="s">
        <v>398</v>
      </c>
      <c r="E18825" s="20">
        <v>18</v>
      </c>
      <c r="F18825" s="20">
        <v>73</v>
      </c>
    </row>
    <row r="18826" spans="1:6" ht="25.5" outlineLevel="2" x14ac:dyDescent="0.2">
      <c r="B18826" s="18" t="s">
        <v>15809</v>
      </c>
      <c r="C18826" s="19" t="s">
        <v>166</v>
      </c>
      <c r="D18826" t="s">
        <v>398</v>
      </c>
      <c r="E18826" s="20">
        <v>243</v>
      </c>
      <c r="F18826" s="20">
        <v>17951</v>
      </c>
    </row>
    <row r="18827" spans="1:6" ht="25.5" outlineLevel="2" x14ac:dyDescent="0.2">
      <c r="B18827" s="18" t="s">
        <v>15809</v>
      </c>
      <c r="C18827" s="19" t="s">
        <v>175</v>
      </c>
      <c r="D18827" t="s">
        <v>398</v>
      </c>
      <c r="E18827" s="20">
        <v>1</v>
      </c>
      <c r="F18827" s="20">
        <v>7</v>
      </c>
    </row>
    <row r="18828" spans="1:6" ht="25.5" outlineLevel="2" x14ac:dyDescent="0.2">
      <c r="B18828" s="18" t="s">
        <v>15809</v>
      </c>
      <c r="C18828" s="19" t="s">
        <v>176</v>
      </c>
      <c r="D18828" t="s">
        <v>398</v>
      </c>
      <c r="E18828" s="20">
        <v>1</v>
      </c>
      <c r="F18828" s="20">
        <v>94</v>
      </c>
    </row>
    <row r="18829" spans="1:6" ht="25.5" outlineLevel="2" x14ac:dyDescent="0.2">
      <c r="B18829" s="18" t="s">
        <v>15809</v>
      </c>
      <c r="C18829" s="19" t="s">
        <v>178</v>
      </c>
      <c r="D18829" t="s">
        <v>398</v>
      </c>
      <c r="E18829" s="20">
        <v>1</v>
      </c>
      <c r="F18829" s="20">
        <v>1</v>
      </c>
    </row>
    <row r="18830" spans="1:6" ht="25.5" outlineLevel="2" x14ac:dyDescent="0.2">
      <c r="B18830" s="18" t="s">
        <v>15809</v>
      </c>
      <c r="C18830" s="19" t="s">
        <v>182</v>
      </c>
      <c r="D18830" t="s">
        <v>398</v>
      </c>
      <c r="E18830" s="20">
        <v>9737</v>
      </c>
      <c r="F18830" s="20">
        <v>83241</v>
      </c>
    </row>
    <row r="18831" spans="1:6" ht="25.5" outlineLevel="1" x14ac:dyDescent="0.2">
      <c r="B18831" s="21" t="s">
        <v>15810</v>
      </c>
      <c r="E18831" s="20">
        <f>SUBTOTAL(9,E18812:E18830)</f>
        <v>33244</v>
      </c>
      <c r="F18831" s="20">
        <f>SUBTOTAL(9,F18812:F18830)</f>
        <v>423991</v>
      </c>
    </row>
    <row r="18832" spans="1:6" ht="25.5" outlineLevel="2" x14ac:dyDescent="0.2">
      <c r="A18832" t="s">
        <v>5802</v>
      </c>
      <c r="B18832" s="18" t="s">
        <v>15811</v>
      </c>
      <c r="C18832" s="19" t="s">
        <v>37</v>
      </c>
      <c r="D18832" t="s">
        <v>398</v>
      </c>
      <c r="E18832" s="20">
        <v>1</v>
      </c>
      <c r="F18832" s="20">
        <v>2575</v>
      </c>
    </row>
    <row r="18833" spans="2:6" ht="25.5" outlineLevel="2" x14ac:dyDescent="0.2">
      <c r="B18833" s="18" t="s">
        <v>15811</v>
      </c>
      <c r="C18833" s="19" t="s">
        <v>42</v>
      </c>
      <c r="D18833" t="s">
        <v>398</v>
      </c>
      <c r="E18833" s="20">
        <v>13797</v>
      </c>
      <c r="F18833" s="20">
        <v>163609</v>
      </c>
    </row>
    <row r="18834" spans="2:6" ht="25.5" outlineLevel="2" x14ac:dyDescent="0.2">
      <c r="B18834" s="18" t="s">
        <v>15811</v>
      </c>
      <c r="C18834" s="19" t="s">
        <v>54</v>
      </c>
      <c r="D18834" t="s">
        <v>398</v>
      </c>
      <c r="E18834" s="20">
        <v>19</v>
      </c>
      <c r="F18834" s="20">
        <v>2135</v>
      </c>
    </row>
    <row r="18835" spans="2:6" ht="25.5" outlineLevel="2" x14ac:dyDescent="0.2">
      <c r="B18835" s="18" t="s">
        <v>15811</v>
      </c>
      <c r="C18835" s="19" t="s">
        <v>65</v>
      </c>
      <c r="D18835" t="s">
        <v>398</v>
      </c>
      <c r="E18835" s="20">
        <v>5</v>
      </c>
      <c r="F18835" s="20">
        <v>461</v>
      </c>
    </row>
    <row r="18836" spans="2:6" ht="25.5" outlineLevel="2" x14ac:dyDescent="0.2">
      <c r="B18836" s="18" t="s">
        <v>15811</v>
      </c>
      <c r="C18836" s="19" t="s">
        <v>68</v>
      </c>
      <c r="D18836" t="s">
        <v>398</v>
      </c>
      <c r="E18836" s="20">
        <v>2</v>
      </c>
      <c r="F18836" s="20">
        <v>564</v>
      </c>
    </row>
    <row r="18837" spans="2:6" ht="25.5" outlineLevel="2" x14ac:dyDescent="0.2">
      <c r="B18837" s="18" t="s">
        <v>15811</v>
      </c>
      <c r="C18837" s="19" t="s">
        <v>77</v>
      </c>
      <c r="D18837" t="s">
        <v>398</v>
      </c>
      <c r="E18837" s="20">
        <v>2</v>
      </c>
      <c r="F18837" s="20">
        <v>12</v>
      </c>
    </row>
    <row r="18838" spans="2:6" ht="25.5" outlineLevel="2" x14ac:dyDescent="0.2">
      <c r="B18838" s="18" t="s">
        <v>15811</v>
      </c>
      <c r="C18838" s="19" t="s">
        <v>80</v>
      </c>
      <c r="D18838" t="s">
        <v>398</v>
      </c>
      <c r="E18838" s="20">
        <v>750</v>
      </c>
      <c r="F18838" s="20">
        <v>30286</v>
      </c>
    </row>
    <row r="18839" spans="2:6" ht="25.5" outlineLevel="2" x14ac:dyDescent="0.2">
      <c r="B18839" s="18" t="s">
        <v>15811</v>
      </c>
      <c r="C18839" s="19" t="s">
        <v>81</v>
      </c>
      <c r="D18839" t="s">
        <v>398</v>
      </c>
      <c r="E18839" s="20">
        <v>76</v>
      </c>
      <c r="F18839" s="20">
        <v>1648</v>
      </c>
    </row>
    <row r="18840" spans="2:6" ht="25.5" outlineLevel="2" x14ac:dyDescent="0.2">
      <c r="B18840" s="18" t="s">
        <v>15811</v>
      </c>
      <c r="C18840" s="19" t="s">
        <v>87</v>
      </c>
      <c r="D18840" t="s">
        <v>398</v>
      </c>
      <c r="E18840" s="20">
        <v>1</v>
      </c>
      <c r="F18840" s="20">
        <v>5</v>
      </c>
    </row>
    <row r="18841" spans="2:6" ht="25.5" outlineLevel="2" x14ac:dyDescent="0.2">
      <c r="B18841" s="18" t="s">
        <v>15811</v>
      </c>
      <c r="C18841" s="19" t="s">
        <v>88</v>
      </c>
      <c r="D18841" t="s">
        <v>398</v>
      </c>
      <c r="E18841" s="20">
        <v>439</v>
      </c>
      <c r="F18841" s="20">
        <v>15088</v>
      </c>
    </row>
    <row r="18842" spans="2:6" ht="25.5" outlineLevel="2" x14ac:dyDescent="0.2">
      <c r="B18842" s="18" t="s">
        <v>15811</v>
      </c>
      <c r="C18842" s="19" t="s">
        <v>92</v>
      </c>
      <c r="D18842" t="s">
        <v>398</v>
      </c>
      <c r="E18842" s="20">
        <v>388</v>
      </c>
      <c r="F18842" s="20">
        <v>8145</v>
      </c>
    </row>
    <row r="18843" spans="2:6" ht="25.5" outlineLevel="2" x14ac:dyDescent="0.2">
      <c r="B18843" s="18" t="s">
        <v>15811</v>
      </c>
      <c r="C18843" s="19" t="s">
        <v>93</v>
      </c>
      <c r="D18843" t="s">
        <v>398</v>
      </c>
      <c r="E18843" s="20">
        <v>1</v>
      </c>
      <c r="F18843" s="20">
        <v>4</v>
      </c>
    </row>
    <row r="18844" spans="2:6" ht="25.5" outlineLevel="2" x14ac:dyDescent="0.2">
      <c r="B18844" s="18" t="s">
        <v>15811</v>
      </c>
      <c r="C18844" s="19" t="s">
        <v>107</v>
      </c>
      <c r="D18844" t="s">
        <v>398</v>
      </c>
      <c r="E18844" s="20">
        <v>596</v>
      </c>
      <c r="F18844" s="20">
        <v>10694</v>
      </c>
    </row>
    <row r="18845" spans="2:6" ht="25.5" outlineLevel="2" x14ac:dyDescent="0.2">
      <c r="B18845" s="18" t="s">
        <v>15811</v>
      </c>
      <c r="C18845" s="19" t="s">
        <v>121</v>
      </c>
      <c r="D18845" t="s">
        <v>398</v>
      </c>
      <c r="E18845" s="20">
        <v>1</v>
      </c>
      <c r="F18845" s="20">
        <v>22</v>
      </c>
    </row>
    <row r="18846" spans="2:6" ht="25.5" outlineLevel="2" x14ac:dyDescent="0.2">
      <c r="B18846" s="18" t="s">
        <v>15811</v>
      </c>
      <c r="C18846" s="19" t="s">
        <v>129</v>
      </c>
      <c r="D18846" t="s">
        <v>398</v>
      </c>
      <c r="E18846" s="20">
        <v>2</v>
      </c>
      <c r="F18846" s="20">
        <v>6</v>
      </c>
    </row>
    <row r="18847" spans="2:6" ht="25.5" outlineLevel="2" x14ac:dyDescent="0.2">
      <c r="B18847" s="18" t="s">
        <v>15811</v>
      </c>
      <c r="C18847" s="19" t="s">
        <v>135</v>
      </c>
      <c r="D18847" t="s">
        <v>398</v>
      </c>
      <c r="E18847" s="20">
        <v>130</v>
      </c>
      <c r="F18847" s="20">
        <v>1713</v>
      </c>
    </row>
    <row r="18848" spans="2:6" ht="25.5" outlineLevel="2" x14ac:dyDescent="0.2">
      <c r="B18848" s="18" t="s">
        <v>15811</v>
      </c>
      <c r="C18848" s="19" t="s">
        <v>136</v>
      </c>
      <c r="D18848" t="s">
        <v>398</v>
      </c>
      <c r="E18848" s="20">
        <v>1</v>
      </c>
      <c r="F18848" s="20">
        <v>27</v>
      </c>
    </row>
    <row r="18849" spans="1:6" ht="25.5" outlineLevel="2" x14ac:dyDescent="0.2">
      <c r="B18849" s="18" t="s">
        <v>15811</v>
      </c>
      <c r="C18849" s="19" t="s">
        <v>148</v>
      </c>
      <c r="D18849" t="s">
        <v>398</v>
      </c>
      <c r="E18849" s="20">
        <v>3</v>
      </c>
      <c r="F18849" s="20">
        <v>9</v>
      </c>
    </row>
    <row r="18850" spans="1:6" ht="25.5" outlineLevel="2" x14ac:dyDescent="0.2">
      <c r="B18850" s="18" t="s">
        <v>15811</v>
      </c>
      <c r="C18850" s="19" t="s">
        <v>151</v>
      </c>
      <c r="D18850" t="s">
        <v>398</v>
      </c>
      <c r="E18850" s="20">
        <v>3</v>
      </c>
      <c r="F18850" s="20">
        <v>630</v>
      </c>
    </row>
    <row r="18851" spans="1:6" ht="25.5" outlineLevel="2" x14ac:dyDescent="0.2">
      <c r="B18851" s="18" t="s">
        <v>15811</v>
      </c>
      <c r="C18851" s="19" t="s">
        <v>161</v>
      </c>
      <c r="D18851" t="s">
        <v>398</v>
      </c>
      <c r="E18851" s="20">
        <v>1</v>
      </c>
      <c r="F18851" s="20">
        <v>15</v>
      </c>
    </row>
    <row r="18852" spans="1:6" ht="25.5" outlineLevel="2" x14ac:dyDescent="0.2">
      <c r="B18852" s="18" t="s">
        <v>15811</v>
      </c>
      <c r="C18852" s="19" t="s">
        <v>164</v>
      </c>
      <c r="D18852" t="s">
        <v>398</v>
      </c>
      <c r="E18852" s="20">
        <v>86</v>
      </c>
      <c r="F18852" s="20">
        <v>929</v>
      </c>
    </row>
    <row r="18853" spans="1:6" ht="25.5" outlineLevel="2" x14ac:dyDescent="0.2">
      <c r="B18853" s="18" t="s">
        <v>15811</v>
      </c>
      <c r="C18853" s="19" t="s">
        <v>166</v>
      </c>
      <c r="D18853" t="s">
        <v>398</v>
      </c>
      <c r="E18853" s="20">
        <v>364</v>
      </c>
      <c r="F18853" s="20">
        <v>4285</v>
      </c>
    </row>
    <row r="18854" spans="1:6" ht="25.5" outlineLevel="2" x14ac:dyDescent="0.2">
      <c r="B18854" s="18" t="s">
        <v>15811</v>
      </c>
      <c r="C18854" s="19" t="s">
        <v>176</v>
      </c>
      <c r="D18854" t="s">
        <v>398</v>
      </c>
      <c r="E18854" s="20">
        <v>8</v>
      </c>
      <c r="F18854" s="20">
        <v>580</v>
      </c>
    </row>
    <row r="18855" spans="1:6" ht="25.5" outlineLevel="2" x14ac:dyDescent="0.2">
      <c r="B18855" s="18" t="s">
        <v>15811</v>
      </c>
      <c r="C18855" s="19" t="s">
        <v>178</v>
      </c>
      <c r="D18855" t="s">
        <v>398</v>
      </c>
      <c r="E18855" s="20">
        <v>74</v>
      </c>
      <c r="F18855" s="20">
        <v>4909</v>
      </c>
    </row>
    <row r="18856" spans="1:6" ht="25.5" outlineLevel="2" x14ac:dyDescent="0.2">
      <c r="B18856" s="18" t="s">
        <v>15811</v>
      </c>
      <c r="C18856" s="19" t="s">
        <v>182</v>
      </c>
      <c r="D18856" t="s">
        <v>398</v>
      </c>
      <c r="E18856" s="20">
        <v>8017</v>
      </c>
      <c r="F18856" s="20">
        <v>42302</v>
      </c>
    </row>
    <row r="18857" spans="1:6" ht="25.5" outlineLevel="1" x14ac:dyDescent="0.2">
      <c r="B18857" s="21" t="s">
        <v>15812</v>
      </c>
      <c r="E18857" s="20">
        <f>SUBTOTAL(9,E18832:E18856)</f>
        <v>24767</v>
      </c>
      <c r="F18857" s="20">
        <f>SUBTOTAL(9,F18832:F18856)</f>
        <v>290653</v>
      </c>
    </row>
    <row r="18858" spans="1:6" outlineLevel="2" x14ac:dyDescent="0.2">
      <c r="A18858" t="s">
        <v>1772</v>
      </c>
      <c r="B18858" s="18" t="s">
        <v>15813</v>
      </c>
      <c r="C18858" s="19" t="s">
        <v>42</v>
      </c>
      <c r="D18858" t="s">
        <v>398</v>
      </c>
      <c r="E18858" s="20">
        <v>1321</v>
      </c>
      <c r="F18858" s="20">
        <v>7691</v>
      </c>
    </row>
    <row r="18859" spans="1:6" outlineLevel="2" x14ac:dyDescent="0.2">
      <c r="B18859" s="18" t="s">
        <v>15813</v>
      </c>
      <c r="C18859" s="19" t="s">
        <v>80</v>
      </c>
      <c r="D18859" t="s">
        <v>398</v>
      </c>
      <c r="E18859" s="20">
        <v>1151</v>
      </c>
      <c r="F18859" s="20">
        <v>21836</v>
      </c>
    </row>
    <row r="18860" spans="1:6" outlineLevel="2" x14ac:dyDescent="0.2">
      <c r="B18860" s="18" t="s">
        <v>15813</v>
      </c>
      <c r="C18860" s="19" t="s">
        <v>87</v>
      </c>
      <c r="D18860" t="s">
        <v>398</v>
      </c>
      <c r="E18860" s="20">
        <v>1</v>
      </c>
      <c r="F18860" s="20">
        <v>1</v>
      </c>
    </row>
    <row r="18861" spans="1:6" outlineLevel="2" x14ac:dyDescent="0.2">
      <c r="B18861" s="18" t="s">
        <v>15813</v>
      </c>
      <c r="C18861" s="19" t="s">
        <v>88</v>
      </c>
      <c r="D18861" t="s">
        <v>398</v>
      </c>
      <c r="E18861" s="20">
        <v>2</v>
      </c>
      <c r="F18861" s="20">
        <v>6</v>
      </c>
    </row>
    <row r="18862" spans="1:6" outlineLevel="2" x14ac:dyDescent="0.2">
      <c r="B18862" s="18" t="s">
        <v>15813</v>
      </c>
      <c r="C18862" s="19" t="s">
        <v>139</v>
      </c>
      <c r="D18862" t="s">
        <v>398</v>
      </c>
      <c r="E18862" s="20">
        <v>2</v>
      </c>
      <c r="F18862" s="20">
        <v>4</v>
      </c>
    </row>
    <row r="18863" spans="1:6" outlineLevel="2" x14ac:dyDescent="0.2">
      <c r="B18863" s="18" t="s">
        <v>15813</v>
      </c>
      <c r="C18863" s="19" t="s">
        <v>148</v>
      </c>
      <c r="D18863" t="s">
        <v>398</v>
      </c>
      <c r="E18863" s="20">
        <v>2</v>
      </c>
      <c r="F18863" s="20">
        <v>6</v>
      </c>
    </row>
    <row r="18864" spans="1:6" outlineLevel="2" x14ac:dyDescent="0.2">
      <c r="B18864" s="18" t="s">
        <v>15813</v>
      </c>
      <c r="C18864" s="19" t="s">
        <v>166</v>
      </c>
      <c r="D18864" t="s">
        <v>398</v>
      </c>
      <c r="E18864" s="20">
        <v>10</v>
      </c>
      <c r="F18864" s="20">
        <v>818</v>
      </c>
    </row>
    <row r="18865" spans="1:6" ht="25.5" outlineLevel="2" x14ac:dyDescent="0.2">
      <c r="B18865" s="18" t="s">
        <v>15813</v>
      </c>
      <c r="C18865" s="19" t="s">
        <v>175</v>
      </c>
      <c r="D18865" t="s">
        <v>398</v>
      </c>
      <c r="E18865" s="20">
        <v>1</v>
      </c>
      <c r="F18865" s="20">
        <v>26</v>
      </c>
    </row>
    <row r="18866" spans="1:6" outlineLevel="2" x14ac:dyDescent="0.2">
      <c r="B18866" s="18" t="s">
        <v>15813</v>
      </c>
      <c r="C18866" s="19" t="s">
        <v>178</v>
      </c>
      <c r="D18866" t="s">
        <v>398</v>
      </c>
      <c r="E18866" s="20">
        <v>56</v>
      </c>
      <c r="F18866" s="20">
        <v>399</v>
      </c>
    </row>
    <row r="18867" spans="1:6" outlineLevel="2" x14ac:dyDescent="0.2">
      <c r="B18867" s="18" t="s">
        <v>15813</v>
      </c>
      <c r="C18867" s="19" t="s">
        <v>182</v>
      </c>
      <c r="D18867" t="s">
        <v>398</v>
      </c>
      <c r="E18867" s="20">
        <v>100</v>
      </c>
      <c r="F18867" s="20">
        <v>842</v>
      </c>
    </row>
    <row r="18868" spans="1:6" outlineLevel="1" x14ac:dyDescent="0.2">
      <c r="B18868" s="21" t="s">
        <v>15814</v>
      </c>
      <c r="E18868" s="20">
        <f>SUBTOTAL(9,E18858:E18867)</f>
        <v>2646</v>
      </c>
      <c r="F18868" s="20">
        <f>SUBTOTAL(9,F18858:F18867)</f>
        <v>31629</v>
      </c>
    </row>
    <row r="18869" spans="1:6" ht="25.5" outlineLevel="2" x14ac:dyDescent="0.2">
      <c r="A18869" t="s">
        <v>5804</v>
      </c>
      <c r="B18869" s="18" t="s">
        <v>15815</v>
      </c>
      <c r="C18869" s="19" t="s">
        <v>37</v>
      </c>
      <c r="D18869" t="s">
        <v>398</v>
      </c>
      <c r="E18869" s="20">
        <v>2</v>
      </c>
      <c r="F18869" s="20">
        <v>3082</v>
      </c>
    </row>
    <row r="18870" spans="1:6" ht="25.5" outlineLevel="2" x14ac:dyDescent="0.2">
      <c r="B18870" s="18" t="s">
        <v>15815</v>
      </c>
      <c r="C18870" s="19" t="s">
        <v>42</v>
      </c>
      <c r="D18870" t="s">
        <v>398</v>
      </c>
      <c r="E18870" s="20">
        <v>27915</v>
      </c>
      <c r="F18870" s="20">
        <v>9839</v>
      </c>
    </row>
    <row r="18871" spans="1:6" ht="25.5" outlineLevel="2" x14ac:dyDescent="0.2">
      <c r="B18871" s="18" t="s">
        <v>15815</v>
      </c>
      <c r="C18871" s="19" t="s">
        <v>53</v>
      </c>
      <c r="D18871" t="s">
        <v>398</v>
      </c>
      <c r="E18871" s="20">
        <v>2</v>
      </c>
      <c r="F18871" s="20">
        <v>536</v>
      </c>
    </row>
    <row r="18872" spans="1:6" ht="25.5" outlineLevel="2" x14ac:dyDescent="0.2">
      <c r="B18872" s="18" t="s">
        <v>15815</v>
      </c>
      <c r="C18872" s="19" t="s">
        <v>54</v>
      </c>
      <c r="D18872" t="s">
        <v>398</v>
      </c>
      <c r="E18872" s="20">
        <v>1</v>
      </c>
      <c r="F18872" s="20">
        <v>10</v>
      </c>
    </row>
    <row r="18873" spans="1:6" ht="25.5" outlineLevel="2" x14ac:dyDescent="0.2">
      <c r="B18873" s="18" t="s">
        <v>15815</v>
      </c>
      <c r="C18873" s="19" t="s">
        <v>65</v>
      </c>
      <c r="D18873" t="s">
        <v>398</v>
      </c>
      <c r="E18873" s="20">
        <v>1</v>
      </c>
      <c r="F18873" s="20">
        <v>6</v>
      </c>
    </row>
    <row r="18874" spans="1:6" ht="25.5" outlineLevel="2" x14ac:dyDescent="0.2">
      <c r="B18874" s="18" t="s">
        <v>15815</v>
      </c>
      <c r="C18874" s="19" t="s">
        <v>68</v>
      </c>
      <c r="D18874" t="s">
        <v>398</v>
      </c>
      <c r="E18874" s="20">
        <v>3</v>
      </c>
      <c r="F18874" s="20">
        <v>114</v>
      </c>
    </row>
    <row r="18875" spans="1:6" ht="25.5" outlineLevel="2" x14ac:dyDescent="0.2">
      <c r="B18875" s="18" t="s">
        <v>15815</v>
      </c>
      <c r="C18875" s="19" t="s">
        <v>80</v>
      </c>
      <c r="D18875" t="s">
        <v>398</v>
      </c>
      <c r="E18875" s="20">
        <v>54179</v>
      </c>
      <c r="F18875" s="20">
        <v>27658</v>
      </c>
    </row>
    <row r="18876" spans="1:6" ht="25.5" outlineLevel="2" x14ac:dyDescent="0.2">
      <c r="B18876" s="18" t="s">
        <v>15815</v>
      </c>
      <c r="C18876" s="19" t="s">
        <v>85</v>
      </c>
      <c r="D18876" t="s">
        <v>398</v>
      </c>
      <c r="E18876" s="20">
        <v>300</v>
      </c>
      <c r="F18876" s="20">
        <v>5</v>
      </c>
    </row>
    <row r="18877" spans="1:6" ht="25.5" outlineLevel="2" x14ac:dyDescent="0.2">
      <c r="B18877" s="18" t="s">
        <v>15815</v>
      </c>
      <c r="C18877" s="19" t="s">
        <v>87</v>
      </c>
      <c r="D18877" t="s">
        <v>398</v>
      </c>
      <c r="E18877" s="20">
        <v>549</v>
      </c>
      <c r="F18877" s="20">
        <v>7924</v>
      </c>
    </row>
    <row r="18878" spans="1:6" ht="25.5" outlineLevel="2" x14ac:dyDescent="0.2">
      <c r="B18878" s="18" t="s">
        <v>15815</v>
      </c>
      <c r="C18878" s="19" t="s">
        <v>88</v>
      </c>
      <c r="D18878" t="s">
        <v>398</v>
      </c>
      <c r="E18878" s="20">
        <v>18</v>
      </c>
      <c r="F18878" s="20">
        <v>515</v>
      </c>
    </row>
    <row r="18879" spans="1:6" ht="25.5" outlineLevel="2" x14ac:dyDescent="0.2">
      <c r="B18879" s="18" t="s">
        <v>15815</v>
      </c>
      <c r="C18879" s="19" t="s">
        <v>107</v>
      </c>
      <c r="D18879" t="s">
        <v>398</v>
      </c>
      <c r="E18879" s="20">
        <v>3</v>
      </c>
      <c r="F18879" s="20">
        <v>4</v>
      </c>
    </row>
    <row r="18880" spans="1:6" ht="25.5" outlineLevel="2" x14ac:dyDescent="0.2">
      <c r="B18880" s="18" t="s">
        <v>15815</v>
      </c>
      <c r="C18880" s="19" t="s">
        <v>151</v>
      </c>
      <c r="D18880" t="s">
        <v>398</v>
      </c>
      <c r="E18880" s="20">
        <v>2</v>
      </c>
      <c r="F18880" s="20">
        <v>38</v>
      </c>
    </row>
    <row r="18881" spans="1:6" ht="25.5" outlineLevel="2" x14ac:dyDescent="0.2">
      <c r="B18881" s="18" t="s">
        <v>15815</v>
      </c>
      <c r="C18881" s="19" t="s">
        <v>161</v>
      </c>
      <c r="D18881" t="s">
        <v>398</v>
      </c>
      <c r="E18881" s="20">
        <v>100</v>
      </c>
      <c r="F18881" s="20">
        <v>47</v>
      </c>
    </row>
    <row r="18882" spans="1:6" ht="25.5" outlineLevel="2" x14ac:dyDescent="0.2">
      <c r="B18882" s="18" t="s">
        <v>15815</v>
      </c>
      <c r="C18882" s="19" t="s">
        <v>164</v>
      </c>
      <c r="D18882" t="s">
        <v>398</v>
      </c>
      <c r="E18882" s="20">
        <v>8</v>
      </c>
      <c r="F18882" s="20">
        <v>4</v>
      </c>
    </row>
    <row r="18883" spans="1:6" ht="25.5" outlineLevel="2" x14ac:dyDescent="0.2">
      <c r="B18883" s="18" t="s">
        <v>15815</v>
      </c>
      <c r="C18883" s="19" t="s">
        <v>176</v>
      </c>
      <c r="D18883" t="s">
        <v>398</v>
      </c>
      <c r="E18883" s="20">
        <v>1</v>
      </c>
      <c r="F18883" s="20">
        <v>1446</v>
      </c>
    </row>
    <row r="18884" spans="1:6" ht="25.5" outlineLevel="2" x14ac:dyDescent="0.2">
      <c r="B18884" s="18" t="s">
        <v>15815</v>
      </c>
      <c r="C18884" s="19" t="s">
        <v>178</v>
      </c>
      <c r="D18884" t="s">
        <v>398</v>
      </c>
      <c r="E18884" s="20">
        <v>1136</v>
      </c>
      <c r="F18884" s="20">
        <v>1965</v>
      </c>
    </row>
    <row r="18885" spans="1:6" ht="25.5" outlineLevel="1" x14ac:dyDescent="0.2">
      <c r="B18885" s="21" t="s">
        <v>15816</v>
      </c>
      <c r="E18885" s="20">
        <f>SUBTOTAL(9,E18869:E18884)</f>
        <v>84220</v>
      </c>
      <c r="F18885" s="20">
        <f>SUBTOTAL(9,F18869:F18884)</f>
        <v>53193</v>
      </c>
    </row>
    <row r="18886" spans="1:6" ht="25.5" outlineLevel="2" x14ac:dyDescent="0.2">
      <c r="A18886" t="s">
        <v>5806</v>
      </c>
      <c r="B18886" s="18" t="s">
        <v>15817</v>
      </c>
      <c r="C18886" s="19" t="s">
        <v>37</v>
      </c>
      <c r="D18886" t="s">
        <v>398</v>
      </c>
      <c r="E18886" s="20">
        <v>75</v>
      </c>
      <c r="F18886" s="20">
        <v>35</v>
      </c>
    </row>
    <row r="18887" spans="1:6" ht="25.5" outlineLevel="2" x14ac:dyDescent="0.2">
      <c r="B18887" s="18" t="s">
        <v>15817</v>
      </c>
      <c r="C18887" s="19" t="s">
        <v>42</v>
      </c>
      <c r="D18887" t="s">
        <v>398</v>
      </c>
      <c r="E18887" s="20">
        <v>43584</v>
      </c>
      <c r="F18887" s="20">
        <v>25148</v>
      </c>
    </row>
    <row r="18888" spans="1:6" ht="25.5" outlineLevel="2" x14ac:dyDescent="0.2">
      <c r="B18888" s="18" t="s">
        <v>15817</v>
      </c>
      <c r="C18888" s="19" t="s">
        <v>53</v>
      </c>
      <c r="D18888" t="s">
        <v>398</v>
      </c>
      <c r="E18888" s="20">
        <v>5</v>
      </c>
      <c r="F18888" s="20">
        <v>126</v>
      </c>
    </row>
    <row r="18889" spans="1:6" ht="25.5" outlineLevel="2" x14ac:dyDescent="0.2">
      <c r="B18889" s="18" t="s">
        <v>15817</v>
      </c>
      <c r="C18889" s="19" t="s">
        <v>54</v>
      </c>
      <c r="D18889" t="s">
        <v>398</v>
      </c>
      <c r="E18889" s="20">
        <v>205</v>
      </c>
      <c r="F18889" s="20">
        <v>3300</v>
      </c>
    </row>
    <row r="18890" spans="1:6" ht="25.5" outlineLevel="2" x14ac:dyDescent="0.2">
      <c r="B18890" s="18" t="s">
        <v>15817</v>
      </c>
      <c r="C18890" s="19" t="s">
        <v>65</v>
      </c>
      <c r="D18890" t="s">
        <v>398</v>
      </c>
      <c r="E18890" s="20">
        <v>41</v>
      </c>
      <c r="F18890" s="20">
        <v>385</v>
      </c>
    </row>
    <row r="18891" spans="1:6" ht="25.5" outlineLevel="2" x14ac:dyDescent="0.2">
      <c r="B18891" s="18" t="s">
        <v>15817</v>
      </c>
      <c r="C18891" s="19" t="s">
        <v>68</v>
      </c>
      <c r="D18891" t="s">
        <v>398</v>
      </c>
      <c r="E18891" s="20">
        <v>24</v>
      </c>
      <c r="F18891" s="20">
        <v>250</v>
      </c>
    </row>
    <row r="18892" spans="1:6" ht="25.5" outlineLevel="2" x14ac:dyDescent="0.2">
      <c r="B18892" s="18" t="s">
        <v>15817</v>
      </c>
      <c r="C18892" s="19" t="s">
        <v>77</v>
      </c>
      <c r="D18892" t="s">
        <v>398</v>
      </c>
      <c r="E18892" s="20">
        <v>4</v>
      </c>
      <c r="F18892" s="20">
        <v>15</v>
      </c>
    </row>
    <row r="18893" spans="1:6" ht="25.5" outlineLevel="2" x14ac:dyDescent="0.2">
      <c r="B18893" s="18" t="s">
        <v>15817</v>
      </c>
      <c r="C18893" s="19" t="s">
        <v>80</v>
      </c>
      <c r="D18893" t="s">
        <v>398</v>
      </c>
      <c r="E18893" s="20">
        <v>27970</v>
      </c>
      <c r="F18893" s="20">
        <v>8700</v>
      </c>
    </row>
    <row r="18894" spans="1:6" ht="25.5" outlineLevel="2" x14ac:dyDescent="0.2">
      <c r="B18894" s="18" t="s">
        <v>15817</v>
      </c>
      <c r="C18894" s="19" t="s">
        <v>84</v>
      </c>
      <c r="D18894" t="s">
        <v>398</v>
      </c>
      <c r="E18894" s="20">
        <v>10</v>
      </c>
      <c r="F18894" s="20">
        <v>78</v>
      </c>
    </row>
    <row r="18895" spans="1:6" ht="25.5" outlineLevel="2" x14ac:dyDescent="0.2">
      <c r="B18895" s="18" t="s">
        <v>15817</v>
      </c>
      <c r="C18895" s="19" t="s">
        <v>87</v>
      </c>
      <c r="D18895" t="s">
        <v>398</v>
      </c>
      <c r="E18895" s="20">
        <v>96</v>
      </c>
      <c r="F18895" s="20">
        <v>733</v>
      </c>
    </row>
    <row r="18896" spans="1:6" ht="25.5" outlineLevel="2" x14ac:dyDescent="0.2">
      <c r="B18896" s="18" t="s">
        <v>15817</v>
      </c>
      <c r="C18896" s="19" t="s">
        <v>88</v>
      </c>
      <c r="D18896" t="s">
        <v>398</v>
      </c>
      <c r="E18896" s="20">
        <v>3381</v>
      </c>
      <c r="F18896" s="20">
        <v>10478</v>
      </c>
    </row>
    <row r="18897" spans="1:6" ht="25.5" outlineLevel="2" x14ac:dyDescent="0.2">
      <c r="B18897" s="18" t="s">
        <v>15817</v>
      </c>
      <c r="C18897" s="19" t="s">
        <v>92</v>
      </c>
      <c r="D18897" t="s">
        <v>398</v>
      </c>
      <c r="E18897" s="20">
        <v>1500</v>
      </c>
      <c r="F18897" s="20">
        <v>1545</v>
      </c>
    </row>
    <row r="18898" spans="1:6" ht="25.5" outlineLevel="2" x14ac:dyDescent="0.2">
      <c r="B18898" s="18" t="s">
        <v>15817</v>
      </c>
      <c r="C18898" s="19" t="s">
        <v>107</v>
      </c>
      <c r="D18898" t="s">
        <v>398</v>
      </c>
      <c r="E18898" s="20">
        <v>156</v>
      </c>
      <c r="F18898" s="20">
        <v>1829</v>
      </c>
    </row>
    <row r="18899" spans="1:6" ht="25.5" outlineLevel="2" x14ac:dyDescent="0.2">
      <c r="B18899" s="18" t="s">
        <v>15817</v>
      </c>
      <c r="C18899" s="19" t="s">
        <v>113</v>
      </c>
      <c r="D18899" t="s">
        <v>398</v>
      </c>
      <c r="E18899" s="20">
        <v>26</v>
      </c>
      <c r="F18899" s="20">
        <v>46</v>
      </c>
    </row>
    <row r="18900" spans="1:6" ht="25.5" outlineLevel="2" x14ac:dyDescent="0.2">
      <c r="B18900" s="18" t="s">
        <v>15817</v>
      </c>
      <c r="C18900" s="19" t="s">
        <v>121</v>
      </c>
      <c r="D18900" t="s">
        <v>398</v>
      </c>
      <c r="E18900" s="20">
        <v>58</v>
      </c>
      <c r="F18900" s="20">
        <v>631</v>
      </c>
    </row>
    <row r="18901" spans="1:6" ht="25.5" outlineLevel="2" x14ac:dyDescent="0.2">
      <c r="B18901" s="18" t="s">
        <v>15817</v>
      </c>
      <c r="C18901" s="19" t="s">
        <v>135</v>
      </c>
      <c r="D18901" t="s">
        <v>398</v>
      </c>
      <c r="E18901" s="20">
        <v>18</v>
      </c>
      <c r="F18901" s="20">
        <v>240</v>
      </c>
    </row>
    <row r="18902" spans="1:6" ht="25.5" outlineLevel="2" x14ac:dyDescent="0.2">
      <c r="B18902" s="18" t="s">
        <v>15817</v>
      </c>
      <c r="C18902" s="19" t="s">
        <v>151</v>
      </c>
      <c r="D18902" t="s">
        <v>398</v>
      </c>
      <c r="E18902" s="20">
        <v>74</v>
      </c>
      <c r="F18902" s="20">
        <v>482</v>
      </c>
    </row>
    <row r="18903" spans="1:6" ht="25.5" outlineLevel="2" x14ac:dyDescent="0.2">
      <c r="B18903" s="18" t="s">
        <v>15817</v>
      </c>
      <c r="C18903" s="19" t="s">
        <v>164</v>
      </c>
      <c r="D18903" t="s">
        <v>398</v>
      </c>
      <c r="E18903" s="20">
        <v>297</v>
      </c>
      <c r="F18903" s="20">
        <v>1667</v>
      </c>
    </row>
    <row r="18904" spans="1:6" ht="25.5" outlineLevel="2" x14ac:dyDescent="0.2">
      <c r="B18904" s="18" t="s">
        <v>15817</v>
      </c>
      <c r="C18904" s="19" t="s">
        <v>166</v>
      </c>
      <c r="D18904" t="s">
        <v>398</v>
      </c>
      <c r="E18904" s="20">
        <v>445</v>
      </c>
      <c r="F18904" s="20">
        <v>7566</v>
      </c>
    </row>
    <row r="18905" spans="1:6" ht="25.5" outlineLevel="2" x14ac:dyDescent="0.2">
      <c r="B18905" s="18" t="s">
        <v>15817</v>
      </c>
      <c r="C18905" s="19" t="s">
        <v>174</v>
      </c>
      <c r="D18905" t="s">
        <v>398</v>
      </c>
      <c r="E18905" s="20">
        <v>2</v>
      </c>
      <c r="F18905" s="20">
        <v>20</v>
      </c>
    </row>
    <row r="18906" spans="1:6" ht="25.5" outlineLevel="2" x14ac:dyDescent="0.2">
      <c r="B18906" s="18" t="s">
        <v>15817</v>
      </c>
      <c r="C18906" s="19" t="s">
        <v>175</v>
      </c>
      <c r="D18906" t="s">
        <v>398</v>
      </c>
      <c r="E18906" s="20">
        <v>1</v>
      </c>
      <c r="F18906" s="20">
        <v>20</v>
      </c>
    </row>
    <row r="18907" spans="1:6" ht="25.5" outlineLevel="2" x14ac:dyDescent="0.2">
      <c r="B18907" s="18" t="s">
        <v>15817</v>
      </c>
      <c r="C18907" s="19" t="s">
        <v>176</v>
      </c>
      <c r="D18907" t="s">
        <v>398</v>
      </c>
      <c r="E18907" s="20">
        <v>1</v>
      </c>
      <c r="F18907" s="20">
        <v>4</v>
      </c>
    </row>
    <row r="18908" spans="1:6" ht="25.5" outlineLevel="2" x14ac:dyDescent="0.2">
      <c r="B18908" s="18" t="s">
        <v>15817</v>
      </c>
      <c r="C18908" s="19" t="s">
        <v>178</v>
      </c>
      <c r="D18908" t="s">
        <v>398</v>
      </c>
      <c r="E18908" s="20">
        <v>15</v>
      </c>
      <c r="F18908" s="20">
        <v>294</v>
      </c>
    </row>
    <row r="18909" spans="1:6" ht="25.5" outlineLevel="2" x14ac:dyDescent="0.2">
      <c r="B18909" s="18" t="s">
        <v>15817</v>
      </c>
      <c r="C18909" s="19" t="s">
        <v>182</v>
      </c>
      <c r="D18909" t="s">
        <v>398</v>
      </c>
      <c r="E18909" s="20">
        <v>222</v>
      </c>
      <c r="F18909" s="20">
        <v>820</v>
      </c>
    </row>
    <row r="18910" spans="1:6" ht="25.5" outlineLevel="1" x14ac:dyDescent="0.2">
      <c r="B18910" s="21" t="s">
        <v>15818</v>
      </c>
      <c r="E18910" s="20">
        <f>SUBTOTAL(9,E18886:E18909)</f>
        <v>78210</v>
      </c>
      <c r="F18910" s="20">
        <f>SUBTOTAL(9,F18886:F18909)</f>
        <v>64412</v>
      </c>
    </row>
    <row r="18911" spans="1:6" ht="25.5" outlineLevel="2" x14ac:dyDescent="0.2">
      <c r="A18911" t="s">
        <v>1773</v>
      </c>
      <c r="B18911" s="18" t="s">
        <v>15819</v>
      </c>
      <c r="C18911" s="19" t="s">
        <v>42</v>
      </c>
      <c r="D18911" t="s">
        <v>398</v>
      </c>
      <c r="E18911" s="20">
        <v>15</v>
      </c>
      <c r="F18911" s="20">
        <v>2916</v>
      </c>
    </row>
    <row r="18912" spans="1:6" ht="25.5" outlineLevel="2" x14ac:dyDescent="0.2">
      <c r="B18912" s="18" t="s">
        <v>15819</v>
      </c>
      <c r="C18912" s="19" t="s">
        <v>80</v>
      </c>
      <c r="D18912" t="s">
        <v>398</v>
      </c>
      <c r="E18912" s="20">
        <v>112</v>
      </c>
      <c r="F18912" s="20">
        <v>6689</v>
      </c>
    </row>
    <row r="18913" spans="1:6" ht="25.5" outlineLevel="2" x14ac:dyDescent="0.2">
      <c r="B18913" s="18" t="s">
        <v>15819</v>
      </c>
      <c r="C18913" s="19" t="s">
        <v>178</v>
      </c>
      <c r="D18913" t="s">
        <v>398</v>
      </c>
      <c r="E18913" s="20">
        <v>1</v>
      </c>
      <c r="F18913" s="20">
        <v>169</v>
      </c>
    </row>
    <row r="18914" spans="1:6" ht="25.5" outlineLevel="1" x14ac:dyDescent="0.2">
      <c r="B18914" s="21" t="s">
        <v>15820</v>
      </c>
      <c r="E18914" s="20">
        <f>SUBTOTAL(9,E18911:E18913)</f>
        <v>128</v>
      </c>
      <c r="F18914" s="20">
        <f>SUBTOTAL(9,F18911:F18913)</f>
        <v>9774</v>
      </c>
    </row>
    <row r="18915" spans="1:6" outlineLevel="2" x14ac:dyDescent="0.2">
      <c r="A18915" t="s">
        <v>5807</v>
      </c>
      <c r="B18915" s="18" t="s">
        <v>15821</v>
      </c>
      <c r="C18915" s="19" t="s">
        <v>42</v>
      </c>
      <c r="D18915" t="s">
        <v>398</v>
      </c>
      <c r="E18915" s="20">
        <v>1</v>
      </c>
      <c r="F18915" s="20">
        <v>676</v>
      </c>
    </row>
    <row r="18916" spans="1:6" outlineLevel="2" x14ac:dyDescent="0.2">
      <c r="B18916" s="18" t="s">
        <v>15821</v>
      </c>
      <c r="C18916" s="19" t="s">
        <v>80</v>
      </c>
      <c r="D18916" t="s">
        <v>398</v>
      </c>
      <c r="E18916" s="20">
        <v>64</v>
      </c>
      <c r="F18916" s="20">
        <v>4668</v>
      </c>
    </row>
    <row r="18917" spans="1:6" outlineLevel="1" x14ac:dyDescent="0.2">
      <c r="B18917" s="21" t="s">
        <v>15822</v>
      </c>
      <c r="E18917" s="20">
        <f>SUBTOTAL(9,E18915:E18916)</f>
        <v>65</v>
      </c>
      <c r="F18917" s="20">
        <f>SUBTOTAL(9,F18915:F18916)</f>
        <v>5344</v>
      </c>
    </row>
    <row r="18918" spans="1:6" outlineLevel="2" x14ac:dyDescent="0.2">
      <c r="A18918" t="s">
        <v>5808</v>
      </c>
      <c r="B18918" s="18" t="s">
        <v>15823</v>
      </c>
      <c r="C18918" s="19" t="s">
        <v>80</v>
      </c>
      <c r="D18918" t="s">
        <v>398</v>
      </c>
      <c r="E18918" s="20">
        <v>12</v>
      </c>
      <c r="F18918" s="20">
        <v>160</v>
      </c>
    </row>
    <row r="18919" spans="1:6" outlineLevel="1" x14ac:dyDescent="0.2">
      <c r="B18919" s="21" t="s">
        <v>15824</v>
      </c>
      <c r="E18919" s="20">
        <f>SUBTOTAL(9,E18918:E18918)</f>
        <v>12</v>
      </c>
      <c r="F18919" s="20">
        <f>SUBTOTAL(9,F18918:F18918)</f>
        <v>160</v>
      </c>
    </row>
    <row r="18920" spans="1:6" outlineLevel="2" x14ac:dyDescent="0.2">
      <c r="A18920" t="s">
        <v>5809</v>
      </c>
      <c r="B18920" s="18" t="s">
        <v>15825</v>
      </c>
      <c r="C18920" s="19" t="s">
        <v>42</v>
      </c>
      <c r="D18920" t="s">
        <v>398</v>
      </c>
      <c r="E18920" s="20">
        <v>1</v>
      </c>
      <c r="F18920" s="20">
        <v>2</v>
      </c>
    </row>
    <row r="18921" spans="1:6" outlineLevel="2" x14ac:dyDescent="0.2">
      <c r="B18921" s="18" t="s">
        <v>15825</v>
      </c>
      <c r="C18921" s="19" t="s">
        <v>80</v>
      </c>
      <c r="D18921" t="s">
        <v>398</v>
      </c>
      <c r="E18921" s="20">
        <v>2</v>
      </c>
      <c r="F18921" s="20">
        <v>142</v>
      </c>
    </row>
    <row r="18922" spans="1:6" outlineLevel="1" x14ac:dyDescent="0.2">
      <c r="B18922" s="21" t="s">
        <v>15826</v>
      </c>
      <c r="E18922" s="20">
        <f>SUBTOTAL(9,E18920:E18921)</f>
        <v>3</v>
      </c>
      <c r="F18922" s="20">
        <f>SUBTOTAL(9,F18920:F18921)</f>
        <v>144</v>
      </c>
    </row>
    <row r="18923" spans="1:6" ht="25.5" outlineLevel="2" x14ac:dyDescent="0.2">
      <c r="A18923" t="s">
        <v>5810</v>
      </c>
      <c r="B18923" s="18" t="s">
        <v>15827</v>
      </c>
      <c r="C18923" s="19" t="s">
        <v>80</v>
      </c>
      <c r="D18923" t="s">
        <v>398</v>
      </c>
      <c r="E18923" s="20">
        <v>76</v>
      </c>
      <c r="F18923" s="20">
        <v>36606</v>
      </c>
    </row>
    <row r="18924" spans="1:6" ht="25.5" outlineLevel="1" x14ac:dyDescent="0.2">
      <c r="B18924" s="21" t="s">
        <v>15828</v>
      </c>
      <c r="E18924" s="20">
        <f>SUBTOTAL(9,E18923:E18923)</f>
        <v>76</v>
      </c>
      <c r="F18924" s="20">
        <f>SUBTOTAL(9,F18923:F18923)</f>
        <v>36606</v>
      </c>
    </row>
    <row r="18925" spans="1:6" outlineLevel="2" x14ac:dyDescent="0.2">
      <c r="A18925" t="s">
        <v>5811</v>
      </c>
      <c r="B18925" s="18" t="s">
        <v>15829</v>
      </c>
      <c r="C18925" s="19" t="s">
        <v>42</v>
      </c>
      <c r="D18925" t="s">
        <v>398</v>
      </c>
      <c r="E18925" s="20">
        <v>2</v>
      </c>
      <c r="F18925" s="20">
        <v>19</v>
      </c>
    </row>
    <row r="18926" spans="1:6" outlineLevel="2" x14ac:dyDescent="0.2">
      <c r="B18926" s="18" t="s">
        <v>15829</v>
      </c>
      <c r="C18926" s="19" t="s">
        <v>80</v>
      </c>
      <c r="D18926" t="s">
        <v>398</v>
      </c>
      <c r="E18926" s="20">
        <v>100</v>
      </c>
      <c r="F18926" s="20">
        <v>189567</v>
      </c>
    </row>
    <row r="18927" spans="1:6" outlineLevel="1" x14ac:dyDescent="0.2">
      <c r="B18927" s="21" t="s">
        <v>15830</v>
      </c>
      <c r="E18927" s="20">
        <f>SUBTOTAL(9,E18925:E18926)</f>
        <v>102</v>
      </c>
      <c r="F18927" s="20">
        <f>SUBTOTAL(9,F18925:F18926)</f>
        <v>189586</v>
      </c>
    </row>
    <row r="18928" spans="1:6" outlineLevel="2" x14ac:dyDescent="0.2">
      <c r="A18928" t="s">
        <v>5812</v>
      </c>
      <c r="B18928" s="18" t="s">
        <v>15831</v>
      </c>
      <c r="C18928" s="19" t="s">
        <v>80</v>
      </c>
      <c r="D18928" t="s">
        <v>398</v>
      </c>
      <c r="E18928" s="20">
        <v>2</v>
      </c>
      <c r="F18928" s="20">
        <v>3959</v>
      </c>
    </row>
    <row r="18929" spans="1:6" ht="25.5" outlineLevel="1" x14ac:dyDescent="0.2">
      <c r="B18929" s="21" t="s">
        <v>15832</v>
      </c>
      <c r="E18929" s="20">
        <f>SUBTOTAL(9,E18928:E18928)</f>
        <v>2</v>
      </c>
      <c r="F18929" s="20">
        <f>SUBTOTAL(9,F18928:F18928)</f>
        <v>3959</v>
      </c>
    </row>
    <row r="18930" spans="1:6" ht="25.5" outlineLevel="2" x14ac:dyDescent="0.2">
      <c r="A18930" t="s">
        <v>5813</v>
      </c>
      <c r="B18930" s="18" t="s">
        <v>18565</v>
      </c>
      <c r="C18930" s="19" t="s">
        <v>42</v>
      </c>
      <c r="D18930" t="s">
        <v>398</v>
      </c>
      <c r="E18930" s="20">
        <v>1800</v>
      </c>
      <c r="F18930" s="20">
        <v>692</v>
      </c>
    </row>
    <row r="18931" spans="1:6" ht="25.5" outlineLevel="2" x14ac:dyDescent="0.2">
      <c r="B18931" s="18" t="s">
        <v>18565</v>
      </c>
      <c r="C18931" s="19" t="s">
        <v>68</v>
      </c>
      <c r="D18931" t="s">
        <v>398</v>
      </c>
      <c r="E18931" s="20">
        <v>14</v>
      </c>
      <c r="F18931" s="20">
        <v>200497</v>
      </c>
    </row>
    <row r="18932" spans="1:6" ht="25.5" outlineLevel="2" x14ac:dyDescent="0.2">
      <c r="B18932" s="18" t="s">
        <v>18565</v>
      </c>
      <c r="C18932" s="19" t="s">
        <v>80</v>
      </c>
      <c r="D18932" t="s">
        <v>398</v>
      </c>
      <c r="E18932" s="20">
        <v>33</v>
      </c>
      <c r="F18932" s="20">
        <v>4422</v>
      </c>
    </row>
    <row r="18933" spans="1:6" ht="25.5" outlineLevel="2" x14ac:dyDescent="0.2">
      <c r="B18933" s="18" t="s">
        <v>18565</v>
      </c>
      <c r="C18933" s="19" t="s">
        <v>87</v>
      </c>
      <c r="D18933" t="s">
        <v>398</v>
      </c>
      <c r="E18933" s="20">
        <v>29</v>
      </c>
      <c r="F18933" s="20">
        <v>50465</v>
      </c>
    </row>
    <row r="18934" spans="1:6" ht="25.5" outlineLevel="1" x14ac:dyDescent="0.2">
      <c r="B18934" s="21" t="s">
        <v>18566</v>
      </c>
      <c r="E18934" s="20">
        <f>SUBTOTAL(9,E18930:E18933)</f>
        <v>1876</v>
      </c>
      <c r="F18934" s="20">
        <f>SUBTOTAL(9,F18930:F18933)</f>
        <v>256076</v>
      </c>
    </row>
    <row r="18935" spans="1:6" ht="25.5" outlineLevel="2" x14ac:dyDescent="0.2">
      <c r="A18935" t="s">
        <v>5814</v>
      </c>
      <c r="B18935" s="18" t="s">
        <v>15833</v>
      </c>
      <c r="C18935" s="19" t="s">
        <v>42</v>
      </c>
      <c r="D18935" t="s">
        <v>398</v>
      </c>
      <c r="E18935" s="20">
        <v>9</v>
      </c>
      <c r="F18935" s="20">
        <v>505</v>
      </c>
    </row>
    <row r="18936" spans="1:6" ht="25.5" outlineLevel="2" x14ac:dyDescent="0.2">
      <c r="B18936" s="18" t="s">
        <v>15833</v>
      </c>
      <c r="C18936" s="19" t="s">
        <v>80</v>
      </c>
      <c r="D18936" t="s">
        <v>398</v>
      </c>
      <c r="E18936" s="20">
        <v>566</v>
      </c>
      <c r="F18936" s="20">
        <v>8538</v>
      </c>
    </row>
    <row r="18937" spans="1:6" ht="25.5" outlineLevel="2" x14ac:dyDescent="0.2">
      <c r="B18937" s="18" t="s">
        <v>15833</v>
      </c>
      <c r="C18937" s="19" t="s">
        <v>162</v>
      </c>
      <c r="D18937" t="s">
        <v>398</v>
      </c>
      <c r="E18937" s="20">
        <v>86</v>
      </c>
      <c r="F18937" s="20">
        <v>285</v>
      </c>
    </row>
    <row r="18938" spans="1:6" ht="25.5" outlineLevel="1" x14ac:dyDescent="0.2">
      <c r="B18938" s="21" t="s">
        <v>15834</v>
      </c>
      <c r="E18938" s="20">
        <f>SUBTOTAL(9,E18935:E18937)</f>
        <v>661</v>
      </c>
      <c r="F18938" s="20">
        <f>SUBTOTAL(9,F18935:F18937)</f>
        <v>9328</v>
      </c>
    </row>
    <row r="18939" spans="1:6" ht="25.5" outlineLevel="2" x14ac:dyDescent="0.2">
      <c r="A18939" t="s">
        <v>5815</v>
      </c>
      <c r="B18939" s="18" t="s">
        <v>15835</v>
      </c>
      <c r="C18939" s="19" t="s">
        <v>42</v>
      </c>
      <c r="D18939" t="s">
        <v>398</v>
      </c>
      <c r="E18939" s="20">
        <v>1</v>
      </c>
      <c r="F18939" s="20">
        <v>5</v>
      </c>
    </row>
    <row r="18940" spans="1:6" ht="25.5" outlineLevel="1" x14ac:dyDescent="0.2">
      <c r="B18940" s="21" t="s">
        <v>15836</v>
      </c>
      <c r="E18940" s="20">
        <f>SUBTOTAL(9,E18939:E18939)</f>
        <v>1</v>
      </c>
      <c r="F18940" s="20">
        <f>SUBTOTAL(9,F18939:F18939)</f>
        <v>5</v>
      </c>
    </row>
    <row r="18941" spans="1:6" ht="25.5" outlineLevel="2" x14ac:dyDescent="0.2">
      <c r="A18941" t="s">
        <v>5816</v>
      </c>
      <c r="B18941" s="18" t="s">
        <v>15837</v>
      </c>
      <c r="C18941" s="19" t="s">
        <v>42</v>
      </c>
      <c r="D18941" t="s">
        <v>398</v>
      </c>
      <c r="E18941" s="20">
        <v>41</v>
      </c>
      <c r="F18941" s="20">
        <v>15015</v>
      </c>
    </row>
    <row r="18942" spans="1:6" ht="25.5" outlineLevel="2" x14ac:dyDescent="0.2">
      <c r="B18942" s="18" t="s">
        <v>15837</v>
      </c>
      <c r="C18942" s="19" t="s">
        <v>80</v>
      </c>
      <c r="D18942" t="s">
        <v>398</v>
      </c>
      <c r="E18942" s="20">
        <v>6</v>
      </c>
      <c r="F18942" s="20">
        <v>2956</v>
      </c>
    </row>
    <row r="18943" spans="1:6" ht="25.5" outlineLevel="1" x14ac:dyDescent="0.2">
      <c r="B18943" s="21" t="s">
        <v>15838</v>
      </c>
      <c r="E18943" s="20">
        <f>SUBTOTAL(9,E18941:E18942)</f>
        <v>47</v>
      </c>
      <c r="F18943" s="20">
        <f>SUBTOTAL(9,F18941:F18942)</f>
        <v>17971</v>
      </c>
    </row>
    <row r="18944" spans="1:6" ht="25.5" outlineLevel="2" x14ac:dyDescent="0.2">
      <c r="A18944" t="s">
        <v>5818</v>
      </c>
      <c r="B18944" s="18" t="s">
        <v>15839</v>
      </c>
      <c r="C18944" s="19" t="s">
        <v>80</v>
      </c>
      <c r="D18944" t="s">
        <v>398</v>
      </c>
      <c r="E18944" s="20">
        <v>999</v>
      </c>
      <c r="F18944" s="20">
        <v>16944</v>
      </c>
    </row>
    <row r="18945" spans="1:6" ht="25.5" outlineLevel="1" x14ac:dyDescent="0.2">
      <c r="B18945" s="21" t="s">
        <v>15840</v>
      </c>
      <c r="E18945" s="20">
        <f>SUBTOTAL(9,E18944:E18944)</f>
        <v>999</v>
      </c>
      <c r="F18945" s="20">
        <f>SUBTOTAL(9,F18944:F18944)</f>
        <v>16944</v>
      </c>
    </row>
    <row r="18946" spans="1:6" ht="25.5" outlineLevel="2" x14ac:dyDescent="0.2">
      <c r="A18946" t="s">
        <v>5820</v>
      </c>
      <c r="B18946" s="18" t="s">
        <v>15841</v>
      </c>
      <c r="C18946" s="19" t="s">
        <v>23</v>
      </c>
      <c r="D18946" t="s">
        <v>398</v>
      </c>
      <c r="E18946" s="20">
        <v>20</v>
      </c>
      <c r="F18946" s="20">
        <v>13851</v>
      </c>
    </row>
    <row r="18947" spans="1:6" ht="25.5" outlineLevel="2" x14ac:dyDescent="0.2">
      <c r="B18947" s="18" t="s">
        <v>15841</v>
      </c>
      <c r="C18947" s="19" t="s">
        <v>42</v>
      </c>
      <c r="D18947" t="s">
        <v>398</v>
      </c>
      <c r="E18947" s="20">
        <v>429</v>
      </c>
      <c r="F18947" s="20">
        <v>69151</v>
      </c>
    </row>
    <row r="18948" spans="1:6" ht="25.5" outlineLevel="2" x14ac:dyDescent="0.2">
      <c r="B18948" s="18" t="s">
        <v>15841</v>
      </c>
      <c r="C18948" s="19" t="s">
        <v>80</v>
      </c>
      <c r="D18948" t="s">
        <v>398</v>
      </c>
      <c r="E18948" s="20">
        <v>49</v>
      </c>
      <c r="F18948" s="20">
        <v>115</v>
      </c>
    </row>
    <row r="18949" spans="1:6" ht="25.5" outlineLevel="2" x14ac:dyDescent="0.2">
      <c r="B18949" s="18" t="s">
        <v>15841</v>
      </c>
      <c r="C18949" s="19" t="s">
        <v>88</v>
      </c>
      <c r="D18949" t="s">
        <v>398</v>
      </c>
      <c r="E18949" s="20">
        <v>52</v>
      </c>
      <c r="F18949" s="20">
        <v>33969</v>
      </c>
    </row>
    <row r="18950" spans="1:6" ht="25.5" outlineLevel="1" x14ac:dyDescent="0.2">
      <c r="B18950" s="21" t="s">
        <v>15842</v>
      </c>
      <c r="E18950" s="20">
        <f>SUBTOTAL(9,E18946:E18949)</f>
        <v>550</v>
      </c>
      <c r="F18950" s="20">
        <f>SUBTOTAL(9,F18946:F18949)</f>
        <v>117086</v>
      </c>
    </row>
    <row r="18951" spans="1:6" ht="25.5" outlineLevel="2" x14ac:dyDescent="0.2">
      <c r="A18951" t="s">
        <v>5822</v>
      </c>
      <c r="B18951" s="18" t="s">
        <v>15843</v>
      </c>
      <c r="C18951" s="19" t="s">
        <v>42</v>
      </c>
      <c r="D18951" t="s">
        <v>398</v>
      </c>
      <c r="E18951" s="20">
        <v>3</v>
      </c>
      <c r="F18951" s="20">
        <v>6825</v>
      </c>
    </row>
    <row r="18952" spans="1:6" ht="25.5" outlineLevel="2" x14ac:dyDescent="0.2">
      <c r="B18952" s="18" t="s">
        <v>15843</v>
      </c>
      <c r="C18952" s="19" t="s">
        <v>80</v>
      </c>
      <c r="D18952" t="s">
        <v>398</v>
      </c>
      <c r="E18952" s="20">
        <v>1</v>
      </c>
      <c r="F18952" s="20">
        <v>227</v>
      </c>
    </row>
    <row r="18953" spans="1:6" ht="25.5" outlineLevel="1" x14ac:dyDescent="0.2">
      <c r="B18953" s="21" t="s">
        <v>15844</v>
      </c>
      <c r="E18953" s="20">
        <f>SUBTOTAL(9,E18951:E18952)</f>
        <v>4</v>
      </c>
      <c r="F18953" s="20">
        <f>SUBTOTAL(9,F18951:F18952)</f>
        <v>7052</v>
      </c>
    </row>
    <row r="18954" spans="1:6" ht="25.5" outlineLevel="2" x14ac:dyDescent="0.2">
      <c r="A18954" t="s">
        <v>5824</v>
      </c>
      <c r="B18954" s="18" t="s">
        <v>15845</v>
      </c>
      <c r="C18954" s="19" t="s">
        <v>42</v>
      </c>
      <c r="D18954" t="s">
        <v>398</v>
      </c>
      <c r="E18954" s="20">
        <v>8</v>
      </c>
      <c r="F18954" s="20">
        <v>11196</v>
      </c>
    </row>
    <row r="18955" spans="1:6" ht="25.5" outlineLevel="2" x14ac:dyDescent="0.2">
      <c r="B18955" s="18" t="s">
        <v>15845</v>
      </c>
      <c r="C18955" s="19" t="s">
        <v>80</v>
      </c>
      <c r="D18955" t="s">
        <v>398</v>
      </c>
      <c r="E18955" s="20">
        <v>5</v>
      </c>
      <c r="F18955" s="20">
        <v>2402</v>
      </c>
    </row>
    <row r="18956" spans="1:6" ht="25.5" outlineLevel="1" x14ac:dyDescent="0.2">
      <c r="B18956" s="21" t="s">
        <v>15846</v>
      </c>
      <c r="E18956" s="20">
        <f>SUBTOTAL(9,E18954:E18955)</f>
        <v>13</v>
      </c>
      <c r="F18956" s="20">
        <f>SUBTOTAL(9,F18954:F18955)</f>
        <v>13598</v>
      </c>
    </row>
    <row r="18957" spans="1:6" ht="25.5" outlineLevel="2" x14ac:dyDescent="0.2">
      <c r="A18957" t="s">
        <v>5825</v>
      </c>
      <c r="B18957" s="18" t="s">
        <v>15847</v>
      </c>
      <c r="C18957" s="19" t="s">
        <v>36</v>
      </c>
      <c r="D18957" t="s">
        <v>398</v>
      </c>
      <c r="E18957" s="20">
        <v>2</v>
      </c>
      <c r="F18957" s="20">
        <v>129</v>
      </c>
    </row>
    <row r="18958" spans="1:6" ht="25.5" outlineLevel="2" x14ac:dyDescent="0.2">
      <c r="B18958" s="18" t="s">
        <v>15847</v>
      </c>
      <c r="C18958" s="19" t="s">
        <v>42</v>
      </c>
      <c r="D18958" t="s">
        <v>398</v>
      </c>
      <c r="E18958" s="20">
        <v>130</v>
      </c>
      <c r="F18958" s="20">
        <v>126406</v>
      </c>
    </row>
    <row r="18959" spans="1:6" ht="25.5" outlineLevel="2" x14ac:dyDescent="0.2">
      <c r="B18959" s="18" t="s">
        <v>15847</v>
      </c>
      <c r="C18959" s="19" t="s">
        <v>68</v>
      </c>
      <c r="D18959" t="s">
        <v>398</v>
      </c>
      <c r="E18959" s="20">
        <v>2</v>
      </c>
      <c r="F18959" s="20">
        <v>18135</v>
      </c>
    </row>
    <row r="18960" spans="1:6" ht="25.5" outlineLevel="2" x14ac:dyDescent="0.2">
      <c r="B18960" s="18" t="s">
        <v>15847</v>
      </c>
      <c r="C18960" s="19" t="s">
        <v>80</v>
      </c>
      <c r="D18960" t="s">
        <v>398</v>
      </c>
      <c r="E18960" s="20">
        <v>197</v>
      </c>
      <c r="F18960" s="20">
        <v>31983</v>
      </c>
    </row>
    <row r="18961" spans="1:6" ht="25.5" outlineLevel="1" x14ac:dyDescent="0.2">
      <c r="B18961" s="21" t="s">
        <v>15848</v>
      </c>
      <c r="E18961" s="20">
        <f>SUBTOTAL(9,E18957:E18960)</f>
        <v>331</v>
      </c>
      <c r="F18961" s="20">
        <f>SUBTOTAL(9,F18957:F18960)</f>
        <v>176653</v>
      </c>
    </row>
    <row r="18962" spans="1:6" ht="25.5" outlineLevel="2" x14ac:dyDescent="0.2">
      <c r="A18962" t="s">
        <v>5826</v>
      </c>
      <c r="B18962" s="18" t="s">
        <v>15849</v>
      </c>
      <c r="C18962" s="19" t="s">
        <v>42</v>
      </c>
      <c r="D18962" t="s">
        <v>398</v>
      </c>
      <c r="E18962" s="20">
        <v>184</v>
      </c>
      <c r="F18962" s="20">
        <v>13714</v>
      </c>
    </row>
    <row r="18963" spans="1:6" ht="25.5" outlineLevel="2" x14ac:dyDescent="0.2">
      <c r="B18963" s="18" t="s">
        <v>15849</v>
      </c>
      <c r="C18963" s="19" t="s">
        <v>80</v>
      </c>
      <c r="D18963" t="s">
        <v>398</v>
      </c>
      <c r="E18963" s="20">
        <v>45</v>
      </c>
      <c r="F18963" s="20">
        <v>10137</v>
      </c>
    </row>
    <row r="18964" spans="1:6" ht="25.5" outlineLevel="2" x14ac:dyDescent="0.2">
      <c r="B18964" s="18" t="s">
        <v>15849</v>
      </c>
      <c r="C18964" s="19" t="s">
        <v>87</v>
      </c>
      <c r="D18964" t="s">
        <v>398</v>
      </c>
      <c r="E18964" s="20">
        <v>3</v>
      </c>
      <c r="F18964" s="20">
        <v>2976</v>
      </c>
    </row>
    <row r="18965" spans="1:6" ht="25.5" outlineLevel="1" x14ac:dyDescent="0.2">
      <c r="B18965" s="21" t="s">
        <v>15850</v>
      </c>
      <c r="E18965" s="20">
        <f>SUBTOTAL(9,E18962:E18964)</f>
        <v>232</v>
      </c>
      <c r="F18965" s="20">
        <f>SUBTOTAL(9,F18962:F18964)</f>
        <v>26827</v>
      </c>
    </row>
    <row r="18966" spans="1:6" ht="25.5" outlineLevel="2" x14ac:dyDescent="0.2">
      <c r="A18966" t="s">
        <v>5828</v>
      </c>
      <c r="B18966" s="18" t="s">
        <v>15851</v>
      </c>
      <c r="C18966" s="19" t="s">
        <v>42</v>
      </c>
      <c r="D18966" t="s">
        <v>398</v>
      </c>
      <c r="E18966" s="20">
        <v>6002</v>
      </c>
      <c r="F18966" s="20">
        <v>84</v>
      </c>
    </row>
    <row r="18967" spans="1:6" ht="25.5" outlineLevel="2" x14ac:dyDescent="0.2">
      <c r="B18967" s="18" t="s">
        <v>15851</v>
      </c>
      <c r="C18967" s="19" t="s">
        <v>80</v>
      </c>
      <c r="D18967" t="s">
        <v>398</v>
      </c>
      <c r="E18967" s="20">
        <v>4392</v>
      </c>
      <c r="F18967" s="20">
        <v>2864</v>
      </c>
    </row>
    <row r="18968" spans="1:6" ht="38.25" outlineLevel="1" x14ac:dyDescent="0.2">
      <c r="B18968" s="21" t="s">
        <v>15852</v>
      </c>
      <c r="E18968" s="20">
        <f>SUBTOTAL(9,E18966:E18967)</f>
        <v>10394</v>
      </c>
      <c r="F18968" s="20">
        <f>SUBTOTAL(9,F18966:F18967)</f>
        <v>2948</v>
      </c>
    </row>
    <row r="18969" spans="1:6" ht="25.5" outlineLevel="2" x14ac:dyDescent="0.2">
      <c r="A18969" t="s">
        <v>5830</v>
      </c>
      <c r="B18969" s="18" t="s">
        <v>15853</v>
      </c>
      <c r="C18969" s="19" t="s">
        <v>42</v>
      </c>
      <c r="D18969" t="s">
        <v>398</v>
      </c>
      <c r="E18969" s="20">
        <v>430</v>
      </c>
      <c r="F18969" s="20">
        <v>400</v>
      </c>
    </row>
    <row r="18970" spans="1:6" ht="25.5" outlineLevel="2" x14ac:dyDescent="0.2">
      <c r="B18970" s="18" t="s">
        <v>15853</v>
      </c>
      <c r="C18970" s="19" t="s">
        <v>80</v>
      </c>
      <c r="D18970" t="s">
        <v>398</v>
      </c>
      <c r="E18970" s="20">
        <v>106843</v>
      </c>
      <c r="F18970" s="20">
        <v>3720</v>
      </c>
    </row>
    <row r="18971" spans="1:6" ht="25.5" outlineLevel="1" x14ac:dyDescent="0.2">
      <c r="B18971" s="21" t="s">
        <v>15854</v>
      </c>
      <c r="E18971" s="20">
        <f>SUBTOTAL(9,E18969:E18970)</f>
        <v>107273</v>
      </c>
      <c r="F18971" s="20">
        <f>SUBTOTAL(9,F18969:F18970)</f>
        <v>4120</v>
      </c>
    </row>
    <row r="18972" spans="1:6" ht="25.5" outlineLevel="2" x14ac:dyDescent="0.2">
      <c r="A18972" t="s">
        <v>5832</v>
      </c>
      <c r="B18972" s="18" t="s">
        <v>15855</v>
      </c>
      <c r="C18972" s="19" t="s">
        <v>42</v>
      </c>
      <c r="D18972" t="s">
        <v>398</v>
      </c>
      <c r="E18972" s="20">
        <v>2687</v>
      </c>
      <c r="F18972" s="20">
        <v>2192</v>
      </c>
    </row>
    <row r="18973" spans="1:6" ht="25.5" outlineLevel="2" x14ac:dyDescent="0.2">
      <c r="B18973" s="18" t="s">
        <v>15855</v>
      </c>
      <c r="C18973" s="19" t="s">
        <v>80</v>
      </c>
      <c r="D18973" t="s">
        <v>398</v>
      </c>
      <c r="E18973" s="20">
        <v>30831</v>
      </c>
      <c r="F18973" s="20">
        <v>9679</v>
      </c>
    </row>
    <row r="18974" spans="1:6" ht="25.5" outlineLevel="2" x14ac:dyDescent="0.2">
      <c r="B18974" s="18" t="s">
        <v>15855</v>
      </c>
      <c r="C18974" s="19" t="s">
        <v>178</v>
      </c>
      <c r="D18974" t="s">
        <v>398</v>
      </c>
      <c r="E18974" s="20">
        <v>38</v>
      </c>
      <c r="F18974" s="20">
        <v>335</v>
      </c>
    </row>
    <row r="18975" spans="1:6" ht="25.5" outlineLevel="1" x14ac:dyDescent="0.2">
      <c r="B18975" s="21" t="s">
        <v>15856</v>
      </c>
      <c r="E18975" s="20">
        <f>SUBTOTAL(9,E18972:E18974)</f>
        <v>33556</v>
      </c>
      <c r="F18975" s="20">
        <f>SUBTOTAL(9,F18972:F18974)</f>
        <v>12206</v>
      </c>
    </row>
    <row r="18976" spans="1:6" outlineLevel="2" x14ac:dyDescent="0.2">
      <c r="A18976" t="s">
        <v>5834</v>
      </c>
      <c r="B18976" s="18" t="s">
        <v>15857</v>
      </c>
      <c r="C18976" s="19" t="s">
        <v>42</v>
      </c>
      <c r="D18976" t="s">
        <v>398</v>
      </c>
      <c r="E18976" s="20">
        <v>4</v>
      </c>
      <c r="F18976" s="20">
        <v>223</v>
      </c>
    </row>
    <row r="18977" spans="1:6" outlineLevel="2" x14ac:dyDescent="0.2">
      <c r="B18977" s="18" t="s">
        <v>15857</v>
      </c>
      <c r="C18977" s="19" t="s">
        <v>80</v>
      </c>
      <c r="D18977" t="s">
        <v>398</v>
      </c>
      <c r="E18977" s="20">
        <v>21692</v>
      </c>
      <c r="F18977" s="20">
        <v>11975</v>
      </c>
    </row>
    <row r="18978" spans="1:6" outlineLevel="1" x14ac:dyDescent="0.2">
      <c r="B18978" s="21" t="s">
        <v>15858</v>
      </c>
      <c r="E18978" s="20">
        <f>SUBTOTAL(9,E18976:E18977)</f>
        <v>21696</v>
      </c>
      <c r="F18978" s="20">
        <f>SUBTOTAL(9,F18976:F18977)</f>
        <v>12198</v>
      </c>
    </row>
    <row r="18979" spans="1:6" ht="25.5" outlineLevel="2" x14ac:dyDescent="0.2">
      <c r="A18979" t="s">
        <v>5835</v>
      </c>
      <c r="B18979" s="18" t="s">
        <v>15859</v>
      </c>
      <c r="C18979" s="19" t="s">
        <v>42</v>
      </c>
      <c r="D18979" t="s">
        <v>398</v>
      </c>
      <c r="E18979" s="20">
        <v>8</v>
      </c>
      <c r="F18979" s="20">
        <v>20</v>
      </c>
    </row>
    <row r="18980" spans="1:6" ht="25.5" outlineLevel="2" x14ac:dyDescent="0.2">
      <c r="B18980" s="18" t="s">
        <v>15859</v>
      </c>
      <c r="C18980" s="19" t="s">
        <v>53</v>
      </c>
      <c r="D18980" t="s">
        <v>398</v>
      </c>
      <c r="E18980" s="20">
        <v>5</v>
      </c>
      <c r="F18980" s="20">
        <v>76</v>
      </c>
    </row>
    <row r="18981" spans="1:6" ht="25.5" outlineLevel="2" x14ac:dyDescent="0.2">
      <c r="B18981" s="18" t="s">
        <v>15859</v>
      </c>
      <c r="C18981" s="19" t="s">
        <v>68</v>
      </c>
      <c r="D18981" t="s">
        <v>398</v>
      </c>
      <c r="E18981" s="20">
        <v>26</v>
      </c>
      <c r="F18981" s="20">
        <v>364</v>
      </c>
    </row>
    <row r="18982" spans="1:6" ht="25.5" outlineLevel="2" x14ac:dyDescent="0.2">
      <c r="B18982" s="18" t="s">
        <v>15859</v>
      </c>
      <c r="C18982" s="19" t="s">
        <v>80</v>
      </c>
      <c r="D18982" t="s">
        <v>398</v>
      </c>
      <c r="E18982" s="20">
        <v>16086</v>
      </c>
      <c r="F18982" s="20">
        <v>12085</v>
      </c>
    </row>
    <row r="18983" spans="1:6" ht="25.5" outlineLevel="2" x14ac:dyDescent="0.2">
      <c r="B18983" s="18" t="s">
        <v>15859</v>
      </c>
      <c r="C18983" s="19" t="s">
        <v>88</v>
      </c>
      <c r="D18983" t="s">
        <v>398</v>
      </c>
      <c r="E18983" s="20">
        <v>1</v>
      </c>
      <c r="F18983" s="20">
        <v>131</v>
      </c>
    </row>
    <row r="18984" spans="1:6" ht="25.5" outlineLevel="2" x14ac:dyDescent="0.2">
      <c r="B18984" s="18" t="s">
        <v>15859</v>
      </c>
      <c r="C18984" s="19" t="s">
        <v>162</v>
      </c>
      <c r="D18984" t="s">
        <v>398</v>
      </c>
      <c r="E18984" s="20">
        <v>19</v>
      </c>
      <c r="F18984" s="20">
        <v>341</v>
      </c>
    </row>
    <row r="18985" spans="1:6" ht="25.5" outlineLevel="1" x14ac:dyDescent="0.2">
      <c r="B18985" s="21" t="s">
        <v>15860</v>
      </c>
      <c r="E18985" s="20">
        <f>SUBTOTAL(9,E18979:E18984)</f>
        <v>16145</v>
      </c>
      <c r="F18985" s="20">
        <f>SUBTOTAL(9,F18979:F18984)</f>
        <v>13017</v>
      </c>
    </row>
    <row r="18986" spans="1:6" ht="25.5" outlineLevel="2" x14ac:dyDescent="0.2">
      <c r="A18986" t="s">
        <v>5837</v>
      </c>
      <c r="B18986" s="18" t="s">
        <v>15861</v>
      </c>
      <c r="C18986" s="19" t="s">
        <v>68</v>
      </c>
      <c r="D18986" t="s">
        <v>398</v>
      </c>
      <c r="E18986" s="20">
        <v>4</v>
      </c>
      <c r="F18986" s="20">
        <v>259</v>
      </c>
    </row>
    <row r="18987" spans="1:6" ht="25.5" outlineLevel="2" x14ac:dyDescent="0.2">
      <c r="B18987" s="18" t="s">
        <v>15861</v>
      </c>
      <c r="C18987" s="19" t="s">
        <v>80</v>
      </c>
      <c r="D18987" t="s">
        <v>398</v>
      </c>
      <c r="E18987" s="20">
        <v>3977932</v>
      </c>
      <c r="F18987" s="20">
        <v>7965</v>
      </c>
    </row>
    <row r="18988" spans="1:6" ht="25.5" outlineLevel="2" x14ac:dyDescent="0.2">
      <c r="B18988" s="18" t="s">
        <v>15861</v>
      </c>
      <c r="C18988" s="19" t="s">
        <v>162</v>
      </c>
      <c r="D18988" t="s">
        <v>398</v>
      </c>
      <c r="E18988" s="20">
        <v>6210916</v>
      </c>
      <c r="F18988" s="20">
        <v>7726</v>
      </c>
    </row>
    <row r="18989" spans="1:6" ht="25.5" outlineLevel="1" x14ac:dyDescent="0.2">
      <c r="B18989" s="21" t="s">
        <v>15862</v>
      </c>
      <c r="E18989" s="20">
        <f>SUBTOTAL(9,E18986:E18988)</f>
        <v>10188852</v>
      </c>
      <c r="F18989" s="20">
        <f>SUBTOTAL(9,F18986:F18988)</f>
        <v>15950</v>
      </c>
    </row>
    <row r="18990" spans="1:6" ht="25.5" outlineLevel="2" x14ac:dyDescent="0.2">
      <c r="A18990" t="s">
        <v>5839</v>
      </c>
      <c r="B18990" s="18" t="s">
        <v>18567</v>
      </c>
      <c r="C18990" s="19" t="s">
        <v>42</v>
      </c>
      <c r="D18990" t="s">
        <v>398</v>
      </c>
      <c r="E18990" s="20">
        <v>828</v>
      </c>
      <c r="F18990" s="20">
        <v>1059</v>
      </c>
    </row>
    <row r="18991" spans="1:6" ht="25.5" outlineLevel="2" x14ac:dyDescent="0.2">
      <c r="B18991" s="18" t="s">
        <v>18567</v>
      </c>
      <c r="C18991" s="19" t="s">
        <v>53</v>
      </c>
      <c r="D18991" t="s">
        <v>398</v>
      </c>
      <c r="E18991" s="20">
        <v>140</v>
      </c>
      <c r="F18991" s="20">
        <v>79</v>
      </c>
    </row>
    <row r="18992" spans="1:6" ht="25.5" outlineLevel="2" x14ac:dyDescent="0.2">
      <c r="B18992" s="18" t="s">
        <v>18567</v>
      </c>
      <c r="C18992" s="19" t="s">
        <v>68</v>
      </c>
      <c r="D18992" t="s">
        <v>398</v>
      </c>
      <c r="E18992" s="20">
        <v>5134</v>
      </c>
      <c r="F18992" s="20">
        <v>5359</v>
      </c>
    </row>
    <row r="18993" spans="1:6" ht="25.5" outlineLevel="2" x14ac:dyDescent="0.2">
      <c r="B18993" s="18" t="s">
        <v>18567</v>
      </c>
      <c r="C18993" s="19" t="s">
        <v>78</v>
      </c>
      <c r="D18993" t="s">
        <v>398</v>
      </c>
      <c r="E18993" s="20">
        <v>118</v>
      </c>
      <c r="F18993" s="20">
        <v>198</v>
      </c>
    </row>
    <row r="18994" spans="1:6" ht="25.5" outlineLevel="2" x14ac:dyDescent="0.2">
      <c r="B18994" s="18" t="s">
        <v>18567</v>
      </c>
      <c r="C18994" s="19" t="s">
        <v>80</v>
      </c>
      <c r="D18994" t="s">
        <v>398</v>
      </c>
      <c r="E18994" s="20">
        <v>247816</v>
      </c>
      <c r="F18994" s="20">
        <v>11515</v>
      </c>
    </row>
    <row r="18995" spans="1:6" ht="25.5" outlineLevel="2" x14ac:dyDescent="0.2">
      <c r="B18995" s="18" t="s">
        <v>18567</v>
      </c>
      <c r="C18995" s="19" t="s">
        <v>87</v>
      </c>
      <c r="D18995" t="s">
        <v>398</v>
      </c>
      <c r="E18995" s="20">
        <v>3568</v>
      </c>
      <c r="F18995" s="20">
        <v>2817</v>
      </c>
    </row>
    <row r="18996" spans="1:6" ht="25.5" outlineLevel="2" x14ac:dyDescent="0.2">
      <c r="B18996" s="18" t="s">
        <v>18567</v>
      </c>
      <c r="C18996" s="19" t="s">
        <v>107</v>
      </c>
      <c r="D18996" t="s">
        <v>398</v>
      </c>
      <c r="E18996" s="20">
        <v>20</v>
      </c>
      <c r="F18996" s="20">
        <v>9</v>
      </c>
    </row>
    <row r="18997" spans="1:6" ht="25.5" outlineLevel="2" x14ac:dyDescent="0.2">
      <c r="B18997" s="18" t="s">
        <v>18567</v>
      </c>
      <c r="C18997" s="19" t="s">
        <v>151</v>
      </c>
      <c r="D18997" t="s">
        <v>398</v>
      </c>
      <c r="E18997" s="20">
        <v>598</v>
      </c>
      <c r="F18997" s="20">
        <v>269</v>
      </c>
    </row>
    <row r="18998" spans="1:6" ht="25.5" outlineLevel="2" x14ac:dyDescent="0.2">
      <c r="B18998" s="18" t="s">
        <v>18567</v>
      </c>
      <c r="C18998" s="19" t="s">
        <v>166</v>
      </c>
      <c r="D18998" t="s">
        <v>398</v>
      </c>
      <c r="E18998" s="20">
        <v>48</v>
      </c>
      <c r="F18998" s="20">
        <v>57</v>
      </c>
    </row>
    <row r="18999" spans="1:6" ht="25.5" outlineLevel="2" x14ac:dyDescent="0.2">
      <c r="B18999" s="18" t="s">
        <v>18567</v>
      </c>
      <c r="C18999" s="19" t="s">
        <v>171</v>
      </c>
      <c r="D18999" t="s">
        <v>398</v>
      </c>
      <c r="E18999" s="20">
        <v>30</v>
      </c>
      <c r="F18999" s="20">
        <v>18</v>
      </c>
    </row>
    <row r="19000" spans="1:6" ht="25.5" outlineLevel="2" x14ac:dyDescent="0.2">
      <c r="B19000" s="18" t="s">
        <v>18567</v>
      </c>
      <c r="C19000" s="19" t="s">
        <v>178</v>
      </c>
      <c r="D19000" t="s">
        <v>398</v>
      </c>
      <c r="E19000" s="20">
        <v>12</v>
      </c>
      <c r="F19000" s="20">
        <v>53</v>
      </c>
    </row>
    <row r="19001" spans="1:6" ht="25.5" outlineLevel="1" x14ac:dyDescent="0.2">
      <c r="B19001" s="21" t="s">
        <v>18568</v>
      </c>
      <c r="E19001" s="20">
        <f>SUBTOTAL(9,E18990:E19000)</f>
        <v>258312</v>
      </c>
      <c r="F19001" s="20">
        <f>SUBTOTAL(9,F18990:F19000)</f>
        <v>21433</v>
      </c>
    </row>
    <row r="19002" spans="1:6" ht="25.5" outlineLevel="2" x14ac:dyDescent="0.2">
      <c r="A19002" t="s">
        <v>5840</v>
      </c>
      <c r="B19002" s="18" t="s">
        <v>15863</v>
      </c>
      <c r="C19002" s="19" t="s">
        <v>42</v>
      </c>
      <c r="D19002" t="s">
        <v>398</v>
      </c>
      <c r="E19002" s="20">
        <v>26</v>
      </c>
      <c r="F19002" s="20">
        <v>12</v>
      </c>
    </row>
    <row r="19003" spans="1:6" ht="25.5" outlineLevel="2" x14ac:dyDescent="0.2">
      <c r="B19003" s="18" t="s">
        <v>15863</v>
      </c>
      <c r="C19003" s="19" t="s">
        <v>80</v>
      </c>
      <c r="D19003" t="s">
        <v>398</v>
      </c>
      <c r="E19003" s="20">
        <v>584956</v>
      </c>
      <c r="F19003" s="20">
        <v>3455</v>
      </c>
    </row>
    <row r="19004" spans="1:6" ht="25.5" outlineLevel="2" x14ac:dyDescent="0.2">
      <c r="B19004" s="18" t="s">
        <v>15863</v>
      </c>
      <c r="C19004" s="19" t="s">
        <v>88</v>
      </c>
      <c r="D19004" t="s">
        <v>398</v>
      </c>
      <c r="E19004" s="20">
        <v>10</v>
      </c>
      <c r="F19004" s="20">
        <v>334</v>
      </c>
    </row>
    <row r="19005" spans="1:6" ht="25.5" outlineLevel="1" x14ac:dyDescent="0.2">
      <c r="B19005" s="21" t="s">
        <v>15864</v>
      </c>
      <c r="E19005" s="20">
        <f>SUBTOTAL(9,E19002:E19004)</f>
        <v>584992</v>
      </c>
      <c r="F19005" s="20">
        <f>SUBTOTAL(9,F19002:F19004)</f>
        <v>3801</v>
      </c>
    </row>
    <row r="19006" spans="1:6" ht="25.5" outlineLevel="2" x14ac:dyDescent="0.2">
      <c r="A19006" t="s">
        <v>5841</v>
      </c>
      <c r="B19006" s="18" t="s">
        <v>15865</v>
      </c>
      <c r="C19006" s="19" t="s">
        <v>42</v>
      </c>
      <c r="D19006" t="s">
        <v>398</v>
      </c>
      <c r="E19006" s="20">
        <v>3484</v>
      </c>
      <c r="F19006" s="20">
        <v>1036</v>
      </c>
    </row>
    <row r="19007" spans="1:6" ht="25.5" outlineLevel="2" x14ac:dyDescent="0.2">
      <c r="B19007" s="18" t="s">
        <v>15865</v>
      </c>
      <c r="C19007" s="19" t="s">
        <v>65</v>
      </c>
      <c r="D19007" t="s">
        <v>398</v>
      </c>
      <c r="E19007" s="20">
        <v>323</v>
      </c>
      <c r="F19007" s="20">
        <v>1272</v>
      </c>
    </row>
    <row r="19008" spans="1:6" ht="25.5" outlineLevel="2" x14ac:dyDescent="0.2">
      <c r="B19008" s="18" t="s">
        <v>15865</v>
      </c>
      <c r="C19008" s="19" t="s">
        <v>80</v>
      </c>
      <c r="D19008" t="s">
        <v>398</v>
      </c>
      <c r="E19008" s="20">
        <v>4621570</v>
      </c>
      <c r="F19008" s="20">
        <v>108931</v>
      </c>
    </row>
    <row r="19009" spans="1:6" ht="25.5" outlineLevel="2" x14ac:dyDescent="0.2">
      <c r="B19009" s="18" t="s">
        <v>15865</v>
      </c>
      <c r="C19009" s="19" t="s">
        <v>87</v>
      </c>
      <c r="D19009" t="s">
        <v>398</v>
      </c>
      <c r="E19009" s="20">
        <v>26</v>
      </c>
      <c r="F19009" s="20">
        <v>485</v>
      </c>
    </row>
    <row r="19010" spans="1:6" ht="25.5" outlineLevel="2" x14ac:dyDescent="0.2">
      <c r="B19010" s="18" t="s">
        <v>15865</v>
      </c>
      <c r="C19010" s="19" t="s">
        <v>124</v>
      </c>
      <c r="D19010" t="s">
        <v>398</v>
      </c>
      <c r="E19010" s="20">
        <v>10</v>
      </c>
      <c r="F19010" s="20">
        <v>20</v>
      </c>
    </row>
    <row r="19011" spans="1:6" ht="25.5" outlineLevel="2" x14ac:dyDescent="0.2">
      <c r="B19011" s="18" t="s">
        <v>15865</v>
      </c>
      <c r="C19011" s="19" t="s">
        <v>162</v>
      </c>
      <c r="D19011" t="s">
        <v>398</v>
      </c>
      <c r="E19011" s="20">
        <v>16</v>
      </c>
      <c r="F19011" s="20">
        <v>361</v>
      </c>
    </row>
    <row r="19012" spans="1:6" ht="25.5" outlineLevel="2" x14ac:dyDescent="0.2">
      <c r="B19012" s="18" t="s">
        <v>15865</v>
      </c>
      <c r="C19012" s="19" t="s">
        <v>171</v>
      </c>
      <c r="D19012" t="s">
        <v>398</v>
      </c>
      <c r="E19012" s="20">
        <v>3809</v>
      </c>
      <c r="F19012" s="20">
        <v>3101</v>
      </c>
    </row>
    <row r="19013" spans="1:6" ht="25.5" outlineLevel="1" x14ac:dyDescent="0.2">
      <c r="B19013" s="21" t="s">
        <v>15866</v>
      </c>
      <c r="E19013" s="20">
        <f>SUBTOTAL(9,E19006:E19012)</f>
        <v>4629238</v>
      </c>
      <c r="F19013" s="20">
        <f>SUBTOTAL(9,F19006:F19012)</f>
        <v>115206</v>
      </c>
    </row>
    <row r="19014" spans="1:6" ht="25.5" outlineLevel="2" x14ac:dyDescent="0.2">
      <c r="A19014" t="s">
        <v>5842</v>
      </c>
      <c r="B19014" s="18" t="s">
        <v>15867</v>
      </c>
      <c r="C19014" s="19" t="s">
        <v>42</v>
      </c>
      <c r="D19014" t="s">
        <v>398</v>
      </c>
      <c r="E19014" s="20">
        <v>131805</v>
      </c>
      <c r="F19014" s="20">
        <v>737</v>
      </c>
    </row>
    <row r="19015" spans="1:6" ht="25.5" outlineLevel="2" x14ac:dyDescent="0.2">
      <c r="B19015" s="18" t="s">
        <v>15867</v>
      </c>
      <c r="C19015" s="19" t="s">
        <v>68</v>
      </c>
      <c r="D19015" t="s">
        <v>398</v>
      </c>
      <c r="E19015" s="20">
        <v>4750</v>
      </c>
      <c r="F19015" s="20">
        <v>382</v>
      </c>
    </row>
    <row r="19016" spans="1:6" ht="25.5" outlineLevel="2" x14ac:dyDescent="0.2">
      <c r="B19016" s="18" t="s">
        <v>15867</v>
      </c>
      <c r="C19016" s="19" t="s">
        <v>80</v>
      </c>
      <c r="D19016" t="s">
        <v>398</v>
      </c>
      <c r="E19016" s="20">
        <v>669485</v>
      </c>
      <c r="F19016" s="20">
        <v>6350</v>
      </c>
    </row>
    <row r="19017" spans="1:6" ht="25.5" outlineLevel="2" x14ac:dyDescent="0.2">
      <c r="B19017" s="18" t="s">
        <v>15867</v>
      </c>
      <c r="C19017" s="19" t="s">
        <v>92</v>
      </c>
      <c r="D19017" t="s">
        <v>398</v>
      </c>
      <c r="E19017" s="20">
        <v>19000</v>
      </c>
      <c r="F19017" s="20">
        <v>724</v>
      </c>
    </row>
    <row r="19018" spans="1:6" ht="25.5" outlineLevel="2" x14ac:dyDescent="0.2">
      <c r="B19018" s="18" t="s">
        <v>15867</v>
      </c>
      <c r="C19018" s="19" t="s">
        <v>137</v>
      </c>
      <c r="D19018" t="s">
        <v>398</v>
      </c>
      <c r="E19018" s="20">
        <v>152250</v>
      </c>
      <c r="F19018" s="20">
        <v>2633</v>
      </c>
    </row>
    <row r="19019" spans="1:6" ht="25.5" outlineLevel="2" x14ac:dyDescent="0.2">
      <c r="B19019" s="18" t="s">
        <v>15867</v>
      </c>
      <c r="C19019" s="19" t="s">
        <v>182</v>
      </c>
      <c r="D19019" t="s">
        <v>398</v>
      </c>
      <c r="E19019" s="20">
        <v>1000</v>
      </c>
      <c r="F19019" s="20">
        <v>78</v>
      </c>
    </row>
    <row r="19020" spans="1:6" ht="25.5" outlineLevel="1" x14ac:dyDescent="0.2">
      <c r="B19020" s="21" t="s">
        <v>15868</v>
      </c>
      <c r="E19020" s="20">
        <f>SUBTOTAL(9,E19014:E19019)</f>
        <v>978290</v>
      </c>
      <c r="F19020" s="20">
        <f>SUBTOTAL(9,F19014:F19019)</f>
        <v>10904</v>
      </c>
    </row>
    <row r="19021" spans="1:6" ht="25.5" outlineLevel="2" x14ac:dyDescent="0.2">
      <c r="A19021" t="s">
        <v>1775</v>
      </c>
      <c r="B19021" s="18" t="s">
        <v>18569</v>
      </c>
      <c r="C19021" s="19" t="s">
        <v>9</v>
      </c>
      <c r="D19021" t="s">
        <v>398</v>
      </c>
      <c r="E19021" s="20">
        <v>10</v>
      </c>
      <c r="F19021" s="20">
        <v>9</v>
      </c>
    </row>
    <row r="19022" spans="1:6" ht="25.5" outlineLevel="2" x14ac:dyDescent="0.2">
      <c r="B19022" s="18" t="s">
        <v>18569</v>
      </c>
      <c r="C19022" s="19" t="s">
        <v>42</v>
      </c>
      <c r="D19022" t="s">
        <v>398</v>
      </c>
      <c r="E19022" s="20">
        <v>49779</v>
      </c>
      <c r="F19022" s="20">
        <v>578</v>
      </c>
    </row>
    <row r="19023" spans="1:6" ht="25.5" outlineLevel="2" x14ac:dyDescent="0.2">
      <c r="B19023" s="18" t="s">
        <v>18569</v>
      </c>
      <c r="C19023" s="19" t="s">
        <v>68</v>
      </c>
      <c r="D19023" t="s">
        <v>398</v>
      </c>
      <c r="E19023" s="20">
        <v>2</v>
      </c>
      <c r="F19023" s="20">
        <v>2</v>
      </c>
    </row>
    <row r="19024" spans="1:6" ht="25.5" outlineLevel="2" x14ac:dyDescent="0.2">
      <c r="B19024" s="18" t="s">
        <v>18569</v>
      </c>
      <c r="C19024" s="19" t="s">
        <v>80</v>
      </c>
      <c r="D19024" t="s">
        <v>398</v>
      </c>
      <c r="E19024" s="20">
        <v>245664</v>
      </c>
      <c r="F19024" s="20">
        <v>5590</v>
      </c>
    </row>
    <row r="19025" spans="1:6" ht="25.5" outlineLevel="2" x14ac:dyDescent="0.2">
      <c r="B19025" s="18" t="s">
        <v>18569</v>
      </c>
      <c r="C19025" s="19" t="s">
        <v>151</v>
      </c>
      <c r="D19025" t="s">
        <v>398</v>
      </c>
      <c r="E19025" s="20">
        <v>1</v>
      </c>
      <c r="F19025" s="20">
        <v>6</v>
      </c>
    </row>
    <row r="19026" spans="1:6" ht="25.5" outlineLevel="1" x14ac:dyDescent="0.2">
      <c r="B19026" s="21" t="s">
        <v>18570</v>
      </c>
      <c r="E19026" s="20">
        <f>SUBTOTAL(9,E19021:E19025)</f>
        <v>295456</v>
      </c>
      <c r="F19026" s="20">
        <f>SUBTOTAL(9,F19021:F19025)</f>
        <v>6185</v>
      </c>
    </row>
    <row r="19027" spans="1:6" ht="25.5" outlineLevel="2" x14ac:dyDescent="0.2">
      <c r="A19027" t="s">
        <v>5844</v>
      </c>
      <c r="B19027" s="18" t="s">
        <v>15869</v>
      </c>
      <c r="C19027" s="19" t="s">
        <v>42</v>
      </c>
      <c r="D19027" t="s">
        <v>398</v>
      </c>
      <c r="E19027" s="20">
        <v>3</v>
      </c>
      <c r="F19027" s="20">
        <v>44967</v>
      </c>
    </row>
    <row r="19028" spans="1:6" ht="25.5" outlineLevel="2" x14ac:dyDescent="0.2">
      <c r="B19028" s="18" t="s">
        <v>15869</v>
      </c>
      <c r="C19028" s="19" t="s">
        <v>80</v>
      </c>
      <c r="D19028" t="s">
        <v>398</v>
      </c>
      <c r="E19028" s="20">
        <v>25602</v>
      </c>
      <c r="F19028" s="20">
        <v>86</v>
      </c>
    </row>
    <row r="19029" spans="1:6" ht="25.5" outlineLevel="1" x14ac:dyDescent="0.2">
      <c r="B19029" s="21" t="s">
        <v>15870</v>
      </c>
      <c r="E19029" s="20">
        <f>SUBTOTAL(9,E19027:E19028)</f>
        <v>25605</v>
      </c>
      <c r="F19029" s="20">
        <f>SUBTOTAL(9,F19027:F19028)</f>
        <v>45053</v>
      </c>
    </row>
    <row r="19030" spans="1:6" ht="25.5" outlineLevel="2" x14ac:dyDescent="0.2">
      <c r="A19030" t="s">
        <v>5846</v>
      </c>
      <c r="B19030" s="18" t="s">
        <v>15871</v>
      </c>
      <c r="C19030" s="19" t="s">
        <v>42</v>
      </c>
      <c r="D19030" t="s">
        <v>398</v>
      </c>
      <c r="E19030" s="20">
        <v>2734</v>
      </c>
      <c r="F19030" s="20">
        <v>58283</v>
      </c>
    </row>
    <row r="19031" spans="1:6" ht="25.5" outlineLevel="2" x14ac:dyDescent="0.2">
      <c r="B19031" s="18" t="s">
        <v>15871</v>
      </c>
      <c r="C19031" s="19" t="s">
        <v>80</v>
      </c>
      <c r="D19031" t="s">
        <v>398</v>
      </c>
      <c r="E19031" s="20">
        <v>11552</v>
      </c>
      <c r="F19031" s="20">
        <v>195015</v>
      </c>
    </row>
    <row r="19032" spans="1:6" ht="25.5" outlineLevel="2" x14ac:dyDescent="0.2">
      <c r="B19032" s="18" t="s">
        <v>15871</v>
      </c>
      <c r="C19032" s="19" t="s">
        <v>136</v>
      </c>
      <c r="D19032" t="s">
        <v>398</v>
      </c>
      <c r="E19032" s="20">
        <v>1</v>
      </c>
      <c r="F19032" s="20">
        <v>47</v>
      </c>
    </row>
    <row r="19033" spans="1:6" ht="25.5" outlineLevel="2" x14ac:dyDescent="0.2">
      <c r="B19033" s="18" t="s">
        <v>15871</v>
      </c>
      <c r="C19033" s="19" t="s">
        <v>166</v>
      </c>
      <c r="D19033" t="s">
        <v>398</v>
      </c>
      <c r="E19033" s="20">
        <v>1410</v>
      </c>
      <c r="F19033" s="20">
        <v>40529</v>
      </c>
    </row>
    <row r="19034" spans="1:6" ht="25.5" outlineLevel="2" x14ac:dyDescent="0.2">
      <c r="B19034" s="18" t="s">
        <v>15871</v>
      </c>
      <c r="C19034" s="19" t="s">
        <v>171</v>
      </c>
      <c r="D19034" t="s">
        <v>398</v>
      </c>
      <c r="E19034" s="20">
        <v>417</v>
      </c>
      <c r="F19034" s="20">
        <v>9670</v>
      </c>
    </row>
    <row r="19035" spans="1:6" ht="25.5" outlineLevel="1" x14ac:dyDescent="0.2">
      <c r="B19035" s="21" t="s">
        <v>15872</v>
      </c>
      <c r="E19035" s="20">
        <f>SUBTOTAL(9,E19030:E19034)</f>
        <v>16114</v>
      </c>
      <c r="F19035" s="20">
        <f>SUBTOTAL(9,F19030:F19034)</f>
        <v>303544</v>
      </c>
    </row>
    <row r="19036" spans="1:6" ht="25.5" outlineLevel="2" x14ac:dyDescent="0.2">
      <c r="A19036" t="s">
        <v>5847</v>
      </c>
      <c r="B19036" s="18" t="s">
        <v>15873</v>
      </c>
      <c r="C19036" s="19" t="s">
        <v>19</v>
      </c>
      <c r="D19036" t="s">
        <v>398</v>
      </c>
      <c r="E19036" s="20">
        <v>2</v>
      </c>
      <c r="F19036" s="20">
        <v>8</v>
      </c>
    </row>
    <row r="19037" spans="1:6" ht="25.5" outlineLevel="2" x14ac:dyDescent="0.2">
      <c r="B19037" s="18" t="s">
        <v>15873</v>
      </c>
      <c r="C19037" s="19" t="s">
        <v>36</v>
      </c>
      <c r="D19037" t="s">
        <v>398</v>
      </c>
      <c r="E19037" s="20">
        <v>172</v>
      </c>
      <c r="F19037" s="20">
        <v>13</v>
      </c>
    </row>
    <row r="19038" spans="1:6" ht="25.5" outlineLevel="2" x14ac:dyDescent="0.2">
      <c r="B19038" s="18" t="s">
        <v>15873</v>
      </c>
      <c r="C19038" s="19" t="s">
        <v>42</v>
      </c>
      <c r="D19038" t="s">
        <v>398</v>
      </c>
      <c r="E19038" s="20">
        <v>583</v>
      </c>
      <c r="F19038" s="20">
        <v>4589</v>
      </c>
    </row>
    <row r="19039" spans="1:6" ht="25.5" outlineLevel="2" x14ac:dyDescent="0.2">
      <c r="B19039" s="18" t="s">
        <v>15873</v>
      </c>
      <c r="C19039" s="19" t="s">
        <v>80</v>
      </c>
      <c r="D19039" t="s">
        <v>398</v>
      </c>
      <c r="E19039" s="20">
        <v>2</v>
      </c>
      <c r="F19039" s="20">
        <v>18</v>
      </c>
    </row>
    <row r="19040" spans="1:6" ht="25.5" outlineLevel="2" x14ac:dyDescent="0.2">
      <c r="B19040" s="18" t="s">
        <v>15873</v>
      </c>
      <c r="C19040" s="19" t="s">
        <v>139</v>
      </c>
      <c r="D19040" t="s">
        <v>398</v>
      </c>
      <c r="E19040" s="20">
        <v>3</v>
      </c>
      <c r="F19040" s="20">
        <v>13</v>
      </c>
    </row>
    <row r="19041" spans="1:6" ht="25.5" outlineLevel="2" x14ac:dyDescent="0.2">
      <c r="B19041" s="18" t="s">
        <v>15873</v>
      </c>
      <c r="C19041" s="19" t="s">
        <v>148</v>
      </c>
      <c r="D19041" t="s">
        <v>398</v>
      </c>
      <c r="E19041" s="20">
        <v>4</v>
      </c>
      <c r="F19041" s="20">
        <v>17</v>
      </c>
    </row>
    <row r="19042" spans="1:6" ht="25.5" outlineLevel="2" x14ac:dyDescent="0.2">
      <c r="B19042" s="18" t="s">
        <v>15873</v>
      </c>
      <c r="C19042" s="19" t="s">
        <v>166</v>
      </c>
      <c r="D19042" t="s">
        <v>398</v>
      </c>
      <c r="E19042" s="20">
        <v>102</v>
      </c>
      <c r="F19042" s="20">
        <v>3822</v>
      </c>
    </row>
    <row r="19043" spans="1:6" ht="25.5" outlineLevel="1" x14ac:dyDescent="0.2">
      <c r="B19043" s="21" t="s">
        <v>15874</v>
      </c>
      <c r="E19043" s="20">
        <f>SUBTOTAL(9,E19036:E19042)</f>
        <v>868</v>
      </c>
      <c r="F19043" s="20">
        <f>SUBTOTAL(9,F19036:F19042)</f>
        <v>8480</v>
      </c>
    </row>
    <row r="19044" spans="1:6" ht="25.5" outlineLevel="2" x14ac:dyDescent="0.2">
      <c r="A19044" t="s">
        <v>5849</v>
      </c>
      <c r="B19044" s="18" t="s">
        <v>15875</v>
      </c>
      <c r="C19044" s="19" t="s">
        <v>42</v>
      </c>
      <c r="D19044" t="s">
        <v>398</v>
      </c>
      <c r="E19044" s="20">
        <v>171</v>
      </c>
      <c r="F19044" s="20">
        <v>1803</v>
      </c>
    </row>
    <row r="19045" spans="1:6" ht="25.5" outlineLevel="2" x14ac:dyDescent="0.2">
      <c r="B19045" s="18" t="s">
        <v>15875</v>
      </c>
      <c r="C19045" s="19" t="s">
        <v>53</v>
      </c>
      <c r="D19045" t="s">
        <v>398</v>
      </c>
      <c r="E19045" s="20">
        <v>2</v>
      </c>
      <c r="F19045" s="20">
        <v>2667</v>
      </c>
    </row>
    <row r="19046" spans="1:6" ht="25.5" outlineLevel="2" x14ac:dyDescent="0.2">
      <c r="B19046" s="18" t="s">
        <v>15875</v>
      </c>
      <c r="C19046" s="19" t="s">
        <v>80</v>
      </c>
      <c r="D19046" t="s">
        <v>398</v>
      </c>
      <c r="E19046" s="20">
        <v>813</v>
      </c>
      <c r="F19046" s="20">
        <v>8191</v>
      </c>
    </row>
    <row r="19047" spans="1:6" ht="25.5" outlineLevel="2" x14ac:dyDescent="0.2">
      <c r="B19047" s="18" t="s">
        <v>15875</v>
      </c>
      <c r="C19047" s="19" t="s">
        <v>148</v>
      </c>
      <c r="D19047" t="s">
        <v>398</v>
      </c>
      <c r="E19047" s="20">
        <v>1</v>
      </c>
      <c r="F19047" s="20">
        <v>5</v>
      </c>
    </row>
    <row r="19048" spans="1:6" ht="25.5" outlineLevel="1" x14ac:dyDescent="0.2">
      <c r="B19048" s="21" t="s">
        <v>15876</v>
      </c>
      <c r="E19048" s="20">
        <f>SUBTOTAL(9,E19044:E19047)</f>
        <v>987</v>
      </c>
      <c r="F19048" s="20">
        <f>SUBTOTAL(9,F19044:F19047)</f>
        <v>12666</v>
      </c>
    </row>
    <row r="19049" spans="1:6" ht="25.5" outlineLevel="2" x14ac:dyDescent="0.2">
      <c r="A19049" t="s">
        <v>5850</v>
      </c>
      <c r="B19049" s="18" t="s">
        <v>15877</v>
      </c>
      <c r="C19049" s="19" t="s">
        <v>15</v>
      </c>
      <c r="D19049" t="s">
        <v>398</v>
      </c>
      <c r="E19049" s="20">
        <v>1</v>
      </c>
      <c r="F19049" s="20">
        <v>9</v>
      </c>
    </row>
    <row r="19050" spans="1:6" ht="25.5" outlineLevel="2" x14ac:dyDescent="0.2">
      <c r="B19050" s="18" t="s">
        <v>15877</v>
      </c>
      <c r="C19050" s="19" t="s">
        <v>19</v>
      </c>
      <c r="D19050" t="s">
        <v>398</v>
      </c>
      <c r="E19050" s="20">
        <v>2</v>
      </c>
      <c r="F19050" s="20">
        <v>8</v>
      </c>
    </row>
    <row r="19051" spans="1:6" ht="25.5" outlineLevel="2" x14ac:dyDescent="0.2">
      <c r="B19051" s="18" t="s">
        <v>15877</v>
      </c>
      <c r="C19051" s="19" t="s">
        <v>42</v>
      </c>
      <c r="D19051" t="s">
        <v>398</v>
      </c>
      <c r="E19051" s="20">
        <v>1</v>
      </c>
      <c r="F19051" s="20">
        <v>24</v>
      </c>
    </row>
    <row r="19052" spans="1:6" ht="25.5" outlineLevel="2" x14ac:dyDescent="0.2">
      <c r="B19052" s="18" t="s">
        <v>15877</v>
      </c>
      <c r="C19052" s="19" t="s">
        <v>53</v>
      </c>
      <c r="D19052" t="s">
        <v>398</v>
      </c>
      <c r="E19052" s="20">
        <v>10</v>
      </c>
      <c r="F19052" s="20">
        <v>6434</v>
      </c>
    </row>
    <row r="19053" spans="1:6" ht="25.5" outlineLevel="2" x14ac:dyDescent="0.2">
      <c r="B19053" s="18" t="s">
        <v>15877</v>
      </c>
      <c r="C19053" s="19" t="s">
        <v>80</v>
      </c>
      <c r="D19053" t="s">
        <v>398</v>
      </c>
      <c r="E19053" s="20">
        <v>61</v>
      </c>
      <c r="F19053" s="20">
        <v>1048</v>
      </c>
    </row>
    <row r="19054" spans="1:6" ht="25.5" outlineLevel="2" x14ac:dyDescent="0.2">
      <c r="B19054" s="18" t="s">
        <v>15877</v>
      </c>
      <c r="C19054" s="19" t="s">
        <v>93</v>
      </c>
      <c r="D19054" t="s">
        <v>398</v>
      </c>
      <c r="E19054" s="20">
        <v>4</v>
      </c>
      <c r="F19054" s="20">
        <v>12</v>
      </c>
    </row>
    <row r="19055" spans="1:6" ht="25.5" outlineLevel="2" x14ac:dyDescent="0.2">
      <c r="B19055" s="18" t="s">
        <v>15877</v>
      </c>
      <c r="C19055" s="19" t="s">
        <v>107</v>
      </c>
      <c r="D19055" t="s">
        <v>398</v>
      </c>
      <c r="E19055" s="20">
        <v>1</v>
      </c>
      <c r="F19055" s="20">
        <v>8</v>
      </c>
    </row>
    <row r="19056" spans="1:6" ht="25.5" outlineLevel="2" x14ac:dyDescent="0.2">
      <c r="B19056" s="18" t="s">
        <v>15877</v>
      </c>
      <c r="C19056" s="19" t="s">
        <v>129</v>
      </c>
      <c r="D19056" t="s">
        <v>398</v>
      </c>
      <c r="E19056" s="20">
        <v>2</v>
      </c>
      <c r="F19056" s="20">
        <v>10</v>
      </c>
    </row>
    <row r="19057" spans="1:6" ht="25.5" outlineLevel="2" x14ac:dyDescent="0.2">
      <c r="B19057" s="18" t="s">
        <v>15877</v>
      </c>
      <c r="C19057" s="19" t="s">
        <v>139</v>
      </c>
      <c r="D19057" t="s">
        <v>398</v>
      </c>
      <c r="E19057" s="20">
        <v>3</v>
      </c>
      <c r="F19057" s="20">
        <v>11</v>
      </c>
    </row>
    <row r="19058" spans="1:6" ht="25.5" outlineLevel="2" x14ac:dyDescent="0.2">
      <c r="B19058" s="18" t="s">
        <v>15877</v>
      </c>
      <c r="C19058" s="19" t="s">
        <v>148</v>
      </c>
      <c r="D19058" t="s">
        <v>398</v>
      </c>
      <c r="E19058" s="20">
        <v>1</v>
      </c>
      <c r="F19058" s="20">
        <v>5</v>
      </c>
    </row>
    <row r="19059" spans="1:6" ht="25.5" outlineLevel="2" x14ac:dyDescent="0.2">
      <c r="B19059" s="18" t="s">
        <v>15877</v>
      </c>
      <c r="C19059" s="19" t="s">
        <v>166</v>
      </c>
      <c r="D19059" t="s">
        <v>398</v>
      </c>
      <c r="E19059" s="20">
        <v>25</v>
      </c>
      <c r="F19059" s="20">
        <v>642</v>
      </c>
    </row>
    <row r="19060" spans="1:6" ht="25.5" outlineLevel="2" x14ac:dyDescent="0.2">
      <c r="B19060" s="18" t="s">
        <v>15877</v>
      </c>
      <c r="C19060" s="19" t="s">
        <v>175</v>
      </c>
      <c r="D19060" t="s">
        <v>398</v>
      </c>
      <c r="E19060" s="20">
        <v>3</v>
      </c>
      <c r="F19060" s="20">
        <v>24</v>
      </c>
    </row>
    <row r="19061" spans="1:6" ht="38.25" outlineLevel="1" x14ac:dyDescent="0.2">
      <c r="B19061" s="21" t="s">
        <v>15878</v>
      </c>
      <c r="E19061" s="20">
        <f>SUBTOTAL(9,E19049:E19060)</f>
        <v>114</v>
      </c>
      <c r="F19061" s="20">
        <f>SUBTOTAL(9,F19049:F19060)</f>
        <v>8235</v>
      </c>
    </row>
    <row r="19062" spans="1:6" ht="25.5" outlineLevel="2" x14ac:dyDescent="0.2">
      <c r="A19062" t="s">
        <v>5851</v>
      </c>
      <c r="B19062" s="18" t="s">
        <v>15879</v>
      </c>
      <c r="C19062" s="19" t="s">
        <v>42</v>
      </c>
      <c r="D19062" t="s">
        <v>398</v>
      </c>
      <c r="E19062" s="20">
        <v>1328</v>
      </c>
      <c r="F19062" s="20">
        <v>737</v>
      </c>
    </row>
    <row r="19063" spans="1:6" ht="25.5" outlineLevel="2" x14ac:dyDescent="0.2">
      <c r="B19063" s="18" t="s">
        <v>15879</v>
      </c>
      <c r="C19063" s="19" t="s">
        <v>68</v>
      </c>
      <c r="D19063" t="s">
        <v>398</v>
      </c>
      <c r="E19063" s="20">
        <v>29</v>
      </c>
      <c r="F19063" s="20">
        <v>504</v>
      </c>
    </row>
    <row r="19064" spans="1:6" ht="25.5" outlineLevel="2" x14ac:dyDescent="0.2">
      <c r="B19064" s="18" t="s">
        <v>15879</v>
      </c>
      <c r="C19064" s="19" t="s">
        <v>80</v>
      </c>
      <c r="D19064" t="s">
        <v>398</v>
      </c>
      <c r="E19064" s="20">
        <v>3629</v>
      </c>
      <c r="F19064" s="20">
        <v>1216</v>
      </c>
    </row>
    <row r="19065" spans="1:6" ht="25.5" outlineLevel="2" x14ac:dyDescent="0.2">
      <c r="B19065" s="18" t="s">
        <v>15879</v>
      </c>
      <c r="C19065" s="19" t="s">
        <v>81</v>
      </c>
      <c r="D19065" t="s">
        <v>398</v>
      </c>
      <c r="E19065" s="20">
        <v>8</v>
      </c>
      <c r="F19065" s="20">
        <v>37</v>
      </c>
    </row>
    <row r="19066" spans="1:6" ht="25.5" outlineLevel="2" x14ac:dyDescent="0.2">
      <c r="B19066" s="18" t="s">
        <v>15879</v>
      </c>
      <c r="C19066" s="19" t="s">
        <v>92</v>
      </c>
      <c r="D19066" t="s">
        <v>398</v>
      </c>
      <c r="E19066" s="20">
        <v>5</v>
      </c>
      <c r="F19066" s="20">
        <v>3</v>
      </c>
    </row>
    <row r="19067" spans="1:6" ht="25.5" outlineLevel="2" x14ac:dyDescent="0.2">
      <c r="B19067" s="18" t="s">
        <v>15879</v>
      </c>
      <c r="C19067" s="19" t="s">
        <v>107</v>
      </c>
      <c r="D19067" t="s">
        <v>398</v>
      </c>
      <c r="E19067" s="20">
        <v>27</v>
      </c>
      <c r="F19067" s="20">
        <v>39</v>
      </c>
    </row>
    <row r="19068" spans="1:6" ht="25.5" outlineLevel="2" x14ac:dyDescent="0.2">
      <c r="B19068" s="18" t="s">
        <v>15879</v>
      </c>
      <c r="C19068" s="19" t="s">
        <v>162</v>
      </c>
      <c r="D19068" t="s">
        <v>398</v>
      </c>
      <c r="E19068" s="20">
        <v>2</v>
      </c>
      <c r="F19068" s="20">
        <v>169</v>
      </c>
    </row>
    <row r="19069" spans="1:6" ht="25.5" outlineLevel="2" x14ac:dyDescent="0.2">
      <c r="B19069" s="18" t="s">
        <v>15879</v>
      </c>
      <c r="C19069" s="19" t="s">
        <v>166</v>
      </c>
      <c r="D19069" t="s">
        <v>398</v>
      </c>
      <c r="E19069" s="20">
        <v>50</v>
      </c>
      <c r="F19069" s="20">
        <v>88</v>
      </c>
    </row>
    <row r="19070" spans="1:6" ht="25.5" outlineLevel="2" x14ac:dyDescent="0.2">
      <c r="B19070" s="18" t="s">
        <v>15879</v>
      </c>
      <c r="C19070" s="19" t="s">
        <v>171</v>
      </c>
      <c r="D19070" t="s">
        <v>398</v>
      </c>
      <c r="E19070" s="20">
        <v>125</v>
      </c>
      <c r="F19070" s="20">
        <v>68</v>
      </c>
    </row>
    <row r="19071" spans="1:6" ht="25.5" outlineLevel="1" x14ac:dyDescent="0.2">
      <c r="B19071" s="21" t="s">
        <v>15880</v>
      </c>
      <c r="E19071" s="20">
        <f>SUBTOTAL(9,E19062:E19070)</f>
        <v>5203</v>
      </c>
      <c r="F19071" s="20">
        <f>SUBTOTAL(9,F19062:F19070)</f>
        <v>2861</v>
      </c>
    </row>
    <row r="19072" spans="1:6" outlineLevel="2" x14ac:dyDescent="0.2">
      <c r="A19072" t="s">
        <v>5852</v>
      </c>
      <c r="B19072" s="18" t="s">
        <v>15881</v>
      </c>
      <c r="C19072" s="19" t="s">
        <v>42</v>
      </c>
      <c r="D19072" t="s">
        <v>398</v>
      </c>
      <c r="E19072" s="20">
        <v>13</v>
      </c>
      <c r="F19072" s="20">
        <v>222</v>
      </c>
    </row>
    <row r="19073" spans="1:6" outlineLevel="2" x14ac:dyDescent="0.2">
      <c r="B19073" s="18" t="s">
        <v>15881</v>
      </c>
      <c r="C19073" s="19" t="s">
        <v>80</v>
      </c>
      <c r="D19073" t="s">
        <v>398</v>
      </c>
      <c r="E19073" s="20">
        <v>2</v>
      </c>
      <c r="F19073" s="20">
        <v>12</v>
      </c>
    </row>
    <row r="19074" spans="1:6" outlineLevel="1" x14ac:dyDescent="0.2">
      <c r="B19074" s="21" t="s">
        <v>15882</v>
      </c>
      <c r="E19074" s="20">
        <f>SUBTOTAL(9,E19072:E19073)</f>
        <v>15</v>
      </c>
      <c r="F19074" s="20">
        <f>SUBTOTAL(9,F19072:F19073)</f>
        <v>234</v>
      </c>
    </row>
    <row r="19075" spans="1:6" ht="25.5" outlineLevel="2" x14ac:dyDescent="0.2">
      <c r="A19075" t="s">
        <v>5853</v>
      </c>
      <c r="B19075" s="18" t="s">
        <v>15883</v>
      </c>
      <c r="C19075" s="19" t="s">
        <v>53</v>
      </c>
      <c r="D19075" t="s">
        <v>398</v>
      </c>
      <c r="E19075" s="20">
        <v>1</v>
      </c>
      <c r="F19075" s="20">
        <v>310</v>
      </c>
    </row>
    <row r="19076" spans="1:6" ht="25.5" outlineLevel="2" x14ac:dyDescent="0.2">
      <c r="B19076" s="18" t="s">
        <v>15883</v>
      </c>
      <c r="C19076" s="19" t="s">
        <v>80</v>
      </c>
      <c r="D19076" t="s">
        <v>398</v>
      </c>
      <c r="E19076" s="20">
        <v>672</v>
      </c>
      <c r="F19076" s="20">
        <v>671</v>
      </c>
    </row>
    <row r="19077" spans="1:6" ht="25.5" outlineLevel="2" x14ac:dyDescent="0.2">
      <c r="B19077" s="18" t="s">
        <v>15883</v>
      </c>
      <c r="C19077" s="19" t="s">
        <v>136</v>
      </c>
      <c r="D19077" t="s">
        <v>398</v>
      </c>
      <c r="E19077" s="20">
        <v>1</v>
      </c>
      <c r="F19077" s="20">
        <v>47</v>
      </c>
    </row>
    <row r="19078" spans="1:6" ht="25.5" outlineLevel="2" x14ac:dyDescent="0.2">
      <c r="B19078" s="18" t="s">
        <v>15883</v>
      </c>
      <c r="C19078" s="19" t="s">
        <v>171</v>
      </c>
      <c r="D19078" t="s">
        <v>398</v>
      </c>
      <c r="E19078" s="20">
        <v>11</v>
      </c>
      <c r="F19078" s="20">
        <v>283</v>
      </c>
    </row>
    <row r="19079" spans="1:6" ht="25.5" outlineLevel="1" x14ac:dyDescent="0.2">
      <c r="B19079" s="21" t="s">
        <v>15884</v>
      </c>
      <c r="E19079" s="20">
        <f>SUBTOTAL(9,E19075:E19078)</f>
        <v>685</v>
      </c>
      <c r="F19079" s="20">
        <f>SUBTOTAL(9,F19075:F19078)</f>
        <v>1311</v>
      </c>
    </row>
    <row r="19080" spans="1:6" ht="25.5" outlineLevel="2" x14ac:dyDescent="0.2">
      <c r="A19080" t="s">
        <v>5854</v>
      </c>
      <c r="B19080" s="18" t="s">
        <v>15885</v>
      </c>
      <c r="C19080" s="19" t="s">
        <v>42</v>
      </c>
      <c r="D19080" t="s">
        <v>398</v>
      </c>
      <c r="E19080" s="20">
        <v>2</v>
      </c>
      <c r="F19080" s="20">
        <v>119</v>
      </c>
    </row>
    <row r="19081" spans="1:6" ht="25.5" outlineLevel="2" x14ac:dyDescent="0.2">
      <c r="B19081" s="18" t="s">
        <v>15885</v>
      </c>
      <c r="C19081" s="19" t="s">
        <v>53</v>
      </c>
      <c r="D19081" t="s">
        <v>398</v>
      </c>
      <c r="E19081" s="20">
        <v>6</v>
      </c>
      <c r="F19081" s="20">
        <v>2747</v>
      </c>
    </row>
    <row r="19082" spans="1:6" ht="25.5" outlineLevel="2" x14ac:dyDescent="0.2">
      <c r="B19082" s="18" t="s">
        <v>15885</v>
      </c>
      <c r="C19082" s="19" t="s">
        <v>80</v>
      </c>
      <c r="D19082" t="s">
        <v>398</v>
      </c>
      <c r="E19082" s="20">
        <v>1038</v>
      </c>
      <c r="F19082" s="20">
        <v>8384</v>
      </c>
    </row>
    <row r="19083" spans="1:6" ht="25.5" outlineLevel="2" x14ac:dyDescent="0.2">
      <c r="B19083" s="18" t="s">
        <v>15885</v>
      </c>
      <c r="C19083" s="19" t="s">
        <v>87</v>
      </c>
      <c r="D19083" t="s">
        <v>398</v>
      </c>
      <c r="E19083" s="20">
        <v>2</v>
      </c>
      <c r="F19083" s="20">
        <v>4589</v>
      </c>
    </row>
    <row r="19084" spans="1:6" ht="25.5" outlineLevel="2" x14ac:dyDescent="0.2">
      <c r="B19084" s="18" t="s">
        <v>15885</v>
      </c>
      <c r="C19084" s="19" t="s">
        <v>92</v>
      </c>
      <c r="D19084" t="s">
        <v>398</v>
      </c>
      <c r="E19084" s="20">
        <v>1</v>
      </c>
      <c r="F19084" s="20">
        <v>928</v>
      </c>
    </row>
    <row r="19085" spans="1:6" ht="25.5" outlineLevel="2" x14ac:dyDescent="0.2">
      <c r="B19085" s="18" t="s">
        <v>15885</v>
      </c>
      <c r="C19085" s="19" t="s">
        <v>178</v>
      </c>
      <c r="D19085" t="s">
        <v>398</v>
      </c>
      <c r="E19085" s="20">
        <v>4</v>
      </c>
      <c r="F19085" s="20">
        <v>1283</v>
      </c>
    </row>
    <row r="19086" spans="1:6" ht="25.5" outlineLevel="1" x14ac:dyDescent="0.2">
      <c r="B19086" s="21" t="s">
        <v>15886</v>
      </c>
      <c r="E19086" s="20">
        <f>SUBTOTAL(9,E19080:E19085)</f>
        <v>1053</v>
      </c>
      <c r="F19086" s="20">
        <f>SUBTOTAL(9,F19080:F19085)</f>
        <v>18050</v>
      </c>
    </row>
    <row r="19087" spans="1:6" ht="25.5" outlineLevel="2" x14ac:dyDescent="0.2">
      <c r="A19087" t="s">
        <v>5855</v>
      </c>
      <c r="B19087" s="18" t="s">
        <v>15887</v>
      </c>
      <c r="C19087" s="19" t="s">
        <v>42</v>
      </c>
      <c r="D19087" t="s">
        <v>398</v>
      </c>
      <c r="E19087" s="20">
        <v>185</v>
      </c>
      <c r="F19087" s="20">
        <v>2278</v>
      </c>
    </row>
    <row r="19088" spans="1:6" ht="25.5" outlineLevel="2" x14ac:dyDescent="0.2">
      <c r="B19088" s="18" t="s">
        <v>15887</v>
      </c>
      <c r="C19088" s="19" t="s">
        <v>53</v>
      </c>
      <c r="D19088" t="s">
        <v>398</v>
      </c>
      <c r="E19088" s="20">
        <v>1</v>
      </c>
      <c r="F19088" s="20">
        <v>1071</v>
      </c>
    </row>
    <row r="19089" spans="1:6" ht="25.5" outlineLevel="2" x14ac:dyDescent="0.2">
      <c r="B19089" s="18" t="s">
        <v>15887</v>
      </c>
      <c r="C19089" s="19" t="s">
        <v>80</v>
      </c>
      <c r="D19089" t="s">
        <v>398</v>
      </c>
      <c r="E19089" s="20">
        <v>303</v>
      </c>
      <c r="F19089" s="20">
        <v>9978</v>
      </c>
    </row>
    <row r="19090" spans="1:6" ht="25.5" outlineLevel="2" x14ac:dyDescent="0.2">
      <c r="B19090" s="18" t="s">
        <v>15887</v>
      </c>
      <c r="C19090" s="19" t="s">
        <v>87</v>
      </c>
      <c r="D19090" t="s">
        <v>398</v>
      </c>
      <c r="E19090" s="20">
        <v>12</v>
      </c>
      <c r="F19090" s="20">
        <v>3896</v>
      </c>
    </row>
    <row r="19091" spans="1:6" ht="25.5" outlineLevel="2" x14ac:dyDescent="0.2">
      <c r="B19091" s="18" t="s">
        <v>15887</v>
      </c>
      <c r="C19091" s="19" t="s">
        <v>176</v>
      </c>
      <c r="D19091" t="s">
        <v>398</v>
      </c>
      <c r="E19091" s="20">
        <v>500</v>
      </c>
      <c r="F19091" s="20">
        <v>63</v>
      </c>
    </row>
    <row r="19092" spans="1:6" ht="25.5" outlineLevel="1" x14ac:dyDescent="0.2">
      <c r="B19092" s="21" t="s">
        <v>15888</v>
      </c>
      <c r="E19092" s="20">
        <f>SUBTOTAL(9,E19087:E19091)</f>
        <v>1001</v>
      </c>
      <c r="F19092" s="20">
        <f>SUBTOTAL(9,F19087:F19091)</f>
        <v>17286</v>
      </c>
    </row>
    <row r="19093" spans="1:6" ht="25.5" outlineLevel="2" x14ac:dyDescent="0.2">
      <c r="A19093" t="s">
        <v>5856</v>
      </c>
      <c r="B19093" s="18" t="s">
        <v>15889</v>
      </c>
      <c r="C19093" s="19" t="s">
        <v>42</v>
      </c>
      <c r="D19093" t="s">
        <v>398</v>
      </c>
      <c r="E19093" s="20">
        <v>5</v>
      </c>
      <c r="F19093" s="20">
        <v>43</v>
      </c>
    </row>
    <row r="19094" spans="1:6" ht="25.5" outlineLevel="2" x14ac:dyDescent="0.2">
      <c r="B19094" s="18" t="s">
        <v>15889</v>
      </c>
      <c r="C19094" s="19" t="s">
        <v>80</v>
      </c>
      <c r="D19094" t="s">
        <v>398</v>
      </c>
      <c r="E19094" s="20">
        <v>140</v>
      </c>
      <c r="F19094" s="20">
        <v>49814</v>
      </c>
    </row>
    <row r="19095" spans="1:6" ht="25.5" outlineLevel="2" x14ac:dyDescent="0.2">
      <c r="B19095" s="18" t="s">
        <v>15889</v>
      </c>
      <c r="C19095" s="19" t="s">
        <v>166</v>
      </c>
      <c r="D19095" t="s">
        <v>398</v>
      </c>
      <c r="E19095" s="20">
        <v>1</v>
      </c>
      <c r="F19095" s="20">
        <v>56</v>
      </c>
    </row>
    <row r="19096" spans="1:6" ht="25.5" outlineLevel="1" x14ac:dyDescent="0.2">
      <c r="B19096" s="21" t="s">
        <v>15890</v>
      </c>
      <c r="E19096" s="20">
        <f>SUBTOTAL(9,E19093:E19095)</f>
        <v>146</v>
      </c>
      <c r="F19096" s="20">
        <f>SUBTOTAL(9,F19093:F19095)</f>
        <v>49913</v>
      </c>
    </row>
    <row r="19097" spans="1:6" ht="25.5" outlineLevel="2" x14ac:dyDescent="0.2">
      <c r="A19097" t="s">
        <v>5857</v>
      </c>
      <c r="B19097" s="18" t="s">
        <v>15891</v>
      </c>
      <c r="C19097" s="19" t="s">
        <v>42</v>
      </c>
      <c r="D19097" t="s">
        <v>398</v>
      </c>
      <c r="E19097" s="20">
        <v>2697</v>
      </c>
      <c r="F19097" s="20">
        <v>2730</v>
      </c>
    </row>
    <row r="19098" spans="1:6" ht="25.5" outlineLevel="2" x14ac:dyDescent="0.2">
      <c r="B19098" s="18" t="s">
        <v>15891</v>
      </c>
      <c r="C19098" s="19" t="s">
        <v>80</v>
      </c>
      <c r="D19098" t="s">
        <v>398</v>
      </c>
      <c r="E19098" s="20">
        <v>17</v>
      </c>
      <c r="F19098" s="20">
        <v>15687</v>
      </c>
    </row>
    <row r="19099" spans="1:6" ht="25.5" outlineLevel="2" x14ac:dyDescent="0.2">
      <c r="B19099" s="18" t="s">
        <v>15891</v>
      </c>
      <c r="C19099" s="19" t="s">
        <v>164</v>
      </c>
      <c r="D19099" t="s">
        <v>398</v>
      </c>
      <c r="E19099" s="20">
        <v>45</v>
      </c>
      <c r="F19099" s="20">
        <v>260</v>
      </c>
    </row>
    <row r="19100" spans="1:6" ht="25.5" outlineLevel="1" x14ac:dyDescent="0.2">
      <c r="B19100" s="21" t="s">
        <v>15892</v>
      </c>
      <c r="E19100" s="20">
        <f>SUBTOTAL(9,E19097:E19099)</f>
        <v>2759</v>
      </c>
      <c r="F19100" s="20">
        <f>SUBTOTAL(9,F19097:F19099)</f>
        <v>18677</v>
      </c>
    </row>
    <row r="19101" spans="1:6" ht="25.5" outlineLevel="2" x14ac:dyDescent="0.2">
      <c r="A19101" t="s">
        <v>5859</v>
      </c>
      <c r="B19101" s="18" t="s">
        <v>15893</v>
      </c>
      <c r="C19101" s="19" t="s">
        <v>42</v>
      </c>
      <c r="D19101" t="s">
        <v>398</v>
      </c>
      <c r="E19101" s="20">
        <v>294</v>
      </c>
      <c r="F19101" s="20">
        <v>909</v>
      </c>
    </row>
    <row r="19102" spans="1:6" ht="25.5" outlineLevel="2" x14ac:dyDescent="0.2">
      <c r="B19102" s="18" t="s">
        <v>15893</v>
      </c>
      <c r="C19102" s="19" t="s">
        <v>80</v>
      </c>
      <c r="D19102" t="s">
        <v>398</v>
      </c>
      <c r="E19102" s="20">
        <v>17039</v>
      </c>
      <c r="F19102" s="20">
        <v>16645</v>
      </c>
    </row>
    <row r="19103" spans="1:6" ht="25.5" outlineLevel="1" x14ac:dyDescent="0.2">
      <c r="B19103" s="21" t="s">
        <v>15894</v>
      </c>
      <c r="E19103" s="20">
        <f>SUBTOTAL(9,E19101:E19102)</f>
        <v>17333</v>
      </c>
      <c r="F19103" s="20">
        <f>SUBTOTAL(9,F19101:F19102)</f>
        <v>17554</v>
      </c>
    </row>
    <row r="19104" spans="1:6" ht="25.5" outlineLevel="2" x14ac:dyDescent="0.2">
      <c r="A19104" t="s">
        <v>5861</v>
      </c>
      <c r="B19104" s="18" t="s">
        <v>15895</v>
      </c>
      <c r="C19104" s="19" t="s">
        <v>42</v>
      </c>
      <c r="D19104" t="s">
        <v>398</v>
      </c>
      <c r="E19104" s="20">
        <v>62058</v>
      </c>
      <c r="F19104" s="20">
        <v>536</v>
      </c>
    </row>
    <row r="19105" spans="1:6" ht="25.5" outlineLevel="2" x14ac:dyDescent="0.2">
      <c r="B19105" s="18" t="s">
        <v>15895</v>
      </c>
      <c r="C19105" s="19" t="s">
        <v>65</v>
      </c>
      <c r="D19105" t="s">
        <v>398</v>
      </c>
      <c r="E19105" s="20">
        <v>2</v>
      </c>
      <c r="F19105" s="20">
        <v>27</v>
      </c>
    </row>
    <row r="19106" spans="1:6" ht="25.5" outlineLevel="2" x14ac:dyDescent="0.2">
      <c r="B19106" s="18" t="s">
        <v>15895</v>
      </c>
      <c r="C19106" s="19" t="s">
        <v>80</v>
      </c>
      <c r="D19106" t="s">
        <v>398</v>
      </c>
      <c r="E19106" s="20">
        <v>3337</v>
      </c>
      <c r="F19106" s="20">
        <v>3616</v>
      </c>
    </row>
    <row r="19107" spans="1:6" ht="25.5" outlineLevel="2" x14ac:dyDescent="0.2">
      <c r="B19107" s="18" t="s">
        <v>15895</v>
      </c>
      <c r="C19107" s="19" t="s">
        <v>178</v>
      </c>
      <c r="D19107" t="s">
        <v>398</v>
      </c>
      <c r="E19107" s="20">
        <v>9</v>
      </c>
      <c r="F19107" s="20">
        <v>165</v>
      </c>
    </row>
    <row r="19108" spans="1:6" ht="25.5" outlineLevel="1" x14ac:dyDescent="0.2">
      <c r="B19108" s="21" t="s">
        <v>15896</v>
      </c>
      <c r="E19108" s="20">
        <f>SUBTOTAL(9,E19104:E19107)</f>
        <v>65406</v>
      </c>
      <c r="F19108" s="20">
        <f>SUBTOTAL(9,F19104:F19107)</f>
        <v>4344</v>
      </c>
    </row>
    <row r="19109" spans="1:6" ht="25.5" outlineLevel="2" x14ac:dyDescent="0.2">
      <c r="A19109" t="s">
        <v>5862</v>
      </c>
      <c r="B19109" s="18" t="s">
        <v>15897</v>
      </c>
      <c r="C19109" s="19" t="s">
        <v>42</v>
      </c>
      <c r="D19109" t="s">
        <v>398</v>
      </c>
      <c r="E19109" s="20">
        <v>42042</v>
      </c>
      <c r="F19109" s="20">
        <v>1397</v>
      </c>
    </row>
    <row r="19110" spans="1:6" ht="25.5" outlineLevel="2" x14ac:dyDescent="0.2">
      <c r="B19110" s="18" t="s">
        <v>15897</v>
      </c>
      <c r="C19110" s="19" t="s">
        <v>65</v>
      </c>
      <c r="D19110" t="s">
        <v>398</v>
      </c>
      <c r="E19110" s="20">
        <v>1</v>
      </c>
      <c r="F19110" s="20">
        <v>5</v>
      </c>
    </row>
    <row r="19111" spans="1:6" ht="25.5" outlineLevel="2" x14ac:dyDescent="0.2">
      <c r="B19111" s="18" t="s">
        <v>15897</v>
      </c>
      <c r="C19111" s="19" t="s">
        <v>80</v>
      </c>
      <c r="D19111" t="s">
        <v>398</v>
      </c>
      <c r="E19111" s="20">
        <v>105077</v>
      </c>
      <c r="F19111" s="20">
        <v>186372</v>
      </c>
    </row>
    <row r="19112" spans="1:6" ht="25.5" outlineLevel="2" x14ac:dyDescent="0.2">
      <c r="B19112" s="18" t="s">
        <v>15897</v>
      </c>
      <c r="C19112" s="19" t="s">
        <v>81</v>
      </c>
      <c r="D19112" t="s">
        <v>398</v>
      </c>
      <c r="E19112" s="20">
        <v>2</v>
      </c>
      <c r="F19112" s="20">
        <v>23</v>
      </c>
    </row>
    <row r="19113" spans="1:6" ht="25.5" outlineLevel="2" x14ac:dyDescent="0.2">
      <c r="B19113" s="18" t="s">
        <v>15897</v>
      </c>
      <c r="C19113" s="19" t="s">
        <v>93</v>
      </c>
      <c r="D19113" t="s">
        <v>398</v>
      </c>
      <c r="E19113" s="20">
        <v>2</v>
      </c>
      <c r="F19113" s="20">
        <v>4</v>
      </c>
    </row>
    <row r="19114" spans="1:6" ht="25.5" outlineLevel="2" x14ac:dyDescent="0.2">
      <c r="B19114" s="18" t="s">
        <v>15897</v>
      </c>
      <c r="C19114" s="19" t="s">
        <v>109</v>
      </c>
      <c r="D19114" t="s">
        <v>398</v>
      </c>
      <c r="E19114" s="20">
        <v>1</v>
      </c>
      <c r="F19114" s="20">
        <v>2</v>
      </c>
    </row>
    <row r="19115" spans="1:6" ht="25.5" outlineLevel="2" x14ac:dyDescent="0.2">
      <c r="B19115" s="18" t="s">
        <v>15897</v>
      </c>
      <c r="C19115" s="19" t="s">
        <v>129</v>
      </c>
      <c r="D19115" t="s">
        <v>398</v>
      </c>
      <c r="E19115" s="20">
        <v>3</v>
      </c>
      <c r="F19115" s="20">
        <v>11</v>
      </c>
    </row>
    <row r="19116" spans="1:6" ht="25.5" outlineLevel="2" x14ac:dyDescent="0.2">
      <c r="B19116" s="18" t="s">
        <v>15897</v>
      </c>
      <c r="C19116" s="19" t="s">
        <v>139</v>
      </c>
      <c r="D19116" t="s">
        <v>398</v>
      </c>
      <c r="E19116" s="20">
        <v>1</v>
      </c>
      <c r="F19116" s="20">
        <v>1</v>
      </c>
    </row>
    <row r="19117" spans="1:6" ht="25.5" outlineLevel="2" x14ac:dyDescent="0.2">
      <c r="B19117" s="18" t="s">
        <v>15897</v>
      </c>
      <c r="C19117" s="19" t="s">
        <v>148</v>
      </c>
      <c r="D19117" t="s">
        <v>398</v>
      </c>
      <c r="E19117" s="20">
        <v>4</v>
      </c>
      <c r="F19117" s="20">
        <v>10</v>
      </c>
    </row>
    <row r="19118" spans="1:6" ht="25.5" outlineLevel="2" x14ac:dyDescent="0.2">
      <c r="B19118" s="18" t="s">
        <v>15897</v>
      </c>
      <c r="C19118" s="19" t="s">
        <v>161</v>
      </c>
      <c r="D19118" t="s">
        <v>398</v>
      </c>
      <c r="E19118" s="20">
        <v>1</v>
      </c>
      <c r="F19118" s="20">
        <v>1</v>
      </c>
    </row>
    <row r="19119" spans="1:6" ht="25.5" outlineLevel="2" x14ac:dyDescent="0.2">
      <c r="B19119" s="18" t="s">
        <v>15897</v>
      </c>
      <c r="C19119" s="19" t="s">
        <v>176</v>
      </c>
      <c r="D19119" t="s">
        <v>398</v>
      </c>
      <c r="E19119" s="20">
        <v>1</v>
      </c>
      <c r="F19119" s="20">
        <v>1</v>
      </c>
    </row>
    <row r="19120" spans="1:6" ht="25.5" outlineLevel="2" x14ac:dyDescent="0.2">
      <c r="B19120" s="18" t="s">
        <v>15897</v>
      </c>
      <c r="C19120" s="19" t="s">
        <v>182</v>
      </c>
      <c r="D19120" t="s">
        <v>398</v>
      </c>
      <c r="E19120" s="20">
        <v>25</v>
      </c>
      <c r="F19120" s="20">
        <v>182</v>
      </c>
    </row>
    <row r="19121" spans="1:6" ht="25.5" outlineLevel="1" x14ac:dyDescent="0.2">
      <c r="B19121" s="21" t="s">
        <v>15898</v>
      </c>
      <c r="E19121" s="20">
        <f>SUBTOTAL(9,E19109:E19120)</f>
        <v>147160</v>
      </c>
      <c r="F19121" s="20">
        <f>SUBTOTAL(9,F19109:F19120)</f>
        <v>188009</v>
      </c>
    </row>
    <row r="19122" spans="1:6" outlineLevel="2" x14ac:dyDescent="0.2">
      <c r="A19122" t="s">
        <v>5863</v>
      </c>
      <c r="B19122" s="18" t="s">
        <v>15899</v>
      </c>
      <c r="C19122" s="19" t="s">
        <v>42</v>
      </c>
      <c r="D19122" t="s">
        <v>398</v>
      </c>
      <c r="E19122" s="20">
        <v>123</v>
      </c>
      <c r="F19122" s="20">
        <v>1846</v>
      </c>
    </row>
    <row r="19123" spans="1:6" outlineLevel="2" x14ac:dyDescent="0.2">
      <c r="B19123" s="18" t="s">
        <v>15899</v>
      </c>
      <c r="C19123" s="19" t="s">
        <v>80</v>
      </c>
      <c r="D19123" t="s">
        <v>398</v>
      </c>
      <c r="E19123" s="20">
        <v>125</v>
      </c>
      <c r="F19123" s="20">
        <v>1022</v>
      </c>
    </row>
    <row r="19124" spans="1:6" outlineLevel="1" x14ac:dyDescent="0.2">
      <c r="B19124" s="21" t="s">
        <v>15900</v>
      </c>
      <c r="E19124" s="20">
        <f>SUBTOTAL(9,E19122:E19123)</f>
        <v>248</v>
      </c>
      <c r="F19124" s="20">
        <f>SUBTOTAL(9,F19122:F19123)</f>
        <v>2868</v>
      </c>
    </row>
    <row r="19125" spans="1:6" ht="25.5" outlineLevel="2" x14ac:dyDescent="0.2">
      <c r="A19125" t="s">
        <v>5864</v>
      </c>
      <c r="B19125" s="18" t="s">
        <v>18571</v>
      </c>
      <c r="C19125" s="19" t="s">
        <v>42</v>
      </c>
      <c r="D19125" t="s">
        <v>398</v>
      </c>
      <c r="E19125" s="20">
        <v>6287</v>
      </c>
      <c r="F19125" s="20">
        <v>117446</v>
      </c>
    </row>
    <row r="19126" spans="1:6" ht="25.5" outlineLevel="2" x14ac:dyDescent="0.2">
      <c r="B19126" s="18" t="s">
        <v>18571</v>
      </c>
      <c r="C19126" s="19" t="s">
        <v>80</v>
      </c>
      <c r="D19126" t="s">
        <v>398</v>
      </c>
      <c r="E19126" s="20">
        <v>9957</v>
      </c>
      <c r="F19126" s="20">
        <v>40477</v>
      </c>
    </row>
    <row r="19127" spans="1:6" ht="25.5" outlineLevel="2" x14ac:dyDescent="0.2">
      <c r="B19127" s="18" t="s">
        <v>18571</v>
      </c>
      <c r="C19127" s="19" t="s">
        <v>88</v>
      </c>
      <c r="D19127" t="s">
        <v>398</v>
      </c>
      <c r="E19127" s="20">
        <v>125</v>
      </c>
      <c r="F19127" s="20">
        <v>2941</v>
      </c>
    </row>
    <row r="19128" spans="1:6" ht="25.5" outlineLevel="2" x14ac:dyDescent="0.2">
      <c r="B19128" s="18" t="s">
        <v>18571</v>
      </c>
      <c r="C19128" s="19" t="s">
        <v>92</v>
      </c>
      <c r="D19128" t="s">
        <v>398</v>
      </c>
      <c r="E19128" s="20">
        <v>1</v>
      </c>
      <c r="F19128" s="20">
        <v>70</v>
      </c>
    </row>
    <row r="19129" spans="1:6" ht="25.5" outlineLevel="2" x14ac:dyDescent="0.2">
      <c r="B19129" s="18" t="s">
        <v>18571</v>
      </c>
      <c r="C19129" s="19" t="s">
        <v>164</v>
      </c>
      <c r="D19129" t="s">
        <v>398</v>
      </c>
      <c r="E19129" s="20">
        <v>161</v>
      </c>
      <c r="F19129" s="20">
        <v>10318</v>
      </c>
    </row>
    <row r="19130" spans="1:6" ht="25.5" outlineLevel="2" x14ac:dyDescent="0.2">
      <c r="B19130" s="18" t="s">
        <v>18571</v>
      </c>
      <c r="C19130" s="19" t="s">
        <v>178</v>
      </c>
      <c r="D19130" t="s">
        <v>398</v>
      </c>
      <c r="E19130" s="20">
        <v>1</v>
      </c>
      <c r="F19130" s="20">
        <v>4</v>
      </c>
    </row>
    <row r="19131" spans="1:6" ht="25.5" outlineLevel="2" x14ac:dyDescent="0.2">
      <c r="B19131" s="18" t="s">
        <v>18571</v>
      </c>
      <c r="C19131" s="19" t="s">
        <v>182</v>
      </c>
      <c r="D19131" t="s">
        <v>398</v>
      </c>
      <c r="E19131" s="20">
        <v>17</v>
      </c>
      <c r="F19131" s="20">
        <v>1600</v>
      </c>
    </row>
    <row r="19132" spans="1:6" ht="25.5" outlineLevel="1" x14ac:dyDescent="0.2">
      <c r="B19132" s="21" t="s">
        <v>18572</v>
      </c>
      <c r="E19132" s="20">
        <f>SUBTOTAL(9,E19125:E19131)</f>
        <v>16549</v>
      </c>
      <c r="F19132" s="20">
        <f>SUBTOTAL(9,F19125:F19131)</f>
        <v>172856</v>
      </c>
    </row>
    <row r="19133" spans="1:6" outlineLevel="2" x14ac:dyDescent="0.2">
      <c r="A19133" t="s">
        <v>5865</v>
      </c>
      <c r="B19133" s="18" t="s">
        <v>15901</v>
      </c>
      <c r="C19133" s="19" t="s">
        <v>42</v>
      </c>
      <c r="D19133" t="s">
        <v>411</v>
      </c>
      <c r="E19133" s="20">
        <v>42771</v>
      </c>
      <c r="F19133" s="20">
        <v>6369</v>
      </c>
    </row>
    <row r="19134" spans="1:6" outlineLevel="2" x14ac:dyDescent="0.2">
      <c r="B19134" s="18" t="s">
        <v>15901</v>
      </c>
      <c r="C19134" s="19" t="s">
        <v>80</v>
      </c>
      <c r="D19134" t="s">
        <v>411</v>
      </c>
      <c r="E19134" s="20">
        <v>3370</v>
      </c>
      <c r="F19134" s="20">
        <v>948</v>
      </c>
    </row>
    <row r="19135" spans="1:6" ht="25.5" outlineLevel="2" x14ac:dyDescent="0.2">
      <c r="B19135" s="18" t="s">
        <v>15901</v>
      </c>
      <c r="C19135" s="19" t="s">
        <v>92</v>
      </c>
      <c r="D19135" t="s">
        <v>411</v>
      </c>
      <c r="E19135" s="20">
        <v>63</v>
      </c>
      <c r="F19135" s="20">
        <v>164</v>
      </c>
    </row>
    <row r="19136" spans="1:6" outlineLevel="1" x14ac:dyDescent="0.2">
      <c r="B19136" s="21" t="s">
        <v>15902</v>
      </c>
      <c r="E19136" s="20">
        <f>SUBTOTAL(9,E19133:E19135)</f>
        <v>46204</v>
      </c>
      <c r="F19136" s="20">
        <f>SUBTOTAL(9,F19133:F19135)</f>
        <v>7481</v>
      </c>
    </row>
    <row r="19137" spans="1:6" ht="25.5" outlineLevel="2" x14ac:dyDescent="0.2">
      <c r="A19137" t="s">
        <v>5866</v>
      </c>
      <c r="B19137" s="18" t="s">
        <v>18573</v>
      </c>
      <c r="C19137" s="19" t="s">
        <v>42</v>
      </c>
      <c r="D19137" t="s">
        <v>398</v>
      </c>
      <c r="E19137" s="20">
        <v>166783</v>
      </c>
      <c r="F19137" s="20">
        <v>1376</v>
      </c>
    </row>
    <row r="19138" spans="1:6" ht="25.5" outlineLevel="2" x14ac:dyDescent="0.2">
      <c r="B19138" s="18" t="s">
        <v>18573</v>
      </c>
      <c r="C19138" s="19" t="s">
        <v>80</v>
      </c>
      <c r="D19138" t="s">
        <v>398</v>
      </c>
      <c r="E19138" s="20">
        <v>546474</v>
      </c>
      <c r="F19138" s="20">
        <v>75665</v>
      </c>
    </row>
    <row r="19139" spans="1:6" ht="25.5" outlineLevel="2" x14ac:dyDescent="0.2">
      <c r="B19139" s="18" t="s">
        <v>18573</v>
      </c>
      <c r="C19139" s="19" t="s">
        <v>92</v>
      </c>
      <c r="D19139" t="s">
        <v>398</v>
      </c>
      <c r="E19139" s="20">
        <v>10</v>
      </c>
      <c r="F19139" s="20">
        <v>28</v>
      </c>
    </row>
    <row r="19140" spans="1:6" ht="25.5" outlineLevel="2" x14ac:dyDescent="0.2">
      <c r="B19140" s="18" t="s">
        <v>18573</v>
      </c>
      <c r="C19140" s="19" t="s">
        <v>164</v>
      </c>
      <c r="D19140" t="s">
        <v>398</v>
      </c>
      <c r="E19140" s="20">
        <v>6</v>
      </c>
      <c r="F19140" s="20">
        <v>25</v>
      </c>
    </row>
    <row r="19141" spans="1:6" ht="25.5" outlineLevel="2" x14ac:dyDescent="0.2">
      <c r="B19141" s="18" t="s">
        <v>18573</v>
      </c>
      <c r="C19141" s="19" t="s">
        <v>166</v>
      </c>
      <c r="D19141" t="s">
        <v>398</v>
      </c>
      <c r="E19141" s="20">
        <v>1</v>
      </c>
      <c r="F19141" s="20">
        <v>1</v>
      </c>
    </row>
    <row r="19142" spans="1:6" ht="25.5" outlineLevel="1" x14ac:dyDescent="0.2">
      <c r="B19142" s="21" t="s">
        <v>18574</v>
      </c>
      <c r="E19142" s="20">
        <f>SUBTOTAL(9,E19137:E19141)</f>
        <v>713274</v>
      </c>
      <c r="F19142" s="20">
        <f>SUBTOTAL(9,F19137:F19141)</f>
        <v>77095</v>
      </c>
    </row>
    <row r="19143" spans="1:6" ht="25.5" outlineLevel="2" x14ac:dyDescent="0.2">
      <c r="A19143" t="s">
        <v>5868</v>
      </c>
      <c r="B19143" s="18" t="s">
        <v>15903</v>
      </c>
      <c r="C19143" s="19" t="s">
        <v>42</v>
      </c>
      <c r="D19143" t="s">
        <v>398</v>
      </c>
      <c r="E19143" s="20">
        <v>1</v>
      </c>
      <c r="F19143" s="20">
        <v>966</v>
      </c>
    </row>
    <row r="19144" spans="1:6" ht="25.5" outlineLevel="2" x14ac:dyDescent="0.2">
      <c r="B19144" s="18" t="s">
        <v>15903</v>
      </c>
      <c r="C19144" s="19" t="s">
        <v>80</v>
      </c>
      <c r="D19144" t="s">
        <v>398</v>
      </c>
      <c r="E19144" s="20">
        <v>14</v>
      </c>
      <c r="F19144" s="20">
        <v>2181</v>
      </c>
    </row>
    <row r="19145" spans="1:6" ht="25.5" outlineLevel="2" x14ac:dyDescent="0.2">
      <c r="B19145" s="18" t="s">
        <v>15903</v>
      </c>
      <c r="C19145" s="19" t="s">
        <v>92</v>
      </c>
      <c r="D19145" t="s">
        <v>398</v>
      </c>
      <c r="E19145" s="20">
        <v>1</v>
      </c>
      <c r="F19145" s="20">
        <v>10206</v>
      </c>
    </row>
    <row r="19146" spans="1:6" ht="25.5" outlineLevel="1" x14ac:dyDescent="0.2">
      <c r="B19146" s="21" t="s">
        <v>15904</v>
      </c>
      <c r="E19146" s="20">
        <f>SUBTOTAL(9,E19143:E19145)</f>
        <v>16</v>
      </c>
      <c r="F19146" s="20">
        <f>SUBTOTAL(9,F19143:F19145)</f>
        <v>13353</v>
      </c>
    </row>
    <row r="19147" spans="1:6" ht="25.5" outlineLevel="2" x14ac:dyDescent="0.2">
      <c r="A19147" t="s">
        <v>5870</v>
      </c>
      <c r="B19147" s="18" t="s">
        <v>15905</v>
      </c>
      <c r="C19147" s="19" t="s">
        <v>42</v>
      </c>
      <c r="D19147" t="s">
        <v>398</v>
      </c>
      <c r="E19147" s="20">
        <v>76</v>
      </c>
      <c r="F19147" s="20">
        <v>16771</v>
      </c>
    </row>
    <row r="19148" spans="1:6" ht="25.5" outlineLevel="2" x14ac:dyDescent="0.2">
      <c r="B19148" s="18" t="s">
        <v>15905</v>
      </c>
      <c r="C19148" s="19" t="s">
        <v>68</v>
      </c>
      <c r="D19148" t="s">
        <v>398</v>
      </c>
      <c r="E19148" s="20">
        <v>1</v>
      </c>
      <c r="F19148" s="20">
        <v>854</v>
      </c>
    </row>
    <row r="19149" spans="1:6" ht="25.5" outlineLevel="2" x14ac:dyDescent="0.2">
      <c r="B19149" s="18" t="s">
        <v>15905</v>
      </c>
      <c r="C19149" s="19" t="s">
        <v>80</v>
      </c>
      <c r="D19149" t="s">
        <v>398</v>
      </c>
      <c r="E19149" s="20">
        <v>2549</v>
      </c>
      <c r="F19149" s="20">
        <v>9987</v>
      </c>
    </row>
    <row r="19150" spans="1:6" ht="25.5" outlineLevel="2" x14ac:dyDescent="0.2">
      <c r="B19150" s="18" t="s">
        <v>15905</v>
      </c>
      <c r="C19150" s="19" t="s">
        <v>166</v>
      </c>
      <c r="D19150" t="s">
        <v>398</v>
      </c>
      <c r="E19150" s="20">
        <v>1</v>
      </c>
      <c r="F19150" s="20">
        <v>2563</v>
      </c>
    </row>
    <row r="19151" spans="1:6" ht="25.5" outlineLevel="1" x14ac:dyDescent="0.2">
      <c r="B19151" s="21" t="s">
        <v>15906</v>
      </c>
      <c r="E19151" s="20">
        <f>SUBTOTAL(9,E19147:E19150)</f>
        <v>2627</v>
      </c>
      <c r="F19151" s="20">
        <f>SUBTOTAL(9,F19147:F19150)</f>
        <v>30175</v>
      </c>
    </row>
    <row r="19152" spans="1:6" ht="25.5" outlineLevel="2" x14ac:dyDescent="0.2">
      <c r="A19152" t="s">
        <v>5871</v>
      </c>
      <c r="B19152" s="18" t="s">
        <v>15907</v>
      </c>
      <c r="C19152" s="19" t="s">
        <v>42</v>
      </c>
      <c r="D19152" t="s">
        <v>398</v>
      </c>
      <c r="E19152" s="20">
        <v>206</v>
      </c>
      <c r="F19152" s="20">
        <v>2379</v>
      </c>
    </row>
    <row r="19153" spans="1:6" ht="25.5" outlineLevel="2" x14ac:dyDescent="0.2">
      <c r="B19153" s="18" t="s">
        <v>15907</v>
      </c>
      <c r="C19153" s="19" t="s">
        <v>80</v>
      </c>
      <c r="D19153" t="s">
        <v>398</v>
      </c>
      <c r="E19153" s="20">
        <v>18</v>
      </c>
      <c r="F19153" s="20">
        <v>140</v>
      </c>
    </row>
    <row r="19154" spans="1:6" ht="25.5" outlineLevel="2" x14ac:dyDescent="0.2">
      <c r="B19154" s="18" t="s">
        <v>15907</v>
      </c>
      <c r="C19154" s="19" t="s">
        <v>164</v>
      </c>
      <c r="D19154" t="s">
        <v>398</v>
      </c>
      <c r="E19154" s="20">
        <v>3</v>
      </c>
      <c r="F19154" s="20">
        <v>259</v>
      </c>
    </row>
    <row r="19155" spans="1:6" ht="25.5" outlineLevel="1" x14ac:dyDescent="0.2">
      <c r="B19155" s="21" t="s">
        <v>15908</v>
      </c>
      <c r="E19155" s="20">
        <f>SUBTOTAL(9,E19152:E19154)</f>
        <v>227</v>
      </c>
      <c r="F19155" s="20">
        <f>SUBTOTAL(9,F19152:F19154)</f>
        <v>2778</v>
      </c>
    </row>
    <row r="19156" spans="1:6" ht="25.5" outlineLevel="2" x14ac:dyDescent="0.2">
      <c r="A19156" t="s">
        <v>5873</v>
      </c>
      <c r="B19156" s="18" t="s">
        <v>18575</v>
      </c>
      <c r="C19156" s="19" t="s">
        <v>42</v>
      </c>
      <c r="D19156" t="s">
        <v>398</v>
      </c>
      <c r="E19156" s="20">
        <v>14795</v>
      </c>
      <c r="F19156" s="20">
        <v>919</v>
      </c>
    </row>
    <row r="19157" spans="1:6" ht="25.5" outlineLevel="2" x14ac:dyDescent="0.2">
      <c r="B19157" s="18" t="s">
        <v>18575</v>
      </c>
      <c r="C19157" s="19" t="s">
        <v>68</v>
      </c>
      <c r="D19157" t="s">
        <v>398</v>
      </c>
      <c r="E19157" s="20">
        <v>75</v>
      </c>
      <c r="F19157" s="20">
        <v>85</v>
      </c>
    </row>
    <row r="19158" spans="1:6" ht="25.5" outlineLevel="2" x14ac:dyDescent="0.2">
      <c r="B19158" s="18" t="s">
        <v>18575</v>
      </c>
      <c r="C19158" s="19" t="s">
        <v>80</v>
      </c>
      <c r="D19158" t="s">
        <v>398</v>
      </c>
      <c r="E19158" s="20">
        <v>2021</v>
      </c>
      <c r="F19158" s="20">
        <v>2647</v>
      </c>
    </row>
    <row r="19159" spans="1:6" ht="25.5" outlineLevel="2" x14ac:dyDescent="0.2">
      <c r="B19159" s="18" t="s">
        <v>18575</v>
      </c>
      <c r="C19159" s="19" t="s">
        <v>81</v>
      </c>
      <c r="D19159" t="s">
        <v>398</v>
      </c>
      <c r="E19159" s="20">
        <v>6</v>
      </c>
      <c r="F19159" s="20">
        <v>8</v>
      </c>
    </row>
    <row r="19160" spans="1:6" ht="25.5" outlineLevel="2" x14ac:dyDescent="0.2">
      <c r="B19160" s="18" t="s">
        <v>18575</v>
      </c>
      <c r="C19160" s="19" t="s">
        <v>87</v>
      </c>
      <c r="D19160" t="s">
        <v>398</v>
      </c>
      <c r="E19160" s="20">
        <v>41</v>
      </c>
      <c r="F19160" s="20">
        <v>97</v>
      </c>
    </row>
    <row r="19161" spans="1:6" ht="25.5" outlineLevel="2" x14ac:dyDescent="0.2">
      <c r="B19161" s="18" t="s">
        <v>18575</v>
      </c>
      <c r="C19161" s="19" t="s">
        <v>164</v>
      </c>
      <c r="D19161" t="s">
        <v>398</v>
      </c>
      <c r="E19161" s="20">
        <v>2137</v>
      </c>
      <c r="F19161" s="20">
        <v>452</v>
      </c>
    </row>
    <row r="19162" spans="1:6" ht="25.5" outlineLevel="1" x14ac:dyDescent="0.2">
      <c r="B19162" s="21" t="s">
        <v>18576</v>
      </c>
      <c r="E19162" s="20">
        <f>SUBTOTAL(9,E19156:E19161)</f>
        <v>19075</v>
      </c>
      <c r="F19162" s="20">
        <f>SUBTOTAL(9,F19156:F19161)</f>
        <v>4208</v>
      </c>
    </row>
    <row r="19163" spans="1:6" ht="25.5" outlineLevel="2" x14ac:dyDescent="0.2">
      <c r="A19163" t="s">
        <v>5875</v>
      </c>
      <c r="B19163" s="18" t="s">
        <v>15909</v>
      </c>
      <c r="C19163" s="19" t="s">
        <v>80</v>
      </c>
      <c r="D19163" t="s">
        <v>398</v>
      </c>
      <c r="E19163" s="20">
        <v>804</v>
      </c>
      <c r="F19163" s="20">
        <v>2396</v>
      </c>
    </row>
    <row r="19164" spans="1:6" ht="25.5" outlineLevel="1" x14ac:dyDescent="0.2">
      <c r="B19164" s="21" t="s">
        <v>15910</v>
      </c>
      <c r="E19164" s="20">
        <f>SUBTOTAL(9,E19163:E19163)</f>
        <v>804</v>
      </c>
      <c r="F19164" s="20">
        <f>SUBTOTAL(9,F19163:F19163)</f>
        <v>2396</v>
      </c>
    </row>
    <row r="19165" spans="1:6" ht="25.5" outlineLevel="2" x14ac:dyDescent="0.2">
      <c r="A19165" t="s">
        <v>5877</v>
      </c>
      <c r="B19165" s="18" t="s">
        <v>15911</v>
      </c>
      <c r="C19165" s="19" t="s">
        <v>42</v>
      </c>
      <c r="D19165" t="s">
        <v>398</v>
      </c>
      <c r="E19165" s="20">
        <v>75</v>
      </c>
      <c r="F19165" s="20">
        <v>3259</v>
      </c>
    </row>
    <row r="19166" spans="1:6" ht="25.5" outlineLevel="2" x14ac:dyDescent="0.2">
      <c r="B19166" s="18" t="s">
        <v>15911</v>
      </c>
      <c r="C19166" s="19" t="s">
        <v>80</v>
      </c>
      <c r="D19166" t="s">
        <v>398</v>
      </c>
      <c r="E19166" s="20">
        <v>26430</v>
      </c>
      <c r="F19166" s="20">
        <v>42545</v>
      </c>
    </row>
    <row r="19167" spans="1:6" ht="25.5" outlineLevel="1" x14ac:dyDescent="0.2">
      <c r="B19167" s="21" t="s">
        <v>15912</v>
      </c>
      <c r="E19167" s="20">
        <f>SUBTOTAL(9,E19165:E19166)</f>
        <v>26505</v>
      </c>
      <c r="F19167" s="20">
        <f>SUBTOTAL(9,F19165:F19166)</f>
        <v>45804</v>
      </c>
    </row>
    <row r="19168" spans="1:6" ht="25.5" outlineLevel="2" x14ac:dyDescent="0.2">
      <c r="A19168" t="s">
        <v>5879</v>
      </c>
      <c r="B19168" s="18" t="s">
        <v>15913</v>
      </c>
      <c r="C19168" s="19" t="s">
        <v>42</v>
      </c>
      <c r="D19168" t="s">
        <v>398</v>
      </c>
      <c r="E19168" s="20">
        <v>3</v>
      </c>
      <c r="F19168" s="20">
        <v>22410</v>
      </c>
    </row>
    <row r="19169" spans="1:6" ht="25.5" outlineLevel="2" x14ac:dyDescent="0.2">
      <c r="B19169" s="18" t="s">
        <v>15913</v>
      </c>
      <c r="C19169" s="19" t="s">
        <v>80</v>
      </c>
      <c r="D19169" t="s">
        <v>398</v>
      </c>
      <c r="E19169" s="20">
        <v>95</v>
      </c>
      <c r="F19169" s="20">
        <v>13436</v>
      </c>
    </row>
    <row r="19170" spans="1:6" ht="38.25" outlineLevel="1" x14ac:dyDescent="0.2">
      <c r="B19170" s="21" t="s">
        <v>15914</v>
      </c>
      <c r="E19170" s="20">
        <f>SUBTOTAL(9,E19168:E19169)</f>
        <v>98</v>
      </c>
      <c r="F19170" s="20">
        <f>SUBTOTAL(9,F19168:F19169)</f>
        <v>35846</v>
      </c>
    </row>
    <row r="19171" spans="1:6" ht="25.5" outlineLevel="2" x14ac:dyDescent="0.2">
      <c r="A19171" t="s">
        <v>5880</v>
      </c>
      <c r="B19171" s="18" t="s">
        <v>15915</v>
      </c>
      <c r="C19171" s="19" t="s">
        <v>42</v>
      </c>
      <c r="D19171" t="s">
        <v>398</v>
      </c>
      <c r="E19171" s="20">
        <v>130</v>
      </c>
      <c r="F19171" s="20">
        <v>1051</v>
      </c>
    </row>
    <row r="19172" spans="1:6" ht="25.5" outlineLevel="2" x14ac:dyDescent="0.2">
      <c r="B19172" s="18" t="s">
        <v>15915</v>
      </c>
      <c r="C19172" s="19" t="s">
        <v>68</v>
      </c>
      <c r="D19172" t="s">
        <v>398</v>
      </c>
      <c r="E19172" s="20">
        <v>2</v>
      </c>
      <c r="F19172" s="20">
        <v>887</v>
      </c>
    </row>
    <row r="19173" spans="1:6" ht="25.5" outlineLevel="2" x14ac:dyDescent="0.2">
      <c r="B19173" s="18" t="s">
        <v>15915</v>
      </c>
      <c r="C19173" s="19" t="s">
        <v>80</v>
      </c>
      <c r="D19173" t="s">
        <v>398</v>
      </c>
      <c r="E19173" s="20">
        <v>381</v>
      </c>
      <c r="F19173" s="20">
        <v>37987</v>
      </c>
    </row>
    <row r="19174" spans="1:6" ht="25.5" outlineLevel="1" x14ac:dyDescent="0.2">
      <c r="B19174" s="21" t="s">
        <v>15916</v>
      </c>
      <c r="E19174" s="20">
        <f>SUBTOTAL(9,E19171:E19173)</f>
        <v>513</v>
      </c>
      <c r="F19174" s="20">
        <f>SUBTOTAL(9,F19171:F19173)</f>
        <v>39925</v>
      </c>
    </row>
    <row r="19175" spans="1:6" outlineLevel="2" x14ac:dyDescent="0.2">
      <c r="A19175" t="s">
        <v>5882</v>
      </c>
      <c r="B19175" s="18" t="s">
        <v>15917</v>
      </c>
      <c r="C19175" s="19" t="s">
        <v>80</v>
      </c>
      <c r="D19175" t="s">
        <v>398</v>
      </c>
      <c r="E19175" s="20">
        <v>41</v>
      </c>
      <c r="F19175" s="20">
        <v>28652</v>
      </c>
    </row>
    <row r="19176" spans="1:6" outlineLevel="1" x14ac:dyDescent="0.2">
      <c r="B19176" s="21" t="s">
        <v>15918</v>
      </c>
      <c r="E19176" s="20">
        <f>SUBTOTAL(9,E19175:E19175)</f>
        <v>41</v>
      </c>
      <c r="F19176" s="20">
        <f>SUBTOTAL(9,F19175:F19175)</f>
        <v>28652</v>
      </c>
    </row>
    <row r="19177" spans="1:6" ht="25.5" outlineLevel="2" x14ac:dyDescent="0.2">
      <c r="A19177" t="s">
        <v>5883</v>
      </c>
      <c r="B19177" s="18" t="s">
        <v>15919</v>
      </c>
      <c r="C19177" s="19" t="s">
        <v>80</v>
      </c>
      <c r="D19177" t="s">
        <v>398</v>
      </c>
      <c r="E19177" s="20">
        <v>1187</v>
      </c>
      <c r="F19177" s="20">
        <v>155902</v>
      </c>
    </row>
    <row r="19178" spans="1:6" ht="25.5" outlineLevel="1" x14ac:dyDescent="0.2">
      <c r="B19178" s="21" t="s">
        <v>15920</v>
      </c>
      <c r="E19178" s="20">
        <f>SUBTOTAL(9,E19177:E19177)</f>
        <v>1187</v>
      </c>
      <c r="F19178" s="20">
        <f>SUBTOTAL(9,F19177:F19177)</f>
        <v>155902</v>
      </c>
    </row>
    <row r="19179" spans="1:6" outlineLevel="2" x14ac:dyDescent="0.2">
      <c r="A19179" t="s">
        <v>5884</v>
      </c>
      <c r="B19179" s="18" t="s">
        <v>15921</v>
      </c>
      <c r="C19179" s="19" t="s">
        <v>80</v>
      </c>
      <c r="D19179" t="s">
        <v>398</v>
      </c>
      <c r="E19179" s="20">
        <v>153</v>
      </c>
      <c r="F19179" s="20">
        <v>12274</v>
      </c>
    </row>
    <row r="19180" spans="1:6" outlineLevel="2" x14ac:dyDescent="0.2">
      <c r="B19180" s="18" t="s">
        <v>15921</v>
      </c>
      <c r="C19180" s="19" t="s">
        <v>164</v>
      </c>
      <c r="D19180" t="s">
        <v>398</v>
      </c>
      <c r="E19180" s="20">
        <v>1</v>
      </c>
      <c r="F19180" s="20">
        <v>17528</v>
      </c>
    </row>
    <row r="19181" spans="1:6" outlineLevel="1" x14ac:dyDescent="0.2">
      <c r="B19181" s="21" t="s">
        <v>15922</v>
      </c>
      <c r="E19181" s="20">
        <f>SUBTOTAL(9,E19179:E19180)</f>
        <v>154</v>
      </c>
      <c r="F19181" s="20">
        <f>SUBTOTAL(9,F19179:F19180)</f>
        <v>29802</v>
      </c>
    </row>
    <row r="19182" spans="1:6" outlineLevel="2" x14ac:dyDescent="0.2">
      <c r="A19182" t="s">
        <v>5885</v>
      </c>
      <c r="B19182" s="18" t="s">
        <v>15923</v>
      </c>
      <c r="C19182" s="19" t="s">
        <v>42</v>
      </c>
      <c r="D19182" t="s">
        <v>398</v>
      </c>
      <c r="E19182" s="20">
        <v>33</v>
      </c>
      <c r="F19182" s="20">
        <v>10904</v>
      </c>
    </row>
    <row r="19183" spans="1:6" outlineLevel="2" x14ac:dyDescent="0.2">
      <c r="B19183" s="18" t="s">
        <v>15923</v>
      </c>
      <c r="C19183" s="19" t="s">
        <v>80</v>
      </c>
      <c r="D19183" t="s">
        <v>398</v>
      </c>
      <c r="E19183" s="20">
        <v>14384</v>
      </c>
      <c r="F19183" s="20">
        <v>132763</v>
      </c>
    </row>
    <row r="19184" spans="1:6" outlineLevel="1" x14ac:dyDescent="0.2">
      <c r="B19184" s="21" t="s">
        <v>15924</v>
      </c>
      <c r="E19184" s="20">
        <f>SUBTOTAL(9,E19182:E19183)</f>
        <v>14417</v>
      </c>
      <c r="F19184" s="20">
        <f>SUBTOTAL(9,F19182:F19183)</f>
        <v>143667</v>
      </c>
    </row>
    <row r="19185" spans="1:6" outlineLevel="2" x14ac:dyDescent="0.2">
      <c r="A19185" t="s">
        <v>5886</v>
      </c>
      <c r="B19185" s="18" t="s">
        <v>15925</v>
      </c>
      <c r="C19185" s="19" t="s">
        <v>80</v>
      </c>
      <c r="D19185" t="s">
        <v>398</v>
      </c>
      <c r="E19185" s="20">
        <v>955047</v>
      </c>
      <c r="F19185" s="20">
        <v>80140</v>
      </c>
    </row>
    <row r="19186" spans="1:6" ht="25.5" outlineLevel="1" x14ac:dyDescent="0.2">
      <c r="B19186" s="21" t="s">
        <v>15926</v>
      </c>
      <c r="E19186" s="20">
        <f>SUBTOTAL(9,E19185:E19185)</f>
        <v>955047</v>
      </c>
      <c r="F19186" s="20">
        <f>SUBTOTAL(9,F19185:F19185)</f>
        <v>80140</v>
      </c>
    </row>
    <row r="19187" spans="1:6" ht="25.5" outlineLevel="2" x14ac:dyDescent="0.2">
      <c r="A19187" t="s">
        <v>5887</v>
      </c>
      <c r="B19187" s="18" t="s">
        <v>15927</v>
      </c>
      <c r="C19187" s="19" t="s">
        <v>42</v>
      </c>
      <c r="D19187" t="s">
        <v>398</v>
      </c>
      <c r="E19187" s="20">
        <v>7</v>
      </c>
      <c r="F19187" s="20">
        <v>3737</v>
      </c>
    </row>
    <row r="19188" spans="1:6" ht="25.5" outlineLevel="2" x14ac:dyDescent="0.2">
      <c r="B19188" s="18" t="s">
        <v>15927</v>
      </c>
      <c r="C19188" s="19" t="s">
        <v>80</v>
      </c>
      <c r="D19188" t="s">
        <v>398</v>
      </c>
      <c r="E19188" s="20">
        <v>4</v>
      </c>
      <c r="F19188" s="20">
        <v>5401</v>
      </c>
    </row>
    <row r="19189" spans="1:6" ht="25.5" outlineLevel="1" x14ac:dyDescent="0.2">
      <c r="B19189" s="21" t="s">
        <v>15928</v>
      </c>
      <c r="E19189" s="20">
        <f>SUBTOTAL(9,E19187:E19188)</f>
        <v>11</v>
      </c>
      <c r="F19189" s="20">
        <f>SUBTOTAL(9,F19187:F19188)</f>
        <v>9138</v>
      </c>
    </row>
    <row r="19190" spans="1:6" ht="25.5" outlineLevel="2" x14ac:dyDescent="0.2">
      <c r="A19190" t="s">
        <v>5889</v>
      </c>
      <c r="B19190" s="18" t="s">
        <v>15929</v>
      </c>
      <c r="C19190" s="19" t="s">
        <v>42</v>
      </c>
      <c r="D19190" t="s">
        <v>398</v>
      </c>
      <c r="E19190" s="20">
        <v>6</v>
      </c>
      <c r="F19190" s="20">
        <v>61</v>
      </c>
    </row>
    <row r="19191" spans="1:6" ht="25.5" outlineLevel="2" x14ac:dyDescent="0.2">
      <c r="B19191" s="18" t="s">
        <v>15929</v>
      </c>
      <c r="C19191" s="19" t="s">
        <v>80</v>
      </c>
      <c r="D19191" t="s">
        <v>398</v>
      </c>
      <c r="E19191" s="20">
        <v>434</v>
      </c>
      <c r="F19191" s="20">
        <v>12</v>
      </c>
    </row>
    <row r="19192" spans="1:6" ht="25.5" outlineLevel="2" x14ac:dyDescent="0.2">
      <c r="B19192" s="18" t="s">
        <v>15929</v>
      </c>
      <c r="C19192" s="19" t="s">
        <v>178</v>
      </c>
      <c r="D19192" t="s">
        <v>398</v>
      </c>
      <c r="E19192" s="20">
        <v>1</v>
      </c>
      <c r="F19192" s="20">
        <v>10</v>
      </c>
    </row>
    <row r="19193" spans="1:6" ht="25.5" outlineLevel="1" x14ac:dyDescent="0.2">
      <c r="B19193" s="21" t="s">
        <v>15930</v>
      </c>
      <c r="E19193" s="20">
        <f>SUBTOTAL(9,E19190:E19192)</f>
        <v>441</v>
      </c>
      <c r="F19193" s="20">
        <f>SUBTOTAL(9,F19190:F19192)</f>
        <v>83</v>
      </c>
    </row>
    <row r="19194" spans="1:6" ht="25.5" outlineLevel="2" x14ac:dyDescent="0.2">
      <c r="A19194" t="s">
        <v>5890</v>
      </c>
      <c r="B19194" s="18" t="s">
        <v>15931</v>
      </c>
      <c r="C19194" s="19" t="s">
        <v>42</v>
      </c>
      <c r="D19194" t="s">
        <v>398</v>
      </c>
      <c r="E19194" s="20">
        <v>2</v>
      </c>
      <c r="F19194" s="20">
        <v>628</v>
      </c>
    </row>
    <row r="19195" spans="1:6" ht="25.5" outlineLevel="2" x14ac:dyDescent="0.2">
      <c r="B19195" s="18" t="s">
        <v>15931</v>
      </c>
      <c r="C19195" s="19" t="s">
        <v>80</v>
      </c>
      <c r="D19195" t="s">
        <v>398</v>
      </c>
      <c r="E19195" s="20">
        <v>5</v>
      </c>
      <c r="F19195" s="20">
        <v>1834</v>
      </c>
    </row>
    <row r="19196" spans="1:6" ht="25.5" outlineLevel="2" x14ac:dyDescent="0.2">
      <c r="B19196" s="18" t="s">
        <v>15931</v>
      </c>
      <c r="C19196" s="19" t="s">
        <v>92</v>
      </c>
      <c r="D19196" t="s">
        <v>398</v>
      </c>
      <c r="E19196" s="20">
        <v>2</v>
      </c>
      <c r="F19196" s="20">
        <v>1132</v>
      </c>
    </row>
    <row r="19197" spans="1:6" ht="25.5" outlineLevel="1" x14ac:dyDescent="0.2">
      <c r="B19197" s="21" t="s">
        <v>15932</v>
      </c>
      <c r="E19197" s="20">
        <f>SUBTOTAL(9,E19194:E19196)</f>
        <v>9</v>
      </c>
      <c r="F19197" s="20">
        <f>SUBTOTAL(9,F19194:F19196)</f>
        <v>3594</v>
      </c>
    </row>
    <row r="19198" spans="1:6" outlineLevel="2" x14ac:dyDescent="0.2">
      <c r="A19198" t="s">
        <v>5891</v>
      </c>
      <c r="B19198" s="18" t="s">
        <v>15933</v>
      </c>
      <c r="C19198" s="19" t="s">
        <v>80</v>
      </c>
      <c r="D19198" t="s">
        <v>398</v>
      </c>
      <c r="E19198" s="20">
        <v>18</v>
      </c>
      <c r="F19198" s="20">
        <v>402</v>
      </c>
    </row>
    <row r="19199" spans="1:6" ht="25.5" outlineLevel="1" x14ac:dyDescent="0.2">
      <c r="B19199" s="21" t="s">
        <v>15934</v>
      </c>
      <c r="E19199" s="20">
        <f>SUBTOTAL(9,E19198:E19198)</f>
        <v>18</v>
      </c>
      <c r="F19199" s="20">
        <f>SUBTOTAL(9,F19198:F19198)</f>
        <v>402</v>
      </c>
    </row>
    <row r="19200" spans="1:6" ht="25.5" outlineLevel="2" x14ac:dyDescent="0.2">
      <c r="A19200" t="s">
        <v>5892</v>
      </c>
      <c r="B19200" s="18" t="s">
        <v>15935</v>
      </c>
      <c r="C19200" s="19" t="s">
        <v>80</v>
      </c>
      <c r="D19200" t="s">
        <v>398</v>
      </c>
      <c r="E19200" s="20">
        <v>10</v>
      </c>
      <c r="F19200" s="20">
        <v>34</v>
      </c>
    </row>
    <row r="19201" spans="1:6" ht="25.5" outlineLevel="1" x14ac:dyDescent="0.2">
      <c r="B19201" s="21" t="s">
        <v>15936</v>
      </c>
      <c r="E19201" s="20">
        <f>SUBTOTAL(9,E19200:E19200)</f>
        <v>10</v>
      </c>
      <c r="F19201" s="20">
        <f>SUBTOTAL(9,F19200:F19200)</f>
        <v>34</v>
      </c>
    </row>
    <row r="19202" spans="1:6" ht="25.5" outlineLevel="2" x14ac:dyDescent="0.2">
      <c r="A19202" t="s">
        <v>5894</v>
      </c>
      <c r="B19202" s="18" t="s">
        <v>15937</v>
      </c>
      <c r="C19202" s="19" t="s">
        <v>80</v>
      </c>
      <c r="D19202" t="s">
        <v>398</v>
      </c>
      <c r="E19202" s="20">
        <v>1</v>
      </c>
      <c r="F19202" s="20">
        <v>173</v>
      </c>
    </row>
    <row r="19203" spans="1:6" ht="25.5" outlineLevel="1" x14ac:dyDescent="0.2">
      <c r="B19203" s="21" t="s">
        <v>15938</v>
      </c>
      <c r="E19203" s="20">
        <f>SUBTOTAL(9,E19202:E19202)</f>
        <v>1</v>
      </c>
      <c r="F19203" s="20">
        <f>SUBTOTAL(9,F19202:F19202)</f>
        <v>173</v>
      </c>
    </row>
    <row r="19204" spans="1:6" ht="25.5" outlineLevel="2" x14ac:dyDescent="0.2">
      <c r="A19204" t="s">
        <v>5895</v>
      </c>
      <c r="B19204" s="18" t="s">
        <v>15939</v>
      </c>
      <c r="C19204" s="19" t="s">
        <v>42</v>
      </c>
      <c r="D19204" t="s">
        <v>398</v>
      </c>
      <c r="E19204" s="20">
        <v>3</v>
      </c>
      <c r="F19204" s="20">
        <v>157</v>
      </c>
    </row>
    <row r="19205" spans="1:6" ht="25.5" outlineLevel="2" x14ac:dyDescent="0.2">
      <c r="B19205" s="18" t="s">
        <v>15939</v>
      </c>
      <c r="C19205" s="19" t="s">
        <v>80</v>
      </c>
      <c r="D19205" t="s">
        <v>398</v>
      </c>
      <c r="E19205" s="20">
        <v>19</v>
      </c>
      <c r="F19205" s="20">
        <v>18118</v>
      </c>
    </row>
    <row r="19206" spans="1:6" ht="25.5" outlineLevel="1" x14ac:dyDescent="0.2">
      <c r="B19206" s="21" t="s">
        <v>15940</v>
      </c>
      <c r="E19206" s="20">
        <f>SUBTOTAL(9,E19204:E19205)</f>
        <v>22</v>
      </c>
      <c r="F19206" s="20">
        <f>SUBTOTAL(9,F19204:F19205)</f>
        <v>18275</v>
      </c>
    </row>
    <row r="19207" spans="1:6" ht="25.5" outlineLevel="2" x14ac:dyDescent="0.2">
      <c r="A19207" t="s">
        <v>5897</v>
      </c>
      <c r="B19207" s="18" t="s">
        <v>15941</v>
      </c>
      <c r="C19207" s="19" t="s">
        <v>80</v>
      </c>
      <c r="D19207" t="s">
        <v>398</v>
      </c>
      <c r="E19207" s="20">
        <v>38</v>
      </c>
      <c r="F19207" s="20">
        <v>14099</v>
      </c>
    </row>
    <row r="19208" spans="1:6" ht="25.5" outlineLevel="1" x14ac:dyDescent="0.2">
      <c r="B19208" s="21" t="s">
        <v>15942</v>
      </c>
      <c r="E19208" s="20">
        <f>SUBTOTAL(9,E19207:E19207)</f>
        <v>38</v>
      </c>
      <c r="F19208" s="20">
        <f>SUBTOTAL(9,F19207:F19207)</f>
        <v>14099</v>
      </c>
    </row>
    <row r="19209" spans="1:6" ht="25.5" outlineLevel="2" x14ac:dyDescent="0.2">
      <c r="A19209" t="s">
        <v>5899</v>
      </c>
      <c r="B19209" s="18" t="s">
        <v>15943</v>
      </c>
      <c r="C19209" s="19" t="s">
        <v>80</v>
      </c>
      <c r="D19209" t="s">
        <v>398</v>
      </c>
      <c r="E19209" s="20">
        <v>46</v>
      </c>
      <c r="F19209" s="20">
        <v>12358</v>
      </c>
    </row>
    <row r="19210" spans="1:6" ht="25.5" outlineLevel="1" x14ac:dyDescent="0.2">
      <c r="B19210" s="21" t="s">
        <v>15944</v>
      </c>
      <c r="E19210" s="20">
        <f>SUBTOTAL(9,E19209:E19209)</f>
        <v>46</v>
      </c>
      <c r="F19210" s="20">
        <f>SUBTOTAL(9,F19209:F19209)</f>
        <v>12358</v>
      </c>
    </row>
    <row r="19211" spans="1:6" ht="25.5" outlineLevel="2" x14ac:dyDescent="0.2">
      <c r="A19211" t="s">
        <v>5900</v>
      </c>
      <c r="B19211" s="18" t="s">
        <v>18577</v>
      </c>
      <c r="C19211" s="19" t="s">
        <v>42</v>
      </c>
      <c r="D19211" t="s">
        <v>398</v>
      </c>
      <c r="E19211" s="20">
        <v>1</v>
      </c>
      <c r="F19211" s="20">
        <v>1380</v>
      </c>
    </row>
    <row r="19212" spans="1:6" ht="25.5" outlineLevel="2" x14ac:dyDescent="0.2">
      <c r="B19212" s="18" t="s">
        <v>18577</v>
      </c>
      <c r="C19212" s="19" t="s">
        <v>80</v>
      </c>
      <c r="D19212" t="s">
        <v>398</v>
      </c>
      <c r="E19212" s="20">
        <v>546</v>
      </c>
      <c r="F19212" s="20">
        <v>30749</v>
      </c>
    </row>
    <row r="19213" spans="1:6" ht="25.5" outlineLevel="1" x14ac:dyDescent="0.2">
      <c r="B19213" s="21" t="s">
        <v>18578</v>
      </c>
      <c r="E19213" s="20">
        <f>SUBTOTAL(9,E19211:E19212)</f>
        <v>547</v>
      </c>
      <c r="F19213" s="20">
        <f>SUBTOTAL(9,F19211:F19212)</f>
        <v>32129</v>
      </c>
    </row>
    <row r="19214" spans="1:6" ht="25.5" outlineLevel="2" x14ac:dyDescent="0.2">
      <c r="A19214" t="s">
        <v>5902</v>
      </c>
      <c r="B19214" s="18" t="s">
        <v>15945</v>
      </c>
      <c r="C19214" s="19" t="s">
        <v>42</v>
      </c>
      <c r="D19214" t="s">
        <v>398</v>
      </c>
      <c r="E19214" s="20">
        <v>22</v>
      </c>
      <c r="F19214" s="20">
        <v>4284</v>
      </c>
    </row>
    <row r="19215" spans="1:6" ht="25.5" outlineLevel="2" x14ac:dyDescent="0.2">
      <c r="B19215" s="18" t="s">
        <v>15945</v>
      </c>
      <c r="C19215" s="19" t="s">
        <v>80</v>
      </c>
      <c r="D19215" t="s">
        <v>398</v>
      </c>
      <c r="E19215" s="20">
        <v>287</v>
      </c>
      <c r="F19215" s="20">
        <v>10949</v>
      </c>
    </row>
    <row r="19216" spans="1:6" ht="25.5" outlineLevel="1" x14ac:dyDescent="0.2">
      <c r="B19216" s="21" t="s">
        <v>15946</v>
      </c>
      <c r="E19216" s="20">
        <f>SUBTOTAL(9,E19214:E19215)</f>
        <v>309</v>
      </c>
      <c r="F19216" s="20">
        <f>SUBTOTAL(9,F19214:F19215)</f>
        <v>15233</v>
      </c>
    </row>
    <row r="19217" spans="1:6" ht="25.5" outlineLevel="2" x14ac:dyDescent="0.2">
      <c r="A19217" t="s">
        <v>5904</v>
      </c>
      <c r="B19217" s="18" t="s">
        <v>15947</v>
      </c>
      <c r="C19217" s="19" t="s">
        <v>42</v>
      </c>
      <c r="D19217" t="s">
        <v>398</v>
      </c>
      <c r="E19217" s="20">
        <v>20</v>
      </c>
      <c r="F19217" s="20">
        <v>21</v>
      </c>
    </row>
    <row r="19218" spans="1:6" ht="25.5" outlineLevel="2" x14ac:dyDescent="0.2">
      <c r="B19218" s="18" t="s">
        <v>15947</v>
      </c>
      <c r="C19218" s="19" t="s">
        <v>80</v>
      </c>
      <c r="D19218" t="s">
        <v>398</v>
      </c>
      <c r="E19218" s="20">
        <v>207</v>
      </c>
      <c r="F19218" s="20">
        <v>3417</v>
      </c>
    </row>
    <row r="19219" spans="1:6" ht="25.5" outlineLevel="2" x14ac:dyDescent="0.2">
      <c r="B19219" s="18" t="s">
        <v>15947</v>
      </c>
      <c r="C19219" s="19" t="s">
        <v>148</v>
      </c>
      <c r="D19219" t="s">
        <v>398</v>
      </c>
      <c r="E19219" s="20">
        <v>3</v>
      </c>
      <c r="F19219" s="20">
        <v>3</v>
      </c>
    </row>
    <row r="19220" spans="1:6" ht="25.5" outlineLevel="1" x14ac:dyDescent="0.2">
      <c r="B19220" s="21" t="s">
        <v>15948</v>
      </c>
      <c r="E19220" s="20">
        <f>SUBTOTAL(9,E19217:E19219)</f>
        <v>230</v>
      </c>
      <c r="F19220" s="20">
        <f>SUBTOTAL(9,F19217:F19219)</f>
        <v>3441</v>
      </c>
    </row>
    <row r="19221" spans="1:6" ht="25.5" outlineLevel="2" x14ac:dyDescent="0.2">
      <c r="A19221" t="s">
        <v>1776</v>
      </c>
      <c r="B19221" s="18" t="s">
        <v>15949</v>
      </c>
      <c r="C19221" s="19" t="s">
        <v>42</v>
      </c>
      <c r="D19221" t="s">
        <v>398</v>
      </c>
      <c r="E19221" s="20">
        <v>308</v>
      </c>
      <c r="F19221" s="20">
        <v>3298</v>
      </c>
    </row>
    <row r="19222" spans="1:6" ht="25.5" outlineLevel="2" x14ac:dyDescent="0.2">
      <c r="B19222" s="18" t="s">
        <v>15949</v>
      </c>
      <c r="C19222" s="19" t="s">
        <v>80</v>
      </c>
      <c r="D19222" t="s">
        <v>398</v>
      </c>
      <c r="E19222" s="20">
        <v>31977</v>
      </c>
      <c r="F19222" s="20">
        <v>28598</v>
      </c>
    </row>
    <row r="19223" spans="1:6" ht="25.5" outlineLevel="2" x14ac:dyDescent="0.2">
      <c r="B19223" s="18" t="s">
        <v>15949</v>
      </c>
      <c r="C19223" s="19" t="s">
        <v>148</v>
      </c>
      <c r="D19223" t="s">
        <v>398</v>
      </c>
      <c r="E19223" s="20">
        <v>1</v>
      </c>
      <c r="F19223" s="20">
        <v>1</v>
      </c>
    </row>
    <row r="19224" spans="1:6" ht="25.5" outlineLevel="1" x14ac:dyDescent="0.2">
      <c r="B19224" s="21" t="s">
        <v>15950</v>
      </c>
      <c r="E19224" s="20">
        <f>SUBTOTAL(9,E19221:E19223)</f>
        <v>32286</v>
      </c>
      <c r="F19224" s="20">
        <f>SUBTOTAL(9,F19221:F19223)</f>
        <v>31897</v>
      </c>
    </row>
    <row r="19225" spans="1:6" ht="25.5" outlineLevel="2" x14ac:dyDescent="0.2">
      <c r="A19225" t="s">
        <v>5906</v>
      </c>
      <c r="B19225" s="18" t="s">
        <v>15951</v>
      </c>
      <c r="C19225" s="19" t="s">
        <v>80</v>
      </c>
      <c r="D19225" t="s">
        <v>398</v>
      </c>
      <c r="E19225" s="20">
        <v>9</v>
      </c>
      <c r="F19225" s="20">
        <v>2316</v>
      </c>
    </row>
    <row r="19226" spans="1:6" ht="25.5" outlineLevel="1" x14ac:dyDescent="0.2">
      <c r="B19226" s="21" t="s">
        <v>15952</v>
      </c>
      <c r="E19226" s="20">
        <f>SUBTOTAL(9,E19225:E19225)</f>
        <v>9</v>
      </c>
      <c r="F19226" s="20">
        <f>SUBTOTAL(9,F19225:F19225)</f>
        <v>2316</v>
      </c>
    </row>
    <row r="19227" spans="1:6" outlineLevel="2" x14ac:dyDescent="0.2">
      <c r="A19227" t="s">
        <v>5908</v>
      </c>
      <c r="B19227" s="18" t="s">
        <v>15953</v>
      </c>
      <c r="C19227" s="19" t="s">
        <v>42</v>
      </c>
      <c r="D19227" t="s">
        <v>398</v>
      </c>
      <c r="E19227" s="20">
        <v>2</v>
      </c>
      <c r="F19227" s="20">
        <v>221</v>
      </c>
    </row>
    <row r="19228" spans="1:6" outlineLevel="2" x14ac:dyDescent="0.2">
      <c r="B19228" s="18" t="s">
        <v>15953</v>
      </c>
      <c r="C19228" s="19" t="s">
        <v>80</v>
      </c>
      <c r="D19228" t="s">
        <v>398</v>
      </c>
      <c r="E19228" s="20">
        <v>95</v>
      </c>
      <c r="F19228" s="20">
        <v>21495</v>
      </c>
    </row>
    <row r="19229" spans="1:6" ht="25.5" outlineLevel="1" x14ac:dyDescent="0.2">
      <c r="B19229" s="21" t="s">
        <v>15954</v>
      </c>
      <c r="E19229" s="20">
        <f>SUBTOTAL(9,E19227:E19228)</f>
        <v>97</v>
      </c>
      <c r="F19229" s="20">
        <f>SUBTOTAL(9,F19227:F19228)</f>
        <v>21716</v>
      </c>
    </row>
    <row r="19230" spans="1:6" ht="25.5" outlineLevel="2" x14ac:dyDescent="0.2">
      <c r="A19230" t="s">
        <v>5909</v>
      </c>
      <c r="B19230" s="18" t="s">
        <v>15955</v>
      </c>
      <c r="C19230" s="19" t="s">
        <v>80</v>
      </c>
      <c r="D19230" t="s">
        <v>398</v>
      </c>
      <c r="E19230" s="20">
        <v>11</v>
      </c>
      <c r="F19230" s="20">
        <v>2077</v>
      </c>
    </row>
    <row r="19231" spans="1:6" ht="25.5" outlineLevel="1" x14ac:dyDescent="0.2">
      <c r="B19231" s="21" t="s">
        <v>15956</v>
      </c>
      <c r="E19231" s="20">
        <f>SUBTOTAL(9,E19230:E19230)</f>
        <v>11</v>
      </c>
      <c r="F19231" s="20">
        <f>SUBTOTAL(9,F19230:F19230)</f>
        <v>2077</v>
      </c>
    </row>
    <row r="19232" spans="1:6" ht="25.5" outlineLevel="2" x14ac:dyDescent="0.2">
      <c r="A19232" t="s">
        <v>5911</v>
      </c>
      <c r="B19232" s="18" t="s">
        <v>15957</v>
      </c>
      <c r="C19232" s="19" t="s">
        <v>80</v>
      </c>
      <c r="D19232" t="s">
        <v>398</v>
      </c>
      <c r="E19232" s="20">
        <v>93</v>
      </c>
      <c r="F19232" s="20">
        <v>4632</v>
      </c>
    </row>
    <row r="19233" spans="1:6" ht="25.5" outlineLevel="1" x14ac:dyDescent="0.2">
      <c r="B19233" s="21" t="s">
        <v>15958</v>
      </c>
      <c r="E19233" s="20">
        <f>SUBTOTAL(9,E19232:E19232)</f>
        <v>93</v>
      </c>
      <c r="F19233" s="20">
        <f>SUBTOTAL(9,F19232:F19232)</f>
        <v>4632</v>
      </c>
    </row>
    <row r="19234" spans="1:6" ht="25.5" outlineLevel="2" x14ac:dyDescent="0.2">
      <c r="A19234" t="s">
        <v>5913</v>
      </c>
      <c r="B19234" s="18" t="s">
        <v>15959</v>
      </c>
      <c r="C19234" s="19" t="s">
        <v>80</v>
      </c>
      <c r="D19234" t="s">
        <v>398</v>
      </c>
      <c r="E19234" s="20">
        <v>6</v>
      </c>
      <c r="F19234" s="20">
        <v>1153</v>
      </c>
    </row>
    <row r="19235" spans="1:6" ht="25.5" outlineLevel="1" x14ac:dyDescent="0.2">
      <c r="B19235" s="21" t="s">
        <v>15960</v>
      </c>
      <c r="E19235" s="20">
        <f>SUBTOTAL(9,E19234:E19234)</f>
        <v>6</v>
      </c>
      <c r="F19235" s="20">
        <f>SUBTOTAL(9,F19234:F19234)</f>
        <v>1153</v>
      </c>
    </row>
    <row r="19236" spans="1:6" outlineLevel="2" x14ac:dyDescent="0.2">
      <c r="A19236" t="s">
        <v>5915</v>
      </c>
      <c r="B19236" s="18" t="s">
        <v>15961</v>
      </c>
      <c r="C19236" s="19" t="s">
        <v>42</v>
      </c>
      <c r="D19236" t="s">
        <v>398</v>
      </c>
      <c r="E19236" s="20">
        <v>8043</v>
      </c>
      <c r="F19236" s="20">
        <v>24028</v>
      </c>
    </row>
    <row r="19237" spans="1:6" outlineLevel="2" x14ac:dyDescent="0.2">
      <c r="B19237" s="18" t="s">
        <v>15961</v>
      </c>
      <c r="C19237" s="19" t="s">
        <v>80</v>
      </c>
      <c r="D19237" t="s">
        <v>398</v>
      </c>
      <c r="E19237" s="20">
        <v>475</v>
      </c>
      <c r="F19237" s="20">
        <v>11952</v>
      </c>
    </row>
    <row r="19238" spans="1:6" ht="25.5" outlineLevel="1" x14ac:dyDescent="0.2">
      <c r="B19238" s="21" t="s">
        <v>15962</v>
      </c>
      <c r="E19238" s="20">
        <f>SUBTOTAL(9,E19236:E19237)</f>
        <v>8518</v>
      </c>
      <c r="F19238" s="20">
        <f>SUBTOTAL(9,F19236:F19237)</f>
        <v>35980</v>
      </c>
    </row>
    <row r="19239" spans="1:6" ht="25.5" outlineLevel="2" x14ac:dyDescent="0.2">
      <c r="A19239" t="s">
        <v>5916</v>
      </c>
      <c r="B19239" s="18" t="s">
        <v>15963</v>
      </c>
      <c r="C19239" s="19" t="s">
        <v>42</v>
      </c>
      <c r="D19239" t="s">
        <v>398</v>
      </c>
      <c r="E19239" s="20">
        <v>854</v>
      </c>
      <c r="F19239" s="20">
        <v>1525</v>
      </c>
    </row>
    <row r="19240" spans="1:6" ht="25.5" outlineLevel="2" x14ac:dyDescent="0.2">
      <c r="B19240" s="18" t="s">
        <v>15963</v>
      </c>
      <c r="C19240" s="19" t="s">
        <v>80</v>
      </c>
      <c r="D19240" t="s">
        <v>398</v>
      </c>
      <c r="E19240" s="20">
        <v>113</v>
      </c>
      <c r="F19240" s="20">
        <v>14688</v>
      </c>
    </row>
    <row r="19241" spans="1:6" ht="25.5" outlineLevel="1" x14ac:dyDescent="0.2">
      <c r="B19241" s="21" t="s">
        <v>15964</v>
      </c>
      <c r="E19241" s="20">
        <f>SUBTOTAL(9,E19239:E19240)</f>
        <v>967</v>
      </c>
      <c r="F19241" s="20">
        <f>SUBTOTAL(9,F19239:F19240)</f>
        <v>16213</v>
      </c>
    </row>
    <row r="19242" spans="1:6" ht="25.5" outlineLevel="2" x14ac:dyDescent="0.2">
      <c r="A19242" t="s">
        <v>1777</v>
      </c>
      <c r="B19242" s="18" t="s">
        <v>18579</v>
      </c>
      <c r="C19242" s="19" t="s">
        <v>80</v>
      </c>
      <c r="D19242" t="s">
        <v>398</v>
      </c>
      <c r="E19242" s="20">
        <v>4</v>
      </c>
      <c r="F19242" s="20">
        <v>75</v>
      </c>
    </row>
    <row r="19243" spans="1:6" ht="25.5" outlineLevel="1" x14ac:dyDescent="0.2">
      <c r="B19243" s="21" t="s">
        <v>18580</v>
      </c>
      <c r="E19243" s="20">
        <f>SUBTOTAL(9,E19242:E19242)</f>
        <v>4</v>
      </c>
      <c r="F19243" s="20">
        <f>SUBTOTAL(9,F19242:F19242)</f>
        <v>75</v>
      </c>
    </row>
    <row r="19244" spans="1:6" ht="25.5" outlineLevel="2" x14ac:dyDescent="0.2">
      <c r="A19244" t="s">
        <v>5918</v>
      </c>
      <c r="B19244" s="18" t="s">
        <v>18581</v>
      </c>
      <c r="C19244" s="19" t="s">
        <v>42</v>
      </c>
      <c r="D19244" t="s">
        <v>398</v>
      </c>
      <c r="E19244" s="20">
        <v>60</v>
      </c>
      <c r="F19244" s="20">
        <v>71</v>
      </c>
    </row>
    <row r="19245" spans="1:6" ht="25.5" outlineLevel="2" x14ac:dyDescent="0.2">
      <c r="B19245" s="18" t="s">
        <v>18581</v>
      </c>
      <c r="C19245" s="19" t="s">
        <v>80</v>
      </c>
      <c r="D19245" t="s">
        <v>398</v>
      </c>
      <c r="E19245" s="20">
        <v>26186</v>
      </c>
      <c r="F19245" s="20">
        <v>1037</v>
      </c>
    </row>
    <row r="19246" spans="1:6" ht="25.5" outlineLevel="1" x14ac:dyDescent="0.2">
      <c r="B19246" s="21" t="s">
        <v>18582</v>
      </c>
      <c r="E19246" s="20">
        <f>SUBTOTAL(9,E19244:E19245)</f>
        <v>26246</v>
      </c>
      <c r="F19246" s="20">
        <f>SUBTOTAL(9,F19244:F19245)</f>
        <v>1108</v>
      </c>
    </row>
    <row r="19247" spans="1:6" ht="25.5" outlineLevel="2" x14ac:dyDescent="0.2">
      <c r="A19247" t="s">
        <v>5919</v>
      </c>
      <c r="B19247" s="18" t="s">
        <v>18583</v>
      </c>
      <c r="C19247" s="19" t="s">
        <v>42</v>
      </c>
      <c r="D19247" t="s">
        <v>398</v>
      </c>
      <c r="E19247" s="20">
        <v>84</v>
      </c>
      <c r="F19247" s="20">
        <v>11</v>
      </c>
    </row>
    <row r="19248" spans="1:6" ht="25.5" outlineLevel="2" x14ac:dyDescent="0.2">
      <c r="B19248" s="18" t="s">
        <v>18583</v>
      </c>
      <c r="C19248" s="19" t="s">
        <v>80</v>
      </c>
      <c r="D19248" t="s">
        <v>398</v>
      </c>
      <c r="E19248" s="20">
        <v>395</v>
      </c>
      <c r="F19248" s="20">
        <v>522</v>
      </c>
    </row>
    <row r="19249" spans="1:6" ht="25.5" outlineLevel="1" x14ac:dyDescent="0.2">
      <c r="B19249" s="21" t="s">
        <v>18584</v>
      </c>
      <c r="E19249" s="20">
        <f>SUBTOTAL(9,E19247:E19248)</f>
        <v>479</v>
      </c>
      <c r="F19249" s="20">
        <f>SUBTOTAL(9,F19247:F19248)</f>
        <v>533</v>
      </c>
    </row>
    <row r="19250" spans="1:6" ht="25.5" outlineLevel="2" x14ac:dyDescent="0.2">
      <c r="A19250" t="s">
        <v>5921</v>
      </c>
      <c r="B19250" s="18" t="s">
        <v>18585</v>
      </c>
      <c r="C19250" s="19" t="s">
        <v>42</v>
      </c>
      <c r="D19250" t="s">
        <v>398</v>
      </c>
      <c r="E19250" s="20">
        <v>380</v>
      </c>
      <c r="F19250" s="20">
        <v>154</v>
      </c>
    </row>
    <row r="19251" spans="1:6" ht="25.5" outlineLevel="2" x14ac:dyDescent="0.2">
      <c r="B19251" s="18" t="s">
        <v>18585</v>
      </c>
      <c r="C19251" s="19" t="s">
        <v>80</v>
      </c>
      <c r="D19251" t="s">
        <v>398</v>
      </c>
      <c r="E19251" s="20">
        <v>388</v>
      </c>
      <c r="F19251" s="20">
        <v>2426</v>
      </c>
    </row>
    <row r="19252" spans="1:6" ht="25.5" outlineLevel="1" x14ac:dyDescent="0.2">
      <c r="B19252" s="21" t="s">
        <v>18586</v>
      </c>
      <c r="E19252" s="20">
        <f>SUBTOTAL(9,E19250:E19251)</f>
        <v>768</v>
      </c>
      <c r="F19252" s="20">
        <f>SUBTOTAL(9,F19250:F19251)</f>
        <v>2580</v>
      </c>
    </row>
    <row r="19253" spans="1:6" ht="25.5" outlineLevel="2" x14ac:dyDescent="0.2">
      <c r="A19253" t="s">
        <v>5922</v>
      </c>
      <c r="B19253" s="18" t="s">
        <v>15965</v>
      </c>
      <c r="C19253" s="19" t="s">
        <v>42</v>
      </c>
      <c r="D19253" t="s">
        <v>398</v>
      </c>
      <c r="E19253" s="20">
        <v>2</v>
      </c>
      <c r="F19253" s="20">
        <v>1</v>
      </c>
    </row>
    <row r="19254" spans="1:6" ht="25.5" outlineLevel="2" x14ac:dyDescent="0.2">
      <c r="B19254" s="18" t="s">
        <v>15965</v>
      </c>
      <c r="C19254" s="19" t="s">
        <v>80</v>
      </c>
      <c r="D19254" t="s">
        <v>398</v>
      </c>
      <c r="E19254" s="20">
        <v>67</v>
      </c>
      <c r="F19254" s="20">
        <v>523</v>
      </c>
    </row>
    <row r="19255" spans="1:6" ht="25.5" outlineLevel="1" x14ac:dyDescent="0.2">
      <c r="B19255" s="21" t="s">
        <v>15966</v>
      </c>
      <c r="E19255" s="20">
        <f>SUBTOTAL(9,E19253:E19254)</f>
        <v>69</v>
      </c>
      <c r="F19255" s="20">
        <f>SUBTOTAL(9,F19253:F19254)</f>
        <v>524</v>
      </c>
    </row>
    <row r="19256" spans="1:6" ht="25.5" outlineLevel="2" x14ac:dyDescent="0.2">
      <c r="A19256" t="s">
        <v>5924</v>
      </c>
      <c r="B19256" s="18" t="s">
        <v>15967</v>
      </c>
      <c r="C19256" s="19" t="s">
        <v>42</v>
      </c>
      <c r="D19256" t="s">
        <v>398</v>
      </c>
      <c r="E19256" s="20">
        <v>850</v>
      </c>
      <c r="F19256" s="20">
        <v>52</v>
      </c>
    </row>
    <row r="19257" spans="1:6" ht="25.5" outlineLevel="2" x14ac:dyDescent="0.2">
      <c r="B19257" s="18" t="s">
        <v>15967</v>
      </c>
      <c r="C19257" s="19" t="s">
        <v>65</v>
      </c>
      <c r="D19257" t="s">
        <v>398</v>
      </c>
      <c r="E19257" s="20">
        <v>4</v>
      </c>
      <c r="F19257" s="20">
        <v>186</v>
      </c>
    </row>
    <row r="19258" spans="1:6" ht="25.5" outlineLevel="2" x14ac:dyDescent="0.2">
      <c r="B19258" s="18" t="s">
        <v>15967</v>
      </c>
      <c r="C19258" s="19" t="s">
        <v>68</v>
      </c>
      <c r="D19258" t="s">
        <v>398</v>
      </c>
      <c r="E19258" s="20">
        <v>1</v>
      </c>
      <c r="F19258" s="20">
        <v>169</v>
      </c>
    </row>
    <row r="19259" spans="1:6" ht="25.5" outlineLevel="2" x14ac:dyDescent="0.2">
      <c r="B19259" s="18" t="s">
        <v>15967</v>
      </c>
      <c r="C19259" s="19" t="s">
        <v>80</v>
      </c>
      <c r="D19259" t="s">
        <v>398</v>
      </c>
      <c r="E19259" s="20">
        <v>724</v>
      </c>
      <c r="F19259" s="20">
        <v>702</v>
      </c>
    </row>
    <row r="19260" spans="1:6" ht="25.5" outlineLevel="2" x14ac:dyDescent="0.2">
      <c r="B19260" s="18" t="s">
        <v>15967</v>
      </c>
      <c r="C19260" s="19" t="s">
        <v>161</v>
      </c>
      <c r="D19260" t="s">
        <v>398</v>
      </c>
      <c r="E19260" s="20">
        <v>3</v>
      </c>
      <c r="F19260" s="20">
        <v>300</v>
      </c>
    </row>
    <row r="19261" spans="1:6" ht="25.5" outlineLevel="1" x14ac:dyDescent="0.2">
      <c r="B19261" s="21" t="s">
        <v>15968</v>
      </c>
      <c r="E19261" s="20">
        <f>SUBTOTAL(9,E19256:E19260)</f>
        <v>1582</v>
      </c>
      <c r="F19261" s="20">
        <f>SUBTOTAL(9,F19256:F19260)</f>
        <v>1409</v>
      </c>
    </row>
    <row r="19262" spans="1:6" ht="25.5" outlineLevel="2" x14ac:dyDescent="0.2">
      <c r="A19262" t="s">
        <v>5925</v>
      </c>
      <c r="B19262" s="18" t="s">
        <v>15969</v>
      </c>
      <c r="C19262" s="19" t="s">
        <v>80</v>
      </c>
      <c r="D19262" t="s">
        <v>398</v>
      </c>
      <c r="E19262" s="20">
        <v>467</v>
      </c>
      <c r="F19262" s="20">
        <v>354</v>
      </c>
    </row>
    <row r="19263" spans="1:6" ht="25.5" outlineLevel="1" x14ac:dyDescent="0.2">
      <c r="B19263" s="21" t="s">
        <v>15970</v>
      </c>
      <c r="E19263" s="20">
        <f>SUBTOTAL(9,E19262:E19262)</f>
        <v>467</v>
      </c>
      <c r="F19263" s="20">
        <f>SUBTOTAL(9,F19262:F19262)</f>
        <v>354</v>
      </c>
    </row>
    <row r="19264" spans="1:6" ht="25.5" outlineLevel="2" x14ac:dyDescent="0.2">
      <c r="A19264" t="s">
        <v>5926</v>
      </c>
      <c r="B19264" s="18" t="s">
        <v>15971</v>
      </c>
      <c r="C19264" s="19" t="s">
        <v>42</v>
      </c>
      <c r="D19264" t="s">
        <v>398</v>
      </c>
      <c r="E19264" s="20">
        <v>122</v>
      </c>
      <c r="F19264" s="20">
        <v>224</v>
      </c>
    </row>
    <row r="19265" spans="1:6" ht="25.5" outlineLevel="2" x14ac:dyDescent="0.2">
      <c r="B19265" s="18" t="s">
        <v>15971</v>
      </c>
      <c r="C19265" s="19" t="s">
        <v>80</v>
      </c>
      <c r="D19265" t="s">
        <v>398</v>
      </c>
      <c r="E19265" s="20">
        <v>2688</v>
      </c>
      <c r="F19265" s="20">
        <v>2665</v>
      </c>
    </row>
    <row r="19266" spans="1:6" ht="25.5" outlineLevel="1" x14ac:dyDescent="0.2">
      <c r="B19266" s="21" t="s">
        <v>15972</v>
      </c>
      <c r="E19266" s="20">
        <f>SUBTOTAL(9,E19264:E19265)</f>
        <v>2810</v>
      </c>
      <c r="F19266" s="20">
        <f>SUBTOTAL(9,F19264:F19265)</f>
        <v>2889</v>
      </c>
    </row>
    <row r="19267" spans="1:6" ht="25.5" outlineLevel="2" x14ac:dyDescent="0.2">
      <c r="A19267" t="s">
        <v>5928</v>
      </c>
      <c r="B19267" s="18" t="s">
        <v>15973</v>
      </c>
      <c r="C19267" s="19" t="s">
        <v>42</v>
      </c>
      <c r="D19267" t="s">
        <v>398</v>
      </c>
      <c r="E19267" s="20">
        <v>120</v>
      </c>
      <c r="F19267" s="20">
        <v>238</v>
      </c>
    </row>
    <row r="19268" spans="1:6" ht="25.5" outlineLevel="2" x14ac:dyDescent="0.2">
      <c r="B19268" s="18" t="s">
        <v>15973</v>
      </c>
      <c r="C19268" s="19" t="s">
        <v>80</v>
      </c>
      <c r="D19268" t="s">
        <v>398</v>
      </c>
      <c r="E19268" s="20">
        <v>16</v>
      </c>
      <c r="F19268" s="20">
        <v>1679</v>
      </c>
    </row>
    <row r="19269" spans="1:6" ht="25.5" outlineLevel="1" x14ac:dyDescent="0.2">
      <c r="B19269" s="21" t="s">
        <v>15974</v>
      </c>
      <c r="E19269" s="20">
        <f>SUBTOTAL(9,E19267:E19268)</f>
        <v>136</v>
      </c>
      <c r="F19269" s="20">
        <f>SUBTOTAL(9,F19267:F19268)</f>
        <v>1917</v>
      </c>
    </row>
    <row r="19270" spans="1:6" ht="25.5" outlineLevel="2" x14ac:dyDescent="0.2">
      <c r="A19270" t="s">
        <v>5929</v>
      </c>
      <c r="B19270" s="18" t="s">
        <v>15975</v>
      </c>
      <c r="C19270" s="19" t="s">
        <v>42</v>
      </c>
      <c r="D19270" t="s">
        <v>398</v>
      </c>
      <c r="E19270" s="20">
        <v>6</v>
      </c>
      <c r="F19270" s="20">
        <v>246</v>
      </c>
    </row>
    <row r="19271" spans="1:6" ht="25.5" outlineLevel="2" x14ac:dyDescent="0.2">
      <c r="B19271" s="18" t="s">
        <v>15975</v>
      </c>
      <c r="C19271" s="19" t="s">
        <v>80</v>
      </c>
      <c r="D19271" t="s">
        <v>398</v>
      </c>
      <c r="E19271" s="20">
        <v>89</v>
      </c>
      <c r="F19271" s="20">
        <v>2047</v>
      </c>
    </row>
    <row r="19272" spans="1:6" ht="25.5" outlineLevel="1" x14ac:dyDescent="0.2">
      <c r="B19272" s="21" t="s">
        <v>15976</v>
      </c>
      <c r="E19272" s="20">
        <f>SUBTOTAL(9,E19270:E19271)</f>
        <v>95</v>
      </c>
      <c r="F19272" s="20">
        <f>SUBTOTAL(9,F19270:F19271)</f>
        <v>2293</v>
      </c>
    </row>
    <row r="19273" spans="1:6" ht="25.5" outlineLevel="2" x14ac:dyDescent="0.2">
      <c r="A19273" t="s">
        <v>5931</v>
      </c>
      <c r="B19273" s="18" t="s">
        <v>15977</v>
      </c>
      <c r="C19273" s="19" t="s">
        <v>42</v>
      </c>
      <c r="D19273" t="s">
        <v>398</v>
      </c>
      <c r="E19273" s="20">
        <v>5191</v>
      </c>
      <c r="F19273" s="20">
        <v>10268</v>
      </c>
    </row>
    <row r="19274" spans="1:6" ht="25.5" outlineLevel="2" x14ac:dyDescent="0.2">
      <c r="B19274" s="18" t="s">
        <v>15977</v>
      </c>
      <c r="C19274" s="19" t="s">
        <v>80</v>
      </c>
      <c r="D19274" t="s">
        <v>398</v>
      </c>
      <c r="E19274" s="20">
        <v>12831</v>
      </c>
      <c r="F19274" s="20">
        <v>4257</v>
      </c>
    </row>
    <row r="19275" spans="1:6" ht="25.5" outlineLevel="2" x14ac:dyDescent="0.2">
      <c r="B19275" s="18" t="s">
        <v>15977</v>
      </c>
      <c r="C19275" s="19" t="s">
        <v>87</v>
      </c>
      <c r="D19275" t="s">
        <v>398</v>
      </c>
      <c r="E19275" s="20">
        <v>1</v>
      </c>
      <c r="F19275" s="20">
        <v>681</v>
      </c>
    </row>
    <row r="19276" spans="1:6" ht="25.5" outlineLevel="1" x14ac:dyDescent="0.2">
      <c r="B19276" s="21" t="s">
        <v>15978</v>
      </c>
      <c r="E19276" s="20">
        <f>SUBTOTAL(9,E19273:E19275)</f>
        <v>18023</v>
      </c>
      <c r="F19276" s="20">
        <f>SUBTOTAL(9,F19273:F19275)</f>
        <v>15206</v>
      </c>
    </row>
    <row r="19277" spans="1:6" ht="25.5" outlineLevel="2" x14ac:dyDescent="0.2">
      <c r="A19277" t="s">
        <v>5933</v>
      </c>
      <c r="B19277" s="18" t="s">
        <v>15979</v>
      </c>
      <c r="C19277" s="19" t="s">
        <v>42</v>
      </c>
      <c r="D19277" t="s">
        <v>398</v>
      </c>
      <c r="E19277" s="20">
        <v>3939</v>
      </c>
      <c r="F19277" s="20">
        <v>1304</v>
      </c>
    </row>
    <row r="19278" spans="1:6" ht="25.5" outlineLevel="2" x14ac:dyDescent="0.2">
      <c r="B19278" s="18" t="s">
        <v>15979</v>
      </c>
      <c r="C19278" s="19" t="s">
        <v>80</v>
      </c>
      <c r="D19278" t="s">
        <v>398</v>
      </c>
      <c r="E19278" s="20">
        <v>3981</v>
      </c>
      <c r="F19278" s="20">
        <v>4355</v>
      </c>
    </row>
    <row r="19279" spans="1:6" ht="25.5" outlineLevel="2" x14ac:dyDescent="0.2">
      <c r="B19279" s="18" t="s">
        <v>15979</v>
      </c>
      <c r="C19279" s="19" t="s">
        <v>87</v>
      </c>
      <c r="D19279" t="s">
        <v>398</v>
      </c>
      <c r="E19279" s="20">
        <v>1</v>
      </c>
      <c r="F19279" s="20">
        <v>1093</v>
      </c>
    </row>
    <row r="19280" spans="1:6" ht="25.5" outlineLevel="2" x14ac:dyDescent="0.2">
      <c r="B19280" s="18" t="s">
        <v>15979</v>
      </c>
      <c r="C19280" s="19" t="s">
        <v>122</v>
      </c>
      <c r="D19280" t="s">
        <v>398</v>
      </c>
      <c r="E19280" s="20">
        <v>20</v>
      </c>
      <c r="F19280" s="20">
        <v>12</v>
      </c>
    </row>
    <row r="19281" spans="1:6" ht="25.5" outlineLevel="1" x14ac:dyDescent="0.2">
      <c r="B19281" s="21" t="s">
        <v>15980</v>
      </c>
      <c r="E19281" s="20">
        <f>SUBTOTAL(9,E19277:E19280)</f>
        <v>7941</v>
      </c>
      <c r="F19281" s="20">
        <f>SUBTOTAL(9,F19277:F19280)</f>
        <v>6764</v>
      </c>
    </row>
    <row r="19282" spans="1:6" ht="25.5" outlineLevel="2" x14ac:dyDescent="0.2">
      <c r="A19282" t="s">
        <v>5934</v>
      </c>
      <c r="B19282" s="18" t="s">
        <v>18587</v>
      </c>
      <c r="C19282" s="19" t="s">
        <v>42</v>
      </c>
      <c r="D19282" t="s">
        <v>398</v>
      </c>
      <c r="E19282" s="20">
        <v>2122</v>
      </c>
      <c r="F19282" s="20">
        <v>15070</v>
      </c>
    </row>
    <row r="19283" spans="1:6" ht="25.5" outlineLevel="2" x14ac:dyDescent="0.2">
      <c r="B19283" s="18" t="s">
        <v>18587</v>
      </c>
      <c r="C19283" s="19" t="s">
        <v>80</v>
      </c>
      <c r="D19283" t="s">
        <v>398</v>
      </c>
      <c r="E19283" s="20">
        <v>330</v>
      </c>
      <c r="F19283" s="20">
        <v>13231</v>
      </c>
    </row>
    <row r="19284" spans="1:6" ht="25.5" outlineLevel="1" x14ac:dyDescent="0.2">
      <c r="B19284" s="21" t="s">
        <v>18588</v>
      </c>
      <c r="E19284" s="20">
        <f>SUBTOTAL(9,E19282:E19283)</f>
        <v>2452</v>
      </c>
      <c r="F19284" s="20">
        <f>SUBTOTAL(9,F19282:F19283)</f>
        <v>28301</v>
      </c>
    </row>
    <row r="19285" spans="1:6" ht="25.5" outlineLevel="2" x14ac:dyDescent="0.2">
      <c r="A19285" t="s">
        <v>5936</v>
      </c>
      <c r="B19285" s="18" t="s">
        <v>15981</v>
      </c>
      <c r="C19285" s="19" t="s">
        <v>42</v>
      </c>
      <c r="D19285" t="s">
        <v>398</v>
      </c>
      <c r="E19285" s="20">
        <v>21</v>
      </c>
      <c r="F19285" s="20">
        <v>645</v>
      </c>
    </row>
    <row r="19286" spans="1:6" ht="25.5" outlineLevel="2" x14ac:dyDescent="0.2">
      <c r="B19286" s="18" t="s">
        <v>15981</v>
      </c>
      <c r="C19286" s="19" t="s">
        <v>80</v>
      </c>
      <c r="D19286" t="s">
        <v>398</v>
      </c>
      <c r="E19286" s="20">
        <v>122</v>
      </c>
      <c r="F19286" s="20">
        <v>1112</v>
      </c>
    </row>
    <row r="19287" spans="1:6" ht="25.5" outlineLevel="1" x14ac:dyDescent="0.2">
      <c r="B19287" s="21" t="s">
        <v>15982</v>
      </c>
      <c r="E19287" s="20">
        <f>SUBTOTAL(9,E19285:E19286)</f>
        <v>143</v>
      </c>
      <c r="F19287" s="20">
        <f>SUBTOTAL(9,F19285:F19286)</f>
        <v>1757</v>
      </c>
    </row>
    <row r="19288" spans="1:6" ht="25.5" outlineLevel="2" x14ac:dyDescent="0.2">
      <c r="A19288" t="s">
        <v>5938</v>
      </c>
      <c r="B19288" s="18" t="s">
        <v>15983</v>
      </c>
      <c r="C19288" s="19" t="s">
        <v>42</v>
      </c>
      <c r="D19288" t="s">
        <v>398</v>
      </c>
      <c r="E19288" s="20">
        <v>72</v>
      </c>
      <c r="F19288" s="20">
        <v>9453</v>
      </c>
    </row>
    <row r="19289" spans="1:6" ht="25.5" outlineLevel="2" x14ac:dyDescent="0.2">
      <c r="B19289" s="18" t="s">
        <v>15983</v>
      </c>
      <c r="C19289" s="19" t="s">
        <v>80</v>
      </c>
      <c r="D19289" t="s">
        <v>398</v>
      </c>
      <c r="E19289" s="20">
        <v>147</v>
      </c>
      <c r="F19289" s="20">
        <v>7437</v>
      </c>
    </row>
    <row r="19290" spans="1:6" ht="25.5" outlineLevel="1" x14ac:dyDescent="0.2">
      <c r="B19290" s="21" t="s">
        <v>15984</v>
      </c>
      <c r="E19290" s="20">
        <f>SUBTOTAL(9,E19288:E19289)</f>
        <v>219</v>
      </c>
      <c r="F19290" s="20">
        <f>SUBTOTAL(9,F19288:F19289)</f>
        <v>16890</v>
      </c>
    </row>
    <row r="19291" spans="1:6" ht="25.5" outlineLevel="2" x14ac:dyDescent="0.2">
      <c r="A19291" t="s">
        <v>5940</v>
      </c>
      <c r="B19291" s="18" t="s">
        <v>18589</v>
      </c>
      <c r="C19291" s="19" t="s">
        <v>80</v>
      </c>
      <c r="D19291" t="s">
        <v>398</v>
      </c>
      <c r="E19291" s="20">
        <v>35</v>
      </c>
      <c r="F19291" s="20">
        <v>5201</v>
      </c>
    </row>
    <row r="19292" spans="1:6" ht="25.5" outlineLevel="1" x14ac:dyDescent="0.2">
      <c r="B19292" s="21" t="s">
        <v>18590</v>
      </c>
      <c r="E19292" s="20">
        <f>SUBTOTAL(9,E19291:E19291)</f>
        <v>35</v>
      </c>
      <c r="F19292" s="20">
        <f>SUBTOTAL(9,F19291:F19291)</f>
        <v>5201</v>
      </c>
    </row>
    <row r="19293" spans="1:6" outlineLevel="2" x14ac:dyDescent="0.2">
      <c r="A19293" t="s">
        <v>5941</v>
      </c>
      <c r="B19293" s="18" t="s">
        <v>15985</v>
      </c>
      <c r="C19293" s="19" t="s">
        <v>42</v>
      </c>
      <c r="D19293" t="s">
        <v>398</v>
      </c>
      <c r="E19293" s="20">
        <v>5</v>
      </c>
      <c r="F19293" s="20">
        <v>5</v>
      </c>
    </row>
    <row r="19294" spans="1:6" outlineLevel="2" x14ac:dyDescent="0.2">
      <c r="B19294" s="18" t="s">
        <v>15985</v>
      </c>
      <c r="C19294" s="19" t="s">
        <v>80</v>
      </c>
      <c r="D19294" t="s">
        <v>398</v>
      </c>
      <c r="E19294" s="20">
        <v>2026</v>
      </c>
      <c r="F19294" s="20">
        <v>8631</v>
      </c>
    </row>
    <row r="19295" spans="1:6" ht="25.5" outlineLevel="1" x14ac:dyDescent="0.2">
      <c r="B19295" s="21" t="s">
        <v>15986</v>
      </c>
      <c r="E19295" s="20">
        <f>SUBTOTAL(9,E19293:E19294)</f>
        <v>2031</v>
      </c>
      <c r="F19295" s="20">
        <f>SUBTOTAL(9,F19293:F19294)</f>
        <v>8636</v>
      </c>
    </row>
    <row r="19296" spans="1:6" ht="25.5" outlineLevel="2" x14ac:dyDescent="0.2">
      <c r="A19296" t="s">
        <v>5942</v>
      </c>
      <c r="B19296" s="18" t="s">
        <v>18591</v>
      </c>
      <c r="C19296" s="19" t="s">
        <v>36</v>
      </c>
      <c r="D19296" t="s">
        <v>398</v>
      </c>
      <c r="E19296" s="20">
        <v>6</v>
      </c>
      <c r="F19296" s="20">
        <v>6</v>
      </c>
    </row>
    <row r="19297" spans="1:6" ht="25.5" outlineLevel="2" x14ac:dyDescent="0.2">
      <c r="B19297" s="18" t="s">
        <v>18591</v>
      </c>
      <c r="C19297" s="19" t="s">
        <v>42</v>
      </c>
      <c r="D19297" t="s">
        <v>398</v>
      </c>
      <c r="E19297" s="20">
        <v>87</v>
      </c>
      <c r="F19297" s="20">
        <v>247</v>
      </c>
    </row>
    <row r="19298" spans="1:6" ht="25.5" outlineLevel="2" x14ac:dyDescent="0.2">
      <c r="B19298" s="18" t="s">
        <v>18591</v>
      </c>
      <c r="C19298" s="19" t="s">
        <v>80</v>
      </c>
      <c r="D19298" t="s">
        <v>398</v>
      </c>
      <c r="E19298" s="20">
        <v>2816</v>
      </c>
      <c r="F19298" s="20">
        <v>1571</v>
      </c>
    </row>
    <row r="19299" spans="1:6" ht="25.5" outlineLevel="1" x14ac:dyDescent="0.2">
      <c r="B19299" s="21" t="s">
        <v>18592</v>
      </c>
      <c r="E19299" s="20">
        <f>SUBTOTAL(9,E19296:E19298)</f>
        <v>2909</v>
      </c>
      <c r="F19299" s="20">
        <f>SUBTOTAL(9,F19296:F19298)</f>
        <v>1824</v>
      </c>
    </row>
    <row r="19300" spans="1:6" ht="25.5" outlineLevel="2" x14ac:dyDescent="0.2">
      <c r="A19300" t="s">
        <v>1779</v>
      </c>
      <c r="B19300" s="18" t="s">
        <v>18593</v>
      </c>
      <c r="C19300" s="19" t="s">
        <v>42</v>
      </c>
      <c r="D19300" t="s">
        <v>398</v>
      </c>
      <c r="E19300" s="20">
        <v>5044</v>
      </c>
      <c r="F19300" s="20">
        <v>856</v>
      </c>
    </row>
    <row r="19301" spans="1:6" ht="25.5" outlineLevel="2" x14ac:dyDescent="0.2">
      <c r="B19301" s="18" t="s">
        <v>18593</v>
      </c>
      <c r="C19301" s="19" t="s">
        <v>80</v>
      </c>
      <c r="D19301" t="s">
        <v>398</v>
      </c>
      <c r="E19301" s="20">
        <v>5547</v>
      </c>
      <c r="F19301" s="20">
        <v>5723</v>
      </c>
    </row>
    <row r="19302" spans="1:6" ht="25.5" outlineLevel="2" x14ac:dyDescent="0.2">
      <c r="B19302" s="18" t="s">
        <v>18593</v>
      </c>
      <c r="C19302" s="19" t="s">
        <v>157</v>
      </c>
      <c r="D19302" t="s">
        <v>398</v>
      </c>
      <c r="E19302" s="20">
        <v>9</v>
      </c>
      <c r="F19302" s="20">
        <v>2594</v>
      </c>
    </row>
    <row r="19303" spans="1:6" ht="25.5" outlineLevel="1" x14ac:dyDescent="0.2">
      <c r="B19303" s="21" t="s">
        <v>18594</v>
      </c>
      <c r="E19303" s="20">
        <f>SUBTOTAL(9,E19300:E19302)</f>
        <v>10600</v>
      </c>
      <c r="F19303" s="20">
        <f>SUBTOTAL(9,F19300:F19302)</f>
        <v>9173</v>
      </c>
    </row>
    <row r="19304" spans="1:6" ht="25.5" outlineLevel="2" x14ac:dyDescent="0.2">
      <c r="A19304" t="s">
        <v>5944</v>
      </c>
      <c r="B19304" s="18" t="s">
        <v>15987</v>
      </c>
      <c r="C19304" s="19" t="s">
        <v>42</v>
      </c>
      <c r="D19304" t="s">
        <v>398</v>
      </c>
      <c r="E19304" s="20">
        <v>26</v>
      </c>
      <c r="F19304" s="20">
        <v>1038</v>
      </c>
    </row>
    <row r="19305" spans="1:6" ht="25.5" outlineLevel="2" x14ac:dyDescent="0.2">
      <c r="B19305" s="18" t="s">
        <v>15987</v>
      </c>
      <c r="C19305" s="19" t="s">
        <v>80</v>
      </c>
      <c r="D19305" t="s">
        <v>398</v>
      </c>
      <c r="E19305" s="20">
        <v>105</v>
      </c>
      <c r="F19305" s="20">
        <v>16891</v>
      </c>
    </row>
    <row r="19306" spans="1:6" ht="25.5" outlineLevel="2" x14ac:dyDescent="0.2">
      <c r="B19306" s="18" t="s">
        <v>15987</v>
      </c>
      <c r="C19306" s="19" t="s">
        <v>178</v>
      </c>
      <c r="D19306" t="s">
        <v>398</v>
      </c>
      <c r="E19306" s="20">
        <v>1</v>
      </c>
      <c r="F19306" s="20">
        <v>2</v>
      </c>
    </row>
    <row r="19307" spans="1:6" ht="25.5" outlineLevel="1" x14ac:dyDescent="0.2">
      <c r="B19307" s="21" t="s">
        <v>15988</v>
      </c>
      <c r="E19307" s="20">
        <f>SUBTOTAL(9,E19304:E19306)</f>
        <v>132</v>
      </c>
      <c r="F19307" s="20">
        <f>SUBTOTAL(9,F19304:F19306)</f>
        <v>17931</v>
      </c>
    </row>
    <row r="19308" spans="1:6" ht="25.5" outlineLevel="2" x14ac:dyDescent="0.2">
      <c r="A19308" t="s">
        <v>5945</v>
      </c>
      <c r="B19308" s="18" t="s">
        <v>15989</v>
      </c>
      <c r="C19308" s="19" t="s">
        <v>42</v>
      </c>
      <c r="D19308" t="s">
        <v>398</v>
      </c>
      <c r="E19308" s="20">
        <v>140</v>
      </c>
      <c r="F19308" s="20">
        <v>5022</v>
      </c>
    </row>
    <row r="19309" spans="1:6" ht="25.5" outlineLevel="2" x14ac:dyDescent="0.2">
      <c r="B19309" s="18" t="s">
        <v>15989</v>
      </c>
      <c r="C19309" s="19" t="s">
        <v>80</v>
      </c>
      <c r="D19309" t="s">
        <v>398</v>
      </c>
      <c r="E19309" s="20">
        <v>82</v>
      </c>
      <c r="F19309" s="20">
        <v>3932</v>
      </c>
    </row>
    <row r="19310" spans="1:6" ht="25.5" outlineLevel="2" x14ac:dyDescent="0.2">
      <c r="B19310" s="18" t="s">
        <v>15989</v>
      </c>
      <c r="C19310" s="19" t="s">
        <v>87</v>
      </c>
      <c r="D19310" t="s">
        <v>398</v>
      </c>
      <c r="E19310" s="20">
        <v>4</v>
      </c>
      <c r="F19310" s="20">
        <v>1092</v>
      </c>
    </row>
    <row r="19311" spans="1:6" ht="25.5" outlineLevel="1" x14ac:dyDescent="0.2">
      <c r="B19311" s="21" t="s">
        <v>15990</v>
      </c>
      <c r="E19311" s="20">
        <f>SUBTOTAL(9,E19308:E19310)</f>
        <v>226</v>
      </c>
      <c r="F19311" s="20">
        <f>SUBTOTAL(9,F19308:F19310)</f>
        <v>10046</v>
      </c>
    </row>
    <row r="19312" spans="1:6" ht="25.5" outlineLevel="2" x14ac:dyDescent="0.2">
      <c r="A19312" t="s">
        <v>5947</v>
      </c>
      <c r="B19312" s="18" t="s">
        <v>15991</v>
      </c>
      <c r="C19312" s="19" t="s">
        <v>80</v>
      </c>
      <c r="D19312" t="s">
        <v>398</v>
      </c>
      <c r="E19312" s="20">
        <v>13</v>
      </c>
      <c r="F19312" s="20">
        <v>2105</v>
      </c>
    </row>
    <row r="19313" spans="1:6" ht="25.5" outlineLevel="1" x14ac:dyDescent="0.2">
      <c r="B19313" s="21" t="s">
        <v>15992</v>
      </c>
      <c r="E19313" s="20">
        <f>SUBTOTAL(9,E19312:E19312)</f>
        <v>13</v>
      </c>
      <c r="F19313" s="20">
        <f>SUBTOTAL(9,F19312:F19312)</f>
        <v>2105</v>
      </c>
    </row>
    <row r="19314" spans="1:6" ht="25.5" outlineLevel="2" x14ac:dyDescent="0.2">
      <c r="A19314" t="s">
        <v>5948</v>
      </c>
      <c r="B19314" s="18" t="s">
        <v>15993</v>
      </c>
      <c r="C19314" s="19" t="s">
        <v>80</v>
      </c>
      <c r="D19314" t="s">
        <v>398</v>
      </c>
      <c r="E19314" s="20">
        <v>52</v>
      </c>
      <c r="F19314" s="20">
        <v>394</v>
      </c>
    </row>
    <row r="19315" spans="1:6" ht="38.25" outlineLevel="1" x14ac:dyDescent="0.2">
      <c r="B19315" s="21" t="s">
        <v>15994</v>
      </c>
      <c r="E19315" s="20">
        <f>SUBTOTAL(9,E19314:E19314)</f>
        <v>52</v>
      </c>
      <c r="F19315" s="20">
        <f>SUBTOTAL(9,F19314:F19314)</f>
        <v>394</v>
      </c>
    </row>
    <row r="19316" spans="1:6" ht="25.5" outlineLevel="2" x14ac:dyDescent="0.2">
      <c r="A19316" t="s">
        <v>5950</v>
      </c>
      <c r="B19316" s="18" t="s">
        <v>15995</v>
      </c>
      <c r="C19316" s="19" t="s">
        <v>80</v>
      </c>
      <c r="D19316" t="s">
        <v>398</v>
      </c>
      <c r="E19316" s="20">
        <v>132</v>
      </c>
      <c r="F19316" s="20">
        <v>3279</v>
      </c>
    </row>
    <row r="19317" spans="1:6" ht="25.5" outlineLevel="1" x14ac:dyDescent="0.2">
      <c r="B19317" s="21" t="s">
        <v>15996</v>
      </c>
      <c r="E19317" s="20">
        <f>SUBTOTAL(9,E19316:E19316)</f>
        <v>132</v>
      </c>
      <c r="F19317" s="20">
        <f>SUBTOTAL(9,F19316:F19316)</f>
        <v>3279</v>
      </c>
    </row>
    <row r="19318" spans="1:6" ht="25.5" outlineLevel="2" x14ac:dyDescent="0.2">
      <c r="A19318" t="s">
        <v>5952</v>
      </c>
      <c r="B19318" s="18" t="s">
        <v>15997</v>
      </c>
      <c r="C19318" s="19" t="s">
        <v>80</v>
      </c>
      <c r="D19318" t="s">
        <v>398</v>
      </c>
      <c r="E19318" s="20">
        <v>613</v>
      </c>
      <c r="F19318" s="20">
        <v>1283</v>
      </c>
    </row>
    <row r="19319" spans="1:6" ht="25.5" outlineLevel="2" x14ac:dyDescent="0.2">
      <c r="B19319" s="18" t="s">
        <v>15997</v>
      </c>
      <c r="C19319" s="19" t="s">
        <v>87</v>
      </c>
      <c r="D19319" t="s">
        <v>398</v>
      </c>
      <c r="E19319" s="20">
        <v>1</v>
      </c>
      <c r="F19319" s="20">
        <v>593</v>
      </c>
    </row>
    <row r="19320" spans="1:6" ht="25.5" outlineLevel="1" x14ac:dyDescent="0.2">
      <c r="B19320" s="21" t="s">
        <v>15998</v>
      </c>
      <c r="E19320" s="20">
        <f>SUBTOTAL(9,E19318:E19319)</f>
        <v>614</v>
      </c>
      <c r="F19320" s="20">
        <f>SUBTOTAL(9,F19318:F19319)</f>
        <v>1876</v>
      </c>
    </row>
    <row r="19321" spans="1:6" ht="25.5" outlineLevel="2" x14ac:dyDescent="0.2">
      <c r="A19321" t="s">
        <v>5954</v>
      </c>
      <c r="B19321" s="18" t="s">
        <v>15999</v>
      </c>
      <c r="C19321" s="19" t="s">
        <v>42</v>
      </c>
      <c r="D19321" t="s">
        <v>398</v>
      </c>
      <c r="E19321" s="20">
        <v>3</v>
      </c>
      <c r="F19321" s="20">
        <v>6068</v>
      </c>
    </row>
    <row r="19322" spans="1:6" ht="25.5" outlineLevel="2" x14ac:dyDescent="0.2">
      <c r="B19322" s="18" t="s">
        <v>15999</v>
      </c>
      <c r="C19322" s="19" t="s">
        <v>80</v>
      </c>
      <c r="D19322" t="s">
        <v>398</v>
      </c>
      <c r="E19322" s="20">
        <v>2</v>
      </c>
      <c r="F19322" s="20">
        <v>4</v>
      </c>
    </row>
    <row r="19323" spans="1:6" ht="38.25" outlineLevel="1" x14ac:dyDescent="0.2">
      <c r="B19323" s="21" t="s">
        <v>16000</v>
      </c>
      <c r="E19323" s="20">
        <f>SUBTOTAL(9,E19321:E19322)</f>
        <v>5</v>
      </c>
      <c r="F19323" s="20">
        <f>SUBTOTAL(9,F19321:F19322)</f>
        <v>6072</v>
      </c>
    </row>
    <row r="19324" spans="1:6" ht="25.5" outlineLevel="2" x14ac:dyDescent="0.2">
      <c r="A19324" t="s">
        <v>5956</v>
      </c>
      <c r="B19324" s="18" t="s">
        <v>16001</v>
      </c>
      <c r="C19324" s="19" t="s">
        <v>42</v>
      </c>
      <c r="D19324" t="s">
        <v>398</v>
      </c>
      <c r="E19324" s="20">
        <v>13572</v>
      </c>
      <c r="F19324" s="20">
        <v>3074</v>
      </c>
    </row>
    <row r="19325" spans="1:6" ht="25.5" outlineLevel="2" x14ac:dyDescent="0.2">
      <c r="B19325" s="18" t="s">
        <v>16001</v>
      </c>
      <c r="C19325" s="19" t="s">
        <v>80</v>
      </c>
      <c r="D19325" t="s">
        <v>398</v>
      </c>
      <c r="E19325" s="20">
        <v>85</v>
      </c>
      <c r="F19325" s="20">
        <v>2414</v>
      </c>
    </row>
    <row r="19326" spans="1:6" ht="25.5" outlineLevel="1" x14ac:dyDescent="0.2">
      <c r="B19326" s="21" t="s">
        <v>16002</v>
      </c>
      <c r="E19326" s="20">
        <f>SUBTOTAL(9,E19324:E19325)</f>
        <v>13657</v>
      </c>
      <c r="F19326" s="20">
        <f>SUBTOTAL(9,F19324:F19325)</f>
        <v>5488</v>
      </c>
    </row>
    <row r="19327" spans="1:6" ht="25.5" outlineLevel="2" x14ac:dyDescent="0.2">
      <c r="A19327" t="s">
        <v>5958</v>
      </c>
      <c r="B19327" s="18" t="s">
        <v>16003</v>
      </c>
      <c r="C19327" s="19" t="s">
        <v>16</v>
      </c>
      <c r="D19327" t="s">
        <v>398</v>
      </c>
      <c r="E19327" s="20">
        <v>2</v>
      </c>
      <c r="F19327" s="20">
        <v>291</v>
      </c>
    </row>
    <row r="19328" spans="1:6" ht="25.5" outlineLevel="2" x14ac:dyDescent="0.2">
      <c r="B19328" s="18" t="s">
        <v>16003</v>
      </c>
      <c r="C19328" s="19" t="s">
        <v>42</v>
      </c>
      <c r="D19328" t="s">
        <v>398</v>
      </c>
      <c r="E19328" s="20">
        <v>131</v>
      </c>
      <c r="F19328" s="20">
        <v>515</v>
      </c>
    </row>
    <row r="19329" spans="1:6" ht="25.5" outlineLevel="2" x14ac:dyDescent="0.2">
      <c r="B19329" s="18" t="s">
        <v>16003</v>
      </c>
      <c r="C19329" s="19" t="s">
        <v>80</v>
      </c>
      <c r="D19329" t="s">
        <v>398</v>
      </c>
      <c r="E19329" s="20">
        <v>29</v>
      </c>
      <c r="F19329" s="20">
        <v>32</v>
      </c>
    </row>
    <row r="19330" spans="1:6" ht="25.5" outlineLevel="1" x14ac:dyDescent="0.2">
      <c r="B19330" s="21" t="s">
        <v>16004</v>
      </c>
      <c r="E19330" s="20">
        <f>SUBTOTAL(9,E19327:E19329)</f>
        <v>162</v>
      </c>
      <c r="F19330" s="20">
        <f>SUBTOTAL(9,F19327:F19329)</f>
        <v>838</v>
      </c>
    </row>
    <row r="19331" spans="1:6" ht="25.5" outlineLevel="2" x14ac:dyDescent="0.2">
      <c r="A19331" t="s">
        <v>5959</v>
      </c>
      <c r="B19331" s="18" t="s">
        <v>16005</v>
      </c>
      <c r="C19331" s="19" t="s">
        <v>42</v>
      </c>
      <c r="D19331" t="s">
        <v>398</v>
      </c>
      <c r="E19331" s="20">
        <v>1</v>
      </c>
      <c r="F19331" s="20">
        <v>56</v>
      </c>
    </row>
    <row r="19332" spans="1:6" ht="25.5" outlineLevel="2" x14ac:dyDescent="0.2">
      <c r="B19332" s="18" t="s">
        <v>16005</v>
      </c>
      <c r="C19332" s="19" t="s">
        <v>80</v>
      </c>
      <c r="D19332" t="s">
        <v>398</v>
      </c>
      <c r="E19332" s="20">
        <v>185</v>
      </c>
      <c r="F19332" s="20">
        <v>1347</v>
      </c>
    </row>
    <row r="19333" spans="1:6" ht="38.25" outlineLevel="1" x14ac:dyDescent="0.2">
      <c r="B19333" s="21" t="s">
        <v>16006</v>
      </c>
      <c r="E19333" s="20">
        <f>SUBTOTAL(9,E19331:E19332)</f>
        <v>186</v>
      </c>
      <c r="F19333" s="20">
        <f>SUBTOTAL(9,F19331:F19332)</f>
        <v>1403</v>
      </c>
    </row>
    <row r="19334" spans="1:6" ht="25.5" outlineLevel="2" x14ac:dyDescent="0.2">
      <c r="A19334" t="s">
        <v>5961</v>
      </c>
      <c r="B19334" s="18" t="s">
        <v>16007</v>
      </c>
      <c r="C19334" s="19" t="s">
        <v>42</v>
      </c>
      <c r="D19334" t="s">
        <v>398</v>
      </c>
      <c r="E19334" s="20">
        <v>2288</v>
      </c>
      <c r="F19334" s="20">
        <v>3165</v>
      </c>
    </row>
    <row r="19335" spans="1:6" ht="25.5" outlineLevel="2" x14ac:dyDescent="0.2">
      <c r="B19335" s="18" t="s">
        <v>16007</v>
      </c>
      <c r="C19335" s="19" t="s">
        <v>80</v>
      </c>
      <c r="D19335" t="s">
        <v>398</v>
      </c>
      <c r="E19335" s="20">
        <v>1347</v>
      </c>
      <c r="F19335" s="20">
        <v>19242</v>
      </c>
    </row>
    <row r="19336" spans="1:6" ht="25.5" outlineLevel="1" x14ac:dyDescent="0.2">
      <c r="B19336" s="21" t="s">
        <v>16008</v>
      </c>
      <c r="E19336" s="20">
        <f>SUBTOTAL(9,E19334:E19335)</f>
        <v>3635</v>
      </c>
      <c r="F19336" s="20">
        <f>SUBTOTAL(9,F19334:F19335)</f>
        <v>22407</v>
      </c>
    </row>
    <row r="19337" spans="1:6" ht="25.5" outlineLevel="2" x14ac:dyDescent="0.2">
      <c r="A19337" t="s">
        <v>5963</v>
      </c>
      <c r="B19337" s="18" t="s">
        <v>16009</v>
      </c>
      <c r="C19337" s="19" t="s">
        <v>42</v>
      </c>
      <c r="D19337" t="s">
        <v>398</v>
      </c>
      <c r="E19337" s="20">
        <v>1579</v>
      </c>
      <c r="F19337" s="20">
        <v>2648</v>
      </c>
    </row>
    <row r="19338" spans="1:6" ht="25.5" outlineLevel="2" x14ac:dyDescent="0.2">
      <c r="B19338" s="18" t="s">
        <v>16009</v>
      </c>
      <c r="C19338" s="19" t="s">
        <v>77</v>
      </c>
      <c r="D19338" t="s">
        <v>398</v>
      </c>
      <c r="E19338" s="20">
        <v>1</v>
      </c>
      <c r="F19338" s="20">
        <v>3172</v>
      </c>
    </row>
    <row r="19339" spans="1:6" ht="25.5" outlineLevel="2" x14ac:dyDescent="0.2">
      <c r="B19339" s="18" t="s">
        <v>16009</v>
      </c>
      <c r="C19339" s="19" t="s">
        <v>80</v>
      </c>
      <c r="D19339" t="s">
        <v>398</v>
      </c>
      <c r="E19339" s="20">
        <v>546</v>
      </c>
      <c r="F19339" s="20">
        <v>30971</v>
      </c>
    </row>
    <row r="19340" spans="1:6" ht="25.5" outlineLevel="1" x14ac:dyDescent="0.2">
      <c r="B19340" s="21" t="s">
        <v>16010</v>
      </c>
      <c r="E19340" s="20">
        <f>SUBTOTAL(9,E19337:E19339)</f>
        <v>2126</v>
      </c>
      <c r="F19340" s="20">
        <f>SUBTOTAL(9,F19337:F19339)</f>
        <v>36791</v>
      </c>
    </row>
    <row r="19341" spans="1:6" ht="25.5" outlineLevel="2" x14ac:dyDescent="0.2">
      <c r="A19341" t="s">
        <v>5965</v>
      </c>
      <c r="B19341" s="18" t="s">
        <v>16011</v>
      </c>
      <c r="C19341" s="19" t="s">
        <v>42</v>
      </c>
      <c r="D19341" t="s">
        <v>398</v>
      </c>
      <c r="E19341" s="20">
        <v>7271</v>
      </c>
      <c r="F19341" s="20">
        <v>8755</v>
      </c>
    </row>
    <row r="19342" spans="1:6" ht="25.5" outlineLevel="2" x14ac:dyDescent="0.2">
      <c r="B19342" s="18" t="s">
        <v>16011</v>
      </c>
      <c r="C19342" s="19" t="s">
        <v>77</v>
      </c>
      <c r="D19342" t="s">
        <v>398</v>
      </c>
      <c r="E19342" s="20">
        <v>2</v>
      </c>
      <c r="F19342" s="20">
        <v>2077</v>
      </c>
    </row>
    <row r="19343" spans="1:6" ht="25.5" outlineLevel="2" x14ac:dyDescent="0.2">
      <c r="B19343" s="18" t="s">
        <v>16011</v>
      </c>
      <c r="C19343" s="19" t="s">
        <v>80</v>
      </c>
      <c r="D19343" t="s">
        <v>398</v>
      </c>
      <c r="E19343" s="20">
        <v>566</v>
      </c>
      <c r="F19343" s="20">
        <v>4101</v>
      </c>
    </row>
    <row r="19344" spans="1:6" ht="25.5" outlineLevel="1" x14ac:dyDescent="0.2">
      <c r="B19344" s="21" t="s">
        <v>16012</v>
      </c>
      <c r="E19344" s="20">
        <f>SUBTOTAL(9,E19341:E19343)</f>
        <v>7839</v>
      </c>
      <c r="F19344" s="20">
        <f>SUBTOTAL(9,F19341:F19343)</f>
        <v>14933</v>
      </c>
    </row>
    <row r="19345" spans="1:6" ht="25.5" outlineLevel="2" x14ac:dyDescent="0.2">
      <c r="A19345" t="s">
        <v>5967</v>
      </c>
      <c r="B19345" s="18" t="s">
        <v>16013</v>
      </c>
      <c r="C19345" s="19" t="s">
        <v>42</v>
      </c>
      <c r="D19345" t="s">
        <v>398</v>
      </c>
      <c r="E19345" s="20">
        <v>10</v>
      </c>
      <c r="F19345" s="20">
        <v>13235</v>
      </c>
    </row>
    <row r="19346" spans="1:6" ht="25.5" outlineLevel="2" x14ac:dyDescent="0.2">
      <c r="B19346" s="18" t="s">
        <v>16013</v>
      </c>
      <c r="C19346" s="19" t="s">
        <v>80</v>
      </c>
      <c r="D19346" t="s">
        <v>398</v>
      </c>
      <c r="E19346" s="20">
        <v>36</v>
      </c>
      <c r="F19346" s="20">
        <v>978</v>
      </c>
    </row>
    <row r="19347" spans="1:6" ht="25.5" outlineLevel="2" x14ac:dyDescent="0.2">
      <c r="B19347" s="18" t="s">
        <v>16013</v>
      </c>
      <c r="C19347" s="19" t="s">
        <v>171</v>
      </c>
      <c r="D19347" t="s">
        <v>398</v>
      </c>
      <c r="E19347" s="20">
        <v>1</v>
      </c>
      <c r="F19347" s="20">
        <v>904</v>
      </c>
    </row>
    <row r="19348" spans="1:6" ht="25.5" outlineLevel="1" x14ac:dyDescent="0.2">
      <c r="B19348" s="21" t="s">
        <v>16014</v>
      </c>
      <c r="E19348" s="20">
        <f>SUBTOTAL(9,E19345:E19347)</f>
        <v>47</v>
      </c>
      <c r="F19348" s="20">
        <f>SUBTOTAL(9,F19345:F19347)</f>
        <v>15117</v>
      </c>
    </row>
    <row r="19349" spans="1:6" ht="25.5" outlineLevel="2" x14ac:dyDescent="0.2">
      <c r="A19349" t="s">
        <v>1780</v>
      </c>
      <c r="B19349" s="18" t="s">
        <v>16015</v>
      </c>
      <c r="C19349" s="19" t="s">
        <v>42</v>
      </c>
      <c r="D19349" t="s">
        <v>398</v>
      </c>
      <c r="E19349" s="20">
        <v>2718</v>
      </c>
      <c r="F19349" s="20">
        <v>7677</v>
      </c>
    </row>
    <row r="19350" spans="1:6" ht="25.5" outlineLevel="2" x14ac:dyDescent="0.2">
      <c r="B19350" s="18" t="s">
        <v>16015</v>
      </c>
      <c r="C19350" s="19" t="s">
        <v>80</v>
      </c>
      <c r="D19350" t="s">
        <v>398</v>
      </c>
      <c r="E19350" s="20">
        <v>736</v>
      </c>
      <c r="F19350" s="20">
        <v>5223</v>
      </c>
    </row>
    <row r="19351" spans="1:6" ht="25.5" outlineLevel="2" x14ac:dyDescent="0.2">
      <c r="B19351" s="18" t="s">
        <v>16015</v>
      </c>
      <c r="C19351" s="19" t="s">
        <v>93</v>
      </c>
      <c r="D19351" t="s">
        <v>398</v>
      </c>
      <c r="E19351" s="20">
        <v>1</v>
      </c>
      <c r="F19351" s="20">
        <v>1</v>
      </c>
    </row>
    <row r="19352" spans="1:6" ht="25.5" outlineLevel="2" x14ac:dyDescent="0.2">
      <c r="B19352" s="18" t="s">
        <v>16015</v>
      </c>
      <c r="C19352" s="19" t="s">
        <v>171</v>
      </c>
      <c r="D19352" t="s">
        <v>398</v>
      </c>
      <c r="E19352" s="20">
        <v>1</v>
      </c>
      <c r="F19352" s="20">
        <v>233</v>
      </c>
    </row>
    <row r="19353" spans="1:6" ht="25.5" outlineLevel="2" x14ac:dyDescent="0.2">
      <c r="B19353" s="18" t="s">
        <v>16015</v>
      </c>
      <c r="C19353" s="19" t="s">
        <v>178</v>
      </c>
      <c r="D19353" t="s">
        <v>398</v>
      </c>
      <c r="E19353" s="20">
        <v>2</v>
      </c>
      <c r="F19353" s="20">
        <v>73</v>
      </c>
    </row>
    <row r="19354" spans="1:6" ht="25.5" outlineLevel="1" x14ac:dyDescent="0.2">
      <c r="B19354" s="21" t="s">
        <v>16016</v>
      </c>
      <c r="E19354" s="20">
        <f>SUBTOTAL(9,E19349:E19353)</f>
        <v>3458</v>
      </c>
      <c r="F19354" s="20">
        <f>SUBTOTAL(9,F19349:F19353)</f>
        <v>13207</v>
      </c>
    </row>
    <row r="19355" spans="1:6" ht="25.5" outlineLevel="2" x14ac:dyDescent="0.2">
      <c r="A19355" t="s">
        <v>5969</v>
      </c>
      <c r="B19355" s="18" t="s">
        <v>16017</v>
      </c>
      <c r="C19355" s="19" t="s">
        <v>42</v>
      </c>
      <c r="D19355" t="s">
        <v>398</v>
      </c>
      <c r="E19355" s="20">
        <v>1502</v>
      </c>
      <c r="F19355" s="20">
        <v>1601</v>
      </c>
    </row>
    <row r="19356" spans="1:6" ht="25.5" outlineLevel="2" x14ac:dyDescent="0.2">
      <c r="B19356" s="18" t="s">
        <v>16017</v>
      </c>
      <c r="C19356" s="19" t="s">
        <v>80</v>
      </c>
      <c r="D19356" t="s">
        <v>398</v>
      </c>
      <c r="E19356" s="20">
        <v>35</v>
      </c>
      <c r="F19356" s="20">
        <v>1893</v>
      </c>
    </row>
    <row r="19357" spans="1:6" ht="25.5" outlineLevel="2" x14ac:dyDescent="0.2">
      <c r="B19357" s="18" t="s">
        <v>16017</v>
      </c>
      <c r="C19357" s="19" t="s">
        <v>88</v>
      </c>
      <c r="D19357" t="s">
        <v>398</v>
      </c>
      <c r="E19357" s="20">
        <v>2</v>
      </c>
      <c r="F19357" s="20">
        <v>263</v>
      </c>
    </row>
    <row r="19358" spans="1:6" ht="25.5" outlineLevel="1" x14ac:dyDescent="0.2">
      <c r="B19358" s="21" t="s">
        <v>16018</v>
      </c>
      <c r="E19358" s="20">
        <f>SUBTOTAL(9,E19355:E19357)</f>
        <v>1539</v>
      </c>
      <c r="F19358" s="20">
        <f>SUBTOTAL(9,F19355:F19357)</f>
        <v>3757</v>
      </c>
    </row>
    <row r="19359" spans="1:6" ht="25.5" outlineLevel="2" x14ac:dyDescent="0.2">
      <c r="A19359" t="s">
        <v>5971</v>
      </c>
      <c r="B19359" s="18" t="s">
        <v>16019</v>
      </c>
      <c r="C19359" s="19" t="s">
        <v>42</v>
      </c>
      <c r="D19359" t="s">
        <v>398</v>
      </c>
      <c r="E19359" s="20">
        <v>4987</v>
      </c>
      <c r="F19359" s="20">
        <v>3449</v>
      </c>
    </row>
    <row r="19360" spans="1:6" ht="25.5" outlineLevel="2" x14ac:dyDescent="0.2">
      <c r="B19360" s="18" t="s">
        <v>16019</v>
      </c>
      <c r="C19360" s="19" t="s">
        <v>80</v>
      </c>
      <c r="D19360" t="s">
        <v>398</v>
      </c>
      <c r="E19360" s="20">
        <v>5162</v>
      </c>
      <c r="F19360" s="20">
        <v>9051</v>
      </c>
    </row>
    <row r="19361" spans="1:6" ht="25.5" outlineLevel="2" x14ac:dyDescent="0.2">
      <c r="B19361" s="18" t="s">
        <v>16019</v>
      </c>
      <c r="C19361" s="19" t="s">
        <v>171</v>
      </c>
      <c r="D19361" t="s">
        <v>398</v>
      </c>
      <c r="E19361" s="20">
        <v>1</v>
      </c>
      <c r="F19361" s="20">
        <v>2064</v>
      </c>
    </row>
    <row r="19362" spans="1:6" ht="25.5" outlineLevel="1" x14ac:dyDescent="0.2">
      <c r="B19362" s="21" t="s">
        <v>16020</v>
      </c>
      <c r="E19362" s="20">
        <f>SUBTOTAL(9,E19359:E19361)</f>
        <v>10150</v>
      </c>
      <c r="F19362" s="20">
        <f>SUBTOTAL(9,F19359:F19361)</f>
        <v>14564</v>
      </c>
    </row>
    <row r="19363" spans="1:6" outlineLevel="2" x14ac:dyDescent="0.2">
      <c r="A19363" t="s">
        <v>5973</v>
      </c>
      <c r="B19363" s="18" t="s">
        <v>16021</v>
      </c>
      <c r="C19363" s="19" t="s">
        <v>16</v>
      </c>
      <c r="D19363" t="s">
        <v>398</v>
      </c>
      <c r="E19363" s="20">
        <v>3</v>
      </c>
      <c r="F19363" s="20">
        <v>97</v>
      </c>
    </row>
    <row r="19364" spans="1:6" outlineLevel="2" x14ac:dyDescent="0.2">
      <c r="B19364" s="18" t="s">
        <v>16021</v>
      </c>
      <c r="C19364" s="19" t="s">
        <v>42</v>
      </c>
      <c r="D19364" t="s">
        <v>398</v>
      </c>
      <c r="E19364" s="20">
        <v>1598</v>
      </c>
      <c r="F19364" s="20">
        <v>68</v>
      </c>
    </row>
    <row r="19365" spans="1:6" outlineLevel="2" x14ac:dyDescent="0.2">
      <c r="B19365" s="18" t="s">
        <v>16021</v>
      </c>
      <c r="C19365" s="19" t="s">
        <v>68</v>
      </c>
      <c r="D19365" t="s">
        <v>398</v>
      </c>
      <c r="E19365" s="20">
        <v>12</v>
      </c>
      <c r="F19365" s="20">
        <v>217</v>
      </c>
    </row>
    <row r="19366" spans="1:6" outlineLevel="2" x14ac:dyDescent="0.2">
      <c r="B19366" s="18" t="s">
        <v>16021</v>
      </c>
      <c r="C19366" s="19" t="s">
        <v>78</v>
      </c>
      <c r="D19366" t="s">
        <v>398</v>
      </c>
      <c r="E19366" s="20">
        <v>15</v>
      </c>
      <c r="F19366" s="20">
        <v>48</v>
      </c>
    </row>
    <row r="19367" spans="1:6" outlineLevel="2" x14ac:dyDescent="0.2">
      <c r="B19367" s="18" t="s">
        <v>16021</v>
      </c>
      <c r="C19367" s="19" t="s">
        <v>80</v>
      </c>
      <c r="D19367" t="s">
        <v>398</v>
      </c>
      <c r="E19367" s="20">
        <v>356</v>
      </c>
      <c r="F19367" s="20">
        <v>263</v>
      </c>
    </row>
    <row r="19368" spans="1:6" outlineLevel="2" x14ac:dyDescent="0.2">
      <c r="B19368" s="18" t="s">
        <v>16021</v>
      </c>
      <c r="C19368" s="19" t="s">
        <v>87</v>
      </c>
      <c r="D19368" t="s">
        <v>398</v>
      </c>
      <c r="E19368" s="20">
        <v>12</v>
      </c>
      <c r="F19368" s="20">
        <v>157</v>
      </c>
    </row>
    <row r="19369" spans="1:6" ht="25.5" outlineLevel="1" x14ac:dyDescent="0.2">
      <c r="B19369" s="21" t="s">
        <v>16022</v>
      </c>
      <c r="E19369" s="20">
        <f>SUBTOTAL(9,E19363:E19368)</f>
        <v>1996</v>
      </c>
      <c r="F19369" s="20">
        <f>SUBTOTAL(9,F19363:F19368)</f>
        <v>850</v>
      </c>
    </row>
    <row r="19370" spans="1:6" outlineLevel="2" x14ac:dyDescent="0.2">
      <c r="A19370" t="s">
        <v>1782</v>
      </c>
      <c r="B19370" s="18" t="s">
        <v>16023</v>
      </c>
      <c r="C19370" s="19" t="s">
        <v>42</v>
      </c>
      <c r="D19370" t="s">
        <v>398</v>
      </c>
      <c r="E19370" s="20">
        <v>142</v>
      </c>
      <c r="F19370" s="20">
        <v>238</v>
      </c>
    </row>
    <row r="19371" spans="1:6" outlineLevel="2" x14ac:dyDescent="0.2">
      <c r="B19371" s="18" t="s">
        <v>16023</v>
      </c>
      <c r="C19371" s="19" t="s">
        <v>65</v>
      </c>
      <c r="D19371" t="s">
        <v>398</v>
      </c>
      <c r="E19371" s="20">
        <v>4</v>
      </c>
      <c r="F19371" s="20">
        <v>491</v>
      </c>
    </row>
    <row r="19372" spans="1:6" outlineLevel="2" x14ac:dyDescent="0.2">
      <c r="B19372" s="18" t="s">
        <v>16023</v>
      </c>
      <c r="C19372" s="19" t="s">
        <v>80</v>
      </c>
      <c r="D19372" t="s">
        <v>398</v>
      </c>
      <c r="E19372" s="20">
        <v>402</v>
      </c>
      <c r="F19372" s="20">
        <v>332</v>
      </c>
    </row>
    <row r="19373" spans="1:6" outlineLevel="2" x14ac:dyDescent="0.2">
      <c r="B19373" s="18" t="s">
        <v>16023</v>
      </c>
      <c r="C19373" s="19" t="s">
        <v>87</v>
      </c>
      <c r="D19373" t="s">
        <v>398</v>
      </c>
      <c r="E19373" s="20">
        <v>2</v>
      </c>
      <c r="F19373" s="20">
        <v>3</v>
      </c>
    </row>
    <row r="19374" spans="1:6" ht="25.5" outlineLevel="1" x14ac:dyDescent="0.2">
      <c r="B19374" s="21" t="s">
        <v>16024</v>
      </c>
      <c r="E19374" s="20">
        <f>SUBTOTAL(9,E19370:E19373)</f>
        <v>550</v>
      </c>
      <c r="F19374" s="20">
        <f>SUBTOTAL(9,F19370:F19373)</f>
        <v>1064</v>
      </c>
    </row>
    <row r="19375" spans="1:6" ht="25.5" outlineLevel="2" x14ac:dyDescent="0.2">
      <c r="A19375" t="s">
        <v>5974</v>
      </c>
      <c r="B19375" s="18" t="s">
        <v>16025</v>
      </c>
      <c r="C19375" s="19" t="s">
        <v>42</v>
      </c>
      <c r="D19375" t="s">
        <v>398</v>
      </c>
      <c r="E19375" s="20">
        <v>399</v>
      </c>
      <c r="F19375" s="20">
        <v>694</v>
      </c>
    </row>
    <row r="19376" spans="1:6" ht="25.5" outlineLevel="2" x14ac:dyDescent="0.2">
      <c r="B19376" s="18" t="s">
        <v>16025</v>
      </c>
      <c r="C19376" s="19" t="s">
        <v>80</v>
      </c>
      <c r="D19376" t="s">
        <v>398</v>
      </c>
      <c r="E19376" s="20">
        <v>1344</v>
      </c>
      <c r="F19376" s="20">
        <v>4983</v>
      </c>
    </row>
    <row r="19377" spans="1:6" ht="25.5" outlineLevel="1" x14ac:dyDescent="0.2">
      <c r="B19377" s="21" t="s">
        <v>16026</v>
      </c>
      <c r="E19377" s="20">
        <f>SUBTOTAL(9,E19375:E19376)</f>
        <v>1743</v>
      </c>
      <c r="F19377" s="20">
        <f>SUBTOTAL(9,F19375:F19376)</f>
        <v>5677</v>
      </c>
    </row>
    <row r="19378" spans="1:6" ht="25.5" outlineLevel="2" x14ac:dyDescent="0.2">
      <c r="A19378" t="s">
        <v>5976</v>
      </c>
      <c r="B19378" s="18" t="s">
        <v>18595</v>
      </c>
      <c r="C19378" s="19" t="s">
        <v>42</v>
      </c>
      <c r="D19378" t="s">
        <v>398</v>
      </c>
      <c r="E19378" s="20">
        <v>256</v>
      </c>
      <c r="F19378" s="20">
        <v>18</v>
      </c>
    </row>
    <row r="19379" spans="1:6" ht="25.5" outlineLevel="2" x14ac:dyDescent="0.2">
      <c r="B19379" s="18" t="s">
        <v>18595</v>
      </c>
      <c r="C19379" s="19" t="s">
        <v>68</v>
      </c>
      <c r="D19379" t="s">
        <v>398</v>
      </c>
      <c r="E19379" s="20">
        <v>2</v>
      </c>
      <c r="F19379" s="20">
        <v>5</v>
      </c>
    </row>
    <row r="19380" spans="1:6" ht="25.5" outlineLevel="1" x14ac:dyDescent="0.2">
      <c r="B19380" s="21" t="s">
        <v>18596</v>
      </c>
      <c r="E19380" s="20">
        <f>SUBTOTAL(9,E19378:E19379)</f>
        <v>258</v>
      </c>
      <c r="F19380" s="20">
        <f>SUBTOTAL(9,F19378:F19379)</f>
        <v>23</v>
      </c>
    </row>
    <row r="19381" spans="1:6" ht="25.5" outlineLevel="2" x14ac:dyDescent="0.2">
      <c r="A19381" t="s">
        <v>5977</v>
      </c>
      <c r="B19381" s="18" t="s">
        <v>18597</v>
      </c>
      <c r="C19381" s="19" t="s">
        <v>42</v>
      </c>
      <c r="D19381" t="s">
        <v>398</v>
      </c>
      <c r="E19381" s="20">
        <v>41122</v>
      </c>
      <c r="F19381" s="20">
        <v>3235</v>
      </c>
    </row>
    <row r="19382" spans="1:6" ht="25.5" outlineLevel="2" x14ac:dyDescent="0.2">
      <c r="B19382" s="18" t="s">
        <v>18597</v>
      </c>
      <c r="C19382" s="19" t="s">
        <v>80</v>
      </c>
      <c r="D19382" t="s">
        <v>398</v>
      </c>
      <c r="E19382" s="20">
        <v>10959</v>
      </c>
      <c r="F19382" s="20">
        <v>1933</v>
      </c>
    </row>
    <row r="19383" spans="1:6" ht="25.5" outlineLevel="1" x14ac:dyDescent="0.2">
      <c r="B19383" s="21" t="s">
        <v>18598</v>
      </c>
      <c r="E19383" s="20">
        <f>SUBTOTAL(9,E19381:E19382)</f>
        <v>52081</v>
      </c>
      <c r="F19383" s="20">
        <f>SUBTOTAL(9,F19381:F19382)</f>
        <v>5168</v>
      </c>
    </row>
    <row r="19384" spans="1:6" ht="25.5" outlineLevel="2" x14ac:dyDescent="0.2">
      <c r="A19384" t="s">
        <v>5978</v>
      </c>
      <c r="B19384" s="18" t="s">
        <v>18599</v>
      </c>
      <c r="C19384" s="19" t="s">
        <v>42</v>
      </c>
      <c r="D19384" t="s">
        <v>398</v>
      </c>
      <c r="E19384" s="20">
        <v>145073</v>
      </c>
      <c r="F19384" s="20">
        <v>18125</v>
      </c>
    </row>
    <row r="19385" spans="1:6" ht="25.5" outlineLevel="2" x14ac:dyDescent="0.2">
      <c r="B19385" s="18" t="s">
        <v>18599</v>
      </c>
      <c r="C19385" s="19" t="s">
        <v>68</v>
      </c>
      <c r="D19385" t="s">
        <v>398</v>
      </c>
      <c r="E19385" s="20">
        <v>14</v>
      </c>
      <c r="F19385" s="20">
        <v>556</v>
      </c>
    </row>
    <row r="19386" spans="1:6" ht="25.5" outlineLevel="2" x14ac:dyDescent="0.2">
      <c r="B19386" s="18" t="s">
        <v>18599</v>
      </c>
      <c r="C19386" s="19" t="s">
        <v>80</v>
      </c>
      <c r="D19386" t="s">
        <v>398</v>
      </c>
      <c r="E19386" s="20">
        <v>800</v>
      </c>
      <c r="F19386" s="20">
        <v>19098</v>
      </c>
    </row>
    <row r="19387" spans="1:6" ht="25.5" outlineLevel="2" x14ac:dyDescent="0.2">
      <c r="B19387" s="18" t="s">
        <v>18599</v>
      </c>
      <c r="C19387" s="19" t="s">
        <v>87</v>
      </c>
      <c r="D19387" t="s">
        <v>398</v>
      </c>
      <c r="E19387" s="20">
        <v>6</v>
      </c>
      <c r="F19387" s="20">
        <v>24</v>
      </c>
    </row>
    <row r="19388" spans="1:6" ht="25.5" outlineLevel="2" x14ac:dyDescent="0.2">
      <c r="B19388" s="18" t="s">
        <v>18599</v>
      </c>
      <c r="C19388" s="19" t="s">
        <v>92</v>
      </c>
      <c r="D19388" t="s">
        <v>398</v>
      </c>
      <c r="E19388" s="20">
        <v>6</v>
      </c>
      <c r="F19388" s="20">
        <v>2</v>
      </c>
    </row>
    <row r="19389" spans="1:6" ht="25.5" outlineLevel="2" x14ac:dyDescent="0.2">
      <c r="B19389" s="18" t="s">
        <v>18599</v>
      </c>
      <c r="C19389" s="19" t="s">
        <v>107</v>
      </c>
      <c r="D19389" t="s">
        <v>398</v>
      </c>
      <c r="E19389" s="20">
        <v>283</v>
      </c>
      <c r="F19389" s="20">
        <v>73217</v>
      </c>
    </row>
    <row r="19390" spans="1:6" ht="25.5" outlineLevel="2" x14ac:dyDescent="0.2">
      <c r="B19390" s="18" t="s">
        <v>18599</v>
      </c>
      <c r="C19390" s="19" t="s">
        <v>162</v>
      </c>
      <c r="D19390" t="s">
        <v>398</v>
      </c>
      <c r="E19390" s="20">
        <v>11</v>
      </c>
      <c r="F19390" s="20">
        <v>1840</v>
      </c>
    </row>
    <row r="19391" spans="1:6" ht="25.5" outlineLevel="1" x14ac:dyDescent="0.2">
      <c r="B19391" s="21" t="s">
        <v>18600</v>
      </c>
      <c r="E19391" s="20">
        <f>SUBTOTAL(9,E19384:E19390)</f>
        <v>146193</v>
      </c>
      <c r="F19391" s="20">
        <f>SUBTOTAL(9,F19384:F19390)</f>
        <v>112862</v>
      </c>
    </row>
    <row r="19392" spans="1:6" ht="25.5" outlineLevel="2" x14ac:dyDescent="0.2">
      <c r="A19392" t="s">
        <v>1783</v>
      </c>
      <c r="B19392" s="18" t="s">
        <v>18601</v>
      </c>
      <c r="C19392" s="19" t="s">
        <v>42</v>
      </c>
      <c r="D19392" t="s">
        <v>398</v>
      </c>
      <c r="E19392" s="20">
        <v>2330</v>
      </c>
      <c r="F19392" s="20">
        <v>2485</v>
      </c>
    </row>
    <row r="19393" spans="1:6" ht="25.5" outlineLevel="2" x14ac:dyDescent="0.2">
      <c r="B19393" s="18" t="s">
        <v>18601</v>
      </c>
      <c r="C19393" s="19" t="s">
        <v>80</v>
      </c>
      <c r="D19393" t="s">
        <v>398</v>
      </c>
      <c r="E19393" s="20">
        <v>4244</v>
      </c>
      <c r="F19393" s="20">
        <v>6373</v>
      </c>
    </row>
    <row r="19394" spans="1:6" ht="25.5" outlineLevel="2" x14ac:dyDescent="0.2">
      <c r="B19394" s="18" t="s">
        <v>18601</v>
      </c>
      <c r="C19394" s="19" t="s">
        <v>157</v>
      </c>
      <c r="D19394" t="s">
        <v>398</v>
      </c>
      <c r="E19394" s="20">
        <v>23</v>
      </c>
      <c r="F19394" s="20">
        <v>213</v>
      </c>
    </row>
    <row r="19395" spans="1:6" ht="25.5" outlineLevel="2" x14ac:dyDescent="0.2">
      <c r="B19395" s="18" t="s">
        <v>18601</v>
      </c>
      <c r="C19395" s="19" t="s">
        <v>176</v>
      </c>
      <c r="D19395" t="s">
        <v>398</v>
      </c>
      <c r="E19395" s="20">
        <v>25</v>
      </c>
      <c r="F19395" s="20">
        <v>650</v>
      </c>
    </row>
    <row r="19396" spans="1:6" ht="25.5" outlineLevel="1" x14ac:dyDescent="0.2">
      <c r="B19396" s="21" t="s">
        <v>18602</v>
      </c>
      <c r="E19396" s="20">
        <f>SUBTOTAL(9,E19392:E19395)</f>
        <v>6622</v>
      </c>
      <c r="F19396" s="20">
        <f>SUBTOTAL(9,F19392:F19395)</f>
        <v>9721</v>
      </c>
    </row>
    <row r="19397" spans="1:6" ht="25.5" outlineLevel="2" x14ac:dyDescent="0.2">
      <c r="A19397" t="s">
        <v>1784</v>
      </c>
      <c r="B19397" s="18" t="s">
        <v>16027</v>
      </c>
      <c r="C19397" s="19" t="s">
        <v>42</v>
      </c>
      <c r="D19397" t="s">
        <v>398</v>
      </c>
      <c r="E19397" s="20">
        <v>525</v>
      </c>
      <c r="F19397" s="20">
        <v>569</v>
      </c>
    </row>
    <row r="19398" spans="1:6" ht="25.5" outlineLevel="2" x14ac:dyDescent="0.2">
      <c r="B19398" s="18" t="s">
        <v>16027</v>
      </c>
      <c r="C19398" s="19" t="s">
        <v>64</v>
      </c>
      <c r="D19398" t="s">
        <v>398</v>
      </c>
      <c r="E19398" s="20">
        <v>9</v>
      </c>
      <c r="F19398" s="20">
        <v>378</v>
      </c>
    </row>
    <row r="19399" spans="1:6" ht="25.5" outlineLevel="2" x14ac:dyDescent="0.2">
      <c r="B19399" s="18" t="s">
        <v>16027</v>
      </c>
      <c r="C19399" s="19" t="s">
        <v>80</v>
      </c>
      <c r="D19399" t="s">
        <v>398</v>
      </c>
      <c r="E19399" s="20">
        <v>384</v>
      </c>
      <c r="F19399" s="20">
        <v>8350</v>
      </c>
    </row>
    <row r="19400" spans="1:6" ht="25.5" outlineLevel="2" x14ac:dyDescent="0.2">
      <c r="B19400" s="18" t="s">
        <v>16027</v>
      </c>
      <c r="C19400" s="19" t="s">
        <v>88</v>
      </c>
      <c r="D19400" t="s">
        <v>398</v>
      </c>
      <c r="E19400" s="20">
        <v>30</v>
      </c>
      <c r="F19400" s="20">
        <v>1200</v>
      </c>
    </row>
    <row r="19401" spans="1:6" ht="25.5" outlineLevel="2" x14ac:dyDescent="0.2">
      <c r="B19401" s="18" t="s">
        <v>16027</v>
      </c>
      <c r="C19401" s="19" t="s">
        <v>97</v>
      </c>
      <c r="D19401" t="s">
        <v>398</v>
      </c>
      <c r="E19401" s="20">
        <v>1</v>
      </c>
      <c r="F19401" s="20">
        <v>14</v>
      </c>
    </row>
    <row r="19402" spans="1:6" ht="25.5" outlineLevel="2" x14ac:dyDescent="0.2">
      <c r="B19402" s="18" t="s">
        <v>16027</v>
      </c>
      <c r="C19402" s="19" t="s">
        <v>164</v>
      </c>
      <c r="D19402" t="s">
        <v>398</v>
      </c>
      <c r="E19402" s="20">
        <v>39</v>
      </c>
      <c r="F19402" s="20">
        <v>788</v>
      </c>
    </row>
    <row r="19403" spans="1:6" ht="25.5" outlineLevel="2" x14ac:dyDescent="0.2">
      <c r="B19403" s="18" t="s">
        <v>16027</v>
      </c>
      <c r="C19403" s="19" t="s">
        <v>166</v>
      </c>
      <c r="D19403" t="s">
        <v>398</v>
      </c>
      <c r="E19403" s="20">
        <v>6</v>
      </c>
      <c r="F19403" s="20">
        <v>130</v>
      </c>
    </row>
    <row r="19404" spans="1:6" ht="25.5" outlineLevel="2" x14ac:dyDescent="0.2">
      <c r="B19404" s="18" t="s">
        <v>16027</v>
      </c>
      <c r="C19404" s="19" t="s">
        <v>178</v>
      </c>
      <c r="D19404" t="s">
        <v>398</v>
      </c>
      <c r="E19404" s="20">
        <v>2</v>
      </c>
      <c r="F19404" s="20">
        <v>39</v>
      </c>
    </row>
    <row r="19405" spans="1:6" ht="25.5" outlineLevel="1" x14ac:dyDescent="0.2">
      <c r="B19405" s="21" t="s">
        <v>16028</v>
      </c>
      <c r="E19405" s="20">
        <f>SUBTOTAL(9,E19397:E19404)</f>
        <v>996</v>
      </c>
      <c r="F19405" s="20">
        <f>SUBTOTAL(9,F19397:F19404)</f>
        <v>11468</v>
      </c>
    </row>
    <row r="19406" spans="1:6" ht="25.5" outlineLevel="2" x14ac:dyDescent="0.2">
      <c r="A19406" t="s">
        <v>5979</v>
      </c>
      <c r="B19406" s="18" t="s">
        <v>18603</v>
      </c>
      <c r="C19406" s="19" t="s">
        <v>16</v>
      </c>
      <c r="D19406" t="s">
        <v>398</v>
      </c>
      <c r="E19406" s="20">
        <v>2</v>
      </c>
      <c r="F19406" s="20">
        <v>8</v>
      </c>
    </row>
    <row r="19407" spans="1:6" ht="25.5" outlineLevel="2" x14ac:dyDescent="0.2">
      <c r="B19407" s="18" t="s">
        <v>18603</v>
      </c>
      <c r="C19407" s="19" t="s">
        <v>42</v>
      </c>
      <c r="D19407" t="s">
        <v>398</v>
      </c>
      <c r="E19407" s="20">
        <v>8903</v>
      </c>
      <c r="F19407" s="20">
        <v>11828</v>
      </c>
    </row>
    <row r="19408" spans="1:6" ht="25.5" outlineLevel="2" x14ac:dyDescent="0.2">
      <c r="B19408" s="18" t="s">
        <v>18603</v>
      </c>
      <c r="C19408" s="19" t="s">
        <v>53</v>
      </c>
      <c r="D19408" t="s">
        <v>398</v>
      </c>
      <c r="E19408" s="20">
        <v>52</v>
      </c>
      <c r="F19408" s="20">
        <v>1381</v>
      </c>
    </row>
    <row r="19409" spans="1:6" ht="25.5" outlineLevel="2" x14ac:dyDescent="0.2">
      <c r="B19409" s="18" t="s">
        <v>18603</v>
      </c>
      <c r="C19409" s="19" t="s">
        <v>64</v>
      </c>
      <c r="D19409" t="s">
        <v>398</v>
      </c>
      <c r="E19409" s="20">
        <v>2</v>
      </c>
      <c r="F19409" s="20">
        <v>38</v>
      </c>
    </row>
    <row r="19410" spans="1:6" ht="25.5" outlineLevel="2" x14ac:dyDescent="0.2">
      <c r="B19410" s="18" t="s">
        <v>18603</v>
      </c>
      <c r="C19410" s="19" t="s">
        <v>68</v>
      </c>
      <c r="D19410" t="s">
        <v>398</v>
      </c>
      <c r="E19410" s="20">
        <v>1</v>
      </c>
      <c r="F19410" s="20">
        <v>137</v>
      </c>
    </row>
    <row r="19411" spans="1:6" ht="25.5" outlineLevel="2" x14ac:dyDescent="0.2">
      <c r="B19411" s="18" t="s">
        <v>18603</v>
      </c>
      <c r="C19411" s="19" t="s">
        <v>80</v>
      </c>
      <c r="D19411" t="s">
        <v>398</v>
      </c>
      <c r="E19411" s="20">
        <v>4758</v>
      </c>
      <c r="F19411" s="20">
        <v>3046</v>
      </c>
    </row>
    <row r="19412" spans="1:6" ht="25.5" outlineLevel="2" x14ac:dyDescent="0.2">
      <c r="B19412" s="18" t="s">
        <v>18603</v>
      </c>
      <c r="C19412" s="19" t="s">
        <v>87</v>
      </c>
      <c r="D19412" t="s">
        <v>398</v>
      </c>
      <c r="E19412" s="20">
        <v>20</v>
      </c>
      <c r="F19412" s="20">
        <v>8</v>
      </c>
    </row>
    <row r="19413" spans="1:6" ht="25.5" outlineLevel="2" x14ac:dyDescent="0.2">
      <c r="B19413" s="18" t="s">
        <v>18603</v>
      </c>
      <c r="C19413" s="19" t="s">
        <v>151</v>
      </c>
      <c r="D19413" t="s">
        <v>398</v>
      </c>
      <c r="E19413" s="20">
        <v>232</v>
      </c>
      <c r="F19413" s="20">
        <v>2623</v>
      </c>
    </row>
    <row r="19414" spans="1:6" ht="25.5" outlineLevel="2" x14ac:dyDescent="0.2">
      <c r="B19414" s="18" t="s">
        <v>18603</v>
      </c>
      <c r="C19414" s="19" t="s">
        <v>178</v>
      </c>
      <c r="D19414" t="s">
        <v>398</v>
      </c>
      <c r="E19414" s="20">
        <v>2</v>
      </c>
      <c r="F19414" s="20">
        <v>284</v>
      </c>
    </row>
    <row r="19415" spans="1:6" ht="25.5" outlineLevel="1" x14ac:dyDescent="0.2">
      <c r="B19415" s="21" t="s">
        <v>18604</v>
      </c>
      <c r="E19415" s="20">
        <f>SUBTOTAL(9,E19406:E19414)</f>
        <v>13972</v>
      </c>
      <c r="F19415" s="20">
        <f>SUBTOTAL(9,F19406:F19414)</f>
        <v>19353</v>
      </c>
    </row>
    <row r="19416" spans="1:6" ht="25.5" outlineLevel="2" x14ac:dyDescent="0.2">
      <c r="A19416" t="s">
        <v>1785</v>
      </c>
      <c r="B19416" s="18" t="s">
        <v>16029</v>
      </c>
      <c r="C19416" s="19" t="s">
        <v>16</v>
      </c>
      <c r="D19416" t="s">
        <v>398</v>
      </c>
      <c r="E19416" s="20">
        <v>2</v>
      </c>
      <c r="F19416" s="20">
        <v>124</v>
      </c>
    </row>
    <row r="19417" spans="1:6" ht="25.5" outlineLevel="2" x14ac:dyDescent="0.2">
      <c r="B19417" s="18" t="s">
        <v>16029</v>
      </c>
      <c r="C19417" s="19" t="s">
        <v>42</v>
      </c>
      <c r="D19417" t="s">
        <v>398</v>
      </c>
      <c r="E19417" s="20">
        <v>26678</v>
      </c>
      <c r="F19417" s="20">
        <v>18264</v>
      </c>
    </row>
    <row r="19418" spans="1:6" ht="25.5" outlineLevel="2" x14ac:dyDescent="0.2">
      <c r="B19418" s="18" t="s">
        <v>16029</v>
      </c>
      <c r="C19418" s="19" t="s">
        <v>68</v>
      </c>
      <c r="D19418" t="s">
        <v>398</v>
      </c>
      <c r="E19418" s="20">
        <v>34</v>
      </c>
      <c r="F19418" s="20">
        <v>1373</v>
      </c>
    </row>
    <row r="19419" spans="1:6" ht="25.5" outlineLevel="2" x14ac:dyDescent="0.2">
      <c r="B19419" s="18" t="s">
        <v>16029</v>
      </c>
      <c r="C19419" s="19" t="s">
        <v>80</v>
      </c>
      <c r="D19419" t="s">
        <v>398</v>
      </c>
      <c r="E19419" s="20">
        <v>12922</v>
      </c>
      <c r="F19419" s="20">
        <v>11941</v>
      </c>
    </row>
    <row r="19420" spans="1:6" ht="25.5" outlineLevel="2" x14ac:dyDescent="0.2">
      <c r="B19420" s="18" t="s">
        <v>16029</v>
      </c>
      <c r="C19420" s="19" t="s">
        <v>92</v>
      </c>
      <c r="D19420" t="s">
        <v>398</v>
      </c>
      <c r="E19420" s="20">
        <v>600</v>
      </c>
      <c r="F19420" s="20">
        <v>2206</v>
      </c>
    </row>
    <row r="19421" spans="1:6" ht="25.5" outlineLevel="2" x14ac:dyDescent="0.2">
      <c r="B19421" s="18" t="s">
        <v>16029</v>
      </c>
      <c r="C19421" s="19" t="s">
        <v>142</v>
      </c>
      <c r="D19421" t="s">
        <v>398</v>
      </c>
      <c r="E19421" s="20">
        <v>204</v>
      </c>
      <c r="F19421" s="20">
        <v>516</v>
      </c>
    </row>
    <row r="19422" spans="1:6" ht="25.5" outlineLevel="2" x14ac:dyDescent="0.2">
      <c r="B19422" s="18" t="s">
        <v>16029</v>
      </c>
      <c r="C19422" s="19" t="s">
        <v>151</v>
      </c>
      <c r="D19422" t="s">
        <v>398</v>
      </c>
      <c r="E19422" s="20">
        <v>101</v>
      </c>
      <c r="F19422" s="20">
        <v>616</v>
      </c>
    </row>
    <row r="19423" spans="1:6" ht="25.5" outlineLevel="2" x14ac:dyDescent="0.2">
      <c r="B19423" s="18" t="s">
        <v>16029</v>
      </c>
      <c r="C19423" s="19" t="s">
        <v>162</v>
      </c>
      <c r="D19423" t="s">
        <v>398</v>
      </c>
      <c r="E19423" s="20">
        <v>2</v>
      </c>
      <c r="F19423" s="20">
        <v>40</v>
      </c>
    </row>
    <row r="19424" spans="1:6" ht="25.5" outlineLevel="2" x14ac:dyDescent="0.2">
      <c r="B19424" s="18" t="s">
        <v>16029</v>
      </c>
      <c r="C19424" s="19" t="s">
        <v>178</v>
      </c>
      <c r="D19424" t="s">
        <v>398</v>
      </c>
      <c r="E19424" s="20">
        <v>4</v>
      </c>
      <c r="F19424" s="20">
        <v>221</v>
      </c>
    </row>
    <row r="19425" spans="1:6" ht="25.5" outlineLevel="1" x14ac:dyDescent="0.2">
      <c r="B19425" s="21" t="s">
        <v>16030</v>
      </c>
      <c r="E19425" s="20">
        <f>SUBTOTAL(9,E19416:E19424)</f>
        <v>40547</v>
      </c>
      <c r="F19425" s="20">
        <f>SUBTOTAL(9,F19416:F19424)</f>
        <v>35301</v>
      </c>
    </row>
    <row r="19426" spans="1:6" ht="25.5" outlineLevel="2" x14ac:dyDescent="0.2">
      <c r="A19426" t="s">
        <v>5981</v>
      </c>
      <c r="B19426" s="18" t="s">
        <v>16031</v>
      </c>
      <c r="C19426" s="19" t="s">
        <v>42</v>
      </c>
      <c r="D19426" t="s">
        <v>411</v>
      </c>
      <c r="E19426" s="20">
        <v>31476</v>
      </c>
      <c r="F19426" s="20">
        <v>15797</v>
      </c>
    </row>
    <row r="19427" spans="1:6" ht="25.5" outlineLevel="2" x14ac:dyDescent="0.2">
      <c r="B19427" s="18" t="s">
        <v>16031</v>
      </c>
      <c r="C19427" s="19" t="s">
        <v>80</v>
      </c>
      <c r="D19427" t="s">
        <v>411</v>
      </c>
      <c r="E19427" s="20">
        <v>1531</v>
      </c>
      <c r="F19427" s="20">
        <v>630</v>
      </c>
    </row>
    <row r="19428" spans="1:6" ht="25.5" outlineLevel="2" x14ac:dyDescent="0.2">
      <c r="B19428" s="18" t="s">
        <v>16031</v>
      </c>
      <c r="C19428" s="19" t="s">
        <v>151</v>
      </c>
      <c r="D19428" t="s">
        <v>411</v>
      </c>
      <c r="E19428" s="20">
        <v>426</v>
      </c>
      <c r="F19428" s="20">
        <v>406</v>
      </c>
    </row>
    <row r="19429" spans="1:6" ht="25.5" outlineLevel="2" x14ac:dyDescent="0.2">
      <c r="B19429" s="18" t="s">
        <v>16031</v>
      </c>
      <c r="C19429" s="19" t="s">
        <v>162</v>
      </c>
      <c r="D19429" t="s">
        <v>411</v>
      </c>
      <c r="E19429" s="20">
        <v>6</v>
      </c>
      <c r="F19429" s="20">
        <v>26</v>
      </c>
    </row>
    <row r="19430" spans="1:6" ht="25.5" outlineLevel="1" x14ac:dyDescent="0.2">
      <c r="B19430" s="21" t="s">
        <v>16032</v>
      </c>
      <c r="E19430" s="20">
        <f>SUBTOTAL(9,E19426:E19429)</f>
        <v>33439</v>
      </c>
      <c r="F19430" s="20">
        <f>SUBTOTAL(9,F19426:F19429)</f>
        <v>16859</v>
      </c>
    </row>
    <row r="19431" spans="1:6" ht="25.5" outlineLevel="2" x14ac:dyDescent="0.2">
      <c r="A19431" t="s">
        <v>5982</v>
      </c>
      <c r="B19431" s="18" t="s">
        <v>16033</v>
      </c>
      <c r="C19431" s="19" t="s">
        <v>42</v>
      </c>
      <c r="D19431" t="s">
        <v>398</v>
      </c>
      <c r="E19431" s="20">
        <v>145741</v>
      </c>
      <c r="F19431" s="20">
        <v>116914</v>
      </c>
    </row>
    <row r="19432" spans="1:6" ht="25.5" outlineLevel="2" x14ac:dyDescent="0.2">
      <c r="B19432" s="18" t="s">
        <v>16033</v>
      </c>
      <c r="C19432" s="19" t="s">
        <v>64</v>
      </c>
      <c r="D19432" t="s">
        <v>398</v>
      </c>
      <c r="E19432" s="20">
        <v>1</v>
      </c>
      <c r="F19432" s="20">
        <v>34</v>
      </c>
    </row>
    <row r="19433" spans="1:6" ht="25.5" outlineLevel="2" x14ac:dyDescent="0.2">
      <c r="B19433" s="18" t="s">
        <v>16033</v>
      </c>
      <c r="C19433" s="19" t="s">
        <v>68</v>
      </c>
      <c r="D19433" t="s">
        <v>398</v>
      </c>
      <c r="E19433" s="20">
        <v>129</v>
      </c>
      <c r="F19433" s="20">
        <v>4028</v>
      </c>
    </row>
    <row r="19434" spans="1:6" ht="25.5" outlineLevel="2" x14ac:dyDescent="0.2">
      <c r="B19434" s="18" t="s">
        <v>16033</v>
      </c>
      <c r="C19434" s="19" t="s">
        <v>80</v>
      </c>
      <c r="D19434" t="s">
        <v>398</v>
      </c>
      <c r="E19434" s="20">
        <v>9612</v>
      </c>
      <c r="F19434" s="20">
        <v>13935</v>
      </c>
    </row>
    <row r="19435" spans="1:6" ht="25.5" outlineLevel="2" x14ac:dyDescent="0.2">
      <c r="B19435" s="18" t="s">
        <v>16033</v>
      </c>
      <c r="C19435" s="19" t="s">
        <v>87</v>
      </c>
      <c r="D19435" t="s">
        <v>398</v>
      </c>
      <c r="E19435" s="20">
        <v>78</v>
      </c>
      <c r="F19435" s="20">
        <v>799</v>
      </c>
    </row>
    <row r="19436" spans="1:6" ht="25.5" outlineLevel="2" x14ac:dyDescent="0.2">
      <c r="B19436" s="18" t="s">
        <v>16033</v>
      </c>
      <c r="C19436" s="19" t="s">
        <v>92</v>
      </c>
      <c r="D19436" t="s">
        <v>398</v>
      </c>
      <c r="E19436" s="20">
        <v>40</v>
      </c>
      <c r="F19436" s="20">
        <v>215</v>
      </c>
    </row>
    <row r="19437" spans="1:6" ht="25.5" outlineLevel="2" x14ac:dyDescent="0.2">
      <c r="B19437" s="18" t="s">
        <v>16033</v>
      </c>
      <c r="C19437" s="19" t="s">
        <v>107</v>
      </c>
      <c r="D19437" t="s">
        <v>398</v>
      </c>
      <c r="E19437" s="20">
        <v>1</v>
      </c>
      <c r="F19437" s="20">
        <v>20</v>
      </c>
    </row>
    <row r="19438" spans="1:6" ht="25.5" outlineLevel="2" x14ac:dyDescent="0.2">
      <c r="B19438" s="18" t="s">
        <v>16033</v>
      </c>
      <c r="C19438" s="19" t="s">
        <v>164</v>
      </c>
      <c r="D19438" t="s">
        <v>398</v>
      </c>
      <c r="E19438" s="20">
        <v>2</v>
      </c>
      <c r="F19438" s="20">
        <v>47</v>
      </c>
    </row>
    <row r="19439" spans="1:6" ht="25.5" outlineLevel="2" x14ac:dyDescent="0.2">
      <c r="B19439" s="18" t="s">
        <v>16033</v>
      </c>
      <c r="C19439" s="19" t="s">
        <v>171</v>
      </c>
      <c r="D19439" t="s">
        <v>398</v>
      </c>
      <c r="E19439" s="20">
        <v>10</v>
      </c>
      <c r="F19439" s="20">
        <v>7</v>
      </c>
    </row>
    <row r="19440" spans="1:6" ht="25.5" outlineLevel="1" x14ac:dyDescent="0.2">
      <c r="B19440" s="21" t="s">
        <v>16034</v>
      </c>
      <c r="E19440" s="20">
        <f>SUBTOTAL(9,E19431:E19439)</f>
        <v>155614</v>
      </c>
      <c r="F19440" s="20">
        <f>SUBTOTAL(9,F19431:F19439)</f>
        <v>135999</v>
      </c>
    </row>
    <row r="19441" spans="1:6" outlineLevel="2" x14ac:dyDescent="0.2">
      <c r="A19441" t="s">
        <v>5983</v>
      </c>
      <c r="B19441" s="18" t="s">
        <v>16035</v>
      </c>
      <c r="C19441" s="19" t="s">
        <v>42</v>
      </c>
      <c r="D19441" t="s">
        <v>398</v>
      </c>
      <c r="E19441" s="20">
        <v>1073</v>
      </c>
      <c r="F19441" s="20">
        <v>1883</v>
      </c>
    </row>
    <row r="19442" spans="1:6" outlineLevel="2" x14ac:dyDescent="0.2">
      <c r="B19442" s="18" t="s">
        <v>16035</v>
      </c>
      <c r="C19442" s="19" t="s">
        <v>68</v>
      </c>
      <c r="D19442" t="s">
        <v>398</v>
      </c>
      <c r="E19442" s="20">
        <v>1</v>
      </c>
      <c r="F19442" s="20">
        <v>35</v>
      </c>
    </row>
    <row r="19443" spans="1:6" outlineLevel="2" x14ac:dyDescent="0.2">
      <c r="B19443" s="18" t="s">
        <v>16035</v>
      </c>
      <c r="C19443" s="19" t="s">
        <v>80</v>
      </c>
      <c r="D19443" t="s">
        <v>398</v>
      </c>
      <c r="E19443" s="20">
        <v>102</v>
      </c>
      <c r="F19443" s="20">
        <v>364</v>
      </c>
    </row>
    <row r="19444" spans="1:6" outlineLevel="2" x14ac:dyDescent="0.2">
      <c r="B19444" s="18" t="s">
        <v>16035</v>
      </c>
      <c r="C19444" s="19" t="s">
        <v>151</v>
      </c>
      <c r="D19444" t="s">
        <v>398</v>
      </c>
      <c r="E19444" s="20">
        <v>5</v>
      </c>
      <c r="F19444" s="20">
        <v>751</v>
      </c>
    </row>
    <row r="19445" spans="1:6" ht="25.5" outlineLevel="1" x14ac:dyDescent="0.2">
      <c r="B19445" s="21" t="s">
        <v>16036</v>
      </c>
      <c r="E19445" s="20">
        <f>SUBTOTAL(9,E19441:E19444)</f>
        <v>1181</v>
      </c>
      <c r="F19445" s="20">
        <f>SUBTOTAL(9,F19441:F19444)</f>
        <v>3033</v>
      </c>
    </row>
    <row r="19446" spans="1:6" ht="25.5" outlineLevel="2" x14ac:dyDescent="0.2">
      <c r="A19446" t="s">
        <v>5984</v>
      </c>
      <c r="B19446" s="18" t="s">
        <v>16037</v>
      </c>
      <c r="C19446" s="19" t="s">
        <v>42</v>
      </c>
      <c r="D19446" t="s">
        <v>398</v>
      </c>
      <c r="E19446" s="20">
        <v>10490</v>
      </c>
      <c r="F19446" s="20">
        <v>10254</v>
      </c>
    </row>
    <row r="19447" spans="1:6" ht="25.5" outlineLevel="2" x14ac:dyDescent="0.2">
      <c r="B19447" s="18" t="s">
        <v>16037</v>
      </c>
      <c r="C19447" s="19" t="s">
        <v>80</v>
      </c>
      <c r="D19447" t="s">
        <v>398</v>
      </c>
      <c r="E19447" s="20">
        <v>2514</v>
      </c>
      <c r="F19447" s="20">
        <v>7274</v>
      </c>
    </row>
    <row r="19448" spans="1:6" ht="25.5" outlineLevel="2" x14ac:dyDescent="0.2">
      <c r="B19448" s="18" t="s">
        <v>16037</v>
      </c>
      <c r="C19448" s="19" t="s">
        <v>161</v>
      </c>
      <c r="D19448" t="s">
        <v>398</v>
      </c>
      <c r="E19448" s="20">
        <v>2</v>
      </c>
      <c r="F19448" s="20">
        <v>586</v>
      </c>
    </row>
    <row r="19449" spans="1:6" ht="25.5" outlineLevel="2" x14ac:dyDescent="0.2">
      <c r="B19449" s="18" t="s">
        <v>16037</v>
      </c>
      <c r="C19449" s="19" t="s">
        <v>166</v>
      </c>
      <c r="D19449" t="s">
        <v>398</v>
      </c>
      <c r="E19449" s="20">
        <v>27</v>
      </c>
      <c r="F19449" s="20">
        <v>804</v>
      </c>
    </row>
    <row r="19450" spans="1:6" ht="25.5" outlineLevel="2" x14ac:dyDescent="0.2">
      <c r="B19450" s="18" t="s">
        <v>16037</v>
      </c>
      <c r="C19450" s="19" t="s">
        <v>178</v>
      </c>
      <c r="D19450" t="s">
        <v>398</v>
      </c>
      <c r="E19450" s="20">
        <v>1</v>
      </c>
      <c r="F19450" s="20">
        <v>3</v>
      </c>
    </row>
    <row r="19451" spans="1:6" ht="25.5" outlineLevel="1" x14ac:dyDescent="0.2">
      <c r="B19451" s="21" t="s">
        <v>16038</v>
      </c>
      <c r="E19451" s="20">
        <f>SUBTOTAL(9,E19446:E19450)</f>
        <v>13034</v>
      </c>
      <c r="F19451" s="20">
        <f>SUBTOTAL(9,F19446:F19450)</f>
        <v>18921</v>
      </c>
    </row>
    <row r="19452" spans="1:6" outlineLevel="2" x14ac:dyDescent="0.2">
      <c r="A19452" t="s">
        <v>5986</v>
      </c>
      <c r="B19452" s="18" t="s">
        <v>16039</v>
      </c>
      <c r="C19452" s="19" t="s">
        <v>42</v>
      </c>
      <c r="D19452" t="s">
        <v>398</v>
      </c>
      <c r="E19452" s="20">
        <v>2160</v>
      </c>
      <c r="F19452" s="20">
        <v>125</v>
      </c>
    </row>
    <row r="19453" spans="1:6" outlineLevel="2" x14ac:dyDescent="0.2">
      <c r="B19453" s="18" t="s">
        <v>16039</v>
      </c>
      <c r="C19453" s="19" t="s">
        <v>80</v>
      </c>
      <c r="D19453" t="s">
        <v>398</v>
      </c>
      <c r="E19453" s="20">
        <v>5130</v>
      </c>
      <c r="F19453" s="20">
        <v>49</v>
      </c>
    </row>
    <row r="19454" spans="1:6" outlineLevel="1" x14ac:dyDescent="0.2">
      <c r="B19454" s="21" t="s">
        <v>16040</v>
      </c>
      <c r="E19454" s="20">
        <f>SUBTOTAL(9,E19452:E19453)</f>
        <v>7290</v>
      </c>
      <c r="F19454" s="20">
        <f>SUBTOTAL(9,F19452:F19453)</f>
        <v>174</v>
      </c>
    </row>
    <row r="19455" spans="1:6" outlineLevel="2" x14ac:dyDescent="0.2">
      <c r="A19455" t="s">
        <v>5987</v>
      </c>
      <c r="B19455" s="18" t="s">
        <v>16041</v>
      </c>
      <c r="C19455" s="19" t="s">
        <v>42</v>
      </c>
      <c r="D19455" t="s">
        <v>398</v>
      </c>
      <c r="E19455" s="20">
        <v>36838</v>
      </c>
      <c r="F19455" s="20">
        <v>2058</v>
      </c>
    </row>
    <row r="19456" spans="1:6" outlineLevel="2" x14ac:dyDescent="0.2">
      <c r="B19456" s="18" t="s">
        <v>16041</v>
      </c>
      <c r="C19456" s="19" t="s">
        <v>64</v>
      </c>
      <c r="D19456" t="s">
        <v>398</v>
      </c>
      <c r="E19456" s="20">
        <v>8</v>
      </c>
      <c r="F19456" s="20">
        <v>35</v>
      </c>
    </row>
    <row r="19457" spans="1:6" outlineLevel="2" x14ac:dyDescent="0.2">
      <c r="B19457" s="18" t="s">
        <v>16041</v>
      </c>
      <c r="C19457" s="19" t="s">
        <v>68</v>
      </c>
      <c r="D19457" t="s">
        <v>398</v>
      </c>
      <c r="E19457" s="20">
        <v>186</v>
      </c>
      <c r="F19457" s="20">
        <v>252</v>
      </c>
    </row>
    <row r="19458" spans="1:6" outlineLevel="2" x14ac:dyDescent="0.2">
      <c r="B19458" s="18" t="s">
        <v>16041</v>
      </c>
      <c r="C19458" s="19" t="s">
        <v>80</v>
      </c>
      <c r="D19458" t="s">
        <v>398</v>
      </c>
      <c r="E19458" s="20">
        <v>110074</v>
      </c>
      <c r="F19458" s="20">
        <v>7314</v>
      </c>
    </row>
    <row r="19459" spans="1:6" outlineLevel="2" x14ac:dyDescent="0.2">
      <c r="B19459" s="18" t="s">
        <v>16041</v>
      </c>
      <c r="C19459" s="19" t="s">
        <v>88</v>
      </c>
      <c r="D19459" t="s">
        <v>398</v>
      </c>
      <c r="E19459" s="20">
        <v>211</v>
      </c>
      <c r="F19459" s="20">
        <v>49</v>
      </c>
    </row>
    <row r="19460" spans="1:6" outlineLevel="2" x14ac:dyDescent="0.2">
      <c r="B19460" s="18" t="s">
        <v>16041</v>
      </c>
      <c r="C19460" s="19" t="s">
        <v>148</v>
      </c>
      <c r="D19460" t="s">
        <v>398</v>
      </c>
      <c r="E19460" s="20">
        <v>24</v>
      </c>
      <c r="F19460" s="20">
        <v>382</v>
      </c>
    </row>
    <row r="19461" spans="1:6" outlineLevel="2" x14ac:dyDescent="0.2">
      <c r="B19461" s="18" t="s">
        <v>16041</v>
      </c>
      <c r="C19461" s="19" t="s">
        <v>151</v>
      </c>
      <c r="D19461" t="s">
        <v>398</v>
      </c>
      <c r="E19461" s="20">
        <v>215</v>
      </c>
      <c r="F19461" s="20">
        <v>319</v>
      </c>
    </row>
    <row r="19462" spans="1:6" outlineLevel="2" x14ac:dyDescent="0.2">
      <c r="B19462" s="18" t="s">
        <v>16041</v>
      </c>
      <c r="C19462" s="19" t="s">
        <v>161</v>
      </c>
      <c r="D19462" t="s">
        <v>398</v>
      </c>
      <c r="E19462" s="20">
        <v>20</v>
      </c>
      <c r="F19462" s="20">
        <v>173</v>
      </c>
    </row>
    <row r="19463" spans="1:6" outlineLevel="2" x14ac:dyDescent="0.2">
      <c r="B19463" s="18" t="s">
        <v>16041</v>
      </c>
      <c r="C19463" s="19" t="s">
        <v>164</v>
      </c>
      <c r="D19463" t="s">
        <v>398</v>
      </c>
      <c r="E19463" s="20">
        <v>17</v>
      </c>
      <c r="F19463" s="20">
        <v>39</v>
      </c>
    </row>
    <row r="19464" spans="1:6" outlineLevel="1" x14ac:dyDescent="0.2">
      <c r="B19464" s="21" t="s">
        <v>16042</v>
      </c>
      <c r="E19464" s="20">
        <f>SUBTOTAL(9,E19455:E19463)</f>
        <v>147593</v>
      </c>
      <c r="F19464" s="20">
        <f>SUBTOTAL(9,F19455:F19463)</f>
        <v>10621</v>
      </c>
    </row>
    <row r="19465" spans="1:6" ht="25.5" outlineLevel="2" x14ac:dyDescent="0.2">
      <c r="A19465" t="s">
        <v>5988</v>
      </c>
      <c r="B19465" s="18" t="s">
        <v>16043</v>
      </c>
      <c r="C19465" s="19" t="s">
        <v>42</v>
      </c>
      <c r="D19465" t="s">
        <v>398</v>
      </c>
      <c r="E19465" s="20">
        <v>368670</v>
      </c>
      <c r="F19465" s="20">
        <v>4178</v>
      </c>
    </row>
    <row r="19466" spans="1:6" ht="25.5" outlineLevel="2" x14ac:dyDescent="0.2">
      <c r="B19466" s="18" t="s">
        <v>16043</v>
      </c>
      <c r="C19466" s="19" t="s">
        <v>64</v>
      </c>
      <c r="D19466" t="s">
        <v>398</v>
      </c>
      <c r="E19466" s="20">
        <v>16</v>
      </c>
      <c r="F19466" s="20">
        <v>44</v>
      </c>
    </row>
    <row r="19467" spans="1:6" ht="25.5" outlineLevel="2" x14ac:dyDescent="0.2">
      <c r="B19467" s="18" t="s">
        <v>16043</v>
      </c>
      <c r="C19467" s="19" t="s">
        <v>68</v>
      </c>
      <c r="D19467" t="s">
        <v>398</v>
      </c>
      <c r="E19467" s="20">
        <v>1</v>
      </c>
      <c r="F19467" s="20">
        <v>3</v>
      </c>
    </row>
    <row r="19468" spans="1:6" ht="25.5" outlineLevel="2" x14ac:dyDescent="0.2">
      <c r="B19468" s="18" t="s">
        <v>16043</v>
      </c>
      <c r="C19468" s="19" t="s">
        <v>78</v>
      </c>
      <c r="D19468" t="s">
        <v>398</v>
      </c>
      <c r="E19468" s="20">
        <v>30</v>
      </c>
      <c r="F19468" s="20">
        <v>10</v>
      </c>
    </row>
    <row r="19469" spans="1:6" ht="25.5" outlineLevel="2" x14ac:dyDescent="0.2">
      <c r="B19469" s="18" t="s">
        <v>16043</v>
      </c>
      <c r="C19469" s="19" t="s">
        <v>80</v>
      </c>
      <c r="D19469" t="s">
        <v>398</v>
      </c>
      <c r="E19469" s="20">
        <v>13863</v>
      </c>
      <c r="F19469" s="20">
        <v>4912</v>
      </c>
    </row>
    <row r="19470" spans="1:6" ht="25.5" outlineLevel="2" x14ac:dyDescent="0.2">
      <c r="B19470" s="18" t="s">
        <v>16043</v>
      </c>
      <c r="C19470" s="19" t="s">
        <v>152</v>
      </c>
      <c r="D19470" t="s">
        <v>398</v>
      </c>
      <c r="E19470" s="20">
        <v>2</v>
      </c>
      <c r="F19470" s="20">
        <v>15</v>
      </c>
    </row>
    <row r="19471" spans="1:6" ht="25.5" outlineLevel="2" x14ac:dyDescent="0.2">
      <c r="B19471" s="18" t="s">
        <v>16043</v>
      </c>
      <c r="C19471" s="19" t="s">
        <v>162</v>
      </c>
      <c r="D19471" t="s">
        <v>398</v>
      </c>
      <c r="E19471" s="20">
        <v>5</v>
      </c>
      <c r="F19471" s="20">
        <v>5</v>
      </c>
    </row>
    <row r="19472" spans="1:6" ht="25.5" outlineLevel="2" x14ac:dyDescent="0.2">
      <c r="B19472" s="18" t="s">
        <v>16043</v>
      </c>
      <c r="C19472" s="19" t="s">
        <v>178</v>
      </c>
      <c r="D19472" t="s">
        <v>398</v>
      </c>
      <c r="E19472" s="20">
        <v>2</v>
      </c>
      <c r="F19472" s="20">
        <v>5</v>
      </c>
    </row>
    <row r="19473" spans="1:6" ht="25.5" outlineLevel="1" x14ac:dyDescent="0.2">
      <c r="B19473" s="21" t="s">
        <v>16044</v>
      </c>
      <c r="E19473" s="20">
        <f>SUBTOTAL(9,E19465:E19472)</f>
        <v>382589</v>
      </c>
      <c r="F19473" s="20">
        <f>SUBTOTAL(9,F19465:F19472)</f>
        <v>9172</v>
      </c>
    </row>
    <row r="19474" spans="1:6" ht="25.5" outlineLevel="2" x14ac:dyDescent="0.2">
      <c r="A19474" t="s">
        <v>1786</v>
      </c>
      <c r="B19474" s="18" t="s">
        <v>16045</v>
      </c>
      <c r="C19474" s="19" t="s">
        <v>42</v>
      </c>
      <c r="D19474" t="s">
        <v>398</v>
      </c>
      <c r="E19474" s="20">
        <v>101</v>
      </c>
      <c r="F19474" s="20">
        <v>97</v>
      </c>
    </row>
    <row r="19475" spans="1:6" ht="25.5" outlineLevel="2" x14ac:dyDescent="0.2">
      <c r="B19475" s="18" t="s">
        <v>16045</v>
      </c>
      <c r="C19475" s="19" t="s">
        <v>80</v>
      </c>
      <c r="D19475" t="s">
        <v>398</v>
      </c>
      <c r="E19475" s="20">
        <v>1098</v>
      </c>
      <c r="F19475" s="20">
        <v>1400</v>
      </c>
    </row>
    <row r="19476" spans="1:6" ht="25.5" outlineLevel="2" x14ac:dyDescent="0.2">
      <c r="B19476" s="18" t="s">
        <v>16045</v>
      </c>
      <c r="C19476" s="19" t="s">
        <v>148</v>
      </c>
      <c r="D19476" t="s">
        <v>398</v>
      </c>
      <c r="E19476" s="20">
        <v>1</v>
      </c>
      <c r="F19476" s="20">
        <v>3</v>
      </c>
    </row>
    <row r="19477" spans="1:6" ht="25.5" outlineLevel="2" x14ac:dyDescent="0.2">
      <c r="B19477" s="18" t="s">
        <v>16045</v>
      </c>
      <c r="C19477" s="19" t="s">
        <v>166</v>
      </c>
      <c r="D19477" t="s">
        <v>398</v>
      </c>
      <c r="E19477" s="20">
        <v>492</v>
      </c>
      <c r="F19477" s="20">
        <v>12</v>
      </c>
    </row>
    <row r="19478" spans="1:6" ht="25.5" outlineLevel="1" x14ac:dyDescent="0.2">
      <c r="B19478" s="21" t="s">
        <v>16046</v>
      </c>
      <c r="E19478" s="20">
        <f>SUBTOTAL(9,E19474:E19477)</f>
        <v>1692</v>
      </c>
      <c r="F19478" s="20">
        <f>SUBTOTAL(9,F19474:F19477)</f>
        <v>1512</v>
      </c>
    </row>
    <row r="19479" spans="1:6" ht="25.5" outlineLevel="2" x14ac:dyDescent="0.2">
      <c r="A19479" t="s">
        <v>1787</v>
      </c>
      <c r="B19479" s="18" t="s">
        <v>16047</v>
      </c>
      <c r="C19479" s="19" t="s">
        <v>42</v>
      </c>
      <c r="D19479" t="s">
        <v>398</v>
      </c>
      <c r="E19479" s="20">
        <v>2</v>
      </c>
      <c r="F19479" s="20">
        <v>70</v>
      </c>
    </row>
    <row r="19480" spans="1:6" ht="25.5" outlineLevel="2" x14ac:dyDescent="0.2">
      <c r="B19480" s="18" t="s">
        <v>16047</v>
      </c>
      <c r="C19480" s="19" t="s">
        <v>80</v>
      </c>
      <c r="D19480" t="s">
        <v>398</v>
      </c>
      <c r="E19480" s="20">
        <v>626</v>
      </c>
      <c r="F19480" s="20">
        <v>3944</v>
      </c>
    </row>
    <row r="19481" spans="1:6" ht="25.5" outlineLevel="2" x14ac:dyDescent="0.2">
      <c r="B19481" s="18" t="s">
        <v>16047</v>
      </c>
      <c r="C19481" s="19" t="s">
        <v>166</v>
      </c>
      <c r="D19481" t="s">
        <v>398</v>
      </c>
      <c r="E19481" s="20">
        <v>70</v>
      </c>
      <c r="F19481" s="20">
        <v>210</v>
      </c>
    </row>
    <row r="19482" spans="1:6" ht="25.5" outlineLevel="1" x14ac:dyDescent="0.2">
      <c r="B19482" s="21" t="s">
        <v>16048</v>
      </c>
      <c r="E19482" s="20">
        <f>SUBTOTAL(9,E19479:E19481)</f>
        <v>698</v>
      </c>
      <c r="F19482" s="20">
        <f>SUBTOTAL(9,F19479:F19481)</f>
        <v>4224</v>
      </c>
    </row>
    <row r="19483" spans="1:6" ht="25.5" outlineLevel="2" x14ac:dyDescent="0.2">
      <c r="A19483" t="s">
        <v>5989</v>
      </c>
      <c r="B19483" s="18" t="s">
        <v>16049</v>
      </c>
      <c r="C19483" s="19" t="s">
        <v>42</v>
      </c>
      <c r="D19483" t="s">
        <v>398</v>
      </c>
      <c r="E19483" s="20">
        <v>8795</v>
      </c>
      <c r="F19483" s="20">
        <v>1500</v>
      </c>
    </row>
    <row r="19484" spans="1:6" ht="25.5" outlineLevel="2" x14ac:dyDescent="0.2">
      <c r="B19484" s="18" t="s">
        <v>16049</v>
      </c>
      <c r="C19484" s="19" t="s">
        <v>80</v>
      </c>
      <c r="D19484" t="s">
        <v>398</v>
      </c>
      <c r="E19484" s="20">
        <v>322</v>
      </c>
      <c r="F19484" s="20">
        <v>2723</v>
      </c>
    </row>
    <row r="19485" spans="1:6" ht="25.5" outlineLevel="1" x14ac:dyDescent="0.2">
      <c r="B19485" s="21" t="s">
        <v>16050</v>
      </c>
      <c r="E19485" s="20">
        <f>SUBTOTAL(9,E19483:E19484)</f>
        <v>9117</v>
      </c>
      <c r="F19485" s="20">
        <f>SUBTOTAL(9,F19483:F19484)</f>
        <v>4223</v>
      </c>
    </row>
    <row r="19486" spans="1:6" ht="25.5" outlineLevel="2" x14ac:dyDescent="0.2">
      <c r="A19486" t="s">
        <v>1789</v>
      </c>
      <c r="B19486" s="18" t="s">
        <v>16051</v>
      </c>
      <c r="C19486" s="19" t="s">
        <v>16</v>
      </c>
      <c r="D19486" t="s">
        <v>398</v>
      </c>
      <c r="E19486" s="20">
        <v>1</v>
      </c>
      <c r="F19486" s="20">
        <v>9</v>
      </c>
    </row>
    <row r="19487" spans="1:6" ht="25.5" outlineLevel="2" x14ac:dyDescent="0.2">
      <c r="B19487" s="18" t="s">
        <v>16051</v>
      </c>
      <c r="C19487" s="19" t="s">
        <v>42</v>
      </c>
      <c r="D19487" t="s">
        <v>398</v>
      </c>
      <c r="E19487" s="20">
        <v>1506</v>
      </c>
      <c r="F19487" s="20">
        <v>147</v>
      </c>
    </row>
    <row r="19488" spans="1:6" ht="25.5" outlineLevel="2" x14ac:dyDescent="0.2">
      <c r="B19488" s="18" t="s">
        <v>16051</v>
      </c>
      <c r="C19488" s="19" t="s">
        <v>80</v>
      </c>
      <c r="D19488" t="s">
        <v>398</v>
      </c>
      <c r="E19488" s="20">
        <v>12137</v>
      </c>
      <c r="F19488" s="20">
        <v>3196</v>
      </c>
    </row>
    <row r="19489" spans="1:6" ht="25.5" outlineLevel="1" x14ac:dyDescent="0.2">
      <c r="B19489" s="21" t="s">
        <v>16052</v>
      </c>
      <c r="E19489" s="20">
        <f>SUBTOTAL(9,E19486:E19488)</f>
        <v>13644</v>
      </c>
      <c r="F19489" s="20">
        <f>SUBTOTAL(9,F19486:F19488)</f>
        <v>3352</v>
      </c>
    </row>
    <row r="19490" spans="1:6" ht="25.5" outlineLevel="2" x14ac:dyDescent="0.2">
      <c r="A19490" t="s">
        <v>5991</v>
      </c>
      <c r="B19490" s="18" t="s">
        <v>16053</v>
      </c>
      <c r="C19490" s="19" t="s">
        <v>42</v>
      </c>
      <c r="D19490" t="s">
        <v>398</v>
      </c>
      <c r="E19490" s="20">
        <v>2</v>
      </c>
      <c r="F19490" s="20">
        <v>14</v>
      </c>
    </row>
    <row r="19491" spans="1:6" ht="25.5" outlineLevel="2" x14ac:dyDescent="0.2">
      <c r="B19491" s="18" t="s">
        <v>16053</v>
      </c>
      <c r="C19491" s="19" t="s">
        <v>80</v>
      </c>
      <c r="D19491" t="s">
        <v>398</v>
      </c>
      <c r="E19491" s="20">
        <v>20</v>
      </c>
      <c r="F19491" s="20">
        <v>69</v>
      </c>
    </row>
    <row r="19492" spans="1:6" ht="25.5" outlineLevel="2" x14ac:dyDescent="0.2">
      <c r="B19492" s="18" t="s">
        <v>16053</v>
      </c>
      <c r="C19492" s="19" t="s">
        <v>171</v>
      </c>
      <c r="D19492" t="s">
        <v>398</v>
      </c>
      <c r="E19492" s="20">
        <v>1</v>
      </c>
      <c r="F19492" s="20">
        <v>5</v>
      </c>
    </row>
    <row r="19493" spans="1:6" ht="25.5" outlineLevel="2" x14ac:dyDescent="0.2">
      <c r="B19493" s="18" t="s">
        <v>16053</v>
      </c>
      <c r="C19493" s="19" t="s">
        <v>178</v>
      </c>
      <c r="D19493" t="s">
        <v>398</v>
      </c>
      <c r="E19493" s="20">
        <v>1</v>
      </c>
      <c r="F19493" s="20">
        <v>3</v>
      </c>
    </row>
    <row r="19494" spans="1:6" ht="25.5" outlineLevel="1" x14ac:dyDescent="0.2">
      <c r="B19494" s="21" t="s">
        <v>16054</v>
      </c>
      <c r="E19494" s="20">
        <f>SUBTOTAL(9,E19490:E19493)</f>
        <v>24</v>
      </c>
      <c r="F19494" s="20">
        <f>SUBTOTAL(9,F19490:F19493)</f>
        <v>91</v>
      </c>
    </row>
    <row r="19495" spans="1:6" ht="25.5" outlineLevel="2" x14ac:dyDescent="0.2">
      <c r="A19495" t="s">
        <v>5993</v>
      </c>
      <c r="B19495" s="18" t="s">
        <v>18605</v>
      </c>
      <c r="C19495" s="19" t="s">
        <v>42</v>
      </c>
      <c r="D19495" t="s">
        <v>398</v>
      </c>
      <c r="E19495" s="20">
        <v>610261</v>
      </c>
      <c r="F19495" s="20">
        <v>55043</v>
      </c>
    </row>
    <row r="19496" spans="1:6" ht="25.5" outlineLevel="2" x14ac:dyDescent="0.2">
      <c r="B19496" s="18" t="s">
        <v>18605</v>
      </c>
      <c r="C19496" s="19" t="s">
        <v>80</v>
      </c>
      <c r="D19496" t="s">
        <v>398</v>
      </c>
      <c r="E19496" s="20">
        <v>2110</v>
      </c>
      <c r="F19496" s="20">
        <v>389</v>
      </c>
    </row>
    <row r="19497" spans="1:6" ht="25.5" outlineLevel="2" x14ac:dyDescent="0.2">
      <c r="B19497" s="18" t="s">
        <v>18605</v>
      </c>
      <c r="C19497" s="19" t="s">
        <v>88</v>
      </c>
      <c r="D19497" t="s">
        <v>398</v>
      </c>
      <c r="E19497" s="20">
        <v>40</v>
      </c>
      <c r="F19497" s="20">
        <v>8</v>
      </c>
    </row>
    <row r="19498" spans="1:6" ht="25.5" outlineLevel="2" x14ac:dyDescent="0.2">
      <c r="B19498" s="18" t="s">
        <v>18605</v>
      </c>
      <c r="C19498" s="19" t="s">
        <v>92</v>
      </c>
      <c r="D19498" t="s">
        <v>398</v>
      </c>
      <c r="E19498" s="20">
        <v>21</v>
      </c>
      <c r="F19498" s="20">
        <v>4</v>
      </c>
    </row>
    <row r="19499" spans="1:6" ht="25.5" outlineLevel="2" x14ac:dyDescent="0.2">
      <c r="B19499" s="18" t="s">
        <v>18605</v>
      </c>
      <c r="C19499" s="19" t="s">
        <v>121</v>
      </c>
      <c r="D19499" t="s">
        <v>398</v>
      </c>
      <c r="E19499" s="20">
        <v>60</v>
      </c>
      <c r="F19499" s="20">
        <v>12</v>
      </c>
    </row>
    <row r="19500" spans="1:6" ht="25.5" outlineLevel="2" x14ac:dyDescent="0.2">
      <c r="B19500" s="18" t="s">
        <v>18605</v>
      </c>
      <c r="C19500" s="19" t="s">
        <v>151</v>
      </c>
      <c r="D19500" t="s">
        <v>398</v>
      </c>
      <c r="E19500" s="20">
        <v>80</v>
      </c>
      <c r="F19500" s="20">
        <v>16</v>
      </c>
    </row>
    <row r="19501" spans="1:6" ht="25.5" outlineLevel="2" x14ac:dyDescent="0.2">
      <c r="B19501" s="18" t="s">
        <v>18605</v>
      </c>
      <c r="C19501" s="19" t="s">
        <v>162</v>
      </c>
      <c r="D19501" t="s">
        <v>398</v>
      </c>
      <c r="E19501" s="20">
        <v>10000</v>
      </c>
      <c r="F19501" s="20">
        <v>734</v>
      </c>
    </row>
    <row r="19502" spans="1:6" ht="25.5" outlineLevel="2" x14ac:dyDescent="0.2">
      <c r="B19502" s="18" t="s">
        <v>18605</v>
      </c>
      <c r="C19502" s="19" t="s">
        <v>166</v>
      </c>
      <c r="D19502" t="s">
        <v>398</v>
      </c>
      <c r="E19502" s="20">
        <v>1740</v>
      </c>
      <c r="F19502" s="20">
        <v>1572</v>
      </c>
    </row>
    <row r="19503" spans="1:6" ht="25.5" outlineLevel="2" x14ac:dyDescent="0.2">
      <c r="B19503" s="18" t="s">
        <v>18605</v>
      </c>
      <c r="C19503" s="19" t="s">
        <v>178</v>
      </c>
      <c r="D19503" t="s">
        <v>398</v>
      </c>
      <c r="E19503" s="20">
        <v>3</v>
      </c>
      <c r="F19503" s="20">
        <v>196</v>
      </c>
    </row>
    <row r="19504" spans="1:6" ht="25.5" outlineLevel="1" x14ac:dyDescent="0.2">
      <c r="B19504" s="21" t="s">
        <v>18606</v>
      </c>
      <c r="E19504" s="20">
        <f>SUBTOTAL(9,E19495:E19503)</f>
        <v>624315</v>
      </c>
      <c r="F19504" s="20">
        <f>SUBTOTAL(9,F19495:F19503)</f>
        <v>57974</v>
      </c>
    </row>
    <row r="19505" spans="1:6" ht="25.5" outlineLevel="2" x14ac:dyDescent="0.2">
      <c r="A19505" t="s">
        <v>5995</v>
      </c>
      <c r="B19505" s="18" t="s">
        <v>16055</v>
      </c>
      <c r="C19505" s="19" t="s">
        <v>42</v>
      </c>
      <c r="D19505" t="s">
        <v>398</v>
      </c>
      <c r="E19505" s="20">
        <v>6020</v>
      </c>
      <c r="F19505" s="20">
        <v>163</v>
      </c>
    </row>
    <row r="19506" spans="1:6" ht="25.5" outlineLevel="2" x14ac:dyDescent="0.2">
      <c r="B19506" s="18" t="s">
        <v>16055</v>
      </c>
      <c r="C19506" s="19" t="s">
        <v>80</v>
      </c>
      <c r="D19506" t="s">
        <v>398</v>
      </c>
      <c r="E19506" s="20">
        <v>77</v>
      </c>
      <c r="F19506" s="20">
        <v>83</v>
      </c>
    </row>
    <row r="19507" spans="1:6" ht="25.5" outlineLevel="2" x14ac:dyDescent="0.2">
      <c r="B19507" s="18" t="s">
        <v>16055</v>
      </c>
      <c r="C19507" s="19" t="s">
        <v>136</v>
      </c>
      <c r="D19507" t="s">
        <v>398</v>
      </c>
      <c r="E19507" s="20">
        <v>10</v>
      </c>
      <c r="F19507" s="20">
        <v>5</v>
      </c>
    </row>
    <row r="19508" spans="1:6" ht="25.5" outlineLevel="1" x14ac:dyDescent="0.2">
      <c r="B19508" s="21" t="s">
        <v>16056</v>
      </c>
      <c r="E19508" s="20">
        <f>SUBTOTAL(9,E19505:E19507)</f>
        <v>6107</v>
      </c>
      <c r="F19508" s="20">
        <f>SUBTOTAL(9,F19505:F19507)</f>
        <v>251</v>
      </c>
    </row>
    <row r="19509" spans="1:6" ht="25.5" outlineLevel="2" x14ac:dyDescent="0.2">
      <c r="A19509" t="s">
        <v>5997</v>
      </c>
      <c r="B19509" s="18" t="s">
        <v>16057</v>
      </c>
      <c r="C19509" s="19" t="s">
        <v>42</v>
      </c>
      <c r="D19509" t="s">
        <v>398</v>
      </c>
      <c r="E19509" s="20">
        <v>550906</v>
      </c>
      <c r="F19509" s="20">
        <v>29339</v>
      </c>
    </row>
    <row r="19510" spans="1:6" ht="25.5" outlineLevel="2" x14ac:dyDescent="0.2">
      <c r="B19510" s="18" t="s">
        <v>16057</v>
      </c>
      <c r="C19510" s="19" t="s">
        <v>80</v>
      </c>
      <c r="D19510" t="s">
        <v>398</v>
      </c>
      <c r="E19510" s="20">
        <v>1</v>
      </c>
      <c r="F19510" s="20">
        <v>36</v>
      </c>
    </row>
    <row r="19511" spans="1:6" ht="25.5" outlineLevel="1" x14ac:dyDescent="0.2">
      <c r="B19511" s="21" t="s">
        <v>16058</v>
      </c>
      <c r="E19511" s="20">
        <f>SUBTOTAL(9,E19509:E19510)</f>
        <v>550907</v>
      </c>
      <c r="F19511" s="20">
        <f>SUBTOTAL(9,F19509:F19510)</f>
        <v>29375</v>
      </c>
    </row>
    <row r="19512" spans="1:6" outlineLevel="2" x14ac:dyDescent="0.2">
      <c r="A19512" t="s">
        <v>5999</v>
      </c>
      <c r="B19512" s="18" t="s">
        <v>16059</v>
      </c>
      <c r="C19512" s="19" t="s">
        <v>42</v>
      </c>
      <c r="D19512" t="s">
        <v>398</v>
      </c>
      <c r="E19512" s="20">
        <v>1271284</v>
      </c>
      <c r="F19512" s="20">
        <v>83256</v>
      </c>
    </row>
    <row r="19513" spans="1:6" outlineLevel="2" x14ac:dyDescent="0.2">
      <c r="B19513" s="18" t="s">
        <v>16059</v>
      </c>
      <c r="C19513" s="19" t="s">
        <v>80</v>
      </c>
      <c r="D19513" t="s">
        <v>398</v>
      </c>
      <c r="E19513" s="20">
        <v>2548</v>
      </c>
      <c r="F19513" s="20">
        <v>702</v>
      </c>
    </row>
    <row r="19514" spans="1:6" outlineLevel="2" x14ac:dyDescent="0.2">
      <c r="B19514" s="18" t="s">
        <v>16059</v>
      </c>
      <c r="C19514" s="19" t="s">
        <v>88</v>
      </c>
      <c r="D19514" t="s">
        <v>398</v>
      </c>
      <c r="E19514" s="20">
        <v>1246</v>
      </c>
      <c r="F19514" s="20">
        <v>280</v>
      </c>
    </row>
    <row r="19515" spans="1:6" outlineLevel="2" x14ac:dyDescent="0.2">
      <c r="B19515" s="18" t="s">
        <v>16059</v>
      </c>
      <c r="C19515" s="19" t="s">
        <v>178</v>
      </c>
      <c r="D19515" t="s">
        <v>398</v>
      </c>
      <c r="E19515" s="20">
        <v>2</v>
      </c>
      <c r="F19515" s="20">
        <v>130</v>
      </c>
    </row>
    <row r="19516" spans="1:6" ht="25.5" outlineLevel="1" x14ac:dyDescent="0.2">
      <c r="B19516" s="21" t="s">
        <v>16060</v>
      </c>
      <c r="E19516" s="20">
        <f>SUBTOTAL(9,E19512:E19515)</f>
        <v>1275080</v>
      </c>
      <c r="F19516" s="20">
        <f>SUBTOTAL(9,F19512:F19515)</f>
        <v>84368</v>
      </c>
    </row>
    <row r="19517" spans="1:6" outlineLevel="2" x14ac:dyDescent="0.2">
      <c r="A19517" t="s">
        <v>6000</v>
      </c>
      <c r="B19517" s="18" t="s">
        <v>16061</v>
      </c>
      <c r="C19517" s="19" t="s">
        <v>42</v>
      </c>
      <c r="D19517" t="s">
        <v>398</v>
      </c>
      <c r="E19517" s="20">
        <v>203</v>
      </c>
      <c r="F19517" s="20">
        <v>3227</v>
      </c>
    </row>
    <row r="19518" spans="1:6" outlineLevel="1" x14ac:dyDescent="0.2">
      <c r="B19518" s="21" t="s">
        <v>16062</v>
      </c>
      <c r="E19518" s="20">
        <f>SUBTOTAL(9,E19517:E19517)</f>
        <v>203</v>
      </c>
      <c r="F19518" s="20">
        <f>SUBTOTAL(9,F19517:F19517)</f>
        <v>3227</v>
      </c>
    </row>
    <row r="19519" spans="1:6" ht="25.5" outlineLevel="2" x14ac:dyDescent="0.2">
      <c r="A19519" t="s">
        <v>6001</v>
      </c>
      <c r="B19519" s="18" t="s">
        <v>16063</v>
      </c>
      <c r="C19519" s="19" t="s">
        <v>42</v>
      </c>
      <c r="D19519" t="s">
        <v>398</v>
      </c>
      <c r="E19519" s="20">
        <v>528</v>
      </c>
      <c r="F19519" s="20">
        <v>4332</v>
      </c>
    </row>
    <row r="19520" spans="1:6" ht="25.5" outlineLevel="2" x14ac:dyDescent="0.2">
      <c r="B19520" s="18" t="s">
        <v>16063</v>
      </c>
      <c r="C19520" s="19" t="s">
        <v>80</v>
      </c>
      <c r="D19520" t="s">
        <v>398</v>
      </c>
      <c r="E19520" s="20">
        <v>13</v>
      </c>
      <c r="F19520" s="20">
        <v>10</v>
      </c>
    </row>
    <row r="19521" spans="1:6" ht="25.5" outlineLevel="1" x14ac:dyDescent="0.2">
      <c r="B19521" s="21" t="s">
        <v>16064</v>
      </c>
      <c r="E19521" s="20">
        <f>SUBTOTAL(9,E19519:E19520)</f>
        <v>541</v>
      </c>
      <c r="F19521" s="20">
        <f>SUBTOTAL(9,F19519:F19520)</f>
        <v>4342</v>
      </c>
    </row>
    <row r="19522" spans="1:6" ht="25.5" outlineLevel="2" x14ac:dyDescent="0.2">
      <c r="A19522" t="s">
        <v>1791</v>
      </c>
      <c r="B19522" s="18" t="s">
        <v>16065</v>
      </c>
      <c r="C19522" s="19" t="s">
        <v>5</v>
      </c>
      <c r="D19522" t="s">
        <v>398</v>
      </c>
      <c r="E19522" s="20">
        <v>1</v>
      </c>
      <c r="F19522" s="20">
        <v>20</v>
      </c>
    </row>
    <row r="19523" spans="1:6" ht="25.5" outlineLevel="2" x14ac:dyDescent="0.2">
      <c r="B19523" s="18" t="s">
        <v>16065</v>
      </c>
      <c r="C19523" s="19" t="s">
        <v>15</v>
      </c>
      <c r="D19523" t="s">
        <v>398</v>
      </c>
      <c r="E19523" s="20">
        <v>14</v>
      </c>
      <c r="F19523" s="20">
        <v>489</v>
      </c>
    </row>
    <row r="19524" spans="1:6" ht="25.5" outlineLevel="2" x14ac:dyDescent="0.2">
      <c r="B19524" s="18" t="s">
        <v>16065</v>
      </c>
      <c r="C19524" s="19" t="s">
        <v>16</v>
      </c>
      <c r="D19524" t="s">
        <v>398</v>
      </c>
      <c r="E19524" s="20">
        <v>2</v>
      </c>
      <c r="F19524" s="20">
        <v>40</v>
      </c>
    </row>
    <row r="19525" spans="1:6" ht="25.5" outlineLevel="2" x14ac:dyDescent="0.2">
      <c r="B19525" s="18" t="s">
        <v>16065</v>
      </c>
      <c r="C19525" s="19" t="s">
        <v>19</v>
      </c>
      <c r="D19525" t="s">
        <v>398</v>
      </c>
      <c r="E19525" s="20">
        <v>1</v>
      </c>
      <c r="F19525" s="20">
        <v>10</v>
      </c>
    </row>
    <row r="19526" spans="1:6" ht="25.5" outlineLevel="2" x14ac:dyDescent="0.2">
      <c r="B19526" s="18" t="s">
        <v>16065</v>
      </c>
      <c r="C19526" s="19" t="s">
        <v>20</v>
      </c>
      <c r="D19526" t="s">
        <v>398</v>
      </c>
      <c r="E19526" s="20">
        <v>1</v>
      </c>
      <c r="F19526" s="20">
        <v>96</v>
      </c>
    </row>
    <row r="19527" spans="1:6" ht="25.5" outlineLevel="2" x14ac:dyDescent="0.2">
      <c r="B19527" s="18" t="s">
        <v>16065</v>
      </c>
      <c r="C19527" s="19" t="s">
        <v>37</v>
      </c>
      <c r="D19527" t="s">
        <v>398</v>
      </c>
      <c r="E19527" s="20">
        <v>2</v>
      </c>
      <c r="F19527" s="20">
        <v>68</v>
      </c>
    </row>
    <row r="19528" spans="1:6" ht="25.5" outlineLevel="2" x14ac:dyDescent="0.2">
      <c r="B19528" s="18" t="s">
        <v>16065</v>
      </c>
      <c r="C19528" s="19" t="s">
        <v>42</v>
      </c>
      <c r="D19528" t="s">
        <v>398</v>
      </c>
      <c r="E19528" s="20">
        <v>59718</v>
      </c>
      <c r="F19528" s="20">
        <v>2042003</v>
      </c>
    </row>
    <row r="19529" spans="1:6" ht="25.5" outlineLevel="2" x14ac:dyDescent="0.2">
      <c r="B19529" s="18" t="s">
        <v>16065</v>
      </c>
      <c r="C19529" s="19" t="s">
        <v>48</v>
      </c>
      <c r="D19529" t="s">
        <v>398</v>
      </c>
      <c r="E19529" s="20">
        <v>4</v>
      </c>
      <c r="F19529" s="20">
        <v>167</v>
      </c>
    </row>
    <row r="19530" spans="1:6" ht="25.5" outlineLevel="2" x14ac:dyDescent="0.2">
      <c r="B19530" s="18" t="s">
        <v>16065</v>
      </c>
      <c r="C19530" s="19" t="s">
        <v>54</v>
      </c>
      <c r="D19530" t="s">
        <v>398</v>
      </c>
      <c r="E19530" s="20">
        <v>110</v>
      </c>
      <c r="F19530" s="20">
        <v>4248</v>
      </c>
    </row>
    <row r="19531" spans="1:6" ht="25.5" outlineLevel="2" x14ac:dyDescent="0.2">
      <c r="B19531" s="18" t="s">
        <v>16065</v>
      </c>
      <c r="C19531" s="19" t="s">
        <v>65</v>
      </c>
      <c r="D19531" t="s">
        <v>398</v>
      </c>
      <c r="E19531" s="20">
        <v>6</v>
      </c>
      <c r="F19531" s="20">
        <v>254</v>
      </c>
    </row>
    <row r="19532" spans="1:6" ht="25.5" outlineLevel="2" x14ac:dyDescent="0.2">
      <c r="B19532" s="18" t="s">
        <v>16065</v>
      </c>
      <c r="C19532" s="19" t="s">
        <v>68</v>
      </c>
      <c r="D19532" t="s">
        <v>398</v>
      </c>
      <c r="E19532" s="20">
        <v>15</v>
      </c>
      <c r="F19532" s="20">
        <v>2966</v>
      </c>
    </row>
    <row r="19533" spans="1:6" ht="25.5" outlineLevel="2" x14ac:dyDescent="0.2">
      <c r="B19533" s="18" t="s">
        <v>16065</v>
      </c>
      <c r="C19533" s="19" t="s">
        <v>75</v>
      </c>
      <c r="D19533" t="s">
        <v>398</v>
      </c>
      <c r="E19533" s="20">
        <v>1</v>
      </c>
      <c r="F19533" s="20">
        <v>170</v>
      </c>
    </row>
    <row r="19534" spans="1:6" ht="25.5" outlineLevel="2" x14ac:dyDescent="0.2">
      <c r="B19534" s="18" t="s">
        <v>16065</v>
      </c>
      <c r="C19534" s="19" t="s">
        <v>77</v>
      </c>
      <c r="D19534" t="s">
        <v>398</v>
      </c>
      <c r="E19534" s="20">
        <v>7</v>
      </c>
      <c r="F19534" s="20">
        <v>259</v>
      </c>
    </row>
    <row r="19535" spans="1:6" ht="25.5" outlineLevel="2" x14ac:dyDescent="0.2">
      <c r="B19535" s="18" t="s">
        <v>16065</v>
      </c>
      <c r="C19535" s="19" t="s">
        <v>80</v>
      </c>
      <c r="D19535" t="s">
        <v>398</v>
      </c>
      <c r="E19535" s="20">
        <v>726</v>
      </c>
      <c r="F19535" s="20">
        <v>39072</v>
      </c>
    </row>
    <row r="19536" spans="1:6" ht="25.5" outlineLevel="2" x14ac:dyDescent="0.2">
      <c r="B19536" s="18" t="s">
        <v>16065</v>
      </c>
      <c r="C19536" s="19" t="s">
        <v>81</v>
      </c>
      <c r="D19536" t="s">
        <v>398</v>
      </c>
      <c r="E19536" s="20">
        <v>3</v>
      </c>
      <c r="F19536" s="20">
        <v>69</v>
      </c>
    </row>
    <row r="19537" spans="2:6" ht="25.5" outlineLevel="2" x14ac:dyDescent="0.2">
      <c r="B19537" s="18" t="s">
        <v>16065</v>
      </c>
      <c r="C19537" s="19" t="s">
        <v>84</v>
      </c>
      <c r="D19537" t="s">
        <v>398</v>
      </c>
      <c r="E19537" s="20">
        <v>1</v>
      </c>
      <c r="F19537" s="20">
        <v>22</v>
      </c>
    </row>
    <row r="19538" spans="2:6" ht="25.5" outlineLevel="2" x14ac:dyDescent="0.2">
      <c r="B19538" s="18" t="s">
        <v>16065</v>
      </c>
      <c r="C19538" s="19" t="s">
        <v>86</v>
      </c>
      <c r="D19538" t="s">
        <v>398</v>
      </c>
      <c r="E19538" s="20">
        <v>15</v>
      </c>
      <c r="F19538" s="20">
        <v>26485</v>
      </c>
    </row>
    <row r="19539" spans="2:6" ht="25.5" outlineLevel="2" x14ac:dyDescent="0.2">
      <c r="B19539" s="18" t="s">
        <v>16065</v>
      </c>
      <c r="C19539" s="19" t="s">
        <v>87</v>
      </c>
      <c r="D19539" t="s">
        <v>398</v>
      </c>
      <c r="E19539" s="20">
        <v>11</v>
      </c>
      <c r="F19539" s="20">
        <v>205</v>
      </c>
    </row>
    <row r="19540" spans="2:6" ht="25.5" outlineLevel="2" x14ac:dyDescent="0.2">
      <c r="B19540" s="18" t="s">
        <v>16065</v>
      </c>
      <c r="C19540" s="19" t="s">
        <v>88</v>
      </c>
      <c r="D19540" t="s">
        <v>398</v>
      </c>
      <c r="E19540" s="20">
        <v>437</v>
      </c>
      <c r="F19540" s="20">
        <v>8040</v>
      </c>
    </row>
    <row r="19541" spans="2:6" ht="25.5" outlineLevel="2" x14ac:dyDescent="0.2">
      <c r="B19541" s="18" t="s">
        <v>16065</v>
      </c>
      <c r="C19541" s="19" t="s">
        <v>92</v>
      </c>
      <c r="D19541" t="s">
        <v>398</v>
      </c>
      <c r="E19541" s="20">
        <v>25</v>
      </c>
      <c r="F19541" s="20">
        <v>276</v>
      </c>
    </row>
    <row r="19542" spans="2:6" ht="25.5" outlineLevel="2" x14ac:dyDescent="0.2">
      <c r="B19542" s="18" t="s">
        <v>16065</v>
      </c>
      <c r="C19542" s="19" t="s">
        <v>93</v>
      </c>
      <c r="D19542" t="s">
        <v>398</v>
      </c>
      <c r="E19542" s="20">
        <v>4</v>
      </c>
      <c r="F19542" s="20">
        <v>50</v>
      </c>
    </row>
    <row r="19543" spans="2:6" ht="25.5" outlineLevel="2" x14ac:dyDescent="0.2">
      <c r="B19543" s="18" t="s">
        <v>16065</v>
      </c>
      <c r="C19543" s="19" t="s">
        <v>107</v>
      </c>
      <c r="D19543" t="s">
        <v>398</v>
      </c>
      <c r="E19543" s="20">
        <v>5044</v>
      </c>
      <c r="F19543" s="20">
        <v>196551</v>
      </c>
    </row>
    <row r="19544" spans="2:6" ht="25.5" outlineLevel="2" x14ac:dyDescent="0.2">
      <c r="B19544" s="18" t="s">
        <v>16065</v>
      </c>
      <c r="C19544" s="19" t="s">
        <v>117</v>
      </c>
      <c r="D19544" t="s">
        <v>398</v>
      </c>
      <c r="E19544" s="20">
        <v>1</v>
      </c>
      <c r="F19544" s="20">
        <v>22</v>
      </c>
    </row>
    <row r="19545" spans="2:6" ht="25.5" outlineLevel="2" x14ac:dyDescent="0.2">
      <c r="B19545" s="18" t="s">
        <v>16065</v>
      </c>
      <c r="C19545" s="19" t="s">
        <v>121</v>
      </c>
      <c r="D19545" t="s">
        <v>398</v>
      </c>
      <c r="E19545" s="20">
        <v>1</v>
      </c>
      <c r="F19545" s="20">
        <v>8</v>
      </c>
    </row>
    <row r="19546" spans="2:6" ht="25.5" outlineLevel="2" x14ac:dyDescent="0.2">
      <c r="B19546" s="18" t="s">
        <v>16065</v>
      </c>
      <c r="C19546" s="19" t="s">
        <v>123</v>
      </c>
      <c r="D19546" t="s">
        <v>398</v>
      </c>
      <c r="E19546" s="20">
        <v>1</v>
      </c>
      <c r="F19546" s="20">
        <v>11</v>
      </c>
    </row>
    <row r="19547" spans="2:6" ht="25.5" outlineLevel="2" x14ac:dyDescent="0.2">
      <c r="B19547" s="18" t="s">
        <v>16065</v>
      </c>
      <c r="C19547" s="19" t="s">
        <v>128</v>
      </c>
      <c r="D19547" t="s">
        <v>398</v>
      </c>
      <c r="E19547" s="20">
        <v>1</v>
      </c>
      <c r="F19547" s="20">
        <v>20</v>
      </c>
    </row>
    <row r="19548" spans="2:6" ht="25.5" outlineLevel="2" x14ac:dyDescent="0.2">
      <c r="B19548" s="18" t="s">
        <v>16065</v>
      </c>
      <c r="C19548" s="19" t="s">
        <v>129</v>
      </c>
      <c r="D19548" t="s">
        <v>398</v>
      </c>
      <c r="E19548" s="20">
        <v>3</v>
      </c>
      <c r="F19548" s="20">
        <v>37</v>
      </c>
    </row>
    <row r="19549" spans="2:6" ht="25.5" outlineLevel="2" x14ac:dyDescent="0.2">
      <c r="B19549" s="18" t="s">
        <v>16065</v>
      </c>
      <c r="C19549" s="19" t="s">
        <v>135</v>
      </c>
      <c r="D19549" t="s">
        <v>398</v>
      </c>
      <c r="E19549" s="20">
        <v>35</v>
      </c>
      <c r="F19549" s="20">
        <v>1016</v>
      </c>
    </row>
    <row r="19550" spans="2:6" ht="25.5" outlineLevel="2" x14ac:dyDescent="0.2">
      <c r="B19550" s="18" t="s">
        <v>16065</v>
      </c>
      <c r="C19550" s="19" t="s">
        <v>139</v>
      </c>
      <c r="D19550" t="s">
        <v>398</v>
      </c>
      <c r="E19550" s="20">
        <v>6</v>
      </c>
      <c r="F19550" s="20">
        <v>30</v>
      </c>
    </row>
    <row r="19551" spans="2:6" ht="25.5" outlineLevel="2" x14ac:dyDescent="0.2">
      <c r="B19551" s="18" t="s">
        <v>16065</v>
      </c>
      <c r="C19551" s="19" t="s">
        <v>148</v>
      </c>
      <c r="D19551" t="s">
        <v>398</v>
      </c>
      <c r="E19551" s="20">
        <v>9</v>
      </c>
      <c r="F19551" s="20">
        <v>109</v>
      </c>
    </row>
    <row r="19552" spans="2:6" ht="25.5" outlineLevel="2" x14ac:dyDescent="0.2">
      <c r="B19552" s="18" t="s">
        <v>16065</v>
      </c>
      <c r="C19552" s="19" t="s">
        <v>151</v>
      </c>
      <c r="D19552" t="s">
        <v>398</v>
      </c>
      <c r="E19552" s="20">
        <v>1231</v>
      </c>
      <c r="F19552" s="20">
        <v>31967</v>
      </c>
    </row>
    <row r="19553" spans="1:6" ht="25.5" outlineLevel="2" x14ac:dyDescent="0.2">
      <c r="B19553" s="18" t="s">
        <v>16065</v>
      </c>
      <c r="C19553" s="19" t="s">
        <v>152</v>
      </c>
      <c r="D19553" t="s">
        <v>398</v>
      </c>
      <c r="E19553" s="20">
        <v>5</v>
      </c>
      <c r="F19553" s="20">
        <v>22</v>
      </c>
    </row>
    <row r="19554" spans="1:6" ht="25.5" outlineLevel="2" x14ac:dyDescent="0.2">
      <c r="B19554" s="18" t="s">
        <v>16065</v>
      </c>
      <c r="C19554" s="19" t="s">
        <v>157</v>
      </c>
      <c r="D19554" t="s">
        <v>398</v>
      </c>
      <c r="E19554" s="20">
        <v>1</v>
      </c>
      <c r="F19554" s="20">
        <v>26</v>
      </c>
    </row>
    <row r="19555" spans="1:6" ht="25.5" outlineLevel="2" x14ac:dyDescent="0.2">
      <c r="B19555" s="18" t="s">
        <v>16065</v>
      </c>
      <c r="C19555" s="19" t="s">
        <v>162</v>
      </c>
      <c r="D19555" t="s">
        <v>398</v>
      </c>
      <c r="E19555" s="20">
        <v>57</v>
      </c>
      <c r="F19555" s="20">
        <v>5468</v>
      </c>
    </row>
    <row r="19556" spans="1:6" ht="25.5" outlineLevel="2" x14ac:dyDescent="0.2">
      <c r="B19556" s="18" t="s">
        <v>16065</v>
      </c>
      <c r="C19556" s="19" t="s">
        <v>164</v>
      </c>
      <c r="D19556" t="s">
        <v>398</v>
      </c>
      <c r="E19556" s="20">
        <v>353</v>
      </c>
      <c r="F19556" s="20">
        <v>3030</v>
      </c>
    </row>
    <row r="19557" spans="1:6" ht="25.5" outlineLevel="2" x14ac:dyDescent="0.2">
      <c r="B19557" s="18" t="s">
        <v>16065</v>
      </c>
      <c r="C19557" s="19" t="s">
        <v>166</v>
      </c>
      <c r="D19557" t="s">
        <v>398</v>
      </c>
      <c r="E19557" s="20">
        <v>60</v>
      </c>
      <c r="F19557" s="20">
        <v>2990</v>
      </c>
    </row>
    <row r="19558" spans="1:6" ht="25.5" outlineLevel="2" x14ac:dyDescent="0.2">
      <c r="B19558" s="18" t="s">
        <v>16065</v>
      </c>
      <c r="C19558" s="19" t="s">
        <v>175</v>
      </c>
      <c r="D19558" t="s">
        <v>398</v>
      </c>
      <c r="E19558" s="20">
        <v>41</v>
      </c>
      <c r="F19558" s="20">
        <v>2178</v>
      </c>
    </row>
    <row r="19559" spans="1:6" ht="25.5" outlineLevel="2" x14ac:dyDescent="0.2">
      <c r="B19559" s="18" t="s">
        <v>16065</v>
      </c>
      <c r="C19559" s="19" t="s">
        <v>176</v>
      </c>
      <c r="D19559" t="s">
        <v>398</v>
      </c>
      <c r="E19559" s="20">
        <v>46</v>
      </c>
      <c r="F19559" s="20">
        <v>1232</v>
      </c>
    </row>
    <row r="19560" spans="1:6" ht="25.5" outlineLevel="2" x14ac:dyDescent="0.2">
      <c r="B19560" s="18" t="s">
        <v>16065</v>
      </c>
      <c r="C19560" s="19" t="s">
        <v>178</v>
      </c>
      <c r="D19560" t="s">
        <v>398</v>
      </c>
      <c r="E19560" s="20">
        <v>385</v>
      </c>
      <c r="F19560" s="20">
        <v>23131</v>
      </c>
    </row>
    <row r="19561" spans="1:6" ht="25.5" outlineLevel="2" x14ac:dyDescent="0.2">
      <c r="B19561" s="18" t="s">
        <v>16065</v>
      </c>
      <c r="C19561" s="19" t="s">
        <v>182</v>
      </c>
      <c r="D19561" t="s">
        <v>398</v>
      </c>
      <c r="E19561" s="20">
        <v>5</v>
      </c>
      <c r="F19561" s="20">
        <v>193</v>
      </c>
    </row>
    <row r="19562" spans="1:6" ht="25.5" outlineLevel="1" x14ac:dyDescent="0.2">
      <c r="B19562" s="21" t="s">
        <v>16066</v>
      </c>
      <c r="E19562" s="20">
        <f>SUBTOTAL(9,E19522:E19561)</f>
        <v>68389</v>
      </c>
      <c r="F19562" s="20">
        <f>SUBTOTAL(9,F19522:F19561)</f>
        <v>2393050</v>
      </c>
    </row>
    <row r="19563" spans="1:6" ht="25.5" outlineLevel="2" x14ac:dyDescent="0.2">
      <c r="A19563" t="s">
        <v>1793</v>
      </c>
      <c r="B19563" s="18" t="s">
        <v>16067</v>
      </c>
      <c r="C19563" s="19" t="s">
        <v>15</v>
      </c>
      <c r="D19563" t="s">
        <v>398</v>
      </c>
      <c r="E19563" s="20">
        <v>10</v>
      </c>
      <c r="F19563" s="20">
        <v>3661</v>
      </c>
    </row>
    <row r="19564" spans="1:6" ht="25.5" outlineLevel="2" x14ac:dyDescent="0.2">
      <c r="B19564" s="18" t="s">
        <v>16067</v>
      </c>
      <c r="C19564" s="19" t="s">
        <v>37</v>
      </c>
      <c r="D19564" t="s">
        <v>398</v>
      </c>
      <c r="E19564" s="20">
        <v>1</v>
      </c>
      <c r="F19564" s="20">
        <v>425</v>
      </c>
    </row>
    <row r="19565" spans="1:6" ht="25.5" outlineLevel="2" x14ac:dyDescent="0.2">
      <c r="B19565" s="18" t="s">
        <v>16067</v>
      </c>
      <c r="C19565" s="19" t="s">
        <v>42</v>
      </c>
      <c r="D19565" t="s">
        <v>398</v>
      </c>
      <c r="E19565" s="20">
        <v>10265</v>
      </c>
      <c r="F19565" s="20">
        <v>192177</v>
      </c>
    </row>
    <row r="19566" spans="1:6" ht="25.5" outlineLevel="2" x14ac:dyDescent="0.2">
      <c r="B19566" s="18" t="s">
        <v>16067</v>
      </c>
      <c r="C19566" s="19" t="s">
        <v>65</v>
      </c>
      <c r="D19566" t="s">
        <v>398</v>
      </c>
      <c r="E19566" s="20">
        <v>3</v>
      </c>
      <c r="F19566" s="20">
        <v>33</v>
      </c>
    </row>
    <row r="19567" spans="1:6" ht="25.5" outlineLevel="2" x14ac:dyDescent="0.2">
      <c r="B19567" s="18" t="s">
        <v>16067</v>
      </c>
      <c r="C19567" s="19" t="s">
        <v>68</v>
      </c>
      <c r="D19567" t="s">
        <v>398</v>
      </c>
      <c r="E19567" s="20">
        <v>2</v>
      </c>
      <c r="F19567" s="20">
        <v>53</v>
      </c>
    </row>
    <row r="19568" spans="1:6" ht="25.5" outlineLevel="2" x14ac:dyDescent="0.2">
      <c r="B19568" s="18" t="s">
        <v>16067</v>
      </c>
      <c r="C19568" s="19" t="s">
        <v>80</v>
      </c>
      <c r="D19568" t="s">
        <v>398</v>
      </c>
      <c r="E19568" s="20">
        <v>74</v>
      </c>
      <c r="F19568" s="20">
        <v>3222</v>
      </c>
    </row>
    <row r="19569" spans="1:6" ht="25.5" outlineLevel="2" x14ac:dyDescent="0.2">
      <c r="B19569" s="18" t="s">
        <v>16067</v>
      </c>
      <c r="C19569" s="19" t="s">
        <v>86</v>
      </c>
      <c r="D19569" t="s">
        <v>398</v>
      </c>
      <c r="E19569" s="20">
        <v>3</v>
      </c>
      <c r="F19569" s="20">
        <v>2032</v>
      </c>
    </row>
    <row r="19570" spans="1:6" ht="25.5" outlineLevel="2" x14ac:dyDescent="0.2">
      <c r="B19570" s="18" t="s">
        <v>16067</v>
      </c>
      <c r="C19570" s="19" t="s">
        <v>88</v>
      </c>
      <c r="D19570" t="s">
        <v>398</v>
      </c>
      <c r="E19570" s="20">
        <v>1</v>
      </c>
      <c r="F19570" s="20">
        <v>13</v>
      </c>
    </row>
    <row r="19571" spans="1:6" ht="25.5" outlineLevel="2" x14ac:dyDescent="0.2">
      <c r="B19571" s="18" t="s">
        <v>16067</v>
      </c>
      <c r="C19571" s="19" t="s">
        <v>93</v>
      </c>
      <c r="D19571" t="s">
        <v>398</v>
      </c>
      <c r="E19571" s="20">
        <v>1</v>
      </c>
      <c r="F19571" s="20">
        <v>3</v>
      </c>
    </row>
    <row r="19572" spans="1:6" ht="25.5" outlineLevel="2" x14ac:dyDescent="0.2">
      <c r="B19572" s="18" t="s">
        <v>16067</v>
      </c>
      <c r="C19572" s="19" t="s">
        <v>107</v>
      </c>
      <c r="D19572" t="s">
        <v>398</v>
      </c>
      <c r="E19572" s="20">
        <v>2641</v>
      </c>
      <c r="F19572" s="20">
        <v>84157</v>
      </c>
    </row>
    <row r="19573" spans="1:6" ht="25.5" outlineLevel="2" x14ac:dyDescent="0.2">
      <c r="B19573" s="18" t="s">
        <v>16067</v>
      </c>
      <c r="C19573" s="19" t="s">
        <v>135</v>
      </c>
      <c r="D19573" t="s">
        <v>398</v>
      </c>
      <c r="E19573" s="20">
        <v>1</v>
      </c>
      <c r="F19573" s="20">
        <v>15</v>
      </c>
    </row>
    <row r="19574" spans="1:6" ht="25.5" outlineLevel="2" x14ac:dyDescent="0.2">
      <c r="B19574" s="18" t="s">
        <v>16067</v>
      </c>
      <c r="C19574" s="19" t="s">
        <v>139</v>
      </c>
      <c r="D19574" t="s">
        <v>398</v>
      </c>
      <c r="E19574" s="20">
        <v>1</v>
      </c>
      <c r="F19574" s="20">
        <v>8</v>
      </c>
    </row>
    <row r="19575" spans="1:6" ht="25.5" outlineLevel="2" x14ac:dyDescent="0.2">
      <c r="B19575" s="18" t="s">
        <v>16067</v>
      </c>
      <c r="C19575" s="19" t="s">
        <v>148</v>
      </c>
      <c r="D19575" t="s">
        <v>398</v>
      </c>
      <c r="E19575" s="20">
        <v>3</v>
      </c>
      <c r="F19575" s="20">
        <v>16</v>
      </c>
    </row>
    <row r="19576" spans="1:6" ht="25.5" outlineLevel="2" x14ac:dyDescent="0.2">
      <c r="B19576" s="18" t="s">
        <v>16067</v>
      </c>
      <c r="C19576" s="19" t="s">
        <v>151</v>
      </c>
      <c r="D19576" t="s">
        <v>398</v>
      </c>
      <c r="E19576" s="20">
        <v>47</v>
      </c>
      <c r="F19576" s="20">
        <v>229755</v>
      </c>
    </row>
    <row r="19577" spans="1:6" ht="25.5" outlineLevel="2" x14ac:dyDescent="0.2">
      <c r="B19577" s="18" t="s">
        <v>16067</v>
      </c>
      <c r="C19577" s="19" t="s">
        <v>152</v>
      </c>
      <c r="D19577" t="s">
        <v>398</v>
      </c>
      <c r="E19577" s="20">
        <v>1</v>
      </c>
      <c r="F19577" s="20">
        <v>21</v>
      </c>
    </row>
    <row r="19578" spans="1:6" ht="25.5" outlineLevel="2" x14ac:dyDescent="0.2">
      <c r="B19578" s="18" t="s">
        <v>16067</v>
      </c>
      <c r="C19578" s="19" t="s">
        <v>164</v>
      </c>
      <c r="D19578" t="s">
        <v>398</v>
      </c>
      <c r="E19578" s="20">
        <v>357</v>
      </c>
      <c r="F19578" s="20">
        <v>4607</v>
      </c>
    </row>
    <row r="19579" spans="1:6" ht="25.5" outlineLevel="2" x14ac:dyDescent="0.2">
      <c r="B19579" s="18" t="s">
        <v>16067</v>
      </c>
      <c r="C19579" s="19" t="s">
        <v>178</v>
      </c>
      <c r="D19579" t="s">
        <v>398</v>
      </c>
      <c r="E19579" s="20">
        <v>11</v>
      </c>
      <c r="F19579" s="20">
        <v>17653</v>
      </c>
    </row>
    <row r="19580" spans="1:6" ht="38.25" outlineLevel="1" x14ac:dyDescent="0.2">
      <c r="B19580" s="21" t="s">
        <v>16068</v>
      </c>
      <c r="E19580" s="20">
        <f>SUBTOTAL(9,E19563:E19579)</f>
        <v>13422</v>
      </c>
      <c r="F19580" s="20">
        <f>SUBTOTAL(9,F19563:F19579)</f>
        <v>537851</v>
      </c>
    </row>
    <row r="19581" spans="1:6" ht="25.5" outlineLevel="2" x14ac:dyDescent="0.2">
      <c r="A19581" t="s">
        <v>6002</v>
      </c>
      <c r="B19581" s="18" t="s">
        <v>16069</v>
      </c>
      <c r="C19581" s="19" t="s">
        <v>15</v>
      </c>
      <c r="D19581" t="s">
        <v>398</v>
      </c>
      <c r="E19581" s="20">
        <v>1</v>
      </c>
      <c r="F19581" s="20">
        <v>19</v>
      </c>
    </row>
    <row r="19582" spans="1:6" ht="25.5" outlineLevel="2" x14ac:dyDescent="0.2">
      <c r="B19582" s="18" t="s">
        <v>16069</v>
      </c>
      <c r="C19582" s="19" t="s">
        <v>37</v>
      </c>
      <c r="D19582" t="s">
        <v>398</v>
      </c>
      <c r="E19582" s="20">
        <v>2</v>
      </c>
      <c r="F19582" s="20">
        <v>39</v>
      </c>
    </row>
    <row r="19583" spans="1:6" ht="25.5" outlineLevel="2" x14ac:dyDescent="0.2">
      <c r="B19583" s="18" t="s">
        <v>16069</v>
      </c>
      <c r="C19583" s="19" t="s">
        <v>42</v>
      </c>
      <c r="D19583" t="s">
        <v>398</v>
      </c>
      <c r="E19583" s="20">
        <v>3745</v>
      </c>
      <c r="F19583" s="20">
        <v>191493</v>
      </c>
    </row>
    <row r="19584" spans="1:6" ht="25.5" outlineLevel="2" x14ac:dyDescent="0.2">
      <c r="B19584" s="18" t="s">
        <v>16069</v>
      </c>
      <c r="C19584" s="19" t="s">
        <v>53</v>
      </c>
      <c r="D19584" t="s">
        <v>398</v>
      </c>
      <c r="E19584" s="20">
        <v>1</v>
      </c>
      <c r="F19584" s="20">
        <v>191</v>
      </c>
    </row>
    <row r="19585" spans="1:6" ht="25.5" outlineLevel="2" x14ac:dyDescent="0.2">
      <c r="B19585" s="18" t="s">
        <v>16069</v>
      </c>
      <c r="C19585" s="19" t="s">
        <v>68</v>
      </c>
      <c r="D19585" t="s">
        <v>398</v>
      </c>
      <c r="E19585" s="20">
        <v>1</v>
      </c>
      <c r="F19585" s="20">
        <v>8</v>
      </c>
    </row>
    <row r="19586" spans="1:6" ht="25.5" outlineLevel="2" x14ac:dyDescent="0.2">
      <c r="B19586" s="18" t="s">
        <v>16069</v>
      </c>
      <c r="C19586" s="19" t="s">
        <v>80</v>
      </c>
      <c r="D19586" t="s">
        <v>398</v>
      </c>
      <c r="E19586" s="20">
        <v>27</v>
      </c>
      <c r="F19586" s="20">
        <v>5706</v>
      </c>
    </row>
    <row r="19587" spans="1:6" ht="25.5" outlineLevel="2" x14ac:dyDescent="0.2">
      <c r="B19587" s="18" t="s">
        <v>16069</v>
      </c>
      <c r="C19587" s="19" t="s">
        <v>107</v>
      </c>
      <c r="D19587" t="s">
        <v>398</v>
      </c>
      <c r="E19587" s="20">
        <v>1027</v>
      </c>
      <c r="F19587" s="20">
        <v>106213</v>
      </c>
    </row>
    <row r="19588" spans="1:6" ht="25.5" outlineLevel="2" x14ac:dyDescent="0.2">
      <c r="B19588" s="18" t="s">
        <v>16069</v>
      </c>
      <c r="C19588" s="19" t="s">
        <v>113</v>
      </c>
      <c r="D19588" t="s">
        <v>398</v>
      </c>
      <c r="E19588" s="20">
        <v>1</v>
      </c>
      <c r="F19588" s="20">
        <v>25</v>
      </c>
    </row>
    <row r="19589" spans="1:6" ht="25.5" outlineLevel="2" x14ac:dyDescent="0.2">
      <c r="B19589" s="18" t="s">
        <v>16069</v>
      </c>
      <c r="C19589" s="19" t="s">
        <v>136</v>
      </c>
      <c r="D19589" t="s">
        <v>398</v>
      </c>
      <c r="E19589" s="20">
        <v>5</v>
      </c>
      <c r="F19589" s="20">
        <v>1206</v>
      </c>
    </row>
    <row r="19590" spans="1:6" ht="25.5" outlineLevel="2" x14ac:dyDescent="0.2">
      <c r="B19590" s="18" t="s">
        <v>16069</v>
      </c>
      <c r="C19590" s="19" t="s">
        <v>151</v>
      </c>
      <c r="D19590" t="s">
        <v>398</v>
      </c>
      <c r="E19590" s="20">
        <v>181</v>
      </c>
      <c r="F19590" s="20">
        <v>6259</v>
      </c>
    </row>
    <row r="19591" spans="1:6" ht="25.5" outlineLevel="2" x14ac:dyDescent="0.2">
      <c r="B19591" s="18" t="s">
        <v>16069</v>
      </c>
      <c r="C19591" s="19" t="s">
        <v>162</v>
      </c>
      <c r="D19591" t="s">
        <v>398</v>
      </c>
      <c r="E19591" s="20">
        <v>2</v>
      </c>
      <c r="F19591" s="20">
        <v>156</v>
      </c>
    </row>
    <row r="19592" spans="1:6" ht="25.5" outlineLevel="2" x14ac:dyDescent="0.2">
      <c r="B19592" s="18" t="s">
        <v>16069</v>
      </c>
      <c r="C19592" s="19" t="s">
        <v>164</v>
      </c>
      <c r="D19592" t="s">
        <v>398</v>
      </c>
      <c r="E19592" s="20">
        <v>15</v>
      </c>
      <c r="F19592" s="20">
        <v>1138</v>
      </c>
    </row>
    <row r="19593" spans="1:6" ht="25.5" outlineLevel="2" x14ac:dyDescent="0.2">
      <c r="B19593" s="18" t="s">
        <v>16069</v>
      </c>
      <c r="C19593" s="19" t="s">
        <v>166</v>
      </c>
      <c r="D19593" t="s">
        <v>398</v>
      </c>
      <c r="E19593" s="20">
        <v>1</v>
      </c>
      <c r="F19593" s="20">
        <v>7034</v>
      </c>
    </row>
    <row r="19594" spans="1:6" ht="25.5" outlineLevel="2" x14ac:dyDescent="0.2">
      <c r="B19594" s="18" t="s">
        <v>16069</v>
      </c>
      <c r="C19594" s="19" t="s">
        <v>178</v>
      </c>
      <c r="D19594" t="s">
        <v>398</v>
      </c>
      <c r="E19594" s="20">
        <v>35</v>
      </c>
      <c r="F19594" s="20">
        <v>13139</v>
      </c>
    </row>
    <row r="19595" spans="1:6" ht="25.5" outlineLevel="1" x14ac:dyDescent="0.2">
      <c r="B19595" s="21" t="s">
        <v>16070</v>
      </c>
      <c r="E19595" s="20">
        <f>SUBTOTAL(9,E19581:E19594)</f>
        <v>5044</v>
      </c>
      <c r="F19595" s="20">
        <f>SUBTOTAL(9,F19581:F19594)</f>
        <v>332626</v>
      </c>
    </row>
    <row r="19596" spans="1:6" ht="25.5" outlineLevel="2" x14ac:dyDescent="0.2">
      <c r="A19596" t="s">
        <v>6004</v>
      </c>
      <c r="B19596" s="18" t="s">
        <v>16071</v>
      </c>
      <c r="C19596" s="19" t="s">
        <v>15</v>
      </c>
      <c r="D19596" t="s">
        <v>398</v>
      </c>
      <c r="E19596" s="20">
        <v>5</v>
      </c>
      <c r="F19596" s="20">
        <v>381</v>
      </c>
    </row>
    <row r="19597" spans="1:6" ht="25.5" outlineLevel="2" x14ac:dyDescent="0.2">
      <c r="B19597" s="18" t="s">
        <v>16071</v>
      </c>
      <c r="C19597" s="19" t="s">
        <v>42</v>
      </c>
      <c r="D19597" t="s">
        <v>398</v>
      </c>
      <c r="E19597" s="20">
        <v>11057</v>
      </c>
      <c r="F19597" s="20">
        <v>11363</v>
      </c>
    </row>
    <row r="19598" spans="1:6" ht="25.5" outlineLevel="2" x14ac:dyDescent="0.2">
      <c r="B19598" s="18" t="s">
        <v>16071</v>
      </c>
      <c r="C19598" s="19" t="s">
        <v>53</v>
      </c>
      <c r="D19598" t="s">
        <v>398</v>
      </c>
      <c r="E19598" s="20">
        <v>53</v>
      </c>
      <c r="F19598" s="20">
        <v>33261</v>
      </c>
    </row>
    <row r="19599" spans="1:6" ht="25.5" outlineLevel="2" x14ac:dyDescent="0.2">
      <c r="B19599" s="18" t="s">
        <v>16071</v>
      </c>
      <c r="C19599" s="19" t="s">
        <v>65</v>
      </c>
      <c r="D19599" t="s">
        <v>398</v>
      </c>
      <c r="E19599" s="20">
        <v>19</v>
      </c>
      <c r="F19599" s="20">
        <v>4115</v>
      </c>
    </row>
    <row r="19600" spans="1:6" ht="25.5" outlineLevel="2" x14ac:dyDescent="0.2">
      <c r="B19600" s="18" t="s">
        <v>16071</v>
      </c>
      <c r="C19600" s="19" t="s">
        <v>68</v>
      </c>
      <c r="D19600" t="s">
        <v>398</v>
      </c>
      <c r="E19600" s="20">
        <v>1</v>
      </c>
      <c r="F19600" s="20">
        <v>1725</v>
      </c>
    </row>
    <row r="19601" spans="1:6" ht="25.5" outlineLevel="2" x14ac:dyDescent="0.2">
      <c r="B19601" s="18" t="s">
        <v>16071</v>
      </c>
      <c r="C19601" s="19" t="s">
        <v>80</v>
      </c>
      <c r="D19601" t="s">
        <v>398</v>
      </c>
      <c r="E19601" s="20">
        <v>7</v>
      </c>
      <c r="F19601" s="20">
        <v>1261</v>
      </c>
    </row>
    <row r="19602" spans="1:6" ht="25.5" outlineLevel="2" x14ac:dyDescent="0.2">
      <c r="B19602" s="18" t="s">
        <v>16071</v>
      </c>
      <c r="C19602" s="19" t="s">
        <v>86</v>
      </c>
      <c r="D19602" t="s">
        <v>398</v>
      </c>
      <c r="E19602" s="20">
        <v>1</v>
      </c>
      <c r="F19602" s="20">
        <v>27</v>
      </c>
    </row>
    <row r="19603" spans="1:6" ht="25.5" outlineLevel="2" x14ac:dyDescent="0.2">
      <c r="B19603" s="18" t="s">
        <v>16071</v>
      </c>
      <c r="C19603" s="19" t="s">
        <v>87</v>
      </c>
      <c r="D19603" t="s">
        <v>398</v>
      </c>
      <c r="E19603" s="20">
        <v>12</v>
      </c>
      <c r="F19603" s="20">
        <v>3293</v>
      </c>
    </row>
    <row r="19604" spans="1:6" ht="25.5" outlineLevel="2" x14ac:dyDescent="0.2">
      <c r="B19604" s="18" t="s">
        <v>16071</v>
      </c>
      <c r="C19604" s="19" t="s">
        <v>107</v>
      </c>
      <c r="D19604" t="s">
        <v>398</v>
      </c>
      <c r="E19604" s="20">
        <v>6</v>
      </c>
      <c r="F19604" s="20">
        <v>2875</v>
      </c>
    </row>
    <row r="19605" spans="1:6" ht="25.5" outlineLevel="2" x14ac:dyDescent="0.2">
      <c r="B19605" s="18" t="s">
        <v>16071</v>
      </c>
      <c r="C19605" s="19" t="s">
        <v>113</v>
      </c>
      <c r="D19605" t="s">
        <v>398</v>
      </c>
      <c r="E19605" s="20">
        <v>1</v>
      </c>
      <c r="F19605" s="20">
        <v>412</v>
      </c>
    </row>
    <row r="19606" spans="1:6" ht="25.5" outlineLevel="2" x14ac:dyDescent="0.2">
      <c r="B19606" s="18" t="s">
        <v>16071</v>
      </c>
      <c r="C19606" s="19" t="s">
        <v>136</v>
      </c>
      <c r="D19606" t="s">
        <v>398</v>
      </c>
      <c r="E19606" s="20">
        <v>7</v>
      </c>
      <c r="F19606" s="20">
        <v>333</v>
      </c>
    </row>
    <row r="19607" spans="1:6" ht="25.5" outlineLevel="2" x14ac:dyDescent="0.2">
      <c r="B19607" s="18" t="s">
        <v>16071</v>
      </c>
      <c r="C19607" s="19" t="s">
        <v>151</v>
      </c>
      <c r="D19607" t="s">
        <v>398</v>
      </c>
      <c r="E19607" s="20">
        <v>2</v>
      </c>
      <c r="F19607" s="20">
        <v>4588</v>
      </c>
    </row>
    <row r="19608" spans="1:6" ht="25.5" outlineLevel="2" x14ac:dyDescent="0.2">
      <c r="B19608" s="18" t="s">
        <v>16071</v>
      </c>
      <c r="C19608" s="19" t="s">
        <v>161</v>
      </c>
      <c r="D19608" t="s">
        <v>398</v>
      </c>
      <c r="E19608" s="20">
        <v>4</v>
      </c>
      <c r="F19608" s="20">
        <v>4453</v>
      </c>
    </row>
    <row r="19609" spans="1:6" ht="25.5" outlineLevel="2" x14ac:dyDescent="0.2">
      <c r="B19609" s="18" t="s">
        <v>16071</v>
      </c>
      <c r="C19609" s="19" t="s">
        <v>164</v>
      </c>
      <c r="D19609" t="s">
        <v>398</v>
      </c>
      <c r="E19609" s="20">
        <v>5</v>
      </c>
      <c r="F19609" s="20">
        <v>62</v>
      </c>
    </row>
    <row r="19610" spans="1:6" ht="25.5" outlineLevel="2" x14ac:dyDescent="0.2">
      <c r="B19610" s="18" t="s">
        <v>16071</v>
      </c>
      <c r="C19610" s="19" t="s">
        <v>178</v>
      </c>
      <c r="D19610" t="s">
        <v>398</v>
      </c>
      <c r="E19610" s="20">
        <v>27</v>
      </c>
      <c r="F19610" s="20">
        <v>9991</v>
      </c>
    </row>
    <row r="19611" spans="1:6" ht="38.25" outlineLevel="1" x14ac:dyDescent="0.2">
      <c r="B19611" s="21" t="s">
        <v>16072</v>
      </c>
      <c r="E19611" s="20">
        <f>SUBTOTAL(9,E19596:E19610)</f>
        <v>11207</v>
      </c>
      <c r="F19611" s="20">
        <f>SUBTOTAL(9,F19596:F19610)</f>
        <v>78140</v>
      </c>
    </row>
    <row r="19612" spans="1:6" ht="25.5" outlineLevel="2" x14ac:dyDescent="0.2">
      <c r="A19612" t="s">
        <v>6006</v>
      </c>
      <c r="B19612" s="18" t="s">
        <v>16073</v>
      </c>
      <c r="C19612" s="19" t="s">
        <v>15</v>
      </c>
      <c r="D19612" t="s">
        <v>398</v>
      </c>
      <c r="E19612" s="20">
        <v>1</v>
      </c>
      <c r="F19612" s="20">
        <v>15</v>
      </c>
    </row>
    <row r="19613" spans="1:6" ht="25.5" outlineLevel="2" x14ac:dyDescent="0.2">
      <c r="B19613" s="18" t="s">
        <v>16073</v>
      </c>
      <c r="C19613" s="19" t="s">
        <v>42</v>
      </c>
      <c r="D19613" t="s">
        <v>398</v>
      </c>
      <c r="E19613" s="20">
        <v>61323</v>
      </c>
      <c r="F19613" s="20">
        <v>610187</v>
      </c>
    </row>
    <row r="19614" spans="1:6" ht="25.5" outlineLevel="2" x14ac:dyDescent="0.2">
      <c r="B19614" s="18" t="s">
        <v>16073</v>
      </c>
      <c r="C19614" s="19" t="s">
        <v>68</v>
      </c>
      <c r="D19614" t="s">
        <v>398</v>
      </c>
      <c r="E19614" s="20">
        <v>37</v>
      </c>
      <c r="F19614" s="20">
        <v>10224</v>
      </c>
    </row>
    <row r="19615" spans="1:6" ht="25.5" outlineLevel="2" x14ac:dyDescent="0.2">
      <c r="B19615" s="18" t="s">
        <v>16073</v>
      </c>
      <c r="C19615" s="19" t="s">
        <v>77</v>
      </c>
      <c r="D19615" t="s">
        <v>398</v>
      </c>
      <c r="E19615" s="20">
        <v>4</v>
      </c>
      <c r="F19615" s="20">
        <v>7</v>
      </c>
    </row>
    <row r="19616" spans="1:6" ht="25.5" outlineLevel="2" x14ac:dyDescent="0.2">
      <c r="B19616" s="18" t="s">
        <v>16073</v>
      </c>
      <c r="C19616" s="19" t="s">
        <v>80</v>
      </c>
      <c r="D19616" t="s">
        <v>398</v>
      </c>
      <c r="E19616" s="20">
        <v>998</v>
      </c>
      <c r="F19616" s="20">
        <v>8554</v>
      </c>
    </row>
    <row r="19617" spans="1:6" ht="25.5" outlineLevel="2" x14ac:dyDescent="0.2">
      <c r="B19617" s="18" t="s">
        <v>16073</v>
      </c>
      <c r="C19617" s="19" t="s">
        <v>84</v>
      </c>
      <c r="D19617" t="s">
        <v>398</v>
      </c>
      <c r="E19617" s="20">
        <v>13</v>
      </c>
      <c r="F19617" s="20">
        <v>145</v>
      </c>
    </row>
    <row r="19618" spans="1:6" ht="25.5" outlineLevel="2" x14ac:dyDescent="0.2">
      <c r="B19618" s="18" t="s">
        <v>16073</v>
      </c>
      <c r="C19618" s="19" t="s">
        <v>88</v>
      </c>
      <c r="D19618" t="s">
        <v>398</v>
      </c>
      <c r="E19618" s="20">
        <v>1166</v>
      </c>
      <c r="F19618" s="20">
        <v>38685</v>
      </c>
    </row>
    <row r="19619" spans="1:6" ht="25.5" outlineLevel="2" x14ac:dyDescent="0.2">
      <c r="B19619" s="18" t="s">
        <v>16073</v>
      </c>
      <c r="C19619" s="19" t="s">
        <v>92</v>
      </c>
      <c r="D19619" t="s">
        <v>398</v>
      </c>
      <c r="E19619" s="20">
        <v>1</v>
      </c>
      <c r="F19619" s="20">
        <v>102</v>
      </c>
    </row>
    <row r="19620" spans="1:6" ht="25.5" outlineLevel="2" x14ac:dyDescent="0.2">
      <c r="B19620" s="18" t="s">
        <v>16073</v>
      </c>
      <c r="C19620" s="19" t="s">
        <v>107</v>
      </c>
      <c r="D19620" t="s">
        <v>398</v>
      </c>
      <c r="E19620" s="20">
        <v>3550</v>
      </c>
      <c r="F19620" s="20">
        <v>129289</v>
      </c>
    </row>
    <row r="19621" spans="1:6" ht="25.5" outlineLevel="2" x14ac:dyDescent="0.2">
      <c r="B19621" s="18" t="s">
        <v>16073</v>
      </c>
      <c r="C19621" s="19" t="s">
        <v>113</v>
      </c>
      <c r="D19621" t="s">
        <v>398</v>
      </c>
      <c r="E19621" s="20">
        <v>52</v>
      </c>
      <c r="F19621" s="20">
        <v>3040</v>
      </c>
    </row>
    <row r="19622" spans="1:6" ht="25.5" outlineLevel="2" x14ac:dyDescent="0.2">
      <c r="B19622" s="18" t="s">
        <v>16073</v>
      </c>
      <c r="C19622" s="19" t="s">
        <v>122</v>
      </c>
      <c r="D19622" t="s">
        <v>398</v>
      </c>
      <c r="E19622" s="20">
        <v>3</v>
      </c>
      <c r="F19622" s="20">
        <v>189</v>
      </c>
    </row>
    <row r="19623" spans="1:6" ht="25.5" outlineLevel="2" x14ac:dyDescent="0.2">
      <c r="B19623" s="18" t="s">
        <v>16073</v>
      </c>
      <c r="C19623" s="19" t="s">
        <v>151</v>
      </c>
      <c r="D19623" t="s">
        <v>398</v>
      </c>
      <c r="E19623" s="20">
        <v>430</v>
      </c>
      <c r="F19623" s="20">
        <v>69503</v>
      </c>
    </row>
    <row r="19624" spans="1:6" ht="25.5" outlineLevel="2" x14ac:dyDescent="0.2">
      <c r="B19624" s="18" t="s">
        <v>16073</v>
      </c>
      <c r="C19624" s="19" t="s">
        <v>164</v>
      </c>
      <c r="D19624" t="s">
        <v>398</v>
      </c>
      <c r="E19624" s="20">
        <v>130</v>
      </c>
      <c r="F19624" s="20">
        <v>386</v>
      </c>
    </row>
    <row r="19625" spans="1:6" ht="25.5" outlineLevel="2" x14ac:dyDescent="0.2">
      <c r="B19625" s="18" t="s">
        <v>16073</v>
      </c>
      <c r="C19625" s="19" t="s">
        <v>166</v>
      </c>
      <c r="D19625" t="s">
        <v>398</v>
      </c>
      <c r="E19625" s="20">
        <v>13</v>
      </c>
      <c r="F19625" s="20">
        <v>25</v>
      </c>
    </row>
    <row r="19626" spans="1:6" ht="25.5" outlineLevel="2" x14ac:dyDescent="0.2">
      <c r="B19626" s="18" t="s">
        <v>16073</v>
      </c>
      <c r="C19626" s="19" t="s">
        <v>176</v>
      </c>
      <c r="D19626" t="s">
        <v>398</v>
      </c>
      <c r="E19626" s="20">
        <v>1</v>
      </c>
      <c r="F19626" s="20">
        <v>9</v>
      </c>
    </row>
    <row r="19627" spans="1:6" ht="25.5" outlineLevel="2" x14ac:dyDescent="0.2">
      <c r="B19627" s="18" t="s">
        <v>16073</v>
      </c>
      <c r="C19627" s="19" t="s">
        <v>178</v>
      </c>
      <c r="D19627" t="s">
        <v>398</v>
      </c>
      <c r="E19627" s="20">
        <v>1371</v>
      </c>
      <c r="F19627" s="20">
        <v>6034</v>
      </c>
    </row>
    <row r="19628" spans="1:6" ht="25.5" outlineLevel="2" x14ac:dyDescent="0.2">
      <c r="B19628" s="18" t="s">
        <v>16073</v>
      </c>
      <c r="C19628" s="19" t="s">
        <v>182</v>
      </c>
      <c r="D19628" t="s">
        <v>398</v>
      </c>
      <c r="E19628" s="20">
        <v>1</v>
      </c>
      <c r="F19628" s="20">
        <v>9</v>
      </c>
    </row>
    <row r="19629" spans="1:6" ht="25.5" outlineLevel="1" x14ac:dyDescent="0.2">
      <c r="B19629" s="21" t="s">
        <v>16074</v>
      </c>
      <c r="E19629" s="20">
        <f>SUBTOTAL(9,E19612:E19628)</f>
        <v>69094</v>
      </c>
      <c r="F19629" s="20">
        <f>SUBTOTAL(9,F19612:F19628)</f>
        <v>876403</v>
      </c>
    </row>
    <row r="19630" spans="1:6" ht="25.5" outlineLevel="2" x14ac:dyDescent="0.2">
      <c r="A19630" t="s">
        <v>6008</v>
      </c>
      <c r="B19630" s="18" t="s">
        <v>16075</v>
      </c>
      <c r="C19630" s="19" t="s">
        <v>37</v>
      </c>
      <c r="D19630" t="s">
        <v>398</v>
      </c>
      <c r="E19630" s="20">
        <v>1</v>
      </c>
      <c r="F19630" s="20">
        <v>16</v>
      </c>
    </row>
    <row r="19631" spans="1:6" ht="25.5" outlineLevel="2" x14ac:dyDescent="0.2">
      <c r="B19631" s="18" t="s">
        <v>16075</v>
      </c>
      <c r="C19631" s="19" t="s">
        <v>42</v>
      </c>
      <c r="D19631" t="s">
        <v>398</v>
      </c>
      <c r="E19631" s="20">
        <v>14725</v>
      </c>
      <c r="F19631" s="20">
        <v>259488</v>
      </c>
    </row>
    <row r="19632" spans="1:6" ht="25.5" outlineLevel="2" x14ac:dyDescent="0.2">
      <c r="B19632" s="18" t="s">
        <v>16075</v>
      </c>
      <c r="C19632" s="19" t="s">
        <v>68</v>
      </c>
      <c r="D19632" t="s">
        <v>398</v>
      </c>
      <c r="E19632" s="20">
        <v>3</v>
      </c>
      <c r="F19632" s="20">
        <v>128</v>
      </c>
    </row>
    <row r="19633" spans="1:6" ht="25.5" outlineLevel="2" x14ac:dyDescent="0.2">
      <c r="B19633" s="18" t="s">
        <v>16075</v>
      </c>
      <c r="C19633" s="19" t="s">
        <v>78</v>
      </c>
      <c r="D19633" t="s">
        <v>398</v>
      </c>
      <c r="E19633" s="20">
        <v>2</v>
      </c>
      <c r="F19633" s="20">
        <v>406</v>
      </c>
    </row>
    <row r="19634" spans="1:6" ht="25.5" outlineLevel="2" x14ac:dyDescent="0.2">
      <c r="B19634" s="18" t="s">
        <v>16075</v>
      </c>
      <c r="C19634" s="19" t="s">
        <v>80</v>
      </c>
      <c r="D19634" t="s">
        <v>398</v>
      </c>
      <c r="E19634" s="20">
        <v>78</v>
      </c>
      <c r="F19634" s="20">
        <v>608</v>
      </c>
    </row>
    <row r="19635" spans="1:6" ht="25.5" outlineLevel="2" x14ac:dyDescent="0.2">
      <c r="B19635" s="18" t="s">
        <v>16075</v>
      </c>
      <c r="C19635" s="19" t="s">
        <v>84</v>
      </c>
      <c r="D19635" t="s">
        <v>398</v>
      </c>
      <c r="E19635" s="20">
        <v>4</v>
      </c>
      <c r="F19635" s="20">
        <v>9336</v>
      </c>
    </row>
    <row r="19636" spans="1:6" ht="25.5" outlineLevel="2" x14ac:dyDescent="0.2">
      <c r="B19636" s="18" t="s">
        <v>16075</v>
      </c>
      <c r="C19636" s="19" t="s">
        <v>88</v>
      </c>
      <c r="D19636" t="s">
        <v>398</v>
      </c>
      <c r="E19636" s="20">
        <v>3</v>
      </c>
      <c r="F19636" s="20">
        <v>7</v>
      </c>
    </row>
    <row r="19637" spans="1:6" ht="25.5" outlineLevel="2" x14ac:dyDescent="0.2">
      <c r="B19637" s="18" t="s">
        <v>16075</v>
      </c>
      <c r="C19637" s="19" t="s">
        <v>92</v>
      </c>
      <c r="D19637" t="s">
        <v>398</v>
      </c>
      <c r="E19637" s="20">
        <v>2</v>
      </c>
      <c r="F19637" s="20">
        <v>11</v>
      </c>
    </row>
    <row r="19638" spans="1:6" ht="25.5" outlineLevel="2" x14ac:dyDescent="0.2">
      <c r="B19638" s="18" t="s">
        <v>16075</v>
      </c>
      <c r="C19638" s="19" t="s">
        <v>107</v>
      </c>
      <c r="D19638" t="s">
        <v>398</v>
      </c>
      <c r="E19638" s="20">
        <v>10</v>
      </c>
      <c r="F19638" s="20">
        <v>1244</v>
      </c>
    </row>
    <row r="19639" spans="1:6" ht="25.5" outlineLevel="2" x14ac:dyDescent="0.2">
      <c r="B19639" s="18" t="s">
        <v>16075</v>
      </c>
      <c r="C19639" s="19" t="s">
        <v>121</v>
      </c>
      <c r="D19639" t="s">
        <v>398</v>
      </c>
      <c r="E19639" s="20">
        <v>1</v>
      </c>
      <c r="F19639" s="20">
        <v>5</v>
      </c>
    </row>
    <row r="19640" spans="1:6" ht="25.5" outlineLevel="2" x14ac:dyDescent="0.2">
      <c r="B19640" s="18" t="s">
        <v>16075</v>
      </c>
      <c r="C19640" s="19" t="s">
        <v>135</v>
      </c>
      <c r="D19640" t="s">
        <v>398</v>
      </c>
      <c r="E19640" s="20">
        <v>1</v>
      </c>
      <c r="F19640" s="20">
        <v>3</v>
      </c>
    </row>
    <row r="19641" spans="1:6" ht="25.5" outlineLevel="2" x14ac:dyDescent="0.2">
      <c r="B19641" s="18" t="s">
        <v>16075</v>
      </c>
      <c r="C19641" s="19" t="s">
        <v>151</v>
      </c>
      <c r="D19641" t="s">
        <v>398</v>
      </c>
      <c r="E19641" s="20">
        <v>107</v>
      </c>
      <c r="F19641" s="20">
        <v>23421</v>
      </c>
    </row>
    <row r="19642" spans="1:6" ht="25.5" outlineLevel="2" x14ac:dyDescent="0.2">
      <c r="B19642" s="18" t="s">
        <v>16075</v>
      </c>
      <c r="C19642" s="19" t="s">
        <v>158</v>
      </c>
      <c r="D19642" t="s">
        <v>398</v>
      </c>
      <c r="E19642" s="20">
        <v>7</v>
      </c>
      <c r="F19642" s="20">
        <v>1</v>
      </c>
    </row>
    <row r="19643" spans="1:6" ht="25.5" outlineLevel="2" x14ac:dyDescent="0.2">
      <c r="B19643" s="18" t="s">
        <v>16075</v>
      </c>
      <c r="C19643" s="19" t="s">
        <v>164</v>
      </c>
      <c r="D19643" t="s">
        <v>398</v>
      </c>
      <c r="E19643" s="20">
        <v>219</v>
      </c>
      <c r="F19643" s="20">
        <v>2990</v>
      </c>
    </row>
    <row r="19644" spans="1:6" ht="25.5" outlineLevel="2" x14ac:dyDescent="0.2">
      <c r="B19644" s="18" t="s">
        <v>16075</v>
      </c>
      <c r="C19644" s="19" t="s">
        <v>166</v>
      </c>
      <c r="D19644" t="s">
        <v>398</v>
      </c>
      <c r="E19644" s="20">
        <v>142</v>
      </c>
      <c r="F19644" s="20">
        <v>1212</v>
      </c>
    </row>
    <row r="19645" spans="1:6" ht="25.5" outlineLevel="2" x14ac:dyDescent="0.2">
      <c r="B19645" s="18" t="s">
        <v>16075</v>
      </c>
      <c r="C19645" s="19" t="s">
        <v>178</v>
      </c>
      <c r="D19645" t="s">
        <v>398</v>
      </c>
      <c r="E19645" s="20">
        <v>20</v>
      </c>
      <c r="F19645" s="20">
        <v>13740</v>
      </c>
    </row>
    <row r="19646" spans="1:6" ht="25.5" outlineLevel="1" x14ac:dyDescent="0.2">
      <c r="B19646" s="21" t="s">
        <v>16076</v>
      </c>
      <c r="E19646" s="20">
        <f>SUBTOTAL(9,E19630:E19645)</f>
        <v>15325</v>
      </c>
      <c r="F19646" s="20">
        <f>SUBTOTAL(9,F19630:F19645)</f>
        <v>312616</v>
      </c>
    </row>
    <row r="19647" spans="1:6" ht="25.5" outlineLevel="2" x14ac:dyDescent="0.2">
      <c r="A19647" t="s">
        <v>6009</v>
      </c>
      <c r="B19647" s="18" t="s">
        <v>16077</v>
      </c>
      <c r="C19647" s="19" t="s">
        <v>36</v>
      </c>
      <c r="D19647" t="s">
        <v>398</v>
      </c>
      <c r="E19647" s="20">
        <v>18</v>
      </c>
      <c r="F19647" s="20">
        <v>5</v>
      </c>
    </row>
    <row r="19648" spans="1:6" ht="25.5" outlineLevel="2" x14ac:dyDescent="0.2">
      <c r="B19648" s="18" t="s">
        <v>16077</v>
      </c>
      <c r="C19648" s="19" t="s">
        <v>42</v>
      </c>
      <c r="D19648" t="s">
        <v>398</v>
      </c>
      <c r="E19648" s="20">
        <v>63969</v>
      </c>
      <c r="F19648" s="20">
        <v>53122</v>
      </c>
    </row>
    <row r="19649" spans="1:6" ht="25.5" outlineLevel="2" x14ac:dyDescent="0.2">
      <c r="B19649" s="18" t="s">
        <v>16077</v>
      </c>
      <c r="C19649" s="19" t="s">
        <v>80</v>
      </c>
      <c r="D19649" t="s">
        <v>398</v>
      </c>
      <c r="E19649" s="20">
        <v>116</v>
      </c>
      <c r="F19649" s="20">
        <v>1420</v>
      </c>
    </row>
    <row r="19650" spans="1:6" ht="25.5" outlineLevel="2" x14ac:dyDescent="0.2">
      <c r="B19650" s="18" t="s">
        <v>16077</v>
      </c>
      <c r="C19650" s="19" t="s">
        <v>88</v>
      </c>
      <c r="D19650" t="s">
        <v>398</v>
      </c>
      <c r="E19650" s="20">
        <v>2</v>
      </c>
      <c r="F19650" s="20">
        <v>58</v>
      </c>
    </row>
    <row r="19651" spans="1:6" ht="25.5" outlineLevel="2" x14ac:dyDescent="0.2">
      <c r="B19651" s="18" t="s">
        <v>16077</v>
      </c>
      <c r="C19651" s="19" t="s">
        <v>92</v>
      </c>
      <c r="D19651" t="s">
        <v>398</v>
      </c>
      <c r="E19651" s="20">
        <v>6</v>
      </c>
      <c r="F19651" s="20">
        <v>186</v>
      </c>
    </row>
    <row r="19652" spans="1:6" ht="25.5" outlineLevel="2" x14ac:dyDescent="0.2">
      <c r="B19652" s="18" t="s">
        <v>16077</v>
      </c>
      <c r="C19652" s="19" t="s">
        <v>107</v>
      </c>
      <c r="D19652" t="s">
        <v>398</v>
      </c>
      <c r="E19652" s="20">
        <v>1</v>
      </c>
      <c r="F19652" s="20">
        <v>18</v>
      </c>
    </row>
    <row r="19653" spans="1:6" ht="25.5" outlineLevel="2" x14ac:dyDescent="0.2">
      <c r="B19653" s="18" t="s">
        <v>16077</v>
      </c>
      <c r="C19653" s="19" t="s">
        <v>113</v>
      </c>
      <c r="D19653" t="s">
        <v>398</v>
      </c>
      <c r="E19653" s="20">
        <v>1</v>
      </c>
      <c r="F19653" s="20">
        <v>285</v>
      </c>
    </row>
    <row r="19654" spans="1:6" ht="25.5" outlineLevel="2" x14ac:dyDescent="0.2">
      <c r="B19654" s="18" t="s">
        <v>16077</v>
      </c>
      <c r="C19654" s="19" t="s">
        <v>151</v>
      </c>
      <c r="D19654" t="s">
        <v>398</v>
      </c>
      <c r="E19654" s="20">
        <v>24</v>
      </c>
      <c r="F19654" s="20">
        <v>7691</v>
      </c>
    </row>
    <row r="19655" spans="1:6" ht="25.5" outlineLevel="2" x14ac:dyDescent="0.2">
      <c r="B19655" s="18" t="s">
        <v>16077</v>
      </c>
      <c r="C19655" s="19" t="s">
        <v>164</v>
      </c>
      <c r="D19655" t="s">
        <v>398</v>
      </c>
      <c r="E19655" s="20">
        <v>4</v>
      </c>
      <c r="F19655" s="20">
        <v>2656</v>
      </c>
    </row>
    <row r="19656" spans="1:6" ht="25.5" outlineLevel="2" x14ac:dyDescent="0.2">
      <c r="B19656" s="18" t="s">
        <v>16077</v>
      </c>
      <c r="C19656" s="19" t="s">
        <v>176</v>
      </c>
      <c r="D19656" t="s">
        <v>398</v>
      </c>
      <c r="E19656" s="20">
        <v>3</v>
      </c>
      <c r="F19656" s="20">
        <v>852</v>
      </c>
    </row>
    <row r="19657" spans="1:6" ht="25.5" outlineLevel="2" x14ac:dyDescent="0.2">
      <c r="B19657" s="18" t="s">
        <v>16077</v>
      </c>
      <c r="C19657" s="19" t="s">
        <v>178</v>
      </c>
      <c r="D19657" t="s">
        <v>398</v>
      </c>
      <c r="E19657" s="20">
        <v>32</v>
      </c>
      <c r="F19657" s="20">
        <v>1797</v>
      </c>
    </row>
    <row r="19658" spans="1:6" ht="25.5" outlineLevel="2" x14ac:dyDescent="0.2">
      <c r="B19658" s="18" t="s">
        <v>16077</v>
      </c>
      <c r="C19658" s="19" t="s">
        <v>182</v>
      </c>
      <c r="D19658" t="s">
        <v>398</v>
      </c>
      <c r="E19658" s="20">
        <v>50</v>
      </c>
      <c r="F19658" s="20">
        <v>332</v>
      </c>
    </row>
    <row r="19659" spans="1:6" ht="25.5" outlineLevel="1" x14ac:dyDescent="0.2">
      <c r="B19659" s="21" t="s">
        <v>16078</v>
      </c>
      <c r="E19659" s="20">
        <f>SUBTOTAL(9,E19647:E19658)</f>
        <v>64226</v>
      </c>
      <c r="F19659" s="20">
        <f>SUBTOTAL(9,F19647:F19658)</f>
        <v>68422</v>
      </c>
    </row>
    <row r="19660" spans="1:6" ht="25.5" outlineLevel="2" x14ac:dyDescent="0.2">
      <c r="A19660" t="s">
        <v>6010</v>
      </c>
      <c r="B19660" s="18" t="s">
        <v>16079</v>
      </c>
      <c r="C19660" s="19" t="s">
        <v>42</v>
      </c>
      <c r="D19660" t="s">
        <v>398</v>
      </c>
      <c r="E19660" s="20">
        <v>31258</v>
      </c>
      <c r="F19660" s="20">
        <v>8978</v>
      </c>
    </row>
    <row r="19661" spans="1:6" ht="25.5" outlineLevel="2" x14ac:dyDescent="0.2">
      <c r="B19661" s="18" t="s">
        <v>16079</v>
      </c>
      <c r="C19661" s="19" t="s">
        <v>54</v>
      </c>
      <c r="D19661" t="s">
        <v>398</v>
      </c>
      <c r="E19661" s="20">
        <v>1</v>
      </c>
      <c r="F19661" s="20">
        <v>641</v>
      </c>
    </row>
    <row r="19662" spans="1:6" ht="25.5" outlineLevel="2" x14ac:dyDescent="0.2">
      <c r="B19662" s="18" t="s">
        <v>16079</v>
      </c>
      <c r="C19662" s="19" t="s">
        <v>65</v>
      </c>
      <c r="D19662" t="s">
        <v>398</v>
      </c>
      <c r="E19662" s="20">
        <v>1</v>
      </c>
      <c r="F19662" s="20">
        <v>16</v>
      </c>
    </row>
    <row r="19663" spans="1:6" ht="25.5" outlineLevel="2" x14ac:dyDescent="0.2">
      <c r="B19663" s="18" t="s">
        <v>16079</v>
      </c>
      <c r="C19663" s="19" t="s">
        <v>68</v>
      </c>
      <c r="D19663" t="s">
        <v>398</v>
      </c>
      <c r="E19663" s="20">
        <v>2</v>
      </c>
      <c r="F19663" s="20">
        <v>1</v>
      </c>
    </row>
    <row r="19664" spans="1:6" ht="25.5" outlineLevel="2" x14ac:dyDescent="0.2">
      <c r="B19664" s="18" t="s">
        <v>16079</v>
      </c>
      <c r="C19664" s="19" t="s">
        <v>80</v>
      </c>
      <c r="D19664" t="s">
        <v>398</v>
      </c>
      <c r="E19664" s="20">
        <v>1552</v>
      </c>
      <c r="F19664" s="20">
        <v>4913</v>
      </c>
    </row>
    <row r="19665" spans="1:6" ht="25.5" outlineLevel="2" x14ac:dyDescent="0.2">
      <c r="B19665" s="18" t="s">
        <v>16079</v>
      </c>
      <c r="C19665" s="19" t="s">
        <v>101</v>
      </c>
      <c r="D19665" t="s">
        <v>398</v>
      </c>
      <c r="E19665" s="20">
        <v>1</v>
      </c>
      <c r="F19665" s="20">
        <v>136</v>
      </c>
    </row>
    <row r="19666" spans="1:6" ht="25.5" outlineLevel="2" x14ac:dyDescent="0.2">
      <c r="B19666" s="18" t="s">
        <v>16079</v>
      </c>
      <c r="C19666" s="19" t="s">
        <v>113</v>
      </c>
      <c r="D19666" t="s">
        <v>398</v>
      </c>
      <c r="E19666" s="20">
        <v>50</v>
      </c>
      <c r="F19666" s="20">
        <v>779</v>
      </c>
    </row>
    <row r="19667" spans="1:6" ht="25.5" outlineLevel="2" x14ac:dyDescent="0.2">
      <c r="B19667" s="18" t="s">
        <v>16079</v>
      </c>
      <c r="C19667" s="19" t="s">
        <v>142</v>
      </c>
      <c r="D19667" t="s">
        <v>398</v>
      </c>
      <c r="E19667" s="20">
        <v>190</v>
      </c>
      <c r="F19667" s="20">
        <v>6288</v>
      </c>
    </row>
    <row r="19668" spans="1:6" ht="25.5" outlineLevel="2" x14ac:dyDescent="0.2">
      <c r="B19668" s="18" t="s">
        <v>16079</v>
      </c>
      <c r="C19668" s="19" t="s">
        <v>148</v>
      </c>
      <c r="D19668" t="s">
        <v>398</v>
      </c>
      <c r="E19668" s="20">
        <v>1</v>
      </c>
      <c r="F19668" s="20">
        <v>61</v>
      </c>
    </row>
    <row r="19669" spans="1:6" ht="25.5" outlineLevel="2" x14ac:dyDescent="0.2">
      <c r="B19669" s="18" t="s">
        <v>16079</v>
      </c>
      <c r="C19669" s="19" t="s">
        <v>151</v>
      </c>
      <c r="D19669" t="s">
        <v>398</v>
      </c>
      <c r="E19669" s="20">
        <v>26</v>
      </c>
      <c r="F19669" s="20">
        <v>375</v>
      </c>
    </row>
    <row r="19670" spans="1:6" ht="25.5" outlineLevel="2" x14ac:dyDescent="0.2">
      <c r="B19670" s="18" t="s">
        <v>16079</v>
      </c>
      <c r="C19670" s="19" t="s">
        <v>164</v>
      </c>
      <c r="D19670" t="s">
        <v>398</v>
      </c>
      <c r="E19670" s="20">
        <v>165</v>
      </c>
      <c r="F19670" s="20">
        <v>602</v>
      </c>
    </row>
    <row r="19671" spans="1:6" ht="25.5" outlineLevel="2" x14ac:dyDescent="0.2">
      <c r="B19671" s="18" t="s">
        <v>16079</v>
      </c>
      <c r="C19671" s="19" t="s">
        <v>178</v>
      </c>
      <c r="D19671" t="s">
        <v>398</v>
      </c>
      <c r="E19671" s="20">
        <v>125</v>
      </c>
      <c r="F19671" s="20">
        <v>7269</v>
      </c>
    </row>
    <row r="19672" spans="1:6" ht="25.5" outlineLevel="1" x14ac:dyDescent="0.2">
      <c r="B19672" s="21" t="s">
        <v>16080</v>
      </c>
      <c r="E19672" s="20">
        <f>SUBTOTAL(9,E19660:E19671)</f>
        <v>33372</v>
      </c>
      <c r="F19672" s="20">
        <f>SUBTOTAL(9,F19660:F19671)</f>
        <v>30059</v>
      </c>
    </row>
    <row r="19673" spans="1:6" ht="25.5" outlineLevel="2" x14ac:dyDescent="0.2">
      <c r="A19673" t="s">
        <v>6012</v>
      </c>
      <c r="B19673" s="18" t="s">
        <v>16081</v>
      </c>
      <c r="C19673" s="19" t="s">
        <v>42</v>
      </c>
      <c r="D19673" t="s">
        <v>398</v>
      </c>
      <c r="E19673" s="20">
        <v>3651</v>
      </c>
      <c r="F19673" s="20">
        <v>4231</v>
      </c>
    </row>
    <row r="19674" spans="1:6" ht="25.5" outlineLevel="2" x14ac:dyDescent="0.2">
      <c r="B19674" s="18" t="s">
        <v>16081</v>
      </c>
      <c r="C19674" s="19" t="s">
        <v>80</v>
      </c>
      <c r="D19674" t="s">
        <v>398</v>
      </c>
      <c r="E19674" s="20">
        <v>52</v>
      </c>
      <c r="F19674" s="20">
        <v>351</v>
      </c>
    </row>
    <row r="19675" spans="1:6" ht="25.5" outlineLevel="2" x14ac:dyDescent="0.2">
      <c r="B19675" s="18" t="s">
        <v>16081</v>
      </c>
      <c r="C19675" s="19" t="s">
        <v>178</v>
      </c>
      <c r="D19675" t="s">
        <v>398</v>
      </c>
      <c r="E19675" s="20">
        <v>70</v>
      </c>
      <c r="F19675" s="20">
        <v>22</v>
      </c>
    </row>
    <row r="19676" spans="1:6" ht="25.5" outlineLevel="1" x14ac:dyDescent="0.2">
      <c r="B19676" s="21" t="s">
        <v>16082</v>
      </c>
      <c r="E19676" s="20">
        <f>SUBTOTAL(9,E19673:E19675)</f>
        <v>3773</v>
      </c>
      <c r="F19676" s="20">
        <f>SUBTOTAL(9,F19673:F19675)</f>
        <v>4604</v>
      </c>
    </row>
    <row r="19677" spans="1:6" ht="25.5" outlineLevel="2" x14ac:dyDescent="0.2">
      <c r="A19677" t="s">
        <v>6013</v>
      </c>
      <c r="B19677" s="18" t="s">
        <v>16083</v>
      </c>
      <c r="C19677" s="19" t="s">
        <v>42</v>
      </c>
      <c r="D19677" t="s">
        <v>398</v>
      </c>
      <c r="E19677" s="20">
        <v>1594</v>
      </c>
      <c r="F19677" s="20">
        <v>219</v>
      </c>
    </row>
    <row r="19678" spans="1:6" ht="25.5" outlineLevel="2" x14ac:dyDescent="0.2">
      <c r="B19678" s="18" t="s">
        <v>16083</v>
      </c>
      <c r="C19678" s="19" t="s">
        <v>80</v>
      </c>
      <c r="D19678" t="s">
        <v>398</v>
      </c>
      <c r="E19678" s="20">
        <v>23771</v>
      </c>
      <c r="F19678" s="20">
        <v>597</v>
      </c>
    </row>
    <row r="19679" spans="1:6" ht="38.25" outlineLevel="1" x14ac:dyDescent="0.2">
      <c r="B19679" s="21" t="s">
        <v>16084</v>
      </c>
      <c r="E19679" s="20">
        <f>SUBTOTAL(9,E19677:E19678)</f>
        <v>25365</v>
      </c>
      <c r="F19679" s="20">
        <f>SUBTOTAL(9,F19677:F19678)</f>
        <v>816</v>
      </c>
    </row>
    <row r="19680" spans="1:6" ht="25.5" outlineLevel="2" x14ac:dyDescent="0.2">
      <c r="A19680" t="s">
        <v>6015</v>
      </c>
      <c r="B19680" s="18" t="s">
        <v>18607</v>
      </c>
      <c r="C19680" s="19" t="s">
        <v>37</v>
      </c>
      <c r="D19680" t="s">
        <v>398</v>
      </c>
      <c r="E19680" s="20">
        <v>160</v>
      </c>
      <c r="F19680" s="20">
        <v>2598</v>
      </c>
    </row>
    <row r="19681" spans="1:6" ht="25.5" outlineLevel="2" x14ac:dyDescent="0.2">
      <c r="B19681" s="18" t="s">
        <v>18607</v>
      </c>
      <c r="C19681" s="19" t="s">
        <v>42</v>
      </c>
      <c r="D19681" t="s">
        <v>398</v>
      </c>
      <c r="E19681" s="20">
        <v>141321</v>
      </c>
      <c r="F19681" s="20">
        <v>79078</v>
      </c>
    </row>
    <row r="19682" spans="1:6" ht="25.5" outlineLevel="2" x14ac:dyDescent="0.2">
      <c r="B19682" s="18" t="s">
        <v>18607</v>
      </c>
      <c r="C19682" s="19" t="s">
        <v>80</v>
      </c>
      <c r="D19682" t="s">
        <v>398</v>
      </c>
      <c r="E19682" s="20">
        <v>749490</v>
      </c>
      <c r="F19682" s="20">
        <v>53633</v>
      </c>
    </row>
    <row r="19683" spans="1:6" ht="25.5" outlineLevel="2" x14ac:dyDescent="0.2">
      <c r="B19683" s="18" t="s">
        <v>18607</v>
      </c>
      <c r="C19683" s="19" t="s">
        <v>88</v>
      </c>
      <c r="D19683" t="s">
        <v>398</v>
      </c>
      <c r="E19683" s="20">
        <v>6</v>
      </c>
      <c r="F19683" s="20">
        <v>9</v>
      </c>
    </row>
    <row r="19684" spans="1:6" ht="25.5" outlineLevel="2" x14ac:dyDescent="0.2">
      <c r="B19684" s="18" t="s">
        <v>18607</v>
      </c>
      <c r="C19684" s="19" t="s">
        <v>92</v>
      </c>
      <c r="D19684" t="s">
        <v>398</v>
      </c>
      <c r="E19684" s="20">
        <v>156</v>
      </c>
      <c r="F19684" s="20">
        <v>4952</v>
      </c>
    </row>
    <row r="19685" spans="1:6" ht="25.5" outlineLevel="2" x14ac:dyDescent="0.2">
      <c r="B19685" s="18" t="s">
        <v>18607</v>
      </c>
      <c r="C19685" s="19" t="s">
        <v>135</v>
      </c>
      <c r="D19685" t="s">
        <v>398</v>
      </c>
      <c r="E19685" s="20">
        <v>3</v>
      </c>
      <c r="F19685" s="20">
        <v>445</v>
      </c>
    </row>
    <row r="19686" spans="1:6" ht="25.5" outlineLevel="2" x14ac:dyDescent="0.2">
      <c r="B19686" s="18" t="s">
        <v>18607</v>
      </c>
      <c r="C19686" s="19" t="s">
        <v>164</v>
      </c>
      <c r="D19686" t="s">
        <v>398</v>
      </c>
      <c r="E19686" s="20">
        <v>8550</v>
      </c>
      <c r="F19686" s="20">
        <v>21541</v>
      </c>
    </row>
    <row r="19687" spans="1:6" ht="25.5" outlineLevel="2" x14ac:dyDescent="0.2">
      <c r="B19687" s="18" t="s">
        <v>18607</v>
      </c>
      <c r="C19687" s="19" t="s">
        <v>166</v>
      </c>
      <c r="D19687" t="s">
        <v>398</v>
      </c>
      <c r="E19687" s="20">
        <v>5</v>
      </c>
      <c r="F19687" s="20">
        <v>2</v>
      </c>
    </row>
    <row r="19688" spans="1:6" ht="25.5" outlineLevel="2" x14ac:dyDescent="0.2">
      <c r="B19688" s="18" t="s">
        <v>18607</v>
      </c>
      <c r="C19688" s="19" t="s">
        <v>178</v>
      </c>
      <c r="D19688" t="s">
        <v>398</v>
      </c>
      <c r="E19688" s="20">
        <v>56</v>
      </c>
      <c r="F19688" s="20">
        <v>1273</v>
      </c>
    </row>
    <row r="19689" spans="1:6" ht="25.5" outlineLevel="1" x14ac:dyDescent="0.2">
      <c r="B19689" s="21" t="s">
        <v>18608</v>
      </c>
      <c r="E19689" s="20">
        <f>SUBTOTAL(9,E19680:E19688)</f>
        <v>899747</v>
      </c>
      <c r="F19689" s="20">
        <f>SUBTOTAL(9,F19680:F19688)</f>
        <v>163531</v>
      </c>
    </row>
    <row r="19690" spans="1:6" ht="25.5" outlineLevel="2" x14ac:dyDescent="0.2">
      <c r="A19690" t="s">
        <v>6017</v>
      </c>
      <c r="B19690" s="18" t="s">
        <v>16085</v>
      </c>
      <c r="C19690" s="19" t="s">
        <v>42</v>
      </c>
      <c r="D19690" t="s">
        <v>398</v>
      </c>
      <c r="E19690" s="20">
        <v>4133</v>
      </c>
      <c r="F19690" s="20">
        <v>1610</v>
      </c>
    </row>
    <row r="19691" spans="1:6" ht="25.5" outlineLevel="2" x14ac:dyDescent="0.2">
      <c r="B19691" s="18" t="s">
        <v>16085</v>
      </c>
      <c r="C19691" s="19" t="s">
        <v>54</v>
      </c>
      <c r="D19691" t="s">
        <v>398</v>
      </c>
      <c r="E19691" s="20">
        <v>1</v>
      </c>
      <c r="F19691" s="20">
        <v>20</v>
      </c>
    </row>
    <row r="19692" spans="1:6" ht="25.5" outlineLevel="2" x14ac:dyDescent="0.2">
      <c r="B19692" s="18" t="s">
        <v>16085</v>
      </c>
      <c r="C19692" s="19" t="s">
        <v>80</v>
      </c>
      <c r="D19692" t="s">
        <v>398</v>
      </c>
      <c r="E19692" s="20">
        <v>311</v>
      </c>
      <c r="F19692" s="20">
        <v>212</v>
      </c>
    </row>
    <row r="19693" spans="1:6" ht="25.5" outlineLevel="2" x14ac:dyDescent="0.2">
      <c r="B19693" s="18" t="s">
        <v>16085</v>
      </c>
      <c r="C19693" s="19" t="s">
        <v>88</v>
      </c>
      <c r="D19693" t="s">
        <v>398</v>
      </c>
      <c r="E19693" s="20">
        <v>12</v>
      </c>
      <c r="F19693" s="20">
        <v>2</v>
      </c>
    </row>
    <row r="19694" spans="1:6" ht="25.5" outlineLevel="2" x14ac:dyDescent="0.2">
      <c r="B19694" s="18" t="s">
        <v>16085</v>
      </c>
      <c r="C19694" s="19" t="s">
        <v>176</v>
      </c>
      <c r="D19694" t="s">
        <v>398</v>
      </c>
      <c r="E19694" s="20">
        <v>2</v>
      </c>
      <c r="F19694" s="20">
        <v>23</v>
      </c>
    </row>
    <row r="19695" spans="1:6" ht="25.5" outlineLevel="1" x14ac:dyDescent="0.2">
      <c r="B19695" s="21" t="s">
        <v>16086</v>
      </c>
      <c r="E19695" s="20">
        <f>SUBTOTAL(9,E19690:E19694)</f>
        <v>4459</v>
      </c>
      <c r="F19695" s="20">
        <f>SUBTOTAL(9,F19690:F19694)</f>
        <v>1867</v>
      </c>
    </row>
    <row r="19696" spans="1:6" ht="25.5" outlineLevel="2" x14ac:dyDescent="0.2">
      <c r="A19696" t="s">
        <v>6018</v>
      </c>
      <c r="B19696" s="18" t="s">
        <v>16087</v>
      </c>
      <c r="C19696" s="19" t="s">
        <v>42</v>
      </c>
      <c r="D19696" t="s">
        <v>398</v>
      </c>
      <c r="E19696" s="20">
        <v>900</v>
      </c>
      <c r="F19696" s="20">
        <v>2</v>
      </c>
    </row>
    <row r="19697" spans="1:6" ht="25.5" outlineLevel="2" x14ac:dyDescent="0.2">
      <c r="B19697" s="18" t="s">
        <v>16087</v>
      </c>
      <c r="C19697" s="19" t="s">
        <v>80</v>
      </c>
      <c r="D19697" t="s">
        <v>398</v>
      </c>
      <c r="E19697" s="20">
        <v>1</v>
      </c>
      <c r="F19697" s="20">
        <v>2</v>
      </c>
    </row>
    <row r="19698" spans="1:6" ht="25.5" outlineLevel="1" x14ac:dyDescent="0.2">
      <c r="B19698" s="21" t="s">
        <v>16088</v>
      </c>
      <c r="E19698" s="20">
        <f>SUBTOTAL(9,E19696:E19697)</f>
        <v>901</v>
      </c>
      <c r="F19698" s="20">
        <f>SUBTOTAL(9,F19696:F19697)</f>
        <v>4</v>
      </c>
    </row>
    <row r="19699" spans="1:6" ht="25.5" outlineLevel="2" x14ac:dyDescent="0.2">
      <c r="A19699" t="s">
        <v>6020</v>
      </c>
      <c r="B19699" s="18" t="s">
        <v>18609</v>
      </c>
      <c r="C19699" s="19" t="s">
        <v>42</v>
      </c>
      <c r="D19699" t="s">
        <v>398</v>
      </c>
      <c r="E19699" s="20">
        <v>8044</v>
      </c>
      <c r="F19699" s="20">
        <v>2421</v>
      </c>
    </row>
    <row r="19700" spans="1:6" ht="25.5" outlineLevel="2" x14ac:dyDescent="0.2">
      <c r="B19700" s="18" t="s">
        <v>18609</v>
      </c>
      <c r="C19700" s="19" t="s">
        <v>54</v>
      </c>
      <c r="D19700" t="s">
        <v>398</v>
      </c>
      <c r="E19700" s="20">
        <v>15</v>
      </c>
      <c r="F19700" s="20">
        <v>494</v>
      </c>
    </row>
    <row r="19701" spans="1:6" ht="25.5" outlineLevel="2" x14ac:dyDescent="0.2">
      <c r="B19701" s="18" t="s">
        <v>18609</v>
      </c>
      <c r="C19701" s="19" t="s">
        <v>80</v>
      </c>
      <c r="D19701" t="s">
        <v>398</v>
      </c>
      <c r="E19701" s="20">
        <v>20</v>
      </c>
      <c r="F19701" s="20">
        <v>5</v>
      </c>
    </row>
    <row r="19702" spans="1:6" ht="25.5" outlineLevel="1" x14ac:dyDescent="0.2">
      <c r="B19702" s="21" t="s">
        <v>18610</v>
      </c>
      <c r="E19702" s="20">
        <f>SUBTOTAL(9,E19699:E19701)</f>
        <v>8079</v>
      </c>
      <c r="F19702" s="20">
        <f>SUBTOTAL(9,F19699:F19701)</f>
        <v>2920</v>
      </c>
    </row>
    <row r="19703" spans="1:6" ht="25.5" outlineLevel="2" x14ac:dyDescent="0.2">
      <c r="A19703" t="s">
        <v>1795</v>
      </c>
      <c r="B19703" s="18" t="s">
        <v>16089</v>
      </c>
      <c r="C19703" s="19" t="s">
        <v>15</v>
      </c>
      <c r="D19703" t="s">
        <v>398</v>
      </c>
      <c r="E19703" s="20">
        <v>7</v>
      </c>
      <c r="F19703" s="20">
        <v>22</v>
      </c>
    </row>
    <row r="19704" spans="1:6" ht="25.5" outlineLevel="2" x14ac:dyDescent="0.2">
      <c r="B19704" s="18" t="s">
        <v>16089</v>
      </c>
      <c r="C19704" s="19" t="s">
        <v>37</v>
      </c>
      <c r="D19704" t="s">
        <v>398</v>
      </c>
      <c r="E19704" s="20">
        <v>31</v>
      </c>
      <c r="F19704" s="20">
        <v>894</v>
      </c>
    </row>
    <row r="19705" spans="1:6" ht="25.5" outlineLevel="2" x14ac:dyDescent="0.2">
      <c r="B19705" s="18" t="s">
        <v>16089</v>
      </c>
      <c r="C19705" s="19" t="s">
        <v>42</v>
      </c>
      <c r="D19705" t="s">
        <v>398</v>
      </c>
      <c r="E19705" s="20">
        <v>937173</v>
      </c>
      <c r="F19705" s="20">
        <v>366147</v>
      </c>
    </row>
    <row r="19706" spans="1:6" ht="25.5" outlineLevel="2" x14ac:dyDescent="0.2">
      <c r="B19706" s="18" t="s">
        <v>16089</v>
      </c>
      <c r="C19706" s="19" t="s">
        <v>48</v>
      </c>
      <c r="D19706" t="s">
        <v>398</v>
      </c>
      <c r="E19706" s="20">
        <v>2196</v>
      </c>
      <c r="F19706" s="20">
        <v>4312</v>
      </c>
    </row>
    <row r="19707" spans="1:6" ht="25.5" outlineLevel="2" x14ac:dyDescent="0.2">
      <c r="B19707" s="18" t="s">
        <v>16089</v>
      </c>
      <c r="C19707" s="19" t="s">
        <v>53</v>
      </c>
      <c r="D19707" t="s">
        <v>398</v>
      </c>
      <c r="E19707" s="20">
        <v>1</v>
      </c>
      <c r="F19707" s="20">
        <v>21</v>
      </c>
    </row>
    <row r="19708" spans="1:6" ht="25.5" outlineLevel="2" x14ac:dyDescent="0.2">
      <c r="B19708" s="18" t="s">
        <v>16089</v>
      </c>
      <c r="C19708" s="19" t="s">
        <v>54</v>
      </c>
      <c r="D19708" t="s">
        <v>398</v>
      </c>
      <c r="E19708" s="20">
        <v>76</v>
      </c>
      <c r="F19708" s="20">
        <v>2862</v>
      </c>
    </row>
    <row r="19709" spans="1:6" ht="25.5" outlineLevel="2" x14ac:dyDescent="0.2">
      <c r="B19709" s="18" t="s">
        <v>16089</v>
      </c>
      <c r="C19709" s="19" t="s">
        <v>65</v>
      </c>
      <c r="D19709" t="s">
        <v>398</v>
      </c>
      <c r="E19709" s="20">
        <v>35</v>
      </c>
      <c r="F19709" s="20">
        <v>1001</v>
      </c>
    </row>
    <row r="19710" spans="1:6" ht="25.5" outlineLevel="2" x14ac:dyDescent="0.2">
      <c r="B19710" s="18" t="s">
        <v>16089</v>
      </c>
      <c r="C19710" s="19" t="s">
        <v>68</v>
      </c>
      <c r="D19710" t="s">
        <v>398</v>
      </c>
      <c r="E19710" s="20">
        <v>9</v>
      </c>
      <c r="F19710" s="20">
        <v>185</v>
      </c>
    </row>
    <row r="19711" spans="1:6" ht="25.5" outlineLevel="2" x14ac:dyDescent="0.2">
      <c r="B19711" s="18" t="s">
        <v>16089</v>
      </c>
      <c r="C19711" s="19" t="s">
        <v>77</v>
      </c>
      <c r="D19711" t="s">
        <v>398</v>
      </c>
      <c r="E19711" s="20">
        <v>17422</v>
      </c>
      <c r="F19711" s="20">
        <v>8437</v>
      </c>
    </row>
    <row r="19712" spans="1:6" ht="25.5" outlineLevel="2" x14ac:dyDescent="0.2">
      <c r="B19712" s="18" t="s">
        <v>16089</v>
      </c>
      <c r="C19712" s="19" t="s">
        <v>78</v>
      </c>
      <c r="D19712" t="s">
        <v>398</v>
      </c>
      <c r="E19712" s="20">
        <v>3</v>
      </c>
      <c r="F19712" s="20">
        <v>134</v>
      </c>
    </row>
    <row r="19713" spans="2:6" ht="25.5" outlineLevel="2" x14ac:dyDescent="0.2">
      <c r="B19713" s="18" t="s">
        <v>16089</v>
      </c>
      <c r="C19713" s="19" t="s">
        <v>80</v>
      </c>
      <c r="D19713" t="s">
        <v>398</v>
      </c>
      <c r="E19713" s="20">
        <v>63410</v>
      </c>
      <c r="F19713" s="20">
        <v>11949</v>
      </c>
    </row>
    <row r="19714" spans="2:6" ht="25.5" outlineLevel="2" x14ac:dyDescent="0.2">
      <c r="B19714" s="18" t="s">
        <v>16089</v>
      </c>
      <c r="C19714" s="19" t="s">
        <v>81</v>
      </c>
      <c r="D19714" t="s">
        <v>398</v>
      </c>
      <c r="E19714" s="20">
        <v>57</v>
      </c>
      <c r="F19714" s="20">
        <v>819</v>
      </c>
    </row>
    <row r="19715" spans="2:6" ht="25.5" outlineLevel="2" x14ac:dyDescent="0.2">
      <c r="B19715" s="18" t="s">
        <v>16089</v>
      </c>
      <c r="C19715" s="19" t="s">
        <v>84</v>
      </c>
      <c r="D19715" t="s">
        <v>398</v>
      </c>
      <c r="E19715" s="20">
        <v>1</v>
      </c>
      <c r="F19715" s="20">
        <v>137</v>
      </c>
    </row>
    <row r="19716" spans="2:6" ht="25.5" outlineLevel="2" x14ac:dyDescent="0.2">
      <c r="B19716" s="18" t="s">
        <v>16089</v>
      </c>
      <c r="C19716" s="19" t="s">
        <v>87</v>
      </c>
      <c r="D19716" t="s">
        <v>398</v>
      </c>
      <c r="E19716" s="20">
        <v>63</v>
      </c>
      <c r="F19716" s="20">
        <v>118</v>
      </c>
    </row>
    <row r="19717" spans="2:6" ht="25.5" outlineLevel="2" x14ac:dyDescent="0.2">
      <c r="B19717" s="18" t="s">
        <v>16089</v>
      </c>
      <c r="C19717" s="19" t="s">
        <v>88</v>
      </c>
      <c r="D19717" t="s">
        <v>398</v>
      </c>
      <c r="E19717" s="20">
        <v>323</v>
      </c>
      <c r="F19717" s="20">
        <v>1758</v>
      </c>
    </row>
    <row r="19718" spans="2:6" ht="25.5" outlineLevel="2" x14ac:dyDescent="0.2">
      <c r="B19718" s="18" t="s">
        <v>16089</v>
      </c>
      <c r="C19718" s="19" t="s">
        <v>89</v>
      </c>
      <c r="D19718" t="s">
        <v>398</v>
      </c>
      <c r="E19718" s="20">
        <v>3</v>
      </c>
      <c r="F19718" s="20">
        <v>208</v>
      </c>
    </row>
    <row r="19719" spans="2:6" ht="25.5" outlineLevel="2" x14ac:dyDescent="0.2">
      <c r="B19719" s="18" t="s">
        <v>16089</v>
      </c>
      <c r="C19719" s="19" t="s">
        <v>92</v>
      </c>
      <c r="D19719" t="s">
        <v>398</v>
      </c>
      <c r="E19719" s="20">
        <v>5020</v>
      </c>
      <c r="F19719" s="20">
        <v>4133</v>
      </c>
    </row>
    <row r="19720" spans="2:6" ht="25.5" outlineLevel="2" x14ac:dyDescent="0.2">
      <c r="B19720" s="18" t="s">
        <v>16089</v>
      </c>
      <c r="C19720" s="19" t="s">
        <v>107</v>
      </c>
      <c r="D19720" t="s">
        <v>398</v>
      </c>
      <c r="E19720" s="20">
        <v>795</v>
      </c>
      <c r="F19720" s="20">
        <v>8695</v>
      </c>
    </row>
    <row r="19721" spans="2:6" ht="25.5" outlineLevel="2" x14ac:dyDescent="0.2">
      <c r="B19721" s="18" t="s">
        <v>16089</v>
      </c>
      <c r="C19721" s="19" t="s">
        <v>113</v>
      </c>
      <c r="D19721" t="s">
        <v>398</v>
      </c>
      <c r="E19721" s="20">
        <v>6</v>
      </c>
      <c r="F19721" s="20">
        <v>435</v>
      </c>
    </row>
    <row r="19722" spans="2:6" ht="25.5" outlineLevel="2" x14ac:dyDescent="0.2">
      <c r="B19722" s="18" t="s">
        <v>16089</v>
      </c>
      <c r="C19722" s="19" t="s">
        <v>120</v>
      </c>
      <c r="D19722" t="s">
        <v>398</v>
      </c>
      <c r="E19722" s="20">
        <v>2</v>
      </c>
      <c r="F19722" s="20">
        <v>40</v>
      </c>
    </row>
    <row r="19723" spans="2:6" ht="25.5" outlineLevel="2" x14ac:dyDescent="0.2">
      <c r="B19723" s="18" t="s">
        <v>16089</v>
      </c>
      <c r="C19723" s="19" t="s">
        <v>122</v>
      </c>
      <c r="D19723" t="s">
        <v>398</v>
      </c>
      <c r="E19723" s="20">
        <v>2000</v>
      </c>
      <c r="F19723" s="20">
        <v>7</v>
      </c>
    </row>
    <row r="19724" spans="2:6" ht="25.5" outlineLevel="2" x14ac:dyDescent="0.2">
      <c r="B19724" s="18" t="s">
        <v>16089</v>
      </c>
      <c r="C19724" s="19" t="s">
        <v>128</v>
      </c>
      <c r="D19724" t="s">
        <v>398</v>
      </c>
      <c r="E19724" s="20">
        <v>1</v>
      </c>
      <c r="F19724" s="20">
        <v>9</v>
      </c>
    </row>
    <row r="19725" spans="2:6" ht="25.5" outlineLevel="2" x14ac:dyDescent="0.2">
      <c r="B19725" s="18" t="s">
        <v>16089</v>
      </c>
      <c r="C19725" s="19" t="s">
        <v>135</v>
      </c>
      <c r="D19725" t="s">
        <v>398</v>
      </c>
      <c r="E19725" s="20">
        <v>746</v>
      </c>
      <c r="F19725" s="20">
        <v>8497</v>
      </c>
    </row>
    <row r="19726" spans="2:6" ht="25.5" outlineLevel="2" x14ac:dyDescent="0.2">
      <c r="B19726" s="18" t="s">
        <v>16089</v>
      </c>
      <c r="C19726" s="19" t="s">
        <v>151</v>
      </c>
      <c r="D19726" t="s">
        <v>398</v>
      </c>
      <c r="E19726" s="20">
        <v>592</v>
      </c>
      <c r="F19726" s="20">
        <v>2953</v>
      </c>
    </row>
    <row r="19727" spans="2:6" ht="25.5" outlineLevel="2" x14ac:dyDescent="0.2">
      <c r="B19727" s="18" t="s">
        <v>16089</v>
      </c>
      <c r="C19727" s="19" t="s">
        <v>162</v>
      </c>
      <c r="D19727" t="s">
        <v>398</v>
      </c>
      <c r="E19727" s="20">
        <v>5</v>
      </c>
      <c r="F19727" s="20">
        <v>25</v>
      </c>
    </row>
    <row r="19728" spans="2:6" ht="25.5" outlineLevel="2" x14ac:dyDescent="0.2">
      <c r="B19728" s="18" t="s">
        <v>16089</v>
      </c>
      <c r="C19728" s="19" t="s">
        <v>164</v>
      </c>
      <c r="D19728" t="s">
        <v>398</v>
      </c>
      <c r="E19728" s="20">
        <v>11227</v>
      </c>
      <c r="F19728" s="20">
        <v>13081</v>
      </c>
    </row>
    <row r="19729" spans="1:6" ht="25.5" outlineLevel="2" x14ac:dyDescent="0.2">
      <c r="B19729" s="18" t="s">
        <v>16089</v>
      </c>
      <c r="C19729" s="19" t="s">
        <v>166</v>
      </c>
      <c r="D19729" t="s">
        <v>398</v>
      </c>
      <c r="E19729" s="20">
        <v>18251</v>
      </c>
      <c r="F19729" s="20">
        <v>1853</v>
      </c>
    </row>
    <row r="19730" spans="1:6" ht="25.5" outlineLevel="2" x14ac:dyDescent="0.2">
      <c r="B19730" s="18" t="s">
        <v>16089</v>
      </c>
      <c r="C19730" s="19" t="s">
        <v>176</v>
      </c>
      <c r="D19730" t="s">
        <v>398</v>
      </c>
      <c r="E19730" s="20">
        <v>1</v>
      </c>
      <c r="F19730" s="20">
        <v>9</v>
      </c>
    </row>
    <row r="19731" spans="1:6" ht="25.5" outlineLevel="2" x14ac:dyDescent="0.2">
      <c r="B19731" s="18" t="s">
        <v>16089</v>
      </c>
      <c r="C19731" s="19" t="s">
        <v>178</v>
      </c>
      <c r="D19731" t="s">
        <v>398</v>
      </c>
      <c r="E19731" s="20">
        <v>321</v>
      </c>
      <c r="F19731" s="20">
        <v>8791</v>
      </c>
    </row>
    <row r="19732" spans="1:6" ht="25.5" outlineLevel="2" x14ac:dyDescent="0.2">
      <c r="B19732" s="18" t="s">
        <v>16089</v>
      </c>
      <c r="C19732" s="19" t="s">
        <v>182</v>
      </c>
      <c r="D19732" t="s">
        <v>398</v>
      </c>
      <c r="E19732" s="20">
        <v>949</v>
      </c>
      <c r="F19732" s="20">
        <v>2310</v>
      </c>
    </row>
    <row r="19733" spans="1:6" ht="25.5" outlineLevel="1" x14ac:dyDescent="0.2">
      <c r="B19733" s="21" t="s">
        <v>16090</v>
      </c>
      <c r="E19733" s="20">
        <f>SUBTOTAL(9,E19703:E19732)</f>
        <v>1060726</v>
      </c>
      <c r="F19733" s="20">
        <f>SUBTOTAL(9,F19703:F19732)</f>
        <v>449842</v>
      </c>
    </row>
    <row r="19734" spans="1:6" ht="25.5" outlineLevel="2" x14ac:dyDescent="0.2">
      <c r="A19734" t="s">
        <v>6021</v>
      </c>
      <c r="B19734" s="18" t="s">
        <v>16091</v>
      </c>
      <c r="C19734" s="19" t="s">
        <v>37</v>
      </c>
      <c r="D19734" t="s">
        <v>398</v>
      </c>
      <c r="E19734" s="20">
        <v>31</v>
      </c>
      <c r="F19734" s="20">
        <v>7</v>
      </c>
    </row>
    <row r="19735" spans="1:6" ht="25.5" outlineLevel="2" x14ac:dyDescent="0.2">
      <c r="B19735" s="18" t="s">
        <v>16091</v>
      </c>
      <c r="C19735" s="19" t="s">
        <v>42</v>
      </c>
      <c r="D19735" t="s">
        <v>398</v>
      </c>
      <c r="E19735" s="20">
        <v>18134</v>
      </c>
      <c r="F19735" s="20">
        <v>5636</v>
      </c>
    </row>
    <row r="19736" spans="1:6" ht="25.5" outlineLevel="2" x14ac:dyDescent="0.2">
      <c r="B19736" s="18" t="s">
        <v>16091</v>
      </c>
      <c r="C19736" s="19" t="s">
        <v>54</v>
      </c>
      <c r="D19736" t="s">
        <v>398</v>
      </c>
      <c r="E19736" s="20">
        <v>69</v>
      </c>
      <c r="F19736" s="20">
        <v>1516</v>
      </c>
    </row>
    <row r="19737" spans="1:6" ht="25.5" outlineLevel="2" x14ac:dyDescent="0.2">
      <c r="B19737" s="18" t="s">
        <v>16091</v>
      </c>
      <c r="C19737" s="19" t="s">
        <v>68</v>
      </c>
      <c r="D19737" t="s">
        <v>398</v>
      </c>
      <c r="E19737" s="20">
        <v>5</v>
      </c>
      <c r="F19737" s="20">
        <v>78</v>
      </c>
    </row>
    <row r="19738" spans="1:6" ht="25.5" outlineLevel="2" x14ac:dyDescent="0.2">
      <c r="B19738" s="18" t="s">
        <v>16091</v>
      </c>
      <c r="C19738" s="19" t="s">
        <v>78</v>
      </c>
      <c r="D19738" t="s">
        <v>398</v>
      </c>
      <c r="E19738" s="20">
        <v>25</v>
      </c>
      <c r="F19738" s="20">
        <v>409</v>
      </c>
    </row>
    <row r="19739" spans="1:6" ht="25.5" outlineLevel="2" x14ac:dyDescent="0.2">
      <c r="B19739" s="18" t="s">
        <v>16091</v>
      </c>
      <c r="C19739" s="19" t="s">
        <v>80</v>
      </c>
      <c r="D19739" t="s">
        <v>398</v>
      </c>
      <c r="E19739" s="20">
        <v>3363</v>
      </c>
      <c r="F19739" s="20">
        <v>2884</v>
      </c>
    </row>
    <row r="19740" spans="1:6" ht="25.5" outlineLevel="2" x14ac:dyDescent="0.2">
      <c r="B19740" s="18" t="s">
        <v>16091</v>
      </c>
      <c r="C19740" s="19" t="s">
        <v>88</v>
      </c>
      <c r="D19740" t="s">
        <v>398</v>
      </c>
      <c r="E19740" s="20">
        <v>4</v>
      </c>
      <c r="F19740" s="20">
        <v>153</v>
      </c>
    </row>
    <row r="19741" spans="1:6" ht="25.5" outlineLevel="2" x14ac:dyDescent="0.2">
      <c r="B19741" s="18" t="s">
        <v>16091</v>
      </c>
      <c r="C19741" s="19" t="s">
        <v>92</v>
      </c>
      <c r="D19741" t="s">
        <v>398</v>
      </c>
      <c r="E19741" s="20">
        <v>81</v>
      </c>
      <c r="F19741" s="20">
        <v>111</v>
      </c>
    </row>
    <row r="19742" spans="1:6" ht="25.5" outlineLevel="2" x14ac:dyDescent="0.2">
      <c r="B19742" s="18" t="s">
        <v>16091</v>
      </c>
      <c r="C19742" s="19" t="s">
        <v>113</v>
      </c>
      <c r="D19742" t="s">
        <v>398</v>
      </c>
      <c r="E19742" s="20">
        <v>25</v>
      </c>
      <c r="F19742" s="20">
        <v>140</v>
      </c>
    </row>
    <row r="19743" spans="1:6" ht="25.5" outlineLevel="2" x14ac:dyDescent="0.2">
      <c r="B19743" s="18" t="s">
        <v>16091</v>
      </c>
      <c r="C19743" s="19" t="s">
        <v>135</v>
      </c>
      <c r="D19743" t="s">
        <v>398</v>
      </c>
      <c r="E19743" s="20">
        <v>29</v>
      </c>
      <c r="F19743" s="20">
        <v>59</v>
      </c>
    </row>
    <row r="19744" spans="1:6" ht="25.5" outlineLevel="2" x14ac:dyDescent="0.2">
      <c r="B19744" s="18" t="s">
        <v>16091</v>
      </c>
      <c r="C19744" s="19" t="s">
        <v>143</v>
      </c>
      <c r="D19744" t="s">
        <v>398</v>
      </c>
      <c r="E19744" s="20">
        <v>100</v>
      </c>
      <c r="F19744" s="20">
        <v>3376</v>
      </c>
    </row>
    <row r="19745" spans="1:6" ht="25.5" outlineLevel="2" x14ac:dyDescent="0.2">
      <c r="B19745" s="18" t="s">
        <v>16091</v>
      </c>
      <c r="C19745" s="19" t="s">
        <v>151</v>
      </c>
      <c r="D19745" t="s">
        <v>398</v>
      </c>
      <c r="E19745" s="20">
        <v>22</v>
      </c>
      <c r="F19745" s="20">
        <v>73</v>
      </c>
    </row>
    <row r="19746" spans="1:6" ht="25.5" outlineLevel="2" x14ac:dyDescent="0.2">
      <c r="B19746" s="18" t="s">
        <v>16091</v>
      </c>
      <c r="C19746" s="19" t="s">
        <v>164</v>
      </c>
      <c r="D19746" t="s">
        <v>398</v>
      </c>
      <c r="E19746" s="20">
        <v>168</v>
      </c>
      <c r="F19746" s="20">
        <v>153</v>
      </c>
    </row>
    <row r="19747" spans="1:6" ht="25.5" outlineLevel="2" x14ac:dyDescent="0.2">
      <c r="B19747" s="18" t="s">
        <v>16091</v>
      </c>
      <c r="C19747" s="19" t="s">
        <v>166</v>
      </c>
      <c r="D19747" t="s">
        <v>398</v>
      </c>
      <c r="E19747" s="20">
        <v>2</v>
      </c>
      <c r="F19747" s="20">
        <v>3</v>
      </c>
    </row>
    <row r="19748" spans="1:6" ht="25.5" outlineLevel="2" x14ac:dyDescent="0.2">
      <c r="B19748" s="18" t="s">
        <v>16091</v>
      </c>
      <c r="C19748" s="19" t="s">
        <v>171</v>
      </c>
      <c r="D19748" t="s">
        <v>398</v>
      </c>
      <c r="E19748" s="20">
        <v>1</v>
      </c>
      <c r="F19748" s="20">
        <v>23</v>
      </c>
    </row>
    <row r="19749" spans="1:6" ht="25.5" outlineLevel="2" x14ac:dyDescent="0.2">
      <c r="B19749" s="18" t="s">
        <v>16091</v>
      </c>
      <c r="C19749" s="19" t="s">
        <v>178</v>
      </c>
      <c r="D19749" t="s">
        <v>398</v>
      </c>
      <c r="E19749" s="20">
        <v>2316</v>
      </c>
      <c r="F19749" s="20">
        <v>1719</v>
      </c>
    </row>
    <row r="19750" spans="1:6" ht="25.5" outlineLevel="1" x14ac:dyDescent="0.2">
      <c r="B19750" s="21" t="s">
        <v>16092</v>
      </c>
      <c r="E19750" s="20">
        <f>SUBTOTAL(9,E19734:E19749)</f>
        <v>24375</v>
      </c>
      <c r="F19750" s="20">
        <f>SUBTOTAL(9,F19734:F19749)</f>
        <v>16340</v>
      </c>
    </row>
    <row r="19751" spans="1:6" ht="25.5" outlineLevel="2" x14ac:dyDescent="0.2">
      <c r="A19751" t="s">
        <v>6022</v>
      </c>
      <c r="B19751" s="18" t="s">
        <v>16093</v>
      </c>
      <c r="C19751" s="19" t="s">
        <v>42</v>
      </c>
      <c r="D19751" t="s">
        <v>398</v>
      </c>
      <c r="E19751" s="20">
        <v>2501</v>
      </c>
      <c r="F19751" s="20">
        <v>27</v>
      </c>
    </row>
    <row r="19752" spans="1:6" ht="25.5" outlineLevel="2" x14ac:dyDescent="0.2">
      <c r="B19752" s="18" t="s">
        <v>16093</v>
      </c>
      <c r="C19752" s="19" t="s">
        <v>80</v>
      </c>
      <c r="D19752" t="s">
        <v>398</v>
      </c>
      <c r="E19752" s="20">
        <v>1688</v>
      </c>
      <c r="F19752" s="20">
        <v>648</v>
      </c>
    </row>
    <row r="19753" spans="1:6" ht="25.5" outlineLevel="1" x14ac:dyDescent="0.2">
      <c r="B19753" s="21" t="s">
        <v>16094</v>
      </c>
      <c r="E19753" s="20">
        <f>SUBTOTAL(9,E19751:E19752)</f>
        <v>4189</v>
      </c>
      <c r="F19753" s="20">
        <f>SUBTOTAL(9,F19751:F19752)</f>
        <v>675</v>
      </c>
    </row>
    <row r="19754" spans="1:6" ht="25.5" outlineLevel="2" x14ac:dyDescent="0.2">
      <c r="A19754" t="s">
        <v>6024</v>
      </c>
      <c r="B19754" s="18" t="s">
        <v>16095</v>
      </c>
      <c r="C19754" s="19" t="s">
        <v>42</v>
      </c>
      <c r="D19754" t="s">
        <v>398</v>
      </c>
      <c r="E19754" s="20">
        <v>7</v>
      </c>
      <c r="F19754" s="20">
        <v>4695</v>
      </c>
    </row>
    <row r="19755" spans="1:6" ht="25.5" outlineLevel="2" x14ac:dyDescent="0.2">
      <c r="B19755" s="18" t="s">
        <v>16095</v>
      </c>
      <c r="C19755" s="19" t="s">
        <v>80</v>
      </c>
      <c r="D19755" t="s">
        <v>398</v>
      </c>
      <c r="E19755" s="20">
        <v>54</v>
      </c>
      <c r="F19755" s="20">
        <v>19164</v>
      </c>
    </row>
    <row r="19756" spans="1:6" ht="25.5" outlineLevel="1" x14ac:dyDescent="0.2">
      <c r="B19756" s="21" t="s">
        <v>16096</v>
      </c>
      <c r="E19756" s="20">
        <f>SUBTOTAL(9,E19754:E19755)</f>
        <v>61</v>
      </c>
      <c r="F19756" s="20">
        <f>SUBTOTAL(9,F19754:F19755)</f>
        <v>23859</v>
      </c>
    </row>
    <row r="19757" spans="1:6" ht="25.5" outlineLevel="2" x14ac:dyDescent="0.2">
      <c r="A19757" t="s">
        <v>1796</v>
      </c>
      <c r="B19757" s="18" t="s">
        <v>16097</v>
      </c>
      <c r="C19757" s="19" t="s">
        <v>16</v>
      </c>
      <c r="D19757" t="s">
        <v>398</v>
      </c>
      <c r="E19757" s="20">
        <v>2</v>
      </c>
      <c r="F19757" s="20">
        <v>51375</v>
      </c>
    </row>
    <row r="19758" spans="1:6" ht="25.5" outlineLevel="2" x14ac:dyDescent="0.2">
      <c r="B19758" s="18" t="s">
        <v>16097</v>
      </c>
      <c r="C19758" s="19" t="s">
        <v>28</v>
      </c>
      <c r="D19758" t="s">
        <v>398</v>
      </c>
      <c r="E19758" s="20">
        <v>1</v>
      </c>
      <c r="F19758" s="20">
        <v>19385</v>
      </c>
    </row>
    <row r="19759" spans="1:6" ht="25.5" outlineLevel="2" x14ac:dyDescent="0.2">
      <c r="B19759" s="18" t="s">
        <v>16097</v>
      </c>
      <c r="C19759" s="19" t="s">
        <v>42</v>
      </c>
      <c r="D19759" t="s">
        <v>398</v>
      </c>
      <c r="E19759" s="20">
        <v>16</v>
      </c>
      <c r="F19759" s="20">
        <v>18521</v>
      </c>
    </row>
    <row r="19760" spans="1:6" ht="25.5" outlineLevel="2" x14ac:dyDescent="0.2">
      <c r="B19760" s="18" t="s">
        <v>16097</v>
      </c>
      <c r="C19760" s="19" t="s">
        <v>54</v>
      </c>
      <c r="D19760" t="s">
        <v>398</v>
      </c>
      <c r="E19760" s="20">
        <v>19</v>
      </c>
      <c r="F19760" s="20">
        <v>25</v>
      </c>
    </row>
    <row r="19761" spans="1:6" ht="25.5" outlineLevel="2" x14ac:dyDescent="0.2">
      <c r="B19761" s="18" t="s">
        <v>16097</v>
      </c>
      <c r="C19761" s="19" t="s">
        <v>68</v>
      </c>
      <c r="D19761" t="s">
        <v>398</v>
      </c>
      <c r="E19761" s="20">
        <v>1</v>
      </c>
      <c r="F19761" s="20">
        <v>12197</v>
      </c>
    </row>
    <row r="19762" spans="1:6" ht="25.5" outlineLevel="2" x14ac:dyDescent="0.2">
      <c r="B19762" s="18" t="s">
        <v>16097</v>
      </c>
      <c r="C19762" s="19" t="s">
        <v>80</v>
      </c>
      <c r="D19762" t="s">
        <v>398</v>
      </c>
      <c r="E19762" s="20">
        <v>3140</v>
      </c>
      <c r="F19762" s="20">
        <v>1024808</v>
      </c>
    </row>
    <row r="19763" spans="1:6" ht="25.5" outlineLevel="1" x14ac:dyDescent="0.2">
      <c r="B19763" s="21" t="s">
        <v>16098</v>
      </c>
      <c r="E19763" s="20">
        <f>SUBTOTAL(9,E19757:E19762)</f>
        <v>3179</v>
      </c>
      <c r="F19763" s="20">
        <f>SUBTOTAL(9,F19757:F19762)</f>
        <v>1126311</v>
      </c>
    </row>
    <row r="19764" spans="1:6" outlineLevel="2" x14ac:dyDescent="0.2">
      <c r="A19764" t="s">
        <v>6026</v>
      </c>
      <c r="B19764" s="18" t="s">
        <v>16099</v>
      </c>
      <c r="C19764" s="19" t="s">
        <v>42</v>
      </c>
      <c r="D19764" t="s">
        <v>398</v>
      </c>
      <c r="E19764" s="20">
        <v>71</v>
      </c>
      <c r="F19764" s="20">
        <v>95522</v>
      </c>
    </row>
    <row r="19765" spans="1:6" outlineLevel="2" x14ac:dyDescent="0.2">
      <c r="B19765" s="18" t="s">
        <v>16099</v>
      </c>
      <c r="C19765" s="19" t="s">
        <v>80</v>
      </c>
      <c r="D19765" t="s">
        <v>398</v>
      </c>
      <c r="E19765" s="20">
        <v>2996</v>
      </c>
      <c r="F19765" s="20">
        <v>397198</v>
      </c>
    </row>
    <row r="19766" spans="1:6" outlineLevel="2" x14ac:dyDescent="0.2">
      <c r="B19766" s="18" t="s">
        <v>16099</v>
      </c>
      <c r="C19766" s="19" t="s">
        <v>166</v>
      </c>
      <c r="D19766" t="s">
        <v>398</v>
      </c>
      <c r="E19766" s="20">
        <v>1</v>
      </c>
      <c r="F19766" s="20">
        <v>18</v>
      </c>
    </row>
    <row r="19767" spans="1:6" outlineLevel="1" x14ac:dyDescent="0.2">
      <c r="B19767" s="21" t="s">
        <v>16100</v>
      </c>
      <c r="E19767" s="20">
        <f>SUBTOTAL(9,E19764:E19766)</f>
        <v>3068</v>
      </c>
      <c r="F19767" s="20">
        <f>SUBTOTAL(9,F19764:F19766)</f>
        <v>492738</v>
      </c>
    </row>
    <row r="19768" spans="1:6" ht="25.5" outlineLevel="2" x14ac:dyDescent="0.2">
      <c r="A19768" t="s">
        <v>6027</v>
      </c>
      <c r="B19768" s="18" t="s">
        <v>16101</v>
      </c>
      <c r="C19768" s="19" t="s">
        <v>42</v>
      </c>
      <c r="D19768" t="s">
        <v>398</v>
      </c>
      <c r="E19768" s="20">
        <v>2</v>
      </c>
      <c r="F19768" s="20">
        <v>586</v>
      </c>
    </row>
    <row r="19769" spans="1:6" ht="25.5" outlineLevel="2" x14ac:dyDescent="0.2">
      <c r="B19769" s="18" t="s">
        <v>16101</v>
      </c>
      <c r="C19769" s="19" t="s">
        <v>80</v>
      </c>
      <c r="D19769" t="s">
        <v>398</v>
      </c>
      <c r="E19769" s="20">
        <v>737</v>
      </c>
      <c r="F19769" s="20">
        <v>76293</v>
      </c>
    </row>
    <row r="19770" spans="1:6" ht="25.5" outlineLevel="1" x14ac:dyDescent="0.2">
      <c r="B19770" s="21" t="s">
        <v>16102</v>
      </c>
      <c r="E19770" s="20">
        <f>SUBTOTAL(9,E19768:E19769)</f>
        <v>739</v>
      </c>
      <c r="F19770" s="20">
        <f>SUBTOTAL(9,F19768:F19769)</f>
        <v>76879</v>
      </c>
    </row>
    <row r="19771" spans="1:6" ht="25.5" outlineLevel="2" x14ac:dyDescent="0.2">
      <c r="A19771" t="s">
        <v>6028</v>
      </c>
      <c r="B19771" s="18" t="s">
        <v>16103</v>
      </c>
      <c r="C19771" s="19" t="s">
        <v>42</v>
      </c>
      <c r="D19771" t="s">
        <v>398</v>
      </c>
      <c r="E19771" s="20">
        <v>3712</v>
      </c>
      <c r="F19771" s="20">
        <v>9638</v>
      </c>
    </row>
    <row r="19772" spans="1:6" ht="25.5" outlineLevel="2" x14ac:dyDescent="0.2">
      <c r="B19772" s="18" t="s">
        <v>16103</v>
      </c>
      <c r="C19772" s="19" t="s">
        <v>65</v>
      </c>
      <c r="D19772" t="s">
        <v>398</v>
      </c>
      <c r="E19772" s="20">
        <v>3</v>
      </c>
      <c r="F19772" s="20">
        <v>207</v>
      </c>
    </row>
    <row r="19773" spans="1:6" ht="25.5" outlineLevel="2" x14ac:dyDescent="0.2">
      <c r="B19773" s="18" t="s">
        <v>16103</v>
      </c>
      <c r="C19773" s="19" t="s">
        <v>68</v>
      </c>
      <c r="D19773" t="s">
        <v>398</v>
      </c>
      <c r="E19773" s="20">
        <v>3</v>
      </c>
      <c r="F19773" s="20">
        <v>237</v>
      </c>
    </row>
    <row r="19774" spans="1:6" ht="25.5" outlineLevel="2" x14ac:dyDescent="0.2">
      <c r="B19774" s="18" t="s">
        <v>16103</v>
      </c>
      <c r="C19774" s="19" t="s">
        <v>80</v>
      </c>
      <c r="D19774" t="s">
        <v>398</v>
      </c>
      <c r="E19774" s="20">
        <v>204</v>
      </c>
      <c r="F19774" s="20">
        <v>68124</v>
      </c>
    </row>
    <row r="19775" spans="1:6" ht="25.5" outlineLevel="1" x14ac:dyDescent="0.2">
      <c r="B19775" s="21" t="s">
        <v>16104</v>
      </c>
      <c r="E19775" s="20">
        <f>SUBTOTAL(9,E19771:E19774)</f>
        <v>3922</v>
      </c>
      <c r="F19775" s="20">
        <f>SUBTOTAL(9,F19771:F19774)</f>
        <v>78206</v>
      </c>
    </row>
    <row r="19776" spans="1:6" ht="25.5" outlineLevel="2" x14ac:dyDescent="0.2">
      <c r="A19776" t="s">
        <v>6030</v>
      </c>
      <c r="B19776" s="18" t="s">
        <v>16105</v>
      </c>
      <c r="C19776" s="19" t="s">
        <v>42</v>
      </c>
      <c r="D19776" t="s">
        <v>398</v>
      </c>
      <c r="E19776" s="20">
        <v>28</v>
      </c>
      <c r="F19776" s="20">
        <v>31564</v>
      </c>
    </row>
    <row r="19777" spans="1:6" ht="25.5" outlineLevel="2" x14ac:dyDescent="0.2">
      <c r="B19777" s="18" t="s">
        <v>16105</v>
      </c>
      <c r="C19777" s="19" t="s">
        <v>80</v>
      </c>
      <c r="D19777" t="s">
        <v>398</v>
      </c>
      <c r="E19777" s="20">
        <v>9189</v>
      </c>
      <c r="F19777" s="20">
        <v>305826</v>
      </c>
    </row>
    <row r="19778" spans="1:6" ht="25.5" outlineLevel="2" x14ac:dyDescent="0.2">
      <c r="B19778" s="18" t="s">
        <v>16105</v>
      </c>
      <c r="C19778" s="19" t="s">
        <v>87</v>
      </c>
      <c r="D19778" t="s">
        <v>398</v>
      </c>
      <c r="E19778" s="20">
        <v>27</v>
      </c>
      <c r="F19778" s="20">
        <v>53</v>
      </c>
    </row>
    <row r="19779" spans="1:6" ht="25.5" outlineLevel="1" x14ac:dyDescent="0.2">
      <c r="B19779" s="21" t="s">
        <v>16106</v>
      </c>
      <c r="E19779" s="20">
        <f>SUBTOTAL(9,E19776:E19778)</f>
        <v>9244</v>
      </c>
      <c r="F19779" s="20">
        <f>SUBTOTAL(9,F19776:F19778)</f>
        <v>337443</v>
      </c>
    </row>
    <row r="19780" spans="1:6" outlineLevel="2" x14ac:dyDescent="0.2">
      <c r="A19780" t="s">
        <v>6032</v>
      </c>
      <c r="B19780" s="18" t="s">
        <v>16107</v>
      </c>
      <c r="C19780" s="19" t="s">
        <v>16</v>
      </c>
      <c r="D19780" t="s">
        <v>398</v>
      </c>
      <c r="E19780" s="20">
        <v>1000</v>
      </c>
      <c r="F19780" s="20">
        <v>2017</v>
      </c>
    </row>
    <row r="19781" spans="1:6" outlineLevel="2" x14ac:dyDescent="0.2">
      <c r="B19781" s="18" t="s">
        <v>16107</v>
      </c>
      <c r="C19781" s="19" t="s">
        <v>42</v>
      </c>
      <c r="D19781" t="s">
        <v>398</v>
      </c>
      <c r="E19781" s="20">
        <v>7292</v>
      </c>
      <c r="F19781" s="20">
        <v>38247</v>
      </c>
    </row>
    <row r="19782" spans="1:6" outlineLevel="2" x14ac:dyDescent="0.2">
      <c r="B19782" s="18" t="s">
        <v>16107</v>
      </c>
      <c r="C19782" s="19" t="s">
        <v>65</v>
      </c>
      <c r="D19782" t="s">
        <v>398</v>
      </c>
      <c r="E19782" s="20">
        <v>4236</v>
      </c>
      <c r="F19782" s="20">
        <v>2559</v>
      </c>
    </row>
    <row r="19783" spans="1:6" outlineLevel="2" x14ac:dyDescent="0.2">
      <c r="B19783" s="18" t="s">
        <v>16107</v>
      </c>
      <c r="C19783" s="19" t="s">
        <v>68</v>
      </c>
      <c r="D19783" t="s">
        <v>398</v>
      </c>
      <c r="E19783" s="20">
        <v>40</v>
      </c>
      <c r="F19783" s="20">
        <v>56</v>
      </c>
    </row>
    <row r="19784" spans="1:6" outlineLevel="2" x14ac:dyDescent="0.2">
      <c r="B19784" s="18" t="s">
        <v>16107</v>
      </c>
      <c r="C19784" s="19" t="s">
        <v>80</v>
      </c>
      <c r="D19784" t="s">
        <v>398</v>
      </c>
      <c r="E19784" s="20">
        <v>174910</v>
      </c>
      <c r="F19784" s="20">
        <v>341642</v>
      </c>
    </row>
    <row r="19785" spans="1:6" outlineLevel="2" x14ac:dyDescent="0.2">
      <c r="B19785" s="18" t="s">
        <v>16107</v>
      </c>
      <c r="C19785" s="19" t="s">
        <v>87</v>
      </c>
      <c r="D19785" t="s">
        <v>398</v>
      </c>
      <c r="E19785" s="20">
        <v>246</v>
      </c>
      <c r="F19785" s="20">
        <v>4223</v>
      </c>
    </row>
    <row r="19786" spans="1:6" outlineLevel="2" x14ac:dyDescent="0.2">
      <c r="B19786" s="18" t="s">
        <v>16107</v>
      </c>
      <c r="C19786" s="19" t="s">
        <v>161</v>
      </c>
      <c r="D19786" t="s">
        <v>398</v>
      </c>
      <c r="E19786" s="20">
        <v>2</v>
      </c>
      <c r="F19786" s="20">
        <v>340</v>
      </c>
    </row>
    <row r="19787" spans="1:6" outlineLevel="2" x14ac:dyDescent="0.2">
      <c r="B19787" s="18" t="s">
        <v>16107</v>
      </c>
      <c r="C19787" s="19" t="s">
        <v>178</v>
      </c>
      <c r="D19787" t="s">
        <v>398</v>
      </c>
      <c r="E19787" s="20">
        <v>45</v>
      </c>
      <c r="F19787" s="20">
        <v>1135</v>
      </c>
    </row>
    <row r="19788" spans="1:6" outlineLevel="1" x14ac:dyDescent="0.2">
      <c r="B19788" s="21" t="s">
        <v>16108</v>
      </c>
      <c r="E19788" s="20">
        <f>SUBTOTAL(9,E19780:E19787)</f>
        <v>187771</v>
      </c>
      <c r="F19788" s="20">
        <f>SUBTOTAL(9,F19780:F19787)</f>
        <v>390219</v>
      </c>
    </row>
    <row r="19789" spans="1:6" ht="25.5" outlineLevel="2" x14ac:dyDescent="0.2">
      <c r="A19789" t="s">
        <v>6033</v>
      </c>
      <c r="B19789" s="18" t="s">
        <v>16109</v>
      </c>
      <c r="C19789" s="19" t="s">
        <v>80</v>
      </c>
      <c r="D19789" t="s">
        <v>398</v>
      </c>
      <c r="E19789" s="20">
        <v>2</v>
      </c>
      <c r="F19789" s="20">
        <v>6295</v>
      </c>
    </row>
    <row r="19790" spans="1:6" ht="25.5" outlineLevel="1" x14ac:dyDescent="0.2">
      <c r="B19790" s="21" t="s">
        <v>16110</v>
      </c>
      <c r="E19790" s="20">
        <f>SUBTOTAL(9,E19789:E19789)</f>
        <v>2</v>
      </c>
      <c r="F19790" s="20">
        <f>SUBTOTAL(9,F19789:F19789)</f>
        <v>6295</v>
      </c>
    </row>
    <row r="19791" spans="1:6" ht="25.5" outlineLevel="2" x14ac:dyDescent="0.2">
      <c r="A19791" t="s">
        <v>6035</v>
      </c>
      <c r="B19791" s="18" t="s">
        <v>16111</v>
      </c>
      <c r="C19791" s="19" t="s">
        <v>42</v>
      </c>
      <c r="D19791" t="s">
        <v>398</v>
      </c>
      <c r="E19791" s="20">
        <v>151</v>
      </c>
      <c r="F19791" s="20">
        <v>115</v>
      </c>
    </row>
    <row r="19792" spans="1:6" ht="25.5" outlineLevel="1" x14ac:dyDescent="0.2">
      <c r="B19792" s="21" t="s">
        <v>16112</v>
      </c>
      <c r="E19792" s="20">
        <f>SUBTOTAL(9,E19791:E19791)</f>
        <v>151</v>
      </c>
      <c r="F19792" s="20">
        <f>SUBTOTAL(9,F19791:F19791)</f>
        <v>115</v>
      </c>
    </row>
    <row r="19793" spans="1:6" ht="25.5" outlineLevel="2" x14ac:dyDescent="0.2">
      <c r="A19793" t="s">
        <v>6036</v>
      </c>
      <c r="B19793" s="18" t="s">
        <v>16113</v>
      </c>
      <c r="C19793" s="19" t="s">
        <v>80</v>
      </c>
      <c r="D19793" t="s">
        <v>398</v>
      </c>
      <c r="E19793" s="20">
        <v>4</v>
      </c>
      <c r="F19793" s="20">
        <v>18451</v>
      </c>
    </row>
    <row r="19794" spans="1:6" ht="25.5" outlineLevel="1" x14ac:dyDescent="0.2">
      <c r="B19794" s="21" t="s">
        <v>16114</v>
      </c>
      <c r="E19794" s="20">
        <f>SUBTOTAL(9,E19793:E19793)</f>
        <v>4</v>
      </c>
      <c r="F19794" s="20">
        <f>SUBTOTAL(9,F19793:F19793)</f>
        <v>18451</v>
      </c>
    </row>
    <row r="19795" spans="1:6" outlineLevel="2" x14ac:dyDescent="0.2">
      <c r="A19795" t="s">
        <v>6038</v>
      </c>
      <c r="B19795" s="18" t="s">
        <v>16115</v>
      </c>
      <c r="C19795" s="19" t="s">
        <v>42</v>
      </c>
      <c r="D19795" t="s">
        <v>398</v>
      </c>
      <c r="E19795" s="20">
        <v>140</v>
      </c>
      <c r="F19795" s="20">
        <v>58</v>
      </c>
    </row>
    <row r="19796" spans="1:6" outlineLevel="2" x14ac:dyDescent="0.2">
      <c r="B19796" s="18" t="s">
        <v>16115</v>
      </c>
      <c r="C19796" s="19" t="s">
        <v>80</v>
      </c>
      <c r="D19796" t="s">
        <v>398</v>
      </c>
      <c r="E19796" s="20">
        <v>27</v>
      </c>
      <c r="F19796" s="20">
        <v>8</v>
      </c>
    </row>
    <row r="19797" spans="1:6" outlineLevel="1" x14ac:dyDescent="0.2">
      <c r="B19797" s="21" t="s">
        <v>16116</v>
      </c>
      <c r="E19797" s="20">
        <f>SUBTOTAL(9,E19795:E19796)</f>
        <v>167</v>
      </c>
      <c r="F19797" s="20">
        <f>SUBTOTAL(9,F19795:F19796)</f>
        <v>66</v>
      </c>
    </row>
    <row r="19798" spans="1:6" ht="25.5" outlineLevel="2" x14ac:dyDescent="0.2">
      <c r="A19798" t="s">
        <v>6039</v>
      </c>
      <c r="B19798" s="18" t="s">
        <v>16117</v>
      </c>
      <c r="C19798" s="19" t="s">
        <v>42</v>
      </c>
      <c r="D19798" t="s">
        <v>398</v>
      </c>
      <c r="E19798" s="20">
        <v>42</v>
      </c>
      <c r="F19798" s="20">
        <v>48</v>
      </c>
    </row>
    <row r="19799" spans="1:6" ht="25.5" outlineLevel="2" x14ac:dyDescent="0.2">
      <c r="B19799" s="18" t="s">
        <v>16117</v>
      </c>
      <c r="C19799" s="19" t="s">
        <v>80</v>
      </c>
      <c r="D19799" t="s">
        <v>398</v>
      </c>
      <c r="E19799" s="20">
        <v>21</v>
      </c>
      <c r="F19799" s="20">
        <v>1070</v>
      </c>
    </row>
    <row r="19800" spans="1:6" ht="25.5" outlineLevel="2" x14ac:dyDescent="0.2">
      <c r="B19800" s="18" t="s">
        <v>16117</v>
      </c>
      <c r="C19800" s="19" t="s">
        <v>178</v>
      </c>
      <c r="D19800" t="s">
        <v>398</v>
      </c>
      <c r="E19800" s="20">
        <v>1</v>
      </c>
      <c r="F19800" s="20">
        <v>103</v>
      </c>
    </row>
    <row r="19801" spans="1:6" ht="38.25" outlineLevel="1" x14ac:dyDescent="0.2">
      <c r="B19801" s="21" t="s">
        <v>16118</v>
      </c>
      <c r="E19801" s="20">
        <f>SUBTOTAL(9,E19798:E19800)</f>
        <v>64</v>
      </c>
      <c r="F19801" s="20">
        <f>SUBTOTAL(9,F19798:F19800)</f>
        <v>1221</v>
      </c>
    </row>
    <row r="19802" spans="1:6" ht="25.5" outlineLevel="2" x14ac:dyDescent="0.2">
      <c r="A19802" t="s">
        <v>6041</v>
      </c>
      <c r="B19802" s="18" t="s">
        <v>16119</v>
      </c>
      <c r="C19802" s="19" t="s">
        <v>80</v>
      </c>
      <c r="D19802" t="s">
        <v>398</v>
      </c>
      <c r="E19802" s="20">
        <v>1</v>
      </c>
      <c r="F19802" s="20">
        <v>8</v>
      </c>
    </row>
    <row r="19803" spans="1:6" ht="25.5" outlineLevel="1" x14ac:dyDescent="0.2">
      <c r="B19803" s="21" t="s">
        <v>16120</v>
      </c>
      <c r="E19803" s="20">
        <f>SUBTOTAL(9,E19802:E19802)</f>
        <v>1</v>
      </c>
      <c r="F19803" s="20">
        <f>SUBTOTAL(9,F19802:F19802)</f>
        <v>8</v>
      </c>
    </row>
    <row r="19804" spans="1:6" ht="25.5" outlineLevel="2" x14ac:dyDescent="0.2">
      <c r="A19804" t="s">
        <v>6043</v>
      </c>
      <c r="B19804" s="18" t="s">
        <v>16121</v>
      </c>
      <c r="C19804" s="19" t="s">
        <v>80</v>
      </c>
      <c r="D19804" t="s">
        <v>398</v>
      </c>
      <c r="E19804" s="20">
        <v>2</v>
      </c>
      <c r="F19804" s="20">
        <v>23</v>
      </c>
    </row>
    <row r="19805" spans="1:6" ht="25.5" outlineLevel="1" x14ac:dyDescent="0.2">
      <c r="B19805" s="21" t="s">
        <v>16122</v>
      </c>
      <c r="E19805" s="20">
        <f>SUBTOTAL(9,E19804:E19804)</f>
        <v>2</v>
      </c>
      <c r="F19805" s="20">
        <f>SUBTOTAL(9,F19804:F19804)</f>
        <v>23</v>
      </c>
    </row>
    <row r="19806" spans="1:6" ht="25.5" outlineLevel="2" x14ac:dyDescent="0.2">
      <c r="A19806" t="s">
        <v>6045</v>
      </c>
      <c r="B19806" s="18" t="s">
        <v>16123</v>
      </c>
      <c r="C19806" s="19" t="s">
        <v>80</v>
      </c>
      <c r="D19806" t="s">
        <v>398</v>
      </c>
      <c r="E19806" s="20">
        <v>33</v>
      </c>
      <c r="F19806" s="20">
        <v>153</v>
      </c>
    </row>
    <row r="19807" spans="1:6" ht="25.5" outlineLevel="1" x14ac:dyDescent="0.2">
      <c r="B19807" s="21" t="s">
        <v>16124</v>
      </c>
      <c r="E19807" s="20">
        <f>SUBTOTAL(9,E19806:E19806)</f>
        <v>33</v>
      </c>
      <c r="F19807" s="20">
        <f>SUBTOTAL(9,F19806:F19806)</f>
        <v>153</v>
      </c>
    </row>
    <row r="19808" spans="1:6" ht="25.5" outlineLevel="2" x14ac:dyDescent="0.2">
      <c r="A19808" t="s">
        <v>6046</v>
      </c>
      <c r="B19808" s="18" t="s">
        <v>16125</v>
      </c>
      <c r="C19808" s="19" t="s">
        <v>42</v>
      </c>
      <c r="D19808" t="s">
        <v>398</v>
      </c>
      <c r="E19808" s="20">
        <v>36</v>
      </c>
      <c r="F19808" s="20">
        <v>78319</v>
      </c>
    </row>
    <row r="19809" spans="1:6" ht="25.5" outlineLevel="2" x14ac:dyDescent="0.2">
      <c r="B19809" s="18" t="s">
        <v>16125</v>
      </c>
      <c r="C19809" s="19" t="s">
        <v>80</v>
      </c>
      <c r="D19809" t="s">
        <v>398</v>
      </c>
      <c r="E19809" s="20">
        <v>8313</v>
      </c>
      <c r="F19809" s="20">
        <v>278897</v>
      </c>
    </row>
    <row r="19810" spans="1:6" ht="25.5" outlineLevel="2" x14ac:dyDescent="0.2">
      <c r="B19810" s="18" t="s">
        <v>16125</v>
      </c>
      <c r="C19810" s="19" t="s">
        <v>87</v>
      </c>
      <c r="D19810" t="s">
        <v>398</v>
      </c>
      <c r="E19810" s="20">
        <v>1</v>
      </c>
      <c r="F19810" s="20">
        <v>14572</v>
      </c>
    </row>
    <row r="19811" spans="1:6" ht="25.5" outlineLevel="2" x14ac:dyDescent="0.2">
      <c r="B19811" s="18" t="s">
        <v>16125</v>
      </c>
      <c r="C19811" s="19" t="s">
        <v>164</v>
      </c>
      <c r="D19811" t="s">
        <v>398</v>
      </c>
      <c r="E19811" s="20">
        <v>2</v>
      </c>
      <c r="F19811" s="20">
        <v>24161</v>
      </c>
    </row>
    <row r="19812" spans="1:6" ht="25.5" outlineLevel="1" x14ac:dyDescent="0.2">
      <c r="B19812" s="21" t="s">
        <v>16126</v>
      </c>
      <c r="E19812" s="20">
        <f>SUBTOTAL(9,E19808:E19811)</f>
        <v>8352</v>
      </c>
      <c r="F19812" s="20">
        <f>SUBTOTAL(9,F19808:F19811)</f>
        <v>395949</v>
      </c>
    </row>
    <row r="19813" spans="1:6" ht="25.5" outlineLevel="2" x14ac:dyDescent="0.2">
      <c r="A19813" t="s">
        <v>6048</v>
      </c>
      <c r="B19813" s="18" t="s">
        <v>16127</v>
      </c>
      <c r="C19813" s="19" t="s">
        <v>42</v>
      </c>
      <c r="D19813" t="s">
        <v>398</v>
      </c>
      <c r="E19813" s="20">
        <v>11</v>
      </c>
      <c r="F19813" s="20">
        <v>62327</v>
      </c>
    </row>
    <row r="19814" spans="1:6" ht="25.5" outlineLevel="2" x14ac:dyDescent="0.2">
      <c r="B19814" s="18" t="s">
        <v>16127</v>
      </c>
      <c r="C19814" s="19" t="s">
        <v>80</v>
      </c>
      <c r="D19814" t="s">
        <v>398</v>
      </c>
      <c r="E19814" s="20">
        <v>168</v>
      </c>
      <c r="F19814" s="20">
        <v>197065</v>
      </c>
    </row>
    <row r="19815" spans="1:6" ht="25.5" outlineLevel="1" x14ac:dyDescent="0.2">
      <c r="B19815" s="21" t="s">
        <v>16128</v>
      </c>
      <c r="E19815" s="20">
        <f>SUBTOTAL(9,E19813:E19814)</f>
        <v>179</v>
      </c>
      <c r="F19815" s="20">
        <f>SUBTOTAL(9,F19813:F19814)</f>
        <v>259392</v>
      </c>
    </row>
    <row r="19816" spans="1:6" ht="25.5" outlineLevel="2" x14ac:dyDescent="0.2">
      <c r="A19816" t="s">
        <v>6050</v>
      </c>
      <c r="B19816" s="18" t="s">
        <v>16129</v>
      </c>
      <c r="C19816" s="19" t="s">
        <v>42</v>
      </c>
      <c r="D19816" t="s">
        <v>398</v>
      </c>
      <c r="E19816" s="20">
        <v>31</v>
      </c>
      <c r="F19816" s="20">
        <v>42887</v>
      </c>
    </row>
    <row r="19817" spans="1:6" ht="25.5" outlineLevel="2" x14ac:dyDescent="0.2">
      <c r="B19817" s="18" t="s">
        <v>16129</v>
      </c>
      <c r="C19817" s="19" t="s">
        <v>80</v>
      </c>
      <c r="D19817" t="s">
        <v>398</v>
      </c>
      <c r="E19817" s="20">
        <v>699</v>
      </c>
      <c r="F19817" s="20">
        <v>116992</v>
      </c>
    </row>
    <row r="19818" spans="1:6" ht="25.5" outlineLevel="1" x14ac:dyDescent="0.2">
      <c r="B19818" s="21" t="s">
        <v>16130</v>
      </c>
      <c r="E19818" s="20">
        <f>SUBTOTAL(9,E19816:E19817)</f>
        <v>730</v>
      </c>
      <c r="F19818" s="20">
        <f>SUBTOTAL(9,F19816:F19817)</f>
        <v>159879</v>
      </c>
    </row>
    <row r="19819" spans="1:6" ht="25.5" outlineLevel="2" x14ac:dyDescent="0.2">
      <c r="A19819" t="s">
        <v>6052</v>
      </c>
      <c r="B19819" s="18" t="s">
        <v>16131</v>
      </c>
      <c r="C19819" s="19" t="s">
        <v>42</v>
      </c>
      <c r="D19819" t="s">
        <v>398</v>
      </c>
      <c r="E19819" s="20">
        <v>20</v>
      </c>
      <c r="F19819" s="20">
        <v>5063</v>
      </c>
    </row>
    <row r="19820" spans="1:6" ht="25.5" outlineLevel="2" x14ac:dyDescent="0.2">
      <c r="B19820" s="18" t="s">
        <v>16131</v>
      </c>
      <c r="C19820" s="19" t="s">
        <v>80</v>
      </c>
      <c r="D19820" t="s">
        <v>398</v>
      </c>
      <c r="E19820" s="20">
        <v>49</v>
      </c>
      <c r="F19820" s="20">
        <v>25555</v>
      </c>
    </row>
    <row r="19821" spans="1:6" ht="25.5" outlineLevel="2" x14ac:dyDescent="0.2">
      <c r="B19821" s="18" t="s">
        <v>16131</v>
      </c>
      <c r="C19821" s="19" t="s">
        <v>151</v>
      </c>
      <c r="D19821" t="s">
        <v>398</v>
      </c>
      <c r="E19821" s="20">
        <v>1</v>
      </c>
      <c r="F19821" s="20">
        <v>4</v>
      </c>
    </row>
    <row r="19822" spans="1:6" ht="25.5" outlineLevel="2" x14ac:dyDescent="0.2">
      <c r="B19822" s="18" t="s">
        <v>16131</v>
      </c>
      <c r="C19822" s="19" t="s">
        <v>182</v>
      </c>
      <c r="D19822" t="s">
        <v>398</v>
      </c>
      <c r="E19822" s="20">
        <v>1</v>
      </c>
      <c r="F19822" s="20">
        <v>11</v>
      </c>
    </row>
    <row r="19823" spans="1:6" ht="38.25" outlineLevel="1" x14ac:dyDescent="0.2">
      <c r="B19823" s="21" t="s">
        <v>16132</v>
      </c>
      <c r="E19823" s="20">
        <f>SUBTOTAL(9,E19819:E19822)</f>
        <v>71</v>
      </c>
      <c r="F19823" s="20">
        <f>SUBTOTAL(9,F19819:F19822)</f>
        <v>30633</v>
      </c>
    </row>
    <row r="19824" spans="1:6" ht="25.5" outlineLevel="2" x14ac:dyDescent="0.2">
      <c r="A19824" t="s">
        <v>6054</v>
      </c>
      <c r="B19824" s="18" t="s">
        <v>16133</v>
      </c>
      <c r="C19824" s="19" t="s">
        <v>80</v>
      </c>
      <c r="D19824" t="s">
        <v>398</v>
      </c>
      <c r="E19824" s="20">
        <v>45</v>
      </c>
      <c r="F19824" s="20">
        <v>12166</v>
      </c>
    </row>
    <row r="19825" spans="1:6" ht="38.25" outlineLevel="1" x14ac:dyDescent="0.2">
      <c r="B19825" s="21" t="s">
        <v>16134</v>
      </c>
      <c r="E19825" s="20">
        <f>SUBTOTAL(9,E19824:E19824)</f>
        <v>45</v>
      </c>
      <c r="F19825" s="20">
        <f>SUBTOTAL(9,F19824:F19824)</f>
        <v>12166</v>
      </c>
    </row>
    <row r="19826" spans="1:6" ht="25.5" outlineLevel="2" x14ac:dyDescent="0.2">
      <c r="A19826" t="s">
        <v>6056</v>
      </c>
      <c r="B19826" s="18" t="s">
        <v>16135</v>
      </c>
      <c r="C19826" s="19" t="s">
        <v>42</v>
      </c>
      <c r="D19826" t="s">
        <v>398</v>
      </c>
      <c r="E19826" s="20">
        <v>572</v>
      </c>
      <c r="F19826" s="20">
        <v>4108</v>
      </c>
    </row>
    <row r="19827" spans="1:6" ht="25.5" outlineLevel="2" x14ac:dyDescent="0.2">
      <c r="B19827" s="18" t="s">
        <v>16135</v>
      </c>
      <c r="C19827" s="19" t="s">
        <v>80</v>
      </c>
      <c r="D19827" t="s">
        <v>398</v>
      </c>
      <c r="E19827" s="20">
        <v>865</v>
      </c>
      <c r="F19827" s="20">
        <v>45058</v>
      </c>
    </row>
    <row r="19828" spans="1:6" ht="25.5" outlineLevel="2" x14ac:dyDescent="0.2">
      <c r="B19828" s="18" t="s">
        <v>16135</v>
      </c>
      <c r="C19828" s="19" t="s">
        <v>164</v>
      </c>
      <c r="D19828" t="s">
        <v>398</v>
      </c>
      <c r="E19828" s="20">
        <v>2</v>
      </c>
      <c r="F19828" s="20">
        <v>672</v>
      </c>
    </row>
    <row r="19829" spans="1:6" ht="25.5" outlineLevel="1" x14ac:dyDescent="0.2">
      <c r="B19829" s="21" t="s">
        <v>16136</v>
      </c>
      <c r="E19829" s="20">
        <f>SUBTOTAL(9,E19826:E19828)</f>
        <v>1439</v>
      </c>
      <c r="F19829" s="20">
        <f>SUBTOTAL(9,F19826:F19828)</f>
        <v>49838</v>
      </c>
    </row>
    <row r="19830" spans="1:6" ht="25.5" outlineLevel="2" x14ac:dyDescent="0.2">
      <c r="A19830" t="s">
        <v>1797</v>
      </c>
      <c r="B19830" s="18" t="s">
        <v>16137</v>
      </c>
      <c r="C19830" s="19" t="s">
        <v>42</v>
      </c>
      <c r="D19830" t="s">
        <v>398</v>
      </c>
      <c r="E19830" s="20">
        <v>307</v>
      </c>
      <c r="F19830" s="20">
        <v>68424</v>
      </c>
    </row>
    <row r="19831" spans="1:6" ht="25.5" outlineLevel="2" x14ac:dyDescent="0.2">
      <c r="B19831" s="18" t="s">
        <v>16137</v>
      </c>
      <c r="C19831" s="19" t="s">
        <v>80</v>
      </c>
      <c r="D19831" t="s">
        <v>398</v>
      </c>
      <c r="E19831" s="20">
        <v>1539</v>
      </c>
      <c r="F19831" s="20">
        <v>90980</v>
      </c>
    </row>
    <row r="19832" spans="1:6" ht="38.25" outlineLevel="1" x14ac:dyDescent="0.2">
      <c r="B19832" s="21" t="s">
        <v>16138</v>
      </c>
      <c r="E19832" s="20">
        <f>SUBTOTAL(9,E19830:E19831)</f>
        <v>1846</v>
      </c>
      <c r="F19832" s="20">
        <f>SUBTOTAL(9,F19830:F19831)</f>
        <v>159404</v>
      </c>
    </row>
    <row r="19833" spans="1:6" ht="25.5" outlineLevel="2" x14ac:dyDescent="0.2">
      <c r="A19833" t="s">
        <v>6058</v>
      </c>
      <c r="B19833" s="18" t="s">
        <v>16139</v>
      </c>
      <c r="C19833" s="19" t="s">
        <v>16</v>
      </c>
      <c r="D19833" t="s">
        <v>398</v>
      </c>
      <c r="E19833" s="20">
        <v>1047</v>
      </c>
      <c r="F19833" s="20">
        <v>7663</v>
      </c>
    </row>
    <row r="19834" spans="1:6" ht="25.5" outlineLevel="2" x14ac:dyDescent="0.2">
      <c r="B19834" s="18" t="s">
        <v>16139</v>
      </c>
      <c r="C19834" s="19" t="s">
        <v>20</v>
      </c>
      <c r="D19834" t="s">
        <v>398</v>
      </c>
      <c r="E19834" s="20">
        <v>424</v>
      </c>
      <c r="F19834" s="20">
        <v>455</v>
      </c>
    </row>
    <row r="19835" spans="1:6" ht="25.5" outlineLevel="2" x14ac:dyDescent="0.2">
      <c r="B19835" s="18" t="s">
        <v>16139</v>
      </c>
      <c r="C19835" s="19" t="s">
        <v>42</v>
      </c>
      <c r="D19835" t="s">
        <v>398</v>
      </c>
      <c r="E19835" s="20">
        <v>1243</v>
      </c>
      <c r="F19835" s="20">
        <v>9008</v>
      </c>
    </row>
    <row r="19836" spans="1:6" ht="25.5" outlineLevel="2" x14ac:dyDescent="0.2">
      <c r="B19836" s="18" t="s">
        <v>16139</v>
      </c>
      <c r="C19836" s="19" t="s">
        <v>53</v>
      </c>
      <c r="D19836" t="s">
        <v>398</v>
      </c>
      <c r="E19836" s="20">
        <v>5</v>
      </c>
      <c r="F19836" s="20">
        <v>943</v>
      </c>
    </row>
    <row r="19837" spans="1:6" ht="25.5" outlineLevel="2" x14ac:dyDescent="0.2">
      <c r="B19837" s="18" t="s">
        <v>16139</v>
      </c>
      <c r="C19837" s="19" t="s">
        <v>54</v>
      </c>
      <c r="D19837" t="s">
        <v>398</v>
      </c>
      <c r="E19837" s="20">
        <v>2</v>
      </c>
      <c r="F19837" s="20">
        <v>107</v>
      </c>
    </row>
    <row r="19838" spans="1:6" ht="25.5" outlineLevel="2" x14ac:dyDescent="0.2">
      <c r="B19838" s="18" t="s">
        <v>16139</v>
      </c>
      <c r="C19838" s="19" t="s">
        <v>65</v>
      </c>
      <c r="D19838" t="s">
        <v>398</v>
      </c>
      <c r="E19838" s="20">
        <v>4</v>
      </c>
      <c r="F19838" s="20">
        <v>22</v>
      </c>
    </row>
    <row r="19839" spans="1:6" ht="25.5" outlineLevel="2" x14ac:dyDescent="0.2">
      <c r="B19839" s="18" t="s">
        <v>16139</v>
      </c>
      <c r="C19839" s="19" t="s">
        <v>68</v>
      </c>
      <c r="D19839" t="s">
        <v>398</v>
      </c>
      <c r="E19839" s="20">
        <v>349</v>
      </c>
      <c r="F19839" s="20">
        <v>443</v>
      </c>
    </row>
    <row r="19840" spans="1:6" ht="25.5" outlineLevel="2" x14ac:dyDescent="0.2">
      <c r="B19840" s="18" t="s">
        <v>16139</v>
      </c>
      <c r="C19840" s="19" t="s">
        <v>80</v>
      </c>
      <c r="D19840" t="s">
        <v>398</v>
      </c>
      <c r="E19840" s="20">
        <v>7440</v>
      </c>
      <c r="F19840" s="20">
        <v>30054</v>
      </c>
    </row>
    <row r="19841" spans="1:6" ht="25.5" outlineLevel="2" x14ac:dyDescent="0.2">
      <c r="B19841" s="18" t="s">
        <v>16139</v>
      </c>
      <c r="C19841" s="19" t="s">
        <v>87</v>
      </c>
      <c r="D19841" t="s">
        <v>398</v>
      </c>
      <c r="E19841" s="20">
        <v>11</v>
      </c>
      <c r="F19841" s="20">
        <v>411</v>
      </c>
    </row>
    <row r="19842" spans="1:6" ht="25.5" outlineLevel="2" x14ac:dyDescent="0.2">
      <c r="B19842" s="18" t="s">
        <v>16139</v>
      </c>
      <c r="C19842" s="19" t="s">
        <v>88</v>
      </c>
      <c r="D19842" t="s">
        <v>398</v>
      </c>
      <c r="E19842" s="20">
        <v>28</v>
      </c>
      <c r="F19842" s="20">
        <v>299</v>
      </c>
    </row>
    <row r="19843" spans="1:6" ht="25.5" outlineLevel="2" x14ac:dyDescent="0.2">
      <c r="B19843" s="18" t="s">
        <v>16139</v>
      </c>
      <c r="C19843" s="19" t="s">
        <v>92</v>
      </c>
      <c r="D19843" t="s">
        <v>398</v>
      </c>
      <c r="E19843" s="20">
        <v>4</v>
      </c>
      <c r="F19843" s="20">
        <v>5</v>
      </c>
    </row>
    <row r="19844" spans="1:6" ht="25.5" outlineLevel="2" x14ac:dyDescent="0.2">
      <c r="B19844" s="18" t="s">
        <v>16139</v>
      </c>
      <c r="C19844" s="19" t="s">
        <v>107</v>
      </c>
      <c r="D19844" t="s">
        <v>398</v>
      </c>
      <c r="E19844" s="20">
        <v>200</v>
      </c>
      <c r="F19844" s="20">
        <v>24</v>
      </c>
    </row>
    <row r="19845" spans="1:6" ht="25.5" outlineLevel="2" x14ac:dyDescent="0.2">
      <c r="B19845" s="18" t="s">
        <v>16139</v>
      </c>
      <c r="C19845" s="19" t="s">
        <v>121</v>
      </c>
      <c r="D19845" t="s">
        <v>398</v>
      </c>
      <c r="E19845" s="20">
        <v>23</v>
      </c>
      <c r="F19845" s="20">
        <v>1271</v>
      </c>
    </row>
    <row r="19846" spans="1:6" ht="25.5" outlineLevel="2" x14ac:dyDescent="0.2">
      <c r="B19846" s="18" t="s">
        <v>16139</v>
      </c>
      <c r="C19846" s="19" t="s">
        <v>136</v>
      </c>
      <c r="D19846" t="s">
        <v>398</v>
      </c>
      <c r="E19846" s="20">
        <v>4</v>
      </c>
      <c r="F19846" s="20">
        <v>7</v>
      </c>
    </row>
    <row r="19847" spans="1:6" ht="25.5" outlineLevel="2" x14ac:dyDescent="0.2">
      <c r="B19847" s="18" t="s">
        <v>16139</v>
      </c>
      <c r="C19847" s="19" t="s">
        <v>137</v>
      </c>
      <c r="D19847" t="s">
        <v>398</v>
      </c>
      <c r="E19847" s="20">
        <v>7</v>
      </c>
      <c r="F19847" s="20">
        <v>54</v>
      </c>
    </row>
    <row r="19848" spans="1:6" ht="25.5" outlineLevel="2" x14ac:dyDescent="0.2">
      <c r="B19848" s="18" t="s">
        <v>16139</v>
      </c>
      <c r="C19848" s="19" t="s">
        <v>164</v>
      </c>
      <c r="D19848" t="s">
        <v>398</v>
      </c>
      <c r="E19848" s="20">
        <v>15</v>
      </c>
      <c r="F19848" s="20">
        <v>2773</v>
      </c>
    </row>
    <row r="19849" spans="1:6" ht="25.5" outlineLevel="2" x14ac:dyDescent="0.2">
      <c r="B19849" s="18" t="s">
        <v>16139</v>
      </c>
      <c r="C19849" s="19" t="s">
        <v>171</v>
      </c>
      <c r="D19849" t="s">
        <v>398</v>
      </c>
      <c r="E19849" s="20">
        <v>21</v>
      </c>
      <c r="F19849" s="20">
        <v>124</v>
      </c>
    </row>
    <row r="19850" spans="1:6" ht="25.5" outlineLevel="1" x14ac:dyDescent="0.2">
      <c r="B19850" s="21" t="s">
        <v>16140</v>
      </c>
      <c r="E19850" s="20">
        <f>SUBTOTAL(9,E19833:E19849)</f>
        <v>10827</v>
      </c>
      <c r="F19850" s="20">
        <f>SUBTOTAL(9,F19833:F19849)</f>
        <v>53663</v>
      </c>
    </row>
    <row r="19851" spans="1:6" ht="25.5" outlineLevel="2" x14ac:dyDescent="0.2">
      <c r="A19851" t="s">
        <v>1799</v>
      </c>
      <c r="B19851" s="18" t="s">
        <v>16141</v>
      </c>
      <c r="C19851" s="19" t="s">
        <v>42</v>
      </c>
      <c r="D19851" t="s">
        <v>398</v>
      </c>
      <c r="E19851" s="20">
        <v>4</v>
      </c>
      <c r="F19851" s="20">
        <v>23</v>
      </c>
    </row>
    <row r="19852" spans="1:6" ht="25.5" outlineLevel="2" x14ac:dyDescent="0.2">
      <c r="B19852" s="18" t="s">
        <v>16141</v>
      </c>
      <c r="C19852" s="19" t="s">
        <v>80</v>
      </c>
      <c r="D19852" t="s">
        <v>398</v>
      </c>
      <c r="E19852" s="20">
        <v>10964</v>
      </c>
      <c r="F19852" s="20">
        <v>52042</v>
      </c>
    </row>
    <row r="19853" spans="1:6" ht="25.5" outlineLevel="1" x14ac:dyDescent="0.2">
      <c r="B19853" s="21" t="s">
        <v>16142</v>
      </c>
      <c r="E19853" s="20">
        <f>SUBTOTAL(9,E19851:E19852)</f>
        <v>10968</v>
      </c>
      <c r="F19853" s="20">
        <f>SUBTOTAL(9,F19851:F19852)</f>
        <v>52065</v>
      </c>
    </row>
    <row r="19854" spans="1:6" ht="25.5" outlineLevel="2" x14ac:dyDescent="0.2">
      <c r="A19854" t="s">
        <v>6059</v>
      </c>
      <c r="B19854" s="18" t="s">
        <v>16143</v>
      </c>
      <c r="C19854" s="19" t="s">
        <v>65</v>
      </c>
      <c r="D19854" t="s">
        <v>398</v>
      </c>
      <c r="E19854" s="20">
        <v>70</v>
      </c>
      <c r="F19854" s="20">
        <v>4639</v>
      </c>
    </row>
    <row r="19855" spans="1:6" ht="25.5" outlineLevel="2" x14ac:dyDescent="0.2">
      <c r="B19855" s="18" t="s">
        <v>16143</v>
      </c>
      <c r="C19855" s="19" t="s">
        <v>68</v>
      </c>
      <c r="D19855" t="s">
        <v>398</v>
      </c>
      <c r="E19855" s="20">
        <v>74</v>
      </c>
      <c r="F19855" s="20">
        <v>6137</v>
      </c>
    </row>
    <row r="19856" spans="1:6" ht="25.5" outlineLevel="2" x14ac:dyDescent="0.2">
      <c r="B19856" s="18" t="s">
        <v>16143</v>
      </c>
      <c r="C19856" s="19" t="s">
        <v>78</v>
      </c>
      <c r="D19856" t="s">
        <v>398</v>
      </c>
      <c r="E19856" s="20">
        <v>7</v>
      </c>
      <c r="F19856" s="20">
        <v>77</v>
      </c>
    </row>
    <row r="19857" spans="1:6" ht="25.5" outlineLevel="2" x14ac:dyDescent="0.2">
      <c r="B19857" s="18" t="s">
        <v>16143</v>
      </c>
      <c r="C19857" s="19" t="s">
        <v>80</v>
      </c>
      <c r="D19857" t="s">
        <v>398</v>
      </c>
      <c r="E19857" s="20">
        <v>9658</v>
      </c>
      <c r="F19857" s="20">
        <v>14633</v>
      </c>
    </row>
    <row r="19858" spans="1:6" ht="25.5" outlineLevel="2" x14ac:dyDescent="0.2">
      <c r="B19858" s="18" t="s">
        <v>16143</v>
      </c>
      <c r="C19858" s="19" t="s">
        <v>121</v>
      </c>
      <c r="D19858" t="s">
        <v>398</v>
      </c>
      <c r="E19858" s="20">
        <v>70</v>
      </c>
      <c r="F19858" s="20">
        <v>2726</v>
      </c>
    </row>
    <row r="19859" spans="1:6" ht="25.5" outlineLevel="2" x14ac:dyDescent="0.2">
      <c r="B19859" s="18" t="s">
        <v>16143</v>
      </c>
      <c r="C19859" s="19" t="s">
        <v>164</v>
      </c>
      <c r="D19859" t="s">
        <v>398</v>
      </c>
      <c r="E19859" s="20">
        <v>24</v>
      </c>
      <c r="F19859" s="20">
        <v>546</v>
      </c>
    </row>
    <row r="19860" spans="1:6" ht="25.5" outlineLevel="2" x14ac:dyDescent="0.2">
      <c r="B19860" s="18" t="s">
        <v>16143</v>
      </c>
      <c r="C19860" s="19" t="s">
        <v>176</v>
      </c>
      <c r="D19860" t="s">
        <v>398</v>
      </c>
      <c r="E19860" s="20">
        <v>34</v>
      </c>
      <c r="F19860" s="20">
        <v>109</v>
      </c>
    </row>
    <row r="19861" spans="1:6" ht="25.5" outlineLevel="1" x14ac:dyDescent="0.2">
      <c r="B19861" s="21" t="s">
        <v>16144</v>
      </c>
      <c r="E19861" s="20">
        <f>SUBTOTAL(9,E19854:E19860)</f>
        <v>9937</v>
      </c>
      <c r="F19861" s="20">
        <f>SUBTOTAL(9,F19854:F19860)</f>
        <v>28867</v>
      </c>
    </row>
    <row r="19862" spans="1:6" ht="25.5" outlineLevel="2" x14ac:dyDescent="0.2">
      <c r="A19862" t="s">
        <v>6060</v>
      </c>
      <c r="B19862" s="18" t="s">
        <v>18611</v>
      </c>
      <c r="C19862" s="19" t="s">
        <v>23</v>
      </c>
      <c r="D19862" t="s">
        <v>398</v>
      </c>
      <c r="E19862" s="20">
        <v>1</v>
      </c>
      <c r="F19862" s="20">
        <v>581</v>
      </c>
    </row>
    <row r="19863" spans="1:6" ht="25.5" outlineLevel="2" x14ac:dyDescent="0.2">
      <c r="B19863" s="18" t="s">
        <v>18611</v>
      </c>
      <c r="C19863" s="19" t="s">
        <v>42</v>
      </c>
      <c r="D19863" t="s">
        <v>398</v>
      </c>
      <c r="E19863" s="20">
        <v>2240</v>
      </c>
      <c r="F19863" s="20">
        <v>934</v>
      </c>
    </row>
    <row r="19864" spans="1:6" ht="25.5" outlineLevel="2" x14ac:dyDescent="0.2">
      <c r="B19864" s="18" t="s">
        <v>18611</v>
      </c>
      <c r="C19864" s="19" t="s">
        <v>68</v>
      </c>
      <c r="D19864" t="s">
        <v>398</v>
      </c>
      <c r="E19864" s="20">
        <v>3</v>
      </c>
      <c r="F19864" s="20">
        <v>143</v>
      </c>
    </row>
    <row r="19865" spans="1:6" ht="25.5" outlineLevel="2" x14ac:dyDescent="0.2">
      <c r="B19865" s="18" t="s">
        <v>18611</v>
      </c>
      <c r="C19865" s="19" t="s">
        <v>80</v>
      </c>
      <c r="D19865" t="s">
        <v>398</v>
      </c>
      <c r="E19865" s="20">
        <v>2896</v>
      </c>
      <c r="F19865" s="20">
        <v>17593</v>
      </c>
    </row>
    <row r="19866" spans="1:6" ht="25.5" outlineLevel="1" x14ac:dyDescent="0.2">
      <c r="B19866" s="21" t="s">
        <v>18612</v>
      </c>
      <c r="E19866" s="20">
        <f>SUBTOTAL(9,E19862:E19865)</f>
        <v>5140</v>
      </c>
      <c r="F19866" s="20">
        <f>SUBTOTAL(9,F19862:F19865)</f>
        <v>19251</v>
      </c>
    </row>
    <row r="19867" spans="1:6" ht="25.5" outlineLevel="2" x14ac:dyDescent="0.2">
      <c r="A19867" t="s">
        <v>6061</v>
      </c>
      <c r="B19867" s="18" t="s">
        <v>16145</v>
      </c>
      <c r="C19867" s="19" t="s">
        <v>42</v>
      </c>
      <c r="D19867" t="s">
        <v>398</v>
      </c>
      <c r="E19867" s="20">
        <v>3</v>
      </c>
      <c r="F19867" s="20">
        <v>1961</v>
      </c>
    </row>
    <row r="19868" spans="1:6" ht="25.5" outlineLevel="2" x14ac:dyDescent="0.2">
      <c r="B19868" s="18" t="s">
        <v>16145</v>
      </c>
      <c r="C19868" s="19" t="s">
        <v>68</v>
      </c>
      <c r="D19868" t="s">
        <v>398</v>
      </c>
      <c r="E19868" s="20">
        <v>1</v>
      </c>
      <c r="F19868" s="20">
        <v>70</v>
      </c>
    </row>
    <row r="19869" spans="1:6" ht="25.5" outlineLevel="2" x14ac:dyDescent="0.2">
      <c r="B19869" s="18" t="s">
        <v>16145</v>
      </c>
      <c r="C19869" s="19" t="s">
        <v>80</v>
      </c>
      <c r="D19869" t="s">
        <v>398</v>
      </c>
      <c r="E19869" s="20">
        <v>371</v>
      </c>
      <c r="F19869" s="20">
        <v>142961</v>
      </c>
    </row>
    <row r="19870" spans="1:6" ht="25.5" outlineLevel="2" x14ac:dyDescent="0.2">
      <c r="B19870" s="18" t="s">
        <v>16145</v>
      </c>
      <c r="C19870" s="19" t="s">
        <v>87</v>
      </c>
      <c r="D19870" t="s">
        <v>398</v>
      </c>
      <c r="E19870" s="20">
        <v>2</v>
      </c>
      <c r="F19870" s="20">
        <v>2167</v>
      </c>
    </row>
    <row r="19871" spans="1:6" ht="38.25" outlineLevel="1" x14ac:dyDescent="0.2">
      <c r="B19871" s="21" t="s">
        <v>16146</v>
      </c>
      <c r="E19871" s="20">
        <f>SUBTOTAL(9,E19867:E19870)</f>
        <v>377</v>
      </c>
      <c r="F19871" s="20">
        <f>SUBTOTAL(9,F19867:F19870)</f>
        <v>147159</v>
      </c>
    </row>
    <row r="19872" spans="1:6" ht="25.5" outlineLevel="2" x14ac:dyDescent="0.2">
      <c r="A19872" t="s">
        <v>6063</v>
      </c>
      <c r="B19872" s="18" t="s">
        <v>16147</v>
      </c>
      <c r="C19872" s="19" t="s">
        <v>20</v>
      </c>
      <c r="D19872" t="s">
        <v>398</v>
      </c>
      <c r="E19872" s="20">
        <v>1</v>
      </c>
      <c r="F19872" s="20">
        <v>354</v>
      </c>
    </row>
    <row r="19873" spans="1:6" ht="25.5" outlineLevel="2" x14ac:dyDescent="0.2">
      <c r="B19873" s="18" t="s">
        <v>16147</v>
      </c>
      <c r="C19873" s="19" t="s">
        <v>42</v>
      </c>
      <c r="D19873" t="s">
        <v>398</v>
      </c>
      <c r="E19873" s="20">
        <v>12</v>
      </c>
      <c r="F19873" s="20">
        <v>9518</v>
      </c>
    </row>
    <row r="19874" spans="1:6" ht="25.5" outlineLevel="2" x14ac:dyDescent="0.2">
      <c r="B19874" s="18" t="s">
        <v>16147</v>
      </c>
      <c r="C19874" s="19" t="s">
        <v>80</v>
      </c>
      <c r="D19874" t="s">
        <v>398</v>
      </c>
      <c r="E19874" s="20">
        <v>341</v>
      </c>
      <c r="F19874" s="20">
        <v>141777</v>
      </c>
    </row>
    <row r="19875" spans="1:6" ht="25.5" outlineLevel="2" x14ac:dyDescent="0.2">
      <c r="B19875" s="18" t="s">
        <v>16147</v>
      </c>
      <c r="C19875" s="19" t="s">
        <v>145</v>
      </c>
      <c r="D19875" t="s">
        <v>398</v>
      </c>
      <c r="E19875" s="20">
        <v>2</v>
      </c>
      <c r="F19875" s="20">
        <v>1923</v>
      </c>
    </row>
    <row r="19876" spans="1:6" ht="25.5" outlineLevel="2" x14ac:dyDescent="0.2">
      <c r="B19876" s="18" t="s">
        <v>16147</v>
      </c>
      <c r="C19876" s="19" t="s">
        <v>182</v>
      </c>
      <c r="D19876" t="s">
        <v>398</v>
      </c>
      <c r="E19876" s="20">
        <v>2</v>
      </c>
      <c r="F19876" s="20">
        <v>187</v>
      </c>
    </row>
    <row r="19877" spans="1:6" ht="25.5" outlineLevel="1" x14ac:dyDescent="0.2">
      <c r="B19877" s="21" t="s">
        <v>16148</v>
      </c>
      <c r="E19877" s="20">
        <f>SUBTOTAL(9,E19872:E19876)</f>
        <v>358</v>
      </c>
      <c r="F19877" s="20">
        <f>SUBTOTAL(9,F19872:F19876)</f>
        <v>153759</v>
      </c>
    </row>
    <row r="19878" spans="1:6" outlineLevel="2" x14ac:dyDescent="0.2">
      <c r="A19878" t="s">
        <v>6065</v>
      </c>
      <c r="B19878" s="18" t="s">
        <v>16149</v>
      </c>
      <c r="C19878" s="19" t="s">
        <v>42</v>
      </c>
      <c r="D19878" t="s">
        <v>398</v>
      </c>
      <c r="E19878" s="20">
        <v>2</v>
      </c>
      <c r="F19878" s="20">
        <v>976</v>
      </c>
    </row>
    <row r="19879" spans="1:6" outlineLevel="2" x14ac:dyDescent="0.2">
      <c r="B19879" s="18" t="s">
        <v>16149</v>
      </c>
      <c r="C19879" s="19" t="s">
        <v>80</v>
      </c>
      <c r="D19879" t="s">
        <v>398</v>
      </c>
      <c r="E19879" s="20">
        <v>225</v>
      </c>
      <c r="F19879" s="20">
        <v>50559</v>
      </c>
    </row>
    <row r="19880" spans="1:6" outlineLevel="2" x14ac:dyDescent="0.2">
      <c r="B19880" s="18" t="s">
        <v>16149</v>
      </c>
      <c r="C19880" s="19" t="s">
        <v>87</v>
      </c>
      <c r="D19880" t="s">
        <v>398</v>
      </c>
      <c r="E19880" s="20">
        <v>1</v>
      </c>
      <c r="F19880" s="20">
        <v>517</v>
      </c>
    </row>
    <row r="19881" spans="1:6" ht="25.5" outlineLevel="1" x14ac:dyDescent="0.2">
      <c r="B19881" s="21" t="s">
        <v>16150</v>
      </c>
      <c r="E19881" s="20">
        <f>SUBTOTAL(9,E19878:E19880)</f>
        <v>228</v>
      </c>
      <c r="F19881" s="20">
        <f>SUBTOTAL(9,F19878:F19880)</f>
        <v>52052</v>
      </c>
    </row>
    <row r="19882" spans="1:6" outlineLevel="2" x14ac:dyDescent="0.2">
      <c r="A19882" t="s">
        <v>1800</v>
      </c>
      <c r="B19882" s="18" t="s">
        <v>16151</v>
      </c>
      <c r="C19882" s="19" t="s">
        <v>87</v>
      </c>
      <c r="D19882" t="s">
        <v>398</v>
      </c>
      <c r="E19882" s="20">
        <v>3</v>
      </c>
      <c r="F19882" s="20">
        <v>6802</v>
      </c>
    </row>
    <row r="19883" spans="1:6" outlineLevel="1" x14ac:dyDescent="0.2">
      <c r="B19883" s="21" t="s">
        <v>16152</v>
      </c>
      <c r="E19883" s="20">
        <f>SUBTOTAL(9,E19882:E19882)</f>
        <v>3</v>
      </c>
      <c r="F19883" s="20">
        <f>SUBTOTAL(9,F19882:F19882)</f>
        <v>6802</v>
      </c>
    </row>
    <row r="19884" spans="1:6" outlineLevel="2" x14ac:dyDescent="0.2">
      <c r="A19884" t="s">
        <v>6066</v>
      </c>
      <c r="B19884" s="18" t="s">
        <v>16153</v>
      </c>
      <c r="C19884" s="19" t="s">
        <v>42</v>
      </c>
      <c r="D19884" t="s">
        <v>398</v>
      </c>
      <c r="E19884" s="20">
        <v>530</v>
      </c>
      <c r="F19884" s="20">
        <v>12018</v>
      </c>
    </row>
    <row r="19885" spans="1:6" ht="25.5" outlineLevel="2" x14ac:dyDescent="0.2">
      <c r="B19885" s="18" t="s">
        <v>16153</v>
      </c>
      <c r="C19885" s="19" t="s">
        <v>53</v>
      </c>
      <c r="D19885" t="s">
        <v>398</v>
      </c>
      <c r="E19885" s="20">
        <v>1</v>
      </c>
      <c r="F19885" s="20">
        <v>44</v>
      </c>
    </row>
    <row r="19886" spans="1:6" outlineLevel="2" x14ac:dyDescent="0.2">
      <c r="B19886" s="18" t="s">
        <v>16153</v>
      </c>
      <c r="C19886" s="19" t="s">
        <v>80</v>
      </c>
      <c r="D19886" t="s">
        <v>398</v>
      </c>
      <c r="E19886" s="20">
        <v>8705</v>
      </c>
      <c r="F19886" s="20">
        <v>53850</v>
      </c>
    </row>
    <row r="19887" spans="1:6" outlineLevel="2" x14ac:dyDescent="0.2">
      <c r="B19887" s="18" t="s">
        <v>16153</v>
      </c>
      <c r="C19887" s="19" t="s">
        <v>88</v>
      </c>
      <c r="D19887" t="s">
        <v>398</v>
      </c>
      <c r="E19887" s="20">
        <v>14</v>
      </c>
      <c r="F19887" s="20">
        <v>278</v>
      </c>
    </row>
    <row r="19888" spans="1:6" outlineLevel="2" x14ac:dyDescent="0.2">
      <c r="B19888" s="18" t="s">
        <v>16153</v>
      </c>
      <c r="C19888" s="19" t="s">
        <v>93</v>
      </c>
      <c r="D19888" t="s">
        <v>398</v>
      </c>
      <c r="E19888" s="20">
        <v>1</v>
      </c>
      <c r="F19888" s="20">
        <v>2</v>
      </c>
    </row>
    <row r="19889" spans="1:6" outlineLevel="2" x14ac:dyDescent="0.2">
      <c r="B19889" s="18" t="s">
        <v>16153</v>
      </c>
      <c r="C19889" s="19" t="s">
        <v>178</v>
      </c>
      <c r="D19889" t="s">
        <v>398</v>
      </c>
      <c r="E19889" s="20">
        <v>34</v>
      </c>
      <c r="F19889" s="20">
        <v>30</v>
      </c>
    </row>
    <row r="19890" spans="1:6" outlineLevel="1" x14ac:dyDescent="0.2">
      <c r="B19890" s="21" t="s">
        <v>16154</v>
      </c>
      <c r="E19890" s="20">
        <f>SUBTOTAL(9,E19884:E19889)</f>
        <v>9285</v>
      </c>
      <c r="F19890" s="20">
        <f>SUBTOTAL(9,F19884:F19889)</f>
        <v>66222</v>
      </c>
    </row>
    <row r="19891" spans="1:6" ht="25.5" outlineLevel="2" x14ac:dyDescent="0.2">
      <c r="A19891" t="s">
        <v>6067</v>
      </c>
      <c r="B19891" s="18" t="s">
        <v>18613</v>
      </c>
      <c r="C19891" s="19" t="s">
        <v>80</v>
      </c>
      <c r="D19891" t="s">
        <v>398</v>
      </c>
      <c r="E19891" s="20">
        <v>2</v>
      </c>
      <c r="F19891" s="20">
        <v>82</v>
      </c>
    </row>
    <row r="19892" spans="1:6" ht="25.5" outlineLevel="1" x14ac:dyDescent="0.2">
      <c r="B19892" s="21" t="s">
        <v>18614</v>
      </c>
      <c r="E19892" s="20">
        <f>SUBTOTAL(9,E19891:E19891)</f>
        <v>2</v>
      </c>
      <c r="F19892" s="20">
        <f>SUBTOTAL(9,F19891:F19891)</f>
        <v>82</v>
      </c>
    </row>
    <row r="19893" spans="1:6" ht="25.5" outlineLevel="2" x14ac:dyDescent="0.2">
      <c r="A19893" t="s">
        <v>6068</v>
      </c>
      <c r="B19893" s="18" t="s">
        <v>18615</v>
      </c>
      <c r="C19893" s="19" t="s">
        <v>42</v>
      </c>
      <c r="D19893" t="s">
        <v>398</v>
      </c>
      <c r="E19893" s="20">
        <v>36</v>
      </c>
      <c r="F19893" s="20">
        <v>38879</v>
      </c>
    </row>
    <row r="19894" spans="1:6" ht="25.5" outlineLevel="2" x14ac:dyDescent="0.2">
      <c r="B19894" s="18" t="s">
        <v>18615</v>
      </c>
      <c r="C19894" s="19" t="s">
        <v>68</v>
      </c>
      <c r="D19894" t="s">
        <v>398</v>
      </c>
      <c r="E19894" s="20">
        <v>1</v>
      </c>
      <c r="F19894" s="20">
        <v>42</v>
      </c>
    </row>
    <row r="19895" spans="1:6" ht="25.5" outlineLevel="2" x14ac:dyDescent="0.2">
      <c r="B19895" s="18" t="s">
        <v>18615</v>
      </c>
      <c r="C19895" s="19" t="s">
        <v>80</v>
      </c>
      <c r="D19895" t="s">
        <v>398</v>
      </c>
      <c r="E19895" s="20">
        <v>552</v>
      </c>
      <c r="F19895" s="20">
        <v>27196</v>
      </c>
    </row>
    <row r="19896" spans="1:6" ht="25.5" outlineLevel="1" x14ac:dyDescent="0.2">
      <c r="B19896" s="21" t="s">
        <v>18616</v>
      </c>
      <c r="E19896" s="20">
        <f>SUBTOTAL(9,E19893:E19895)</f>
        <v>589</v>
      </c>
      <c r="F19896" s="20">
        <f>SUBTOTAL(9,F19893:F19895)</f>
        <v>66117</v>
      </c>
    </row>
    <row r="19897" spans="1:6" ht="25.5" outlineLevel="2" x14ac:dyDescent="0.2">
      <c r="A19897" t="s">
        <v>6070</v>
      </c>
      <c r="B19897" s="18" t="s">
        <v>16155</v>
      </c>
      <c r="C19897" s="19" t="s">
        <v>92</v>
      </c>
      <c r="D19897" t="s">
        <v>398</v>
      </c>
      <c r="E19897" s="20">
        <v>1</v>
      </c>
      <c r="F19897" s="20">
        <v>20</v>
      </c>
    </row>
    <row r="19898" spans="1:6" ht="25.5" outlineLevel="2" x14ac:dyDescent="0.2">
      <c r="B19898" s="18" t="s">
        <v>16155</v>
      </c>
      <c r="C19898" s="19" t="s">
        <v>42</v>
      </c>
      <c r="D19898" t="s">
        <v>398</v>
      </c>
      <c r="E19898" s="20">
        <v>70</v>
      </c>
      <c r="F19898" s="20">
        <v>26395</v>
      </c>
    </row>
    <row r="19899" spans="1:6" ht="25.5" outlineLevel="2" x14ac:dyDescent="0.2">
      <c r="B19899" s="18" t="s">
        <v>16155</v>
      </c>
      <c r="C19899" s="19" t="s">
        <v>80</v>
      </c>
      <c r="D19899" t="s">
        <v>398</v>
      </c>
      <c r="E19899" s="20">
        <v>15620</v>
      </c>
      <c r="F19899" s="20">
        <v>300734</v>
      </c>
    </row>
    <row r="19900" spans="1:6" ht="25.5" outlineLevel="2" x14ac:dyDescent="0.2">
      <c r="B19900" s="18" t="s">
        <v>16155</v>
      </c>
      <c r="C19900" s="19" t="s">
        <v>87</v>
      </c>
      <c r="D19900" t="s">
        <v>398</v>
      </c>
      <c r="E19900" s="20">
        <v>7</v>
      </c>
      <c r="F19900" s="20">
        <v>41003</v>
      </c>
    </row>
    <row r="19901" spans="1:6" ht="25.5" outlineLevel="2" x14ac:dyDescent="0.2">
      <c r="B19901" s="18" t="s">
        <v>16155</v>
      </c>
      <c r="C19901" s="19" t="s">
        <v>88</v>
      </c>
      <c r="D19901" t="s">
        <v>398</v>
      </c>
      <c r="E19901" s="20">
        <v>2</v>
      </c>
      <c r="F19901" s="20">
        <v>56</v>
      </c>
    </row>
    <row r="19902" spans="1:6" ht="25.5" outlineLevel="2" x14ac:dyDescent="0.2">
      <c r="B19902" s="18" t="s">
        <v>16155</v>
      </c>
      <c r="C19902" s="19" t="s">
        <v>92</v>
      </c>
      <c r="D19902" t="s">
        <v>398</v>
      </c>
      <c r="E19902" s="20">
        <v>7</v>
      </c>
      <c r="F19902" s="20">
        <v>167</v>
      </c>
    </row>
    <row r="19903" spans="1:6" ht="25.5" outlineLevel="2" x14ac:dyDescent="0.2">
      <c r="B19903" s="18" t="s">
        <v>16155</v>
      </c>
      <c r="C19903" s="19" t="s">
        <v>161</v>
      </c>
      <c r="D19903" t="s">
        <v>398</v>
      </c>
      <c r="E19903" s="20">
        <v>1</v>
      </c>
      <c r="F19903" s="20">
        <v>34726</v>
      </c>
    </row>
    <row r="19904" spans="1:6" ht="25.5" outlineLevel="2" x14ac:dyDescent="0.2">
      <c r="B19904" s="18" t="s">
        <v>16155</v>
      </c>
      <c r="C19904" s="19" t="s">
        <v>166</v>
      </c>
      <c r="D19904" t="s">
        <v>398</v>
      </c>
      <c r="E19904" s="20">
        <v>1</v>
      </c>
      <c r="F19904" s="20">
        <v>2490</v>
      </c>
    </row>
    <row r="19905" spans="1:6" ht="25.5" outlineLevel="2" x14ac:dyDescent="0.2">
      <c r="B19905" s="18" t="s">
        <v>16155</v>
      </c>
      <c r="C19905" s="19" t="s">
        <v>176</v>
      </c>
      <c r="D19905" t="s">
        <v>398</v>
      </c>
      <c r="E19905" s="20">
        <v>21</v>
      </c>
      <c r="F19905" s="20">
        <v>222</v>
      </c>
    </row>
    <row r="19906" spans="1:6" ht="25.5" outlineLevel="1" x14ac:dyDescent="0.2">
      <c r="B19906" s="21" t="s">
        <v>16156</v>
      </c>
      <c r="E19906" s="20">
        <f>SUBTOTAL(9,E19897:E19905)</f>
        <v>15730</v>
      </c>
      <c r="F19906" s="20">
        <f>SUBTOTAL(9,F19897:F19905)</f>
        <v>405813</v>
      </c>
    </row>
    <row r="19907" spans="1:6" outlineLevel="2" x14ac:dyDescent="0.2">
      <c r="A19907" t="s">
        <v>6072</v>
      </c>
      <c r="B19907" s="18" t="s">
        <v>16157</v>
      </c>
      <c r="C19907" s="19" t="s">
        <v>65</v>
      </c>
      <c r="D19907" t="s">
        <v>398</v>
      </c>
      <c r="E19907" s="20">
        <v>1</v>
      </c>
      <c r="F19907" s="20">
        <v>1638</v>
      </c>
    </row>
    <row r="19908" spans="1:6" outlineLevel="2" x14ac:dyDescent="0.2">
      <c r="B19908" s="18" t="s">
        <v>16157</v>
      </c>
      <c r="C19908" s="19" t="s">
        <v>68</v>
      </c>
      <c r="D19908" t="s">
        <v>398</v>
      </c>
      <c r="E19908" s="20">
        <v>8</v>
      </c>
      <c r="F19908" s="20">
        <v>30</v>
      </c>
    </row>
    <row r="19909" spans="1:6" outlineLevel="2" x14ac:dyDescent="0.2">
      <c r="B19909" s="18" t="s">
        <v>16157</v>
      </c>
      <c r="C19909" s="19" t="s">
        <v>80</v>
      </c>
      <c r="D19909" t="s">
        <v>398</v>
      </c>
      <c r="E19909" s="20">
        <v>60</v>
      </c>
      <c r="F19909" s="20">
        <v>72256</v>
      </c>
    </row>
    <row r="19910" spans="1:6" outlineLevel="2" x14ac:dyDescent="0.2">
      <c r="B19910" s="18" t="s">
        <v>16157</v>
      </c>
      <c r="C19910" s="19" t="s">
        <v>87</v>
      </c>
      <c r="D19910" t="s">
        <v>398</v>
      </c>
      <c r="E19910" s="20">
        <v>8</v>
      </c>
      <c r="F19910" s="20">
        <v>90</v>
      </c>
    </row>
    <row r="19911" spans="1:6" outlineLevel="1" x14ac:dyDescent="0.2">
      <c r="B19911" s="21" t="s">
        <v>16158</v>
      </c>
      <c r="E19911" s="20">
        <f>SUBTOTAL(9,E19907:E19910)</f>
        <v>77</v>
      </c>
      <c r="F19911" s="20">
        <f>SUBTOTAL(9,F19907:F19910)</f>
        <v>74014</v>
      </c>
    </row>
    <row r="19912" spans="1:6" ht="25.5" outlineLevel="2" x14ac:dyDescent="0.2">
      <c r="A19912" t="s">
        <v>6073</v>
      </c>
      <c r="B19912" s="18" t="s">
        <v>16159</v>
      </c>
      <c r="C19912" s="19" t="s">
        <v>42</v>
      </c>
      <c r="D19912" t="s">
        <v>398</v>
      </c>
      <c r="E19912" s="20">
        <v>1191</v>
      </c>
      <c r="F19912" s="20">
        <v>7231</v>
      </c>
    </row>
    <row r="19913" spans="1:6" ht="25.5" outlineLevel="2" x14ac:dyDescent="0.2">
      <c r="B19913" s="18" t="s">
        <v>16159</v>
      </c>
      <c r="C19913" s="19" t="s">
        <v>68</v>
      </c>
      <c r="D19913" t="s">
        <v>398</v>
      </c>
      <c r="E19913" s="20">
        <v>111</v>
      </c>
      <c r="F19913" s="20">
        <v>1536</v>
      </c>
    </row>
    <row r="19914" spans="1:6" ht="25.5" outlineLevel="2" x14ac:dyDescent="0.2">
      <c r="B19914" s="18" t="s">
        <v>16159</v>
      </c>
      <c r="C19914" s="19" t="s">
        <v>80</v>
      </c>
      <c r="D19914" t="s">
        <v>398</v>
      </c>
      <c r="E19914" s="20">
        <v>1584</v>
      </c>
      <c r="F19914" s="20">
        <v>30206</v>
      </c>
    </row>
    <row r="19915" spans="1:6" ht="25.5" outlineLevel="2" x14ac:dyDescent="0.2">
      <c r="B19915" s="18" t="s">
        <v>16159</v>
      </c>
      <c r="C19915" s="19" t="s">
        <v>1156</v>
      </c>
      <c r="D19915" t="s">
        <v>398</v>
      </c>
      <c r="E19915" s="20">
        <v>20</v>
      </c>
      <c r="F19915" s="20">
        <v>44</v>
      </c>
    </row>
    <row r="19916" spans="1:6" ht="25.5" outlineLevel="2" x14ac:dyDescent="0.2">
      <c r="B19916" s="18" t="s">
        <v>16159</v>
      </c>
      <c r="C19916" s="19" t="s">
        <v>84</v>
      </c>
      <c r="D19916" t="s">
        <v>398</v>
      </c>
      <c r="E19916" s="20">
        <v>81</v>
      </c>
      <c r="F19916" s="20">
        <v>176</v>
      </c>
    </row>
    <row r="19917" spans="1:6" ht="25.5" outlineLevel="2" x14ac:dyDescent="0.2">
      <c r="B19917" s="18" t="s">
        <v>16159</v>
      </c>
      <c r="C19917" s="19" t="s">
        <v>87</v>
      </c>
      <c r="D19917" t="s">
        <v>398</v>
      </c>
      <c r="E19917" s="20">
        <v>3</v>
      </c>
      <c r="F19917" s="20">
        <v>6171</v>
      </c>
    </row>
    <row r="19918" spans="1:6" ht="25.5" outlineLevel="2" x14ac:dyDescent="0.2">
      <c r="B19918" s="18" t="s">
        <v>16159</v>
      </c>
      <c r="C19918" s="19" t="s">
        <v>101</v>
      </c>
      <c r="D19918" t="s">
        <v>398</v>
      </c>
      <c r="E19918" s="20">
        <v>2</v>
      </c>
      <c r="F19918" s="20">
        <v>283</v>
      </c>
    </row>
    <row r="19919" spans="1:6" ht="25.5" outlineLevel="2" x14ac:dyDescent="0.2">
      <c r="B19919" s="18" t="s">
        <v>16159</v>
      </c>
      <c r="C19919" s="19" t="s">
        <v>113</v>
      </c>
      <c r="D19919" t="s">
        <v>398</v>
      </c>
      <c r="E19919" s="20">
        <v>4</v>
      </c>
      <c r="F19919" s="20">
        <v>928</v>
      </c>
    </row>
    <row r="19920" spans="1:6" ht="25.5" outlineLevel="2" x14ac:dyDescent="0.2">
      <c r="B19920" s="18" t="s">
        <v>16159</v>
      </c>
      <c r="C19920" s="19" t="s">
        <v>182</v>
      </c>
      <c r="D19920" t="s">
        <v>398</v>
      </c>
      <c r="E19920" s="20">
        <v>1</v>
      </c>
      <c r="F19920" s="20">
        <v>11</v>
      </c>
    </row>
    <row r="19921" spans="1:6" ht="25.5" outlineLevel="1" x14ac:dyDescent="0.2">
      <c r="B19921" s="21" t="s">
        <v>16160</v>
      </c>
      <c r="E19921" s="20">
        <f>SUBTOTAL(9,E19912:E19920)</f>
        <v>2997</v>
      </c>
      <c r="F19921" s="20">
        <f>SUBTOTAL(9,F19912:F19920)</f>
        <v>46586</v>
      </c>
    </row>
    <row r="19922" spans="1:6" ht="25.5" outlineLevel="2" x14ac:dyDescent="0.2">
      <c r="A19922" t="s">
        <v>6075</v>
      </c>
      <c r="B19922" s="18" t="s">
        <v>18617</v>
      </c>
      <c r="C19922" s="19" t="s">
        <v>16</v>
      </c>
      <c r="D19922" t="s">
        <v>398</v>
      </c>
      <c r="E19922" s="20">
        <v>2</v>
      </c>
      <c r="F19922" s="20">
        <v>81</v>
      </c>
    </row>
    <row r="19923" spans="1:6" ht="25.5" outlineLevel="2" x14ac:dyDescent="0.2">
      <c r="B19923" s="18" t="s">
        <v>18617</v>
      </c>
      <c r="C19923" s="19" t="s">
        <v>23</v>
      </c>
      <c r="D19923" t="s">
        <v>398</v>
      </c>
      <c r="E19923" s="20">
        <v>3</v>
      </c>
      <c r="F19923" s="20">
        <v>5147</v>
      </c>
    </row>
    <row r="19924" spans="1:6" ht="25.5" outlineLevel="2" x14ac:dyDescent="0.2">
      <c r="B19924" s="18" t="s">
        <v>18617</v>
      </c>
      <c r="C19924" s="19" t="s">
        <v>37</v>
      </c>
      <c r="D19924" t="s">
        <v>398</v>
      </c>
      <c r="E19924" s="20">
        <v>23</v>
      </c>
      <c r="F19924" s="20">
        <v>1068</v>
      </c>
    </row>
    <row r="19925" spans="1:6" ht="25.5" outlineLevel="2" x14ac:dyDescent="0.2">
      <c r="B19925" s="18" t="s">
        <v>18617</v>
      </c>
      <c r="C19925" s="19" t="s">
        <v>42</v>
      </c>
      <c r="D19925" t="s">
        <v>398</v>
      </c>
      <c r="E19925" s="20">
        <v>863</v>
      </c>
      <c r="F19925" s="20">
        <v>10729</v>
      </c>
    </row>
    <row r="19926" spans="1:6" ht="25.5" outlineLevel="2" x14ac:dyDescent="0.2">
      <c r="B19926" s="18" t="s">
        <v>18617</v>
      </c>
      <c r="C19926" s="19" t="s">
        <v>54</v>
      </c>
      <c r="D19926" t="s">
        <v>398</v>
      </c>
      <c r="E19926" s="20">
        <v>1</v>
      </c>
      <c r="F19926" s="20">
        <v>1</v>
      </c>
    </row>
    <row r="19927" spans="1:6" ht="25.5" outlineLevel="2" x14ac:dyDescent="0.2">
      <c r="B19927" s="18" t="s">
        <v>18617</v>
      </c>
      <c r="C19927" s="19" t="s">
        <v>64</v>
      </c>
      <c r="D19927" t="s">
        <v>398</v>
      </c>
      <c r="E19927" s="20">
        <v>3</v>
      </c>
      <c r="F19927" s="20">
        <v>518</v>
      </c>
    </row>
    <row r="19928" spans="1:6" ht="25.5" outlineLevel="2" x14ac:dyDescent="0.2">
      <c r="B19928" s="18" t="s">
        <v>18617</v>
      </c>
      <c r="C19928" s="19" t="s">
        <v>65</v>
      </c>
      <c r="D19928" t="s">
        <v>398</v>
      </c>
      <c r="E19928" s="20">
        <v>2</v>
      </c>
      <c r="F19928" s="20">
        <v>139</v>
      </c>
    </row>
    <row r="19929" spans="1:6" ht="25.5" outlineLevel="2" x14ac:dyDescent="0.2">
      <c r="B19929" s="18" t="s">
        <v>18617</v>
      </c>
      <c r="C19929" s="19" t="s">
        <v>68</v>
      </c>
      <c r="D19929" t="s">
        <v>398</v>
      </c>
      <c r="E19929" s="20">
        <v>293</v>
      </c>
      <c r="F19929" s="20">
        <v>6971</v>
      </c>
    </row>
    <row r="19930" spans="1:6" ht="25.5" outlineLevel="2" x14ac:dyDescent="0.2">
      <c r="B19930" s="18" t="s">
        <v>18617</v>
      </c>
      <c r="C19930" s="19" t="s">
        <v>77</v>
      </c>
      <c r="D19930" t="s">
        <v>398</v>
      </c>
      <c r="E19930" s="20">
        <v>1</v>
      </c>
      <c r="F19930" s="20">
        <v>10</v>
      </c>
    </row>
    <row r="19931" spans="1:6" ht="25.5" outlineLevel="2" x14ac:dyDescent="0.2">
      <c r="B19931" s="18" t="s">
        <v>18617</v>
      </c>
      <c r="C19931" s="19" t="s">
        <v>80</v>
      </c>
      <c r="D19931" t="s">
        <v>398</v>
      </c>
      <c r="E19931" s="20">
        <v>72544</v>
      </c>
      <c r="F19931" s="20">
        <v>57675</v>
      </c>
    </row>
    <row r="19932" spans="1:6" ht="25.5" outlineLevel="2" x14ac:dyDescent="0.2">
      <c r="B19932" s="18" t="s">
        <v>18617</v>
      </c>
      <c r="C19932" s="19" t="s">
        <v>87</v>
      </c>
      <c r="D19932" t="s">
        <v>398</v>
      </c>
      <c r="E19932" s="20">
        <v>91</v>
      </c>
      <c r="F19932" s="20">
        <v>312</v>
      </c>
    </row>
    <row r="19933" spans="1:6" ht="25.5" outlineLevel="2" x14ac:dyDescent="0.2">
      <c r="B19933" s="18" t="s">
        <v>18617</v>
      </c>
      <c r="C19933" s="19" t="s">
        <v>88</v>
      </c>
      <c r="D19933" t="s">
        <v>398</v>
      </c>
      <c r="E19933" s="20">
        <v>3</v>
      </c>
      <c r="F19933" s="20">
        <v>81</v>
      </c>
    </row>
    <row r="19934" spans="1:6" ht="25.5" outlineLevel="2" x14ac:dyDescent="0.2">
      <c r="B19934" s="18" t="s">
        <v>18617</v>
      </c>
      <c r="C19934" s="19" t="s">
        <v>92</v>
      </c>
      <c r="D19934" t="s">
        <v>398</v>
      </c>
      <c r="E19934" s="20">
        <v>8</v>
      </c>
      <c r="F19934" s="20">
        <v>57</v>
      </c>
    </row>
    <row r="19935" spans="1:6" ht="25.5" outlineLevel="2" x14ac:dyDescent="0.2">
      <c r="B19935" s="18" t="s">
        <v>18617</v>
      </c>
      <c r="C19935" s="19" t="s">
        <v>121</v>
      </c>
      <c r="D19935" t="s">
        <v>398</v>
      </c>
      <c r="E19935" s="20">
        <v>1</v>
      </c>
      <c r="F19935" s="20">
        <v>99</v>
      </c>
    </row>
    <row r="19936" spans="1:6" ht="25.5" outlineLevel="2" x14ac:dyDescent="0.2">
      <c r="B19936" s="18" t="s">
        <v>18617</v>
      </c>
      <c r="C19936" s="19" t="s">
        <v>136</v>
      </c>
      <c r="D19936" t="s">
        <v>398</v>
      </c>
      <c r="E19936" s="20">
        <v>4</v>
      </c>
      <c r="F19936" s="20">
        <v>7</v>
      </c>
    </row>
    <row r="19937" spans="1:6" ht="25.5" outlineLevel="2" x14ac:dyDescent="0.2">
      <c r="B19937" s="18" t="s">
        <v>18617</v>
      </c>
      <c r="C19937" s="19" t="s">
        <v>137</v>
      </c>
      <c r="D19937" t="s">
        <v>398</v>
      </c>
      <c r="E19937" s="20">
        <v>2</v>
      </c>
      <c r="F19937" s="20">
        <v>25</v>
      </c>
    </row>
    <row r="19938" spans="1:6" ht="25.5" outlineLevel="2" x14ac:dyDescent="0.2">
      <c r="B19938" s="18" t="s">
        <v>18617</v>
      </c>
      <c r="C19938" s="19" t="s">
        <v>151</v>
      </c>
      <c r="D19938" t="s">
        <v>398</v>
      </c>
      <c r="E19938" s="20">
        <v>4</v>
      </c>
      <c r="F19938" s="20">
        <v>2</v>
      </c>
    </row>
    <row r="19939" spans="1:6" ht="25.5" outlineLevel="2" x14ac:dyDescent="0.2">
      <c r="B19939" s="18" t="s">
        <v>18617</v>
      </c>
      <c r="C19939" s="19" t="s">
        <v>161</v>
      </c>
      <c r="D19939" t="s">
        <v>398</v>
      </c>
      <c r="E19939" s="20">
        <v>16</v>
      </c>
      <c r="F19939" s="20">
        <v>2471</v>
      </c>
    </row>
    <row r="19940" spans="1:6" ht="25.5" outlineLevel="2" x14ac:dyDescent="0.2">
      <c r="B19940" s="18" t="s">
        <v>18617</v>
      </c>
      <c r="C19940" s="19" t="s">
        <v>176</v>
      </c>
      <c r="D19940" t="s">
        <v>398</v>
      </c>
      <c r="E19940" s="20">
        <v>1</v>
      </c>
      <c r="F19940" s="20">
        <v>20</v>
      </c>
    </row>
    <row r="19941" spans="1:6" ht="25.5" outlineLevel="2" x14ac:dyDescent="0.2">
      <c r="B19941" s="18" t="s">
        <v>18617</v>
      </c>
      <c r="C19941" s="19" t="s">
        <v>178</v>
      </c>
      <c r="D19941" t="s">
        <v>398</v>
      </c>
      <c r="E19941" s="20">
        <v>27</v>
      </c>
      <c r="F19941" s="20">
        <v>1499</v>
      </c>
    </row>
    <row r="19942" spans="1:6" ht="25.5" outlineLevel="2" x14ac:dyDescent="0.2">
      <c r="B19942" s="18" t="s">
        <v>18617</v>
      </c>
      <c r="C19942" s="19" t="s">
        <v>182</v>
      </c>
      <c r="D19942" t="s">
        <v>398</v>
      </c>
      <c r="E19942" s="20">
        <v>135</v>
      </c>
      <c r="F19942" s="20">
        <v>78</v>
      </c>
    </row>
    <row r="19943" spans="1:6" ht="25.5" outlineLevel="1" x14ac:dyDescent="0.2">
      <c r="B19943" s="21" t="s">
        <v>18618</v>
      </c>
      <c r="E19943" s="20">
        <f>SUBTOTAL(9,E19922:E19942)</f>
        <v>74027</v>
      </c>
      <c r="F19943" s="20">
        <f>SUBTOTAL(9,F19922:F19942)</f>
        <v>86990</v>
      </c>
    </row>
    <row r="19944" spans="1:6" outlineLevel="2" x14ac:dyDescent="0.2">
      <c r="A19944" t="s">
        <v>6077</v>
      </c>
      <c r="B19944" s="18" t="s">
        <v>16161</v>
      </c>
      <c r="C19944" s="19" t="s">
        <v>42</v>
      </c>
      <c r="D19944" t="s">
        <v>398</v>
      </c>
      <c r="E19944" s="20">
        <v>5640</v>
      </c>
      <c r="F19944" s="20">
        <v>3287</v>
      </c>
    </row>
    <row r="19945" spans="1:6" outlineLevel="2" x14ac:dyDescent="0.2">
      <c r="B19945" s="18" t="s">
        <v>16161</v>
      </c>
      <c r="C19945" s="19" t="s">
        <v>80</v>
      </c>
      <c r="D19945" t="s">
        <v>398</v>
      </c>
      <c r="E19945" s="20">
        <v>9218</v>
      </c>
      <c r="F19945" s="20">
        <v>7061</v>
      </c>
    </row>
    <row r="19946" spans="1:6" ht="25.5" outlineLevel="1" x14ac:dyDescent="0.2">
      <c r="B19946" s="21" t="s">
        <v>16162</v>
      </c>
      <c r="E19946" s="20">
        <f>SUBTOTAL(9,E19944:E19945)</f>
        <v>14858</v>
      </c>
      <c r="F19946" s="20">
        <f>SUBTOTAL(9,F19944:F19945)</f>
        <v>10348</v>
      </c>
    </row>
    <row r="19947" spans="1:6" outlineLevel="2" x14ac:dyDescent="0.2">
      <c r="A19947" t="s">
        <v>6078</v>
      </c>
      <c r="B19947" s="18" t="s">
        <v>16163</v>
      </c>
      <c r="C19947" s="19" t="s">
        <v>42</v>
      </c>
      <c r="D19947" t="s">
        <v>398</v>
      </c>
      <c r="E19947" s="20">
        <v>8587</v>
      </c>
      <c r="F19947" s="20">
        <v>812</v>
      </c>
    </row>
    <row r="19948" spans="1:6" outlineLevel="2" x14ac:dyDescent="0.2">
      <c r="B19948" s="18" t="s">
        <v>16163</v>
      </c>
      <c r="C19948" s="19" t="s">
        <v>80</v>
      </c>
      <c r="D19948" t="s">
        <v>398</v>
      </c>
      <c r="E19948" s="20">
        <v>25514</v>
      </c>
      <c r="F19948" s="20">
        <v>44773</v>
      </c>
    </row>
    <row r="19949" spans="1:6" outlineLevel="1" x14ac:dyDescent="0.2">
      <c r="B19949" s="21" t="s">
        <v>16164</v>
      </c>
      <c r="E19949" s="20">
        <f>SUBTOTAL(9,E19947:E19948)</f>
        <v>34101</v>
      </c>
      <c r="F19949" s="20">
        <f>SUBTOTAL(9,F19947:F19948)</f>
        <v>45585</v>
      </c>
    </row>
    <row r="19950" spans="1:6" outlineLevel="2" x14ac:dyDescent="0.2">
      <c r="A19950" t="s">
        <v>6079</v>
      </c>
      <c r="B19950" s="18" t="s">
        <v>16165</v>
      </c>
      <c r="C19950" s="19" t="s">
        <v>42</v>
      </c>
      <c r="D19950" t="s">
        <v>398</v>
      </c>
      <c r="E19950" s="20">
        <v>8083</v>
      </c>
      <c r="F19950" s="20">
        <v>11101</v>
      </c>
    </row>
    <row r="19951" spans="1:6" outlineLevel="2" x14ac:dyDescent="0.2">
      <c r="B19951" s="18" t="s">
        <v>16165</v>
      </c>
      <c r="C19951" s="19" t="s">
        <v>80</v>
      </c>
      <c r="D19951" t="s">
        <v>398</v>
      </c>
      <c r="E19951" s="20">
        <v>3997</v>
      </c>
      <c r="F19951" s="20">
        <v>3288</v>
      </c>
    </row>
    <row r="19952" spans="1:6" outlineLevel="1" x14ac:dyDescent="0.2">
      <c r="B19952" s="21" t="s">
        <v>16166</v>
      </c>
      <c r="E19952" s="20">
        <f>SUBTOTAL(9,E19950:E19951)</f>
        <v>12080</v>
      </c>
      <c r="F19952" s="20">
        <f>SUBTOTAL(9,F19950:F19951)</f>
        <v>14389</v>
      </c>
    </row>
    <row r="19953" spans="1:6" ht="25.5" outlineLevel="2" x14ac:dyDescent="0.2">
      <c r="A19953" t="s">
        <v>6080</v>
      </c>
      <c r="B19953" s="18" t="s">
        <v>16167</v>
      </c>
      <c r="C19953" s="19" t="s">
        <v>42</v>
      </c>
      <c r="D19953" t="s">
        <v>398</v>
      </c>
      <c r="E19953" s="20">
        <v>118</v>
      </c>
      <c r="F19953" s="20">
        <v>2481</v>
      </c>
    </row>
    <row r="19954" spans="1:6" ht="25.5" outlineLevel="2" x14ac:dyDescent="0.2">
      <c r="B19954" s="18" t="s">
        <v>16167</v>
      </c>
      <c r="C19954" s="19" t="s">
        <v>80</v>
      </c>
      <c r="D19954" t="s">
        <v>398</v>
      </c>
      <c r="E19954" s="20">
        <v>3489</v>
      </c>
      <c r="F19954" s="20">
        <v>7625</v>
      </c>
    </row>
    <row r="19955" spans="1:6" ht="25.5" outlineLevel="2" x14ac:dyDescent="0.2">
      <c r="B19955" s="18" t="s">
        <v>16167</v>
      </c>
      <c r="C19955" s="19" t="s">
        <v>164</v>
      </c>
      <c r="D19955" t="s">
        <v>398</v>
      </c>
      <c r="E19955" s="20">
        <v>6</v>
      </c>
      <c r="F19955" s="20">
        <v>620</v>
      </c>
    </row>
    <row r="19956" spans="1:6" ht="25.5" outlineLevel="1" x14ac:dyDescent="0.2">
      <c r="B19956" s="21" t="s">
        <v>16168</v>
      </c>
      <c r="E19956" s="20">
        <f>SUBTOTAL(9,E19953:E19955)</f>
        <v>3613</v>
      </c>
      <c r="F19956" s="20">
        <f>SUBTOTAL(9,F19953:F19955)</f>
        <v>10726</v>
      </c>
    </row>
    <row r="19957" spans="1:6" ht="25.5" outlineLevel="2" x14ac:dyDescent="0.2">
      <c r="A19957" t="s">
        <v>6082</v>
      </c>
      <c r="B19957" s="18" t="s">
        <v>18619</v>
      </c>
      <c r="C19957" s="19" t="s">
        <v>42</v>
      </c>
      <c r="D19957" t="s">
        <v>398</v>
      </c>
      <c r="E19957" s="20">
        <v>33702</v>
      </c>
      <c r="F19957" s="20">
        <v>33086</v>
      </c>
    </row>
    <row r="19958" spans="1:6" ht="25.5" outlineLevel="2" x14ac:dyDescent="0.2">
      <c r="B19958" s="18" t="s">
        <v>18619</v>
      </c>
      <c r="C19958" s="19" t="s">
        <v>80</v>
      </c>
      <c r="D19958" t="s">
        <v>398</v>
      </c>
      <c r="E19958" s="20">
        <v>40849</v>
      </c>
      <c r="F19958" s="20">
        <v>43090</v>
      </c>
    </row>
    <row r="19959" spans="1:6" ht="25.5" outlineLevel="1" x14ac:dyDescent="0.2">
      <c r="B19959" s="21" t="s">
        <v>18620</v>
      </c>
      <c r="E19959" s="20">
        <f>SUBTOTAL(9,E19957:E19958)</f>
        <v>74551</v>
      </c>
      <c r="F19959" s="20">
        <f>SUBTOTAL(9,F19957:F19958)</f>
        <v>76176</v>
      </c>
    </row>
    <row r="19960" spans="1:6" outlineLevel="2" x14ac:dyDescent="0.2">
      <c r="A19960" t="s">
        <v>6084</v>
      </c>
      <c r="B19960" s="18" t="s">
        <v>16169</v>
      </c>
      <c r="C19960" s="19" t="s">
        <v>80</v>
      </c>
      <c r="D19960" t="s">
        <v>398</v>
      </c>
      <c r="E19960" s="20">
        <v>1442</v>
      </c>
      <c r="F19960" s="20">
        <v>618</v>
      </c>
    </row>
    <row r="19961" spans="1:6" outlineLevel="1" x14ac:dyDescent="0.2">
      <c r="B19961" s="21" t="s">
        <v>16170</v>
      </c>
      <c r="E19961" s="20">
        <f>SUBTOTAL(9,E19960:E19960)</f>
        <v>1442</v>
      </c>
      <c r="F19961" s="20">
        <f>SUBTOTAL(9,F19960:F19960)</f>
        <v>618</v>
      </c>
    </row>
    <row r="19962" spans="1:6" outlineLevel="2" x14ac:dyDescent="0.2">
      <c r="A19962" t="s">
        <v>6085</v>
      </c>
      <c r="B19962" s="18" t="s">
        <v>16171</v>
      </c>
      <c r="C19962" s="19" t="s">
        <v>42</v>
      </c>
      <c r="D19962" t="s">
        <v>398</v>
      </c>
      <c r="E19962" s="20">
        <v>153</v>
      </c>
      <c r="F19962" s="20">
        <v>644</v>
      </c>
    </row>
    <row r="19963" spans="1:6" outlineLevel="2" x14ac:dyDescent="0.2">
      <c r="B19963" s="18" t="s">
        <v>16171</v>
      </c>
      <c r="C19963" s="19" t="s">
        <v>80</v>
      </c>
      <c r="D19963" t="s">
        <v>398</v>
      </c>
      <c r="E19963" s="20">
        <v>17981</v>
      </c>
      <c r="F19963" s="20">
        <v>18573</v>
      </c>
    </row>
    <row r="19964" spans="1:6" outlineLevel="1" x14ac:dyDescent="0.2">
      <c r="B19964" s="21" t="s">
        <v>16172</v>
      </c>
      <c r="E19964" s="20">
        <f>SUBTOTAL(9,E19962:E19963)</f>
        <v>18134</v>
      </c>
      <c r="F19964" s="20">
        <f>SUBTOTAL(9,F19962:F19963)</f>
        <v>19217</v>
      </c>
    </row>
    <row r="19965" spans="1:6" ht="25.5" outlineLevel="2" x14ac:dyDescent="0.2">
      <c r="A19965" t="s">
        <v>6086</v>
      </c>
      <c r="B19965" s="18" t="s">
        <v>16173</v>
      </c>
      <c r="C19965" s="19" t="s">
        <v>92</v>
      </c>
      <c r="D19965" t="s">
        <v>398</v>
      </c>
      <c r="E19965" s="20">
        <v>1</v>
      </c>
      <c r="F19965" s="20">
        <v>6</v>
      </c>
    </row>
    <row r="19966" spans="1:6" ht="25.5" outlineLevel="2" x14ac:dyDescent="0.2">
      <c r="B19966" s="18" t="s">
        <v>16173</v>
      </c>
      <c r="C19966" s="19" t="s">
        <v>37</v>
      </c>
      <c r="D19966" t="s">
        <v>398</v>
      </c>
      <c r="E19966" s="20">
        <v>1</v>
      </c>
      <c r="F19966" s="20">
        <v>25676</v>
      </c>
    </row>
    <row r="19967" spans="1:6" ht="25.5" outlineLevel="2" x14ac:dyDescent="0.2">
      <c r="B19967" s="18" t="s">
        <v>16173</v>
      </c>
      <c r="C19967" s="19" t="s">
        <v>42</v>
      </c>
      <c r="D19967" t="s">
        <v>398</v>
      </c>
      <c r="E19967" s="20">
        <v>585</v>
      </c>
      <c r="F19967" s="20">
        <v>145635</v>
      </c>
    </row>
    <row r="19968" spans="1:6" ht="25.5" outlineLevel="2" x14ac:dyDescent="0.2">
      <c r="B19968" s="18" t="s">
        <v>16173</v>
      </c>
      <c r="C19968" s="19" t="s">
        <v>80</v>
      </c>
      <c r="D19968" t="s">
        <v>398</v>
      </c>
      <c r="E19968" s="20">
        <v>833</v>
      </c>
      <c r="F19968" s="20">
        <v>85228</v>
      </c>
    </row>
    <row r="19969" spans="1:6" ht="25.5" outlineLevel="2" x14ac:dyDescent="0.2">
      <c r="B19969" s="18" t="s">
        <v>16173</v>
      </c>
      <c r="C19969" s="19" t="s">
        <v>87</v>
      </c>
      <c r="D19969" t="s">
        <v>398</v>
      </c>
      <c r="E19969" s="20">
        <v>15</v>
      </c>
      <c r="F19969" s="20">
        <v>83603</v>
      </c>
    </row>
    <row r="19970" spans="1:6" ht="25.5" outlineLevel="2" x14ac:dyDescent="0.2">
      <c r="B19970" s="18" t="s">
        <v>16173</v>
      </c>
      <c r="C19970" s="19" t="s">
        <v>164</v>
      </c>
      <c r="D19970" t="s">
        <v>398</v>
      </c>
      <c r="E19970" s="20">
        <v>76</v>
      </c>
      <c r="F19970" s="20">
        <v>17701</v>
      </c>
    </row>
    <row r="19971" spans="1:6" ht="25.5" outlineLevel="1" x14ac:dyDescent="0.2">
      <c r="B19971" s="21" t="s">
        <v>16174</v>
      </c>
      <c r="E19971" s="20">
        <f>SUBTOTAL(9,E19965:E19970)</f>
        <v>1511</v>
      </c>
      <c r="F19971" s="20">
        <f>SUBTOTAL(9,F19965:F19970)</f>
        <v>357849</v>
      </c>
    </row>
    <row r="19972" spans="1:6" ht="25.5" outlineLevel="2" x14ac:dyDescent="0.2">
      <c r="A19972" t="s">
        <v>1801</v>
      </c>
      <c r="B19972" s="18" t="s">
        <v>18621</v>
      </c>
      <c r="C19972" s="19" t="s">
        <v>42</v>
      </c>
      <c r="D19972" t="s">
        <v>398</v>
      </c>
      <c r="E19972" s="20">
        <v>1471</v>
      </c>
      <c r="F19972" s="20">
        <v>32164</v>
      </c>
    </row>
    <row r="19973" spans="1:6" ht="25.5" outlineLevel="2" x14ac:dyDescent="0.2">
      <c r="B19973" s="18" t="s">
        <v>18621</v>
      </c>
      <c r="C19973" s="19" t="s">
        <v>68</v>
      </c>
      <c r="D19973" t="s">
        <v>398</v>
      </c>
      <c r="E19973" s="20">
        <v>3</v>
      </c>
      <c r="F19973" s="20">
        <v>50</v>
      </c>
    </row>
    <row r="19974" spans="1:6" ht="25.5" outlineLevel="2" x14ac:dyDescent="0.2">
      <c r="B19974" s="18" t="s">
        <v>18621</v>
      </c>
      <c r="C19974" s="19" t="s">
        <v>80</v>
      </c>
      <c r="D19974" t="s">
        <v>398</v>
      </c>
      <c r="E19974" s="20">
        <v>30242</v>
      </c>
      <c r="F19974" s="20">
        <v>53731</v>
      </c>
    </row>
    <row r="19975" spans="1:6" ht="25.5" outlineLevel="2" x14ac:dyDescent="0.2">
      <c r="B19975" s="18" t="s">
        <v>18621</v>
      </c>
      <c r="C19975" s="19" t="s">
        <v>88</v>
      </c>
      <c r="D19975" t="s">
        <v>398</v>
      </c>
      <c r="E19975" s="20">
        <v>1</v>
      </c>
      <c r="F19975" s="20">
        <v>5</v>
      </c>
    </row>
    <row r="19976" spans="1:6" ht="25.5" outlineLevel="2" x14ac:dyDescent="0.2">
      <c r="B19976" s="18" t="s">
        <v>18621</v>
      </c>
      <c r="C19976" s="19" t="s">
        <v>166</v>
      </c>
      <c r="D19976" t="s">
        <v>398</v>
      </c>
      <c r="E19976" s="20">
        <v>1</v>
      </c>
      <c r="F19976" s="20">
        <v>1</v>
      </c>
    </row>
    <row r="19977" spans="1:6" ht="25.5" outlineLevel="1" x14ac:dyDescent="0.2">
      <c r="B19977" s="21" t="s">
        <v>18622</v>
      </c>
      <c r="E19977" s="20">
        <f>SUBTOTAL(9,E19972:E19976)</f>
        <v>31718</v>
      </c>
      <c r="F19977" s="20">
        <f>SUBTOTAL(9,F19972:F19976)</f>
        <v>85951</v>
      </c>
    </row>
    <row r="19978" spans="1:6" outlineLevel="2" x14ac:dyDescent="0.2">
      <c r="A19978" t="s">
        <v>6088</v>
      </c>
      <c r="B19978" s="18" t="s">
        <v>16175</v>
      </c>
      <c r="C19978" s="19" t="s">
        <v>15</v>
      </c>
      <c r="D19978" t="s">
        <v>398</v>
      </c>
      <c r="E19978" s="20">
        <v>4</v>
      </c>
      <c r="F19978" s="20">
        <v>73</v>
      </c>
    </row>
    <row r="19979" spans="1:6" outlineLevel="2" x14ac:dyDescent="0.2">
      <c r="B19979" s="18" t="s">
        <v>16175</v>
      </c>
      <c r="C19979" s="19" t="s">
        <v>16</v>
      </c>
      <c r="D19979" t="s">
        <v>398</v>
      </c>
      <c r="E19979" s="20">
        <v>4</v>
      </c>
      <c r="F19979" s="20">
        <v>7</v>
      </c>
    </row>
    <row r="19980" spans="1:6" outlineLevel="2" x14ac:dyDescent="0.2">
      <c r="B19980" s="18" t="s">
        <v>16175</v>
      </c>
      <c r="C19980" s="19" t="s">
        <v>30</v>
      </c>
      <c r="D19980" t="s">
        <v>398</v>
      </c>
      <c r="E19980" s="20">
        <v>66</v>
      </c>
      <c r="F19980" s="20">
        <v>297</v>
      </c>
    </row>
    <row r="19981" spans="1:6" outlineLevel="2" x14ac:dyDescent="0.2">
      <c r="B19981" s="18" t="s">
        <v>16175</v>
      </c>
      <c r="C19981" s="19" t="s">
        <v>42</v>
      </c>
      <c r="D19981" t="s">
        <v>398</v>
      </c>
      <c r="E19981" s="20">
        <v>587406</v>
      </c>
      <c r="F19981" s="20">
        <v>22431</v>
      </c>
    </row>
    <row r="19982" spans="1:6" outlineLevel="2" x14ac:dyDescent="0.2">
      <c r="B19982" s="18" t="s">
        <v>16175</v>
      </c>
      <c r="C19982" s="19" t="s">
        <v>54</v>
      </c>
      <c r="D19982" t="s">
        <v>398</v>
      </c>
      <c r="E19982" s="20">
        <v>1</v>
      </c>
      <c r="F19982" s="20">
        <v>72</v>
      </c>
    </row>
    <row r="19983" spans="1:6" outlineLevel="2" x14ac:dyDescent="0.2">
      <c r="B19983" s="18" t="s">
        <v>16175</v>
      </c>
      <c r="C19983" s="19" t="s">
        <v>65</v>
      </c>
      <c r="D19983" t="s">
        <v>398</v>
      </c>
      <c r="E19983" s="20">
        <v>4</v>
      </c>
      <c r="F19983" s="20">
        <v>20</v>
      </c>
    </row>
    <row r="19984" spans="1:6" outlineLevel="2" x14ac:dyDescent="0.2">
      <c r="B19984" s="18" t="s">
        <v>16175</v>
      </c>
      <c r="C19984" s="19" t="s">
        <v>67</v>
      </c>
      <c r="D19984" t="s">
        <v>398</v>
      </c>
      <c r="E19984" s="20">
        <v>1</v>
      </c>
      <c r="F19984" s="20">
        <v>188</v>
      </c>
    </row>
    <row r="19985" spans="2:6" outlineLevel="2" x14ac:dyDescent="0.2">
      <c r="B19985" s="18" t="s">
        <v>16175</v>
      </c>
      <c r="C19985" s="19" t="s">
        <v>68</v>
      </c>
      <c r="D19985" t="s">
        <v>398</v>
      </c>
      <c r="E19985" s="20">
        <v>37</v>
      </c>
      <c r="F19985" s="20">
        <v>453</v>
      </c>
    </row>
    <row r="19986" spans="2:6" outlineLevel="2" x14ac:dyDescent="0.2">
      <c r="B19986" s="18" t="s">
        <v>16175</v>
      </c>
      <c r="C19986" s="19" t="s">
        <v>80</v>
      </c>
      <c r="D19986" t="s">
        <v>398</v>
      </c>
      <c r="E19986" s="20">
        <v>362156</v>
      </c>
      <c r="F19986" s="20">
        <v>79324</v>
      </c>
    </row>
    <row r="19987" spans="2:6" outlineLevel="2" x14ac:dyDescent="0.2">
      <c r="B19987" s="18" t="s">
        <v>16175</v>
      </c>
      <c r="C19987" s="19" t="s">
        <v>81</v>
      </c>
      <c r="D19987" t="s">
        <v>398</v>
      </c>
      <c r="E19987" s="20">
        <v>65</v>
      </c>
      <c r="F19987" s="20">
        <v>41</v>
      </c>
    </row>
    <row r="19988" spans="2:6" outlineLevel="2" x14ac:dyDescent="0.2">
      <c r="B19988" s="18" t="s">
        <v>16175</v>
      </c>
      <c r="C19988" s="19" t="s">
        <v>87</v>
      </c>
      <c r="D19988" t="s">
        <v>398</v>
      </c>
      <c r="E19988" s="20">
        <v>88</v>
      </c>
      <c r="F19988" s="20">
        <v>325</v>
      </c>
    </row>
    <row r="19989" spans="2:6" outlineLevel="2" x14ac:dyDescent="0.2">
      <c r="B19989" s="18" t="s">
        <v>16175</v>
      </c>
      <c r="C19989" s="19" t="s">
        <v>88</v>
      </c>
      <c r="D19989" t="s">
        <v>398</v>
      </c>
      <c r="E19989" s="20">
        <v>3396</v>
      </c>
      <c r="F19989" s="20">
        <v>1005</v>
      </c>
    </row>
    <row r="19990" spans="2:6" ht="25.5" outlineLevel="2" x14ac:dyDescent="0.2">
      <c r="B19990" s="18" t="s">
        <v>16175</v>
      </c>
      <c r="C19990" s="19" t="s">
        <v>92</v>
      </c>
      <c r="D19990" t="s">
        <v>398</v>
      </c>
      <c r="E19990" s="20">
        <v>1799</v>
      </c>
      <c r="F19990" s="20">
        <v>266</v>
      </c>
    </row>
    <row r="19991" spans="2:6" outlineLevel="2" x14ac:dyDescent="0.2">
      <c r="B19991" s="18" t="s">
        <v>16175</v>
      </c>
      <c r="C19991" s="19" t="s">
        <v>107</v>
      </c>
      <c r="D19991" t="s">
        <v>398</v>
      </c>
      <c r="E19991" s="20">
        <v>24</v>
      </c>
      <c r="F19991" s="20">
        <v>3</v>
      </c>
    </row>
    <row r="19992" spans="2:6" outlineLevel="2" x14ac:dyDescent="0.2">
      <c r="B19992" s="18" t="s">
        <v>16175</v>
      </c>
      <c r="C19992" s="19" t="s">
        <v>113</v>
      </c>
      <c r="D19992" t="s">
        <v>398</v>
      </c>
      <c r="E19992" s="20">
        <v>4</v>
      </c>
      <c r="F19992" s="20">
        <v>6</v>
      </c>
    </row>
    <row r="19993" spans="2:6" outlineLevel="2" x14ac:dyDescent="0.2">
      <c r="B19993" s="18" t="s">
        <v>16175</v>
      </c>
      <c r="C19993" s="19" t="s">
        <v>135</v>
      </c>
      <c r="D19993" t="s">
        <v>398</v>
      </c>
      <c r="E19993" s="20">
        <v>1</v>
      </c>
      <c r="F19993" s="20">
        <v>8</v>
      </c>
    </row>
    <row r="19994" spans="2:6" outlineLevel="2" x14ac:dyDescent="0.2">
      <c r="B19994" s="18" t="s">
        <v>16175</v>
      </c>
      <c r="C19994" s="19" t="s">
        <v>136</v>
      </c>
      <c r="D19994" t="s">
        <v>398</v>
      </c>
      <c r="E19994" s="20">
        <v>8</v>
      </c>
      <c r="F19994" s="20">
        <v>5</v>
      </c>
    </row>
    <row r="19995" spans="2:6" outlineLevel="2" x14ac:dyDescent="0.2">
      <c r="B19995" s="18" t="s">
        <v>16175</v>
      </c>
      <c r="C19995" s="19" t="s">
        <v>162</v>
      </c>
      <c r="D19995" t="s">
        <v>398</v>
      </c>
      <c r="E19995" s="20">
        <v>1</v>
      </c>
      <c r="F19995" s="20">
        <v>47</v>
      </c>
    </row>
    <row r="19996" spans="2:6" outlineLevel="2" x14ac:dyDescent="0.2">
      <c r="B19996" s="18" t="s">
        <v>16175</v>
      </c>
      <c r="C19996" s="19" t="s">
        <v>164</v>
      </c>
      <c r="D19996" t="s">
        <v>398</v>
      </c>
      <c r="E19996" s="20">
        <v>159</v>
      </c>
      <c r="F19996" s="20">
        <v>18</v>
      </c>
    </row>
    <row r="19997" spans="2:6" outlineLevel="2" x14ac:dyDescent="0.2">
      <c r="B19997" s="18" t="s">
        <v>16175</v>
      </c>
      <c r="C19997" s="19" t="s">
        <v>166</v>
      </c>
      <c r="D19997" t="s">
        <v>398</v>
      </c>
      <c r="E19997" s="20">
        <v>528</v>
      </c>
      <c r="F19997" s="20">
        <v>162</v>
      </c>
    </row>
    <row r="19998" spans="2:6" outlineLevel="2" x14ac:dyDescent="0.2">
      <c r="B19998" s="18" t="s">
        <v>16175</v>
      </c>
      <c r="C19998" s="19" t="s">
        <v>171</v>
      </c>
      <c r="D19998" t="s">
        <v>398</v>
      </c>
      <c r="E19998" s="20">
        <v>2</v>
      </c>
      <c r="F19998" s="20">
        <v>2</v>
      </c>
    </row>
    <row r="19999" spans="2:6" ht="25.5" outlineLevel="2" x14ac:dyDescent="0.2">
      <c r="B19999" s="18" t="s">
        <v>16175</v>
      </c>
      <c r="C19999" s="19" t="s">
        <v>176</v>
      </c>
      <c r="D19999" t="s">
        <v>398</v>
      </c>
      <c r="E19999" s="20">
        <v>37</v>
      </c>
      <c r="F19999" s="20">
        <v>373</v>
      </c>
    </row>
    <row r="20000" spans="2:6" outlineLevel="2" x14ac:dyDescent="0.2">
      <c r="B20000" s="18" t="s">
        <v>16175</v>
      </c>
      <c r="C20000" s="19" t="s">
        <v>178</v>
      </c>
      <c r="D20000" t="s">
        <v>398</v>
      </c>
      <c r="E20000" s="20">
        <v>13</v>
      </c>
      <c r="F20000" s="20">
        <v>105</v>
      </c>
    </row>
    <row r="20001" spans="1:6" outlineLevel="1" x14ac:dyDescent="0.2">
      <c r="B20001" s="21" t="s">
        <v>16176</v>
      </c>
      <c r="E20001" s="20">
        <f>SUBTOTAL(9,E19978:E20000)</f>
        <v>955804</v>
      </c>
      <c r="F20001" s="20">
        <f>SUBTOTAL(9,F19978:F20000)</f>
        <v>105231</v>
      </c>
    </row>
    <row r="20002" spans="1:6" ht="25.5" outlineLevel="2" x14ac:dyDescent="0.2">
      <c r="A20002" t="s">
        <v>6089</v>
      </c>
      <c r="B20002" s="18" t="s">
        <v>16177</v>
      </c>
      <c r="C20002" s="19" t="s">
        <v>92</v>
      </c>
      <c r="D20002" t="s">
        <v>398</v>
      </c>
      <c r="E20002" s="20">
        <v>40</v>
      </c>
      <c r="F20002" s="20">
        <v>9</v>
      </c>
    </row>
    <row r="20003" spans="1:6" ht="25.5" outlineLevel="2" x14ac:dyDescent="0.2">
      <c r="B20003" s="18" t="s">
        <v>16177</v>
      </c>
      <c r="C20003" s="19" t="s">
        <v>23</v>
      </c>
      <c r="D20003" t="s">
        <v>398</v>
      </c>
      <c r="E20003" s="20">
        <v>8</v>
      </c>
      <c r="F20003" s="20">
        <v>151</v>
      </c>
    </row>
    <row r="20004" spans="1:6" ht="25.5" outlineLevel="2" x14ac:dyDescent="0.2">
      <c r="B20004" s="18" t="s">
        <v>16177</v>
      </c>
      <c r="C20004" s="19" t="s">
        <v>30</v>
      </c>
      <c r="D20004" t="s">
        <v>398</v>
      </c>
      <c r="E20004" s="20">
        <v>35</v>
      </c>
      <c r="F20004" s="20">
        <v>157</v>
      </c>
    </row>
    <row r="20005" spans="1:6" ht="25.5" outlineLevel="2" x14ac:dyDescent="0.2">
      <c r="B20005" s="18" t="s">
        <v>16177</v>
      </c>
      <c r="C20005" s="19" t="s">
        <v>42</v>
      </c>
      <c r="D20005" t="s">
        <v>398</v>
      </c>
      <c r="E20005" s="20">
        <v>7467</v>
      </c>
      <c r="F20005" s="20">
        <v>1854</v>
      </c>
    </row>
    <row r="20006" spans="1:6" ht="25.5" outlineLevel="2" x14ac:dyDescent="0.2">
      <c r="B20006" s="18" t="s">
        <v>16177</v>
      </c>
      <c r="C20006" s="19" t="s">
        <v>53</v>
      </c>
      <c r="D20006" t="s">
        <v>398</v>
      </c>
      <c r="E20006" s="20">
        <v>38</v>
      </c>
      <c r="F20006" s="20">
        <v>47</v>
      </c>
    </row>
    <row r="20007" spans="1:6" ht="25.5" outlineLevel="2" x14ac:dyDescent="0.2">
      <c r="B20007" s="18" t="s">
        <v>16177</v>
      </c>
      <c r="C20007" s="19" t="s">
        <v>54</v>
      </c>
      <c r="D20007" t="s">
        <v>398</v>
      </c>
      <c r="E20007" s="20">
        <v>6</v>
      </c>
      <c r="F20007" s="20">
        <v>136</v>
      </c>
    </row>
    <row r="20008" spans="1:6" ht="25.5" outlineLevel="2" x14ac:dyDescent="0.2">
      <c r="B20008" s="18" t="s">
        <v>16177</v>
      </c>
      <c r="C20008" s="19" t="s">
        <v>65</v>
      </c>
      <c r="D20008" t="s">
        <v>398</v>
      </c>
      <c r="E20008" s="20">
        <v>11</v>
      </c>
      <c r="F20008" s="20">
        <v>148</v>
      </c>
    </row>
    <row r="20009" spans="1:6" ht="25.5" outlineLevel="2" x14ac:dyDescent="0.2">
      <c r="B20009" s="18" t="s">
        <v>16177</v>
      </c>
      <c r="C20009" s="19" t="s">
        <v>67</v>
      </c>
      <c r="D20009" t="s">
        <v>398</v>
      </c>
      <c r="E20009" s="20">
        <v>3</v>
      </c>
      <c r="F20009" s="20">
        <v>286</v>
      </c>
    </row>
    <row r="20010" spans="1:6" ht="25.5" outlineLevel="2" x14ac:dyDescent="0.2">
      <c r="B20010" s="18" t="s">
        <v>16177</v>
      </c>
      <c r="C20010" s="19" t="s">
        <v>68</v>
      </c>
      <c r="D20010" t="s">
        <v>398</v>
      </c>
      <c r="E20010" s="20">
        <v>182</v>
      </c>
      <c r="F20010" s="20">
        <v>11661</v>
      </c>
    </row>
    <row r="20011" spans="1:6" ht="25.5" outlineLevel="2" x14ac:dyDescent="0.2">
      <c r="B20011" s="18" t="s">
        <v>16177</v>
      </c>
      <c r="C20011" s="19" t="s">
        <v>78</v>
      </c>
      <c r="D20011" t="s">
        <v>398</v>
      </c>
      <c r="E20011" s="20">
        <v>20</v>
      </c>
      <c r="F20011" s="20">
        <v>378</v>
      </c>
    </row>
    <row r="20012" spans="1:6" ht="25.5" outlineLevel="2" x14ac:dyDescent="0.2">
      <c r="B20012" s="18" t="s">
        <v>16177</v>
      </c>
      <c r="C20012" s="19" t="s">
        <v>80</v>
      </c>
      <c r="D20012" t="s">
        <v>398</v>
      </c>
      <c r="E20012" s="20">
        <v>30670</v>
      </c>
      <c r="F20012" s="20">
        <v>23481</v>
      </c>
    </row>
    <row r="20013" spans="1:6" ht="25.5" outlineLevel="2" x14ac:dyDescent="0.2">
      <c r="B20013" s="18" t="s">
        <v>16177</v>
      </c>
      <c r="C20013" s="19" t="s">
        <v>81</v>
      </c>
      <c r="D20013" t="s">
        <v>398</v>
      </c>
      <c r="E20013" s="20">
        <v>30</v>
      </c>
      <c r="F20013" s="20">
        <v>5</v>
      </c>
    </row>
    <row r="20014" spans="1:6" ht="25.5" outlineLevel="2" x14ac:dyDescent="0.2">
      <c r="B20014" s="18" t="s">
        <v>16177</v>
      </c>
      <c r="C20014" s="19" t="s">
        <v>87</v>
      </c>
      <c r="D20014" t="s">
        <v>398</v>
      </c>
      <c r="E20014" s="20">
        <v>143</v>
      </c>
      <c r="F20014" s="20">
        <v>1761</v>
      </c>
    </row>
    <row r="20015" spans="1:6" ht="25.5" outlineLevel="2" x14ac:dyDescent="0.2">
      <c r="B20015" s="18" t="s">
        <v>16177</v>
      </c>
      <c r="C20015" s="19" t="s">
        <v>88</v>
      </c>
      <c r="D20015" t="s">
        <v>398</v>
      </c>
      <c r="E20015" s="20">
        <v>1740</v>
      </c>
      <c r="F20015" s="20">
        <v>4289</v>
      </c>
    </row>
    <row r="20016" spans="1:6" ht="25.5" outlineLevel="2" x14ac:dyDescent="0.2">
      <c r="B20016" s="18" t="s">
        <v>16177</v>
      </c>
      <c r="C20016" s="19" t="s">
        <v>92</v>
      </c>
      <c r="D20016" t="s">
        <v>398</v>
      </c>
      <c r="E20016" s="20">
        <v>458</v>
      </c>
      <c r="F20016" s="20">
        <v>243</v>
      </c>
    </row>
    <row r="20017" spans="1:6" ht="25.5" outlineLevel="2" x14ac:dyDescent="0.2">
      <c r="B20017" s="18" t="s">
        <v>16177</v>
      </c>
      <c r="C20017" s="19" t="s">
        <v>107</v>
      </c>
      <c r="D20017" t="s">
        <v>398</v>
      </c>
      <c r="E20017" s="20">
        <v>48</v>
      </c>
      <c r="F20017" s="20">
        <v>47</v>
      </c>
    </row>
    <row r="20018" spans="1:6" ht="25.5" outlineLevel="2" x14ac:dyDescent="0.2">
      <c r="B20018" s="18" t="s">
        <v>16177</v>
      </c>
      <c r="C20018" s="19" t="s">
        <v>113</v>
      </c>
      <c r="D20018" t="s">
        <v>398</v>
      </c>
      <c r="E20018" s="20">
        <v>78</v>
      </c>
      <c r="F20018" s="20">
        <v>187</v>
      </c>
    </row>
    <row r="20019" spans="1:6" ht="25.5" outlineLevel="2" x14ac:dyDescent="0.2">
      <c r="B20019" s="18" t="s">
        <v>16177</v>
      </c>
      <c r="C20019" s="19" t="s">
        <v>128</v>
      </c>
      <c r="D20019" t="s">
        <v>398</v>
      </c>
      <c r="E20019" s="20">
        <v>1</v>
      </c>
      <c r="F20019" s="20">
        <v>8</v>
      </c>
    </row>
    <row r="20020" spans="1:6" ht="25.5" outlineLevel="2" x14ac:dyDescent="0.2">
      <c r="B20020" s="18" t="s">
        <v>16177</v>
      </c>
      <c r="C20020" s="19" t="s">
        <v>135</v>
      </c>
      <c r="D20020" t="s">
        <v>398</v>
      </c>
      <c r="E20020" s="20">
        <v>60</v>
      </c>
      <c r="F20020" s="20">
        <v>11</v>
      </c>
    </row>
    <row r="20021" spans="1:6" ht="25.5" outlineLevel="2" x14ac:dyDescent="0.2">
      <c r="B20021" s="18" t="s">
        <v>16177</v>
      </c>
      <c r="C20021" s="19" t="s">
        <v>136</v>
      </c>
      <c r="D20021" t="s">
        <v>398</v>
      </c>
      <c r="E20021" s="20">
        <v>2</v>
      </c>
      <c r="F20021" s="20">
        <v>2</v>
      </c>
    </row>
    <row r="20022" spans="1:6" ht="25.5" outlineLevel="2" x14ac:dyDescent="0.2">
      <c r="B20022" s="18" t="s">
        <v>16177</v>
      </c>
      <c r="C20022" s="19" t="s">
        <v>151</v>
      </c>
      <c r="D20022" t="s">
        <v>398</v>
      </c>
      <c r="E20022" s="20">
        <v>100</v>
      </c>
      <c r="F20022" s="20">
        <v>29</v>
      </c>
    </row>
    <row r="20023" spans="1:6" ht="25.5" outlineLevel="2" x14ac:dyDescent="0.2">
      <c r="B20023" s="18" t="s">
        <v>16177</v>
      </c>
      <c r="C20023" s="19" t="s">
        <v>161</v>
      </c>
      <c r="D20023" t="s">
        <v>398</v>
      </c>
      <c r="E20023" s="20">
        <v>9</v>
      </c>
      <c r="F20023" s="20">
        <v>395</v>
      </c>
    </row>
    <row r="20024" spans="1:6" ht="25.5" outlineLevel="2" x14ac:dyDescent="0.2">
      <c r="B20024" s="18" t="s">
        <v>16177</v>
      </c>
      <c r="C20024" s="19" t="s">
        <v>162</v>
      </c>
      <c r="D20024" t="s">
        <v>398</v>
      </c>
      <c r="E20024" s="20">
        <v>5</v>
      </c>
      <c r="F20024" s="20">
        <v>37</v>
      </c>
    </row>
    <row r="20025" spans="1:6" ht="25.5" outlineLevel="2" x14ac:dyDescent="0.2">
      <c r="B20025" s="18" t="s">
        <v>16177</v>
      </c>
      <c r="C20025" s="19" t="s">
        <v>164</v>
      </c>
      <c r="D20025" t="s">
        <v>398</v>
      </c>
      <c r="E20025" s="20">
        <v>1006</v>
      </c>
      <c r="F20025" s="20">
        <v>211</v>
      </c>
    </row>
    <row r="20026" spans="1:6" ht="25.5" outlineLevel="2" x14ac:dyDescent="0.2">
      <c r="B20026" s="18" t="s">
        <v>16177</v>
      </c>
      <c r="C20026" s="19" t="s">
        <v>166</v>
      </c>
      <c r="D20026" t="s">
        <v>398</v>
      </c>
      <c r="E20026" s="20">
        <v>154</v>
      </c>
      <c r="F20026" s="20">
        <v>89</v>
      </c>
    </row>
    <row r="20027" spans="1:6" ht="25.5" outlineLevel="2" x14ac:dyDescent="0.2">
      <c r="B20027" s="18" t="s">
        <v>16177</v>
      </c>
      <c r="C20027" s="19" t="s">
        <v>175</v>
      </c>
      <c r="D20027" t="s">
        <v>398</v>
      </c>
      <c r="E20027" s="20">
        <v>90</v>
      </c>
      <c r="F20027" s="20">
        <v>32</v>
      </c>
    </row>
    <row r="20028" spans="1:6" ht="25.5" outlineLevel="2" x14ac:dyDescent="0.2">
      <c r="B20028" s="18" t="s">
        <v>16177</v>
      </c>
      <c r="C20028" s="19" t="s">
        <v>176</v>
      </c>
      <c r="D20028" t="s">
        <v>398</v>
      </c>
      <c r="E20028" s="20">
        <v>368</v>
      </c>
      <c r="F20028" s="20">
        <v>985</v>
      </c>
    </row>
    <row r="20029" spans="1:6" ht="25.5" outlineLevel="2" x14ac:dyDescent="0.2">
      <c r="B20029" s="18" t="s">
        <v>16177</v>
      </c>
      <c r="C20029" s="19" t="s">
        <v>178</v>
      </c>
      <c r="D20029" t="s">
        <v>398</v>
      </c>
      <c r="E20029" s="20">
        <v>168</v>
      </c>
      <c r="F20029" s="20">
        <v>872</v>
      </c>
    </row>
    <row r="20030" spans="1:6" ht="25.5" outlineLevel="2" x14ac:dyDescent="0.2">
      <c r="B20030" s="18" t="s">
        <v>16177</v>
      </c>
      <c r="C20030" s="19" t="s">
        <v>182</v>
      </c>
      <c r="D20030" t="s">
        <v>398</v>
      </c>
      <c r="E20030" s="20">
        <v>4</v>
      </c>
      <c r="F20030" s="20">
        <v>76</v>
      </c>
    </row>
    <row r="20031" spans="1:6" ht="38.25" outlineLevel="1" x14ac:dyDescent="0.2">
      <c r="B20031" s="21" t="s">
        <v>16178</v>
      </c>
      <c r="E20031" s="20">
        <f>SUBTOTAL(9,E20002:E20030)</f>
        <v>42944</v>
      </c>
      <c r="F20031" s="20">
        <f>SUBTOTAL(9,F20002:F20030)</f>
        <v>47587</v>
      </c>
    </row>
    <row r="20032" spans="1:6" outlineLevel="2" x14ac:dyDescent="0.2">
      <c r="A20032" t="s">
        <v>1803</v>
      </c>
      <c r="B20032" s="18" t="s">
        <v>16179</v>
      </c>
      <c r="C20032" s="19" t="s">
        <v>9</v>
      </c>
      <c r="D20032" t="s">
        <v>398</v>
      </c>
      <c r="E20032" s="20">
        <v>25</v>
      </c>
      <c r="F20032" s="20">
        <v>19</v>
      </c>
    </row>
    <row r="20033" spans="1:6" outlineLevel="2" x14ac:dyDescent="0.2">
      <c r="B20033" s="18" t="s">
        <v>16179</v>
      </c>
      <c r="C20033" s="19" t="s">
        <v>42</v>
      </c>
      <c r="D20033" t="s">
        <v>398</v>
      </c>
      <c r="E20033" s="20">
        <v>196837</v>
      </c>
      <c r="F20033" s="20">
        <v>52214</v>
      </c>
    </row>
    <row r="20034" spans="1:6" outlineLevel="2" x14ac:dyDescent="0.2">
      <c r="B20034" s="18" t="s">
        <v>16179</v>
      </c>
      <c r="C20034" s="19" t="s">
        <v>65</v>
      </c>
      <c r="D20034" t="s">
        <v>398</v>
      </c>
      <c r="E20034" s="20">
        <v>3</v>
      </c>
      <c r="F20034" s="20">
        <v>382</v>
      </c>
    </row>
    <row r="20035" spans="1:6" outlineLevel="2" x14ac:dyDescent="0.2">
      <c r="B20035" s="18" t="s">
        <v>16179</v>
      </c>
      <c r="C20035" s="19" t="s">
        <v>68</v>
      </c>
      <c r="D20035" t="s">
        <v>398</v>
      </c>
      <c r="E20035" s="20">
        <v>13</v>
      </c>
      <c r="F20035" s="20">
        <v>25</v>
      </c>
    </row>
    <row r="20036" spans="1:6" outlineLevel="2" x14ac:dyDescent="0.2">
      <c r="B20036" s="18" t="s">
        <v>16179</v>
      </c>
      <c r="C20036" s="19" t="s">
        <v>80</v>
      </c>
      <c r="D20036" t="s">
        <v>398</v>
      </c>
      <c r="E20036" s="20">
        <v>193091</v>
      </c>
      <c r="F20036" s="20">
        <v>37117</v>
      </c>
    </row>
    <row r="20037" spans="1:6" outlineLevel="2" x14ac:dyDescent="0.2">
      <c r="B20037" s="18" t="s">
        <v>16179</v>
      </c>
      <c r="C20037" s="19" t="s">
        <v>81</v>
      </c>
      <c r="D20037" t="s">
        <v>398</v>
      </c>
      <c r="E20037" s="20">
        <v>160</v>
      </c>
      <c r="F20037" s="20">
        <v>20</v>
      </c>
    </row>
    <row r="20038" spans="1:6" outlineLevel="2" x14ac:dyDescent="0.2">
      <c r="B20038" s="18" t="s">
        <v>16179</v>
      </c>
      <c r="C20038" s="19" t="s">
        <v>87</v>
      </c>
      <c r="D20038" t="s">
        <v>398</v>
      </c>
      <c r="E20038" s="20">
        <v>47</v>
      </c>
      <c r="F20038" s="20">
        <v>109</v>
      </c>
    </row>
    <row r="20039" spans="1:6" outlineLevel="2" x14ac:dyDescent="0.2">
      <c r="B20039" s="18" t="s">
        <v>16179</v>
      </c>
      <c r="C20039" s="19" t="s">
        <v>88</v>
      </c>
      <c r="D20039" t="s">
        <v>398</v>
      </c>
      <c r="E20039" s="20">
        <v>307</v>
      </c>
      <c r="F20039" s="20">
        <v>157</v>
      </c>
    </row>
    <row r="20040" spans="1:6" ht="25.5" outlineLevel="2" x14ac:dyDescent="0.2">
      <c r="B20040" s="18" t="s">
        <v>16179</v>
      </c>
      <c r="C20040" s="19" t="s">
        <v>92</v>
      </c>
      <c r="D20040" t="s">
        <v>398</v>
      </c>
      <c r="E20040" s="20">
        <v>3</v>
      </c>
      <c r="F20040" s="20">
        <v>5</v>
      </c>
    </row>
    <row r="20041" spans="1:6" outlineLevel="2" x14ac:dyDescent="0.2">
      <c r="B20041" s="18" t="s">
        <v>16179</v>
      </c>
      <c r="C20041" s="19" t="s">
        <v>157</v>
      </c>
      <c r="D20041" t="s">
        <v>398</v>
      </c>
      <c r="E20041" s="20">
        <v>72</v>
      </c>
      <c r="F20041" s="20">
        <v>22</v>
      </c>
    </row>
    <row r="20042" spans="1:6" outlineLevel="2" x14ac:dyDescent="0.2">
      <c r="B20042" s="18" t="s">
        <v>16179</v>
      </c>
      <c r="C20042" s="19" t="s">
        <v>164</v>
      </c>
      <c r="D20042" t="s">
        <v>398</v>
      </c>
      <c r="E20042" s="20">
        <v>205</v>
      </c>
      <c r="F20042" s="20">
        <v>120</v>
      </c>
    </row>
    <row r="20043" spans="1:6" outlineLevel="2" x14ac:dyDescent="0.2">
      <c r="B20043" s="18" t="s">
        <v>16179</v>
      </c>
      <c r="C20043" s="19" t="s">
        <v>166</v>
      </c>
      <c r="D20043" t="s">
        <v>398</v>
      </c>
      <c r="E20043" s="20">
        <v>500</v>
      </c>
      <c r="F20043" s="20">
        <v>150</v>
      </c>
    </row>
    <row r="20044" spans="1:6" outlineLevel="2" x14ac:dyDescent="0.2">
      <c r="B20044" s="18" t="s">
        <v>16179</v>
      </c>
      <c r="C20044" s="19" t="s">
        <v>171</v>
      </c>
      <c r="D20044" t="s">
        <v>398</v>
      </c>
      <c r="E20044" s="20">
        <v>60</v>
      </c>
      <c r="F20044" s="20">
        <v>15</v>
      </c>
    </row>
    <row r="20045" spans="1:6" ht="25.5" outlineLevel="2" x14ac:dyDescent="0.2">
      <c r="B20045" s="18" t="s">
        <v>16179</v>
      </c>
      <c r="C20045" s="19" t="s">
        <v>176</v>
      </c>
      <c r="D20045" t="s">
        <v>398</v>
      </c>
      <c r="E20045" s="20">
        <v>13</v>
      </c>
      <c r="F20045" s="20">
        <v>251</v>
      </c>
    </row>
    <row r="20046" spans="1:6" outlineLevel="2" x14ac:dyDescent="0.2">
      <c r="B20046" s="18" t="s">
        <v>16179</v>
      </c>
      <c r="C20046" s="19" t="s">
        <v>178</v>
      </c>
      <c r="D20046" t="s">
        <v>398</v>
      </c>
      <c r="E20046" s="20">
        <v>144</v>
      </c>
      <c r="F20046" s="20">
        <v>226</v>
      </c>
    </row>
    <row r="20047" spans="1:6" outlineLevel="1" x14ac:dyDescent="0.2">
      <c r="B20047" s="21" t="s">
        <v>16180</v>
      </c>
      <c r="E20047" s="20">
        <f>SUBTOTAL(9,E20032:E20046)</f>
        <v>391480</v>
      </c>
      <c r="F20047" s="20">
        <f>SUBTOTAL(9,F20032:F20046)</f>
        <v>90832</v>
      </c>
    </row>
    <row r="20048" spans="1:6" outlineLevel="2" x14ac:dyDescent="0.2">
      <c r="A20048" t="s">
        <v>6091</v>
      </c>
      <c r="B20048" s="18" t="s">
        <v>16181</v>
      </c>
      <c r="C20048" s="19" t="s">
        <v>30</v>
      </c>
      <c r="D20048" t="s">
        <v>398</v>
      </c>
      <c r="E20048" s="20">
        <v>2</v>
      </c>
      <c r="F20048" s="20">
        <v>36</v>
      </c>
    </row>
    <row r="20049" spans="2:6" outlineLevel="2" x14ac:dyDescent="0.2">
      <c r="B20049" s="18" t="s">
        <v>16181</v>
      </c>
      <c r="C20049" s="19" t="s">
        <v>42</v>
      </c>
      <c r="D20049" t="s">
        <v>398</v>
      </c>
      <c r="E20049" s="20">
        <v>149752</v>
      </c>
      <c r="F20049" s="20">
        <v>8365</v>
      </c>
    </row>
    <row r="20050" spans="2:6" ht="25.5" outlineLevel="2" x14ac:dyDescent="0.2">
      <c r="B20050" s="18" t="s">
        <v>16181</v>
      </c>
      <c r="C20050" s="19" t="s">
        <v>53</v>
      </c>
      <c r="D20050" t="s">
        <v>398</v>
      </c>
      <c r="E20050" s="20">
        <v>25</v>
      </c>
      <c r="F20050" s="20">
        <v>305</v>
      </c>
    </row>
    <row r="20051" spans="2:6" outlineLevel="2" x14ac:dyDescent="0.2">
      <c r="B20051" s="18" t="s">
        <v>16181</v>
      </c>
      <c r="C20051" s="19" t="s">
        <v>61</v>
      </c>
      <c r="D20051" t="s">
        <v>398</v>
      </c>
      <c r="E20051" s="20">
        <v>1</v>
      </c>
      <c r="F20051" s="20">
        <v>10</v>
      </c>
    </row>
    <row r="20052" spans="2:6" outlineLevel="2" x14ac:dyDescent="0.2">
      <c r="B20052" s="18" t="s">
        <v>16181</v>
      </c>
      <c r="C20052" s="19" t="s">
        <v>64</v>
      </c>
      <c r="D20052" t="s">
        <v>398</v>
      </c>
      <c r="E20052" s="20">
        <v>2</v>
      </c>
      <c r="F20052" s="20">
        <v>50</v>
      </c>
    </row>
    <row r="20053" spans="2:6" outlineLevel="2" x14ac:dyDescent="0.2">
      <c r="B20053" s="18" t="s">
        <v>16181</v>
      </c>
      <c r="C20053" s="19" t="s">
        <v>65</v>
      </c>
      <c r="D20053" t="s">
        <v>398</v>
      </c>
      <c r="E20053" s="20">
        <v>44</v>
      </c>
      <c r="F20053" s="20">
        <v>79</v>
      </c>
    </row>
    <row r="20054" spans="2:6" outlineLevel="2" x14ac:dyDescent="0.2">
      <c r="B20054" s="18" t="s">
        <v>16181</v>
      </c>
      <c r="C20054" s="19" t="s">
        <v>68</v>
      </c>
      <c r="D20054" t="s">
        <v>398</v>
      </c>
      <c r="E20054" s="20">
        <v>99</v>
      </c>
      <c r="F20054" s="20">
        <v>1053</v>
      </c>
    </row>
    <row r="20055" spans="2:6" outlineLevel="2" x14ac:dyDescent="0.2">
      <c r="B20055" s="18" t="s">
        <v>16181</v>
      </c>
      <c r="C20055" s="19" t="s">
        <v>78</v>
      </c>
      <c r="D20055" t="s">
        <v>398</v>
      </c>
      <c r="E20055" s="20">
        <v>4</v>
      </c>
      <c r="F20055" s="20">
        <v>35</v>
      </c>
    </row>
    <row r="20056" spans="2:6" outlineLevel="2" x14ac:dyDescent="0.2">
      <c r="B20056" s="18" t="s">
        <v>16181</v>
      </c>
      <c r="C20056" s="19" t="s">
        <v>80</v>
      </c>
      <c r="D20056" t="s">
        <v>398</v>
      </c>
      <c r="E20056" s="20">
        <v>75773</v>
      </c>
      <c r="F20056" s="20">
        <v>64377</v>
      </c>
    </row>
    <row r="20057" spans="2:6" outlineLevel="2" x14ac:dyDescent="0.2">
      <c r="B20057" s="18" t="s">
        <v>16181</v>
      </c>
      <c r="C20057" s="19" t="s">
        <v>87</v>
      </c>
      <c r="D20057" t="s">
        <v>398</v>
      </c>
      <c r="E20057" s="20">
        <v>17</v>
      </c>
      <c r="F20057" s="20">
        <v>33</v>
      </c>
    </row>
    <row r="20058" spans="2:6" outlineLevel="2" x14ac:dyDescent="0.2">
      <c r="B20058" s="18" t="s">
        <v>16181</v>
      </c>
      <c r="C20058" s="19" t="s">
        <v>88</v>
      </c>
      <c r="D20058" t="s">
        <v>398</v>
      </c>
      <c r="E20058" s="20">
        <v>95</v>
      </c>
      <c r="F20058" s="20">
        <v>911</v>
      </c>
    </row>
    <row r="20059" spans="2:6" ht="25.5" outlineLevel="2" x14ac:dyDescent="0.2">
      <c r="B20059" s="18" t="s">
        <v>16181</v>
      </c>
      <c r="C20059" s="19" t="s">
        <v>92</v>
      </c>
      <c r="D20059" t="s">
        <v>398</v>
      </c>
      <c r="E20059" s="20">
        <v>13</v>
      </c>
      <c r="F20059" s="20">
        <v>35</v>
      </c>
    </row>
    <row r="20060" spans="2:6" ht="25.5" outlineLevel="2" x14ac:dyDescent="0.2">
      <c r="B20060" s="18" t="s">
        <v>16181</v>
      </c>
      <c r="C20060" s="19" t="s">
        <v>143</v>
      </c>
      <c r="D20060" t="s">
        <v>398</v>
      </c>
      <c r="E20060" s="20">
        <v>850</v>
      </c>
      <c r="F20060" s="20">
        <v>55</v>
      </c>
    </row>
    <row r="20061" spans="2:6" outlineLevel="2" x14ac:dyDescent="0.2">
      <c r="B20061" s="18" t="s">
        <v>16181</v>
      </c>
      <c r="C20061" s="19" t="s">
        <v>161</v>
      </c>
      <c r="D20061" t="s">
        <v>398</v>
      </c>
      <c r="E20061" s="20">
        <v>58</v>
      </c>
      <c r="F20061" s="20">
        <v>1163</v>
      </c>
    </row>
    <row r="20062" spans="2:6" outlineLevel="2" x14ac:dyDescent="0.2">
      <c r="B20062" s="18" t="s">
        <v>16181</v>
      </c>
      <c r="C20062" s="19" t="s">
        <v>164</v>
      </c>
      <c r="D20062" t="s">
        <v>398</v>
      </c>
      <c r="E20062" s="20">
        <v>5</v>
      </c>
      <c r="F20062" s="20">
        <v>37</v>
      </c>
    </row>
    <row r="20063" spans="2:6" outlineLevel="2" x14ac:dyDescent="0.2">
      <c r="B20063" s="18" t="s">
        <v>16181</v>
      </c>
      <c r="C20063" s="19" t="s">
        <v>166</v>
      </c>
      <c r="D20063" t="s">
        <v>398</v>
      </c>
      <c r="E20063" s="20">
        <v>308</v>
      </c>
      <c r="F20063" s="20">
        <v>16</v>
      </c>
    </row>
    <row r="20064" spans="2:6" outlineLevel="2" x14ac:dyDescent="0.2">
      <c r="B20064" s="18" t="s">
        <v>16181</v>
      </c>
      <c r="C20064" s="19" t="s">
        <v>171</v>
      </c>
      <c r="D20064" t="s">
        <v>398</v>
      </c>
      <c r="E20064" s="20">
        <v>2</v>
      </c>
      <c r="F20064" s="20">
        <v>6</v>
      </c>
    </row>
    <row r="20065" spans="1:6" ht="25.5" outlineLevel="2" x14ac:dyDescent="0.2">
      <c r="B20065" s="18" t="s">
        <v>16181</v>
      </c>
      <c r="C20065" s="19" t="s">
        <v>176</v>
      </c>
      <c r="D20065" t="s">
        <v>398</v>
      </c>
      <c r="E20065" s="20">
        <v>58</v>
      </c>
      <c r="F20065" s="20">
        <v>1475</v>
      </c>
    </row>
    <row r="20066" spans="1:6" outlineLevel="2" x14ac:dyDescent="0.2">
      <c r="B20066" s="18" t="s">
        <v>16181</v>
      </c>
      <c r="C20066" s="19" t="s">
        <v>178</v>
      </c>
      <c r="D20066" t="s">
        <v>398</v>
      </c>
      <c r="E20066" s="20">
        <v>29</v>
      </c>
      <c r="F20066" s="20">
        <v>269</v>
      </c>
    </row>
    <row r="20067" spans="1:6" outlineLevel="1" x14ac:dyDescent="0.2">
      <c r="B20067" s="21" t="s">
        <v>16182</v>
      </c>
      <c r="E20067" s="20">
        <f>SUBTOTAL(9,E20048:E20066)</f>
        <v>227137</v>
      </c>
      <c r="F20067" s="20">
        <f>SUBTOTAL(9,F20048:F20066)</f>
        <v>78310</v>
      </c>
    </row>
    <row r="20068" spans="1:6" ht="25.5" outlineLevel="2" x14ac:dyDescent="0.2">
      <c r="A20068" t="s">
        <v>6092</v>
      </c>
      <c r="B20068" s="18" t="s">
        <v>16183</v>
      </c>
      <c r="C20068" s="19" t="s">
        <v>80</v>
      </c>
      <c r="D20068" t="s">
        <v>398</v>
      </c>
      <c r="E20068" s="20">
        <v>87057</v>
      </c>
      <c r="F20068" s="20">
        <v>4894</v>
      </c>
    </row>
    <row r="20069" spans="1:6" ht="25.5" outlineLevel="1" x14ac:dyDescent="0.2">
      <c r="B20069" s="21" t="s">
        <v>16184</v>
      </c>
      <c r="E20069" s="20">
        <f>SUBTOTAL(9,E20068:E20068)</f>
        <v>87057</v>
      </c>
      <c r="F20069" s="20">
        <f>SUBTOTAL(9,F20068:F20068)</f>
        <v>4894</v>
      </c>
    </row>
    <row r="20070" spans="1:6" outlineLevel="2" x14ac:dyDescent="0.2">
      <c r="A20070" t="s">
        <v>6094</v>
      </c>
      <c r="B20070" s="18" t="s">
        <v>6095</v>
      </c>
      <c r="C20070" s="19" t="s">
        <v>42</v>
      </c>
      <c r="D20070" t="s">
        <v>398</v>
      </c>
      <c r="E20070" s="20">
        <v>63788</v>
      </c>
      <c r="F20070" s="20">
        <v>18820</v>
      </c>
    </row>
    <row r="20071" spans="1:6" outlineLevel="2" x14ac:dyDescent="0.2">
      <c r="B20071" s="18" t="s">
        <v>6095</v>
      </c>
      <c r="C20071" s="19" t="s">
        <v>65</v>
      </c>
      <c r="D20071" t="s">
        <v>398</v>
      </c>
      <c r="E20071" s="20">
        <v>1</v>
      </c>
      <c r="F20071" s="20">
        <v>99</v>
      </c>
    </row>
    <row r="20072" spans="1:6" outlineLevel="2" x14ac:dyDescent="0.2">
      <c r="B20072" s="18" t="s">
        <v>6095</v>
      </c>
      <c r="C20072" s="19" t="s">
        <v>68</v>
      </c>
      <c r="D20072" t="s">
        <v>398</v>
      </c>
      <c r="E20072" s="20">
        <v>20</v>
      </c>
      <c r="F20072" s="20">
        <v>293</v>
      </c>
    </row>
    <row r="20073" spans="1:6" outlineLevel="2" x14ac:dyDescent="0.2">
      <c r="B20073" s="18" t="s">
        <v>6095</v>
      </c>
      <c r="C20073" s="19" t="s">
        <v>80</v>
      </c>
      <c r="D20073" t="s">
        <v>398</v>
      </c>
      <c r="E20073" s="20">
        <v>628629</v>
      </c>
      <c r="F20073" s="20">
        <v>112633</v>
      </c>
    </row>
    <row r="20074" spans="1:6" ht="25.5" outlineLevel="1" x14ac:dyDescent="0.2">
      <c r="B20074" s="21" t="s">
        <v>7126</v>
      </c>
      <c r="E20074" s="20">
        <f>SUBTOTAL(9,E20070:E20073)</f>
        <v>692438</v>
      </c>
      <c r="F20074" s="20">
        <f>SUBTOTAL(9,F20070:F20073)</f>
        <v>131845</v>
      </c>
    </row>
    <row r="20075" spans="1:6" ht="25.5" outlineLevel="2" x14ac:dyDescent="0.2">
      <c r="A20075" t="s">
        <v>6096</v>
      </c>
      <c r="B20075" s="18" t="s">
        <v>16183</v>
      </c>
      <c r="C20075" s="19" t="s">
        <v>23</v>
      </c>
      <c r="D20075" t="s">
        <v>398</v>
      </c>
      <c r="E20075" s="20">
        <v>6</v>
      </c>
      <c r="F20075" s="20">
        <v>177</v>
      </c>
    </row>
    <row r="20076" spans="1:6" ht="25.5" outlineLevel="2" x14ac:dyDescent="0.2">
      <c r="B20076" s="18" t="s">
        <v>16183</v>
      </c>
      <c r="C20076" s="19" t="s">
        <v>42</v>
      </c>
      <c r="D20076" t="s">
        <v>398</v>
      </c>
      <c r="E20076" s="20">
        <v>1197072</v>
      </c>
      <c r="F20076" s="20">
        <v>114185</v>
      </c>
    </row>
    <row r="20077" spans="1:6" ht="25.5" outlineLevel="2" x14ac:dyDescent="0.2">
      <c r="B20077" s="18" t="s">
        <v>16183</v>
      </c>
      <c r="C20077" s="19" t="s">
        <v>53</v>
      </c>
      <c r="D20077" t="s">
        <v>398</v>
      </c>
      <c r="E20077" s="20">
        <v>212</v>
      </c>
      <c r="F20077" s="20">
        <v>1123</v>
      </c>
    </row>
    <row r="20078" spans="1:6" ht="25.5" outlineLevel="2" x14ac:dyDescent="0.2">
      <c r="B20078" s="18" t="s">
        <v>16183</v>
      </c>
      <c r="C20078" s="19" t="s">
        <v>65</v>
      </c>
      <c r="D20078" t="s">
        <v>398</v>
      </c>
      <c r="E20078" s="20">
        <v>51</v>
      </c>
      <c r="F20078" s="20">
        <v>67</v>
      </c>
    </row>
    <row r="20079" spans="1:6" ht="25.5" outlineLevel="2" x14ac:dyDescent="0.2">
      <c r="B20079" s="18" t="s">
        <v>16183</v>
      </c>
      <c r="C20079" s="19" t="s">
        <v>68</v>
      </c>
      <c r="D20079" t="s">
        <v>398</v>
      </c>
      <c r="E20079" s="20">
        <v>4255</v>
      </c>
      <c r="F20079" s="20">
        <v>5240</v>
      </c>
    </row>
    <row r="20080" spans="1:6" ht="25.5" outlineLevel="2" x14ac:dyDescent="0.2">
      <c r="B20080" s="18" t="s">
        <v>16183</v>
      </c>
      <c r="C20080" s="19" t="s">
        <v>78</v>
      </c>
      <c r="D20080" t="s">
        <v>398</v>
      </c>
      <c r="E20080" s="20">
        <v>2</v>
      </c>
      <c r="F20080" s="20">
        <v>28</v>
      </c>
    </row>
    <row r="20081" spans="2:6" ht="25.5" outlineLevel="2" x14ac:dyDescent="0.2">
      <c r="B20081" s="18" t="s">
        <v>16183</v>
      </c>
      <c r="C20081" s="19" t="s">
        <v>80</v>
      </c>
      <c r="D20081" t="s">
        <v>398</v>
      </c>
      <c r="E20081" s="20">
        <v>1215953</v>
      </c>
      <c r="F20081" s="20">
        <v>502463</v>
      </c>
    </row>
    <row r="20082" spans="2:6" ht="25.5" outlineLevel="2" x14ac:dyDescent="0.2">
      <c r="B20082" s="18" t="s">
        <v>16183</v>
      </c>
      <c r="C20082" s="19" t="s">
        <v>85</v>
      </c>
      <c r="D20082" t="s">
        <v>398</v>
      </c>
      <c r="E20082" s="20">
        <v>825</v>
      </c>
      <c r="F20082" s="20">
        <v>19</v>
      </c>
    </row>
    <row r="20083" spans="2:6" ht="25.5" outlineLevel="2" x14ac:dyDescent="0.2">
      <c r="B20083" s="18" t="s">
        <v>16183</v>
      </c>
      <c r="C20083" s="19" t="s">
        <v>87</v>
      </c>
      <c r="D20083" t="s">
        <v>398</v>
      </c>
      <c r="E20083" s="20">
        <v>571</v>
      </c>
      <c r="F20083" s="20">
        <v>882</v>
      </c>
    </row>
    <row r="20084" spans="2:6" ht="25.5" outlineLevel="2" x14ac:dyDescent="0.2">
      <c r="B20084" s="18" t="s">
        <v>16183</v>
      </c>
      <c r="C20084" s="19" t="s">
        <v>88</v>
      </c>
      <c r="D20084" t="s">
        <v>398</v>
      </c>
      <c r="E20084" s="20">
        <v>82</v>
      </c>
      <c r="F20084" s="20">
        <v>53</v>
      </c>
    </row>
    <row r="20085" spans="2:6" ht="25.5" outlineLevel="2" x14ac:dyDescent="0.2">
      <c r="B20085" s="18" t="s">
        <v>16183</v>
      </c>
      <c r="C20085" s="19" t="s">
        <v>92</v>
      </c>
      <c r="D20085" t="s">
        <v>398</v>
      </c>
      <c r="E20085" s="20">
        <v>9</v>
      </c>
      <c r="F20085" s="20">
        <v>85</v>
      </c>
    </row>
    <row r="20086" spans="2:6" ht="25.5" outlineLevel="2" x14ac:dyDescent="0.2">
      <c r="B20086" s="18" t="s">
        <v>16183</v>
      </c>
      <c r="C20086" s="19" t="s">
        <v>113</v>
      </c>
      <c r="D20086" t="s">
        <v>398</v>
      </c>
      <c r="E20086" s="20">
        <v>16</v>
      </c>
      <c r="F20086" s="20">
        <v>238</v>
      </c>
    </row>
    <row r="20087" spans="2:6" ht="25.5" outlineLevel="2" x14ac:dyDescent="0.2">
      <c r="B20087" s="18" t="s">
        <v>16183</v>
      </c>
      <c r="C20087" s="19" t="s">
        <v>128</v>
      </c>
      <c r="D20087" t="s">
        <v>398</v>
      </c>
      <c r="E20087" s="20">
        <v>2</v>
      </c>
      <c r="F20087" s="20">
        <v>822</v>
      </c>
    </row>
    <row r="20088" spans="2:6" ht="25.5" outlineLevel="2" x14ac:dyDescent="0.2">
      <c r="B20088" s="18" t="s">
        <v>16183</v>
      </c>
      <c r="C20088" s="19" t="s">
        <v>137</v>
      </c>
      <c r="D20088" t="s">
        <v>398</v>
      </c>
      <c r="E20088" s="20">
        <v>16</v>
      </c>
      <c r="F20088" s="20">
        <v>149</v>
      </c>
    </row>
    <row r="20089" spans="2:6" ht="25.5" outlineLevel="2" x14ac:dyDescent="0.2">
      <c r="B20089" s="18" t="s">
        <v>16183</v>
      </c>
      <c r="C20089" s="19" t="s">
        <v>148</v>
      </c>
      <c r="D20089" t="s">
        <v>398</v>
      </c>
      <c r="E20089" s="20">
        <v>2</v>
      </c>
      <c r="F20089" s="20">
        <v>2</v>
      </c>
    </row>
    <row r="20090" spans="2:6" ht="25.5" outlineLevel="2" x14ac:dyDescent="0.2">
      <c r="B20090" s="18" t="s">
        <v>16183</v>
      </c>
      <c r="C20090" s="19" t="s">
        <v>151</v>
      </c>
      <c r="D20090" t="s">
        <v>398</v>
      </c>
      <c r="E20090" s="20">
        <v>48</v>
      </c>
      <c r="F20090" s="20">
        <v>145</v>
      </c>
    </row>
    <row r="20091" spans="2:6" ht="25.5" outlineLevel="2" x14ac:dyDescent="0.2">
      <c r="B20091" s="18" t="s">
        <v>16183</v>
      </c>
      <c r="C20091" s="19" t="s">
        <v>162</v>
      </c>
      <c r="D20091" t="s">
        <v>398</v>
      </c>
      <c r="E20091" s="20">
        <v>7</v>
      </c>
      <c r="F20091" s="20">
        <v>102</v>
      </c>
    </row>
    <row r="20092" spans="2:6" ht="25.5" outlineLevel="2" x14ac:dyDescent="0.2">
      <c r="B20092" s="18" t="s">
        <v>16183</v>
      </c>
      <c r="C20092" s="19" t="s">
        <v>164</v>
      </c>
      <c r="D20092" t="s">
        <v>398</v>
      </c>
      <c r="E20092" s="20">
        <v>299</v>
      </c>
      <c r="F20092" s="20">
        <v>540</v>
      </c>
    </row>
    <row r="20093" spans="2:6" ht="25.5" outlineLevel="2" x14ac:dyDescent="0.2">
      <c r="B20093" s="18" t="s">
        <v>16183</v>
      </c>
      <c r="C20093" s="19" t="s">
        <v>166</v>
      </c>
      <c r="D20093" t="s">
        <v>398</v>
      </c>
      <c r="E20093" s="20">
        <v>6536</v>
      </c>
      <c r="F20093" s="20">
        <v>10609</v>
      </c>
    </row>
    <row r="20094" spans="2:6" ht="25.5" outlineLevel="2" x14ac:dyDescent="0.2">
      <c r="B20094" s="18" t="s">
        <v>16183</v>
      </c>
      <c r="C20094" s="19" t="s">
        <v>171</v>
      </c>
      <c r="D20094" t="s">
        <v>398</v>
      </c>
      <c r="E20094" s="20">
        <v>6</v>
      </c>
      <c r="F20094" s="20">
        <v>39</v>
      </c>
    </row>
    <row r="20095" spans="2:6" ht="25.5" outlineLevel="2" x14ac:dyDescent="0.2">
      <c r="B20095" s="18" t="s">
        <v>16183</v>
      </c>
      <c r="C20095" s="19" t="s">
        <v>176</v>
      </c>
      <c r="D20095" t="s">
        <v>398</v>
      </c>
      <c r="E20095" s="20">
        <v>33</v>
      </c>
      <c r="F20095" s="20">
        <v>28</v>
      </c>
    </row>
    <row r="20096" spans="2:6" ht="25.5" outlineLevel="2" x14ac:dyDescent="0.2">
      <c r="B20096" s="18" t="s">
        <v>16183</v>
      </c>
      <c r="C20096" s="19" t="s">
        <v>178</v>
      </c>
      <c r="D20096" t="s">
        <v>398</v>
      </c>
      <c r="E20096" s="20">
        <v>13018</v>
      </c>
      <c r="F20096" s="20">
        <v>5878</v>
      </c>
    </row>
    <row r="20097" spans="1:6" ht="25.5" outlineLevel="1" x14ac:dyDescent="0.2">
      <c r="B20097" s="21" t="s">
        <v>16184</v>
      </c>
      <c r="E20097" s="20">
        <f>SUBTOTAL(9,E20075:E20096)</f>
        <v>2439021</v>
      </c>
      <c r="F20097" s="20">
        <f>SUBTOTAL(9,F20075:F20096)</f>
        <v>642874</v>
      </c>
    </row>
    <row r="20098" spans="1:6" ht="25.5" outlineLevel="2" x14ac:dyDescent="0.2">
      <c r="A20098" t="s">
        <v>6097</v>
      </c>
      <c r="B20098" s="18" t="s">
        <v>16185</v>
      </c>
      <c r="C20098" s="19" t="s">
        <v>23</v>
      </c>
      <c r="D20098" t="s">
        <v>398</v>
      </c>
      <c r="E20098" s="20">
        <v>1</v>
      </c>
      <c r="F20098" s="20">
        <v>43</v>
      </c>
    </row>
    <row r="20099" spans="1:6" ht="25.5" outlineLevel="2" x14ac:dyDescent="0.2">
      <c r="B20099" s="18" t="s">
        <v>16185</v>
      </c>
      <c r="C20099" s="19" t="s">
        <v>36</v>
      </c>
      <c r="D20099" t="s">
        <v>398</v>
      </c>
      <c r="E20099" s="20">
        <v>5000</v>
      </c>
      <c r="F20099" s="20">
        <v>128</v>
      </c>
    </row>
    <row r="20100" spans="1:6" ht="25.5" outlineLevel="2" x14ac:dyDescent="0.2">
      <c r="B20100" s="18" t="s">
        <v>16185</v>
      </c>
      <c r="C20100" s="19" t="s">
        <v>37</v>
      </c>
      <c r="D20100" t="s">
        <v>398</v>
      </c>
      <c r="E20100" s="20">
        <v>52</v>
      </c>
      <c r="F20100" s="20">
        <v>4</v>
      </c>
    </row>
    <row r="20101" spans="1:6" ht="25.5" outlineLevel="2" x14ac:dyDescent="0.2">
      <c r="B20101" s="18" t="s">
        <v>16185</v>
      </c>
      <c r="C20101" s="19" t="s">
        <v>42</v>
      </c>
      <c r="D20101" t="s">
        <v>398</v>
      </c>
      <c r="E20101" s="20">
        <v>783011</v>
      </c>
      <c r="F20101" s="20">
        <v>119356</v>
      </c>
    </row>
    <row r="20102" spans="1:6" ht="25.5" outlineLevel="2" x14ac:dyDescent="0.2">
      <c r="B20102" s="18" t="s">
        <v>16185</v>
      </c>
      <c r="C20102" s="19" t="s">
        <v>54</v>
      </c>
      <c r="D20102" t="s">
        <v>398</v>
      </c>
      <c r="E20102" s="20">
        <v>211</v>
      </c>
      <c r="F20102" s="20">
        <v>1571</v>
      </c>
    </row>
    <row r="20103" spans="1:6" ht="25.5" outlineLevel="2" x14ac:dyDescent="0.2">
      <c r="B20103" s="18" t="s">
        <v>16185</v>
      </c>
      <c r="C20103" s="19" t="s">
        <v>65</v>
      </c>
      <c r="D20103" t="s">
        <v>398</v>
      </c>
      <c r="E20103" s="20">
        <v>2</v>
      </c>
      <c r="F20103" s="20">
        <v>60</v>
      </c>
    </row>
    <row r="20104" spans="1:6" ht="25.5" outlineLevel="2" x14ac:dyDescent="0.2">
      <c r="B20104" s="18" t="s">
        <v>16185</v>
      </c>
      <c r="C20104" s="19" t="s">
        <v>68</v>
      </c>
      <c r="D20104" t="s">
        <v>398</v>
      </c>
      <c r="E20104" s="20">
        <v>263</v>
      </c>
      <c r="F20104" s="20">
        <v>898</v>
      </c>
    </row>
    <row r="20105" spans="1:6" ht="25.5" outlineLevel="2" x14ac:dyDescent="0.2">
      <c r="B20105" s="18" t="s">
        <v>16185</v>
      </c>
      <c r="C20105" s="19" t="s">
        <v>80</v>
      </c>
      <c r="D20105" t="s">
        <v>398</v>
      </c>
      <c r="E20105" s="20">
        <v>6955313</v>
      </c>
      <c r="F20105" s="20">
        <v>75740</v>
      </c>
    </row>
    <row r="20106" spans="1:6" ht="25.5" outlineLevel="2" x14ac:dyDescent="0.2">
      <c r="B20106" s="18" t="s">
        <v>16185</v>
      </c>
      <c r="C20106" s="19" t="s">
        <v>87</v>
      </c>
      <c r="D20106" t="s">
        <v>398</v>
      </c>
      <c r="E20106" s="20">
        <v>14</v>
      </c>
      <c r="F20106" s="20">
        <v>105</v>
      </c>
    </row>
    <row r="20107" spans="1:6" ht="25.5" outlineLevel="2" x14ac:dyDescent="0.2">
      <c r="B20107" s="18" t="s">
        <v>16185</v>
      </c>
      <c r="C20107" s="19" t="s">
        <v>88</v>
      </c>
      <c r="D20107" t="s">
        <v>398</v>
      </c>
      <c r="E20107" s="20">
        <v>158</v>
      </c>
      <c r="F20107" s="20">
        <v>28</v>
      </c>
    </row>
    <row r="20108" spans="1:6" ht="25.5" outlineLevel="2" x14ac:dyDescent="0.2">
      <c r="B20108" s="18" t="s">
        <v>16185</v>
      </c>
      <c r="C20108" s="19" t="s">
        <v>92</v>
      </c>
      <c r="D20108" t="s">
        <v>398</v>
      </c>
      <c r="E20108" s="20">
        <v>250</v>
      </c>
      <c r="F20108" s="20">
        <v>75</v>
      </c>
    </row>
    <row r="20109" spans="1:6" ht="25.5" outlineLevel="2" x14ac:dyDescent="0.2">
      <c r="B20109" s="18" t="s">
        <v>16185</v>
      </c>
      <c r="C20109" s="19" t="s">
        <v>151</v>
      </c>
      <c r="D20109" t="s">
        <v>398</v>
      </c>
      <c r="E20109" s="20">
        <v>85</v>
      </c>
      <c r="F20109" s="20">
        <v>71</v>
      </c>
    </row>
    <row r="20110" spans="1:6" ht="25.5" outlineLevel="2" x14ac:dyDescent="0.2">
      <c r="B20110" s="18" t="s">
        <v>16185</v>
      </c>
      <c r="C20110" s="19" t="s">
        <v>161</v>
      </c>
      <c r="D20110" t="s">
        <v>398</v>
      </c>
      <c r="E20110" s="20">
        <v>19</v>
      </c>
      <c r="F20110" s="20">
        <v>142</v>
      </c>
    </row>
    <row r="20111" spans="1:6" ht="25.5" outlineLevel="2" x14ac:dyDescent="0.2">
      <c r="B20111" s="18" t="s">
        <v>16185</v>
      </c>
      <c r="C20111" s="19" t="s">
        <v>162</v>
      </c>
      <c r="D20111" t="s">
        <v>398</v>
      </c>
      <c r="E20111" s="20">
        <v>1</v>
      </c>
      <c r="F20111" s="20">
        <v>535</v>
      </c>
    </row>
    <row r="20112" spans="1:6" ht="25.5" outlineLevel="2" x14ac:dyDescent="0.2">
      <c r="B20112" s="18" t="s">
        <v>16185</v>
      </c>
      <c r="C20112" s="19" t="s">
        <v>164</v>
      </c>
      <c r="D20112" t="s">
        <v>398</v>
      </c>
      <c r="E20112" s="20">
        <v>8</v>
      </c>
      <c r="F20112" s="20">
        <v>7</v>
      </c>
    </row>
    <row r="20113" spans="1:6" ht="25.5" outlineLevel="2" x14ac:dyDescent="0.2">
      <c r="B20113" s="18" t="s">
        <v>16185</v>
      </c>
      <c r="C20113" s="19" t="s">
        <v>166</v>
      </c>
      <c r="D20113" t="s">
        <v>398</v>
      </c>
      <c r="E20113" s="20">
        <v>1285</v>
      </c>
      <c r="F20113" s="20">
        <v>365</v>
      </c>
    </row>
    <row r="20114" spans="1:6" ht="25.5" outlineLevel="2" x14ac:dyDescent="0.2">
      <c r="B20114" s="18" t="s">
        <v>16185</v>
      </c>
      <c r="C20114" s="19" t="s">
        <v>176</v>
      </c>
      <c r="D20114" t="s">
        <v>398</v>
      </c>
      <c r="E20114" s="20">
        <v>185</v>
      </c>
      <c r="F20114" s="20">
        <v>69</v>
      </c>
    </row>
    <row r="20115" spans="1:6" ht="25.5" outlineLevel="2" x14ac:dyDescent="0.2">
      <c r="B20115" s="18" t="s">
        <v>16185</v>
      </c>
      <c r="C20115" s="19" t="s">
        <v>178</v>
      </c>
      <c r="D20115" t="s">
        <v>398</v>
      </c>
      <c r="E20115" s="20">
        <v>1626</v>
      </c>
      <c r="F20115" s="20">
        <v>813</v>
      </c>
    </row>
    <row r="20116" spans="1:6" ht="25.5" outlineLevel="1" x14ac:dyDescent="0.2">
      <c r="B20116" s="21" t="s">
        <v>16186</v>
      </c>
      <c r="E20116" s="20">
        <f>SUBTOTAL(9,E20098:E20115)</f>
        <v>7747484</v>
      </c>
      <c r="F20116" s="20">
        <f>SUBTOTAL(9,F20098:F20115)</f>
        <v>200010</v>
      </c>
    </row>
    <row r="20117" spans="1:6" outlineLevel="2" x14ac:dyDescent="0.2">
      <c r="A20117" t="s">
        <v>6098</v>
      </c>
      <c r="B20117" s="18" t="s">
        <v>16187</v>
      </c>
      <c r="C20117" s="19" t="s">
        <v>15</v>
      </c>
      <c r="D20117" t="s">
        <v>398</v>
      </c>
      <c r="E20117" s="20">
        <v>2</v>
      </c>
      <c r="F20117" s="20">
        <v>1</v>
      </c>
    </row>
    <row r="20118" spans="1:6" outlineLevel="2" x14ac:dyDescent="0.2">
      <c r="B20118" s="18" t="s">
        <v>16187</v>
      </c>
      <c r="C20118" s="19" t="s">
        <v>16</v>
      </c>
      <c r="D20118" t="s">
        <v>398</v>
      </c>
      <c r="E20118" s="20">
        <v>575</v>
      </c>
      <c r="F20118" s="20">
        <v>2238</v>
      </c>
    </row>
    <row r="20119" spans="1:6" outlineLevel="2" x14ac:dyDescent="0.2">
      <c r="B20119" s="18" t="s">
        <v>16187</v>
      </c>
      <c r="C20119" s="19" t="s">
        <v>20</v>
      </c>
      <c r="D20119" t="s">
        <v>398</v>
      </c>
      <c r="E20119" s="20">
        <v>180</v>
      </c>
      <c r="F20119" s="20">
        <v>12</v>
      </c>
    </row>
    <row r="20120" spans="1:6" outlineLevel="2" x14ac:dyDescent="0.2">
      <c r="B20120" s="18" t="s">
        <v>16187</v>
      </c>
      <c r="C20120" s="19" t="s">
        <v>30</v>
      </c>
      <c r="D20120" t="s">
        <v>398</v>
      </c>
      <c r="E20120" s="20">
        <v>22</v>
      </c>
      <c r="F20120" s="20">
        <v>20</v>
      </c>
    </row>
    <row r="20121" spans="1:6" outlineLevel="2" x14ac:dyDescent="0.2">
      <c r="B20121" s="18" t="s">
        <v>16187</v>
      </c>
      <c r="C20121" s="19" t="s">
        <v>33</v>
      </c>
      <c r="D20121" t="s">
        <v>398</v>
      </c>
      <c r="E20121" s="20">
        <v>110</v>
      </c>
      <c r="F20121" s="20">
        <v>42</v>
      </c>
    </row>
    <row r="20122" spans="1:6" outlineLevel="2" x14ac:dyDescent="0.2">
      <c r="B20122" s="18" t="s">
        <v>16187</v>
      </c>
      <c r="C20122" s="19" t="s">
        <v>42</v>
      </c>
      <c r="D20122" t="s">
        <v>398</v>
      </c>
      <c r="E20122" s="20">
        <v>1600131</v>
      </c>
      <c r="F20122" s="20">
        <v>71027</v>
      </c>
    </row>
    <row r="20123" spans="1:6" ht="25.5" outlineLevel="2" x14ac:dyDescent="0.2">
      <c r="B20123" s="18" t="s">
        <v>16187</v>
      </c>
      <c r="C20123" s="19" t="s">
        <v>53</v>
      </c>
      <c r="D20123" t="s">
        <v>398</v>
      </c>
      <c r="E20123" s="20">
        <v>8638</v>
      </c>
      <c r="F20123" s="20">
        <v>4166</v>
      </c>
    </row>
    <row r="20124" spans="1:6" outlineLevel="2" x14ac:dyDescent="0.2">
      <c r="B20124" s="18" t="s">
        <v>16187</v>
      </c>
      <c r="C20124" s="19" t="s">
        <v>64</v>
      </c>
      <c r="D20124" t="s">
        <v>398</v>
      </c>
      <c r="E20124" s="20">
        <v>16</v>
      </c>
      <c r="F20124" s="20">
        <v>10</v>
      </c>
    </row>
    <row r="20125" spans="1:6" outlineLevel="2" x14ac:dyDescent="0.2">
      <c r="B20125" s="18" t="s">
        <v>16187</v>
      </c>
      <c r="C20125" s="19" t="s">
        <v>65</v>
      </c>
      <c r="D20125" t="s">
        <v>398</v>
      </c>
      <c r="E20125" s="20">
        <v>904</v>
      </c>
      <c r="F20125" s="20">
        <v>2452</v>
      </c>
    </row>
    <row r="20126" spans="1:6" outlineLevel="2" x14ac:dyDescent="0.2">
      <c r="B20126" s="18" t="s">
        <v>16187</v>
      </c>
      <c r="C20126" s="19" t="s">
        <v>68</v>
      </c>
      <c r="D20126" t="s">
        <v>398</v>
      </c>
      <c r="E20126" s="20">
        <v>638</v>
      </c>
      <c r="F20126" s="20">
        <v>2447</v>
      </c>
    </row>
    <row r="20127" spans="1:6" outlineLevel="2" x14ac:dyDescent="0.2">
      <c r="B20127" s="18" t="s">
        <v>16187</v>
      </c>
      <c r="C20127" s="19" t="s">
        <v>80</v>
      </c>
      <c r="D20127" t="s">
        <v>398</v>
      </c>
      <c r="E20127" s="20">
        <v>1518054</v>
      </c>
      <c r="F20127" s="20">
        <v>360172</v>
      </c>
    </row>
    <row r="20128" spans="1:6" outlineLevel="2" x14ac:dyDescent="0.2">
      <c r="B20128" s="18" t="s">
        <v>16187</v>
      </c>
      <c r="C20128" s="19" t="s">
        <v>81</v>
      </c>
      <c r="D20128" t="s">
        <v>398</v>
      </c>
      <c r="E20128" s="20">
        <v>10817</v>
      </c>
      <c r="F20128" s="20">
        <v>1038</v>
      </c>
    </row>
    <row r="20129" spans="2:6" outlineLevel="2" x14ac:dyDescent="0.2">
      <c r="B20129" s="18" t="s">
        <v>16187</v>
      </c>
      <c r="C20129" s="19" t="s">
        <v>87</v>
      </c>
      <c r="D20129" t="s">
        <v>398</v>
      </c>
      <c r="E20129" s="20">
        <v>3112</v>
      </c>
      <c r="F20129" s="20">
        <v>3518</v>
      </c>
    </row>
    <row r="20130" spans="2:6" outlineLevel="2" x14ac:dyDescent="0.2">
      <c r="B20130" s="18" t="s">
        <v>16187</v>
      </c>
      <c r="C20130" s="19" t="s">
        <v>88</v>
      </c>
      <c r="D20130" t="s">
        <v>398</v>
      </c>
      <c r="E20130" s="20">
        <v>23644</v>
      </c>
      <c r="F20130" s="20">
        <v>17663</v>
      </c>
    </row>
    <row r="20131" spans="2:6" ht="25.5" outlineLevel="2" x14ac:dyDescent="0.2">
      <c r="B20131" s="18" t="s">
        <v>16187</v>
      </c>
      <c r="C20131" s="19" t="s">
        <v>92</v>
      </c>
      <c r="D20131" t="s">
        <v>398</v>
      </c>
      <c r="E20131" s="20">
        <v>5224</v>
      </c>
      <c r="F20131" s="20">
        <v>2491</v>
      </c>
    </row>
    <row r="20132" spans="2:6" outlineLevel="2" x14ac:dyDescent="0.2">
      <c r="B20132" s="18" t="s">
        <v>16187</v>
      </c>
      <c r="C20132" s="19" t="s">
        <v>107</v>
      </c>
      <c r="D20132" t="s">
        <v>398</v>
      </c>
      <c r="E20132" s="20">
        <v>2042</v>
      </c>
      <c r="F20132" s="20">
        <v>2495</v>
      </c>
    </row>
    <row r="20133" spans="2:6" outlineLevel="2" x14ac:dyDescent="0.2">
      <c r="B20133" s="18" t="s">
        <v>16187</v>
      </c>
      <c r="C20133" s="19" t="s">
        <v>113</v>
      </c>
      <c r="D20133" t="s">
        <v>398</v>
      </c>
      <c r="E20133" s="20">
        <v>58</v>
      </c>
      <c r="F20133" s="20">
        <v>302</v>
      </c>
    </row>
    <row r="20134" spans="2:6" outlineLevel="2" x14ac:dyDescent="0.2">
      <c r="B20134" s="18" t="s">
        <v>16187</v>
      </c>
      <c r="C20134" s="19" t="s">
        <v>128</v>
      </c>
      <c r="D20134" t="s">
        <v>398</v>
      </c>
      <c r="E20134" s="20">
        <v>16</v>
      </c>
      <c r="F20134" s="20">
        <v>19</v>
      </c>
    </row>
    <row r="20135" spans="2:6" outlineLevel="2" x14ac:dyDescent="0.2">
      <c r="B20135" s="18" t="s">
        <v>16187</v>
      </c>
      <c r="C20135" s="19" t="s">
        <v>135</v>
      </c>
      <c r="D20135" t="s">
        <v>398</v>
      </c>
      <c r="E20135" s="20">
        <v>203</v>
      </c>
      <c r="F20135" s="20">
        <v>151</v>
      </c>
    </row>
    <row r="20136" spans="2:6" outlineLevel="2" x14ac:dyDescent="0.2">
      <c r="B20136" s="18" t="s">
        <v>16187</v>
      </c>
      <c r="C20136" s="19" t="s">
        <v>136</v>
      </c>
      <c r="D20136" t="s">
        <v>398</v>
      </c>
      <c r="E20136" s="20">
        <v>981</v>
      </c>
      <c r="F20136" s="20">
        <v>154</v>
      </c>
    </row>
    <row r="20137" spans="2:6" outlineLevel="2" x14ac:dyDescent="0.2">
      <c r="B20137" s="18" t="s">
        <v>16187</v>
      </c>
      <c r="C20137" s="19" t="s">
        <v>142</v>
      </c>
      <c r="D20137" t="s">
        <v>398</v>
      </c>
      <c r="E20137" s="20">
        <v>10</v>
      </c>
      <c r="F20137" s="20">
        <v>19</v>
      </c>
    </row>
    <row r="20138" spans="2:6" outlineLevel="2" x14ac:dyDescent="0.2">
      <c r="B20138" s="18" t="s">
        <v>16187</v>
      </c>
      <c r="C20138" s="19" t="s">
        <v>151</v>
      </c>
      <c r="D20138" t="s">
        <v>398</v>
      </c>
      <c r="E20138" s="20">
        <v>140</v>
      </c>
      <c r="F20138" s="20">
        <v>82</v>
      </c>
    </row>
    <row r="20139" spans="2:6" outlineLevel="2" x14ac:dyDescent="0.2">
      <c r="B20139" s="18" t="s">
        <v>16187</v>
      </c>
      <c r="C20139" s="19" t="s">
        <v>152</v>
      </c>
      <c r="D20139" t="s">
        <v>398</v>
      </c>
      <c r="E20139" s="20">
        <v>138</v>
      </c>
      <c r="F20139" s="20">
        <v>221</v>
      </c>
    </row>
    <row r="20140" spans="2:6" outlineLevel="2" x14ac:dyDescent="0.2">
      <c r="B20140" s="18" t="s">
        <v>16187</v>
      </c>
      <c r="C20140" s="19" t="s">
        <v>157</v>
      </c>
      <c r="D20140" t="s">
        <v>398</v>
      </c>
      <c r="E20140" s="20">
        <v>23</v>
      </c>
      <c r="F20140" s="20">
        <v>14</v>
      </c>
    </row>
    <row r="20141" spans="2:6" outlineLevel="2" x14ac:dyDescent="0.2">
      <c r="B20141" s="18" t="s">
        <v>16187</v>
      </c>
      <c r="C20141" s="19" t="s">
        <v>161</v>
      </c>
      <c r="D20141" t="s">
        <v>398</v>
      </c>
      <c r="E20141" s="20">
        <v>634</v>
      </c>
      <c r="F20141" s="20">
        <v>2919</v>
      </c>
    </row>
    <row r="20142" spans="2:6" outlineLevel="2" x14ac:dyDescent="0.2">
      <c r="B20142" s="18" t="s">
        <v>16187</v>
      </c>
      <c r="C20142" s="19" t="s">
        <v>162</v>
      </c>
      <c r="D20142" t="s">
        <v>398</v>
      </c>
      <c r="E20142" s="20">
        <v>21</v>
      </c>
      <c r="F20142" s="20">
        <v>24</v>
      </c>
    </row>
    <row r="20143" spans="2:6" outlineLevel="2" x14ac:dyDescent="0.2">
      <c r="B20143" s="18" t="s">
        <v>16187</v>
      </c>
      <c r="C20143" s="19" t="s">
        <v>164</v>
      </c>
      <c r="D20143" t="s">
        <v>398</v>
      </c>
      <c r="E20143" s="20">
        <v>871</v>
      </c>
      <c r="F20143" s="20">
        <v>384</v>
      </c>
    </row>
    <row r="20144" spans="2:6" outlineLevel="2" x14ac:dyDescent="0.2">
      <c r="B20144" s="18" t="s">
        <v>16187</v>
      </c>
      <c r="C20144" s="19" t="s">
        <v>166</v>
      </c>
      <c r="D20144" t="s">
        <v>398</v>
      </c>
      <c r="E20144" s="20">
        <v>5405</v>
      </c>
      <c r="F20144" s="20">
        <v>3890</v>
      </c>
    </row>
    <row r="20145" spans="1:6" outlineLevel="2" x14ac:dyDescent="0.2">
      <c r="B20145" s="18" t="s">
        <v>16187</v>
      </c>
      <c r="C20145" s="19" t="s">
        <v>171</v>
      </c>
      <c r="D20145" t="s">
        <v>398</v>
      </c>
      <c r="E20145" s="20">
        <v>2</v>
      </c>
      <c r="F20145" s="20">
        <v>4</v>
      </c>
    </row>
    <row r="20146" spans="1:6" ht="25.5" outlineLevel="2" x14ac:dyDescent="0.2">
      <c r="B20146" s="18" t="s">
        <v>16187</v>
      </c>
      <c r="C20146" s="19" t="s">
        <v>175</v>
      </c>
      <c r="D20146" t="s">
        <v>398</v>
      </c>
      <c r="E20146" s="20">
        <v>690</v>
      </c>
      <c r="F20146" s="20">
        <v>269</v>
      </c>
    </row>
    <row r="20147" spans="1:6" ht="25.5" outlineLevel="2" x14ac:dyDescent="0.2">
      <c r="B20147" s="18" t="s">
        <v>16187</v>
      </c>
      <c r="C20147" s="19" t="s">
        <v>176</v>
      </c>
      <c r="D20147" t="s">
        <v>398</v>
      </c>
      <c r="E20147" s="20">
        <v>168</v>
      </c>
      <c r="F20147" s="20">
        <v>919</v>
      </c>
    </row>
    <row r="20148" spans="1:6" outlineLevel="2" x14ac:dyDescent="0.2">
      <c r="B20148" s="18" t="s">
        <v>16187</v>
      </c>
      <c r="C20148" s="19" t="s">
        <v>178</v>
      </c>
      <c r="D20148" t="s">
        <v>398</v>
      </c>
      <c r="E20148" s="20">
        <v>317</v>
      </c>
      <c r="F20148" s="20">
        <v>540</v>
      </c>
    </row>
    <row r="20149" spans="1:6" outlineLevel="2" x14ac:dyDescent="0.2">
      <c r="B20149" s="18" t="s">
        <v>16187</v>
      </c>
      <c r="C20149" s="19" t="s">
        <v>182</v>
      </c>
      <c r="D20149" t="s">
        <v>398</v>
      </c>
      <c r="E20149" s="20">
        <v>52</v>
      </c>
      <c r="F20149" s="20">
        <v>121</v>
      </c>
    </row>
    <row r="20150" spans="1:6" outlineLevel="1" x14ac:dyDescent="0.2">
      <c r="B20150" s="21" t="s">
        <v>16188</v>
      </c>
      <c r="E20150" s="20">
        <f>SUBTOTAL(9,E20117:E20149)</f>
        <v>3183838</v>
      </c>
      <c r="F20150" s="20">
        <f>SUBTOTAL(9,F20117:F20149)</f>
        <v>479824</v>
      </c>
    </row>
    <row r="20151" spans="1:6" ht="25.5" outlineLevel="2" x14ac:dyDescent="0.2">
      <c r="A20151" t="s">
        <v>6099</v>
      </c>
      <c r="B20151" s="18" t="s">
        <v>16189</v>
      </c>
      <c r="C20151" s="19" t="s">
        <v>92</v>
      </c>
      <c r="D20151" t="s">
        <v>398</v>
      </c>
      <c r="E20151" s="20">
        <v>4</v>
      </c>
      <c r="F20151" s="20">
        <v>10</v>
      </c>
    </row>
    <row r="20152" spans="1:6" ht="25.5" outlineLevel="2" x14ac:dyDescent="0.2">
      <c r="B20152" s="18" t="s">
        <v>16189</v>
      </c>
      <c r="C20152" s="19" t="s">
        <v>42</v>
      </c>
      <c r="D20152" t="s">
        <v>398</v>
      </c>
      <c r="E20152" s="20">
        <v>1647</v>
      </c>
      <c r="F20152" s="20">
        <v>7037</v>
      </c>
    </row>
    <row r="20153" spans="1:6" ht="25.5" outlineLevel="2" x14ac:dyDescent="0.2">
      <c r="B20153" s="18" t="s">
        <v>16189</v>
      </c>
      <c r="C20153" s="19" t="s">
        <v>53</v>
      </c>
      <c r="D20153" t="s">
        <v>398</v>
      </c>
      <c r="E20153" s="20">
        <v>783</v>
      </c>
      <c r="F20153" s="20">
        <v>1183</v>
      </c>
    </row>
    <row r="20154" spans="1:6" ht="25.5" outlineLevel="2" x14ac:dyDescent="0.2">
      <c r="B20154" s="18" t="s">
        <v>16189</v>
      </c>
      <c r="C20154" s="19" t="s">
        <v>65</v>
      </c>
      <c r="D20154" t="s">
        <v>398</v>
      </c>
      <c r="E20154" s="20">
        <v>7</v>
      </c>
      <c r="F20154" s="20">
        <v>15</v>
      </c>
    </row>
    <row r="20155" spans="1:6" ht="25.5" outlineLevel="2" x14ac:dyDescent="0.2">
      <c r="B20155" s="18" t="s">
        <v>16189</v>
      </c>
      <c r="C20155" s="19" t="s">
        <v>68</v>
      </c>
      <c r="D20155" t="s">
        <v>398</v>
      </c>
      <c r="E20155" s="20">
        <v>243</v>
      </c>
      <c r="F20155" s="20">
        <v>1063</v>
      </c>
    </row>
    <row r="20156" spans="1:6" ht="25.5" outlineLevel="2" x14ac:dyDescent="0.2">
      <c r="B20156" s="18" t="s">
        <v>16189</v>
      </c>
      <c r="C20156" s="19" t="s">
        <v>78</v>
      </c>
      <c r="D20156" t="s">
        <v>398</v>
      </c>
      <c r="E20156" s="20">
        <v>2</v>
      </c>
      <c r="F20156" s="20">
        <v>7</v>
      </c>
    </row>
    <row r="20157" spans="1:6" ht="25.5" outlineLevel="2" x14ac:dyDescent="0.2">
      <c r="B20157" s="18" t="s">
        <v>16189</v>
      </c>
      <c r="C20157" s="19" t="s">
        <v>80</v>
      </c>
      <c r="D20157" t="s">
        <v>398</v>
      </c>
      <c r="E20157" s="20">
        <v>27785</v>
      </c>
      <c r="F20157" s="20">
        <v>13036</v>
      </c>
    </row>
    <row r="20158" spans="1:6" ht="25.5" outlineLevel="2" x14ac:dyDescent="0.2">
      <c r="B20158" s="18" t="s">
        <v>16189</v>
      </c>
      <c r="C20158" s="19" t="s">
        <v>88</v>
      </c>
      <c r="D20158" t="s">
        <v>398</v>
      </c>
      <c r="E20158" s="20">
        <v>1963</v>
      </c>
      <c r="F20158" s="20">
        <v>1978</v>
      </c>
    </row>
    <row r="20159" spans="1:6" ht="25.5" outlineLevel="2" x14ac:dyDescent="0.2">
      <c r="B20159" s="18" t="s">
        <v>16189</v>
      </c>
      <c r="C20159" s="19" t="s">
        <v>92</v>
      </c>
      <c r="D20159" t="s">
        <v>398</v>
      </c>
      <c r="E20159" s="20">
        <v>483</v>
      </c>
      <c r="F20159" s="20">
        <v>311</v>
      </c>
    </row>
    <row r="20160" spans="1:6" ht="25.5" outlineLevel="2" x14ac:dyDescent="0.2">
      <c r="B20160" s="18" t="s">
        <v>16189</v>
      </c>
      <c r="C20160" s="19" t="s">
        <v>113</v>
      </c>
      <c r="D20160" t="s">
        <v>398</v>
      </c>
      <c r="E20160" s="20">
        <v>17</v>
      </c>
      <c r="F20160" s="20">
        <v>13</v>
      </c>
    </row>
    <row r="20161" spans="1:6" ht="25.5" outlineLevel="2" x14ac:dyDescent="0.2">
      <c r="B20161" s="18" t="s">
        <v>16189</v>
      </c>
      <c r="C20161" s="19" t="s">
        <v>136</v>
      </c>
      <c r="D20161" t="s">
        <v>398</v>
      </c>
      <c r="E20161" s="20">
        <v>35</v>
      </c>
      <c r="F20161" s="20">
        <v>182</v>
      </c>
    </row>
    <row r="20162" spans="1:6" ht="25.5" outlineLevel="2" x14ac:dyDescent="0.2">
      <c r="B20162" s="18" t="s">
        <v>16189</v>
      </c>
      <c r="C20162" s="19" t="s">
        <v>152</v>
      </c>
      <c r="D20162" t="s">
        <v>398</v>
      </c>
      <c r="E20162" s="20">
        <v>10</v>
      </c>
      <c r="F20162" s="20">
        <v>17</v>
      </c>
    </row>
    <row r="20163" spans="1:6" ht="25.5" outlineLevel="2" x14ac:dyDescent="0.2">
      <c r="B20163" s="18" t="s">
        <v>16189</v>
      </c>
      <c r="C20163" s="19" t="s">
        <v>161</v>
      </c>
      <c r="D20163" t="s">
        <v>398</v>
      </c>
      <c r="E20163" s="20">
        <v>4</v>
      </c>
      <c r="F20163" s="20">
        <v>26</v>
      </c>
    </row>
    <row r="20164" spans="1:6" ht="25.5" outlineLevel="2" x14ac:dyDescent="0.2">
      <c r="B20164" s="18" t="s">
        <v>16189</v>
      </c>
      <c r="C20164" s="19" t="s">
        <v>162</v>
      </c>
      <c r="D20164" t="s">
        <v>398</v>
      </c>
      <c r="E20164" s="20">
        <v>10</v>
      </c>
      <c r="F20164" s="20">
        <v>11</v>
      </c>
    </row>
    <row r="20165" spans="1:6" ht="25.5" outlineLevel="2" x14ac:dyDescent="0.2">
      <c r="B20165" s="18" t="s">
        <v>16189</v>
      </c>
      <c r="C20165" s="19" t="s">
        <v>164</v>
      </c>
      <c r="D20165" t="s">
        <v>398</v>
      </c>
      <c r="E20165" s="20">
        <v>12</v>
      </c>
      <c r="F20165" s="20">
        <v>5</v>
      </c>
    </row>
    <row r="20166" spans="1:6" ht="25.5" outlineLevel="2" x14ac:dyDescent="0.2">
      <c r="B20166" s="18" t="s">
        <v>16189</v>
      </c>
      <c r="C20166" s="19" t="s">
        <v>166</v>
      </c>
      <c r="D20166" t="s">
        <v>398</v>
      </c>
      <c r="E20166" s="20">
        <v>48</v>
      </c>
      <c r="F20166" s="20">
        <v>38</v>
      </c>
    </row>
    <row r="20167" spans="1:6" ht="25.5" outlineLevel="2" x14ac:dyDescent="0.2">
      <c r="B20167" s="18" t="s">
        <v>16189</v>
      </c>
      <c r="C20167" s="19" t="s">
        <v>171</v>
      </c>
      <c r="D20167" t="s">
        <v>398</v>
      </c>
      <c r="E20167" s="20">
        <v>1</v>
      </c>
      <c r="F20167" s="20">
        <v>12</v>
      </c>
    </row>
    <row r="20168" spans="1:6" ht="25.5" outlineLevel="2" x14ac:dyDescent="0.2">
      <c r="B20168" s="18" t="s">
        <v>16189</v>
      </c>
      <c r="C20168" s="19" t="s">
        <v>176</v>
      </c>
      <c r="D20168" t="s">
        <v>398</v>
      </c>
      <c r="E20168" s="20">
        <v>67</v>
      </c>
      <c r="F20168" s="20">
        <v>721</v>
      </c>
    </row>
    <row r="20169" spans="1:6" ht="25.5" outlineLevel="2" x14ac:dyDescent="0.2">
      <c r="B20169" s="18" t="s">
        <v>16189</v>
      </c>
      <c r="C20169" s="19" t="s">
        <v>178</v>
      </c>
      <c r="D20169" t="s">
        <v>398</v>
      </c>
      <c r="E20169" s="20">
        <v>9</v>
      </c>
      <c r="F20169" s="20">
        <v>6</v>
      </c>
    </row>
    <row r="20170" spans="1:6" ht="25.5" outlineLevel="1" x14ac:dyDescent="0.2">
      <c r="B20170" s="21" t="s">
        <v>16190</v>
      </c>
      <c r="E20170" s="20">
        <f>SUBTOTAL(9,E20151:E20169)</f>
        <v>33130</v>
      </c>
      <c r="F20170" s="20">
        <f>SUBTOTAL(9,F20151:F20169)</f>
        <v>25671</v>
      </c>
    </row>
    <row r="20171" spans="1:6" outlineLevel="2" x14ac:dyDescent="0.2">
      <c r="A20171" t="s">
        <v>6101</v>
      </c>
      <c r="B20171" s="18" t="s">
        <v>16191</v>
      </c>
      <c r="C20171" s="19" t="s">
        <v>42</v>
      </c>
      <c r="D20171" t="s">
        <v>398</v>
      </c>
      <c r="E20171" s="20">
        <v>34</v>
      </c>
      <c r="F20171" s="20">
        <v>28</v>
      </c>
    </row>
    <row r="20172" spans="1:6" ht="25.5" outlineLevel="2" x14ac:dyDescent="0.2">
      <c r="B20172" s="18" t="s">
        <v>16191</v>
      </c>
      <c r="C20172" s="19" t="s">
        <v>53</v>
      </c>
      <c r="D20172" t="s">
        <v>398</v>
      </c>
      <c r="E20172" s="20">
        <v>1033</v>
      </c>
      <c r="F20172" s="20">
        <v>10760</v>
      </c>
    </row>
    <row r="20173" spans="1:6" outlineLevel="2" x14ac:dyDescent="0.2">
      <c r="B20173" s="18" t="s">
        <v>16191</v>
      </c>
      <c r="C20173" s="19" t="s">
        <v>68</v>
      </c>
      <c r="D20173" t="s">
        <v>398</v>
      </c>
      <c r="E20173" s="20">
        <v>23</v>
      </c>
      <c r="F20173" s="20">
        <v>279</v>
      </c>
    </row>
    <row r="20174" spans="1:6" outlineLevel="2" x14ac:dyDescent="0.2">
      <c r="B20174" s="18" t="s">
        <v>16191</v>
      </c>
      <c r="C20174" s="19" t="s">
        <v>80</v>
      </c>
      <c r="D20174" t="s">
        <v>398</v>
      </c>
      <c r="E20174" s="20">
        <v>3175</v>
      </c>
      <c r="F20174" s="20">
        <v>3952</v>
      </c>
    </row>
    <row r="20175" spans="1:6" outlineLevel="2" x14ac:dyDescent="0.2">
      <c r="B20175" s="18" t="s">
        <v>16191</v>
      </c>
      <c r="C20175" s="19" t="s">
        <v>88</v>
      </c>
      <c r="D20175" t="s">
        <v>398</v>
      </c>
      <c r="E20175" s="20">
        <v>521</v>
      </c>
      <c r="F20175" s="20">
        <v>1992</v>
      </c>
    </row>
    <row r="20176" spans="1:6" ht="25.5" outlineLevel="2" x14ac:dyDescent="0.2">
      <c r="B20176" s="18" t="s">
        <v>16191</v>
      </c>
      <c r="C20176" s="19" t="s">
        <v>92</v>
      </c>
      <c r="D20176" t="s">
        <v>398</v>
      </c>
      <c r="E20176" s="20">
        <v>22</v>
      </c>
      <c r="F20176" s="20">
        <v>20</v>
      </c>
    </row>
    <row r="20177" spans="1:6" outlineLevel="2" x14ac:dyDescent="0.2">
      <c r="B20177" s="18" t="s">
        <v>16191</v>
      </c>
      <c r="C20177" s="19" t="s">
        <v>107</v>
      </c>
      <c r="D20177" t="s">
        <v>398</v>
      </c>
      <c r="E20177" s="20">
        <v>42</v>
      </c>
      <c r="F20177" s="20">
        <v>877</v>
      </c>
    </row>
    <row r="20178" spans="1:6" outlineLevel="2" x14ac:dyDescent="0.2">
      <c r="B20178" s="18" t="s">
        <v>16191</v>
      </c>
      <c r="C20178" s="19" t="s">
        <v>161</v>
      </c>
      <c r="D20178" t="s">
        <v>398</v>
      </c>
      <c r="E20178" s="20">
        <v>57</v>
      </c>
      <c r="F20178" s="20">
        <v>4390</v>
      </c>
    </row>
    <row r="20179" spans="1:6" outlineLevel="2" x14ac:dyDescent="0.2">
      <c r="B20179" s="18" t="s">
        <v>16191</v>
      </c>
      <c r="C20179" s="19" t="s">
        <v>166</v>
      </c>
      <c r="D20179" t="s">
        <v>398</v>
      </c>
      <c r="E20179" s="20">
        <v>1</v>
      </c>
      <c r="F20179" s="20">
        <v>4</v>
      </c>
    </row>
    <row r="20180" spans="1:6" outlineLevel="2" x14ac:dyDescent="0.2">
      <c r="B20180" s="18" t="s">
        <v>16191</v>
      </c>
      <c r="C20180" s="19" t="s">
        <v>171</v>
      </c>
      <c r="D20180" t="s">
        <v>398</v>
      </c>
      <c r="E20180" s="20">
        <v>20</v>
      </c>
      <c r="F20180" s="20">
        <v>89</v>
      </c>
    </row>
    <row r="20181" spans="1:6" ht="25.5" outlineLevel="2" x14ac:dyDescent="0.2">
      <c r="B20181" s="18" t="s">
        <v>16191</v>
      </c>
      <c r="C20181" s="19" t="s">
        <v>176</v>
      </c>
      <c r="D20181" t="s">
        <v>398</v>
      </c>
      <c r="E20181" s="20">
        <v>245</v>
      </c>
      <c r="F20181" s="20">
        <v>1723</v>
      </c>
    </row>
    <row r="20182" spans="1:6" outlineLevel="2" x14ac:dyDescent="0.2">
      <c r="B20182" s="18" t="s">
        <v>16191</v>
      </c>
      <c r="C20182" s="19" t="s">
        <v>178</v>
      </c>
      <c r="D20182" t="s">
        <v>398</v>
      </c>
      <c r="E20182" s="20">
        <v>33</v>
      </c>
      <c r="F20182" s="20">
        <v>121</v>
      </c>
    </row>
    <row r="20183" spans="1:6" outlineLevel="1" x14ac:dyDescent="0.2">
      <c r="B20183" s="21" t="s">
        <v>16192</v>
      </c>
      <c r="E20183" s="20">
        <f>SUBTOTAL(9,E20171:E20182)</f>
        <v>5206</v>
      </c>
      <c r="F20183" s="20">
        <f>SUBTOTAL(9,F20171:F20182)</f>
        <v>24235</v>
      </c>
    </row>
    <row r="20184" spans="1:6" outlineLevel="2" x14ac:dyDescent="0.2">
      <c r="A20184" t="s">
        <v>6102</v>
      </c>
      <c r="B20184" s="18" t="s">
        <v>16193</v>
      </c>
      <c r="C20184" s="19" t="s">
        <v>42</v>
      </c>
      <c r="D20184" t="s">
        <v>398</v>
      </c>
      <c r="E20184" s="20">
        <v>152</v>
      </c>
      <c r="F20184" s="20">
        <v>40</v>
      </c>
    </row>
    <row r="20185" spans="1:6" outlineLevel="2" x14ac:dyDescent="0.2">
      <c r="B20185" s="18" t="s">
        <v>16193</v>
      </c>
      <c r="C20185" s="19" t="s">
        <v>68</v>
      </c>
      <c r="D20185" t="s">
        <v>398</v>
      </c>
      <c r="E20185" s="20">
        <v>26</v>
      </c>
      <c r="F20185" s="20">
        <v>141</v>
      </c>
    </row>
    <row r="20186" spans="1:6" outlineLevel="2" x14ac:dyDescent="0.2">
      <c r="B20186" s="18" t="s">
        <v>16193</v>
      </c>
      <c r="C20186" s="19" t="s">
        <v>80</v>
      </c>
      <c r="D20186" t="s">
        <v>398</v>
      </c>
      <c r="E20186" s="20">
        <v>25537</v>
      </c>
      <c r="F20186" s="20">
        <v>6487</v>
      </c>
    </row>
    <row r="20187" spans="1:6" outlineLevel="2" x14ac:dyDescent="0.2">
      <c r="B20187" s="18" t="s">
        <v>16193</v>
      </c>
      <c r="C20187" s="19" t="s">
        <v>81</v>
      </c>
      <c r="D20187" t="s">
        <v>398</v>
      </c>
      <c r="E20187" s="20">
        <v>4</v>
      </c>
      <c r="F20187" s="20">
        <v>2</v>
      </c>
    </row>
    <row r="20188" spans="1:6" outlineLevel="2" x14ac:dyDescent="0.2">
      <c r="B20188" s="18" t="s">
        <v>16193</v>
      </c>
      <c r="C20188" s="19" t="s">
        <v>88</v>
      </c>
      <c r="D20188" t="s">
        <v>398</v>
      </c>
      <c r="E20188" s="20">
        <v>96</v>
      </c>
      <c r="F20188" s="20">
        <v>43</v>
      </c>
    </row>
    <row r="20189" spans="1:6" ht="25.5" outlineLevel="2" x14ac:dyDescent="0.2">
      <c r="B20189" s="18" t="s">
        <v>16193</v>
      </c>
      <c r="C20189" s="19" t="s">
        <v>92</v>
      </c>
      <c r="D20189" t="s">
        <v>398</v>
      </c>
      <c r="E20189" s="20">
        <v>61</v>
      </c>
      <c r="F20189" s="20">
        <v>91</v>
      </c>
    </row>
    <row r="20190" spans="1:6" outlineLevel="2" x14ac:dyDescent="0.2">
      <c r="B20190" s="18" t="s">
        <v>16193</v>
      </c>
      <c r="C20190" s="19" t="s">
        <v>135</v>
      </c>
      <c r="D20190" t="s">
        <v>398</v>
      </c>
      <c r="E20190" s="20">
        <v>1</v>
      </c>
      <c r="F20190" s="20">
        <v>1</v>
      </c>
    </row>
    <row r="20191" spans="1:6" outlineLevel="2" x14ac:dyDescent="0.2">
      <c r="B20191" s="18" t="s">
        <v>16193</v>
      </c>
      <c r="C20191" s="19" t="s">
        <v>150</v>
      </c>
      <c r="D20191" t="s">
        <v>398</v>
      </c>
      <c r="E20191" s="20">
        <v>14</v>
      </c>
      <c r="F20191" s="20">
        <v>21</v>
      </c>
    </row>
    <row r="20192" spans="1:6" outlineLevel="2" x14ac:dyDescent="0.2">
      <c r="B20192" s="18" t="s">
        <v>16193</v>
      </c>
      <c r="C20192" s="19" t="s">
        <v>152</v>
      </c>
      <c r="D20192" t="s">
        <v>398</v>
      </c>
      <c r="E20192" s="20">
        <v>17</v>
      </c>
      <c r="F20192" s="20">
        <v>43</v>
      </c>
    </row>
    <row r="20193" spans="1:6" outlineLevel="2" x14ac:dyDescent="0.2">
      <c r="B20193" s="18" t="s">
        <v>16193</v>
      </c>
      <c r="C20193" s="19" t="s">
        <v>164</v>
      </c>
      <c r="D20193" t="s">
        <v>398</v>
      </c>
      <c r="E20193" s="20">
        <v>309</v>
      </c>
      <c r="F20193" s="20">
        <v>74</v>
      </c>
    </row>
    <row r="20194" spans="1:6" outlineLevel="2" x14ac:dyDescent="0.2">
      <c r="B20194" s="18" t="s">
        <v>16193</v>
      </c>
      <c r="C20194" s="19" t="s">
        <v>166</v>
      </c>
      <c r="D20194" t="s">
        <v>398</v>
      </c>
      <c r="E20194" s="20">
        <v>10</v>
      </c>
      <c r="F20194" s="20">
        <v>4</v>
      </c>
    </row>
    <row r="20195" spans="1:6" outlineLevel="2" x14ac:dyDescent="0.2">
      <c r="B20195" s="18" t="s">
        <v>16193</v>
      </c>
      <c r="C20195" s="19" t="s">
        <v>171</v>
      </c>
      <c r="D20195" t="s">
        <v>398</v>
      </c>
      <c r="E20195" s="20">
        <v>6</v>
      </c>
      <c r="F20195" s="20">
        <v>3</v>
      </c>
    </row>
    <row r="20196" spans="1:6" ht="25.5" outlineLevel="2" x14ac:dyDescent="0.2">
      <c r="B20196" s="18" t="s">
        <v>16193</v>
      </c>
      <c r="C20196" s="19" t="s">
        <v>175</v>
      </c>
      <c r="D20196" t="s">
        <v>398</v>
      </c>
      <c r="E20196" s="20">
        <v>9</v>
      </c>
      <c r="F20196" s="20">
        <v>4</v>
      </c>
    </row>
    <row r="20197" spans="1:6" ht="25.5" outlineLevel="2" x14ac:dyDescent="0.2">
      <c r="B20197" s="18" t="s">
        <v>16193</v>
      </c>
      <c r="C20197" s="19" t="s">
        <v>176</v>
      </c>
      <c r="D20197" t="s">
        <v>398</v>
      </c>
      <c r="E20197" s="20">
        <v>2</v>
      </c>
      <c r="F20197" s="20">
        <v>6</v>
      </c>
    </row>
    <row r="20198" spans="1:6" outlineLevel="2" x14ac:dyDescent="0.2">
      <c r="B20198" s="18" t="s">
        <v>16193</v>
      </c>
      <c r="C20198" s="19" t="s">
        <v>178</v>
      </c>
      <c r="D20198" t="s">
        <v>398</v>
      </c>
      <c r="E20198" s="20">
        <v>2</v>
      </c>
      <c r="F20198" s="20">
        <v>19</v>
      </c>
    </row>
    <row r="20199" spans="1:6" outlineLevel="1" x14ac:dyDescent="0.2">
      <c r="B20199" s="21" t="s">
        <v>16194</v>
      </c>
      <c r="E20199" s="20">
        <f>SUBTOTAL(9,E20184:E20198)</f>
        <v>26246</v>
      </c>
      <c r="F20199" s="20">
        <f>SUBTOTAL(9,F20184:F20198)</f>
        <v>6979</v>
      </c>
    </row>
    <row r="20200" spans="1:6" outlineLevel="2" x14ac:dyDescent="0.2">
      <c r="A20200" t="s">
        <v>6103</v>
      </c>
      <c r="B20200" s="18" t="s">
        <v>16195</v>
      </c>
      <c r="C20200" s="19" t="s">
        <v>42</v>
      </c>
      <c r="D20200" t="s">
        <v>398</v>
      </c>
      <c r="E20200" s="20">
        <v>99</v>
      </c>
      <c r="F20200" s="20">
        <v>297</v>
      </c>
    </row>
    <row r="20201" spans="1:6" ht="25.5" outlineLevel="2" x14ac:dyDescent="0.2">
      <c r="B20201" s="18" t="s">
        <v>16195</v>
      </c>
      <c r="C20201" s="19" t="s">
        <v>53</v>
      </c>
      <c r="D20201" t="s">
        <v>398</v>
      </c>
      <c r="E20201" s="20">
        <v>128</v>
      </c>
      <c r="F20201" s="20">
        <v>340</v>
      </c>
    </row>
    <row r="20202" spans="1:6" outlineLevel="2" x14ac:dyDescent="0.2">
      <c r="B20202" s="18" t="s">
        <v>16195</v>
      </c>
      <c r="C20202" s="19" t="s">
        <v>65</v>
      </c>
      <c r="D20202" t="s">
        <v>398</v>
      </c>
      <c r="E20202" s="20">
        <v>22</v>
      </c>
      <c r="F20202" s="20">
        <v>56</v>
      </c>
    </row>
    <row r="20203" spans="1:6" outlineLevel="2" x14ac:dyDescent="0.2">
      <c r="B20203" s="18" t="s">
        <v>16195</v>
      </c>
      <c r="C20203" s="19" t="s">
        <v>68</v>
      </c>
      <c r="D20203" t="s">
        <v>398</v>
      </c>
      <c r="E20203" s="20">
        <v>254</v>
      </c>
      <c r="F20203" s="20">
        <v>1920</v>
      </c>
    </row>
    <row r="20204" spans="1:6" outlineLevel="2" x14ac:dyDescent="0.2">
      <c r="B20204" s="18" t="s">
        <v>16195</v>
      </c>
      <c r="C20204" s="19" t="s">
        <v>80</v>
      </c>
      <c r="D20204" t="s">
        <v>398</v>
      </c>
      <c r="E20204" s="20">
        <v>9082</v>
      </c>
      <c r="F20204" s="20">
        <v>8449</v>
      </c>
    </row>
    <row r="20205" spans="1:6" outlineLevel="2" x14ac:dyDescent="0.2">
      <c r="B20205" s="18" t="s">
        <v>16195</v>
      </c>
      <c r="C20205" s="19" t="s">
        <v>87</v>
      </c>
      <c r="D20205" t="s">
        <v>398</v>
      </c>
      <c r="E20205" s="20">
        <v>200</v>
      </c>
      <c r="F20205" s="20">
        <v>62</v>
      </c>
    </row>
    <row r="20206" spans="1:6" outlineLevel="2" x14ac:dyDescent="0.2">
      <c r="B20206" s="18" t="s">
        <v>16195</v>
      </c>
      <c r="C20206" s="19" t="s">
        <v>88</v>
      </c>
      <c r="D20206" t="s">
        <v>398</v>
      </c>
      <c r="E20206" s="20">
        <v>346</v>
      </c>
      <c r="F20206" s="20">
        <v>782</v>
      </c>
    </row>
    <row r="20207" spans="1:6" ht="25.5" outlineLevel="2" x14ac:dyDescent="0.2">
      <c r="B20207" s="18" t="s">
        <v>16195</v>
      </c>
      <c r="C20207" s="19" t="s">
        <v>92</v>
      </c>
      <c r="D20207" t="s">
        <v>398</v>
      </c>
      <c r="E20207" s="20">
        <v>15</v>
      </c>
      <c r="F20207" s="20">
        <v>13</v>
      </c>
    </row>
    <row r="20208" spans="1:6" outlineLevel="2" x14ac:dyDescent="0.2">
      <c r="B20208" s="18" t="s">
        <v>16195</v>
      </c>
      <c r="C20208" s="19" t="s">
        <v>136</v>
      </c>
      <c r="D20208" t="s">
        <v>398</v>
      </c>
      <c r="E20208" s="20">
        <v>11</v>
      </c>
      <c r="F20208" s="20">
        <v>101</v>
      </c>
    </row>
    <row r="20209" spans="1:6" outlineLevel="2" x14ac:dyDescent="0.2">
      <c r="B20209" s="18" t="s">
        <v>16195</v>
      </c>
      <c r="C20209" s="19" t="s">
        <v>150</v>
      </c>
      <c r="D20209" t="s">
        <v>398</v>
      </c>
      <c r="E20209" s="20">
        <v>4</v>
      </c>
      <c r="F20209" s="20">
        <v>77</v>
      </c>
    </row>
    <row r="20210" spans="1:6" outlineLevel="2" x14ac:dyDescent="0.2">
      <c r="B20210" s="18" t="s">
        <v>16195</v>
      </c>
      <c r="C20210" s="19" t="s">
        <v>152</v>
      </c>
      <c r="D20210" t="s">
        <v>398</v>
      </c>
      <c r="E20210" s="20">
        <v>4</v>
      </c>
      <c r="F20210" s="20">
        <v>77</v>
      </c>
    </row>
    <row r="20211" spans="1:6" outlineLevel="2" x14ac:dyDescent="0.2">
      <c r="B20211" s="18" t="s">
        <v>16195</v>
      </c>
      <c r="C20211" s="19" t="s">
        <v>162</v>
      </c>
      <c r="D20211" t="s">
        <v>398</v>
      </c>
      <c r="E20211" s="20">
        <v>1</v>
      </c>
      <c r="F20211" s="20">
        <v>2399</v>
      </c>
    </row>
    <row r="20212" spans="1:6" ht="25.5" outlineLevel="2" x14ac:dyDescent="0.2">
      <c r="B20212" s="18" t="s">
        <v>16195</v>
      </c>
      <c r="C20212" s="19" t="s">
        <v>175</v>
      </c>
      <c r="D20212" t="s">
        <v>398</v>
      </c>
      <c r="E20212" s="20">
        <v>2</v>
      </c>
      <c r="F20212" s="20">
        <v>16</v>
      </c>
    </row>
    <row r="20213" spans="1:6" ht="25.5" outlineLevel="2" x14ac:dyDescent="0.2">
      <c r="B20213" s="18" t="s">
        <v>16195</v>
      </c>
      <c r="C20213" s="19" t="s">
        <v>176</v>
      </c>
      <c r="D20213" t="s">
        <v>398</v>
      </c>
      <c r="E20213" s="20">
        <v>14</v>
      </c>
      <c r="F20213" s="20">
        <v>469</v>
      </c>
    </row>
    <row r="20214" spans="1:6" outlineLevel="2" x14ac:dyDescent="0.2">
      <c r="B20214" s="18" t="s">
        <v>16195</v>
      </c>
      <c r="C20214" s="19" t="s">
        <v>178</v>
      </c>
      <c r="D20214" t="s">
        <v>398</v>
      </c>
      <c r="E20214" s="20">
        <v>3</v>
      </c>
      <c r="F20214" s="20">
        <v>18</v>
      </c>
    </row>
    <row r="20215" spans="1:6" ht="25.5" outlineLevel="1" x14ac:dyDescent="0.2">
      <c r="B20215" s="21" t="s">
        <v>16196</v>
      </c>
      <c r="E20215" s="20">
        <f>SUBTOTAL(9,E20200:E20214)</f>
        <v>10185</v>
      </c>
      <c r="F20215" s="20">
        <f>SUBTOTAL(9,F20200:F20214)</f>
        <v>15076</v>
      </c>
    </row>
    <row r="20216" spans="1:6" ht="25.5" outlineLevel="2" x14ac:dyDescent="0.2">
      <c r="A20216" t="s">
        <v>6104</v>
      </c>
      <c r="B20216" s="18" t="s">
        <v>18623</v>
      </c>
      <c r="C20216" s="19" t="s">
        <v>42</v>
      </c>
      <c r="D20216" t="s">
        <v>398</v>
      </c>
      <c r="E20216" s="20">
        <v>50924</v>
      </c>
      <c r="F20216" s="20">
        <v>4081</v>
      </c>
    </row>
    <row r="20217" spans="1:6" ht="25.5" outlineLevel="2" x14ac:dyDescent="0.2">
      <c r="B20217" s="18" t="s">
        <v>18623</v>
      </c>
      <c r="C20217" s="19" t="s">
        <v>65</v>
      </c>
      <c r="D20217" t="s">
        <v>398</v>
      </c>
      <c r="E20217" s="20">
        <v>4</v>
      </c>
      <c r="F20217" s="20">
        <v>203</v>
      </c>
    </row>
    <row r="20218" spans="1:6" ht="25.5" outlineLevel="2" x14ac:dyDescent="0.2">
      <c r="B20218" s="18" t="s">
        <v>18623</v>
      </c>
      <c r="C20218" s="19" t="s">
        <v>68</v>
      </c>
      <c r="D20218" t="s">
        <v>398</v>
      </c>
      <c r="E20218" s="20">
        <v>201</v>
      </c>
      <c r="F20218" s="20">
        <v>1254</v>
      </c>
    </row>
    <row r="20219" spans="1:6" ht="25.5" outlineLevel="2" x14ac:dyDescent="0.2">
      <c r="B20219" s="18" t="s">
        <v>18623</v>
      </c>
      <c r="C20219" s="19" t="s">
        <v>80</v>
      </c>
      <c r="D20219" t="s">
        <v>398</v>
      </c>
      <c r="E20219" s="20">
        <v>48955</v>
      </c>
      <c r="F20219" s="20">
        <v>13829</v>
      </c>
    </row>
    <row r="20220" spans="1:6" ht="25.5" outlineLevel="2" x14ac:dyDescent="0.2">
      <c r="B20220" s="18" t="s">
        <v>18623</v>
      </c>
      <c r="C20220" s="19" t="s">
        <v>81</v>
      </c>
      <c r="D20220" t="s">
        <v>398</v>
      </c>
      <c r="E20220" s="20">
        <v>100</v>
      </c>
      <c r="F20220" s="20">
        <v>6</v>
      </c>
    </row>
    <row r="20221" spans="1:6" ht="25.5" outlineLevel="2" x14ac:dyDescent="0.2">
      <c r="B20221" s="18" t="s">
        <v>18623</v>
      </c>
      <c r="C20221" s="19" t="s">
        <v>87</v>
      </c>
      <c r="D20221" t="s">
        <v>398</v>
      </c>
      <c r="E20221" s="20">
        <v>30</v>
      </c>
      <c r="F20221" s="20">
        <v>244</v>
      </c>
    </row>
    <row r="20222" spans="1:6" ht="25.5" outlineLevel="2" x14ac:dyDescent="0.2">
      <c r="B20222" s="18" t="s">
        <v>18623</v>
      </c>
      <c r="C20222" s="19" t="s">
        <v>88</v>
      </c>
      <c r="D20222" t="s">
        <v>398</v>
      </c>
      <c r="E20222" s="20">
        <v>5990</v>
      </c>
      <c r="F20222" s="20">
        <v>4424</v>
      </c>
    </row>
    <row r="20223" spans="1:6" ht="25.5" outlineLevel="2" x14ac:dyDescent="0.2">
      <c r="B20223" s="18" t="s">
        <v>18623</v>
      </c>
      <c r="C20223" s="19" t="s">
        <v>92</v>
      </c>
      <c r="D20223" t="s">
        <v>398</v>
      </c>
      <c r="E20223" s="20">
        <v>953</v>
      </c>
      <c r="F20223" s="20">
        <v>862</v>
      </c>
    </row>
    <row r="20224" spans="1:6" ht="25.5" outlineLevel="2" x14ac:dyDescent="0.2">
      <c r="B20224" s="18" t="s">
        <v>18623</v>
      </c>
      <c r="C20224" s="19" t="s">
        <v>107</v>
      </c>
      <c r="D20224" t="s">
        <v>398</v>
      </c>
      <c r="E20224" s="20">
        <v>130</v>
      </c>
      <c r="F20224" s="20">
        <v>93</v>
      </c>
    </row>
    <row r="20225" spans="1:6" ht="25.5" outlineLevel="2" x14ac:dyDescent="0.2">
      <c r="B20225" s="18" t="s">
        <v>18623</v>
      </c>
      <c r="C20225" s="19" t="s">
        <v>121</v>
      </c>
      <c r="D20225" t="s">
        <v>398</v>
      </c>
      <c r="E20225" s="20">
        <v>1</v>
      </c>
      <c r="F20225" s="20">
        <v>4</v>
      </c>
    </row>
    <row r="20226" spans="1:6" ht="25.5" outlineLevel="2" x14ac:dyDescent="0.2">
      <c r="B20226" s="18" t="s">
        <v>18623</v>
      </c>
      <c r="C20226" s="19" t="s">
        <v>142</v>
      </c>
      <c r="D20226" t="s">
        <v>398</v>
      </c>
      <c r="E20226" s="20">
        <v>519</v>
      </c>
      <c r="F20226" s="20">
        <v>90</v>
      </c>
    </row>
    <row r="20227" spans="1:6" ht="25.5" outlineLevel="2" x14ac:dyDescent="0.2">
      <c r="B20227" s="18" t="s">
        <v>18623</v>
      </c>
      <c r="C20227" s="19" t="s">
        <v>151</v>
      </c>
      <c r="D20227" t="s">
        <v>398</v>
      </c>
      <c r="E20227" s="20">
        <v>8</v>
      </c>
      <c r="F20227" s="20">
        <v>29</v>
      </c>
    </row>
    <row r="20228" spans="1:6" ht="25.5" outlineLevel="2" x14ac:dyDescent="0.2">
      <c r="B20228" s="18" t="s">
        <v>18623</v>
      </c>
      <c r="C20228" s="19" t="s">
        <v>152</v>
      </c>
      <c r="D20228" t="s">
        <v>398</v>
      </c>
      <c r="E20228" s="20">
        <v>10</v>
      </c>
      <c r="F20228" s="20">
        <v>31</v>
      </c>
    </row>
    <row r="20229" spans="1:6" ht="25.5" outlineLevel="2" x14ac:dyDescent="0.2">
      <c r="B20229" s="18" t="s">
        <v>18623</v>
      </c>
      <c r="C20229" s="19" t="s">
        <v>162</v>
      </c>
      <c r="D20229" t="s">
        <v>398</v>
      </c>
      <c r="E20229" s="20">
        <v>10</v>
      </c>
      <c r="F20229" s="20">
        <v>12</v>
      </c>
    </row>
    <row r="20230" spans="1:6" ht="25.5" outlineLevel="2" x14ac:dyDescent="0.2">
      <c r="B20230" s="18" t="s">
        <v>18623</v>
      </c>
      <c r="C20230" s="19" t="s">
        <v>164</v>
      </c>
      <c r="D20230" t="s">
        <v>398</v>
      </c>
      <c r="E20230" s="20">
        <v>4</v>
      </c>
      <c r="F20230" s="20">
        <v>21</v>
      </c>
    </row>
    <row r="20231" spans="1:6" ht="25.5" outlineLevel="2" x14ac:dyDescent="0.2">
      <c r="B20231" s="18" t="s">
        <v>18623</v>
      </c>
      <c r="C20231" s="19" t="s">
        <v>166</v>
      </c>
      <c r="D20231" t="s">
        <v>398</v>
      </c>
      <c r="E20231" s="20">
        <v>591</v>
      </c>
      <c r="F20231" s="20">
        <v>627</v>
      </c>
    </row>
    <row r="20232" spans="1:6" ht="25.5" outlineLevel="2" x14ac:dyDescent="0.2">
      <c r="B20232" s="18" t="s">
        <v>18623</v>
      </c>
      <c r="C20232" s="19" t="s">
        <v>174</v>
      </c>
      <c r="D20232" t="s">
        <v>398</v>
      </c>
      <c r="E20232" s="20">
        <v>8</v>
      </c>
      <c r="F20232" s="20">
        <v>15</v>
      </c>
    </row>
    <row r="20233" spans="1:6" ht="25.5" outlineLevel="2" x14ac:dyDescent="0.2">
      <c r="B20233" s="18" t="s">
        <v>18623</v>
      </c>
      <c r="C20233" s="19" t="s">
        <v>175</v>
      </c>
      <c r="D20233" t="s">
        <v>398</v>
      </c>
      <c r="E20233" s="20">
        <v>33</v>
      </c>
      <c r="F20233" s="20">
        <v>41</v>
      </c>
    </row>
    <row r="20234" spans="1:6" ht="25.5" outlineLevel="2" x14ac:dyDescent="0.2">
      <c r="B20234" s="18" t="s">
        <v>18623</v>
      </c>
      <c r="C20234" s="19" t="s">
        <v>176</v>
      </c>
      <c r="D20234" t="s">
        <v>398</v>
      </c>
      <c r="E20234" s="20">
        <v>198</v>
      </c>
      <c r="F20234" s="20">
        <v>235</v>
      </c>
    </row>
    <row r="20235" spans="1:6" ht="25.5" outlineLevel="2" x14ac:dyDescent="0.2">
      <c r="B20235" s="18" t="s">
        <v>18623</v>
      </c>
      <c r="C20235" s="19" t="s">
        <v>178</v>
      </c>
      <c r="D20235" t="s">
        <v>398</v>
      </c>
      <c r="E20235" s="20">
        <v>24</v>
      </c>
      <c r="F20235" s="20">
        <v>197</v>
      </c>
    </row>
    <row r="20236" spans="1:6" ht="25.5" outlineLevel="1" x14ac:dyDescent="0.2">
      <c r="B20236" s="21" t="s">
        <v>18624</v>
      </c>
      <c r="E20236" s="20">
        <f>SUBTOTAL(9,E20216:E20235)</f>
        <v>108693</v>
      </c>
      <c r="F20236" s="20">
        <f>SUBTOTAL(9,F20216:F20235)</f>
        <v>26298</v>
      </c>
    </row>
    <row r="20237" spans="1:6" outlineLevel="2" x14ac:dyDescent="0.2">
      <c r="A20237" t="s">
        <v>6106</v>
      </c>
      <c r="B20237" s="18" t="s">
        <v>16197</v>
      </c>
      <c r="C20237" s="19" t="s">
        <v>68</v>
      </c>
      <c r="D20237" t="s">
        <v>398</v>
      </c>
      <c r="E20237" s="20">
        <v>56</v>
      </c>
      <c r="F20237" s="20">
        <v>562</v>
      </c>
    </row>
    <row r="20238" spans="1:6" outlineLevel="2" x14ac:dyDescent="0.2">
      <c r="B20238" s="18" t="s">
        <v>16197</v>
      </c>
      <c r="C20238" s="19" t="s">
        <v>80</v>
      </c>
      <c r="D20238" t="s">
        <v>398</v>
      </c>
      <c r="E20238" s="20">
        <v>1551847</v>
      </c>
      <c r="F20238" s="20">
        <v>1941</v>
      </c>
    </row>
    <row r="20239" spans="1:6" outlineLevel="2" x14ac:dyDescent="0.2">
      <c r="B20239" s="18" t="s">
        <v>16197</v>
      </c>
      <c r="C20239" s="19" t="s">
        <v>87</v>
      </c>
      <c r="D20239" t="s">
        <v>398</v>
      </c>
      <c r="E20239" s="20">
        <v>4</v>
      </c>
      <c r="F20239" s="20">
        <v>17</v>
      </c>
    </row>
    <row r="20240" spans="1:6" outlineLevel="2" x14ac:dyDescent="0.2">
      <c r="B20240" s="18" t="s">
        <v>16197</v>
      </c>
      <c r="C20240" s="19" t="s">
        <v>88</v>
      </c>
      <c r="D20240" t="s">
        <v>398</v>
      </c>
      <c r="E20240" s="20">
        <v>18</v>
      </c>
      <c r="F20240" s="20">
        <v>28</v>
      </c>
    </row>
    <row r="20241" spans="1:6" outlineLevel="2" x14ac:dyDescent="0.2">
      <c r="B20241" s="18" t="s">
        <v>16197</v>
      </c>
      <c r="C20241" s="19" t="s">
        <v>121</v>
      </c>
      <c r="D20241" t="s">
        <v>398</v>
      </c>
      <c r="E20241" s="20">
        <v>3</v>
      </c>
      <c r="F20241" s="20">
        <v>52</v>
      </c>
    </row>
    <row r="20242" spans="1:6" outlineLevel="2" x14ac:dyDescent="0.2">
      <c r="B20242" s="18" t="s">
        <v>16197</v>
      </c>
      <c r="C20242" s="19" t="s">
        <v>171</v>
      </c>
      <c r="D20242" t="s">
        <v>398</v>
      </c>
      <c r="E20242" s="20">
        <v>82</v>
      </c>
      <c r="F20242" s="20">
        <v>10005</v>
      </c>
    </row>
    <row r="20243" spans="1:6" ht="25.5" outlineLevel="2" x14ac:dyDescent="0.2">
      <c r="B20243" s="18" t="s">
        <v>16197</v>
      </c>
      <c r="C20243" s="19" t="s">
        <v>176</v>
      </c>
      <c r="D20243" t="s">
        <v>398</v>
      </c>
      <c r="E20243" s="20">
        <v>10</v>
      </c>
      <c r="F20243" s="20">
        <v>25</v>
      </c>
    </row>
    <row r="20244" spans="1:6" outlineLevel="1" x14ac:dyDescent="0.2">
      <c r="B20244" s="21" t="s">
        <v>16198</v>
      </c>
      <c r="E20244" s="20">
        <f>SUBTOTAL(9,E20237:E20243)</f>
        <v>1552020</v>
      </c>
      <c r="F20244" s="20">
        <f>SUBTOTAL(9,F20237:F20243)</f>
        <v>12630</v>
      </c>
    </row>
    <row r="20245" spans="1:6" ht="25.5" outlineLevel="2" x14ac:dyDescent="0.2">
      <c r="A20245" t="s">
        <v>6107</v>
      </c>
      <c r="B20245" s="18" t="s">
        <v>18625</v>
      </c>
      <c r="C20245" s="19" t="s">
        <v>9</v>
      </c>
      <c r="D20245" t="s">
        <v>398</v>
      </c>
      <c r="E20245" s="20">
        <v>30</v>
      </c>
      <c r="F20245" s="20">
        <v>6</v>
      </c>
    </row>
    <row r="20246" spans="1:6" ht="25.5" outlineLevel="2" x14ac:dyDescent="0.2">
      <c r="B20246" s="18" t="s">
        <v>18625</v>
      </c>
      <c r="C20246" s="19" t="s">
        <v>42</v>
      </c>
      <c r="D20246" t="s">
        <v>398</v>
      </c>
      <c r="E20246" s="20">
        <v>322</v>
      </c>
      <c r="F20246" s="20">
        <v>73</v>
      </c>
    </row>
    <row r="20247" spans="1:6" ht="25.5" outlineLevel="2" x14ac:dyDescent="0.2">
      <c r="B20247" s="18" t="s">
        <v>18625</v>
      </c>
      <c r="C20247" s="19" t="s">
        <v>53</v>
      </c>
      <c r="D20247" t="s">
        <v>398</v>
      </c>
      <c r="E20247" s="20">
        <v>405</v>
      </c>
      <c r="F20247" s="20">
        <v>1014</v>
      </c>
    </row>
    <row r="20248" spans="1:6" ht="25.5" outlineLevel="2" x14ac:dyDescent="0.2">
      <c r="B20248" s="18" t="s">
        <v>18625</v>
      </c>
      <c r="C20248" s="19" t="s">
        <v>65</v>
      </c>
      <c r="D20248" t="s">
        <v>398</v>
      </c>
      <c r="E20248" s="20">
        <v>19</v>
      </c>
      <c r="F20248" s="20">
        <v>57</v>
      </c>
    </row>
    <row r="20249" spans="1:6" ht="25.5" outlineLevel="2" x14ac:dyDescent="0.2">
      <c r="B20249" s="18" t="s">
        <v>18625</v>
      </c>
      <c r="C20249" s="19" t="s">
        <v>68</v>
      </c>
      <c r="D20249" t="s">
        <v>398</v>
      </c>
      <c r="E20249" s="20">
        <v>572</v>
      </c>
      <c r="F20249" s="20">
        <v>171</v>
      </c>
    </row>
    <row r="20250" spans="1:6" ht="25.5" outlineLevel="2" x14ac:dyDescent="0.2">
      <c r="B20250" s="18" t="s">
        <v>18625</v>
      </c>
      <c r="C20250" s="19" t="s">
        <v>79</v>
      </c>
      <c r="D20250" t="s">
        <v>398</v>
      </c>
      <c r="E20250" s="20">
        <v>14</v>
      </c>
      <c r="F20250" s="20">
        <v>13</v>
      </c>
    </row>
    <row r="20251" spans="1:6" ht="25.5" outlineLevel="2" x14ac:dyDescent="0.2">
      <c r="B20251" s="18" t="s">
        <v>18625</v>
      </c>
      <c r="C20251" s="19" t="s">
        <v>80</v>
      </c>
      <c r="D20251" t="s">
        <v>398</v>
      </c>
      <c r="E20251" s="20">
        <v>12296</v>
      </c>
      <c r="F20251" s="20">
        <v>1570</v>
      </c>
    </row>
    <row r="20252" spans="1:6" ht="25.5" outlineLevel="2" x14ac:dyDescent="0.2">
      <c r="B20252" s="18" t="s">
        <v>18625</v>
      </c>
      <c r="C20252" s="19" t="s">
        <v>87</v>
      </c>
      <c r="D20252" t="s">
        <v>398</v>
      </c>
      <c r="E20252" s="20">
        <v>2</v>
      </c>
      <c r="F20252" s="20">
        <v>17</v>
      </c>
    </row>
    <row r="20253" spans="1:6" ht="25.5" outlineLevel="2" x14ac:dyDescent="0.2">
      <c r="B20253" s="18" t="s">
        <v>18625</v>
      </c>
      <c r="C20253" s="19" t="s">
        <v>88</v>
      </c>
      <c r="D20253" t="s">
        <v>398</v>
      </c>
      <c r="E20253" s="20">
        <v>380</v>
      </c>
      <c r="F20253" s="20">
        <v>194</v>
      </c>
    </row>
    <row r="20254" spans="1:6" ht="25.5" outlineLevel="2" x14ac:dyDescent="0.2">
      <c r="B20254" s="18" t="s">
        <v>18625</v>
      </c>
      <c r="C20254" s="19" t="s">
        <v>92</v>
      </c>
      <c r="D20254" t="s">
        <v>398</v>
      </c>
      <c r="E20254" s="20">
        <v>8</v>
      </c>
      <c r="F20254" s="20">
        <v>5</v>
      </c>
    </row>
    <row r="20255" spans="1:6" ht="25.5" outlineLevel="2" x14ac:dyDescent="0.2">
      <c r="B20255" s="18" t="s">
        <v>18625</v>
      </c>
      <c r="C20255" s="19" t="s">
        <v>150</v>
      </c>
      <c r="D20255" t="s">
        <v>398</v>
      </c>
      <c r="E20255" s="20">
        <v>26</v>
      </c>
      <c r="F20255" s="20">
        <v>10</v>
      </c>
    </row>
    <row r="20256" spans="1:6" ht="25.5" outlineLevel="2" x14ac:dyDescent="0.2">
      <c r="B20256" s="18" t="s">
        <v>18625</v>
      </c>
      <c r="C20256" s="19" t="s">
        <v>152</v>
      </c>
      <c r="D20256" t="s">
        <v>398</v>
      </c>
      <c r="E20256" s="20">
        <v>153</v>
      </c>
      <c r="F20256" s="20">
        <v>104</v>
      </c>
    </row>
    <row r="20257" spans="1:6" ht="25.5" outlineLevel="2" x14ac:dyDescent="0.2">
      <c r="B20257" s="18" t="s">
        <v>18625</v>
      </c>
      <c r="C20257" s="19" t="s">
        <v>153</v>
      </c>
      <c r="D20257" t="s">
        <v>398</v>
      </c>
      <c r="E20257" s="20">
        <v>24</v>
      </c>
      <c r="F20257" s="20">
        <v>34</v>
      </c>
    </row>
    <row r="20258" spans="1:6" ht="25.5" outlineLevel="2" x14ac:dyDescent="0.2">
      <c r="B20258" s="18" t="s">
        <v>18625</v>
      </c>
      <c r="C20258" s="19" t="s">
        <v>161</v>
      </c>
      <c r="D20258" t="s">
        <v>398</v>
      </c>
      <c r="E20258" s="20">
        <v>250</v>
      </c>
      <c r="F20258" s="20">
        <v>525</v>
      </c>
    </row>
    <row r="20259" spans="1:6" ht="25.5" outlineLevel="2" x14ac:dyDescent="0.2">
      <c r="B20259" s="18" t="s">
        <v>18625</v>
      </c>
      <c r="C20259" s="19" t="s">
        <v>176</v>
      </c>
      <c r="D20259" t="s">
        <v>398</v>
      </c>
      <c r="E20259" s="20">
        <v>57</v>
      </c>
      <c r="F20259" s="20">
        <v>36</v>
      </c>
    </row>
    <row r="20260" spans="1:6" ht="25.5" outlineLevel="2" x14ac:dyDescent="0.2">
      <c r="B20260" s="18" t="s">
        <v>18625</v>
      </c>
      <c r="C20260" s="19" t="s">
        <v>178</v>
      </c>
      <c r="D20260" t="s">
        <v>398</v>
      </c>
      <c r="E20260" s="20">
        <v>8</v>
      </c>
      <c r="F20260" s="20">
        <v>9</v>
      </c>
    </row>
    <row r="20261" spans="1:6" ht="25.5" outlineLevel="1" x14ac:dyDescent="0.2">
      <c r="B20261" s="21" t="s">
        <v>18626</v>
      </c>
      <c r="E20261" s="20">
        <f>SUBTOTAL(9,E20245:E20260)</f>
        <v>14566</v>
      </c>
      <c r="F20261" s="20">
        <f>SUBTOTAL(9,F20245:F20260)</f>
        <v>3838</v>
      </c>
    </row>
    <row r="20262" spans="1:6" ht="25.5" outlineLevel="2" x14ac:dyDescent="0.2">
      <c r="A20262" t="s">
        <v>6109</v>
      </c>
      <c r="B20262" s="18" t="s">
        <v>18627</v>
      </c>
      <c r="C20262" s="19" t="s">
        <v>92</v>
      </c>
      <c r="D20262" t="s">
        <v>398</v>
      </c>
      <c r="E20262" s="20">
        <v>2</v>
      </c>
      <c r="F20262" s="20">
        <v>3</v>
      </c>
    </row>
    <row r="20263" spans="1:6" ht="25.5" outlineLevel="2" x14ac:dyDescent="0.2">
      <c r="B20263" s="18" t="s">
        <v>18627</v>
      </c>
      <c r="C20263" s="19" t="s">
        <v>16</v>
      </c>
      <c r="D20263" t="s">
        <v>398</v>
      </c>
      <c r="E20263" s="20">
        <v>2</v>
      </c>
      <c r="F20263" s="20">
        <v>63</v>
      </c>
    </row>
    <row r="20264" spans="1:6" ht="25.5" outlineLevel="2" x14ac:dyDescent="0.2">
      <c r="B20264" s="18" t="s">
        <v>18627</v>
      </c>
      <c r="C20264" s="19" t="s">
        <v>23</v>
      </c>
      <c r="D20264" t="s">
        <v>398</v>
      </c>
      <c r="E20264" s="20">
        <v>27</v>
      </c>
      <c r="F20264" s="20">
        <v>42</v>
      </c>
    </row>
    <row r="20265" spans="1:6" ht="25.5" outlineLevel="2" x14ac:dyDescent="0.2">
      <c r="B20265" s="18" t="s">
        <v>18627</v>
      </c>
      <c r="C20265" s="19" t="s">
        <v>37</v>
      </c>
      <c r="D20265" t="s">
        <v>398</v>
      </c>
      <c r="E20265" s="20">
        <v>8</v>
      </c>
      <c r="F20265" s="20">
        <v>18</v>
      </c>
    </row>
    <row r="20266" spans="1:6" ht="25.5" outlineLevel="2" x14ac:dyDescent="0.2">
      <c r="B20266" s="18" t="s">
        <v>18627</v>
      </c>
      <c r="C20266" s="19" t="s">
        <v>42</v>
      </c>
      <c r="D20266" t="s">
        <v>398</v>
      </c>
      <c r="E20266" s="20">
        <v>9161</v>
      </c>
      <c r="F20266" s="20">
        <v>10023</v>
      </c>
    </row>
    <row r="20267" spans="1:6" ht="25.5" outlineLevel="2" x14ac:dyDescent="0.2">
      <c r="B20267" s="18" t="s">
        <v>18627</v>
      </c>
      <c r="C20267" s="19" t="s">
        <v>54</v>
      </c>
      <c r="D20267" t="s">
        <v>398</v>
      </c>
      <c r="E20267" s="20">
        <v>2</v>
      </c>
      <c r="F20267" s="20">
        <v>42</v>
      </c>
    </row>
    <row r="20268" spans="1:6" ht="25.5" outlineLevel="2" x14ac:dyDescent="0.2">
      <c r="B20268" s="18" t="s">
        <v>18627</v>
      </c>
      <c r="C20268" s="19" t="s">
        <v>65</v>
      </c>
      <c r="D20268" t="s">
        <v>398</v>
      </c>
      <c r="E20268" s="20">
        <v>28</v>
      </c>
      <c r="F20268" s="20">
        <v>710</v>
      </c>
    </row>
    <row r="20269" spans="1:6" ht="25.5" outlineLevel="2" x14ac:dyDescent="0.2">
      <c r="B20269" s="18" t="s">
        <v>18627</v>
      </c>
      <c r="C20269" s="19" t="s">
        <v>68</v>
      </c>
      <c r="D20269" t="s">
        <v>398</v>
      </c>
      <c r="E20269" s="20">
        <v>363</v>
      </c>
      <c r="F20269" s="20">
        <v>1795</v>
      </c>
    </row>
    <row r="20270" spans="1:6" ht="25.5" outlineLevel="2" x14ac:dyDescent="0.2">
      <c r="B20270" s="18" t="s">
        <v>18627</v>
      </c>
      <c r="C20270" s="19" t="s">
        <v>78</v>
      </c>
      <c r="D20270" t="s">
        <v>398</v>
      </c>
      <c r="E20270" s="20">
        <v>1</v>
      </c>
      <c r="F20270" s="20">
        <v>177</v>
      </c>
    </row>
    <row r="20271" spans="1:6" ht="25.5" outlineLevel="2" x14ac:dyDescent="0.2">
      <c r="B20271" s="18" t="s">
        <v>18627</v>
      </c>
      <c r="C20271" s="19" t="s">
        <v>80</v>
      </c>
      <c r="D20271" t="s">
        <v>398</v>
      </c>
      <c r="E20271" s="20">
        <v>58194</v>
      </c>
      <c r="F20271" s="20">
        <v>49776</v>
      </c>
    </row>
    <row r="20272" spans="1:6" ht="25.5" outlineLevel="2" x14ac:dyDescent="0.2">
      <c r="B20272" s="18" t="s">
        <v>18627</v>
      </c>
      <c r="C20272" s="19" t="s">
        <v>81</v>
      </c>
      <c r="D20272" t="s">
        <v>398</v>
      </c>
      <c r="E20272" s="20">
        <v>24</v>
      </c>
      <c r="F20272" s="20">
        <v>48</v>
      </c>
    </row>
    <row r="20273" spans="2:6" ht="25.5" outlineLevel="2" x14ac:dyDescent="0.2">
      <c r="B20273" s="18" t="s">
        <v>18627</v>
      </c>
      <c r="C20273" s="19" t="s">
        <v>87</v>
      </c>
      <c r="D20273" t="s">
        <v>398</v>
      </c>
      <c r="E20273" s="20">
        <v>251</v>
      </c>
      <c r="F20273" s="20">
        <v>3283</v>
      </c>
    </row>
    <row r="20274" spans="2:6" ht="25.5" outlineLevel="2" x14ac:dyDescent="0.2">
      <c r="B20274" s="18" t="s">
        <v>18627</v>
      </c>
      <c r="C20274" s="19" t="s">
        <v>88</v>
      </c>
      <c r="D20274" t="s">
        <v>398</v>
      </c>
      <c r="E20274" s="20">
        <v>302</v>
      </c>
      <c r="F20274" s="20">
        <v>1977</v>
      </c>
    </row>
    <row r="20275" spans="2:6" ht="25.5" outlineLevel="2" x14ac:dyDescent="0.2">
      <c r="B20275" s="18" t="s">
        <v>18627</v>
      </c>
      <c r="C20275" s="19" t="s">
        <v>92</v>
      </c>
      <c r="D20275" t="s">
        <v>398</v>
      </c>
      <c r="E20275" s="20">
        <v>570</v>
      </c>
      <c r="F20275" s="20">
        <v>1145</v>
      </c>
    </row>
    <row r="20276" spans="2:6" ht="25.5" outlineLevel="2" x14ac:dyDescent="0.2">
      <c r="B20276" s="18" t="s">
        <v>18627</v>
      </c>
      <c r="C20276" s="19" t="s">
        <v>101</v>
      </c>
      <c r="D20276" t="s">
        <v>398</v>
      </c>
      <c r="E20276" s="20">
        <v>1</v>
      </c>
      <c r="F20276" s="20">
        <v>3</v>
      </c>
    </row>
    <row r="20277" spans="2:6" ht="25.5" outlineLevel="2" x14ac:dyDescent="0.2">
      <c r="B20277" s="18" t="s">
        <v>18627</v>
      </c>
      <c r="C20277" s="19" t="s">
        <v>107</v>
      </c>
      <c r="D20277" t="s">
        <v>398</v>
      </c>
      <c r="E20277" s="20">
        <v>5</v>
      </c>
      <c r="F20277" s="20">
        <v>20</v>
      </c>
    </row>
    <row r="20278" spans="2:6" ht="25.5" outlineLevel="2" x14ac:dyDescent="0.2">
      <c r="B20278" s="18" t="s">
        <v>18627</v>
      </c>
      <c r="C20278" s="19" t="s">
        <v>113</v>
      </c>
      <c r="D20278" t="s">
        <v>398</v>
      </c>
      <c r="E20278" s="20">
        <v>2</v>
      </c>
      <c r="F20278" s="20">
        <v>31</v>
      </c>
    </row>
    <row r="20279" spans="2:6" ht="25.5" outlineLevel="2" x14ac:dyDescent="0.2">
      <c r="B20279" s="18" t="s">
        <v>18627</v>
      </c>
      <c r="C20279" s="19" t="s">
        <v>121</v>
      </c>
      <c r="D20279" t="s">
        <v>398</v>
      </c>
      <c r="E20279" s="20">
        <v>37</v>
      </c>
      <c r="F20279" s="20">
        <v>251</v>
      </c>
    </row>
    <row r="20280" spans="2:6" ht="25.5" outlineLevel="2" x14ac:dyDescent="0.2">
      <c r="B20280" s="18" t="s">
        <v>18627</v>
      </c>
      <c r="C20280" s="19" t="s">
        <v>135</v>
      </c>
      <c r="D20280" t="s">
        <v>398</v>
      </c>
      <c r="E20280" s="20">
        <v>15</v>
      </c>
      <c r="F20280" s="20">
        <v>1</v>
      </c>
    </row>
    <row r="20281" spans="2:6" ht="25.5" outlineLevel="2" x14ac:dyDescent="0.2">
      <c r="B20281" s="18" t="s">
        <v>18627</v>
      </c>
      <c r="C20281" s="19" t="s">
        <v>151</v>
      </c>
      <c r="D20281" t="s">
        <v>398</v>
      </c>
      <c r="E20281" s="20">
        <v>5</v>
      </c>
      <c r="F20281" s="20">
        <v>20</v>
      </c>
    </row>
    <row r="20282" spans="2:6" ht="25.5" outlineLevel="2" x14ac:dyDescent="0.2">
      <c r="B20282" s="18" t="s">
        <v>18627</v>
      </c>
      <c r="C20282" s="19" t="s">
        <v>161</v>
      </c>
      <c r="D20282" t="s">
        <v>398</v>
      </c>
      <c r="E20282" s="20">
        <v>59</v>
      </c>
      <c r="F20282" s="20">
        <v>963</v>
      </c>
    </row>
    <row r="20283" spans="2:6" ht="25.5" outlineLevel="2" x14ac:dyDescent="0.2">
      <c r="B20283" s="18" t="s">
        <v>18627</v>
      </c>
      <c r="C20283" s="19" t="s">
        <v>162</v>
      </c>
      <c r="D20283" t="s">
        <v>398</v>
      </c>
      <c r="E20283" s="20">
        <v>8</v>
      </c>
      <c r="F20283" s="20">
        <v>11</v>
      </c>
    </row>
    <row r="20284" spans="2:6" ht="25.5" outlineLevel="2" x14ac:dyDescent="0.2">
      <c r="B20284" s="18" t="s">
        <v>18627</v>
      </c>
      <c r="C20284" s="19" t="s">
        <v>164</v>
      </c>
      <c r="D20284" t="s">
        <v>398</v>
      </c>
      <c r="E20284" s="20">
        <v>30</v>
      </c>
      <c r="F20284" s="20">
        <v>98</v>
      </c>
    </row>
    <row r="20285" spans="2:6" ht="25.5" outlineLevel="2" x14ac:dyDescent="0.2">
      <c r="B20285" s="18" t="s">
        <v>18627</v>
      </c>
      <c r="C20285" s="19" t="s">
        <v>166</v>
      </c>
      <c r="D20285" t="s">
        <v>398</v>
      </c>
      <c r="E20285" s="20">
        <v>199</v>
      </c>
      <c r="F20285" s="20">
        <v>793</v>
      </c>
    </row>
    <row r="20286" spans="2:6" ht="25.5" outlineLevel="2" x14ac:dyDescent="0.2">
      <c r="B20286" s="18" t="s">
        <v>18627</v>
      </c>
      <c r="C20286" s="19" t="s">
        <v>171</v>
      </c>
      <c r="D20286" t="s">
        <v>398</v>
      </c>
      <c r="E20286" s="20">
        <v>4</v>
      </c>
      <c r="F20286" s="20">
        <v>145</v>
      </c>
    </row>
    <row r="20287" spans="2:6" ht="25.5" outlineLevel="2" x14ac:dyDescent="0.2">
      <c r="B20287" s="18" t="s">
        <v>18627</v>
      </c>
      <c r="C20287" s="19" t="s">
        <v>174</v>
      </c>
      <c r="D20287" t="s">
        <v>398</v>
      </c>
      <c r="E20287" s="20">
        <v>3</v>
      </c>
      <c r="F20287" s="20">
        <v>14</v>
      </c>
    </row>
    <row r="20288" spans="2:6" ht="25.5" outlineLevel="2" x14ac:dyDescent="0.2">
      <c r="B20288" s="18" t="s">
        <v>18627</v>
      </c>
      <c r="C20288" s="19" t="s">
        <v>175</v>
      </c>
      <c r="D20288" t="s">
        <v>398</v>
      </c>
      <c r="E20288" s="20">
        <v>8</v>
      </c>
      <c r="F20288" s="20">
        <v>22</v>
      </c>
    </row>
    <row r="20289" spans="1:6" ht="25.5" outlineLevel="2" x14ac:dyDescent="0.2">
      <c r="B20289" s="18" t="s">
        <v>18627</v>
      </c>
      <c r="C20289" s="19" t="s">
        <v>176</v>
      </c>
      <c r="D20289" t="s">
        <v>398</v>
      </c>
      <c r="E20289" s="20">
        <v>128</v>
      </c>
      <c r="F20289" s="20">
        <v>415</v>
      </c>
    </row>
    <row r="20290" spans="1:6" ht="25.5" outlineLevel="2" x14ac:dyDescent="0.2">
      <c r="B20290" s="18" t="s">
        <v>18627</v>
      </c>
      <c r="C20290" s="19" t="s">
        <v>178</v>
      </c>
      <c r="D20290" t="s">
        <v>398</v>
      </c>
      <c r="E20290" s="20">
        <v>64</v>
      </c>
      <c r="F20290" s="20">
        <v>1665</v>
      </c>
    </row>
    <row r="20291" spans="1:6" ht="25.5" outlineLevel="1" x14ac:dyDescent="0.2">
      <c r="B20291" s="21" t="s">
        <v>18628</v>
      </c>
      <c r="E20291" s="20">
        <f>SUBTOTAL(9,E20262:E20290)</f>
        <v>69503</v>
      </c>
      <c r="F20291" s="20">
        <f>SUBTOTAL(9,F20262:F20290)</f>
        <v>73554</v>
      </c>
    </row>
    <row r="20292" spans="1:6" ht="25.5" outlineLevel="2" x14ac:dyDescent="0.2">
      <c r="A20292" t="s">
        <v>6111</v>
      </c>
      <c r="B20292" s="18" t="s">
        <v>16199</v>
      </c>
      <c r="C20292" s="19" t="s">
        <v>42</v>
      </c>
      <c r="D20292" t="s">
        <v>398</v>
      </c>
      <c r="E20292" s="20">
        <v>138</v>
      </c>
      <c r="F20292" s="20">
        <v>41</v>
      </c>
    </row>
    <row r="20293" spans="1:6" ht="25.5" outlineLevel="2" x14ac:dyDescent="0.2">
      <c r="B20293" s="18" t="s">
        <v>16199</v>
      </c>
      <c r="C20293" s="19" t="s">
        <v>53</v>
      </c>
      <c r="D20293" t="s">
        <v>398</v>
      </c>
      <c r="E20293" s="20">
        <v>420</v>
      </c>
      <c r="F20293" s="20">
        <v>457</v>
      </c>
    </row>
    <row r="20294" spans="1:6" ht="25.5" outlineLevel="2" x14ac:dyDescent="0.2">
      <c r="B20294" s="18" t="s">
        <v>16199</v>
      </c>
      <c r="C20294" s="19" t="s">
        <v>65</v>
      </c>
      <c r="D20294" t="s">
        <v>398</v>
      </c>
      <c r="E20294" s="20">
        <v>5</v>
      </c>
      <c r="F20294" s="20">
        <v>9</v>
      </c>
    </row>
    <row r="20295" spans="1:6" ht="25.5" outlineLevel="2" x14ac:dyDescent="0.2">
      <c r="B20295" s="18" t="s">
        <v>16199</v>
      </c>
      <c r="C20295" s="19" t="s">
        <v>68</v>
      </c>
      <c r="D20295" t="s">
        <v>398</v>
      </c>
      <c r="E20295" s="20">
        <v>33</v>
      </c>
      <c r="F20295" s="20">
        <v>61</v>
      </c>
    </row>
    <row r="20296" spans="1:6" ht="25.5" outlineLevel="2" x14ac:dyDescent="0.2">
      <c r="B20296" s="18" t="s">
        <v>16199</v>
      </c>
      <c r="C20296" s="19" t="s">
        <v>80</v>
      </c>
      <c r="D20296" t="s">
        <v>398</v>
      </c>
      <c r="E20296" s="20">
        <v>8629</v>
      </c>
      <c r="F20296" s="20">
        <v>5061</v>
      </c>
    </row>
    <row r="20297" spans="1:6" ht="25.5" outlineLevel="2" x14ac:dyDescent="0.2">
      <c r="B20297" s="18" t="s">
        <v>16199</v>
      </c>
      <c r="C20297" s="19" t="s">
        <v>87</v>
      </c>
      <c r="D20297" t="s">
        <v>398</v>
      </c>
      <c r="E20297" s="20">
        <v>91</v>
      </c>
      <c r="F20297" s="20">
        <v>206</v>
      </c>
    </row>
    <row r="20298" spans="1:6" ht="25.5" outlineLevel="2" x14ac:dyDescent="0.2">
      <c r="B20298" s="18" t="s">
        <v>16199</v>
      </c>
      <c r="C20298" s="19" t="s">
        <v>88</v>
      </c>
      <c r="D20298" t="s">
        <v>398</v>
      </c>
      <c r="E20298" s="20">
        <v>1</v>
      </c>
      <c r="F20298" s="20">
        <v>23</v>
      </c>
    </row>
    <row r="20299" spans="1:6" ht="25.5" outlineLevel="2" x14ac:dyDescent="0.2">
      <c r="B20299" s="18" t="s">
        <v>16199</v>
      </c>
      <c r="C20299" s="19" t="s">
        <v>92</v>
      </c>
      <c r="D20299" t="s">
        <v>398</v>
      </c>
      <c r="E20299" s="20">
        <v>5</v>
      </c>
      <c r="F20299" s="20">
        <v>3</v>
      </c>
    </row>
    <row r="20300" spans="1:6" ht="25.5" outlineLevel="2" x14ac:dyDescent="0.2">
      <c r="B20300" s="18" t="s">
        <v>16199</v>
      </c>
      <c r="C20300" s="19" t="s">
        <v>152</v>
      </c>
      <c r="D20300" t="s">
        <v>398</v>
      </c>
      <c r="E20300" s="20">
        <v>4</v>
      </c>
      <c r="F20300" s="20">
        <v>111</v>
      </c>
    </row>
    <row r="20301" spans="1:6" ht="25.5" outlineLevel="2" x14ac:dyDescent="0.2">
      <c r="B20301" s="18" t="s">
        <v>16199</v>
      </c>
      <c r="C20301" s="19" t="s">
        <v>157</v>
      </c>
      <c r="D20301" t="s">
        <v>398</v>
      </c>
      <c r="E20301" s="20">
        <v>6</v>
      </c>
      <c r="F20301" s="20">
        <v>8</v>
      </c>
    </row>
    <row r="20302" spans="1:6" ht="25.5" outlineLevel="2" x14ac:dyDescent="0.2">
      <c r="B20302" s="18" t="s">
        <v>16199</v>
      </c>
      <c r="C20302" s="19" t="s">
        <v>176</v>
      </c>
      <c r="D20302" t="s">
        <v>398</v>
      </c>
      <c r="E20302" s="20">
        <v>1</v>
      </c>
      <c r="F20302" s="20">
        <v>9</v>
      </c>
    </row>
    <row r="20303" spans="1:6" ht="25.5" outlineLevel="1" x14ac:dyDescent="0.2">
      <c r="B20303" s="21" t="s">
        <v>16200</v>
      </c>
      <c r="E20303" s="20">
        <f>SUBTOTAL(9,E20292:E20302)</f>
        <v>9333</v>
      </c>
      <c r="F20303" s="20">
        <f>SUBTOTAL(9,F20292:F20302)</f>
        <v>5989</v>
      </c>
    </row>
    <row r="20304" spans="1:6" ht="25.5" outlineLevel="2" x14ac:dyDescent="0.2">
      <c r="A20304" t="s">
        <v>6112</v>
      </c>
      <c r="B20304" s="18" t="s">
        <v>16201</v>
      </c>
      <c r="C20304" s="19" t="s">
        <v>42</v>
      </c>
      <c r="D20304" t="s">
        <v>398</v>
      </c>
      <c r="E20304" s="20">
        <v>544</v>
      </c>
      <c r="F20304" s="20">
        <v>140</v>
      </c>
    </row>
    <row r="20305" spans="1:6" ht="25.5" outlineLevel="2" x14ac:dyDescent="0.2">
      <c r="B20305" s="18" t="s">
        <v>16201</v>
      </c>
      <c r="C20305" s="19" t="s">
        <v>54</v>
      </c>
      <c r="D20305" t="s">
        <v>398</v>
      </c>
      <c r="E20305" s="20">
        <v>6</v>
      </c>
      <c r="F20305" s="20">
        <v>150</v>
      </c>
    </row>
    <row r="20306" spans="1:6" ht="25.5" outlineLevel="2" x14ac:dyDescent="0.2">
      <c r="B20306" s="18" t="s">
        <v>16201</v>
      </c>
      <c r="C20306" s="19" t="s">
        <v>65</v>
      </c>
      <c r="D20306" t="s">
        <v>398</v>
      </c>
      <c r="E20306" s="20">
        <v>4</v>
      </c>
      <c r="F20306" s="20">
        <v>5</v>
      </c>
    </row>
    <row r="20307" spans="1:6" ht="25.5" outlineLevel="2" x14ac:dyDescent="0.2">
      <c r="B20307" s="18" t="s">
        <v>16201</v>
      </c>
      <c r="C20307" s="19" t="s">
        <v>68</v>
      </c>
      <c r="D20307" t="s">
        <v>398</v>
      </c>
      <c r="E20307" s="20">
        <v>570</v>
      </c>
      <c r="F20307" s="20">
        <v>3025</v>
      </c>
    </row>
    <row r="20308" spans="1:6" ht="25.5" outlineLevel="2" x14ac:dyDescent="0.2">
      <c r="B20308" s="18" t="s">
        <v>16201</v>
      </c>
      <c r="C20308" s="19" t="s">
        <v>80</v>
      </c>
      <c r="D20308" t="s">
        <v>398</v>
      </c>
      <c r="E20308" s="20">
        <v>29701</v>
      </c>
      <c r="F20308" s="20">
        <v>17738</v>
      </c>
    </row>
    <row r="20309" spans="1:6" ht="25.5" outlineLevel="2" x14ac:dyDescent="0.2">
      <c r="B20309" s="18" t="s">
        <v>16201</v>
      </c>
      <c r="C20309" s="19" t="s">
        <v>81</v>
      </c>
      <c r="D20309" t="s">
        <v>398</v>
      </c>
      <c r="E20309" s="20">
        <v>25</v>
      </c>
      <c r="F20309" s="20">
        <v>4</v>
      </c>
    </row>
    <row r="20310" spans="1:6" ht="25.5" outlineLevel="2" x14ac:dyDescent="0.2">
      <c r="B20310" s="18" t="s">
        <v>16201</v>
      </c>
      <c r="C20310" s="19" t="s">
        <v>87</v>
      </c>
      <c r="D20310" t="s">
        <v>398</v>
      </c>
      <c r="E20310" s="20">
        <v>120</v>
      </c>
      <c r="F20310" s="20">
        <v>64</v>
      </c>
    </row>
    <row r="20311" spans="1:6" ht="25.5" outlineLevel="2" x14ac:dyDescent="0.2">
      <c r="B20311" s="18" t="s">
        <v>16201</v>
      </c>
      <c r="C20311" s="19" t="s">
        <v>88</v>
      </c>
      <c r="D20311" t="s">
        <v>398</v>
      </c>
      <c r="E20311" s="20">
        <v>112</v>
      </c>
      <c r="F20311" s="20">
        <v>262</v>
      </c>
    </row>
    <row r="20312" spans="1:6" ht="25.5" outlineLevel="2" x14ac:dyDescent="0.2">
      <c r="B20312" s="18" t="s">
        <v>16201</v>
      </c>
      <c r="C20312" s="19" t="s">
        <v>92</v>
      </c>
      <c r="D20312" t="s">
        <v>398</v>
      </c>
      <c r="E20312" s="20">
        <v>152</v>
      </c>
      <c r="F20312" s="20">
        <v>117</v>
      </c>
    </row>
    <row r="20313" spans="1:6" ht="25.5" outlineLevel="2" x14ac:dyDescent="0.2">
      <c r="B20313" s="18" t="s">
        <v>16201</v>
      </c>
      <c r="C20313" s="19" t="s">
        <v>152</v>
      </c>
      <c r="D20313" t="s">
        <v>398</v>
      </c>
      <c r="E20313" s="20">
        <v>2</v>
      </c>
      <c r="F20313" s="20">
        <v>36</v>
      </c>
    </row>
    <row r="20314" spans="1:6" ht="25.5" outlineLevel="2" x14ac:dyDescent="0.2">
      <c r="B20314" s="18" t="s">
        <v>16201</v>
      </c>
      <c r="C20314" s="19" t="s">
        <v>161</v>
      </c>
      <c r="D20314" t="s">
        <v>398</v>
      </c>
      <c r="E20314" s="20">
        <v>144</v>
      </c>
      <c r="F20314" s="20">
        <v>454</v>
      </c>
    </row>
    <row r="20315" spans="1:6" ht="25.5" outlineLevel="2" x14ac:dyDescent="0.2">
      <c r="B20315" s="18" t="s">
        <v>16201</v>
      </c>
      <c r="C20315" s="19" t="s">
        <v>164</v>
      </c>
      <c r="D20315" t="s">
        <v>398</v>
      </c>
      <c r="E20315" s="20">
        <v>6</v>
      </c>
      <c r="F20315" s="20">
        <v>5</v>
      </c>
    </row>
    <row r="20316" spans="1:6" ht="25.5" outlineLevel="2" x14ac:dyDescent="0.2">
      <c r="B20316" s="18" t="s">
        <v>16201</v>
      </c>
      <c r="C20316" s="19" t="s">
        <v>171</v>
      </c>
      <c r="D20316" t="s">
        <v>398</v>
      </c>
      <c r="E20316" s="20">
        <v>2</v>
      </c>
      <c r="F20316" s="20">
        <v>5</v>
      </c>
    </row>
    <row r="20317" spans="1:6" ht="25.5" outlineLevel="2" x14ac:dyDescent="0.2">
      <c r="B20317" s="18" t="s">
        <v>16201</v>
      </c>
      <c r="C20317" s="19" t="s">
        <v>176</v>
      </c>
      <c r="D20317" t="s">
        <v>398</v>
      </c>
      <c r="E20317" s="20">
        <v>5</v>
      </c>
      <c r="F20317" s="20">
        <v>31</v>
      </c>
    </row>
    <row r="20318" spans="1:6" ht="25.5" outlineLevel="2" x14ac:dyDescent="0.2">
      <c r="B20318" s="18" t="s">
        <v>16201</v>
      </c>
      <c r="C20318" s="19" t="s">
        <v>178</v>
      </c>
      <c r="D20318" t="s">
        <v>398</v>
      </c>
      <c r="E20318" s="20">
        <v>35</v>
      </c>
      <c r="F20318" s="20">
        <v>194</v>
      </c>
    </row>
    <row r="20319" spans="1:6" ht="25.5" outlineLevel="1" x14ac:dyDescent="0.2">
      <c r="B20319" s="21" t="s">
        <v>16202</v>
      </c>
      <c r="E20319" s="20">
        <f>SUBTOTAL(9,E20304:E20318)</f>
        <v>31428</v>
      </c>
      <c r="F20319" s="20">
        <f>SUBTOTAL(9,F20304:F20318)</f>
        <v>22230</v>
      </c>
    </row>
    <row r="20320" spans="1:6" ht="25.5" outlineLevel="2" x14ac:dyDescent="0.2">
      <c r="A20320" t="s">
        <v>6113</v>
      </c>
      <c r="B20320" s="18" t="s">
        <v>16203</v>
      </c>
      <c r="C20320" s="19" t="s">
        <v>20</v>
      </c>
      <c r="D20320" t="s">
        <v>398</v>
      </c>
      <c r="E20320" s="20">
        <v>3</v>
      </c>
      <c r="F20320" s="20">
        <v>2</v>
      </c>
    </row>
    <row r="20321" spans="2:6" ht="25.5" outlineLevel="2" x14ac:dyDescent="0.2">
      <c r="B20321" s="18" t="s">
        <v>16203</v>
      </c>
      <c r="C20321" s="19" t="s">
        <v>33</v>
      </c>
      <c r="D20321" t="s">
        <v>398</v>
      </c>
      <c r="E20321" s="20">
        <v>2</v>
      </c>
      <c r="F20321" s="20">
        <v>1</v>
      </c>
    </row>
    <row r="20322" spans="2:6" ht="25.5" outlineLevel="2" x14ac:dyDescent="0.2">
      <c r="B20322" s="18" t="s">
        <v>16203</v>
      </c>
      <c r="C20322" s="19" t="s">
        <v>42</v>
      </c>
      <c r="D20322" t="s">
        <v>398</v>
      </c>
      <c r="E20322" s="20">
        <v>11671</v>
      </c>
      <c r="F20322" s="20">
        <v>8168</v>
      </c>
    </row>
    <row r="20323" spans="2:6" ht="25.5" outlineLevel="2" x14ac:dyDescent="0.2">
      <c r="B20323" s="18" t="s">
        <v>16203</v>
      </c>
      <c r="C20323" s="19" t="s">
        <v>54</v>
      </c>
      <c r="D20323" t="s">
        <v>398</v>
      </c>
      <c r="E20323" s="20">
        <v>8</v>
      </c>
      <c r="F20323" s="20">
        <v>24</v>
      </c>
    </row>
    <row r="20324" spans="2:6" ht="25.5" outlineLevel="2" x14ac:dyDescent="0.2">
      <c r="B20324" s="18" t="s">
        <v>16203</v>
      </c>
      <c r="C20324" s="19" t="s">
        <v>65</v>
      </c>
      <c r="D20324" t="s">
        <v>398</v>
      </c>
      <c r="E20324" s="20">
        <v>5</v>
      </c>
      <c r="F20324" s="20">
        <v>180</v>
      </c>
    </row>
    <row r="20325" spans="2:6" ht="25.5" outlineLevel="2" x14ac:dyDescent="0.2">
      <c r="B20325" s="18" t="s">
        <v>16203</v>
      </c>
      <c r="C20325" s="19" t="s">
        <v>68</v>
      </c>
      <c r="D20325" t="s">
        <v>398</v>
      </c>
      <c r="E20325" s="20">
        <v>152</v>
      </c>
      <c r="F20325" s="20">
        <v>1812</v>
      </c>
    </row>
    <row r="20326" spans="2:6" ht="25.5" outlineLevel="2" x14ac:dyDescent="0.2">
      <c r="B20326" s="18" t="s">
        <v>16203</v>
      </c>
      <c r="C20326" s="19" t="s">
        <v>80</v>
      </c>
      <c r="D20326" t="s">
        <v>398</v>
      </c>
      <c r="E20326" s="20">
        <v>43986</v>
      </c>
      <c r="F20326" s="20">
        <v>93854</v>
      </c>
    </row>
    <row r="20327" spans="2:6" ht="25.5" outlineLevel="2" x14ac:dyDescent="0.2">
      <c r="B20327" s="18" t="s">
        <v>16203</v>
      </c>
      <c r="C20327" s="19" t="s">
        <v>87</v>
      </c>
      <c r="D20327" t="s">
        <v>398</v>
      </c>
      <c r="E20327" s="20">
        <v>116</v>
      </c>
      <c r="F20327" s="20">
        <v>335</v>
      </c>
    </row>
    <row r="20328" spans="2:6" ht="25.5" outlineLevel="2" x14ac:dyDescent="0.2">
      <c r="B20328" s="18" t="s">
        <v>16203</v>
      </c>
      <c r="C20328" s="19" t="s">
        <v>88</v>
      </c>
      <c r="D20328" t="s">
        <v>398</v>
      </c>
      <c r="E20328" s="20">
        <v>131</v>
      </c>
      <c r="F20328" s="20">
        <v>1042</v>
      </c>
    </row>
    <row r="20329" spans="2:6" ht="25.5" outlineLevel="2" x14ac:dyDescent="0.2">
      <c r="B20329" s="18" t="s">
        <v>16203</v>
      </c>
      <c r="C20329" s="19" t="s">
        <v>92</v>
      </c>
      <c r="D20329" t="s">
        <v>398</v>
      </c>
      <c r="E20329" s="20">
        <v>211</v>
      </c>
      <c r="F20329" s="20">
        <v>1080</v>
      </c>
    </row>
    <row r="20330" spans="2:6" ht="25.5" outlineLevel="2" x14ac:dyDescent="0.2">
      <c r="B20330" s="18" t="s">
        <v>16203</v>
      </c>
      <c r="C20330" s="19" t="s">
        <v>107</v>
      </c>
      <c r="D20330" t="s">
        <v>398</v>
      </c>
      <c r="E20330" s="20">
        <v>2</v>
      </c>
      <c r="F20330" s="20">
        <v>13</v>
      </c>
    </row>
    <row r="20331" spans="2:6" ht="25.5" outlineLevel="2" x14ac:dyDescent="0.2">
      <c r="B20331" s="18" t="s">
        <v>16203</v>
      </c>
      <c r="C20331" s="19" t="s">
        <v>121</v>
      </c>
      <c r="D20331" t="s">
        <v>398</v>
      </c>
      <c r="E20331" s="20">
        <v>5</v>
      </c>
      <c r="F20331" s="20">
        <v>207</v>
      </c>
    </row>
    <row r="20332" spans="2:6" ht="25.5" outlineLevel="2" x14ac:dyDescent="0.2">
      <c r="B20332" s="18" t="s">
        <v>16203</v>
      </c>
      <c r="C20332" s="19" t="s">
        <v>135</v>
      </c>
      <c r="D20332" t="s">
        <v>398</v>
      </c>
      <c r="E20332" s="20">
        <v>6</v>
      </c>
      <c r="F20332" s="20">
        <v>22</v>
      </c>
    </row>
    <row r="20333" spans="2:6" ht="25.5" outlineLevel="2" x14ac:dyDescent="0.2">
      <c r="B20333" s="18" t="s">
        <v>16203</v>
      </c>
      <c r="C20333" s="19" t="s">
        <v>136</v>
      </c>
      <c r="D20333" t="s">
        <v>398</v>
      </c>
      <c r="E20333" s="20">
        <v>1</v>
      </c>
      <c r="F20333" s="20">
        <v>3</v>
      </c>
    </row>
    <row r="20334" spans="2:6" ht="25.5" outlineLevel="2" x14ac:dyDescent="0.2">
      <c r="B20334" s="18" t="s">
        <v>16203</v>
      </c>
      <c r="C20334" s="19" t="s">
        <v>148</v>
      </c>
      <c r="D20334" t="s">
        <v>398</v>
      </c>
      <c r="E20334" s="20">
        <v>60</v>
      </c>
      <c r="F20334" s="20">
        <v>570</v>
      </c>
    </row>
    <row r="20335" spans="2:6" ht="25.5" outlineLevel="2" x14ac:dyDescent="0.2">
      <c r="B20335" s="18" t="s">
        <v>16203</v>
      </c>
      <c r="C20335" s="19" t="s">
        <v>161</v>
      </c>
      <c r="D20335" t="s">
        <v>398</v>
      </c>
      <c r="E20335" s="20">
        <v>13</v>
      </c>
      <c r="F20335" s="20">
        <v>28</v>
      </c>
    </row>
    <row r="20336" spans="2:6" ht="25.5" outlineLevel="2" x14ac:dyDescent="0.2">
      <c r="B20336" s="18" t="s">
        <v>16203</v>
      </c>
      <c r="C20336" s="19" t="s">
        <v>164</v>
      </c>
      <c r="D20336" t="s">
        <v>398</v>
      </c>
      <c r="E20336" s="20">
        <v>11</v>
      </c>
      <c r="F20336" s="20">
        <v>55</v>
      </c>
    </row>
    <row r="20337" spans="1:6" ht="25.5" outlineLevel="2" x14ac:dyDescent="0.2">
      <c r="B20337" s="18" t="s">
        <v>16203</v>
      </c>
      <c r="C20337" s="19" t="s">
        <v>166</v>
      </c>
      <c r="D20337" t="s">
        <v>398</v>
      </c>
      <c r="E20337" s="20">
        <v>24</v>
      </c>
      <c r="F20337" s="20">
        <v>157</v>
      </c>
    </row>
    <row r="20338" spans="1:6" ht="25.5" outlineLevel="2" x14ac:dyDescent="0.2">
      <c r="B20338" s="18" t="s">
        <v>16203</v>
      </c>
      <c r="C20338" s="19" t="s">
        <v>174</v>
      </c>
      <c r="D20338" t="s">
        <v>398</v>
      </c>
      <c r="E20338" s="20">
        <v>2</v>
      </c>
      <c r="F20338" s="20">
        <v>4</v>
      </c>
    </row>
    <row r="20339" spans="1:6" ht="25.5" outlineLevel="2" x14ac:dyDescent="0.2">
      <c r="B20339" s="18" t="s">
        <v>16203</v>
      </c>
      <c r="C20339" s="19" t="s">
        <v>175</v>
      </c>
      <c r="D20339" t="s">
        <v>398</v>
      </c>
      <c r="E20339" s="20">
        <v>9</v>
      </c>
      <c r="F20339" s="20">
        <v>29</v>
      </c>
    </row>
    <row r="20340" spans="1:6" ht="25.5" outlineLevel="2" x14ac:dyDescent="0.2">
      <c r="B20340" s="18" t="s">
        <v>16203</v>
      </c>
      <c r="C20340" s="19" t="s">
        <v>176</v>
      </c>
      <c r="D20340" t="s">
        <v>398</v>
      </c>
      <c r="E20340" s="20">
        <v>7</v>
      </c>
      <c r="F20340" s="20">
        <v>179</v>
      </c>
    </row>
    <row r="20341" spans="1:6" ht="25.5" outlineLevel="2" x14ac:dyDescent="0.2">
      <c r="B20341" s="18" t="s">
        <v>16203</v>
      </c>
      <c r="C20341" s="19" t="s">
        <v>178</v>
      </c>
      <c r="D20341" t="s">
        <v>398</v>
      </c>
      <c r="E20341" s="20">
        <v>269</v>
      </c>
      <c r="F20341" s="20">
        <v>260</v>
      </c>
    </row>
    <row r="20342" spans="1:6" ht="25.5" outlineLevel="1" x14ac:dyDescent="0.2">
      <c r="B20342" s="21" t="s">
        <v>16204</v>
      </c>
      <c r="E20342" s="20">
        <f>SUBTOTAL(9,E20320:E20341)</f>
        <v>56694</v>
      </c>
      <c r="F20342" s="20">
        <f>SUBTOTAL(9,F20320:F20341)</f>
        <v>108025</v>
      </c>
    </row>
    <row r="20343" spans="1:6" ht="25.5" outlineLevel="2" x14ac:dyDescent="0.2">
      <c r="A20343" t="s">
        <v>6115</v>
      </c>
      <c r="B20343" s="18" t="s">
        <v>18629</v>
      </c>
      <c r="C20343" s="19" t="s">
        <v>12</v>
      </c>
      <c r="D20343" t="s">
        <v>398</v>
      </c>
      <c r="E20343" s="20">
        <v>1</v>
      </c>
      <c r="F20343" s="20">
        <v>3</v>
      </c>
    </row>
    <row r="20344" spans="1:6" ht="25.5" outlineLevel="2" x14ac:dyDescent="0.2">
      <c r="B20344" s="18" t="s">
        <v>18629</v>
      </c>
      <c r="C20344" s="19" t="s">
        <v>42</v>
      </c>
      <c r="D20344" t="s">
        <v>398</v>
      </c>
      <c r="E20344" s="20">
        <v>1124</v>
      </c>
      <c r="F20344" s="20">
        <v>2851</v>
      </c>
    </row>
    <row r="20345" spans="1:6" ht="25.5" outlineLevel="2" x14ac:dyDescent="0.2">
      <c r="B20345" s="18" t="s">
        <v>18629</v>
      </c>
      <c r="C20345" s="19" t="s">
        <v>65</v>
      </c>
      <c r="D20345" t="s">
        <v>398</v>
      </c>
      <c r="E20345" s="20">
        <v>23</v>
      </c>
      <c r="F20345" s="20">
        <v>873</v>
      </c>
    </row>
    <row r="20346" spans="1:6" ht="25.5" outlineLevel="2" x14ac:dyDescent="0.2">
      <c r="B20346" s="18" t="s">
        <v>18629</v>
      </c>
      <c r="C20346" s="19" t="s">
        <v>68</v>
      </c>
      <c r="D20346" t="s">
        <v>398</v>
      </c>
      <c r="E20346" s="20">
        <v>49</v>
      </c>
      <c r="F20346" s="20">
        <v>1465</v>
      </c>
    </row>
    <row r="20347" spans="1:6" ht="25.5" outlineLevel="2" x14ac:dyDescent="0.2">
      <c r="B20347" s="18" t="s">
        <v>18629</v>
      </c>
      <c r="C20347" s="19" t="s">
        <v>78</v>
      </c>
      <c r="D20347" t="s">
        <v>398</v>
      </c>
      <c r="E20347" s="20">
        <v>4</v>
      </c>
      <c r="F20347" s="20">
        <v>144</v>
      </c>
    </row>
    <row r="20348" spans="1:6" ht="25.5" outlineLevel="2" x14ac:dyDescent="0.2">
      <c r="B20348" s="18" t="s">
        <v>18629</v>
      </c>
      <c r="C20348" s="19" t="s">
        <v>80</v>
      </c>
      <c r="D20348" t="s">
        <v>398</v>
      </c>
      <c r="E20348" s="20">
        <v>133207</v>
      </c>
      <c r="F20348" s="20">
        <v>41511</v>
      </c>
    </row>
    <row r="20349" spans="1:6" ht="25.5" outlineLevel="2" x14ac:dyDescent="0.2">
      <c r="B20349" s="18" t="s">
        <v>18629</v>
      </c>
      <c r="C20349" s="19" t="s">
        <v>81</v>
      </c>
      <c r="D20349" t="s">
        <v>398</v>
      </c>
      <c r="E20349" s="20">
        <v>3</v>
      </c>
      <c r="F20349" s="20">
        <v>2</v>
      </c>
    </row>
    <row r="20350" spans="1:6" ht="25.5" outlineLevel="2" x14ac:dyDescent="0.2">
      <c r="B20350" s="18" t="s">
        <v>18629</v>
      </c>
      <c r="C20350" s="19" t="s">
        <v>87</v>
      </c>
      <c r="D20350" t="s">
        <v>398</v>
      </c>
      <c r="E20350" s="20">
        <v>76</v>
      </c>
      <c r="F20350" s="20">
        <v>626</v>
      </c>
    </row>
    <row r="20351" spans="1:6" ht="25.5" outlineLevel="2" x14ac:dyDescent="0.2">
      <c r="B20351" s="18" t="s">
        <v>18629</v>
      </c>
      <c r="C20351" s="19" t="s">
        <v>88</v>
      </c>
      <c r="D20351" t="s">
        <v>398</v>
      </c>
      <c r="E20351" s="20">
        <v>24</v>
      </c>
      <c r="F20351" s="20">
        <v>67</v>
      </c>
    </row>
    <row r="20352" spans="1:6" ht="25.5" outlineLevel="2" x14ac:dyDescent="0.2">
      <c r="B20352" s="18" t="s">
        <v>18629</v>
      </c>
      <c r="C20352" s="19" t="s">
        <v>92</v>
      </c>
      <c r="D20352" t="s">
        <v>398</v>
      </c>
      <c r="E20352" s="20">
        <v>18</v>
      </c>
      <c r="F20352" s="20">
        <v>37</v>
      </c>
    </row>
    <row r="20353" spans="1:6" ht="25.5" outlineLevel="2" x14ac:dyDescent="0.2">
      <c r="B20353" s="18" t="s">
        <v>18629</v>
      </c>
      <c r="C20353" s="19" t="s">
        <v>148</v>
      </c>
      <c r="D20353" t="s">
        <v>398</v>
      </c>
      <c r="E20353" s="20">
        <v>100</v>
      </c>
      <c r="F20353" s="20">
        <v>764</v>
      </c>
    </row>
    <row r="20354" spans="1:6" ht="25.5" outlineLevel="2" x14ac:dyDescent="0.2">
      <c r="B20354" s="18" t="s">
        <v>18629</v>
      </c>
      <c r="C20354" s="19" t="s">
        <v>157</v>
      </c>
      <c r="D20354" t="s">
        <v>398</v>
      </c>
      <c r="E20354" s="20">
        <v>1</v>
      </c>
      <c r="F20354" s="20">
        <v>3</v>
      </c>
    </row>
    <row r="20355" spans="1:6" ht="25.5" outlineLevel="2" x14ac:dyDescent="0.2">
      <c r="B20355" s="18" t="s">
        <v>18629</v>
      </c>
      <c r="C20355" s="19" t="s">
        <v>161</v>
      </c>
      <c r="D20355" t="s">
        <v>398</v>
      </c>
      <c r="E20355" s="20">
        <v>2</v>
      </c>
      <c r="F20355" s="20">
        <v>36</v>
      </c>
    </row>
    <row r="20356" spans="1:6" ht="25.5" outlineLevel="2" x14ac:dyDescent="0.2">
      <c r="B20356" s="18" t="s">
        <v>18629</v>
      </c>
      <c r="C20356" s="19" t="s">
        <v>164</v>
      </c>
      <c r="D20356" t="s">
        <v>398</v>
      </c>
      <c r="E20356" s="20">
        <v>19</v>
      </c>
      <c r="F20356" s="20">
        <v>90</v>
      </c>
    </row>
    <row r="20357" spans="1:6" ht="25.5" outlineLevel="2" x14ac:dyDescent="0.2">
      <c r="B20357" s="18" t="s">
        <v>18629</v>
      </c>
      <c r="C20357" s="19" t="s">
        <v>166</v>
      </c>
      <c r="D20357" t="s">
        <v>398</v>
      </c>
      <c r="E20357" s="20">
        <v>31</v>
      </c>
      <c r="F20357" s="20">
        <v>68</v>
      </c>
    </row>
    <row r="20358" spans="1:6" ht="25.5" outlineLevel="2" x14ac:dyDescent="0.2">
      <c r="B20358" s="18" t="s">
        <v>18629</v>
      </c>
      <c r="C20358" s="19" t="s">
        <v>168</v>
      </c>
      <c r="D20358" t="s">
        <v>398</v>
      </c>
      <c r="E20358" s="20">
        <v>2</v>
      </c>
      <c r="F20358" s="20">
        <v>3</v>
      </c>
    </row>
    <row r="20359" spans="1:6" ht="25.5" outlineLevel="2" x14ac:dyDescent="0.2">
      <c r="B20359" s="18" t="s">
        <v>18629</v>
      </c>
      <c r="C20359" s="19" t="s">
        <v>171</v>
      </c>
      <c r="D20359" t="s">
        <v>398</v>
      </c>
      <c r="E20359" s="20">
        <v>2</v>
      </c>
      <c r="F20359" s="20">
        <v>18</v>
      </c>
    </row>
    <row r="20360" spans="1:6" ht="25.5" outlineLevel="2" x14ac:dyDescent="0.2">
      <c r="B20360" s="18" t="s">
        <v>18629</v>
      </c>
      <c r="C20360" s="19" t="s">
        <v>175</v>
      </c>
      <c r="D20360" t="s">
        <v>398</v>
      </c>
      <c r="E20360" s="20">
        <v>2</v>
      </c>
      <c r="F20360" s="20">
        <v>2</v>
      </c>
    </row>
    <row r="20361" spans="1:6" ht="25.5" outlineLevel="2" x14ac:dyDescent="0.2">
      <c r="B20361" s="18" t="s">
        <v>18629</v>
      </c>
      <c r="C20361" s="19" t="s">
        <v>176</v>
      </c>
      <c r="D20361" t="s">
        <v>398</v>
      </c>
      <c r="E20361" s="20">
        <v>5</v>
      </c>
      <c r="F20361" s="20">
        <v>118</v>
      </c>
    </row>
    <row r="20362" spans="1:6" ht="25.5" outlineLevel="2" x14ac:dyDescent="0.2">
      <c r="B20362" s="18" t="s">
        <v>18629</v>
      </c>
      <c r="C20362" s="19" t="s">
        <v>178</v>
      </c>
      <c r="D20362" t="s">
        <v>398</v>
      </c>
      <c r="E20362" s="20">
        <v>95</v>
      </c>
      <c r="F20362" s="20">
        <v>191</v>
      </c>
    </row>
    <row r="20363" spans="1:6" ht="25.5" outlineLevel="1" x14ac:dyDescent="0.2">
      <c r="B20363" s="21" t="s">
        <v>18630</v>
      </c>
      <c r="E20363" s="20">
        <f>SUBTOTAL(9,E20343:E20362)</f>
        <v>134788</v>
      </c>
      <c r="F20363" s="20">
        <f>SUBTOTAL(9,F20343:F20362)</f>
        <v>48872</v>
      </c>
    </row>
    <row r="20364" spans="1:6" ht="25.5" outlineLevel="2" x14ac:dyDescent="0.2">
      <c r="A20364" t="s">
        <v>6116</v>
      </c>
      <c r="B20364" s="18" t="s">
        <v>18631</v>
      </c>
      <c r="C20364" s="19" t="s">
        <v>9</v>
      </c>
      <c r="D20364" t="s">
        <v>398</v>
      </c>
      <c r="E20364" s="20">
        <v>4</v>
      </c>
      <c r="F20364" s="20">
        <v>12</v>
      </c>
    </row>
    <row r="20365" spans="1:6" ht="25.5" outlineLevel="2" x14ac:dyDescent="0.2">
      <c r="B20365" s="18" t="s">
        <v>18631</v>
      </c>
      <c r="C20365" s="19" t="s">
        <v>16</v>
      </c>
      <c r="D20365" t="s">
        <v>398</v>
      </c>
      <c r="E20365" s="20">
        <v>2</v>
      </c>
      <c r="F20365" s="20">
        <v>385</v>
      </c>
    </row>
    <row r="20366" spans="1:6" ht="25.5" outlineLevel="2" x14ac:dyDescent="0.2">
      <c r="B20366" s="18" t="s">
        <v>18631</v>
      </c>
      <c r="C20366" s="19" t="s">
        <v>42</v>
      </c>
      <c r="D20366" t="s">
        <v>398</v>
      </c>
      <c r="E20366" s="20">
        <v>2940</v>
      </c>
      <c r="F20366" s="20">
        <v>787</v>
      </c>
    </row>
    <row r="20367" spans="1:6" ht="25.5" outlineLevel="2" x14ac:dyDescent="0.2">
      <c r="B20367" s="18" t="s">
        <v>18631</v>
      </c>
      <c r="C20367" s="19" t="s">
        <v>65</v>
      </c>
      <c r="D20367" t="s">
        <v>398</v>
      </c>
      <c r="E20367" s="20">
        <v>7</v>
      </c>
      <c r="F20367" s="20">
        <v>96</v>
      </c>
    </row>
    <row r="20368" spans="1:6" ht="25.5" outlineLevel="2" x14ac:dyDescent="0.2">
      <c r="B20368" s="18" t="s">
        <v>18631</v>
      </c>
      <c r="C20368" s="19" t="s">
        <v>68</v>
      </c>
      <c r="D20368" t="s">
        <v>398</v>
      </c>
      <c r="E20368" s="20">
        <v>41</v>
      </c>
      <c r="F20368" s="20">
        <v>1255</v>
      </c>
    </row>
    <row r="20369" spans="1:6" ht="25.5" outlineLevel="2" x14ac:dyDescent="0.2">
      <c r="B20369" s="18" t="s">
        <v>18631</v>
      </c>
      <c r="C20369" s="19" t="s">
        <v>78</v>
      </c>
      <c r="D20369" t="s">
        <v>398</v>
      </c>
      <c r="E20369" s="20">
        <v>1</v>
      </c>
      <c r="F20369" s="20">
        <v>15</v>
      </c>
    </row>
    <row r="20370" spans="1:6" ht="25.5" outlineLevel="2" x14ac:dyDescent="0.2">
      <c r="B20370" s="18" t="s">
        <v>18631</v>
      </c>
      <c r="C20370" s="19" t="s">
        <v>80</v>
      </c>
      <c r="D20370" t="s">
        <v>398</v>
      </c>
      <c r="E20370" s="20">
        <v>84040</v>
      </c>
      <c r="F20370" s="20">
        <v>42475</v>
      </c>
    </row>
    <row r="20371" spans="1:6" ht="25.5" outlineLevel="2" x14ac:dyDescent="0.2">
      <c r="B20371" s="18" t="s">
        <v>18631</v>
      </c>
      <c r="C20371" s="19" t="s">
        <v>87</v>
      </c>
      <c r="D20371" t="s">
        <v>398</v>
      </c>
      <c r="E20371" s="20">
        <v>22</v>
      </c>
      <c r="F20371" s="20">
        <v>180</v>
      </c>
    </row>
    <row r="20372" spans="1:6" ht="25.5" outlineLevel="2" x14ac:dyDescent="0.2">
      <c r="B20372" s="18" t="s">
        <v>18631</v>
      </c>
      <c r="C20372" s="19" t="s">
        <v>88</v>
      </c>
      <c r="D20372" t="s">
        <v>398</v>
      </c>
      <c r="E20372" s="20">
        <v>341</v>
      </c>
      <c r="F20372" s="20">
        <v>328</v>
      </c>
    </row>
    <row r="20373" spans="1:6" ht="25.5" outlineLevel="2" x14ac:dyDescent="0.2">
      <c r="B20373" s="18" t="s">
        <v>18631</v>
      </c>
      <c r="C20373" s="19" t="s">
        <v>92</v>
      </c>
      <c r="D20373" t="s">
        <v>398</v>
      </c>
      <c r="E20373" s="20">
        <v>215</v>
      </c>
      <c r="F20373" s="20">
        <v>430</v>
      </c>
    </row>
    <row r="20374" spans="1:6" ht="25.5" outlineLevel="2" x14ac:dyDescent="0.2">
      <c r="B20374" s="18" t="s">
        <v>18631</v>
      </c>
      <c r="C20374" s="19" t="s">
        <v>161</v>
      </c>
      <c r="D20374" t="s">
        <v>398</v>
      </c>
      <c r="E20374" s="20">
        <v>1</v>
      </c>
      <c r="F20374" s="20">
        <v>1</v>
      </c>
    </row>
    <row r="20375" spans="1:6" ht="25.5" outlineLevel="2" x14ac:dyDescent="0.2">
      <c r="B20375" s="18" t="s">
        <v>18631</v>
      </c>
      <c r="C20375" s="19" t="s">
        <v>162</v>
      </c>
      <c r="D20375" t="s">
        <v>398</v>
      </c>
      <c r="E20375" s="20">
        <v>1</v>
      </c>
      <c r="F20375" s="20">
        <v>17</v>
      </c>
    </row>
    <row r="20376" spans="1:6" ht="25.5" outlineLevel="2" x14ac:dyDescent="0.2">
      <c r="B20376" s="18" t="s">
        <v>18631</v>
      </c>
      <c r="C20376" s="19" t="s">
        <v>164</v>
      </c>
      <c r="D20376" t="s">
        <v>398</v>
      </c>
      <c r="E20376" s="20">
        <v>90</v>
      </c>
      <c r="F20376" s="20">
        <v>754</v>
      </c>
    </row>
    <row r="20377" spans="1:6" ht="25.5" outlineLevel="2" x14ac:dyDescent="0.2">
      <c r="B20377" s="18" t="s">
        <v>18631</v>
      </c>
      <c r="C20377" s="19" t="s">
        <v>166</v>
      </c>
      <c r="D20377" t="s">
        <v>398</v>
      </c>
      <c r="E20377" s="20">
        <v>85</v>
      </c>
      <c r="F20377" s="20">
        <v>47</v>
      </c>
    </row>
    <row r="20378" spans="1:6" ht="25.5" outlineLevel="2" x14ac:dyDescent="0.2">
      <c r="B20378" s="18" t="s">
        <v>18631</v>
      </c>
      <c r="C20378" s="19" t="s">
        <v>176</v>
      </c>
      <c r="D20378" t="s">
        <v>398</v>
      </c>
      <c r="E20378" s="20">
        <v>14</v>
      </c>
      <c r="F20378" s="20">
        <v>332</v>
      </c>
    </row>
    <row r="20379" spans="1:6" ht="25.5" outlineLevel="2" x14ac:dyDescent="0.2">
      <c r="B20379" s="18" t="s">
        <v>18631</v>
      </c>
      <c r="C20379" s="19" t="s">
        <v>178</v>
      </c>
      <c r="D20379" t="s">
        <v>398</v>
      </c>
      <c r="E20379" s="20">
        <v>16</v>
      </c>
      <c r="F20379" s="20">
        <v>233</v>
      </c>
    </row>
    <row r="20380" spans="1:6" ht="25.5" outlineLevel="1" x14ac:dyDescent="0.2">
      <c r="B20380" s="21" t="s">
        <v>18632</v>
      </c>
      <c r="E20380" s="20">
        <f>SUBTOTAL(9,E20364:E20379)</f>
        <v>87820</v>
      </c>
      <c r="F20380" s="20">
        <f>SUBTOTAL(9,F20364:F20379)</f>
        <v>47347</v>
      </c>
    </row>
    <row r="20381" spans="1:6" ht="25.5" outlineLevel="2" x14ac:dyDescent="0.2">
      <c r="A20381" t="s">
        <v>1804</v>
      </c>
      <c r="B20381" s="18" t="s">
        <v>16205</v>
      </c>
      <c r="C20381" s="19" t="s">
        <v>15</v>
      </c>
      <c r="D20381" t="s">
        <v>398</v>
      </c>
      <c r="E20381" s="20">
        <v>8</v>
      </c>
      <c r="F20381" s="20">
        <v>146</v>
      </c>
    </row>
    <row r="20382" spans="1:6" ht="25.5" outlineLevel="2" x14ac:dyDescent="0.2">
      <c r="B20382" s="18" t="s">
        <v>16205</v>
      </c>
      <c r="C20382" s="19" t="s">
        <v>30</v>
      </c>
      <c r="D20382" t="s">
        <v>398</v>
      </c>
      <c r="E20382" s="20">
        <v>8</v>
      </c>
      <c r="F20382" s="20">
        <v>20</v>
      </c>
    </row>
    <row r="20383" spans="1:6" ht="25.5" outlineLevel="2" x14ac:dyDescent="0.2">
      <c r="B20383" s="18" t="s">
        <v>16205</v>
      </c>
      <c r="C20383" s="19" t="s">
        <v>42</v>
      </c>
      <c r="D20383" t="s">
        <v>398</v>
      </c>
      <c r="E20383" s="20">
        <v>45365</v>
      </c>
      <c r="F20383" s="20">
        <v>18625</v>
      </c>
    </row>
    <row r="20384" spans="1:6" ht="25.5" outlineLevel="2" x14ac:dyDescent="0.2">
      <c r="B20384" s="18" t="s">
        <v>16205</v>
      </c>
      <c r="C20384" s="19" t="s">
        <v>54</v>
      </c>
      <c r="D20384" t="s">
        <v>398</v>
      </c>
      <c r="E20384" s="20">
        <v>19</v>
      </c>
      <c r="F20384" s="20">
        <v>28</v>
      </c>
    </row>
    <row r="20385" spans="2:6" ht="25.5" outlineLevel="2" x14ac:dyDescent="0.2">
      <c r="B20385" s="18" t="s">
        <v>16205</v>
      </c>
      <c r="C20385" s="19" t="s">
        <v>65</v>
      </c>
      <c r="D20385" t="s">
        <v>398</v>
      </c>
      <c r="E20385" s="20">
        <v>6</v>
      </c>
      <c r="F20385" s="20">
        <v>5</v>
      </c>
    </row>
    <row r="20386" spans="2:6" ht="25.5" outlineLevel="2" x14ac:dyDescent="0.2">
      <c r="B20386" s="18" t="s">
        <v>16205</v>
      </c>
      <c r="C20386" s="19" t="s">
        <v>68</v>
      </c>
      <c r="D20386" t="s">
        <v>398</v>
      </c>
      <c r="E20386" s="20">
        <v>600</v>
      </c>
      <c r="F20386" s="20">
        <v>3010</v>
      </c>
    </row>
    <row r="20387" spans="2:6" ht="25.5" outlineLevel="2" x14ac:dyDescent="0.2">
      <c r="B20387" s="18" t="s">
        <v>16205</v>
      </c>
      <c r="C20387" s="19" t="s">
        <v>78</v>
      </c>
      <c r="D20387" t="s">
        <v>398</v>
      </c>
      <c r="E20387" s="20">
        <v>30</v>
      </c>
      <c r="F20387" s="20">
        <v>34</v>
      </c>
    </row>
    <row r="20388" spans="2:6" ht="25.5" outlineLevel="2" x14ac:dyDescent="0.2">
      <c r="B20388" s="18" t="s">
        <v>16205</v>
      </c>
      <c r="C20388" s="19" t="s">
        <v>80</v>
      </c>
      <c r="D20388" t="s">
        <v>398</v>
      </c>
      <c r="E20388" s="20">
        <v>726411</v>
      </c>
      <c r="F20388" s="20">
        <v>211069</v>
      </c>
    </row>
    <row r="20389" spans="2:6" ht="25.5" outlineLevel="2" x14ac:dyDescent="0.2">
      <c r="B20389" s="18" t="s">
        <v>16205</v>
      </c>
      <c r="C20389" s="19" t="s">
        <v>85</v>
      </c>
      <c r="D20389" t="s">
        <v>398</v>
      </c>
      <c r="E20389" s="20">
        <v>15</v>
      </c>
      <c r="F20389" s="20">
        <v>4</v>
      </c>
    </row>
    <row r="20390" spans="2:6" ht="25.5" outlineLevel="2" x14ac:dyDescent="0.2">
      <c r="B20390" s="18" t="s">
        <v>16205</v>
      </c>
      <c r="C20390" s="19" t="s">
        <v>87</v>
      </c>
      <c r="D20390" t="s">
        <v>398</v>
      </c>
      <c r="E20390" s="20">
        <v>1032</v>
      </c>
      <c r="F20390" s="20">
        <v>1984</v>
      </c>
    </row>
    <row r="20391" spans="2:6" ht="25.5" outlineLevel="2" x14ac:dyDescent="0.2">
      <c r="B20391" s="18" t="s">
        <v>16205</v>
      </c>
      <c r="C20391" s="19" t="s">
        <v>88</v>
      </c>
      <c r="D20391" t="s">
        <v>398</v>
      </c>
      <c r="E20391" s="20">
        <v>3525</v>
      </c>
      <c r="F20391" s="20">
        <v>2337</v>
      </c>
    </row>
    <row r="20392" spans="2:6" ht="25.5" outlineLevel="2" x14ac:dyDescent="0.2">
      <c r="B20392" s="18" t="s">
        <v>16205</v>
      </c>
      <c r="C20392" s="19" t="s">
        <v>92</v>
      </c>
      <c r="D20392" t="s">
        <v>398</v>
      </c>
      <c r="E20392" s="20">
        <v>2893</v>
      </c>
      <c r="F20392" s="20">
        <v>4073</v>
      </c>
    </row>
    <row r="20393" spans="2:6" ht="25.5" outlineLevel="2" x14ac:dyDescent="0.2">
      <c r="B20393" s="18" t="s">
        <v>16205</v>
      </c>
      <c r="C20393" s="19" t="s">
        <v>107</v>
      </c>
      <c r="D20393" t="s">
        <v>398</v>
      </c>
      <c r="E20393" s="20">
        <v>4</v>
      </c>
      <c r="F20393" s="20">
        <v>36</v>
      </c>
    </row>
    <row r="20394" spans="2:6" ht="25.5" outlineLevel="2" x14ac:dyDescent="0.2">
      <c r="B20394" s="18" t="s">
        <v>16205</v>
      </c>
      <c r="C20394" s="19" t="s">
        <v>136</v>
      </c>
      <c r="D20394" t="s">
        <v>398</v>
      </c>
      <c r="E20394" s="20">
        <v>45</v>
      </c>
      <c r="F20394" s="20">
        <v>1</v>
      </c>
    </row>
    <row r="20395" spans="2:6" ht="25.5" outlineLevel="2" x14ac:dyDescent="0.2">
      <c r="B20395" s="18" t="s">
        <v>16205</v>
      </c>
      <c r="C20395" s="19" t="s">
        <v>142</v>
      </c>
      <c r="D20395" t="s">
        <v>398</v>
      </c>
      <c r="E20395" s="20">
        <v>2</v>
      </c>
      <c r="F20395" s="20">
        <v>8</v>
      </c>
    </row>
    <row r="20396" spans="2:6" ht="25.5" outlineLevel="2" x14ac:dyDescent="0.2">
      <c r="B20396" s="18" t="s">
        <v>16205</v>
      </c>
      <c r="C20396" s="19" t="s">
        <v>150</v>
      </c>
      <c r="D20396" t="s">
        <v>398</v>
      </c>
      <c r="E20396" s="20">
        <v>2</v>
      </c>
      <c r="F20396" s="20">
        <v>1</v>
      </c>
    </row>
    <row r="20397" spans="2:6" ht="25.5" outlineLevel="2" x14ac:dyDescent="0.2">
      <c r="B20397" s="18" t="s">
        <v>16205</v>
      </c>
      <c r="C20397" s="19" t="s">
        <v>151</v>
      </c>
      <c r="D20397" t="s">
        <v>398</v>
      </c>
      <c r="E20397" s="20">
        <v>56</v>
      </c>
      <c r="F20397" s="20">
        <v>46</v>
      </c>
    </row>
    <row r="20398" spans="2:6" ht="25.5" outlineLevel="2" x14ac:dyDescent="0.2">
      <c r="B20398" s="18" t="s">
        <v>16205</v>
      </c>
      <c r="C20398" s="19" t="s">
        <v>161</v>
      </c>
      <c r="D20398" t="s">
        <v>398</v>
      </c>
      <c r="E20398" s="20">
        <v>61</v>
      </c>
      <c r="F20398" s="20">
        <v>272</v>
      </c>
    </row>
    <row r="20399" spans="2:6" ht="25.5" outlineLevel="2" x14ac:dyDescent="0.2">
      <c r="B20399" s="18" t="s">
        <v>16205</v>
      </c>
      <c r="C20399" s="19" t="s">
        <v>164</v>
      </c>
      <c r="D20399" t="s">
        <v>398</v>
      </c>
      <c r="E20399" s="20">
        <v>174</v>
      </c>
      <c r="F20399" s="20">
        <v>50</v>
      </c>
    </row>
    <row r="20400" spans="2:6" ht="25.5" outlineLevel="2" x14ac:dyDescent="0.2">
      <c r="B20400" s="18" t="s">
        <v>16205</v>
      </c>
      <c r="C20400" s="19" t="s">
        <v>166</v>
      </c>
      <c r="D20400" t="s">
        <v>398</v>
      </c>
      <c r="E20400" s="20">
        <v>117</v>
      </c>
      <c r="F20400" s="20">
        <v>33</v>
      </c>
    </row>
    <row r="20401" spans="1:6" ht="25.5" outlineLevel="2" x14ac:dyDescent="0.2">
      <c r="B20401" s="18" t="s">
        <v>16205</v>
      </c>
      <c r="C20401" s="19" t="s">
        <v>171</v>
      </c>
      <c r="D20401" t="s">
        <v>398</v>
      </c>
      <c r="E20401" s="20">
        <v>5</v>
      </c>
      <c r="F20401" s="20">
        <v>22</v>
      </c>
    </row>
    <row r="20402" spans="1:6" ht="25.5" outlineLevel="2" x14ac:dyDescent="0.2">
      <c r="B20402" s="18" t="s">
        <v>16205</v>
      </c>
      <c r="C20402" s="19" t="s">
        <v>175</v>
      </c>
      <c r="D20402" t="s">
        <v>398</v>
      </c>
      <c r="E20402" s="20">
        <v>42</v>
      </c>
      <c r="F20402" s="20">
        <v>403</v>
      </c>
    </row>
    <row r="20403" spans="1:6" ht="25.5" outlineLevel="2" x14ac:dyDescent="0.2">
      <c r="B20403" s="18" t="s">
        <v>16205</v>
      </c>
      <c r="C20403" s="19" t="s">
        <v>176</v>
      </c>
      <c r="D20403" t="s">
        <v>398</v>
      </c>
      <c r="E20403" s="20">
        <v>41</v>
      </c>
      <c r="F20403" s="20">
        <v>169</v>
      </c>
    </row>
    <row r="20404" spans="1:6" ht="25.5" outlineLevel="2" x14ac:dyDescent="0.2">
      <c r="B20404" s="18" t="s">
        <v>16205</v>
      </c>
      <c r="C20404" s="19" t="s">
        <v>178</v>
      </c>
      <c r="D20404" t="s">
        <v>398</v>
      </c>
      <c r="E20404" s="20">
        <v>46</v>
      </c>
      <c r="F20404" s="20">
        <v>144</v>
      </c>
    </row>
    <row r="20405" spans="1:6" ht="25.5" outlineLevel="1" x14ac:dyDescent="0.2">
      <c r="B20405" s="21" t="s">
        <v>16206</v>
      </c>
      <c r="E20405" s="20">
        <f>SUBTOTAL(9,E20381:E20404)</f>
        <v>780507</v>
      </c>
      <c r="F20405" s="20">
        <f>SUBTOTAL(9,F20381:F20404)</f>
        <v>242520</v>
      </c>
    </row>
    <row r="20406" spans="1:6" ht="25.5" outlineLevel="2" x14ac:dyDescent="0.2">
      <c r="A20406" t="s">
        <v>6117</v>
      </c>
      <c r="B20406" s="18" t="s">
        <v>18633</v>
      </c>
      <c r="C20406" s="19" t="s">
        <v>23</v>
      </c>
      <c r="D20406" t="s">
        <v>398</v>
      </c>
      <c r="E20406" s="20">
        <v>3</v>
      </c>
      <c r="F20406" s="20">
        <v>56</v>
      </c>
    </row>
    <row r="20407" spans="1:6" ht="25.5" outlineLevel="2" x14ac:dyDescent="0.2">
      <c r="B20407" s="18" t="s">
        <v>18633</v>
      </c>
      <c r="C20407" s="19" t="s">
        <v>42</v>
      </c>
      <c r="D20407" t="s">
        <v>398</v>
      </c>
      <c r="E20407" s="20">
        <v>474</v>
      </c>
      <c r="F20407" s="20">
        <v>934</v>
      </c>
    </row>
    <row r="20408" spans="1:6" ht="25.5" outlineLevel="2" x14ac:dyDescent="0.2">
      <c r="B20408" s="18" t="s">
        <v>18633</v>
      </c>
      <c r="C20408" s="19" t="s">
        <v>65</v>
      </c>
      <c r="D20408" t="s">
        <v>398</v>
      </c>
      <c r="E20408" s="20">
        <v>19</v>
      </c>
      <c r="F20408" s="20">
        <v>93</v>
      </c>
    </row>
    <row r="20409" spans="1:6" ht="25.5" outlineLevel="2" x14ac:dyDescent="0.2">
      <c r="B20409" s="18" t="s">
        <v>18633</v>
      </c>
      <c r="C20409" s="19" t="s">
        <v>68</v>
      </c>
      <c r="D20409" t="s">
        <v>398</v>
      </c>
      <c r="E20409" s="20">
        <v>62</v>
      </c>
      <c r="F20409" s="20">
        <v>122</v>
      </c>
    </row>
    <row r="20410" spans="1:6" ht="25.5" outlineLevel="2" x14ac:dyDescent="0.2">
      <c r="B20410" s="18" t="s">
        <v>18633</v>
      </c>
      <c r="C20410" s="19" t="s">
        <v>80</v>
      </c>
      <c r="D20410" t="s">
        <v>398</v>
      </c>
      <c r="E20410" s="20">
        <v>6555</v>
      </c>
      <c r="F20410" s="20">
        <v>2075</v>
      </c>
    </row>
    <row r="20411" spans="1:6" ht="25.5" outlineLevel="2" x14ac:dyDescent="0.2">
      <c r="B20411" s="18" t="s">
        <v>18633</v>
      </c>
      <c r="C20411" s="19" t="s">
        <v>87</v>
      </c>
      <c r="D20411" t="s">
        <v>398</v>
      </c>
      <c r="E20411" s="20">
        <v>644</v>
      </c>
      <c r="F20411" s="20">
        <v>200</v>
      </c>
    </row>
    <row r="20412" spans="1:6" ht="25.5" outlineLevel="2" x14ac:dyDescent="0.2">
      <c r="B20412" s="18" t="s">
        <v>18633</v>
      </c>
      <c r="C20412" s="19" t="s">
        <v>88</v>
      </c>
      <c r="D20412" t="s">
        <v>398</v>
      </c>
      <c r="E20412" s="20">
        <v>228</v>
      </c>
      <c r="F20412" s="20">
        <v>959</v>
      </c>
    </row>
    <row r="20413" spans="1:6" ht="25.5" outlineLevel="2" x14ac:dyDescent="0.2">
      <c r="B20413" s="18" t="s">
        <v>18633</v>
      </c>
      <c r="C20413" s="19" t="s">
        <v>92</v>
      </c>
      <c r="D20413" t="s">
        <v>398</v>
      </c>
      <c r="E20413" s="20">
        <v>175</v>
      </c>
      <c r="F20413" s="20">
        <v>308</v>
      </c>
    </row>
    <row r="20414" spans="1:6" ht="25.5" outlineLevel="2" x14ac:dyDescent="0.2">
      <c r="B20414" s="18" t="s">
        <v>18633</v>
      </c>
      <c r="C20414" s="19" t="s">
        <v>107</v>
      </c>
      <c r="D20414" t="s">
        <v>398</v>
      </c>
      <c r="E20414" s="20">
        <v>3</v>
      </c>
      <c r="F20414" s="20">
        <v>6</v>
      </c>
    </row>
    <row r="20415" spans="1:6" ht="25.5" outlineLevel="2" x14ac:dyDescent="0.2">
      <c r="B20415" s="18" t="s">
        <v>18633</v>
      </c>
      <c r="C20415" s="19" t="s">
        <v>113</v>
      </c>
      <c r="D20415" t="s">
        <v>398</v>
      </c>
      <c r="E20415" s="20">
        <v>21</v>
      </c>
      <c r="F20415" s="20">
        <v>385</v>
      </c>
    </row>
    <row r="20416" spans="1:6" ht="25.5" outlineLevel="2" x14ac:dyDescent="0.2">
      <c r="B20416" s="18" t="s">
        <v>18633</v>
      </c>
      <c r="C20416" s="19" t="s">
        <v>135</v>
      </c>
      <c r="D20416" t="s">
        <v>398</v>
      </c>
      <c r="E20416" s="20">
        <v>5</v>
      </c>
      <c r="F20416" s="20">
        <v>6</v>
      </c>
    </row>
    <row r="20417" spans="1:6" ht="25.5" outlineLevel="2" x14ac:dyDescent="0.2">
      <c r="B20417" s="18" t="s">
        <v>18633</v>
      </c>
      <c r="C20417" s="19" t="s">
        <v>151</v>
      </c>
      <c r="D20417" t="s">
        <v>398</v>
      </c>
      <c r="E20417" s="20">
        <v>9</v>
      </c>
      <c r="F20417" s="20">
        <v>16</v>
      </c>
    </row>
    <row r="20418" spans="1:6" ht="25.5" outlineLevel="2" x14ac:dyDescent="0.2">
      <c r="B20418" s="18" t="s">
        <v>18633</v>
      </c>
      <c r="C20418" s="19" t="s">
        <v>161</v>
      </c>
      <c r="D20418" t="s">
        <v>398</v>
      </c>
      <c r="E20418" s="20">
        <v>14</v>
      </c>
      <c r="F20418" s="20">
        <v>41</v>
      </c>
    </row>
    <row r="20419" spans="1:6" ht="25.5" outlineLevel="2" x14ac:dyDescent="0.2">
      <c r="B20419" s="18" t="s">
        <v>18633</v>
      </c>
      <c r="C20419" s="19" t="s">
        <v>164</v>
      </c>
      <c r="D20419" t="s">
        <v>398</v>
      </c>
      <c r="E20419" s="20">
        <v>21</v>
      </c>
      <c r="F20419" s="20">
        <v>67</v>
      </c>
    </row>
    <row r="20420" spans="1:6" ht="25.5" outlineLevel="2" x14ac:dyDescent="0.2">
      <c r="B20420" s="18" t="s">
        <v>18633</v>
      </c>
      <c r="C20420" s="19" t="s">
        <v>166</v>
      </c>
      <c r="D20420" t="s">
        <v>398</v>
      </c>
      <c r="E20420" s="20">
        <v>120</v>
      </c>
      <c r="F20420" s="20">
        <v>151</v>
      </c>
    </row>
    <row r="20421" spans="1:6" ht="25.5" outlineLevel="2" x14ac:dyDescent="0.2">
      <c r="B20421" s="18" t="s">
        <v>18633</v>
      </c>
      <c r="C20421" s="19" t="s">
        <v>175</v>
      </c>
      <c r="D20421" t="s">
        <v>398</v>
      </c>
      <c r="E20421" s="20">
        <v>2</v>
      </c>
      <c r="F20421" s="20">
        <v>3</v>
      </c>
    </row>
    <row r="20422" spans="1:6" ht="25.5" outlineLevel="2" x14ac:dyDescent="0.2">
      <c r="B20422" s="18" t="s">
        <v>18633</v>
      </c>
      <c r="C20422" s="19" t="s">
        <v>176</v>
      </c>
      <c r="D20422" t="s">
        <v>398</v>
      </c>
      <c r="E20422" s="20">
        <v>122</v>
      </c>
      <c r="F20422" s="20">
        <v>206</v>
      </c>
    </row>
    <row r="20423" spans="1:6" ht="25.5" outlineLevel="2" x14ac:dyDescent="0.2">
      <c r="B20423" s="18" t="s">
        <v>18633</v>
      </c>
      <c r="C20423" s="19" t="s">
        <v>178</v>
      </c>
      <c r="D20423" t="s">
        <v>398</v>
      </c>
      <c r="E20423" s="20">
        <v>49</v>
      </c>
      <c r="F20423" s="20">
        <v>129</v>
      </c>
    </row>
    <row r="20424" spans="1:6" ht="25.5" outlineLevel="1" x14ac:dyDescent="0.2">
      <c r="B20424" s="21" t="s">
        <v>18634</v>
      </c>
      <c r="E20424" s="20">
        <f>SUBTOTAL(9,E20406:E20423)</f>
        <v>8526</v>
      </c>
      <c r="F20424" s="20">
        <f>SUBTOTAL(9,F20406:F20423)</f>
        <v>5757</v>
      </c>
    </row>
    <row r="20425" spans="1:6" outlineLevel="2" x14ac:dyDescent="0.2">
      <c r="A20425" t="s">
        <v>6119</v>
      </c>
      <c r="B20425" s="18" t="s">
        <v>16207</v>
      </c>
      <c r="C20425" s="19" t="s">
        <v>42</v>
      </c>
      <c r="D20425" t="s">
        <v>398</v>
      </c>
      <c r="E20425" s="20">
        <v>328</v>
      </c>
      <c r="F20425" s="20">
        <v>413</v>
      </c>
    </row>
    <row r="20426" spans="1:6" ht="25.5" outlineLevel="2" x14ac:dyDescent="0.2">
      <c r="B20426" s="18" t="s">
        <v>16207</v>
      </c>
      <c r="C20426" s="19" t="s">
        <v>53</v>
      </c>
      <c r="D20426" t="s">
        <v>398</v>
      </c>
      <c r="E20426" s="20">
        <v>1</v>
      </c>
      <c r="F20426" s="20">
        <v>2</v>
      </c>
    </row>
    <row r="20427" spans="1:6" outlineLevel="2" x14ac:dyDescent="0.2">
      <c r="B20427" s="18" t="s">
        <v>16207</v>
      </c>
      <c r="C20427" s="19" t="s">
        <v>68</v>
      </c>
      <c r="D20427" t="s">
        <v>398</v>
      </c>
      <c r="E20427" s="20">
        <v>26</v>
      </c>
      <c r="F20427" s="20">
        <v>21</v>
      </c>
    </row>
    <row r="20428" spans="1:6" outlineLevel="2" x14ac:dyDescent="0.2">
      <c r="B20428" s="18" t="s">
        <v>16207</v>
      </c>
      <c r="C20428" s="19" t="s">
        <v>80</v>
      </c>
      <c r="D20428" t="s">
        <v>398</v>
      </c>
      <c r="E20428" s="20">
        <v>9969</v>
      </c>
      <c r="F20428" s="20">
        <v>4778</v>
      </c>
    </row>
    <row r="20429" spans="1:6" outlineLevel="2" x14ac:dyDescent="0.2">
      <c r="B20429" s="18" t="s">
        <v>16207</v>
      </c>
      <c r="C20429" s="19" t="s">
        <v>87</v>
      </c>
      <c r="D20429" t="s">
        <v>398</v>
      </c>
      <c r="E20429" s="20">
        <v>3</v>
      </c>
      <c r="F20429" s="20">
        <v>13</v>
      </c>
    </row>
    <row r="20430" spans="1:6" outlineLevel="2" x14ac:dyDescent="0.2">
      <c r="B20430" s="18" t="s">
        <v>16207</v>
      </c>
      <c r="C20430" s="19" t="s">
        <v>88</v>
      </c>
      <c r="D20430" t="s">
        <v>398</v>
      </c>
      <c r="E20430" s="20">
        <v>37</v>
      </c>
      <c r="F20430" s="20">
        <v>69</v>
      </c>
    </row>
    <row r="20431" spans="1:6" outlineLevel="2" x14ac:dyDescent="0.2">
      <c r="B20431" s="18" t="s">
        <v>16207</v>
      </c>
      <c r="C20431" s="19" t="s">
        <v>151</v>
      </c>
      <c r="D20431" t="s">
        <v>398</v>
      </c>
      <c r="E20431" s="20">
        <v>12</v>
      </c>
      <c r="F20431" s="20">
        <v>4</v>
      </c>
    </row>
    <row r="20432" spans="1:6" outlineLevel="2" x14ac:dyDescent="0.2">
      <c r="B20432" s="18" t="s">
        <v>16207</v>
      </c>
      <c r="C20432" s="19" t="s">
        <v>171</v>
      </c>
      <c r="D20432" t="s">
        <v>398</v>
      </c>
      <c r="E20432" s="20">
        <v>1</v>
      </c>
      <c r="F20432" s="20">
        <v>1</v>
      </c>
    </row>
    <row r="20433" spans="1:6" ht="25.5" outlineLevel="2" x14ac:dyDescent="0.2">
      <c r="B20433" s="18" t="s">
        <v>16207</v>
      </c>
      <c r="C20433" s="19" t="s">
        <v>176</v>
      </c>
      <c r="D20433" t="s">
        <v>398</v>
      </c>
      <c r="E20433" s="20">
        <v>4</v>
      </c>
      <c r="F20433" s="20">
        <v>77</v>
      </c>
    </row>
    <row r="20434" spans="1:6" outlineLevel="2" x14ac:dyDescent="0.2">
      <c r="B20434" s="18" t="s">
        <v>16207</v>
      </c>
      <c r="C20434" s="19" t="s">
        <v>178</v>
      </c>
      <c r="D20434" t="s">
        <v>398</v>
      </c>
      <c r="E20434" s="20">
        <v>2</v>
      </c>
      <c r="F20434" s="20">
        <v>42</v>
      </c>
    </row>
    <row r="20435" spans="1:6" outlineLevel="1" x14ac:dyDescent="0.2">
      <c r="B20435" s="21" t="s">
        <v>16208</v>
      </c>
      <c r="E20435" s="20">
        <f>SUBTOTAL(9,E20425:E20434)</f>
        <v>10383</v>
      </c>
      <c r="F20435" s="20">
        <f>SUBTOTAL(9,F20425:F20434)</f>
        <v>5420</v>
      </c>
    </row>
    <row r="20436" spans="1:6" ht="25.5" outlineLevel="2" x14ac:dyDescent="0.2">
      <c r="A20436" t="s">
        <v>6120</v>
      </c>
      <c r="B20436" s="18" t="s">
        <v>16209</v>
      </c>
      <c r="C20436" s="19" t="s">
        <v>42</v>
      </c>
      <c r="D20436" t="s">
        <v>398</v>
      </c>
      <c r="E20436" s="20">
        <v>48</v>
      </c>
      <c r="F20436" s="20">
        <v>163</v>
      </c>
    </row>
    <row r="20437" spans="1:6" ht="25.5" outlineLevel="2" x14ac:dyDescent="0.2">
      <c r="B20437" s="18" t="s">
        <v>16209</v>
      </c>
      <c r="C20437" s="19" t="s">
        <v>54</v>
      </c>
      <c r="D20437" t="s">
        <v>398</v>
      </c>
      <c r="E20437" s="20">
        <v>107</v>
      </c>
      <c r="F20437" s="20">
        <v>93</v>
      </c>
    </row>
    <row r="20438" spans="1:6" ht="25.5" outlineLevel="2" x14ac:dyDescent="0.2">
      <c r="B20438" s="18" t="s">
        <v>16209</v>
      </c>
      <c r="C20438" s="19" t="s">
        <v>65</v>
      </c>
      <c r="D20438" t="s">
        <v>398</v>
      </c>
      <c r="E20438" s="20">
        <v>6</v>
      </c>
      <c r="F20438" s="20">
        <v>125</v>
      </c>
    </row>
    <row r="20439" spans="1:6" ht="25.5" outlineLevel="2" x14ac:dyDescent="0.2">
      <c r="B20439" s="18" t="s">
        <v>16209</v>
      </c>
      <c r="C20439" s="19" t="s">
        <v>68</v>
      </c>
      <c r="D20439" t="s">
        <v>398</v>
      </c>
      <c r="E20439" s="20">
        <v>124</v>
      </c>
      <c r="F20439" s="20">
        <v>640</v>
      </c>
    </row>
    <row r="20440" spans="1:6" ht="25.5" outlineLevel="2" x14ac:dyDescent="0.2">
      <c r="B20440" s="18" t="s">
        <v>16209</v>
      </c>
      <c r="C20440" s="19" t="s">
        <v>78</v>
      </c>
      <c r="D20440" t="s">
        <v>398</v>
      </c>
      <c r="E20440" s="20">
        <v>2</v>
      </c>
      <c r="F20440" s="20">
        <v>8</v>
      </c>
    </row>
    <row r="20441" spans="1:6" ht="25.5" outlineLevel="2" x14ac:dyDescent="0.2">
      <c r="B20441" s="18" t="s">
        <v>16209</v>
      </c>
      <c r="C20441" s="19" t="s">
        <v>80</v>
      </c>
      <c r="D20441" t="s">
        <v>398</v>
      </c>
      <c r="E20441" s="20">
        <v>3241</v>
      </c>
      <c r="F20441" s="20">
        <v>1105</v>
      </c>
    </row>
    <row r="20442" spans="1:6" ht="25.5" outlineLevel="2" x14ac:dyDescent="0.2">
      <c r="B20442" s="18" t="s">
        <v>16209</v>
      </c>
      <c r="C20442" s="19" t="s">
        <v>87</v>
      </c>
      <c r="D20442" t="s">
        <v>398</v>
      </c>
      <c r="E20442" s="20">
        <v>53</v>
      </c>
      <c r="F20442" s="20">
        <v>19</v>
      </c>
    </row>
    <row r="20443" spans="1:6" ht="25.5" outlineLevel="2" x14ac:dyDescent="0.2">
      <c r="B20443" s="18" t="s">
        <v>16209</v>
      </c>
      <c r="C20443" s="19" t="s">
        <v>88</v>
      </c>
      <c r="D20443" t="s">
        <v>398</v>
      </c>
      <c r="E20443" s="20">
        <v>247</v>
      </c>
      <c r="F20443" s="20">
        <v>581</v>
      </c>
    </row>
    <row r="20444" spans="1:6" ht="25.5" outlineLevel="2" x14ac:dyDescent="0.2">
      <c r="B20444" s="18" t="s">
        <v>16209</v>
      </c>
      <c r="C20444" s="19" t="s">
        <v>92</v>
      </c>
      <c r="D20444" t="s">
        <v>398</v>
      </c>
      <c r="E20444" s="20">
        <v>57</v>
      </c>
      <c r="F20444" s="20">
        <v>51</v>
      </c>
    </row>
    <row r="20445" spans="1:6" ht="25.5" outlineLevel="2" x14ac:dyDescent="0.2">
      <c r="B20445" s="18" t="s">
        <v>16209</v>
      </c>
      <c r="C20445" s="19" t="s">
        <v>121</v>
      </c>
      <c r="D20445" t="s">
        <v>398</v>
      </c>
      <c r="E20445" s="20">
        <v>7</v>
      </c>
      <c r="F20445" s="20">
        <v>13</v>
      </c>
    </row>
    <row r="20446" spans="1:6" ht="25.5" outlineLevel="2" x14ac:dyDescent="0.2">
      <c r="B20446" s="18" t="s">
        <v>16209</v>
      </c>
      <c r="C20446" s="19" t="s">
        <v>151</v>
      </c>
      <c r="D20446" t="s">
        <v>398</v>
      </c>
      <c r="E20446" s="20">
        <v>11</v>
      </c>
      <c r="F20446" s="20">
        <v>11</v>
      </c>
    </row>
    <row r="20447" spans="1:6" ht="25.5" outlineLevel="2" x14ac:dyDescent="0.2">
      <c r="B20447" s="18" t="s">
        <v>16209</v>
      </c>
      <c r="C20447" s="19" t="s">
        <v>161</v>
      </c>
      <c r="D20447" t="s">
        <v>398</v>
      </c>
      <c r="E20447" s="20">
        <v>53</v>
      </c>
      <c r="F20447" s="20">
        <v>493</v>
      </c>
    </row>
    <row r="20448" spans="1:6" ht="25.5" outlineLevel="2" x14ac:dyDescent="0.2">
      <c r="B20448" s="18" t="s">
        <v>16209</v>
      </c>
      <c r="C20448" s="19" t="s">
        <v>164</v>
      </c>
      <c r="D20448" t="s">
        <v>398</v>
      </c>
      <c r="E20448" s="20">
        <v>14</v>
      </c>
      <c r="F20448" s="20">
        <v>12</v>
      </c>
    </row>
    <row r="20449" spans="1:6" ht="25.5" outlineLevel="2" x14ac:dyDescent="0.2">
      <c r="B20449" s="18" t="s">
        <v>16209</v>
      </c>
      <c r="C20449" s="19" t="s">
        <v>166</v>
      </c>
      <c r="D20449" t="s">
        <v>398</v>
      </c>
      <c r="E20449" s="20">
        <v>20</v>
      </c>
      <c r="F20449" s="20">
        <v>3</v>
      </c>
    </row>
    <row r="20450" spans="1:6" ht="25.5" outlineLevel="2" x14ac:dyDescent="0.2">
      <c r="B20450" s="18" t="s">
        <v>16209</v>
      </c>
      <c r="C20450" s="19" t="s">
        <v>176</v>
      </c>
      <c r="D20450" t="s">
        <v>398</v>
      </c>
      <c r="E20450" s="20">
        <v>272</v>
      </c>
      <c r="F20450" s="20">
        <v>76</v>
      </c>
    </row>
    <row r="20451" spans="1:6" ht="25.5" outlineLevel="2" x14ac:dyDescent="0.2">
      <c r="B20451" s="18" t="s">
        <v>16209</v>
      </c>
      <c r="C20451" s="19" t="s">
        <v>178</v>
      </c>
      <c r="D20451" t="s">
        <v>398</v>
      </c>
      <c r="E20451" s="20">
        <v>2</v>
      </c>
      <c r="F20451" s="20">
        <v>7</v>
      </c>
    </row>
    <row r="20452" spans="1:6" ht="25.5" outlineLevel="1" x14ac:dyDescent="0.2">
      <c r="B20452" s="21" t="s">
        <v>16210</v>
      </c>
      <c r="E20452" s="20">
        <f>SUBTOTAL(9,E20436:E20451)</f>
        <v>4264</v>
      </c>
      <c r="F20452" s="20">
        <f>SUBTOTAL(9,F20436:F20451)</f>
        <v>3400</v>
      </c>
    </row>
    <row r="20453" spans="1:6" ht="25.5" outlineLevel="2" x14ac:dyDescent="0.2">
      <c r="A20453" t="s">
        <v>6121</v>
      </c>
      <c r="B20453" s="18" t="s">
        <v>16211</v>
      </c>
      <c r="C20453" s="19" t="s">
        <v>80</v>
      </c>
      <c r="D20453" t="s">
        <v>398</v>
      </c>
      <c r="E20453" s="20">
        <v>2</v>
      </c>
      <c r="F20453" s="20">
        <v>335</v>
      </c>
    </row>
    <row r="20454" spans="1:6" ht="25.5" outlineLevel="2" x14ac:dyDescent="0.2">
      <c r="B20454" s="18" t="s">
        <v>16211</v>
      </c>
      <c r="C20454" s="19" t="s">
        <v>178</v>
      </c>
      <c r="D20454" t="s">
        <v>398</v>
      </c>
      <c r="E20454" s="20">
        <v>1</v>
      </c>
      <c r="F20454" s="20">
        <v>11</v>
      </c>
    </row>
    <row r="20455" spans="1:6" ht="25.5" outlineLevel="1" x14ac:dyDescent="0.2">
      <c r="B20455" s="21" t="s">
        <v>16212</v>
      </c>
      <c r="E20455" s="20">
        <f>SUBTOTAL(9,E20453:E20454)</f>
        <v>3</v>
      </c>
      <c r="F20455" s="20">
        <f>SUBTOTAL(9,F20453:F20454)</f>
        <v>346</v>
      </c>
    </row>
    <row r="20456" spans="1:6" ht="25.5" outlineLevel="2" x14ac:dyDescent="0.2">
      <c r="A20456" t="s">
        <v>6123</v>
      </c>
      <c r="B20456" s="18" t="s">
        <v>16213</v>
      </c>
      <c r="C20456" s="19" t="s">
        <v>80</v>
      </c>
      <c r="D20456" t="s">
        <v>398</v>
      </c>
      <c r="E20456" s="20">
        <v>2</v>
      </c>
      <c r="F20456" s="20">
        <v>4</v>
      </c>
    </row>
    <row r="20457" spans="1:6" ht="25.5" outlineLevel="1" x14ac:dyDescent="0.2">
      <c r="B20457" s="21" t="s">
        <v>16214</v>
      </c>
      <c r="E20457" s="20">
        <f>SUBTOTAL(9,E20456:E20456)</f>
        <v>2</v>
      </c>
      <c r="F20457" s="20">
        <f>SUBTOTAL(9,F20456:F20456)</f>
        <v>4</v>
      </c>
    </row>
    <row r="20458" spans="1:6" ht="25.5" outlineLevel="2" x14ac:dyDescent="0.2">
      <c r="A20458" t="s">
        <v>6125</v>
      </c>
      <c r="B20458" s="18" t="s">
        <v>18635</v>
      </c>
      <c r="C20458" s="19" t="s">
        <v>87</v>
      </c>
      <c r="D20458" t="s">
        <v>398</v>
      </c>
      <c r="E20458" s="20">
        <v>1</v>
      </c>
      <c r="F20458" s="20">
        <v>1</v>
      </c>
    </row>
    <row r="20459" spans="1:6" ht="25.5" outlineLevel="2" x14ac:dyDescent="0.2">
      <c r="B20459" s="18" t="s">
        <v>18635</v>
      </c>
      <c r="C20459" s="19" t="s">
        <v>162</v>
      </c>
      <c r="D20459" t="s">
        <v>398</v>
      </c>
      <c r="E20459" s="20">
        <v>10</v>
      </c>
      <c r="F20459" s="20">
        <v>403</v>
      </c>
    </row>
    <row r="20460" spans="1:6" ht="25.5" outlineLevel="1" x14ac:dyDescent="0.2">
      <c r="B20460" s="21" t="s">
        <v>18636</v>
      </c>
      <c r="E20460" s="20">
        <f>SUBTOTAL(9,E20458:E20459)</f>
        <v>11</v>
      </c>
      <c r="F20460" s="20">
        <f>SUBTOTAL(9,F20458:F20459)</f>
        <v>404</v>
      </c>
    </row>
    <row r="20461" spans="1:6" outlineLevel="2" x14ac:dyDescent="0.2">
      <c r="A20461" t="s">
        <v>6126</v>
      </c>
      <c r="B20461" s="18" t="s">
        <v>16215</v>
      </c>
      <c r="C20461" s="19" t="s">
        <v>42</v>
      </c>
      <c r="D20461" t="s">
        <v>398</v>
      </c>
      <c r="E20461" s="20">
        <v>501</v>
      </c>
      <c r="F20461" s="20">
        <v>612</v>
      </c>
    </row>
    <row r="20462" spans="1:6" outlineLevel="2" x14ac:dyDescent="0.2">
      <c r="B20462" s="18" t="s">
        <v>16215</v>
      </c>
      <c r="C20462" s="19" t="s">
        <v>80</v>
      </c>
      <c r="D20462" t="s">
        <v>398</v>
      </c>
      <c r="E20462" s="20">
        <v>348</v>
      </c>
      <c r="F20462" s="20">
        <v>5</v>
      </c>
    </row>
    <row r="20463" spans="1:6" ht="25.5" outlineLevel="1" x14ac:dyDescent="0.2">
      <c r="B20463" s="21" t="s">
        <v>16216</v>
      </c>
      <c r="E20463" s="20">
        <f>SUBTOTAL(9,E20461:E20462)</f>
        <v>849</v>
      </c>
      <c r="F20463" s="20">
        <f>SUBTOTAL(9,F20461:F20462)</f>
        <v>617</v>
      </c>
    </row>
    <row r="20464" spans="1:6" ht="25.5" outlineLevel="2" x14ac:dyDescent="0.2">
      <c r="A20464" t="s">
        <v>6127</v>
      </c>
      <c r="B20464" s="18" t="s">
        <v>16217</v>
      </c>
      <c r="C20464" s="19" t="s">
        <v>42</v>
      </c>
      <c r="D20464" t="s">
        <v>398</v>
      </c>
      <c r="E20464" s="20">
        <v>7</v>
      </c>
      <c r="F20464" s="20">
        <v>20590</v>
      </c>
    </row>
    <row r="20465" spans="1:6" ht="25.5" outlineLevel="2" x14ac:dyDescent="0.2">
      <c r="B20465" s="18" t="s">
        <v>16217</v>
      </c>
      <c r="C20465" s="19" t="s">
        <v>54</v>
      </c>
      <c r="D20465" t="s">
        <v>398</v>
      </c>
      <c r="E20465" s="20">
        <v>76</v>
      </c>
      <c r="F20465" s="20">
        <v>113</v>
      </c>
    </row>
    <row r="20466" spans="1:6" ht="25.5" outlineLevel="2" x14ac:dyDescent="0.2">
      <c r="B20466" s="18" t="s">
        <v>16217</v>
      </c>
      <c r="C20466" s="19" t="s">
        <v>65</v>
      </c>
      <c r="D20466" t="s">
        <v>398</v>
      </c>
      <c r="E20466" s="20">
        <v>1</v>
      </c>
      <c r="F20466" s="20">
        <v>7091</v>
      </c>
    </row>
    <row r="20467" spans="1:6" ht="25.5" outlineLevel="2" x14ac:dyDescent="0.2">
      <c r="B20467" s="18" t="s">
        <v>16217</v>
      </c>
      <c r="C20467" s="19" t="s">
        <v>68</v>
      </c>
      <c r="D20467" t="s">
        <v>398</v>
      </c>
      <c r="E20467" s="20">
        <v>14</v>
      </c>
      <c r="F20467" s="20">
        <v>1419</v>
      </c>
    </row>
    <row r="20468" spans="1:6" ht="25.5" outlineLevel="2" x14ac:dyDescent="0.2">
      <c r="B20468" s="18" t="s">
        <v>16217</v>
      </c>
      <c r="C20468" s="19" t="s">
        <v>80</v>
      </c>
      <c r="D20468" t="s">
        <v>398</v>
      </c>
      <c r="E20468" s="20">
        <v>7995</v>
      </c>
      <c r="F20468" s="20">
        <v>2210</v>
      </c>
    </row>
    <row r="20469" spans="1:6" ht="25.5" outlineLevel="2" x14ac:dyDescent="0.2">
      <c r="B20469" s="18" t="s">
        <v>16217</v>
      </c>
      <c r="C20469" s="19" t="s">
        <v>88</v>
      </c>
      <c r="D20469" t="s">
        <v>398</v>
      </c>
      <c r="E20469" s="20">
        <v>12</v>
      </c>
      <c r="F20469" s="20">
        <v>121</v>
      </c>
    </row>
    <row r="20470" spans="1:6" ht="25.5" outlineLevel="2" x14ac:dyDescent="0.2">
      <c r="B20470" s="18" t="s">
        <v>16217</v>
      </c>
      <c r="C20470" s="19" t="s">
        <v>135</v>
      </c>
      <c r="D20470" t="s">
        <v>398</v>
      </c>
      <c r="E20470" s="20">
        <v>5</v>
      </c>
      <c r="F20470" s="20">
        <v>1</v>
      </c>
    </row>
    <row r="20471" spans="1:6" ht="25.5" outlineLevel="2" x14ac:dyDescent="0.2">
      <c r="B20471" s="18" t="s">
        <v>16217</v>
      </c>
      <c r="C20471" s="19" t="s">
        <v>166</v>
      </c>
      <c r="D20471" t="s">
        <v>398</v>
      </c>
      <c r="E20471" s="20">
        <v>2</v>
      </c>
      <c r="F20471" s="20">
        <v>5</v>
      </c>
    </row>
    <row r="20472" spans="1:6" ht="25.5" outlineLevel="2" x14ac:dyDescent="0.2">
      <c r="B20472" s="18" t="s">
        <v>16217</v>
      </c>
      <c r="C20472" s="19" t="s">
        <v>178</v>
      </c>
      <c r="D20472" t="s">
        <v>398</v>
      </c>
      <c r="E20472" s="20">
        <v>14</v>
      </c>
      <c r="F20472" s="20">
        <v>76</v>
      </c>
    </row>
    <row r="20473" spans="1:6" ht="25.5" outlineLevel="1" x14ac:dyDescent="0.2">
      <c r="B20473" s="21" t="s">
        <v>16218</v>
      </c>
      <c r="E20473" s="20">
        <f>SUBTOTAL(9,E20464:E20472)</f>
        <v>8126</v>
      </c>
      <c r="F20473" s="20">
        <f>SUBTOTAL(9,F20464:F20472)</f>
        <v>31626</v>
      </c>
    </row>
    <row r="20474" spans="1:6" outlineLevel="2" x14ac:dyDescent="0.2">
      <c r="A20474" t="s">
        <v>6129</v>
      </c>
      <c r="B20474" s="18" t="s">
        <v>16219</v>
      </c>
      <c r="C20474" s="19" t="s">
        <v>42</v>
      </c>
      <c r="D20474" t="s">
        <v>398</v>
      </c>
      <c r="E20474" s="20">
        <v>10685</v>
      </c>
      <c r="F20474" s="20">
        <v>4562</v>
      </c>
    </row>
    <row r="20475" spans="1:6" ht="25.5" outlineLevel="2" x14ac:dyDescent="0.2">
      <c r="B20475" s="18" t="s">
        <v>16219</v>
      </c>
      <c r="C20475" s="19" t="s">
        <v>53</v>
      </c>
      <c r="D20475" t="s">
        <v>398</v>
      </c>
      <c r="E20475" s="20">
        <v>2</v>
      </c>
      <c r="F20475" s="20">
        <v>10</v>
      </c>
    </row>
    <row r="20476" spans="1:6" outlineLevel="2" x14ac:dyDescent="0.2">
      <c r="B20476" s="18" t="s">
        <v>16219</v>
      </c>
      <c r="C20476" s="19" t="s">
        <v>54</v>
      </c>
      <c r="D20476" t="s">
        <v>398</v>
      </c>
      <c r="E20476" s="20">
        <v>1</v>
      </c>
      <c r="F20476" s="20">
        <v>122</v>
      </c>
    </row>
    <row r="20477" spans="1:6" outlineLevel="2" x14ac:dyDescent="0.2">
      <c r="B20477" s="18" t="s">
        <v>16219</v>
      </c>
      <c r="C20477" s="19" t="s">
        <v>65</v>
      </c>
      <c r="D20477" t="s">
        <v>398</v>
      </c>
      <c r="E20477" s="20">
        <v>6</v>
      </c>
      <c r="F20477" s="20">
        <v>530</v>
      </c>
    </row>
    <row r="20478" spans="1:6" outlineLevel="2" x14ac:dyDescent="0.2">
      <c r="B20478" s="18" t="s">
        <v>16219</v>
      </c>
      <c r="C20478" s="19" t="s">
        <v>68</v>
      </c>
      <c r="D20478" t="s">
        <v>398</v>
      </c>
      <c r="E20478" s="20">
        <v>11</v>
      </c>
      <c r="F20478" s="20">
        <v>1010</v>
      </c>
    </row>
    <row r="20479" spans="1:6" outlineLevel="2" x14ac:dyDescent="0.2">
      <c r="B20479" s="18" t="s">
        <v>16219</v>
      </c>
      <c r="C20479" s="19" t="s">
        <v>80</v>
      </c>
      <c r="D20479" t="s">
        <v>398</v>
      </c>
      <c r="E20479" s="20">
        <v>15533</v>
      </c>
      <c r="F20479" s="20">
        <v>45436</v>
      </c>
    </row>
    <row r="20480" spans="1:6" outlineLevel="2" x14ac:dyDescent="0.2">
      <c r="B20480" s="18" t="s">
        <v>16219</v>
      </c>
      <c r="C20480" s="19" t="s">
        <v>87</v>
      </c>
      <c r="D20480" t="s">
        <v>398</v>
      </c>
      <c r="E20480" s="20">
        <v>6</v>
      </c>
      <c r="F20480" s="20">
        <v>297</v>
      </c>
    </row>
    <row r="20481" spans="1:6" outlineLevel="2" x14ac:dyDescent="0.2">
      <c r="B20481" s="18" t="s">
        <v>16219</v>
      </c>
      <c r="C20481" s="19" t="s">
        <v>88</v>
      </c>
      <c r="D20481" t="s">
        <v>398</v>
      </c>
      <c r="E20481" s="20">
        <v>5</v>
      </c>
      <c r="F20481" s="20">
        <v>59</v>
      </c>
    </row>
    <row r="20482" spans="1:6" outlineLevel="2" x14ac:dyDescent="0.2">
      <c r="B20482" s="18" t="s">
        <v>16219</v>
      </c>
      <c r="C20482" s="19" t="s">
        <v>89</v>
      </c>
      <c r="D20482" t="s">
        <v>398</v>
      </c>
      <c r="E20482" s="20">
        <v>3</v>
      </c>
      <c r="F20482" s="20">
        <v>71</v>
      </c>
    </row>
    <row r="20483" spans="1:6" ht="25.5" outlineLevel="2" x14ac:dyDescent="0.2">
      <c r="B20483" s="18" t="s">
        <v>16219</v>
      </c>
      <c r="C20483" s="19" t="s">
        <v>92</v>
      </c>
      <c r="D20483" t="s">
        <v>398</v>
      </c>
      <c r="E20483" s="20">
        <v>8</v>
      </c>
      <c r="F20483" s="20">
        <v>190</v>
      </c>
    </row>
    <row r="20484" spans="1:6" outlineLevel="2" x14ac:dyDescent="0.2">
      <c r="B20484" s="18" t="s">
        <v>16219</v>
      </c>
      <c r="C20484" s="19" t="s">
        <v>161</v>
      </c>
      <c r="D20484" t="s">
        <v>398</v>
      </c>
      <c r="E20484" s="20">
        <v>1</v>
      </c>
      <c r="F20484" s="20">
        <v>8</v>
      </c>
    </row>
    <row r="20485" spans="1:6" outlineLevel="2" x14ac:dyDescent="0.2">
      <c r="B20485" s="18" t="s">
        <v>16219</v>
      </c>
      <c r="C20485" s="19" t="s">
        <v>162</v>
      </c>
      <c r="D20485" t="s">
        <v>398</v>
      </c>
      <c r="E20485" s="20">
        <v>5</v>
      </c>
      <c r="F20485" s="20">
        <v>230</v>
      </c>
    </row>
    <row r="20486" spans="1:6" outlineLevel="2" x14ac:dyDescent="0.2">
      <c r="B20486" s="18" t="s">
        <v>16219</v>
      </c>
      <c r="C20486" s="19" t="s">
        <v>166</v>
      </c>
      <c r="D20486" t="s">
        <v>398</v>
      </c>
      <c r="E20486" s="20">
        <v>16</v>
      </c>
      <c r="F20486" s="20">
        <v>40</v>
      </c>
    </row>
    <row r="20487" spans="1:6" ht="25.5" outlineLevel="2" x14ac:dyDescent="0.2">
      <c r="B20487" s="18" t="s">
        <v>16219</v>
      </c>
      <c r="C20487" s="19" t="s">
        <v>176</v>
      </c>
      <c r="D20487" t="s">
        <v>398</v>
      </c>
      <c r="E20487" s="20">
        <v>1</v>
      </c>
      <c r="F20487" s="20">
        <v>44</v>
      </c>
    </row>
    <row r="20488" spans="1:6" outlineLevel="2" x14ac:dyDescent="0.2">
      <c r="B20488" s="18" t="s">
        <v>16219</v>
      </c>
      <c r="C20488" s="19" t="s">
        <v>178</v>
      </c>
      <c r="D20488" t="s">
        <v>398</v>
      </c>
      <c r="E20488" s="20">
        <v>10</v>
      </c>
      <c r="F20488" s="20">
        <v>147</v>
      </c>
    </row>
    <row r="20489" spans="1:6" outlineLevel="1" x14ac:dyDescent="0.2">
      <c r="B20489" s="21" t="s">
        <v>16220</v>
      </c>
      <c r="E20489" s="20">
        <f>SUBTOTAL(9,E20474:E20488)</f>
        <v>26293</v>
      </c>
      <c r="F20489" s="20">
        <f>SUBTOTAL(9,F20474:F20488)</f>
        <v>52756</v>
      </c>
    </row>
    <row r="20490" spans="1:6" ht="25.5" outlineLevel="2" x14ac:dyDescent="0.2">
      <c r="A20490" t="s">
        <v>6130</v>
      </c>
      <c r="B20490" s="18" t="s">
        <v>18637</v>
      </c>
      <c r="C20490" s="19" t="s">
        <v>20</v>
      </c>
      <c r="D20490" t="s">
        <v>398</v>
      </c>
      <c r="E20490" s="20">
        <v>540</v>
      </c>
      <c r="F20490" s="20">
        <v>124</v>
      </c>
    </row>
    <row r="20491" spans="1:6" ht="25.5" outlineLevel="2" x14ac:dyDescent="0.2">
      <c r="B20491" s="18" t="s">
        <v>18637</v>
      </c>
      <c r="C20491" s="19" t="s">
        <v>42</v>
      </c>
      <c r="D20491" t="s">
        <v>398</v>
      </c>
      <c r="E20491" s="20">
        <v>950</v>
      </c>
      <c r="F20491" s="20">
        <v>20734</v>
      </c>
    </row>
    <row r="20492" spans="1:6" ht="25.5" outlineLevel="2" x14ac:dyDescent="0.2">
      <c r="B20492" s="18" t="s">
        <v>18637</v>
      </c>
      <c r="C20492" s="19" t="s">
        <v>65</v>
      </c>
      <c r="D20492" t="s">
        <v>398</v>
      </c>
      <c r="E20492" s="20">
        <v>6</v>
      </c>
      <c r="F20492" s="20">
        <v>26</v>
      </c>
    </row>
    <row r="20493" spans="1:6" ht="25.5" outlineLevel="2" x14ac:dyDescent="0.2">
      <c r="B20493" s="18" t="s">
        <v>18637</v>
      </c>
      <c r="C20493" s="19" t="s">
        <v>68</v>
      </c>
      <c r="D20493" t="s">
        <v>398</v>
      </c>
      <c r="E20493" s="20">
        <v>1</v>
      </c>
      <c r="F20493" s="20">
        <v>150</v>
      </c>
    </row>
    <row r="20494" spans="1:6" ht="25.5" outlineLevel="2" x14ac:dyDescent="0.2">
      <c r="B20494" s="18" t="s">
        <v>18637</v>
      </c>
      <c r="C20494" s="19" t="s">
        <v>78</v>
      </c>
      <c r="D20494" t="s">
        <v>398</v>
      </c>
      <c r="E20494" s="20">
        <v>1</v>
      </c>
      <c r="F20494" s="20">
        <v>254</v>
      </c>
    </row>
    <row r="20495" spans="1:6" ht="25.5" outlineLevel="2" x14ac:dyDescent="0.2">
      <c r="B20495" s="18" t="s">
        <v>18637</v>
      </c>
      <c r="C20495" s="19" t="s">
        <v>80</v>
      </c>
      <c r="D20495" t="s">
        <v>398</v>
      </c>
      <c r="E20495" s="20">
        <v>1931</v>
      </c>
      <c r="F20495" s="20">
        <v>17963</v>
      </c>
    </row>
    <row r="20496" spans="1:6" ht="25.5" outlineLevel="2" x14ac:dyDescent="0.2">
      <c r="B20496" s="18" t="s">
        <v>18637</v>
      </c>
      <c r="C20496" s="19" t="s">
        <v>87</v>
      </c>
      <c r="D20496" t="s">
        <v>398</v>
      </c>
      <c r="E20496" s="20">
        <v>3</v>
      </c>
      <c r="F20496" s="20">
        <v>122</v>
      </c>
    </row>
    <row r="20497" spans="1:6" ht="25.5" outlineLevel="2" x14ac:dyDescent="0.2">
      <c r="B20497" s="18" t="s">
        <v>18637</v>
      </c>
      <c r="C20497" s="19" t="s">
        <v>88</v>
      </c>
      <c r="D20497" t="s">
        <v>398</v>
      </c>
      <c r="E20497" s="20">
        <v>16</v>
      </c>
      <c r="F20497" s="20">
        <v>1168</v>
      </c>
    </row>
    <row r="20498" spans="1:6" ht="25.5" outlineLevel="2" x14ac:dyDescent="0.2">
      <c r="B20498" s="18" t="s">
        <v>18637</v>
      </c>
      <c r="C20498" s="19" t="s">
        <v>107</v>
      </c>
      <c r="D20498" t="s">
        <v>398</v>
      </c>
      <c r="E20498" s="20">
        <v>2</v>
      </c>
      <c r="F20498" s="20">
        <v>11</v>
      </c>
    </row>
    <row r="20499" spans="1:6" ht="25.5" outlineLevel="2" x14ac:dyDescent="0.2">
      <c r="B20499" s="18" t="s">
        <v>18637</v>
      </c>
      <c r="C20499" s="19" t="s">
        <v>137</v>
      </c>
      <c r="D20499" t="s">
        <v>398</v>
      </c>
      <c r="E20499" s="20">
        <v>2</v>
      </c>
      <c r="F20499" s="20">
        <v>535</v>
      </c>
    </row>
    <row r="20500" spans="1:6" ht="25.5" outlineLevel="2" x14ac:dyDescent="0.2">
      <c r="B20500" s="18" t="s">
        <v>18637</v>
      </c>
      <c r="C20500" s="19" t="s">
        <v>164</v>
      </c>
      <c r="D20500" t="s">
        <v>398</v>
      </c>
      <c r="E20500" s="20">
        <v>10</v>
      </c>
      <c r="F20500" s="20">
        <v>13</v>
      </c>
    </row>
    <row r="20501" spans="1:6" ht="25.5" outlineLevel="2" x14ac:dyDescent="0.2">
      <c r="B20501" s="18" t="s">
        <v>18637</v>
      </c>
      <c r="C20501" s="19" t="s">
        <v>166</v>
      </c>
      <c r="D20501" t="s">
        <v>398</v>
      </c>
      <c r="E20501" s="20">
        <v>5</v>
      </c>
      <c r="F20501" s="20">
        <v>102</v>
      </c>
    </row>
    <row r="20502" spans="1:6" ht="25.5" outlineLevel="2" x14ac:dyDescent="0.2">
      <c r="B20502" s="18" t="s">
        <v>18637</v>
      </c>
      <c r="C20502" s="19" t="s">
        <v>178</v>
      </c>
      <c r="D20502" t="s">
        <v>398</v>
      </c>
      <c r="E20502" s="20">
        <v>1</v>
      </c>
      <c r="F20502" s="20">
        <v>76</v>
      </c>
    </row>
    <row r="20503" spans="1:6" ht="25.5" outlineLevel="2" x14ac:dyDescent="0.2">
      <c r="B20503" s="18" t="s">
        <v>18637</v>
      </c>
      <c r="C20503" s="19" t="s">
        <v>182</v>
      </c>
      <c r="D20503" t="s">
        <v>398</v>
      </c>
      <c r="E20503" s="20">
        <v>1</v>
      </c>
      <c r="F20503" s="20">
        <v>160</v>
      </c>
    </row>
    <row r="20504" spans="1:6" ht="25.5" outlineLevel="1" x14ac:dyDescent="0.2">
      <c r="B20504" s="21" t="s">
        <v>18638</v>
      </c>
      <c r="E20504" s="20">
        <f>SUBTOTAL(9,E20490:E20503)</f>
        <v>3469</v>
      </c>
      <c r="F20504" s="20">
        <f>SUBTOTAL(9,F20490:F20503)</f>
        <v>41438</v>
      </c>
    </row>
    <row r="20505" spans="1:6" ht="25.5" outlineLevel="2" x14ac:dyDescent="0.2">
      <c r="A20505" t="s">
        <v>6131</v>
      </c>
      <c r="B20505" s="18" t="s">
        <v>16221</v>
      </c>
      <c r="C20505" s="19" t="s">
        <v>30</v>
      </c>
      <c r="D20505" t="s">
        <v>398</v>
      </c>
      <c r="E20505" s="20">
        <v>1</v>
      </c>
      <c r="F20505" s="20">
        <v>15</v>
      </c>
    </row>
    <row r="20506" spans="1:6" ht="25.5" outlineLevel="2" x14ac:dyDescent="0.2">
      <c r="B20506" s="18" t="s">
        <v>16221</v>
      </c>
      <c r="C20506" s="19" t="s">
        <v>42</v>
      </c>
      <c r="D20506" t="s">
        <v>398</v>
      </c>
      <c r="E20506" s="20">
        <v>86</v>
      </c>
      <c r="F20506" s="20">
        <v>584</v>
      </c>
    </row>
    <row r="20507" spans="1:6" ht="25.5" outlineLevel="2" x14ac:dyDescent="0.2">
      <c r="B20507" s="18" t="s">
        <v>16221</v>
      </c>
      <c r="C20507" s="19" t="s">
        <v>65</v>
      </c>
      <c r="D20507" t="s">
        <v>398</v>
      </c>
      <c r="E20507" s="20">
        <v>3</v>
      </c>
      <c r="F20507" s="20">
        <v>23</v>
      </c>
    </row>
    <row r="20508" spans="1:6" ht="25.5" outlineLevel="2" x14ac:dyDescent="0.2">
      <c r="B20508" s="18" t="s">
        <v>16221</v>
      </c>
      <c r="C20508" s="19" t="s">
        <v>68</v>
      </c>
      <c r="D20508" t="s">
        <v>398</v>
      </c>
      <c r="E20508" s="20">
        <v>4</v>
      </c>
      <c r="F20508" s="20">
        <v>213</v>
      </c>
    </row>
    <row r="20509" spans="1:6" ht="25.5" outlineLevel="2" x14ac:dyDescent="0.2">
      <c r="B20509" s="18" t="s">
        <v>16221</v>
      </c>
      <c r="C20509" s="19" t="s">
        <v>77</v>
      </c>
      <c r="D20509" t="s">
        <v>398</v>
      </c>
      <c r="E20509" s="20">
        <v>1</v>
      </c>
      <c r="F20509" s="20">
        <v>6</v>
      </c>
    </row>
    <row r="20510" spans="1:6" ht="25.5" outlineLevel="2" x14ac:dyDescent="0.2">
      <c r="B20510" s="18" t="s">
        <v>16221</v>
      </c>
      <c r="C20510" s="19" t="s">
        <v>80</v>
      </c>
      <c r="D20510" t="s">
        <v>398</v>
      </c>
      <c r="E20510" s="20">
        <v>452</v>
      </c>
      <c r="F20510" s="20">
        <v>9325</v>
      </c>
    </row>
    <row r="20511" spans="1:6" ht="25.5" outlineLevel="2" x14ac:dyDescent="0.2">
      <c r="B20511" s="18" t="s">
        <v>16221</v>
      </c>
      <c r="C20511" s="19" t="s">
        <v>87</v>
      </c>
      <c r="D20511" t="s">
        <v>398</v>
      </c>
      <c r="E20511" s="20">
        <v>4</v>
      </c>
      <c r="F20511" s="20">
        <v>49</v>
      </c>
    </row>
    <row r="20512" spans="1:6" ht="25.5" outlineLevel="2" x14ac:dyDescent="0.2">
      <c r="B20512" s="18" t="s">
        <v>16221</v>
      </c>
      <c r="C20512" s="19" t="s">
        <v>88</v>
      </c>
      <c r="D20512" t="s">
        <v>398</v>
      </c>
      <c r="E20512" s="20">
        <v>2</v>
      </c>
      <c r="F20512" s="20">
        <v>14</v>
      </c>
    </row>
    <row r="20513" spans="1:6" ht="25.5" outlineLevel="2" x14ac:dyDescent="0.2">
      <c r="B20513" s="18" t="s">
        <v>16221</v>
      </c>
      <c r="C20513" s="19" t="s">
        <v>136</v>
      </c>
      <c r="D20513" t="s">
        <v>398</v>
      </c>
      <c r="E20513" s="20">
        <v>2</v>
      </c>
      <c r="F20513" s="20">
        <v>55</v>
      </c>
    </row>
    <row r="20514" spans="1:6" ht="25.5" outlineLevel="2" x14ac:dyDescent="0.2">
      <c r="B20514" s="18" t="s">
        <v>16221</v>
      </c>
      <c r="C20514" s="19" t="s">
        <v>164</v>
      </c>
      <c r="D20514" t="s">
        <v>398</v>
      </c>
      <c r="E20514" s="20">
        <v>5</v>
      </c>
      <c r="F20514" s="20">
        <v>337</v>
      </c>
    </row>
    <row r="20515" spans="1:6" ht="25.5" outlineLevel="2" x14ac:dyDescent="0.2">
      <c r="B20515" s="18" t="s">
        <v>16221</v>
      </c>
      <c r="C20515" s="19" t="s">
        <v>166</v>
      </c>
      <c r="D20515" t="s">
        <v>398</v>
      </c>
      <c r="E20515" s="20">
        <v>3</v>
      </c>
      <c r="F20515" s="20">
        <v>6</v>
      </c>
    </row>
    <row r="20516" spans="1:6" ht="25.5" outlineLevel="2" x14ac:dyDescent="0.2">
      <c r="B20516" s="18" t="s">
        <v>16221</v>
      </c>
      <c r="C20516" s="19" t="s">
        <v>178</v>
      </c>
      <c r="D20516" t="s">
        <v>398</v>
      </c>
      <c r="E20516" s="20">
        <v>118</v>
      </c>
      <c r="F20516" s="20">
        <v>171</v>
      </c>
    </row>
    <row r="20517" spans="1:6" ht="25.5" outlineLevel="2" x14ac:dyDescent="0.2">
      <c r="B20517" s="18" t="s">
        <v>16221</v>
      </c>
      <c r="C20517" s="19" t="s">
        <v>182</v>
      </c>
      <c r="D20517" t="s">
        <v>398</v>
      </c>
      <c r="E20517" s="20">
        <v>15</v>
      </c>
      <c r="F20517" s="20">
        <v>20</v>
      </c>
    </row>
    <row r="20518" spans="1:6" ht="25.5" outlineLevel="1" x14ac:dyDescent="0.2">
      <c r="B20518" s="21" t="s">
        <v>16222</v>
      </c>
      <c r="E20518" s="20">
        <f>SUBTOTAL(9,E20505:E20517)</f>
        <v>696</v>
      </c>
      <c r="F20518" s="20">
        <f>SUBTOTAL(9,F20505:F20517)</f>
        <v>10818</v>
      </c>
    </row>
    <row r="20519" spans="1:6" ht="25.5" outlineLevel="2" x14ac:dyDescent="0.2">
      <c r="A20519" t="s">
        <v>6132</v>
      </c>
      <c r="B20519" s="18" t="s">
        <v>16223</v>
      </c>
      <c r="C20519" s="19" t="s">
        <v>42</v>
      </c>
      <c r="D20519" t="s">
        <v>398</v>
      </c>
      <c r="E20519" s="20">
        <v>1166</v>
      </c>
      <c r="F20519" s="20">
        <v>3100</v>
      </c>
    </row>
    <row r="20520" spans="1:6" ht="25.5" outlineLevel="2" x14ac:dyDescent="0.2">
      <c r="B20520" s="18" t="s">
        <v>16223</v>
      </c>
      <c r="C20520" s="19" t="s">
        <v>64</v>
      </c>
      <c r="D20520" t="s">
        <v>398</v>
      </c>
      <c r="E20520" s="20">
        <v>1</v>
      </c>
      <c r="F20520" s="20">
        <v>11</v>
      </c>
    </row>
    <row r="20521" spans="1:6" ht="25.5" outlineLevel="2" x14ac:dyDescent="0.2">
      <c r="B20521" s="18" t="s">
        <v>16223</v>
      </c>
      <c r="C20521" s="19" t="s">
        <v>68</v>
      </c>
      <c r="D20521" t="s">
        <v>398</v>
      </c>
      <c r="E20521" s="20">
        <v>1</v>
      </c>
      <c r="F20521" s="20">
        <v>321</v>
      </c>
    </row>
    <row r="20522" spans="1:6" ht="25.5" outlineLevel="2" x14ac:dyDescent="0.2">
      <c r="B20522" s="18" t="s">
        <v>16223</v>
      </c>
      <c r="C20522" s="19" t="s">
        <v>80</v>
      </c>
      <c r="D20522" t="s">
        <v>398</v>
      </c>
      <c r="E20522" s="20">
        <v>93</v>
      </c>
      <c r="F20522" s="20">
        <v>4203</v>
      </c>
    </row>
    <row r="20523" spans="1:6" ht="25.5" outlineLevel="2" x14ac:dyDescent="0.2">
      <c r="B20523" s="18" t="s">
        <v>16223</v>
      </c>
      <c r="C20523" s="19" t="s">
        <v>178</v>
      </c>
      <c r="D20523" t="s">
        <v>398</v>
      </c>
      <c r="E20523" s="20">
        <v>1</v>
      </c>
      <c r="F20523" s="20">
        <v>70</v>
      </c>
    </row>
    <row r="20524" spans="1:6" ht="25.5" outlineLevel="1" x14ac:dyDescent="0.2">
      <c r="B20524" s="21" t="s">
        <v>16224</v>
      </c>
      <c r="E20524" s="20">
        <f>SUBTOTAL(9,E20519:E20523)</f>
        <v>1262</v>
      </c>
      <c r="F20524" s="20">
        <f>SUBTOTAL(9,F20519:F20523)</f>
        <v>7705</v>
      </c>
    </row>
    <row r="20525" spans="1:6" ht="25.5" outlineLevel="2" x14ac:dyDescent="0.2">
      <c r="A20525" t="s">
        <v>6133</v>
      </c>
      <c r="B20525" s="18" t="s">
        <v>16225</v>
      </c>
      <c r="C20525" s="19" t="s">
        <v>42</v>
      </c>
      <c r="D20525" t="s">
        <v>398</v>
      </c>
      <c r="E20525" s="20">
        <v>1</v>
      </c>
      <c r="F20525" s="20">
        <v>4</v>
      </c>
    </row>
    <row r="20526" spans="1:6" ht="25.5" outlineLevel="2" x14ac:dyDescent="0.2">
      <c r="B20526" s="18" t="s">
        <v>16225</v>
      </c>
      <c r="C20526" s="19" t="s">
        <v>80</v>
      </c>
      <c r="D20526" t="s">
        <v>398</v>
      </c>
      <c r="E20526" s="20">
        <v>131</v>
      </c>
      <c r="F20526" s="20">
        <v>4672</v>
      </c>
    </row>
    <row r="20527" spans="1:6" ht="25.5" outlineLevel="2" x14ac:dyDescent="0.2">
      <c r="B20527" s="18" t="s">
        <v>16225</v>
      </c>
      <c r="C20527" s="19" t="s">
        <v>87</v>
      </c>
      <c r="D20527" t="s">
        <v>398</v>
      </c>
      <c r="E20527" s="20">
        <v>2</v>
      </c>
      <c r="F20527" s="20">
        <v>6502</v>
      </c>
    </row>
    <row r="20528" spans="1:6" ht="25.5" outlineLevel="1" x14ac:dyDescent="0.2">
      <c r="B20528" s="21" t="s">
        <v>16226</v>
      </c>
      <c r="E20528" s="20">
        <f>SUBTOTAL(9,E20525:E20527)</f>
        <v>134</v>
      </c>
      <c r="F20528" s="20">
        <f>SUBTOTAL(9,F20525:F20527)</f>
        <v>11178</v>
      </c>
    </row>
    <row r="20529" spans="1:6" ht="25.5" outlineLevel="2" x14ac:dyDescent="0.2">
      <c r="A20529" t="s">
        <v>6134</v>
      </c>
      <c r="B20529" s="18" t="s">
        <v>16227</v>
      </c>
      <c r="C20529" s="19" t="s">
        <v>80</v>
      </c>
      <c r="D20529" t="s">
        <v>398</v>
      </c>
      <c r="E20529" s="20">
        <v>113</v>
      </c>
      <c r="F20529" s="20">
        <v>2173</v>
      </c>
    </row>
    <row r="20530" spans="1:6" ht="25.5" outlineLevel="1" x14ac:dyDescent="0.2">
      <c r="B20530" s="21" t="s">
        <v>16228</v>
      </c>
      <c r="E20530" s="20">
        <f>SUBTOTAL(9,E20529:E20529)</f>
        <v>113</v>
      </c>
      <c r="F20530" s="20">
        <f>SUBTOTAL(9,F20529:F20529)</f>
        <v>2173</v>
      </c>
    </row>
    <row r="20531" spans="1:6" outlineLevel="2" x14ac:dyDescent="0.2">
      <c r="A20531" t="s">
        <v>6135</v>
      </c>
      <c r="B20531" s="18" t="s">
        <v>16229</v>
      </c>
      <c r="C20531" s="19" t="s">
        <v>16</v>
      </c>
      <c r="D20531" t="s">
        <v>398</v>
      </c>
      <c r="E20531" s="20">
        <v>1</v>
      </c>
      <c r="F20531" s="20">
        <v>166</v>
      </c>
    </row>
    <row r="20532" spans="1:6" outlineLevel="2" x14ac:dyDescent="0.2">
      <c r="B20532" s="18" t="s">
        <v>16229</v>
      </c>
      <c r="C20532" s="19" t="s">
        <v>37</v>
      </c>
      <c r="D20532" t="s">
        <v>398</v>
      </c>
      <c r="E20532" s="20">
        <v>4</v>
      </c>
      <c r="F20532" s="20">
        <v>14</v>
      </c>
    </row>
    <row r="20533" spans="1:6" outlineLevel="2" x14ac:dyDescent="0.2">
      <c r="B20533" s="18" t="s">
        <v>16229</v>
      </c>
      <c r="C20533" s="19" t="s">
        <v>42</v>
      </c>
      <c r="D20533" t="s">
        <v>398</v>
      </c>
      <c r="E20533" s="20">
        <v>6335</v>
      </c>
      <c r="F20533" s="20">
        <v>30560</v>
      </c>
    </row>
    <row r="20534" spans="1:6" outlineLevel="2" x14ac:dyDescent="0.2">
      <c r="B20534" s="18" t="s">
        <v>16229</v>
      </c>
      <c r="C20534" s="19" t="s">
        <v>68</v>
      </c>
      <c r="D20534" t="s">
        <v>398</v>
      </c>
      <c r="E20534" s="20">
        <v>3</v>
      </c>
      <c r="F20534" s="20">
        <v>271</v>
      </c>
    </row>
    <row r="20535" spans="1:6" outlineLevel="2" x14ac:dyDescent="0.2">
      <c r="B20535" s="18" t="s">
        <v>16229</v>
      </c>
      <c r="C20535" s="19" t="s">
        <v>80</v>
      </c>
      <c r="D20535" t="s">
        <v>398</v>
      </c>
      <c r="E20535" s="20">
        <v>3264</v>
      </c>
      <c r="F20535" s="20">
        <v>5612</v>
      </c>
    </row>
    <row r="20536" spans="1:6" outlineLevel="2" x14ac:dyDescent="0.2">
      <c r="B20536" s="18" t="s">
        <v>16229</v>
      </c>
      <c r="C20536" s="19" t="s">
        <v>87</v>
      </c>
      <c r="D20536" t="s">
        <v>398</v>
      </c>
      <c r="E20536" s="20">
        <v>11</v>
      </c>
      <c r="F20536" s="20">
        <v>83</v>
      </c>
    </row>
    <row r="20537" spans="1:6" outlineLevel="2" x14ac:dyDescent="0.2">
      <c r="B20537" s="18" t="s">
        <v>16229</v>
      </c>
      <c r="C20537" s="19" t="s">
        <v>88</v>
      </c>
      <c r="D20537" t="s">
        <v>398</v>
      </c>
      <c r="E20537" s="20">
        <v>1</v>
      </c>
      <c r="F20537" s="20">
        <v>138</v>
      </c>
    </row>
    <row r="20538" spans="1:6" outlineLevel="2" x14ac:dyDescent="0.2">
      <c r="B20538" s="18" t="s">
        <v>16229</v>
      </c>
      <c r="C20538" s="19" t="s">
        <v>107</v>
      </c>
      <c r="D20538" t="s">
        <v>398</v>
      </c>
      <c r="E20538" s="20">
        <v>2</v>
      </c>
      <c r="F20538" s="20">
        <v>23</v>
      </c>
    </row>
    <row r="20539" spans="1:6" ht="25.5" outlineLevel="2" x14ac:dyDescent="0.2">
      <c r="B20539" s="18" t="s">
        <v>16229</v>
      </c>
      <c r="C20539" s="19" t="s">
        <v>122</v>
      </c>
      <c r="D20539" t="s">
        <v>398</v>
      </c>
      <c r="E20539" s="20">
        <v>20</v>
      </c>
      <c r="F20539" s="20">
        <v>166</v>
      </c>
    </row>
    <row r="20540" spans="1:6" outlineLevel="2" x14ac:dyDescent="0.2">
      <c r="B20540" s="18" t="s">
        <v>16229</v>
      </c>
      <c r="C20540" s="19" t="s">
        <v>139</v>
      </c>
      <c r="D20540" t="s">
        <v>398</v>
      </c>
      <c r="E20540" s="20">
        <v>1</v>
      </c>
      <c r="F20540" s="20">
        <v>2</v>
      </c>
    </row>
    <row r="20541" spans="1:6" outlineLevel="2" x14ac:dyDescent="0.2">
      <c r="B20541" s="18" t="s">
        <v>16229</v>
      </c>
      <c r="C20541" s="19" t="s">
        <v>164</v>
      </c>
      <c r="D20541" t="s">
        <v>398</v>
      </c>
      <c r="E20541" s="20">
        <v>3</v>
      </c>
      <c r="F20541" s="20">
        <v>67</v>
      </c>
    </row>
    <row r="20542" spans="1:6" outlineLevel="2" x14ac:dyDescent="0.2">
      <c r="B20542" s="18" t="s">
        <v>16229</v>
      </c>
      <c r="C20542" s="19" t="s">
        <v>166</v>
      </c>
      <c r="D20542" t="s">
        <v>398</v>
      </c>
      <c r="E20542" s="20">
        <v>11</v>
      </c>
      <c r="F20542" s="20">
        <v>361</v>
      </c>
    </row>
    <row r="20543" spans="1:6" ht="25.5" outlineLevel="2" x14ac:dyDescent="0.2">
      <c r="B20543" s="18" t="s">
        <v>16229</v>
      </c>
      <c r="C20543" s="19" t="s">
        <v>176</v>
      </c>
      <c r="D20543" t="s">
        <v>398</v>
      </c>
      <c r="E20543" s="20">
        <v>12</v>
      </c>
      <c r="F20543" s="20">
        <v>27</v>
      </c>
    </row>
    <row r="20544" spans="1:6" outlineLevel="1" x14ac:dyDescent="0.2">
      <c r="B20544" s="21" t="s">
        <v>16230</v>
      </c>
      <c r="E20544" s="20">
        <f>SUBTOTAL(9,E20531:E20543)</f>
        <v>9668</v>
      </c>
      <c r="F20544" s="20">
        <f>SUBTOTAL(9,F20531:F20543)</f>
        <v>37490</v>
      </c>
    </row>
    <row r="20545" spans="1:6" ht="25.5" outlineLevel="2" x14ac:dyDescent="0.2">
      <c r="A20545" t="s">
        <v>6136</v>
      </c>
      <c r="B20545" s="18" t="s">
        <v>16231</v>
      </c>
      <c r="C20545" s="19" t="s">
        <v>42</v>
      </c>
      <c r="D20545" t="s">
        <v>398</v>
      </c>
      <c r="E20545" s="20">
        <v>6557</v>
      </c>
      <c r="F20545" s="20">
        <v>8356</v>
      </c>
    </row>
    <row r="20546" spans="1:6" ht="25.5" outlineLevel="2" x14ac:dyDescent="0.2">
      <c r="B20546" s="18" t="s">
        <v>16231</v>
      </c>
      <c r="C20546" s="19" t="s">
        <v>65</v>
      </c>
      <c r="D20546" t="s">
        <v>398</v>
      </c>
      <c r="E20546" s="20">
        <v>8</v>
      </c>
      <c r="F20546" s="20">
        <v>1358</v>
      </c>
    </row>
    <row r="20547" spans="1:6" ht="25.5" outlineLevel="2" x14ac:dyDescent="0.2">
      <c r="B20547" s="18" t="s">
        <v>16231</v>
      </c>
      <c r="C20547" s="19" t="s">
        <v>68</v>
      </c>
      <c r="D20547" t="s">
        <v>398</v>
      </c>
      <c r="E20547" s="20">
        <v>23</v>
      </c>
      <c r="F20547" s="20">
        <v>2084</v>
      </c>
    </row>
    <row r="20548" spans="1:6" ht="25.5" outlineLevel="2" x14ac:dyDescent="0.2">
      <c r="B20548" s="18" t="s">
        <v>16231</v>
      </c>
      <c r="C20548" s="19" t="s">
        <v>80</v>
      </c>
      <c r="D20548" t="s">
        <v>398</v>
      </c>
      <c r="E20548" s="20">
        <v>1066</v>
      </c>
      <c r="F20548" s="20">
        <v>11636</v>
      </c>
    </row>
    <row r="20549" spans="1:6" ht="25.5" outlineLevel="2" x14ac:dyDescent="0.2">
      <c r="B20549" s="18" t="s">
        <v>16231</v>
      </c>
      <c r="C20549" s="19" t="s">
        <v>87</v>
      </c>
      <c r="D20549" t="s">
        <v>398</v>
      </c>
      <c r="E20549" s="20">
        <v>1</v>
      </c>
      <c r="F20549" s="20">
        <v>143</v>
      </c>
    </row>
    <row r="20550" spans="1:6" ht="25.5" outlineLevel="2" x14ac:dyDescent="0.2">
      <c r="B20550" s="18" t="s">
        <v>16231</v>
      </c>
      <c r="C20550" s="19" t="s">
        <v>136</v>
      </c>
      <c r="D20550" t="s">
        <v>398</v>
      </c>
      <c r="E20550" s="20">
        <v>4</v>
      </c>
      <c r="F20550" s="20">
        <v>758</v>
      </c>
    </row>
    <row r="20551" spans="1:6" ht="25.5" outlineLevel="2" x14ac:dyDescent="0.2">
      <c r="B20551" s="18" t="s">
        <v>16231</v>
      </c>
      <c r="C20551" s="19" t="s">
        <v>164</v>
      </c>
      <c r="D20551" t="s">
        <v>398</v>
      </c>
      <c r="E20551" s="20">
        <v>4</v>
      </c>
      <c r="F20551" s="20">
        <v>14</v>
      </c>
    </row>
    <row r="20552" spans="1:6" ht="25.5" outlineLevel="2" x14ac:dyDescent="0.2">
      <c r="B20552" s="18" t="s">
        <v>16231</v>
      </c>
      <c r="C20552" s="19" t="s">
        <v>178</v>
      </c>
      <c r="D20552" t="s">
        <v>398</v>
      </c>
      <c r="E20552" s="20">
        <v>5</v>
      </c>
      <c r="F20552" s="20">
        <v>354</v>
      </c>
    </row>
    <row r="20553" spans="1:6" ht="25.5" outlineLevel="1" x14ac:dyDescent="0.2">
      <c r="B20553" s="21" t="s">
        <v>16232</v>
      </c>
      <c r="E20553" s="20">
        <f>SUBTOTAL(9,E20545:E20552)</f>
        <v>7668</v>
      </c>
      <c r="F20553" s="20">
        <f>SUBTOTAL(9,F20545:F20552)</f>
        <v>24703</v>
      </c>
    </row>
    <row r="20554" spans="1:6" ht="25.5" outlineLevel="2" x14ac:dyDescent="0.2">
      <c r="A20554" t="s">
        <v>6137</v>
      </c>
      <c r="B20554" s="18" t="s">
        <v>16233</v>
      </c>
      <c r="C20554" s="19" t="s">
        <v>42</v>
      </c>
      <c r="D20554" t="s">
        <v>398</v>
      </c>
      <c r="E20554" s="20">
        <v>3622</v>
      </c>
      <c r="F20554" s="20">
        <v>32349</v>
      </c>
    </row>
    <row r="20555" spans="1:6" ht="25.5" outlineLevel="2" x14ac:dyDescent="0.2">
      <c r="B20555" s="18" t="s">
        <v>16233</v>
      </c>
      <c r="C20555" s="19" t="s">
        <v>68</v>
      </c>
      <c r="D20555" t="s">
        <v>398</v>
      </c>
      <c r="E20555" s="20">
        <v>1</v>
      </c>
      <c r="F20555" s="20">
        <v>195</v>
      </c>
    </row>
    <row r="20556" spans="1:6" ht="25.5" outlineLevel="2" x14ac:dyDescent="0.2">
      <c r="B20556" s="18" t="s">
        <v>16233</v>
      </c>
      <c r="C20556" s="19" t="s">
        <v>80</v>
      </c>
      <c r="D20556" t="s">
        <v>398</v>
      </c>
      <c r="E20556" s="20">
        <v>5199</v>
      </c>
      <c r="F20556" s="20">
        <v>36185</v>
      </c>
    </row>
    <row r="20557" spans="1:6" ht="25.5" outlineLevel="2" x14ac:dyDescent="0.2">
      <c r="B20557" s="18" t="s">
        <v>16233</v>
      </c>
      <c r="C20557" s="19" t="s">
        <v>88</v>
      </c>
      <c r="D20557" t="s">
        <v>398</v>
      </c>
      <c r="E20557" s="20">
        <v>2</v>
      </c>
      <c r="F20557" s="20">
        <v>638</v>
      </c>
    </row>
    <row r="20558" spans="1:6" ht="25.5" outlineLevel="2" x14ac:dyDescent="0.2">
      <c r="B20558" s="18" t="s">
        <v>16233</v>
      </c>
      <c r="C20558" s="19" t="s">
        <v>113</v>
      </c>
      <c r="D20558" t="s">
        <v>398</v>
      </c>
      <c r="E20558" s="20">
        <v>1</v>
      </c>
      <c r="F20558" s="20">
        <v>404</v>
      </c>
    </row>
    <row r="20559" spans="1:6" ht="25.5" outlineLevel="2" x14ac:dyDescent="0.2">
      <c r="B20559" s="18" t="s">
        <v>16233</v>
      </c>
      <c r="C20559" s="19" t="s">
        <v>176</v>
      </c>
      <c r="D20559" t="s">
        <v>398</v>
      </c>
      <c r="E20559" s="20">
        <v>3</v>
      </c>
      <c r="F20559" s="20">
        <v>1920</v>
      </c>
    </row>
    <row r="20560" spans="1:6" ht="25.5" outlineLevel="1" x14ac:dyDescent="0.2">
      <c r="B20560" s="21" t="s">
        <v>16234</v>
      </c>
      <c r="E20560" s="20">
        <f>SUBTOTAL(9,E20554:E20559)</f>
        <v>8828</v>
      </c>
      <c r="F20560" s="20">
        <f>SUBTOTAL(9,F20554:F20559)</f>
        <v>71691</v>
      </c>
    </row>
    <row r="20561" spans="1:6" ht="25.5" outlineLevel="2" x14ac:dyDescent="0.2">
      <c r="A20561" t="s">
        <v>6138</v>
      </c>
      <c r="B20561" s="18" t="s">
        <v>16235</v>
      </c>
      <c r="C20561" s="19" t="s">
        <v>42</v>
      </c>
      <c r="D20561" t="s">
        <v>398</v>
      </c>
      <c r="E20561" s="20">
        <v>19</v>
      </c>
      <c r="F20561" s="20">
        <v>1117</v>
      </c>
    </row>
    <row r="20562" spans="1:6" ht="25.5" outlineLevel="2" x14ac:dyDescent="0.2">
      <c r="B20562" s="18" t="s">
        <v>16235</v>
      </c>
      <c r="C20562" s="19" t="s">
        <v>80</v>
      </c>
      <c r="D20562" t="s">
        <v>398</v>
      </c>
      <c r="E20562" s="20">
        <v>535</v>
      </c>
      <c r="F20562" s="20">
        <v>32431</v>
      </c>
    </row>
    <row r="20563" spans="1:6" ht="25.5" outlineLevel="2" x14ac:dyDescent="0.2">
      <c r="B20563" s="18" t="s">
        <v>16235</v>
      </c>
      <c r="C20563" s="19" t="s">
        <v>87</v>
      </c>
      <c r="D20563" t="s">
        <v>398</v>
      </c>
      <c r="E20563" s="20">
        <v>1</v>
      </c>
      <c r="F20563" s="20">
        <v>298</v>
      </c>
    </row>
    <row r="20564" spans="1:6" ht="25.5" outlineLevel="1" x14ac:dyDescent="0.2">
      <c r="B20564" s="21" t="s">
        <v>16236</v>
      </c>
      <c r="E20564" s="20">
        <f>SUBTOTAL(9,E20561:E20563)</f>
        <v>555</v>
      </c>
      <c r="F20564" s="20">
        <f>SUBTOTAL(9,F20561:F20563)</f>
        <v>33846</v>
      </c>
    </row>
    <row r="20565" spans="1:6" ht="25.5" outlineLevel="2" x14ac:dyDescent="0.2">
      <c r="A20565" t="s">
        <v>6139</v>
      </c>
      <c r="B20565" s="18" t="s">
        <v>16237</v>
      </c>
      <c r="C20565" s="19" t="s">
        <v>42</v>
      </c>
      <c r="D20565" t="s">
        <v>398</v>
      </c>
      <c r="E20565" s="20">
        <v>210</v>
      </c>
      <c r="F20565" s="20">
        <v>3239</v>
      </c>
    </row>
    <row r="20566" spans="1:6" ht="25.5" outlineLevel="2" x14ac:dyDescent="0.2">
      <c r="B20566" s="18" t="s">
        <v>16237</v>
      </c>
      <c r="C20566" s="19" t="s">
        <v>80</v>
      </c>
      <c r="D20566" t="s">
        <v>398</v>
      </c>
      <c r="E20566" s="20">
        <v>349</v>
      </c>
      <c r="F20566" s="20">
        <v>18588</v>
      </c>
    </row>
    <row r="20567" spans="1:6" ht="25.5" outlineLevel="2" x14ac:dyDescent="0.2">
      <c r="B20567" s="18" t="s">
        <v>16237</v>
      </c>
      <c r="C20567" s="19" t="s">
        <v>87</v>
      </c>
      <c r="D20567" t="s">
        <v>398</v>
      </c>
      <c r="E20567" s="20">
        <v>6</v>
      </c>
      <c r="F20567" s="20">
        <v>537</v>
      </c>
    </row>
    <row r="20568" spans="1:6" ht="25.5" outlineLevel="1" x14ac:dyDescent="0.2">
      <c r="B20568" s="21" t="s">
        <v>16238</v>
      </c>
      <c r="E20568" s="20">
        <f>SUBTOTAL(9,E20565:E20567)</f>
        <v>565</v>
      </c>
      <c r="F20568" s="20">
        <f>SUBTOTAL(9,F20565:F20567)</f>
        <v>22364</v>
      </c>
    </row>
    <row r="20569" spans="1:6" ht="25.5" outlineLevel="2" x14ac:dyDescent="0.2">
      <c r="A20569" t="s">
        <v>6140</v>
      </c>
      <c r="B20569" s="18" t="s">
        <v>16239</v>
      </c>
      <c r="C20569" s="19" t="s">
        <v>42</v>
      </c>
      <c r="D20569" t="s">
        <v>398</v>
      </c>
      <c r="E20569" s="20">
        <v>20</v>
      </c>
      <c r="F20569" s="20">
        <v>1695</v>
      </c>
    </row>
    <row r="20570" spans="1:6" ht="25.5" outlineLevel="2" x14ac:dyDescent="0.2">
      <c r="B20570" s="18" t="s">
        <v>16239</v>
      </c>
      <c r="C20570" s="19" t="s">
        <v>80</v>
      </c>
      <c r="D20570" t="s">
        <v>398</v>
      </c>
      <c r="E20570" s="20">
        <v>188</v>
      </c>
      <c r="F20570" s="20">
        <v>51737</v>
      </c>
    </row>
    <row r="20571" spans="1:6" ht="25.5" outlineLevel="2" x14ac:dyDescent="0.2">
      <c r="B20571" s="18" t="s">
        <v>16239</v>
      </c>
      <c r="C20571" s="19" t="s">
        <v>88</v>
      </c>
      <c r="D20571" t="s">
        <v>398</v>
      </c>
      <c r="E20571" s="20">
        <v>1</v>
      </c>
      <c r="F20571" s="20">
        <v>252</v>
      </c>
    </row>
    <row r="20572" spans="1:6" ht="25.5" outlineLevel="1" x14ac:dyDescent="0.2">
      <c r="B20572" s="21" t="s">
        <v>16240</v>
      </c>
      <c r="E20572" s="20">
        <f>SUBTOTAL(9,E20569:E20571)</f>
        <v>209</v>
      </c>
      <c r="F20572" s="20">
        <f>SUBTOTAL(9,F20569:F20571)</f>
        <v>53684</v>
      </c>
    </row>
    <row r="20573" spans="1:6" ht="25.5" outlineLevel="2" x14ac:dyDescent="0.2">
      <c r="A20573" t="s">
        <v>6142</v>
      </c>
      <c r="B20573" s="18" t="s">
        <v>16241</v>
      </c>
      <c r="C20573" s="19" t="s">
        <v>80</v>
      </c>
      <c r="D20573" t="s">
        <v>398</v>
      </c>
      <c r="E20573" s="20">
        <v>7</v>
      </c>
      <c r="F20573" s="20">
        <v>1440</v>
      </c>
    </row>
    <row r="20574" spans="1:6" ht="25.5" outlineLevel="1" x14ac:dyDescent="0.2">
      <c r="B20574" s="21" t="s">
        <v>16242</v>
      </c>
      <c r="E20574" s="20">
        <f>SUBTOTAL(9,E20573:E20573)</f>
        <v>7</v>
      </c>
      <c r="F20574" s="20">
        <f>SUBTOTAL(9,F20573:F20573)</f>
        <v>1440</v>
      </c>
    </row>
    <row r="20575" spans="1:6" ht="25.5" outlineLevel="2" x14ac:dyDescent="0.2">
      <c r="A20575" t="s">
        <v>6144</v>
      </c>
      <c r="B20575" s="18" t="s">
        <v>16243</v>
      </c>
      <c r="C20575" s="19" t="s">
        <v>42</v>
      </c>
      <c r="D20575" t="s">
        <v>398</v>
      </c>
      <c r="E20575" s="20">
        <v>4</v>
      </c>
      <c r="F20575" s="20">
        <v>139043</v>
      </c>
    </row>
    <row r="20576" spans="1:6" ht="25.5" outlineLevel="2" x14ac:dyDescent="0.2">
      <c r="B20576" s="18" t="s">
        <v>16243</v>
      </c>
      <c r="C20576" s="19" t="s">
        <v>80</v>
      </c>
      <c r="D20576" t="s">
        <v>398</v>
      </c>
      <c r="E20576" s="20">
        <v>455</v>
      </c>
      <c r="F20576" s="20">
        <v>1230687</v>
      </c>
    </row>
    <row r="20577" spans="1:6" ht="25.5" outlineLevel="1" x14ac:dyDescent="0.2">
      <c r="B20577" s="21" t="s">
        <v>16244</v>
      </c>
      <c r="E20577" s="20">
        <f>SUBTOTAL(9,E20575:E20576)</f>
        <v>459</v>
      </c>
      <c r="F20577" s="20">
        <f>SUBTOTAL(9,F20575:F20576)</f>
        <v>1369730</v>
      </c>
    </row>
    <row r="20578" spans="1:6" ht="25.5" outlineLevel="2" x14ac:dyDescent="0.2">
      <c r="A20578" t="s">
        <v>1806</v>
      </c>
      <c r="B20578" s="18" t="s">
        <v>16245</v>
      </c>
      <c r="C20578" s="19" t="s">
        <v>42</v>
      </c>
      <c r="D20578" t="s">
        <v>398</v>
      </c>
      <c r="E20578" s="20">
        <v>6844</v>
      </c>
      <c r="F20578" s="20">
        <v>231517</v>
      </c>
    </row>
    <row r="20579" spans="1:6" ht="25.5" outlineLevel="2" x14ac:dyDescent="0.2">
      <c r="B20579" s="18" t="s">
        <v>16245</v>
      </c>
      <c r="C20579" s="19" t="s">
        <v>68</v>
      </c>
      <c r="D20579" t="s">
        <v>398</v>
      </c>
      <c r="E20579" s="20">
        <v>36</v>
      </c>
      <c r="F20579" s="20">
        <v>42335</v>
      </c>
    </row>
    <row r="20580" spans="1:6" ht="25.5" outlineLevel="2" x14ac:dyDescent="0.2">
      <c r="B20580" s="18" t="s">
        <v>16245</v>
      </c>
      <c r="C20580" s="19" t="s">
        <v>80</v>
      </c>
      <c r="D20580" t="s">
        <v>398</v>
      </c>
      <c r="E20580" s="20">
        <v>3651</v>
      </c>
      <c r="F20580" s="20">
        <v>831176</v>
      </c>
    </row>
    <row r="20581" spans="1:6" ht="25.5" outlineLevel="2" x14ac:dyDescent="0.2">
      <c r="B20581" s="18" t="s">
        <v>16245</v>
      </c>
      <c r="C20581" s="19" t="s">
        <v>81</v>
      </c>
      <c r="D20581" t="s">
        <v>398</v>
      </c>
      <c r="E20581" s="20">
        <v>3</v>
      </c>
      <c r="F20581" s="20">
        <v>1882</v>
      </c>
    </row>
    <row r="20582" spans="1:6" ht="25.5" outlineLevel="2" x14ac:dyDescent="0.2">
      <c r="B20582" s="18" t="s">
        <v>16245</v>
      </c>
      <c r="C20582" s="19" t="s">
        <v>87</v>
      </c>
      <c r="D20582" t="s">
        <v>398</v>
      </c>
      <c r="E20582" s="20">
        <v>27</v>
      </c>
      <c r="F20582" s="20">
        <v>39252</v>
      </c>
    </row>
    <row r="20583" spans="1:6" ht="25.5" outlineLevel="2" x14ac:dyDescent="0.2">
      <c r="B20583" s="18" t="s">
        <v>16245</v>
      </c>
      <c r="C20583" s="19" t="s">
        <v>88</v>
      </c>
      <c r="D20583" t="s">
        <v>398</v>
      </c>
      <c r="E20583" s="20">
        <v>85</v>
      </c>
      <c r="F20583" s="20">
        <v>29763</v>
      </c>
    </row>
    <row r="20584" spans="1:6" ht="25.5" outlineLevel="2" x14ac:dyDescent="0.2">
      <c r="B20584" s="18" t="s">
        <v>16245</v>
      </c>
      <c r="C20584" s="19" t="s">
        <v>136</v>
      </c>
      <c r="D20584" t="s">
        <v>398</v>
      </c>
      <c r="E20584" s="20">
        <v>1</v>
      </c>
      <c r="F20584" s="20">
        <v>1031</v>
      </c>
    </row>
    <row r="20585" spans="1:6" ht="25.5" outlineLevel="2" x14ac:dyDescent="0.2">
      <c r="B20585" s="18" t="s">
        <v>16245</v>
      </c>
      <c r="C20585" s="19" t="s">
        <v>164</v>
      </c>
      <c r="D20585" t="s">
        <v>398</v>
      </c>
      <c r="E20585" s="20">
        <v>1</v>
      </c>
      <c r="F20585" s="20">
        <v>23</v>
      </c>
    </row>
    <row r="20586" spans="1:6" ht="25.5" outlineLevel="2" x14ac:dyDescent="0.2">
      <c r="B20586" s="18" t="s">
        <v>16245</v>
      </c>
      <c r="C20586" s="19" t="s">
        <v>166</v>
      </c>
      <c r="D20586" t="s">
        <v>398</v>
      </c>
      <c r="E20586" s="20">
        <v>48</v>
      </c>
      <c r="F20586" s="20">
        <v>3617</v>
      </c>
    </row>
    <row r="20587" spans="1:6" ht="25.5" outlineLevel="2" x14ac:dyDescent="0.2">
      <c r="B20587" s="18" t="s">
        <v>16245</v>
      </c>
      <c r="C20587" s="19" t="s">
        <v>171</v>
      </c>
      <c r="D20587" t="s">
        <v>398</v>
      </c>
      <c r="E20587" s="20">
        <v>2</v>
      </c>
      <c r="F20587" s="20">
        <v>1558</v>
      </c>
    </row>
    <row r="20588" spans="1:6" ht="25.5" outlineLevel="2" x14ac:dyDescent="0.2">
      <c r="B20588" s="18" t="s">
        <v>16245</v>
      </c>
      <c r="C20588" s="19" t="s">
        <v>176</v>
      </c>
      <c r="D20588" t="s">
        <v>398</v>
      </c>
      <c r="E20588" s="20">
        <v>4</v>
      </c>
      <c r="F20588" s="20">
        <v>7128</v>
      </c>
    </row>
    <row r="20589" spans="1:6" ht="25.5" outlineLevel="1" x14ac:dyDescent="0.2">
      <c r="B20589" s="21" t="s">
        <v>16246</v>
      </c>
      <c r="E20589" s="20">
        <f>SUBTOTAL(9,E20578:E20588)</f>
        <v>10702</v>
      </c>
      <c r="F20589" s="20">
        <f>SUBTOTAL(9,F20578:F20588)</f>
        <v>1189282</v>
      </c>
    </row>
    <row r="20590" spans="1:6" ht="25.5" outlineLevel="2" x14ac:dyDescent="0.2">
      <c r="A20590" t="s">
        <v>6145</v>
      </c>
      <c r="B20590" s="18" t="s">
        <v>18639</v>
      </c>
      <c r="C20590" s="19" t="s">
        <v>42</v>
      </c>
      <c r="D20590" t="s">
        <v>398</v>
      </c>
      <c r="E20590" s="20">
        <v>201</v>
      </c>
      <c r="F20590" s="20">
        <v>49365</v>
      </c>
    </row>
    <row r="20591" spans="1:6" ht="25.5" outlineLevel="2" x14ac:dyDescent="0.2">
      <c r="B20591" s="18" t="s">
        <v>18639</v>
      </c>
      <c r="C20591" s="19" t="s">
        <v>80</v>
      </c>
      <c r="D20591" t="s">
        <v>398</v>
      </c>
      <c r="E20591" s="20">
        <v>207</v>
      </c>
      <c r="F20591" s="20">
        <v>251441</v>
      </c>
    </row>
    <row r="20592" spans="1:6" ht="25.5" outlineLevel="2" x14ac:dyDescent="0.2">
      <c r="B20592" s="18" t="s">
        <v>18639</v>
      </c>
      <c r="C20592" s="19" t="s">
        <v>88</v>
      </c>
      <c r="D20592" t="s">
        <v>398</v>
      </c>
      <c r="E20592" s="20">
        <v>3</v>
      </c>
      <c r="F20592" s="20">
        <v>6774</v>
      </c>
    </row>
    <row r="20593" spans="1:6" ht="25.5" outlineLevel="2" x14ac:dyDescent="0.2">
      <c r="B20593" s="18" t="s">
        <v>18639</v>
      </c>
      <c r="C20593" s="19" t="s">
        <v>171</v>
      </c>
      <c r="D20593" t="s">
        <v>398</v>
      </c>
      <c r="E20593" s="20">
        <v>13</v>
      </c>
      <c r="F20593" s="20">
        <v>19714</v>
      </c>
    </row>
    <row r="20594" spans="1:6" ht="25.5" outlineLevel="2" x14ac:dyDescent="0.2">
      <c r="B20594" s="18" t="s">
        <v>18639</v>
      </c>
      <c r="C20594" s="19" t="s">
        <v>176</v>
      </c>
      <c r="D20594" t="s">
        <v>398</v>
      </c>
      <c r="E20594" s="20">
        <v>2</v>
      </c>
      <c r="F20594" s="20">
        <v>6113</v>
      </c>
    </row>
    <row r="20595" spans="1:6" ht="38.25" outlineLevel="1" x14ac:dyDescent="0.2">
      <c r="B20595" s="21" t="s">
        <v>18640</v>
      </c>
      <c r="E20595" s="20">
        <f>SUBTOTAL(9,E20590:E20594)</f>
        <v>426</v>
      </c>
      <c r="F20595" s="20">
        <f>SUBTOTAL(9,F20590:F20594)</f>
        <v>333407</v>
      </c>
    </row>
    <row r="20596" spans="1:6" ht="25.5" outlineLevel="2" x14ac:dyDescent="0.2">
      <c r="A20596" t="s">
        <v>6147</v>
      </c>
      <c r="B20596" s="18" t="s">
        <v>16245</v>
      </c>
      <c r="C20596" s="19" t="s">
        <v>42</v>
      </c>
      <c r="D20596" t="s">
        <v>398</v>
      </c>
      <c r="E20596" s="20">
        <v>6</v>
      </c>
      <c r="F20596" s="20">
        <v>19864</v>
      </c>
    </row>
    <row r="20597" spans="1:6" ht="25.5" outlineLevel="2" x14ac:dyDescent="0.2">
      <c r="B20597" s="18" t="s">
        <v>16245</v>
      </c>
      <c r="C20597" s="19" t="s">
        <v>80</v>
      </c>
      <c r="D20597" t="s">
        <v>398</v>
      </c>
      <c r="E20597" s="20">
        <v>71</v>
      </c>
      <c r="F20597" s="20">
        <v>494313</v>
      </c>
    </row>
    <row r="20598" spans="1:6" ht="25.5" outlineLevel="2" x14ac:dyDescent="0.2">
      <c r="B20598" s="18" t="s">
        <v>16245</v>
      </c>
      <c r="C20598" s="19" t="s">
        <v>171</v>
      </c>
      <c r="D20598" t="s">
        <v>398</v>
      </c>
      <c r="E20598" s="20">
        <v>1</v>
      </c>
      <c r="F20598" s="20">
        <v>4908</v>
      </c>
    </row>
    <row r="20599" spans="1:6" ht="25.5" outlineLevel="1" x14ac:dyDescent="0.2">
      <c r="B20599" s="21" t="s">
        <v>16246</v>
      </c>
      <c r="E20599" s="20">
        <f>SUBTOTAL(9,E20596:E20598)</f>
        <v>78</v>
      </c>
      <c r="F20599" s="20">
        <f>SUBTOTAL(9,F20596:F20598)</f>
        <v>519085</v>
      </c>
    </row>
    <row r="20600" spans="1:6" ht="25.5" outlineLevel="2" x14ac:dyDescent="0.2">
      <c r="A20600" t="s">
        <v>6148</v>
      </c>
      <c r="B20600" s="18" t="s">
        <v>16247</v>
      </c>
      <c r="C20600" s="19" t="s">
        <v>42</v>
      </c>
      <c r="D20600" t="s">
        <v>398</v>
      </c>
      <c r="E20600" s="20">
        <v>5328</v>
      </c>
      <c r="F20600" s="20">
        <v>92843</v>
      </c>
    </row>
    <row r="20601" spans="1:6" ht="25.5" outlineLevel="2" x14ac:dyDescent="0.2">
      <c r="B20601" s="18" t="s">
        <v>16247</v>
      </c>
      <c r="C20601" s="19" t="s">
        <v>80</v>
      </c>
      <c r="D20601" t="s">
        <v>398</v>
      </c>
      <c r="E20601" s="20">
        <v>217</v>
      </c>
      <c r="F20601" s="20">
        <v>16067</v>
      </c>
    </row>
    <row r="20602" spans="1:6" ht="25.5" outlineLevel="2" x14ac:dyDescent="0.2">
      <c r="B20602" s="18" t="s">
        <v>16247</v>
      </c>
      <c r="C20602" s="19" t="s">
        <v>88</v>
      </c>
      <c r="D20602" t="s">
        <v>398</v>
      </c>
      <c r="E20602" s="20">
        <v>27</v>
      </c>
      <c r="F20602" s="20">
        <v>2195</v>
      </c>
    </row>
    <row r="20603" spans="1:6" ht="25.5" outlineLevel="2" x14ac:dyDescent="0.2">
      <c r="B20603" s="18" t="s">
        <v>16247</v>
      </c>
      <c r="C20603" s="19" t="s">
        <v>107</v>
      </c>
      <c r="D20603" t="s">
        <v>398</v>
      </c>
      <c r="E20603" s="20">
        <v>20</v>
      </c>
      <c r="F20603" s="20">
        <v>789</v>
      </c>
    </row>
    <row r="20604" spans="1:6" ht="25.5" outlineLevel="2" x14ac:dyDescent="0.2">
      <c r="B20604" s="18" t="s">
        <v>16247</v>
      </c>
      <c r="C20604" s="19" t="s">
        <v>166</v>
      </c>
      <c r="D20604" t="s">
        <v>398</v>
      </c>
      <c r="E20604" s="20">
        <v>1</v>
      </c>
      <c r="F20604" s="20">
        <v>113</v>
      </c>
    </row>
    <row r="20605" spans="1:6" ht="25.5" outlineLevel="1" x14ac:dyDescent="0.2">
      <c r="B20605" s="21" t="s">
        <v>16248</v>
      </c>
      <c r="E20605" s="20">
        <f>SUBTOTAL(9,E20600:E20604)</f>
        <v>5593</v>
      </c>
      <c r="F20605" s="20">
        <f>SUBTOTAL(9,F20600:F20604)</f>
        <v>112007</v>
      </c>
    </row>
    <row r="20606" spans="1:6" outlineLevel="2" x14ac:dyDescent="0.2">
      <c r="A20606" t="s">
        <v>6150</v>
      </c>
      <c r="B20606" s="18" t="s">
        <v>16249</v>
      </c>
      <c r="C20606" s="19" t="s">
        <v>42</v>
      </c>
      <c r="D20606" t="s">
        <v>398</v>
      </c>
      <c r="E20606" s="20">
        <v>71</v>
      </c>
      <c r="F20606" s="20">
        <v>3557</v>
      </c>
    </row>
    <row r="20607" spans="1:6" outlineLevel="2" x14ac:dyDescent="0.2">
      <c r="B20607" s="18" t="s">
        <v>16249</v>
      </c>
      <c r="C20607" s="19" t="s">
        <v>80</v>
      </c>
      <c r="D20607" t="s">
        <v>398</v>
      </c>
      <c r="E20607" s="20">
        <v>2</v>
      </c>
      <c r="F20607" s="20">
        <v>344</v>
      </c>
    </row>
    <row r="20608" spans="1:6" ht="25.5" outlineLevel="1" x14ac:dyDescent="0.2">
      <c r="B20608" s="21" t="s">
        <v>16250</v>
      </c>
      <c r="E20608" s="20">
        <f>SUBTOTAL(9,E20606:E20607)</f>
        <v>73</v>
      </c>
      <c r="F20608" s="20">
        <f>SUBTOTAL(9,F20606:F20607)</f>
        <v>3901</v>
      </c>
    </row>
    <row r="20609" spans="1:6" ht="25.5" outlineLevel="2" x14ac:dyDescent="0.2">
      <c r="A20609" t="s">
        <v>1808</v>
      </c>
      <c r="B20609" s="18" t="s">
        <v>16251</v>
      </c>
      <c r="C20609" s="19" t="s">
        <v>42</v>
      </c>
      <c r="D20609" t="s">
        <v>398</v>
      </c>
      <c r="E20609" s="20">
        <v>807</v>
      </c>
      <c r="F20609" s="20">
        <v>1470116</v>
      </c>
    </row>
    <row r="20610" spans="1:6" ht="25.5" outlineLevel="2" x14ac:dyDescent="0.2">
      <c r="B20610" s="18" t="s">
        <v>16251</v>
      </c>
      <c r="C20610" s="19" t="s">
        <v>68</v>
      </c>
      <c r="D20610" t="s">
        <v>398</v>
      </c>
      <c r="E20610" s="20">
        <v>7</v>
      </c>
      <c r="F20610" s="20">
        <v>141</v>
      </c>
    </row>
    <row r="20611" spans="1:6" ht="25.5" outlineLevel="2" x14ac:dyDescent="0.2">
      <c r="B20611" s="18" t="s">
        <v>16251</v>
      </c>
      <c r="C20611" s="19" t="s">
        <v>80</v>
      </c>
      <c r="D20611" t="s">
        <v>398</v>
      </c>
      <c r="E20611" s="20">
        <v>2207</v>
      </c>
      <c r="F20611" s="20">
        <v>111276</v>
      </c>
    </row>
    <row r="20612" spans="1:6" ht="25.5" outlineLevel="2" x14ac:dyDescent="0.2">
      <c r="B20612" s="18" t="s">
        <v>16251</v>
      </c>
      <c r="C20612" s="19" t="s">
        <v>113</v>
      </c>
      <c r="D20612" t="s">
        <v>398</v>
      </c>
      <c r="E20612" s="20">
        <v>5</v>
      </c>
      <c r="F20612" s="20">
        <v>12110</v>
      </c>
    </row>
    <row r="20613" spans="1:6" ht="25.5" outlineLevel="2" x14ac:dyDescent="0.2">
      <c r="B20613" s="18" t="s">
        <v>16251</v>
      </c>
      <c r="C20613" s="19" t="s">
        <v>178</v>
      </c>
      <c r="D20613" t="s">
        <v>398</v>
      </c>
      <c r="E20613" s="20">
        <v>1</v>
      </c>
      <c r="F20613" s="20">
        <v>141</v>
      </c>
    </row>
    <row r="20614" spans="1:6" ht="25.5" outlineLevel="1" x14ac:dyDescent="0.2">
      <c r="B20614" s="21" t="s">
        <v>16252</v>
      </c>
      <c r="E20614" s="20">
        <f>SUBTOTAL(9,E20609:E20613)</f>
        <v>3027</v>
      </c>
      <c r="F20614" s="20">
        <f>SUBTOTAL(9,F20609:F20613)</f>
        <v>1593784</v>
      </c>
    </row>
    <row r="20615" spans="1:6" outlineLevel="2" x14ac:dyDescent="0.2">
      <c r="A20615" t="s">
        <v>6151</v>
      </c>
      <c r="B20615" s="18" t="s">
        <v>16253</v>
      </c>
      <c r="C20615" s="19" t="s">
        <v>42</v>
      </c>
      <c r="D20615" t="s">
        <v>398</v>
      </c>
      <c r="E20615" s="20">
        <v>81464</v>
      </c>
      <c r="F20615" s="20">
        <v>1814</v>
      </c>
    </row>
    <row r="20616" spans="1:6" outlineLevel="2" x14ac:dyDescent="0.2">
      <c r="B20616" s="18" t="s">
        <v>16253</v>
      </c>
      <c r="C20616" s="19" t="s">
        <v>65</v>
      </c>
      <c r="D20616" t="s">
        <v>398</v>
      </c>
      <c r="E20616" s="20">
        <v>578</v>
      </c>
      <c r="F20616" s="20">
        <v>1368</v>
      </c>
    </row>
    <row r="20617" spans="1:6" outlineLevel="2" x14ac:dyDescent="0.2">
      <c r="B20617" s="18" t="s">
        <v>16253</v>
      </c>
      <c r="C20617" s="19" t="s">
        <v>68</v>
      </c>
      <c r="D20617" t="s">
        <v>398</v>
      </c>
      <c r="E20617" s="20">
        <v>78</v>
      </c>
      <c r="F20617" s="20">
        <v>1665</v>
      </c>
    </row>
    <row r="20618" spans="1:6" outlineLevel="2" x14ac:dyDescent="0.2">
      <c r="B20618" s="18" t="s">
        <v>16253</v>
      </c>
      <c r="C20618" s="19" t="s">
        <v>80</v>
      </c>
      <c r="D20618" t="s">
        <v>398</v>
      </c>
      <c r="E20618" s="20">
        <v>51051</v>
      </c>
      <c r="F20618" s="20">
        <v>678</v>
      </c>
    </row>
    <row r="20619" spans="1:6" outlineLevel="2" x14ac:dyDescent="0.2">
      <c r="B20619" s="18" t="s">
        <v>16253</v>
      </c>
      <c r="C20619" s="19" t="s">
        <v>87</v>
      </c>
      <c r="D20619" t="s">
        <v>398</v>
      </c>
      <c r="E20619" s="20">
        <v>2</v>
      </c>
      <c r="F20619" s="20">
        <v>641</v>
      </c>
    </row>
    <row r="20620" spans="1:6" outlineLevel="2" x14ac:dyDescent="0.2">
      <c r="B20620" s="18" t="s">
        <v>16253</v>
      </c>
      <c r="C20620" s="19" t="s">
        <v>88</v>
      </c>
      <c r="D20620" t="s">
        <v>398</v>
      </c>
      <c r="E20620" s="20">
        <v>1</v>
      </c>
      <c r="F20620" s="20">
        <v>4</v>
      </c>
    </row>
    <row r="20621" spans="1:6" ht="25.5" outlineLevel="2" x14ac:dyDescent="0.2">
      <c r="B20621" s="18" t="s">
        <v>16253</v>
      </c>
      <c r="C20621" s="19" t="s">
        <v>176</v>
      </c>
      <c r="D20621" t="s">
        <v>398</v>
      </c>
      <c r="E20621" s="20">
        <v>20</v>
      </c>
      <c r="F20621" s="20">
        <v>126</v>
      </c>
    </row>
    <row r="20622" spans="1:6" outlineLevel="1" x14ac:dyDescent="0.2">
      <c r="B20622" s="21" t="s">
        <v>16254</v>
      </c>
      <c r="E20622" s="20">
        <f>SUBTOTAL(9,E20615:E20621)</f>
        <v>133194</v>
      </c>
      <c r="F20622" s="20">
        <f>SUBTOTAL(9,F20615:F20621)</f>
        <v>6296</v>
      </c>
    </row>
    <row r="20623" spans="1:6" ht="25.5" outlineLevel="2" x14ac:dyDescent="0.2">
      <c r="A20623" t="s">
        <v>6152</v>
      </c>
      <c r="B20623" s="18" t="s">
        <v>18641</v>
      </c>
      <c r="C20623" s="19" t="s">
        <v>33</v>
      </c>
      <c r="D20623" t="s">
        <v>398</v>
      </c>
      <c r="E20623" s="20">
        <v>1</v>
      </c>
      <c r="F20623" s="20">
        <v>30</v>
      </c>
    </row>
    <row r="20624" spans="1:6" ht="25.5" outlineLevel="2" x14ac:dyDescent="0.2">
      <c r="B20624" s="18" t="s">
        <v>18641</v>
      </c>
      <c r="C20624" s="19" t="s">
        <v>42</v>
      </c>
      <c r="D20624" t="s">
        <v>398</v>
      </c>
      <c r="E20624" s="20">
        <v>67347</v>
      </c>
      <c r="F20624" s="20">
        <v>292436</v>
      </c>
    </row>
    <row r="20625" spans="1:6" ht="25.5" outlineLevel="2" x14ac:dyDescent="0.2">
      <c r="B20625" s="18" t="s">
        <v>18641</v>
      </c>
      <c r="C20625" s="19" t="s">
        <v>53</v>
      </c>
      <c r="D20625" t="s">
        <v>398</v>
      </c>
      <c r="E20625" s="20">
        <v>6</v>
      </c>
      <c r="F20625" s="20">
        <v>19</v>
      </c>
    </row>
    <row r="20626" spans="1:6" ht="25.5" outlineLevel="2" x14ac:dyDescent="0.2">
      <c r="B20626" s="18" t="s">
        <v>18641</v>
      </c>
      <c r="C20626" s="19" t="s">
        <v>65</v>
      </c>
      <c r="D20626" t="s">
        <v>398</v>
      </c>
      <c r="E20626" s="20">
        <v>30</v>
      </c>
      <c r="F20626" s="20">
        <v>11163</v>
      </c>
    </row>
    <row r="20627" spans="1:6" ht="25.5" outlineLevel="2" x14ac:dyDescent="0.2">
      <c r="B20627" s="18" t="s">
        <v>18641</v>
      </c>
      <c r="C20627" s="19" t="s">
        <v>68</v>
      </c>
      <c r="D20627" t="s">
        <v>398</v>
      </c>
      <c r="E20627" s="20">
        <v>734</v>
      </c>
      <c r="F20627" s="20">
        <v>9116</v>
      </c>
    </row>
    <row r="20628" spans="1:6" ht="25.5" outlineLevel="2" x14ac:dyDescent="0.2">
      <c r="B20628" s="18" t="s">
        <v>18641</v>
      </c>
      <c r="C20628" s="19" t="s">
        <v>77</v>
      </c>
      <c r="D20628" t="s">
        <v>398</v>
      </c>
      <c r="E20628" s="20">
        <v>1</v>
      </c>
      <c r="F20628" s="20">
        <v>3</v>
      </c>
    </row>
    <row r="20629" spans="1:6" ht="25.5" outlineLevel="2" x14ac:dyDescent="0.2">
      <c r="B20629" s="18" t="s">
        <v>18641</v>
      </c>
      <c r="C20629" s="19" t="s">
        <v>80</v>
      </c>
      <c r="D20629" t="s">
        <v>398</v>
      </c>
      <c r="E20629" s="20">
        <v>105091</v>
      </c>
      <c r="F20629" s="20">
        <v>518679</v>
      </c>
    </row>
    <row r="20630" spans="1:6" ht="25.5" outlineLevel="2" x14ac:dyDescent="0.2">
      <c r="B20630" s="18" t="s">
        <v>18641</v>
      </c>
      <c r="C20630" s="19" t="s">
        <v>85</v>
      </c>
      <c r="D20630" t="s">
        <v>398</v>
      </c>
      <c r="E20630" s="20">
        <v>150</v>
      </c>
      <c r="F20630" s="20">
        <v>1</v>
      </c>
    </row>
    <row r="20631" spans="1:6" ht="25.5" outlineLevel="2" x14ac:dyDescent="0.2">
      <c r="B20631" s="18" t="s">
        <v>18641</v>
      </c>
      <c r="C20631" s="19" t="s">
        <v>87</v>
      </c>
      <c r="D20631" t="s">
        <v>398</v>
      </c>
      <c r="E20631" s="20">
        <v>12</v>
      </c>
      <c r="F20631" s="20">
        <v>313</v>
      </c>
    </row>
    <row r="20632" spans="1:6" ht="25.5" outlineLevel="2" x14ac:dyDescent="0.2">
      <c r="B20632" s="18" t="s">
        <v>18641</v>
      </c>
      <c r="C20632" s="19" t="s">
        <v>88</v>
      </c>
      <c r="D20632" t="s">
        <v>398</v>
      </c>
      <c r="E20632" s="20">
        <v>307</v>
      </c>
      <c r="F20632" s="20">
        <v>344</v>
      </c>
    </row>
    <row r="20633" spans="1:6" ht="25.5" outlineLevel="2" x14ac:dyDescent="0.2">
      <c r="B20633" s="18" t="s">
        <v>18641</v>
      </c>
      <c r="C20633" s="19" t="s">
        <v>128</v>
      </c>
      <c r="D20633" t="s">
        <v>398</v>
      </c>
      <c r="E20633" s="20">
        <v>129</v>
      </c>
      <c r="F20633" s="20">
        <v>3136</v>
      </c>
    </row>
    <row r="20634" spans="1:6" ht="25.5" outlineLevel="2" x14ac:dyDescent="0.2">
      <c r="B20634" s="18" t="s">
        <v>18641</v>
      </c>
      <c r="C20634" s="19" t="s">
        <v>151</v>
      </c>
      <c r="D20634" t="s">
        <v>398</v>
      </c>
      <c r="E20634" s="20">
        <v>4</v>
      </c>
      <c r="F20634" s="20">
        <v>50</v>
      </c>
    </row>
    <row r="20635" spans="1:6" ht="25.5" outlineLevel="2" x14ac:dyDescent="0.2">
      <c r="B20635" s="18" t="s">
        <v>18641</v>
      </c>
      <c r="C20635" s="19" t="s">
        <v>162</v>
      </c>
      <c r="D20635" t="s">
        <v>398</v>
      </c>
      <c r="E20635" s="20">
        <v>2</v>
      </c>
      <c r="F20635" s="20">
        <v>128</v>
      </c>
    </row>
    <row r="20636" spans="1:6" ht="25.5" outlineLevel="2" x14ac:dyDescent="0.2">
      <c r="B20636" s="18" t="s">
        <v>18641</v>
      </c>
      <c r="C20636" s="19" t="s">
        <v>176</v>
      </c>
      <c r="D20636" t="s">
        <v>398</v>
      </c>
      <c r="E20636" s="20">
        <v>898</v>
      </c>
      <c r="F20636" s="20">
        <v>9511</v>
      </c>
    </row>
    <row r="20637" spans="1:6" ht="25.5" outlineLevel="2" x14ac:dyDescent="0.2">
      <c r="B20637" s="18" t="s">
        <v>18641</v>
      </c>
      <c r="C20637" s="19" t="s">
        <v>178</v>
      </c>
      <c r="D20637" t="s">
        <v>398</v>
      </c>
      <c r="E20637" s="20">
        <v>1131</v>
      </c>
      <c r="F20637" s="20">
        <v>5807</v>
      </c>
    </row>
    <row r="20638" spans="1:6" ht="25.5" outlineLevel="1" x14ac:dyDescent="0.2">
      <c r="B20638" s="21" t="s">
        <v>18642</v>
      </c>
      <c r="E20638" s="20">
        <f>SUBTOTAL(9,E20623:E20637)</f>
        <v>175843</v>
      </c>
      <c r="F20638" s="20">
        <f>SUBTOTAL(9,F20623:F20637)</f>
        <v>850736</v>
      </c>
    </row>
    <row r="20639" spans="1:6" outlineLevel="2" x14ac:dyDescent="0.2">
      <c r="A20639" t="s">
        <v>6153</v>
      </c>
      <c r="B20639" s="18" t="s">
        <v>16255</v>
      </c>
      <c r="C20639" s="19" t="s">
        <v>42</v>
      </c>
      <c r="D20639" t="s">
        <v>398</v>
      </c>
      <c r="E20639" s="20">
        <v>375867</v>
      </c>
      <c r="F20639" s="20">
        <v>10040</v>
      </c>
    </row>
    <row r="20640" spans="1:6" outlineLevel="2" x14ac:dyDescent="0.2">
      <c r="B20640" s="18" t="s">
        <v>16255</v>
      </c>
      <c r="C20640" s="19" t="s">
        <v>68</v>
      </c>
      <c r="D20640" t="s">
        <v>398</v>
      </c>
      <c r="E20640" s="20">
        <v>1</v>
      </c>
      <c r="F20640" s="20">
        <v>2</v>
      </c>
    </row>
    <row r="20641" spans="1:6" outlineLevel="2" x14ac:dyDescent="0.2">
      <c r="B20641" s="18" t="s">
        <v>16255</v>
      </c>
      <c r="C20641" s="19" t="s">
        <v>80</v>
      </c>
      <c r="D20641" t="s">
        <v>398</v>
      </c>
      <c r="E20641" s="20">
        <v>20305</v>
      </c>
      <c r="F20641" s="20">
        <v>7252</v>
      </c>
    </row>
    <row r="20642" spans="1:6" ht="25.5" outlineLevel="1" x14ac:dyDescent="0.2">
      <c r="B20642" s="21" t="s">
        <v>16256</v>
      </c>
      <c r="E20642" s="20">
        <f>SUBTOTAL(9,E20639:E20641)</f>
        <v>396173</v>
      </c>
      <c r="F20642" s="20">
        <f>SUBTOTAL(9,F20639:F20641)</f>
        <v>17294</v>
      </c>
    </row>
    <row r="20643" spans="1:6" ht="25.5" outlineLevel="2" x14ac:dyDescent="0.2">
      <c r="A20643" t="s">
        <v>6154</v>
      </c>
      <c r="B20643" s="18" t="s">
        <v>16257</v>
      </c>
      <c r="C20643" s="19" t="s">
        <v>20</v>
      </c>
      <c r="D20643" t="s">
        <v>398</v>
      </c>
      <c r="E20643" s="20">
        <v>25</v>
      </c>
      <c r="F20643" s="20">
        <v>4253</v>
      </c>
    </row>
    <row r="20644" spans="1:6" ht="25.5" outlineLevel="2" x14ac:dyDescent="0.2">
      <c r="B20644" s="18" t="s">
        <v>16257</v>
      </c>
      <c r="C20644" s="19" t="s">
        <v>42</v>
      </c>
      <c r="D20644" t="s">
        <v>398</v>
      </c>
      <c r="E20644" s="20">
        <v>186</v>
      </c>
      <c r="F20644" s="20">
        <v>267460</v>
      </c>
    </row>
    <row r="20645" spans="1:6" ht="25.5" outlineLevel="2" x14ac:dyDescent="0.2">
      <c r="B20645" s="18" t="s">
        <v>16257</v>
      </c>
      <c r="C20645" s="19" t="s">
        <v>65</v>
      </c>
      <c r="D20645" t="s">
        <v>398</v>
      </c>
      <c r="E20645" s="20">
        <v>8</v>
      </c>
      <c r="F20645" s="20">
        <v>114</v>
      </c>
    </row>
    <row r="20646" spans="1:6" ht="25.5" outlineLevel="2" x14ac:dyDescent="0.2">
      <c r="B20646" s="18" t="s">
        <v>16257</v>
      </c>
      <c r="C20646" s="19" t="s">
        <v>68</v>
      </c>
      <c r="D20646" t="s">
        <v>398</v>
      </c>
      <c r="E20646" s="20">
        <v>2</v>
      </c>
      <c r="F20646" s="20">
        <v>16</v>
      </c>
    </row>
    <row r="20647" spans="1:6" ht="25.5" outlineLevel="2" x14ac:dyDescent="0.2">
      <c r="B20647" s="18" t="s">
        <v>16257</v>
      </c>
      <c r="C20647" s="19" t="s">
        <v>80</v>
      </c>
      <c r="D20647" t="s">
        <v>398</v>
      </c>
      <c r="E20647" s="20">
        <v>56554</v>
      </c>
      <c r="F20647" s="20">
        <v>191660</v>
      </c>
    </row>
    <row r="20648" spans="1:6" ht="25.5" outlineLevel="2" x14ac:dyDescent="0.2">
      <c r="B20648" s="18" t="s">
        <v>16257</v>
      </c>
      <c r="C20648" s="19" t="s">
        <v>88</v>
      </c>
      <c r="D20648" t="s">
        <v>398</v>
      </c>
      <c r="E20648" s="20">
        <v>1</v>
      </c>
      <c r="F20648" s="20">
        <v>85</v>
      </c>
    </row>
    <row r="20649" spans="1:6" ht="25.5" outlineLevel="2" x14ac:dyDescent="0.2">
      <c r="B20649" s="18" t="s">
        <v>16257</v>
      </c>
      <c r="C20649" s="19" t="s">
        <v>136</v>
      </c>
      <c r="D20649" t="s">
        <v>398</v>
      </c>
      <c r="E20649" s="20">
        <v>411</v>
      </c>
      <c r="F20649" s="20">
        <v>3110</v>
      </c>
    </row>
    <row r="20650" spans="1:6" ht="25.5" outlineLevel="2" x14ac:dyDescent="0.2">
      <c r="B20650" s="18" t="s">
        <v>16257</v>
      </c>
      <c r="C20650" s="19" t="s">
        <v>158</v>
      </c>
      <c r="D20650" t="s">
        <v>398</v>
      </c>
      <c r="E20650" s="20">
        <v>509</v>
      </c>
      <c r="F20650" s="20">
        <v>126302</v>
      </c>
    </row>
    <row r="20651" spans="1:6" ht="25.5" outlineLevel="2" x14ac:dyDescent="0.2">
      <c r="B20651" s="18" t="s">
        <v>16257</v>
      </c>
      <c r="C20651" s="19" t="s">
        <v>164</v>
      </c>
      <c r="D20651" t="s">
        <v>398</v>
      </c>
      <c r="E20651" s="20">
        <v>1</v>
      </c>
      <c r="F20651" s="20">
        <v>1</v>
      </c>
    </row>
    <row r="20652" spans="1:6" ht="25.5" outlineLevel="2" x14ac:dyDescent="0.2">
      <c r="B20652" s="18" t="s">
        <v>16257</v>
      </c>
      <c r="C20652" s="19" t="s">
        <v>171</v>
      </c>
      <c r="D20652" t="s">
        <v>398</v>
      </c>
      <c r="E20652" s="20">
        <v>1</v>
      </c>
      <c r="F20652" s="20">
        <v>1187</v>
      </c>
    </row>
    <row r="20653" spans="1:6" ht="25.5" outlineLevel="1" x14ac:dyDescent="0.2">
      <c r="B20653" s="21" t="s">
        <v>16258</v>
      </c>
      <c r="E20653" s="20">
        <f>SUBTOTAL(9,E20643:E20652)</f>
        <v>57698</v>
      </c>
      <c r="F20653" s="20">
        <f>SUBTOTAL(9,F20643:F20652)</f>
        <v>594188</v>
      </c>
    </row>
    <row r="20654" spans="1:6" ht="25.5" outlineLevel="2" x14ac:dyDescent="0.2">
      <c r="A20654" t="s">
        <v>6156</v>
      </c>
      <c r="B20654" s="18" t="s">
        <v>16259</v>
      </c>
      <c r="C20654" s="19" t="s">
        <v>20</v>
      </c>
      <c r="D20654" t="s">
        <v>398</v>
      </c>
      <c r="E20654" s="20">
        <v>3</v>
      </c>
      <c r="F20654" s="20">
        <v>44621</v>
      </c>
    </row>
    <row r="20655" spans="1:6" ht="25.5" outlineLevel="2" x14ac:dyDescent="0.2">
      <c r="B20655" s="18" t="s">
        <v>16259</v>
      </c>
      <c r="C20655" s="19" t="s">
        <v>42</v>
      </c>
      <c r="D20655" t="s">
        <v>398</v>
      </c>
      <c r="E20655" s="20">
        <v>94</v>
      </c>
      <c r="F20655" s="20">
        <v>91947</v>
      </c>
    </row>
    <row r="20656" spans="1:6" ht="25.5" outlineLevel="2" x14ac:dyDescent="0.2">
      <c r="B20656" s="18" t="s">
        <v>16259</v>
      </c>
      <c r="C20656" s="19" t="s">
        <v>80</v>
      </c>
      <c r="D20656" t="s">
        <v>398</v>
      </c>
      <c r="E20656" s="20">
        <v>39</v>
      </c>
      <c r="F20656" s="20">
        <v>78103</v>
      </c>
    </row>
    <row r="20657" spans="1:6" ht="25.5" outlineLevel="2" x14ac:dyDescent="0.2">
      <c r="B20657" s="18" t="s">
        <v>16259</v>
      </c>
      <c r="C20657" s="19" t="s">
        <v>88</v>
      </c>
      <c r="D20657" t="s">
        <v>398</v>
      </c>
      <c r="E20657" s="20">
        <v>2</v>
      </c>
      <c r="F20657" s="20">
        <v>898</v>
      </c>
    </row>
    <row r="20658" spans="1:6" ht="25.5" outlineLevel="1" x14ac:dyDescent="0.2">
      <c r="B20658" s="21" t="s">
        <v>16260</v>
      </c>
      <c r="E20658" s="20">
        <f>SUBTOTAL(9,E20654:E20657)</f>
        <v>138</v>
      </c>
      <c r="F20658" s="20">
        <f>SUBTOTAL(9,F20654:F20657)</f>
        <v>215569</v>
      </c>
    </row>
    <row r="20659" spans="1:6" ht="25.5" outlineLevel="2" x14ac:dyDescent="0.2">
      <c r="A20659" t="s">
        <v>6158</v>
      </c>
      <c r="B20659" s="18" t="s">
        <v>16261</v>
      </c>
      <c r="C20659" s="19" t="s">
        <v>20</v>
      </c>
      <c r="D20659" t="s">
        <v>398</v>
      </c>
      <c r="E20659" s="20">
        <v>27</v>
      </c>
      <c r="F20659" s="20">
        <v>39270</v>
      </c>
    </row>
    <row r="20660" spans="1:6" ht="25.5" outlineLevel="2" x14ac:dyDescent="0.2">
      <c r="B20660" s="18" t="s">
        <v>16261</v>
      </c>
      <c r="C20660" s="19" t="s">
        <v>42</v>
      </c>
      <c r="D20660" t="s">
        <v>398</v>
      </c>
      <c r="E20660" s="20">
        <v>31</v>
      </c>
      <c r="F20660" s="20">
        <v>227412</v>
      </c>
    </row>
    <row r="20661" spans="1:6" ht="25.5" outlineLevel="2" x14ac:dyDescent="0.2">
      <c r="B20661" s="18" t="s">
        <v>16261</v>
      </c>
      <c r="C20661" s="19" t="s">
        <v>80</v>
      </c>
      <c r="D20661" t="s">
        <v>398</v>
      </c>
      <c r="E20661" s="20">
        <v>253</v>
      </c>
      <c r="F20661" s="20">
        <v>674927</v>
      </c>
    </row>
    <row r="20662" spans="1:6" ht="25.5" outlineLevel="1" x14ac:dyDescent="0.2">
      <c r="B20662" s="21" t="s">
        <v>16262</v>
      </c>
      <c r="E20662" s="20">
        <f>SUBTOTAL(9,E20659:E20661)</f>
        <v>311</v>
      </c>
      <c r="F20662" s="20">
        <f>SUBTOTAL(9,F20659:F20661)</f>
        <v>941609</v>
      </c>
    </row>
    <row r="20663" spans="1:6" ht="25.5" outlineLevel="2" x14ac:dyDescent="0.2">
      <c r="A20663" t="s">
        <v>6160</v>
      </c>
      <c r="B20663" s="18" t="s">
        <v>16263</v>
      </c>
      <c r="C20663" s="19" t="s">
        <v>23</v>
      </c>
      <c r="D20663" t="s">
        <v>398</v>
      </c>
      <c r="E20663" s="20">
        <v>1</v>
      </c>
      <c r="F20663" s="20">
        <v>29</v>
      </c>
    </row>
    <row r="20664" spans="1:6" ht="25.5" outlineLevel="2" x14ac:dyDescent="0.2">
      <c r="B20664" s="18" t="s">
        <v>16263</v>
      </c>
      <c r="C20664" s="19" t="s">
        <v>37</v>
      </c>
      <c r="D20664" t="s">
        <v>398</v>
      </c>
      <c r="E20664" s="20">
        <v>1</v>
      </c>
      <c r="F20664" s="20">
        <v>15</v>
      </c>
    </row>
    <row r="20665" spans="1:6" ht="25.5" outlineLevel="2" x14ac:dyDescent="0.2">
      <c r="B20665" s="18" t="s">
        <v>16263</v>
      </c>
      <c r="C20665" s="19" t="s">
        <v>42</v>
      </c>
      <c r="D20665" t="s">
        <v>398</v>
      </c>
      <c r="E20665" s="20">
        <v>61631</v>
      </c>
      <c r="F20665" s="20">
        <v>129629</v>
      </c>
    </row>
    <row r="20666" spans="1:6" ht="25.5" outlineLevel="2" x14ac:dyDescent="0.2">
      <c r="B20666" s="18" t="s">
        <v>16263</v>
      </c>
      <c r="C20666" s="19" t="s">
        <v>53</v>
      </c>
      <c r="D20666" t="s">
        <v>398</v>
      </c>
      <c r="E20666" s="20">
        <v>3</v>
      </c>
      <c r="F20666" s="20">
        <v>37</v>
      </c>
    </row>
    <row r="20667" spans="1:6" ht="25.5" outlineLevel="2" x14ac:dyDescent="0.2">
      <c r="B20667" s="18" t="s">
        <v>16263</v>
      </c>
      <c r="C20667" s="19" t="s">
        <v>65</v>
      </c>
      <c r="D20667" t="s">
        <v>398</v>
      </c>
      <c r="E20667" s="20">
        <v>1</v>
      </c>
      <c r="F20667" s="20">
        <v>15</v>
      </c>
    </row>
    <row r="20668" spans="1:6" ht="25.5" outlineLevel="2" x14ac:dyDescent="0.2">
      <c r="B20668" s="18" t="s">
        <v>16263</v>
      </c>
      <c r="C20668" s="19" t="s">
        <v>68</v>
      </c>
      <c r="D20668" t="s">
        <v>398</v>
      </c>
      <c r="E20668" s="20">
        <v>24</v>
      </c>
      <c r="F20668" s="20">
        <v>162</v>
      </c>
    </row>
    <row r="20669" spans="1:6" ht="25.5" outlineLevel="2" x14ac:dyDescent="0.2">
      <c r="B20669" s="18" t="s">
        <v>16263</v>
      </c>
      <c r="C20669" s="19" t="s">
        <v>77</v>
      </c>
      <c r="D20669" t="s">
        <v>398</v>
      </c>
      <c r="E20669" s="20">
        <v>3</v>
      </c>
      <c r="F20669" s="20">
        <v>4</v>
      </c>
    </row>
    <row r="20670" spans="1:6" ht="25.5" outlineLevel="2" x14ac:dyDescent="0.2">
      <c r="B20670" s="18" t="s">
        <v>16263</v>
      </c>
      <c r="C20670" s="19" t="s">
        <v>80</v>
      </c>
      <c r="D20670" t="s">
        <v>398</v>
      </c>
      <c r="E20670" s="20">
        <v>85046</v>
      </c>
      <c r="F20670" s="20">
        <v>49960</v>
      </c>
    </row>
    <row r="20671" spans="1:6" ht="25.5" outlineLevel="2" x14ac:dyDescent="0.2">
      <c r="B20671" s="18" t="s">
        <v>16263</v>
      </c>
      <c r="C20671" s="19" t="s">
        <v>87</v>
      </c>
      <c r="D20671" t="s">
        <v>398</v>
      </c>
      <c r="E20671" s="20">
        <v>2</v>
      </c>
      <c r="F20671" s="20">
        <v>84</v>
      </c>
    </row>
    <row r="20672" spans="1:6" ht="25.5" outlineLevel="2" x14ac:dyDescent="0.2">
      <c r="B20672" s="18" t="s">
        <v>16263</v>
      </c>
      <c r="C20672" s="19" t="s">
        <v>88</v>
      </c>
      <c r="D20672" t="s">
        <v>398</v>
      </c>
      <c r="E20672" s="20">
        <v>3</v>
      </c>
      <c r="F20672" s="20">
        <v>167</v>
      </c>
    </row>
    <row r="20673" spans="1:6" ht="25.5" outlineLevel="2" x14ac:dyDescent="0.2">
      <c r="B20673" s="18" t="s">
        <v>16263</v>
      </c>
      <c r="C20673" s="19" t="s">
        <v>153</v>
      </c>
      <c r="D20673" t="s">
        <v>398</v>
      </c>
      <c r="E20673" s="20">
        <v>4</v>
      </c>
      <c r="F20673" s="20">
        <v>1</v>
      </c>
    </row>
    <row r="20674" spans="1:6" ht="25.5" outlineLevel="2" x14ac:dyDescent="0.2">
      <c r="B20674" s="18" t="s">
        <v>16263</v>
      </c>
      <c r="C20674" s="19" t="s">
        <v>161</v>
      </c>
      <c r="D20674" t="s">
        <v>398</v>
      </c>
      <c r="E20674" s="20">
        <v>1</v>
      </c>
      <c r="F20674" s="20">
        <v>75</v>
      </c>
    </row>
    <row r="20675" spans="1:6" ht="25.5" outlineLevel="2" x14ac:dyDescent="0.2">
      <c r="B20675" s="18" t="s">
        <v>16263</v>
      </c>
      <c r="C20675" s="19" t="s">
        <v>164</v>
      </c>
      <c r="D20675" t="s">
        <v>398</v>
      </c>
      <c r="E20675" s="20">
        <v>3</v>
      </c>
      <c r="F20675" s="20">
        <v>10</v>
      </c>
    </row>
    <row r="20676" spans="1:6" ht="25.5" outlineLevel="2" x14ac:dyDescent="0.2">
      <c r="B20676" s="18" t="s">
        <v>16263</v>
      </c>
      <c r="C20676" s="19" t="s">
        <v>171</v>
      </c>
      <c r="D20676" t="s">
        <v>398</v>
      </c>
      <c r="E20676" s="20">
        <v>2</v>
      </c>
      <c r="F20676" s="20">
        <v>1901</v>
      </c>
    </row>
    <row r="20677" spans="1:6" ht="25.5" outlineLevel="2" x14ac:dyDescent="0.2">
      <c r="B20677" s="18" t="s">
        <v>16263</v>
      </c>
      <c r="C20677" s="19" t="s">
        <v>176</v>
      </c>
      <c r="D20677" t="s">
        <v>398</v>
      </c>
      <c r="E20677" s="20">
        <v>1</v>
      </c>
      <c r="F20677" s="20">
        <v>61</v>
      </c>
    </row>
    <row r="20678" spans="1:6" ht="25.5" outlineLevel="2" x14ac:dyDescent="0.2">
      <c r="B20678" s="18" t="s">
        <v>16263</v>
      </c>
      <c r="C20678" s="19" t="s">
        <v>178</v>
      </c>
      <c r="D20678" t="s">
        <v>398</v>
      </c>
      <c r="E20678" s="20">
        <v>1</v>
      </c>
      <c r="F20678" s="20">
        <v>7</v>
      </c>
    </row>
    <row r="20679" spans="1:6" ht="25.5" outlineLevel="1" x14ac:dyDescent="0.2">
      <c r="B20679" s="21" t="s">
        <v>16264</v>
      </c>
      <c r="E20679" s="20">
        <f>SUBTOTAL(9,E20663:E20678)</f>
        <v>146727</v>
      </c>
      <c r="F20679" s="20">
        <f>SUBTOTAL(9,F20663:F20678)</f>
        <v>182157</v>
      </c>
    </row>
    <row r="20680" spans="1:6" ht="25.5" outlineLevel="2" x14ac:dyDescent="0.2">
      <c r="A20680" t="s">
        <v>6161</v>
      </c>
      <c r="B20680" s="18" t="s">
        <v>16265</v>
      </c>
      <c r="C20680" s="19" t="s">
        <v>42</v>
      </c>
      <c r="D20680" t="s">
        <v>398</v>
      </c>
      <c r="E20680" s="20">
        <v>4408</v>
      </c>
      <c r="F20680" s="20">
        <v>3229</v>
      </c>
    </row>
    <row r="20681" spans="1:6" ht="25.5" outlineLevel="2" x14ac:dyDescent="0.2">
      <c r="B20681" s="18" t="s">
        <v>16265</v>
      </c>
      <c r="C20681" s="19" t="s">
        <v>53</v>
      </c>
      <c r="D20681" t="s">
        <v>398</v>
      </c>
      <c r="E20681" s="20">
        <v>1</v>
      </c>
      <c r="F20681" s="20">
        <v>118</v>
      </c>
    </row>
    <row r="20682" spans="1:6" ht="25.5" outlineLevel="2" x14ac:dyDescent="0.2">
      <c r="B20682" s="18" t="s">
        <v>16265</v>
      </c>
      <c r="C20682" s="19" t="s">
        <v>65</v>
      </c>
      <c r="D20682" t="s">
        <v>398</v>
      </c>
      <c r="E20682" s="20">
        <v>20</v>
      </c>
      <c r="F20682" s="20">
        <v>17</v>
      </c>
    </row>
    <row r="20683" spans="1:6" ht="25.5" outlineLevel="2" x14ac:dyDescent="0.2">
      <c r="B20683" s="18" t="s">
        <v>16265</v>
      </c>
      <c r="C20683" s="19" t="s">
        <v>68</v>
      </c>
      <c r="D20683" t="s">
        <v>398</v>
      </c>
      <c r="E20683" s="20">
        <v>4</v>
      </c>
      <c r="F20683" s="20">
        <v>161</v>
      </c>
    </row>
    <row r="20684" spans="1:6" ht="25.5" outlineLevel="2" x14ac:dyDescent="0.2">
      <c r="B20684" s="18" t="s">
        <v>16265</v>
      </c>
      <c r="C20684" s="19" t="s">
        <v>80</v>
      </c>
      <c r="D20684" t="s">
        <v>398</v>
      </c>
      <c r="E20684" s="20">
        <v>1673</v>
      </c>
      <c r="F20684" s="20">
        <v>9694</v>
      </c>
    </row>
    <row r="20685" spans="1:6" ht="25.5" outlineLevel="1" x14ac:dyDescent="0.2">
      <c r="B20685" s="21" t="s">
        <v>16266</v>
      </c>
      <c r="E20685" s="20">
        <f>SUBTOTAL(9,E20680:E20684)</f>
        <v>6106</v>
      </c>
      <c r="F20685" s="20">
        <f>SUBTOTAL(9,F20680:F20684)</f>
        <v>13219</v>
      </c>
    </row>
    <row r="20686" spans="1:6" ht="25.5" outlineLevel="2" x14ac:dyDescent="0.2">
      <c r="A20686" t="s">
        <v>6162</v>
      </c>
      <c r="B20686" s="18" t="s">
        <v>16267</v>
      </c>
      <c r="C20686" s="19" t="s">
        <v>20</v>
      </c>
      <c r="D20686" t="s">
        <v>398</v>
      </c>
      <c r="E20686" s="20">
        <v>8</v>
      </c>
      <c r="F20686" s="20">
        <v>60326</v>
      </c>
    </row>
    <row r="20687" spans="1:6" ht="25.5" outlineLevel="2" x14ac:dyDescent="0.2">
      <c r="B20687" s="18" t="s">
        <v>16267</v>
      </c>
      <c r="C20687" s="19" t="s">
        <v>42</v>
      </c>
      <c r="D20687" t="s">
        <v>398</v>
      </c>
      <c r="E20687" s="20">
        <v>956</v>
      </c>
      <c r="F20687" s="20">
        <v>9543</v>
      </c>
    </row>
    <row r="20688" spans="1:6" ht="25.5" outlineLevel="2" x14ac:dyDescent="0.2">
      <c r="B20688" s="18" t="s">
        <v>16267</v>
      </c>
      <c r="C20688" s="19" t="s">
        <v>65</v>
      </c>
      <c r="D20688" t="s">
        <v>398</v>
      </c>
      <c r="E20688" s="20">
        <v>2</v>
      </c>
      <c r="F20688" s="20">
        <v>113</v>
      </c>
    </row>
    <row r="20689" spans="1:6" ht="25.5" outlineLevel="2" x14ac:dyDescent="0.2">
      <c r="B20689" s="18" t="s">
        <v>16267</v>
      </c>
      <c r="C20689" s="19" t="s">
        <v>80</v>
      </c>
      <c r="D20689" t="s">
        <v>398</v>
      </c>
      <c r="E20689" s="20">
        <v>8613</v>
      </c>
      <c r="F20689" s="20">
        <v>333392</v>
      </c>
    </row>
    <row r="20690" spans="1:6" ht="25.5" outlineLevel="2" x14ac:dyDescent="0.2">
      <c r="B20690" s="18" t="s">
        <v>16267</v>
      </c>
      <c r="C20690" s="19" t="s">
        <v>171</v>
      </c>
      <c r="D20690" t="s">
        <v>398</v>
      </c>
      <c r="E20690" s="20">
        <v>1</v>
      </c>
      <c r="F20690" s="20">
        <v>231</v>
      </c>
    </row>
    <row r="20691" spans="1:6" ht="25.5" outlineLevel="1" x14ac:dyDescent="0.2">
      <c r="B20691" s="21" t="s">
        <v>16268</v>
      </c>
      <c r="E20691" s="20">
        <f>SUBTOTAL(9,E20686:E20690)</f>
        <v>9580</v>
      </c>
      <c r="F20691" s="20">
        <f>SUBTOTAL(9,F20686:F20690)</f>
        <v>403605</v>
      </c>
    </row>
    <row r="20692" spans="1:6" ht="25.5" outlineLevel="2" x14ac:dyDescent="0.2">
      <c r="A20692" t="s">
        <v>6163</v>
      </c>
      <c r="B20692" s="18" t="s">
        <v>16269</v>
      </c>
      <c r="C20692" s="19" t="s">
        <v>20</v>
      </c>
      <c r="D20692" t="s">
        <v>398</v>
      </c>
      <c r="E20692" s="20">
        <v>48</v>
      </c>
      <c r="F20692" s="20">
        <v>17920</v>
      </c>
    </row>
    <row r="20693" spans="1:6" ht="25.5" outlineLevel="2" x14ac:dyDescent="0.2">
      <c r="B20693" s="18" t="s">
        <v>16269</v>
      </c>
      <c r="C20693" s="19" t="s">
        <v>80</v>
      </c>
      <c r="D20693" t="s">
        <v>398</v>
      </c>
      <c r="E20693" s="20">
        <v>1167</v>
      </c>
      <c r="F20693" s="20">
        <v>97495</v>
      </c>
    </row>
    <row r="20694" spans="1:6" ht="25.5" outlineLevel="2" x14ac:dyDescent="0.2">
      <c r="B20694" s="18" t="s">
        <v>16269</v>
      </c>
      <c r="C20694" s="19" t="s">
        <v>178</v>
      </c>
      <c r="D20694" t="s">
        <v>398</v>
      </c>
      <c r="E20694" s="20">
        <v>2</v>
      </c>
      <c r="F20694" s="20">
        <v>91</v>
      </c>
    </row>
    <row r="20695" spans="1:6" ht="25.5" outlineLevel="1" x14ac:dyDescent="0.2">
      <c r="B20695" s="21" t="s">
        <v>16270</v>
      </c>
      <c r="E20695" s="20">
        <f>SUBTOTAL(9,E20692:E20694)</f>
        <v>1217</v>
      </c>
      <c r="F20695" s="20">
        <f>SUBTOTAL(9,F20692:F20694)</f>
        <v>115506</v>
      </c>
    </row>
    <row r="20696" spans="1:6" outlineLevel="2" x14ac:dyDescent="0.2">
      <c r="A20696" t="s">
        <v>1809</v>
      </c>
      <c r="B20696" s="18" t="s">
        <v>16271</v>
      </c>
      <c r="C20696" s="19" t="s">
        <v>5</v>
      </c>
      <c r="D20696" t="s">
        <v>398</v>
      </c>
      <c r="E20696" s="20">
        <v>60</v>
      </c>
      <c r="F20696" s="20">
        <v>6482</v>
      </c>
    </row>
    <row r="20697" spans="1:6" outlineLevel="2" x14ac:dyDescent="0.2">
      <c r="B20697" s="18" t="s">
        <v>16271</v>
      </c>
      <c r="C20697" s="19" t="s">
        <v>15</v>
      </c>
      <c r="D20697" t="s">
        <v>398</v>
      </c>
      <c r="E20697" s="20">
        <v>20</v>
      </c>
      <c r="F20697" s="20">
        <v>190</v>
      </c>
    </row>
    <row r="20698" spans="1:6" outlineLevel="2" x14ac:dyDescent="0.2">
      <c r="B20698" s="18" t="s">
        <v>16271</v>
      </c>
      <c r="C20698" s="19" t="s">
        <v>16</v>
      </c>
      <c r="D20698" t="s">
        <v>398</v>
      </c>
      <c r="E20698" s="20">
        <v>1</v>
      </c>
      <c r="F20698" s="20">
        <v>171</v>
      </c>
    </row>
    <row r="20699" spans="1:6" outlineLevel="2" x14ac:dyDescent="0.2">
      <c r="B20699" s="18" t="s">
        <v>16271</v>
      </c>
      <c r="C20699" s="19" t="s">
        <v>23</v>
      </c>
      <c r="D20699" t="s">
        <v>398</v>
      </c>
      <c r="E20699" s="20">
        <v>7</v>
      </c>
      <c r="F20699" s="20">
        <v>373</v>
      </c>
    </row>
    <row r="20700" spans="1:6" outlineLevel="2" x14ac:dyDescent="0.2">
      <c r="B20700" s="18" t="s">
        <v>16271</v>
      </c>
      <c r="C20700" s="19" t="s">
        <v>37</v>
      </c>
      <c r="D20700" t="s">
        <v>398</v>
      </c>
      <c r="E20700" s="20">
        <v>10</v>
      </c>
      <c r="F20700" s="20">
        <v>754</v>
      </c>
    </row>
    <row r="20701" spans="1:6" outlineLevel="2" x14ac:dyDescent="0.2">
      <c r="B20701" s="18" t="s">
        <v>16271</v>
      </c>
      <c r="C20701" s="19" t="s">
        <v>42</v>
      </c>
      <c r="D20701" t="s">
        <v>398</v>
      </c>
      <c r="E20701" s="20">
        <v>1697313</v>
      </c>
      <c r="F20701" s="20">
        <v>379153</v>
      </c>
    </row>
    <row r="20702" spans="1:6" ht="25.5" outlineLevel="2" x14ac:dyDescent="0.2">
      <c r="B20702" s="18" t="s">
        <v>16271</v>
      </c>
      <c r="C20702" s="19" t="s">
        <v>53</v>
      </c>
      <c r="D20702" t="s">
        <v>398</v>
      </c>
      <c r="E20702" s="20">
        <v>5</v>
      </c>
      <c r="F20702" s="20">
        <v>255</v>
      </c>
    </row>
    <row r="20703" spans="1:6" outlineLevel="2" x14ac:dyDescent="0.2">
      <c r="B20703" s="18" t="s">
        <v>16271</v>
      </c>
      <c r="C20703" s="19" t="s">
        <v>54</v>
      </c>
      <c r="D20703" t="s">
        <v>398</v>
      </c>
      <c r="E20703" s="20">
        <v>53</v>
      </c>
      <c r="F20703" s="20">
        <v>621</v>
      </c>
    </row>
    <row r="20704" spans="1:6" outlineLevel="2" x14ac:dyDescent="0.2">
      <c r="B20704" s="18" t="s">
        <v>16271</v>
      </c>
      <c r="C20704" s="19" t="s">
        <v>64</v>
      </c>
      <c r="D20704" t="s">
        <v>398</v>
      </c>
      <c r="E20704" s="20">
        <v>26</v>
      </c>
      <c r="F20704" s="20">
        <v>64251</v>
      </c>
    </row>
    <row r="20705" spans="2:6" outlineLevel="2" x14ac:dyDescent="0.2">
      <c r="B20705" s="18" t="s">
        <v>16271</v>
      </c>
      <c r="C20705" s="19" t="s">
        <v>65</v>
      </c>
      <c r="D20705" t="s">
        <v>398</v>
      </c>
      <c r="E20705" s="20">
        <v>34</v>
      </c>
      <c r="F20705" s="20">
        <v>10571</v>
      </c>
    </row>
    <row r="20706" spans="2:6" outlineLevel="2" x14ac:dyDescent="0.2">
      <c r="B20706" s="18" t="s">
        <v>16271</v>
      </c>
      <c r="C20706" s="19" t="s">
        <v>68</v>
      </c>
      <c r="D20706" t="s">
        <v>398</v>
      </c>
      <c r="E20706" s="20">
        <v>115</v>
      </c>
      <c r="F20706" s="20">
        <v>6959</v>
      </c>
    </row>
    <row r="20707" spans="2:6" outlineLevel="2" x14ac:dyDescent="0.2">
      <c r="B20707" s="18" t="s">
        <v>16271</v>
      </c>
      <c r="C20707" s="19" t="s">
        <v>77</v>
      </c>
      <c r="D20707" t="s">
        <v>398</v>
      </c>
      <c r="E20707" s="20">
        <v>54</v>
      </c>
      <c r="F20707" s="20">
        <v>31</v>
      </c>
    </row>
    <row r="20708" spans="2:6" outlineLevel="2" x14ac:dyDescent="0.2">
      <c r="B20708" s="18" t="s">
        <v>16271</v>
      </c>
      <c r="C20708" s="19" t="s">
        <v>78</v>
      </c>
      <c r="D20708" t="s">
        <v>398</v>
      </c>
      <c r="E20708" s="20">
        <v>2</v>
      </c>
      <c r="F20708" s="20">
        <v>45</v>
      </c>
    </row>
    <row r="20709" spans="2:6" outlineLevel="2" x14ac:dyDescent="0.2">
      <c r="B20709" s="18" t="s">
        <v>16271</v>
      </c>
      <c r="C20709" s="19" t="s">
        <v>80</v>
      </c>
      <c r="D20709" t="s">
        <v>398</v>
      </c>
      <c r="E20709" s="20">
        <v>514766</v>
      </c>
      <c r="F20709" s="20">
        <v>365285</v>
      </c>
    </row>
    <row r="20710" spans="2:6" outlineLevel="2" x14ac:dyDescent="0.2">
      <c r="B20710" s="18" t="s">
        <v>16271</v>
      </c>
      <c r="C20710" s="19" t="s">
        <v>81</v>
      </c>
      <c r="D20710" t="s">
        <v>398</v>
      </c>
      <c r="E20710" s="20">
        <v>9</v>
      </c>
      <c r="F20710" s="20">
        <v>22</v>
      </c>
    </row>
    <row r="20711" spans="2:6" outlineLevel="2" x14ac:dyDescent="0.2">
      <c r="B20711" s="18" t="s">
        <v>16271</v>
      </c>
      <c r="C20711" s="19" t="s">
        <v>84</v>
      </c>
      <c r="D20711" t="s">
        <v>398</v>
      </c>
      <c r="E20711" s="20">
        <v>4</v>
      </c>
      <c r="F20711" s="20">
        <v>70</v>
      </c>
    </row>
    <row r="20712" spans="2:6" outlineLevel="2" x14ac:dyDescent="0.2">
      <c r="B20712" s="18" t="s">
        <v>16271</v>
      </c>
      <c r="C20712" s="19" t="s">
        <v>86</v>
      </c>
      <c r="D20712" t="s">
        <v>398</v>
      </c>
      <c r="E20712" s="20">
        <v>11</v>
      </c>
      <c r="F20712" s="20">
        <v>52</v>
      </c>
    </row>
    <row r="20713" spans="2:6" outlineLevel="2" x14ac:dyDescent="0.2">
      <c r="B20713" s="18" t="s">
        <v>16271</v>
      </c>
      <c r="C20713" s="19" t="s">
        <v>87</v>
      </c>
      <c r="D20713" t="s">
        <v>398</v>
      </c>
      <c r="E20713" s="20">
        <v>14</v>
      </c>
      <c r="F20713" s="20">
        <v>439</v>
      </c>
    </row>
    <row r="20714" spans="2:6" outlineLevel="2" x14ac:dyDescent="0.2">
      <c r="B20714" s="18" t="s">
        <v>16271</v>
      </c>
      <c r="C20714" s="19" t="s">
        <v>88</v>
      </c>
      <c r="D20714" t="s">
        <v>398</v>
      </c>
      <c r="E20714" s="20">
        <v>765</v>
      </c>
      <c r="F20714" s="20">
        <v>1478</v>
      </c>
    </row>
    <row r="20715" spans="2:6" ht="25.5" outlineLevel="2" x14ac:dyDescent="0.2">
      <c r="B20715" s="18" t="s">
        <v>16271</v>
      </c>
      <c r="C20715" s="19" t="s">
        <v>92</v>
      </c>
      <c r="D20715" t="s">
        <v>398</v>
      </c>
      <c r="E20715" s="20">
        <v>146</v>
      </c>
      <c r="F20715" s="20">
        <v>2929</v>
      </c>
    </row>
    <row r="20716" spans="2:6" outlineLevel="2" x14ac:dyDescent="0.2">
      <c r="B20716" s="18" t="s">
        <v>16271</v>
      </c>
      <c r="C20716" s="19" t="s">
        <v>93</v>
      </c>
      <c r="D20716" t="s">
        <v>398</v>
      </c>
      <c r="E20716" s="20">
        <v>1</v>
      </c>
      <c r="F20716" s="20">
        <v>1</v>
      </c>
    </row>
    <row r="20717" spans="2:6" outlineLevel="2" x14ac:dyDescent="0.2">
      <c r="B20717" s="18" t="s">
        <v>16271</v>
      </c>
      <c r="C20717" s="19" t="s">
        <v>96</v>
      </c>
      <c r="D20717" t="s">
        <v>398</v>
      </c>
      <c r="E20717" s="20">
        <v>100</v>
      </c>
      <c r="F20717" s="20">
        <v>54</v>
      </c>
    </row>
    <row r="20718" spans="2:6" outlineLevel="2" x14ac:dyDescent="0.2">
      <c r="B20718" s="18" t="s">
        <v>16271</v>
      </c>
      <c r="C20718" s="19" t="s">
        <v>107</v>
      </c>
      <c r="D20718" t="s">
        <v>398</v>
      </c>
      <c r="E20718" s="20">
        <v>53</v>
      </c>
      <c r="F20718" s="20">
        <v>339</v>
      </c>
    </row>
    <row r="20719" spans="2:6" outlineLevel="2" x14ac:dyDescent="0.2">
      <c r="B20719" s="18" t="s">
        <v>16271</v>
      </c>
      <c r="C20719" s="19" t="s">
        <v>121</v>
      </c>
      <c r="D20719" t="s">
        <v>398</v>
      </c>
      <c r="E20719" s="20">
        <v>7</v>
      </c>
      <c r="F20719" s="20">
        <v>180</v>
      </c>
    </row>
    <row r="20720" spans="2:6" outlineLevel="2" x14ac:dyDescent="0.2">
      <c r="B20720" s="18" t="s">
        <v>16271</v>
      </c>
      <c r="C20720" s="19" t="s">
        <v>135</v>
      </c>
      <c r="D20720" t="s">
        <v>398</v>
      </c>
      <c r="E20720" s="20">
        <v>13</v>
      </c>
      <c r="F20720" s="20">
        <v>2808</v>
      </c>
    </row>
    <row r="20721" spans="1:6" outlineLevel="2" x14ac:dyDescent="0.2">
      <c r="B20721" s="18" t="s">
        <v>16271</v>
      </c>
      <c r="C20721" s="19" t="s">
        <v>151</v>
      </c>
      <c r="D20721" t="s">
        <v>398</v>
      </c>
      <c r="E20721" s="20">
        <v>23</v>
      </c>
      <c r="F20721" s="20">
        <v>447</v>
      </c>
    </row>
    <row r="20722" spans="1:6" outlineLevel="2" x14ac:dyDescent="0.2">
      <c r="B20722" s="18" t="s">
        <v>16271</v>
      </c>
      <c r="C20722" s="19" t="s">
        <v>152</v>
      </c>
      <c r="D20722" t="s">
        <v>398</v>
      </c>
      <c r="E20722" s="20">
        <v>10</v>
      </c>
      <c r="F20722" s="20">
        <v>254</v>
      </c>
    </row>
    <row r="20723" spans="1:6" outlineLevel="2" x14ac:dyDescent="0.2">
      <c r="B20723" s="18" t="s">
        <v>16271</v>
      </c>
      <c r="C20723" s="19" t="s">
        <v>153</v>
      </c>
      <c r="D20723" t="s">
        <v>398</v>
      </c>
      <c r="E20723" s="20">
        <v>5</v>
      </c>
      <c r="F20723" s="20">
        <v>2</v>
      </c>
    </row>
    <row r="20724" spans="1:6" outlineLevel="2" x14ac:dyDescent="0.2">
      <c r="B20724" s="18" t="s">
        <v>16271</v>
      </c>
      <c r="C20724" s="19" t="s">
        <v>161</v>
      </c>
      <c r="D20724" t="s">
        <v>398</v>
      </c>
      <c r="E20724" s="20">
        <v>14</v>
      </c>
      <c r="F20724" s="20">
        <v>431</v>
      </c>
    </row>
    <row r="20725" spans="1:6" outlineLevel="2" x14ac:dyDescent="0.2">
      <c r="B20725" s="18" t="s">
        <v>16271</v>
      </c>
      <c r="C20725" s="19" t="s">
        <v>162</v>
      </c>
      <c r="D20725" t="s">
        <v>398</v>
      </c>
      <c r="E20725" s="20">
        <v>6</v>
      </c>
      <c r="F20725" s="20">
        <v>608</v>
      </c>
    </row>
    <row r="20726" spans="1:6" outlineLevel="2" x14ac:dyDescent="0.2">
      <c r="B20726" s="18" t="s">
        <v>16271</v>
      </c>
      <c r="C20726" s="19" t="s">
        <v>164</v>
      </c>
      <c r="D20726" t="s">
        <v>398</v>
      </c>
      <c r="E20726" s="20">
        <v>5995</v>
      </c>
      <c r="F20726" s="20">
        <v>11494</v>
      </c>
    </row>
    <row r="20727" spans="1:6" outlineLevel="2" x14ac:dyDescent="0.2">
      <c r="B20727" s="18" t="s">
        <v>16271</v>
      </c>
      <c r="C20727" s="19" t="s">
        <v>166</v>
      </c>
      <c r="D20727" t="s">
        <v>398</v>
      </c>
      <c r="E20727" s="20">
        <v>9</v>
      </c>
      <c r="F20727" s="20">
        <v>4504</v>
      </c>
    </row>
    <row r="20728" spans="1:6" ht="25.5" outlineLevel="2" x14ac:dyDescent="0.2">
      <c r="B20728" s="18" t="s">
        <v>16271</v>
      </c>
      <c r="C20728" s="19" t="s">
        <v>176</v>
      </c>
      <c r="D20728" t="s">
        <v>398</v>
      </c>
      <c r="E20728" s="20">
        <v>115</v>
      </c>
      <c r="F20728" s="20">
        <v>377</v>
      </c>
    </row>
    <row r="20729" spans="1:6" outlineLevel="2" x14ac:dyDescent="0.2">
      <c r="B20729" s="18" t="s">
        <v>16271</v>
      </c>
      <c r="C20729" s="19" t="s">
        <v>178</v>
      </c>
      <c r="D20729" t="s">
        <v>398</v>
      </c>
      <c r="E20729" s="20">
        <v>514</v>
      </c>
      <c r="F20729" s="20">
        <v>20597</v>
      </c>
    </row>
    <row r="20730" spans="1:6" outlineLevel="2" x14ac:dyDescent="0.2">
      <c r="B20730" s="18" t="s">
        <v>16271</v>
      </c>
      <c r="C20730" s="19" t="s">
        <v>182</v>
      </c>
      <c r="D20730" t="s">
        <v>398</v>
      </c>
      <c r="E20730" s="20">
        <v>2</v>
      </c>
      <c r="F20730" s="20">
        <v>2</v>
      </c>
    </row>
    <row r="20731" spans="1:6" outlineLevel="1" x14ac:dyDescent="0.2">
      <c r="B20731" s="21" t="s">
        <v>16272</v>
      </c>
      <c r="E20731" s="20">
        <f>SUBTOTAL(9,E20696:E20730)</f>
        <v>2220282</v>
      </c>
      <c r="F20731" s="20">
        <f>SUBTOTAL(9,F20696:F20730)</f>
        <v>882229</v>
      </c>
    </row>
    <row r="20732" spans="1:6" outlineLevel="2" x14ac:dyDescent="0.2">
      <c r="A20732" t="s">
        <v>6164</v>
      </c>
      <c r="B20732" s="18" t="s">
        <v>16273</v>
      </c>
      <c r="C20732" s="19" t="s">
        <v>15</v>
      </c>
      <c r="D20732" t="s">
        <v>398</v>
      </c>
      <c r="E20732" s="20">
        <v>2</v>
      </c>
      <c r="F20732" s="20">
        <v>137</v>
      </c>
    </row>
    <row r="20733" spans="1:6" outlineLevel="2" x14ac:dyDescent="0.2">
      <c r="B20733" s="18" t="s">
        <v>16273</v>
      </c>
      <c r="C20733" s="19" t="s">
        <v>16</v>
      </c>
      <c r="D20733" t="s">
        <v>398</v>
      </c>
      <c r="E20733" s="20">
        <v>3</v>
      </c>
      <c r="F20733" s="20">
        <v>27</v>
      </c>
    </row>
    <row r="20734" spans="1:6" outlineLevel="2" x14ac:dyDescent="0.2">
      <c r="B20734" s="18" t="s">
        <v>16273</v>
      </c>
      <c r="C20734" s="19" t="s">
        <v>20</v>
      </c>
      <c r="D20734" t="s">
        <v>398</v>
      </c>
      <c r="E20734" s="20">
        <v>1</v>
      </c>
      <c r="F20734" s="20">
        <v>23</v>
      </c>
    </row>
    <row r="20735" spans="1:6" outlineLevel="2" x14ac:dyDescent="0.2">
      <c r="B20735" s="18" t="s">
        <v>16273</v>
      </c>
      <c r="C20735" s="19" t="s">
        <v>23</v>
      </c>
      <c r="D20735" t="s">
        <v>398</v>
      </c>
      <c r="E20735" s="20">
        <v>6</v>
      </c>
      <c r="F20735" s="20">
        <v>16</v>
      </c>
    </row>
    <row r="20736" spans="1:6" outlineLevel="2" x14ac:dyDescent="0.2">
      <c r="B20736" s="18" t="s">
        <v>16273</v>
      </c>
      <c r="C20736" s="19" t="s">
        <v>42</v>
      </c>
      <c r="D20736" t="s">
        <v>398</v>
      </c>
      <c r="E20736" s="20">
        <v>2028255</v>
      </c>
      <c r="F20736" s="20">
        <v>302033</v>
      </c>
    </row>
    <row r="20737" spans="2:6" outlineLevel="2" x14ac:dyDescent="0.2">
      <c r="B20737" s="18" t="s">
        <v>16273</v>
      </c>
      <c r="C20737" s="19" t="s">
        <v>68</v>
      </c>
      <c r="D20737" t="s">
        <v>398</v>
      </c>
      <c r="E20737" s="20">
        <v>29</v>
      </c>
      <c r="F20737" s="20">
        <v>370</v>
      </c>
    </row>
    <row r="20738" spans="2:6" outlineLevel="2" x14ac:dyDescent="0.2">
      <c r="B20738" s="18" t="s">
        <v>16273</v>
      </c>
      <c r="C20738" s="19" t="s">
        <v>77</v>
      </c>
      <c r="D20738" t="s">
        <v>398</v>
      </c>
      <c r="E20738" s="20">
        <v>807</v>
      </c>
      <c r="F20738" s="20">
        <v>88</v>
      </c>
    </row>
    <row r="20739" spans="2:6" outlineLevel="2" x14ac:dyDescent="0.2">
      <c r="B20739" s="18" t="s">
        <v>16273</v>
      </c>
      <c r="C20739" s="19" t="s">
        <v>80</v>
      </c>
      <c r="D20739" t="s">
        <v>398</v>
      </c>
      <c r="E20739" s="20">
        <v>151159</v>
      </c>
      <c r="F20739" s="20">
        <v>10047</v>
      </c>
    </row>
    <row r="20740" spans="2:6" outlineLevel="2" x14ac:dyDescent="0.2">
      <c r="B20740" s="18" t="s">
        <v>16273</v>
      </c>
      <c r="C20740" s="19" t="s">
        <v>87</v>
      </c>
      <c r="D20740" t="s">
        <v>398</v>
      </c>
      <c r="E20740" s="20">
        <v>20</v>
      </c>
      <c r="F20740" s="20">
        <v>302</v>
      </c>
    </row>
    <row r="20741" spans="2:6" outlineLevel="2" x14ac:dyDescent="0.2">
      <c r="B20741" s="18" t="s">
        <v>16273</v>
      </c>
      <c r="C20741" s="19" t="s">
        <v>88</v>
      </c>
      <c r="D20741" t="s">
        <v>398</v>
      </c>
      <c r="E20741" s="20">
        <v>1555</v>
      </c>
      <c r="F20741" s="20">
        <v>418</v>
      </c>
    </row>
    <row r="20742" spans="2:6" ht="25.5" outlineLevel="2" x14ac:dyDescent="0.2">
      <c r="B20742" s="18" t="s">
        <v>16273</v>
      </c>
      <c r="C20742" s="19" t="s">
        <v>92</v>
      </c>
      <c r="D20742" t="s">
        <v>398</v>
      </c>
      <c r="E20742" s="20">
        <v>121</v>
      </c>
      <c r="F20742" s="20">
        <v>112</v>
      </c>
    </row>
    <row r="20743" spans="2:6" outlineLevel="2" x14ac:dyDescent="0.2">
      <c r="B20743" s="18" t="s">
        <v>16273</v>
      </c>
      <c r="C20743" s="19" t="s">
        <v>96</v>
      </c>
      <c r="D20743" t="s">
        <v>398</v>
      </c>
      <c r="E20743" s="20">
        <v>60</v>
      </c>
      <c r="F20743" s="20">
        <v>84</v>
      </c>
    </row>
    <row r="20744" spans="2:6" outlineLevel="2" x14ac:dyDescent="0.2">
      <c r="B20744" s="18" t="s">
        <v>16273</v>
      </c>
      <c r="C20744" s="19" t="s">
        <v>107</v>
      </c>
      <c r="D20744" t="s">
        <v>398</v>
      </c>
      <c r="E20744" s="20">
        <v>148</v>
      </c>
      <c r="F20744" s="20">
        <v>19</v>
      </c>
    </row>
    <row r="20745" spans="2:6" outlineLevel="2" x14ac:dyDescent="0.2">
      <c r="B20745" s="18" t="s">
        <v>16273</v>
      </c>
      <c r="C20745" s="19" t="s">
        <v>108</v>
      </c>
      <c r="D20745" t="s">
        <v>398</v>
      </c>
      <c r="E20745" s="20">
        <v>1</v>
      </c>
      <c r="F20745" s="20">
        <v>11</v>
      </c>
    </row>
    <row r="20746" spans="2:6" outlineLevel="2" x14ac:dyDescent="0.2">
      <c r="B20746" s="18" t="s">
        <v>16273</v>
      </c>
      <c r="C20746" s="19" t="s">
        <v>113</v>
      </c>
      <c r="D20746" t="s">
        <v>398</v>
      </c>
      <c r="E20746" s="20">
        <v>3</v>
      </c>
      <c r="F20746" s="20">
        <v>5</v>
      </c>
    </row>
    <row r="20747" spans="2:6" outlineLevel="2" x14ac:dyDescent="0.2">
      <c r="B20747" s="18" t="s">
        <v>16273</v>
      </c>
      <c r="C20747" s="19" t="s">
        <v>135</v>
      </c>
      <c r="D20747" t="s">
        <v>398</v>
      </c>
      <c r="E20747" s="20">
        <v>31</v>
      </c>
      <c r="F20747" s="20">
        <v>87</v>
      </c>
    </row>
    <row r="20748" spans="2:6" outlineLevel="2" x14ac:dyDescent="0.2">
      <c r="B20748" s="18" t="s">
        <v>16273</v>
      </c>
      <c r="C20748" s="19" t="s">
        <v>142</v>
      </c>
      <c r="D20748" t="s">
        <v>398</v>
      </c>
      <c r="E20748" s="20">
        <v>27</v>
      </c>
      <c r="F20748" s="20">
        <v>249</v>
      </c>
    </row>
    <row r="20749" spans="2:6" outlineLevel="2" x14ac:dyDescent="0.2">
      <c r="B20749" s="18" t="s">
        <v>16273</v>
      </c>
      <c r="C20749" s="19" t="s">
        <v>151</v>
      </c>
      <c r="D20749" t="s">
        <v>398</v>
      </c>
      <c r="E20749" s="20">
        <v>22</v>
      </c>
      <c r="F20749" s="20">
        <v>101</v>
      </c>
    </row>
    <row r="20750" spans="2:6" outlineLevel="2" x14ac:dyDescent="0.2">
      <c r="B20750" s="18" t="s">
        <v>16273</v>
      </c>
      <c r="C20750" s="19" t="s">
        <v>159</v>
      </c>
      <c r="D20750" t="s">
        <v>398</v>
      </c>
      <c r="E20750" s="20">
        <v>2</v>
      </c>
      <c r="F20750" s="20">
        <v>112</v>
      </c>
    </row>
    <row r="20751" spans="2:6" outlineLevel="2" x14ac:dyDescent="0.2">
      <c r="B20751" s="18" t="s">
        <v>16273</v>
      </c>
      <c r="C20751" s="19" t="s">
        <v>161</v>
      </c>
      <c r="D20751" t="s">
        <v>398</v>
      </c>
      <c r="E20751" s="20">
        <v>8</v>
      </c>
      <c r="F20751" s="20">
        <v>479</v>
      </c>
    </row>
    <row r="20752" spans="2:6" outlineLevel="2" x14ac:dyDescent="0.2">
      <c r="B20752" s="18" t="s">
        <v>16273</v>
      </c>
      <c r="C20752" s="19" t="s">
        <v>162</v>
      </c>
      <c r="D20752" t="s">
        <v>398</v>
      </c>
      <c r="E20752" s="20">
        <v>5</v>
      </c>
      <c r="F20752" s="20">
        <v>151</v>
      </c>
    </row>
    <row r="20753" spans="1:6" outlineLevel="2" x14ac:dyDescent="0.2">
      <c r="B20753" s="18" t="s">
        <v>16273</v>
      </c>
      <c r="C20753" s="19" t="s">
        <v>164</v>
      </c>
      <c r="D20753" t="s">
        <v>398</v>
      </c>
      <c r="E20753" s="20">
        <v>1477</v>
      </c>
      <c r="F20753" s="20">
        <v>1042</v>
      </c>
    </row>
    <row r="20754" spans="1:6" outlineLevel="2" x14ac:dyDescent="0.2">
      <c r="B20754" s="18" t="s">
        <v>16273</v>
      </c>
      <c r="C20754" s="19" t="s">
        <v>166</v>
      </c>
      <c r="D20754" t="s">
        <v>398</v>
      </c>
      <c r="E20754" s="20">
        <v>87</v>
      </c>
      <c r="F20754" s="20">
        <v>3352</v>
      </c>
    </row>
    <row r="20755" spans="1:6" ht="25.5" outlineLevel="2" x14ac:dyDescent="0.2">
      <c r="B20755" s="18" t="s">
        <v>16273</v>
      </c>
      <c r="C20755" s="19" t="s">
        <v>176</v>
      </c>
      <c r="D20755" t="s">
        <v>398</v>
      </c>
      <c r="E20755" s="20">
        <v>10</v>
      </c>
      <c r="F20755" s="20">
        <v>58</v>
      </c>
    </row>
    <row r="20756" spans="1:6" outlineLevel="2" x14ac:dyDescent="0.2">
      <c r="B20756" s="18" t="s">
        <v>16273</v>
      </c>
      <c r="C20756" s="19" t="s">
        <v>178</v>
      </c>
      <c r="D20756" t="s">
        <v>398</v>
      </c>
      <c r="E20756" s="20">
        <v>261</v>
      </c>
      <c r="F20756" s="20">
        <v>2254</v>
      </c>
    </row>
    <row r="20757" spans="1:6" outlineLevel="1" x14ac:dyDescent="0.2">
      <c r="B20757" s="21" t="s">
        <v>16274</v>
      </c>
      <c r="E20757" s="20">
        <f>SUBTOTAL(9,E20732:E20756)</f>
        <v>2184100</v>
      </c>
      <c r="F20757" s="20">
        <f>SUBTOTAL(9,F20732:F20756)</f>
        <v>321577</v>
      </c>
    </row>
    <row r="20758" spans="1:6" ht="25.5" outlineLevel="2" x14ac:dyDescent="0.2">
      <c r="A20758" t="s">
        <v>1810</v>
      </c>
      <c r="B20758" s="18" t="s">
        <v>16275</v>
      </c>
      <c r="C20758" s="19" t="s">
        <v>20</v>
      </c>
      <c r="D20758" t="s">
        <v>398</v>
      </c>
      <c r="E20758" s="20">
        <v>14</v>
      </c>
      <c r="F20758" s="20">
        <v>299</v>
      </c>
    </row>
    <row r="20759" spans="1:6" ht="25.5" outlineLevel="2" x14ac:dyDescent="0.2">
      <c r="B20759" s="18" t="s">
        <v>16275</v>
      </c>
      <c r="C20759" s="19" t="s">
        <v>23</v>
      </c>
      <c r="D20759" t="s">
        <v>398</v>
      </c>
      <c r="E20759" s="20">
        <v>67</v>
      </c>
      <c r="F20759" s="20">
        <v>9665</v>
      </c>
    </row>
    <row r="20760" spans="1:6" ht="25.5" outlineLevel="2" x14ac:dyDescent="0.2">
      <c r="B20760" s="18" t="s">
        <v>16275</v>
      </c>
      <c r="C20760" s="19" t="s">
        <v>37</v>
      </c>
      <c r="D20760" t="s">
        <v>398</v>
      </c>
      <c r="E20760" s="20">
        <v>6</v>
      </c>
      <c r="F20760" s="20">
        <v>15</v>
      </c>
    </row>
    <row r="20761" spans="1:6" ht="25.5" outlineLevel="2" x14ac:dyDescent="0.2">
      <c r="B20761" s="18" t="s">
        <v>16275</v>
      </c>
      <c r="C20761" s="19" t="s">
        <v>42</v>
      </c>
      <c r="D20761" t="s">
        <v>398</v>
      </c>
      <c r="E20761" s="20">
        <v>36833</v>
      </c>
      <c r="F20761" s="20">
        <v>22204</v>
      </c>
    </row>
    <row r="20762" spans="1:6" ht="25.5" outlineLevel="2" x14ac:dyDescent="0.2">
      <c r="B20762" s="18" t="s">
        <v>16275</v>
      </c>
      <c r="C20762" s="19" t="s">
        <v>68</v>
      </c>
      <c r="D20762" t="s">
        <v>398</v>
      </c>
      <c r="E20762" s="20">
        <v>4132942</v>
      </c>
      <c r="F20762" s="20">
        <v>2067</v>
      </c>
    </row>
    <row r="20763" spans="1:6" ht="25.5" outlineLevel="2" x14ac:dyDescent="0.2">
      <c r="B20763" s="18" t="s">
        <v>16275</v>
      </c>
      <c r="C20763" s="19" t="s">
        <v>77</v>
      </c>
      <c r="D20763" t="s">
        <v>398</v>
      </c>
      <c r="E20763" s="20">
        <v>208000</v>
      </c>
      <c r="F20763" s="20">
        <v>946</v>
      </c>
    </row>
    <row r="20764" spans="1:6" ht="25.5" outlineLevel="2" x14ac:dyDescent="0.2">
      <c r="B20764" s="18" t="s">
        <v>16275</v>
      </c>
      <c r="C20764" s="19" t="s">
        <v>80</v>
      </c>
      <c r="D20764" t="s">
        <v>398</v>
      </c>
      <c r="E20764" s="20">
        <v>12886368</v>
      </c>
      <c r="F20764" s="20">
        <v>346806</v>
      </c>
    </row>
    <row r="20765" spans="1:6" ht="25.5" outlineLevel="2" x14ac:dyDescent="0.2">
      <c r="B20765" s="18" t="s">
        <v>16275</v>
      </c>
      <c r="C20765" s="19" t="s">
        <v>92</v>
      </c>
      <c r="D20765" t="s">
        <v>398</v>
      </c>
      <c r="E20765" s="20">
        <v>117</v>
      </c>
      <c r="F20765" s="20">
        <v>451</v>
      </c>
    </row>
    <row r="20766" spans="1:6" ht="25.5" outlineLevel="2" x14ac:dyDescent="0.2">
      <c r="B20766" s="18" t="s">
        <v>16275</v>
      </c>
      <c r="C20766" s="19" t="s">
        <v>113</v>
      </c>
      <c r="D20766" t="s">
        <v>398</v>
      </c>
      <c r="E20766" s="20">
        <v>2</v>
      </c>
      <c r="F20766" s="20">
        <v>124</v>
      </c>
    </row>
    <row r="20767" spans="1:6" ht="25.5" outlineLevel="2" x14ac:dyDescent="0.2">
      <c r="B20767" s="18" t="s">
        <v>16275</v>
      </c>
      <c r="C20767" s="19" t="s">
        <v>135</v>
      </c>
      <c r="D20767" t="s">
        <v>398</v>
      </c>
      <c r="E20767" s="20">
        <v>16</v>
      </c>
      <c r="F20767" s="20">
        <v>3698</v>
      </c>
    </row>
    <row r="20768" spans="1:6" ht="25.5" outlineLevel="2" x14ac:dyDescent="0.2">
      <c r="B20768" s="18" t="s">
        <v>16275</v>
      </c>
      <c r="C20768" s="19" t="s">
        <v>151</v>
      </c>
      <c r="D20768" t="s">
        <v>398</v>
      </c>
      <c r="E20768" s="20">
        <v>279</v>
      </c>
      <c r="F20768" s="20">
        <v>2341</v>
      </c>
    </row>
    <row r="20769" spans="1:6" ht="25.5" outlineLevel="2" x14ac:dyDescent="0.2">
      <c r="B20769" s="18" t="s">
        <v>16275</v>
      </c>
      <c r="C20769" s="19" t="s">
        <v>152</v>
      </c>
      <c r="D20769" t="s">
        <v>398</v>
      </c>
      <c r="E20769" s="20">
        <v>8</v>
      </c>
      <c r="F20769" s="20">
        <v>16</v>
      </c>
    </row>
    <row r="20770" spans="1:6" ht="25.5" outlineLevel="2" x14ac:dyDescent="0.2">
      <c r="B20770" s="18" t="s">
        <v>16275</v>
      </c>
      <c r="C20770" s="19" t="s">
        <v>162</v>
      </c>
      <c r="D20770" t="s">
        <v>398</v>
      </c>
      <c r="E20770" s="20">
        <v>1</v>
      </c>
      <c r="F20770" s="20">
        <v>9</v>
      </c>
    </row>
    <row r="20771" spans="1:6" ht="25.5" outlineLevel="2" x14ac:dyDescent="0.2">
      <c r="B20771" s="18" t="s">
        <v>16275</v>
      </c>
      <c r="C20771" s="19" t="s">
        <v>164</v>
      </c>
      <c r="D20771" t="s">
        <v>398</v>
      </c>
      <c r="E20771" s="20">
        <v>31</v>
      </c>
      <c r="F20771" s="20">
        <v>11</v>
      </c>
    </row>
    <row r="20772" spans="1:6" ht="25.5" outlineLevel="2" x14ac:dyDescent="0.2">
      <c r="B20772" s="18" t="s">
        <v>16275</v>
      </c>
      <c r="C20772" s="19" t="s">
        <v>166</v>
      </c>
      <c r="D20772" t="s">
        <v>398</v>
      </c>
      <c r="E20772" s="20">
        <v>12</v>
      </c>
      <c r="F20772" s="20">
        <v>5</v>
      </c>
    </row>
    <row r="20773" spans="1:6" ht="25.5" outlineLevel="2" x14ac:dyDescent="0.2">
      <c r="B20773" s="18" t="s">
        <v>16275</v>
      </c>
      <c r="C20773" s="19" t="s">
        <v>171</v>
      </c>
      <c r="D20773" t="s">
        <v>398</v>
      </c>
      <c r="E20773" s="20">
        <v>450</v>
      </c>
      <c r="F20773" s="20">
        <v>1602</v>
      </c>
    </row>
    <row r="20774" spans="1:6" ht="25.5" outlineLevel="2" x14ac:dyDescent="0.2">
      <c r="B20774" s="18" t="s">
        <v>16275</v>
      </c>
      <c r="C20774" s="19" t="s">
        <v>175</v>
      </c>
      <c r="D20774" t="s">
        <v>398</v>
      </c>
      <c r="E20774" s="20">
        <v>1</v>
      </c>
      <c r="F20774" s="20">
        <v>53</v>
      </c>
    </row>
    <row r="20775" spans="1:6" ht="25.5" outlineLevel="2" x14ac:dyDescent="0.2">
      <c r="B20775" s="18" t="s">
        <v>16275</v>
      </c>
      <c r="C20775" s="19" t="s">
        <v>176</v>
      </c>
      <c r="D20775" t="s">
        <v>398</v>
      </c>
      <c r="E20775" s="20">
        <v>1</v>
      </c>
      <c r="F20775" s="20">
        <v>15</v>
      </c>
    </row>
    <row r="20776" spans="1:6" ht="25.5" outlineLevel="2" x14ac:dyDescent="0.2">
      <c r="B20776" s="18" t="s">
        <v>16275</v>
      </c>
      <c r="C20776" s="19" t="s">
        <v>178</v>
      </c>
      <c r="D20776" t="s">
        <v>398</v>
      </c>
      <c r="E20776" s="20">
        <v>2</v>
      </c>
      <c r="F20776" s="20">
        <v>14</v>
      </c>
    </row>
    <row r="20777" spans="1:6" ht="25.5" outlineLevel="1" x14ac:dyDescent="0.2">
      <c r="B20777" s="21" t="s">
        <v>16276</v>
      </c>
      <c r="E20777" s="20">
        <f>SUBTOTAL(9,E20758:E20776)</f>
        <v>17265150</v>
      </c>
      <c r="F20777" s="20">
        <f>SUBTOTAL(9,F20758:F20776)</f>
        <v>390341</v>
      </c>
    </row>
    <row r="20778" spans="1:6" ht="25.5" outlineLevel="2" x14ac:dyDescent="0.2">
      <c r="A20778" t="s">
        <v>6165</v>
      </c>
      <c r="B20778" s="18" t="s">
        <v>16277</v>
      </c>
      <c r="C20778" s="19" t="s">
        <v>42</v>
      </c>
      <c r="D20778" t="s">
        <v>398</v>
      </c>
      <c r="E20778" s="20">
        <v>55016</v>
      </c>
      <c r="F20778" s="20">
        <v>412</v>
      </c>
    </row>
    <row r="20779" spans="1:6" ht="25.5" outlineLevel="2" x14ac:dyDescent="0.2">
      <c r="B20779" s="18" t="s">
        <v>16277</v>
      </c>
      <c r="C20779" s="19" t="s">
        <v>68</v>
      </c>
      <c r="D20779" t="s">
        <v>398</v>
      </c>
      <c r="E20779" s="20">
        <v>153</v>
      </c>
      <c r="F20779" s="20">
        <v>3</v>
      </c>
    </row>
    <row r="20780" spans="1:6" ht="25.5" outlineLevel="2" x14ac:dyDescent="0.2">
      <c r="B20780" s="18" t="s">
        <v>16277</v>
      </c>
      <c r="C20780" s="19" t="s">
        <v>80</v>
      </c>
      <c r="D20780" t="s">
        <v>398</v>
      </c>
      <c r="E20780" s="20">
        <v>4168</v>
      </c>
      <c r="F20780" s="20">
        <v>518</v>
      </c>
    </row>
    <row r="20781" spans="1:6" ht="25.5" outlineLevel="2" x14ac:dyDescent="0.2">
      <c r="B20781" s="18" t="s">
        <v>16277</v>
      </c>
      <c r="C20781" s="19" t="s">
        <v>87</v>
      </c>
      <c r="D20781" t="s">
        <v>398</v>
      </c>
      <c r="E20781" s="20">
        <v>1</v>
      </c>
      <c r="F20781" s="20">
        <v>19</v>
      </c>
    </row>
    <row r="20782" spans="1:6" ht="25.5" outlineLevel="2" x14ac:dyDescent="0.2">
      <c r="B20782" s="18" t="s">
        <v>16277</v>
      </c>
      <c r="C20782" s="19" t="s">
        <v>164</v>
      </c>
      <c r="D20782" t="s">
        <v>398</v>
      </c>
      <c r="E20782" s="20">
        <v>100</v>
      </c>
      <c r="F20782" s="20">
        <v>6</v>
      </c>
    </row>
    <row r="20783" spans="1:6" ht="25.5" outlineLevel="2" x14ac:dyDescent="0.2">
      <c r="A20783" t="s">
        <v>1812</v>
      </c>
      <c r="B20783" s="18" t="s">
        <v>16277</v>
      </c>
      <c r="C20783" s="19" t="s">
        <v>42</v>
      </c>
      <c r="D20783" t="s">
        <v>398</v>
      </c>
      <c r="E20783" s="20">
        <v>40554</v>
      </c>
      <c r="F20783" s="20">
        <v>347</v>
      </c>
    </row>
    <row r="20784" spans="1:6" ht="25.5" outlineLevel="2" x14ac:dyDescent="0.2">
      <c r="B20784" s="18" t="s">
        <v>16277</v>
      </c>
      <c r="C20784" s="19" t="s">
        <v>80</v>
      </c>
      <c r="D20784" t="s">
        <v>398</v>
      </c>
      <c r="E20784" s="20">
        <v>2739</v>
      </c>
      <c r="F20784" s="20">
        <v>888</v>
      </c>
    </row>
    <row r="20785" spans="1:6" ht="25.5" outlineLevel="2" x14ac:dyDescent="0.2">
      <c r="B20785" s="18" t="s">
        <v>16277</v>
      </c>
      <c r="C20785" s="19" t="s">
        <v>176</v>
      </c>
      <c r="D20785" t="s">
        <v>398</v>
      </c>
      <c r="E20785" s="20">
        <v>10</v>
      </c>
      <c r="F20785" s="20">
        <v>29</v>
      </c>
    </row>
    <row r="20786" spans="1:6" ht="25.5" outlineLevel="2" x14ac:dyDescent="0.2">
      <c r="B20786" s="18" t="s">
        <v>16277</v>
      </c>
      <c r="C20786" s="19" t="s">
        <v>178</v>
      </c>
      <c r="D20786" t="s">
        <v>398</v>
      </c>
      <c r="E20786" s="20">
        <v>1000</v>
      </c>
      <c r="F20786" s="20">
        <v>1</v>
      </c>
    </row>
    <row r="20787" spans="1:6" ht="38.25" outlineLevel="1" x14ac:dyDescent="0.2">
      <c r="B20787" s="21" t="s">
        <v>16278</v>
      </c>
      <c r="E20787" s="20">
        <f>SUBTOTAL(9,E20778:E20786)</f>
        <v>103741</v>
      </c>
      <c r="F20787" s="20">
        <f>SUBTOTAL(9,F20778:F20786)</f>
        <v>2223</v>
      </c>
    </row>
    <row r="20788" spans="1:6" ht="25.5" outlineLevel="2" x14ac:dyDescent="0.2">
      <c r="A20788" t="s">
        <v>6166</v>
      </c>
      <c r="B20788" s="18" t="s">
        <v>16279</v>
      </c>
      <c r="C20788" s="19" t="s">
        <v>42</v>
      </c>
      <c r="D20788" t="s">
        <v>398</v>
      </c>
      <c r="E20788" s="20">
        <v>8</v>
      </c>
      <c r="F20788" s="20">
        <v>112</v>
      </c>
    </row>
    <row r="20789" spans="1:6" ht="25.5" outlineLevel="2" x14ac:dyDescent="0.2">
      <c r="B20789" s="18" t="s">
        <v>16279</v>
      </c>
      <c r="C20789" s="19" t="s">
        <v>53</v>
      </c>
      <c r="D20789" t="s">
        <v>398</v>
      </c>
      <c r="E20789" s="20">
        <v>1</v>
      </c>
      <c r="F20789" s="20">
        <v>408</v>
      </c>
    </row>
    <row r="20790" spans="1:6" ht="25.5" outlineLevel="2" x14ac:dyDescent="0.2">
      <c r="B20790" s="18" t="s">
        <v>16279</v>
      </c>
      <c r="C20790" s="19" t="s">
        <v>65</v>
      </c>
      <c r="D20790" t="s">
        <v>398</v>
      </c>
      <c r="E20790" s="20">
        <v>1</v>
      </c>
      <c r="F20790" s="20">
        <v>170</v>
      </c>
    </row>
    <row r="20791" spans="1:6" ht="25.5" outlineLevel="2" x14ac:dyDescent="0.2">
      <c r="B20791" s="18" t="s">
        <v>16279</v>
      </c>
      <c r="C20791" s="19" t="s">
        <v>68</v>
      </c>
      <c r="D20791" t="s">
        <v>398</v>
      </c>
      <c r="E20791" s="20">
        <v>1</v>
      </c>
      <c r="F20791" s="20">
        <v>19</v>
      </c>
    </row>
    <row r="20792" spans="1:6" ht="25.5" outlineLevel="2" x14ac:dyDescent="0.2">
      <c r="B20792" s="18" t="s">
        <v>16279</v>
      </c>
      <c r="C20792" s="19" t="s">
        <v>80</v>
      </c>
      <c r="D20792" t="s">
        <v>398</v>
      </c>
      <c r="E20792" s="20">
        <v>157</v>
      </c>
      <c r="F20792" s="20">
        <v>925</v>
      </c>
    </row>
    <row r="20793" spans="1:6" ht="25.5" outlineLevel="2" x14ac:dyDescent="0.2">
      <c r="B20793" s="18" t="s">
        <v>16279</v>
      </c>
      <c r="C20793" s="19" t="s">
        <v>88</v>
      </c>
      <c r="D20793" t="s">
        <v>398</v>
      </c>
      <c r="E20793" s="20">
        <v>1</v>
      </c>
      <c r="F20793" s="20">
        <v>43</v>
      </c>
    </row>
    <row r="20794" spans="1:6" ht="25.5" outlineLevel="2" x14ac:dyDescent="0.2">
      <c r="B20794" s="18" t="s">
        <v>16279</v>
      </c>
      <c r="C20794" s="19" t="s">
        <v>162</v>
      </c>
      <c r="D20794" t="s">
        <v>398</v>
      </c>
      <c r="E20794" s="20">
        <v>1</v>
      </c>
      <c r="F20794" s="20">
        <v>73</v>
      </c>
    </row>
    <row r="20795" spans="1:6" ht="25.5" outlineLevel="1" x14ac:dyDescent="0.2">
      <c r="B20795" s="21" t="s">
        <v>16280</v>
      </c>
      <c r="E20795" s="20">
        <f>SUBTOTAL(9,E20788:E20794)</f>
        <v>170</v>
      </c>
      <c r="F20795" s="20">
        <f>SUBTOTAL(9,F20788:F20794)</f>
        <v>1750</v>
      </c>
    </row>
    <row r="20796" spans="1:6" ht="25.5" outlineLevel="2" x14ac:dyDescent="0.2">
      <c r="A20796" t="s">
        <v>6167</v>
      </c>
      <c r="B20796" s="18" t="s">
        <v>16281</v>
      </c>
      <c r="C20796" s="19" t="s">
        <v>37</v>
      </c>
      <c r="D20796" t="s">
        <v>398</v>
      </c>
      <c r="E20796" s="20">
        <v>10</v>
      </c>
      <c r="F20796" s="20">
        <v>6</v>
      </c>
    </row>
    <row r="20797" spans="1:6" ht="25.5" outlineLevel="2" x14ac:dyDescent="0.2">
      <c r="B20797" s="18" t="s">
        <v>16281</v>
      </c>
      <c r="C20797" s="19" t="s">
        <v>42</v>
      </c>
      <c r="D20797" t="s">
        <v>398</v>
      </c>
      <c r="E20797" s="20">
        <v>385</v>
      </c>
      <c r="F20797" s="20">
        <v>162</v>
      </c>
    </row>
    <row r="20798" spans="1:6" ht="25.5" outlineLevel="2" x14ac:dyDescent="0.2">
      <c r="B20798" s="18" t="s">
        <v>16281</v>
      </c>
      <c r="C20798" s="19" t="s">
        <v>53</v>
      </c>
      <c r="D20798" t="s">
        <v>398</v>
      </c>
      <c r="E20798" s="20">
        <v>5</v>
      </c>
      <c r="F20798" s="20">
        <v>19</v>
      </c>
    </row>
    <row r="20799" spans="1:6" ht="25.5" outlineLevel="2" x14ac:dyDescent="0.2">
      <c r="B20799" s="18" t="s">
        <v>16281</v>
      </c>
      <c r="C20799" s="19" t="s">
        <v>65</v>
      </c>
      <c r="D20799" t="s">
        <v>398</v>
      </c>
      <c r="E20799" s="20">
        <v>8</v>
      </c>
      <c r="F20799" s="20">
        <v>24</v>
      </c>
    </row>
    <row r="20800" spans="1:6" ht="25.5" outlineLevel="2" x14ac:dyDescent="0.2">
      <c r="B20800" s="18" t="s">
        <v>16281</v>
      </c>
      <c r="C20800" s="19" t="s">
        <v>68</v>
      </c>
      <c r="D20800" t="s">
        <v>398</v>
      </c>
      <c r="E20800" s="20">
        <v>11</v>
      </c>
      <c r="F20800" s="20">
        <v>148</v>
      </c>
    </row>
    <row r="20801" spans="1:6" ht="25.5" outlineLevel="2" x14ac:dyDescent="0.2">
      <c r="B20801" s="18" t="s">
        <v>16281</v>
      </c>
      <c r="C20801" s="19" t="s">
        <v>80</v>
      </c>
      <c r="D20801" t="s">
        <v>398</v>
      </c>
      <c r="E20801" s="20">
        <v>2280</v>
      </c>
      <c r="F20801" s="20">
        <v>4163</v>
      </c>
    </row>
    <row r="20802" spans="1:6" ht="25.5" outlineLevel="2" x14ac:dyDescent="0.2">
      <c r="B20802" s="18" t="s">
        <v>16281</v>
      </c>
      <c r="C20802" s="19" t="s">
        <v>87</v>
      </c>
      <c r="D20802" t="s">
        <v>398</v>
      </c>
      <c r="E20802" s="20">
        <v>140</v>
      </c>
      <c r="F20802" s="20">
        <v>766</v>
      </c>
    </row>
    <row r="20803" spans="1:6" ht="25.5" outlineLevel="2" x14ac:dyDescent="0.2">
      <c r="B20803" s="18" t="s">
        <v>16281</v>
      </c>
      <c r="C20803" s="19" t="s">
        <v>176</v>
      </c>
      <c r="D20803" t="s">
        <v>398</v>
      </c>
      <c r="E20803" s="20">
        <v>2</v>
      </c>
      <c r="F20803" s="20">
        <v>25</v>
      </c>
    </row>
    <row r="20804" spans="1:6" ht="25.5" outlineLevel="2" x14ac:dyDescent="0.2">
      <c r="B20804" s="18" t="s">
        <v>16281</v>
      </c>
      <c r="C20804" s="19" t="s">
        <v>178</v>
      </c>
      <c r="D20804" t="s">
        <v>398</v>
      </c>
      <c r="E20804" s="20">
        <v>1</v>
      </c>
      <c r="F20804" s="20">
        <v>15</v>
      </c>
    </row>
    <row r="20805" spans="1:6" ht="25.5" outlineLevel="1" x14ac:dyDescent="0.2">
      <c r="B20805" s="21" t="s">
        <v>16282</v>
      </c>
      <c r="E20805" s="20">
        <f>SUBTOTAL(9,E20796:E20804)</f>
        <v>2842</v>
      </c>
      <c r="F20805" s="20">
        <f>SUBTOTAL(9,F20796:F20804)</f>
        <v>5328</v>
      </c>
    </row>
    <row r="20806" spans="1:6" ht="25.5" outlineLevel="2" x14ac:dyDescent="0.2">
      <c r="A20806" t="s">
        <v>6169</v>
      </c>
      <c r="B20806" s="18" t="s">
        <v>16283</v>
      </c>
      <c r="C20806" s="19" t="s">
        <v>42</v>
      </c>
      <c r="D20806" t="s">
        <v>398</v>
      </c>
      <c r="E20806" s="20">
        <v>4133252</v>
      </c>
      <c r="F20806" s="20">
        <v>43777</v>
      </c>
    </row>
    <row r="20807" spans="1:6" ht="25.5" outlineLevel="2" x14ac:dyDescent="0.2">
      <c r="B20807" s="18" t="s">
        <v>16283</v>
      </c>
      <c r="C20807" s="19" t="s">
        <v>68</v>
      </c>
      <c r="D20807" t="s">
        <v>398</v>
      </c>
      <c r="E20807" s="20">
        <v>21</v>
      </c>
      <c r="F20807" s="20">
        <v>318</v>
      </c>
    </row>
    <row r="20808" spans="1:6" ht="25.5" outlineLevel="2" x14ac:dyDescent="0.2">
      <c r="B20808" s="18" t="s">
        <v>16283</v>
      </c>
      <c r="C20808" s="19" t="s">
        <v>80</v>
      </c>
      <c r="D20808" t="s">
        <v>398</v>
      </c>
      <c r="E20808" s="20">
        <v>26346956</v>
      </c>
      <c r="F20808" s="20">
        <v>175665</v>
      </c>
    </row>
    <row r="20809" spans="1:6" ht="25.5" outlineLevel="2" x14ac:dyDescent="0.2">
      <c r="B20809" s="18" t="s">
        <v>16283</v>
      </c>
      <c r="C20809" s="19" t="s">
        <v>81</v>
      </c>
      <c r="D20809" t="s">
        <v>398</v>
      </c>
      <c r="E20809" s="20">
        <v>51520</v>
      </c>
      <c r="F20809" s="20">
        <v>135</v>
      </c>
    </row>
    <row r="20810" spans="1:6" ht="25.5" outlineLevel="2" x14ac:dyDescent="0.2">
      <c r="B20810" s="18" t="s">
        <v>16283</v>
      </c>
      <c r="C20810" s="19" t="s">
        <v>87</v>
      </c>
      <c r="D20810" t="s">
        <v>398</v>
      </c>
      <c r="E20810" s="20">
        <v>3</v>
      </c>
      <c r="F20810" s="20">
        <v>100</v>
      </c>
    </row>
    <row r="20811" spans="1:6" ht="25.5" outlineLevel="2" x14ac:dyDescent="0.2">
      <c r="B20811" s="18" t="s">
        <v>16283</v>
      </c>
      <c r="C20811" s="19" t="s">
        <v>88</v>
      </c>
      <c r="D20811" t="s">
        <v>398</v>
      </c>
      <c r="E20811" s="20">
        <v>64</v>
      </c>
      <c r="F20811" s="20">
        <v>725</v>
      </c>
    </row>
    <row r="20812" spans="1:6" ht="25.5" outlineLevel="2" x14ac:dyDescent="0.2">
      <c r="B20812" s="18" t="s">
        <v>16283</v>
      </c>
      <c r="C20812" s="19" t="s">
        <v>92</v>
      </c>
      <c r="D20812" t="s">
        <v>398</v>
      </c>
      <c r="E20812" s="20">
        <v>61</v>
      </c>
      <c r="F20812" s="20">
        <v>580</v>
      </c>
    </row>
    <row r="20813" spans="1:6" ht="25.5" outlineLevel="2" x14ac:dyDescent="0.2">
      <c r="B20813" s="18" t="s">
        <v>16283</v>
      </c>
      <c r="C20813" s="19" t="s">
        <v>107</v>
      </c>
      <c r="D20813" t="s">
        <v>398</v>
      </c>
      <c r="E20813" s="20">
        <v>6</v>
      </c>
      <c r="F20813" s="20">
        <v>26</v>
      </c>
    </row>
    <row r="20814" spans="1:6" ht="25.5" outlineLevel="2" x14ac:dyDescent="0.2">
      <c r="B20814" s="18" t="s">
        <v>16283</v>
      </c>
      <c r="C20814" s="19" t="s">
        <v>135</v>
      </c>
      <c r="D20814" t="s">
        <v>398</v>
      </c>
      <c r="E20814" s="20">
        <v>6</v>
      </c>
      <c r="F20814" s="20">
        <v>16</v>
      </c>
    </row>
    <row r="20815" spans="1:6" ht="25.5" outlineLevel="2" x14ac:dyDescent="0.2">
      <c r="B20815" s="18" t="s">
        <v>16283</v>
      </c>
      <c r="C20815" s="19" t="s">
        <v>164</v>
      </c>
      <c r="D20815" t="s">
        <v>398</v>
      </c>
      <c r="E20815" s="20">
        <v>10</v>
      </c>
      <c r="F20815" s="20">
        <v>119</v>
      </c>
    </row>
    <row r="20816" spans="1:6" ht="25.5" outlineLevel="2" x14ac:dyDescent="0.2">
      <c r="B20816" s="18" t="s">
        <v>16283</v>
      </c>
      <c r="C20816" s="19" t="s">
        <v>166</v>
      </c>
      <c r="D20816" t="s">
        <v>398</v>
      </c>
      <c r="E20816" s="20">
        <v>4800</v>
      </c>
      <c r="F20816" s="20">
        <v>12</v>
      </c>
    </row>
    <row r="20817" spans="1:6" ht="25.5" outlineLevel="2" x14ac:dyDescent="0.2">
      <c r="B20817" s="18" t="s">
        <v>16283</v>
      </c>
      <c r="C20817" s="19" t="s">
        <v>176</v>
      </c>
      <c r="D20817" t="s">
        <v>398</v>
      </c>
      <c r="E20817" s="20">
        <v>1</v>
      </c>
      <c r="F20817" s="20">
        <v>45</v>
      </c>
    </row>
    <row r="20818" spans="1:6" ht="25.5" outlineLevel="2" x14ac:dyDescent="0.2">
      <c r="B20818" s="18" t="s">
        <v>16283</v>
      </c>
      <c r="C20818" s="19" t="s">
        <v>178</v>
      </c>
      <c r="D20818" t="s">
        <v>398</v>
      </c>
      <c r="E20818" s="20">
        <v>9</v>
      </c>
      <c r="F20818" s="20">
        <v>111</v>
      </c>
    </row>
    <row r="20819" spans="1:6" ht="25.5" outlineLevel="1" x14ac:dyDescent="0.2">
      <c r="B20819" s="21" t="s">
        <v>16284</v>
      </c>
      <c r="E20819" s="20">
        <f>SUBTOTAL(9,E20806:E20818)</f>
        <v>30536709</v>
      </c>
      <c r="F20819" s="20">
        <f>SUBTOTAL(9,F20806:F20818)</f>
        <v>221629</v>
      </c>
    </row>
    <row r="20820" spans="1:6" ht="25.5" outlineLevel="2" x14ac:dyDescent="0.2">
      <c r="A20820" t="s">
        <v>6170</v>
      </c>
      <c r="B20820" s="18" t="s">
        <v>16285</v>
      </c>
      <c r="C20820" s="19" t="s">
        <v>42</v>
      </c>
      <c r="D20820" t="s">
        <v>398</v>
      </c>
      <c r="E20820" s="20">
        <v>142</v>
      </c>
      <c r="F20820" s="20">
        <v>4</v>
      </c>
    </row>
    <row r="20821" spans="1:6" ht="25.5" outlineLevel="2" x14ac:dyDescent="0.2">
      <c r="B20821" s="18" t="s">
        <v>16285</v>
      </c>
      <c r="C20821" s="19" t="s">
        <v>80</v>
      </c>
      <c r="D20821" t="s">
        <v>398</v>
      </c>
      <c r="E20821" s="20">
        <v>1498</v>
      </c>
      <c r="F20821" s="20">
        <v>115</v>
      </c>
    </row>
    <row r="20822" spans="1:6" ht="25.5" outlineLevel="1" x14ac:dyDescent="0.2">
      <c r="B20822" s="21" t="s">
        <v>16286</v>
      </c>
      <c r="E20822" s="20">
        <f>SUBTOTAL(9,E20820:E20821)</f>
        <v>1640</v>
      </c>
      <c r="F20822" s="20">
        <f>SUBTOTAL(9,F20820:F20821)</f>
        <v>119</v>
      </c>
    </row>
    <row r="20823" spans="1:6" ht="25.5" outlineLevel="2" x14ac:dyDescent="0.2">
      <c r="A20823" t="s">
        <v>6171</v>
      </c>
      <c r="B20823" s="18" t="s">
        <v>16287</v>
      </c>
      <c r="C20823" s="19" t="s">
        <v>42</v>
      </c>
      <c r="D20823" t="s">
        <v>398</v>
      </c>
      <c r="E20823" s="20">
        <v>1886</v>
      </c>
      <c r="F20823" s="20">
        <v>117</v>
      </c>
    </row>
    <row r="20824" spans="1:6" ht="25.5" outlineLevel="2" x14ac:dyDescent="0.2">
      <c r="B20824" s="18" t="s">
        <v>16287</v>
      </c>
      <c r="C20824" s="19" t="s">
        <v>65</v>
      </c>
      <c r="D20824" t="s">
        <v>398</v>
      </c>
      <c r="E20824" s="20">
        <v>1</v>
      </c>
      <c r="F20824" s="20">
        <v>75</v>
      </c>
    </row>
    <row r="20825" spans="1:6" ht="25.5" outlineLevel="2" x14ac:dyDescent="0.2">
      <c r="B20825" s="18" t="s">
        <v>16287</v>
      </c>
      <c r="C20825" s="19" t="s">
        <v>68</v>
      </c>
      <c r="D20825" t="s">
        <v>398</v>
      </c>
      <c r="E20825" s="20">
        <v>1</v>
      </c>
      <c r="F20825" s="20">
        <v>395</v>
      </c>
    </row>
    <row r="20826" spans="1:6" ht="25.5" outlineLevel="2" x14ac:dyDescent="0.2">
      <c r="B20826" s="18" t="s">
        <v>16287</v>
      </c>
      <c r="C20826" s="19" t="s">
        <v>80</v>
      </c>
      <c r="D20826" t="s">
        <v>398</v>
      </c>
      <c r="E20826" s="20">
        <v>38</v>
      </c>
      <c r="F20826" s="20">
        <v>13</v>
      </c>
    </row>
    <row r="20827" spans="1:6" ht="25.5" outlineLevel="2" x14ac:dyDescent="0.2">
      <c r="B20827" s="18" t="s">
        <v>16287</v>
      </c>
      <c r="C20827" s="19" t="s">
        <v>88</v>
      </c>
      <c r="D20827" t="s">
        <v>398</v>
      </c>
      <c r="E20827" s="20">
        <v>5</v>
      </c>
      <c r="F20827" s="20">
        <v>50</v>
      </c>
    </row>
    <row r="20828" spans="1:6" ht="25.5" outlineLevel="2" x14ac:dyDescent="0.2">
      <c r="B20828" s="18" t="s">
        <v>16287</v>
      </c>
      <c r="C20828" s="19" t="s">
        <v>92</v>
      </c>
      <c r="D20828" t="s">
        <v>398</v>
      </c>
      <c r="E20828" s="20">
        <v>14</v>
      </c>
      <c r="F20828" s="20">
        <v>85</v>
      </c>
    </row>
    <row r="20829" spans="1:6" ht="25.5" outlineLevel="2" x14ac:dyDescent="0.2">
      <c r="B20829" s="18" t="s">
        <v>16287</v>
      </c>
      <c r="C20829" s="19" t="s">
        <v>166</v>
      </c>
      <c r="D20829" t="s">
        <v>398</v>
      </c>
      <c r="E20829" s="20">
        <v>2</v>
      </c>
      <c r="F20829" s="20">
        <v>3</v>
      </c>
    </row>
    <row r="20830" spans="1:6" ht="25.5" outlineLevel="2" x14ac:dyDescent="0.2">
      <c r="B20830" s="18" t="s">
        <v>16287</v>
      </c>
      <c r="C20830" s="19" t="s">
        <v>178</v>
      </c>
      <c r="D20830" t="s">
        <v>398</v>
      </c>
      <c r="E20830" s="20">
        <v>40</v>
      </c>
      <c r="F20830" s="20">
        <v>6</v>
      </c>
    </row>
    <row r="20831" spans="1:6" ht="25.5" outlineLevel="1" x14ac:dyDescent="0.2">
      <c r="B20831" s="21" t="s">
        <v>16288</v>
      </c>
      <c r="E20831" s="20">
        <f>SUBTOTAL(9,E20823:E20830)</f>
        <v>1987</v>
      </c>
      <c r="F20831" s="20">
        <f>SUBTOTAL(9,F20823:F20830)</f>
        <v>744</v>
      </c>
    </row>
    <row r="20832" spans="1:6" ht="25.5" outlineLevel="2" x14ac:dyDescent="0.2">
      <c r="A20832" t="s">
        <v>6172</v>
      </c>
      <c r="B20832" s="18" t="s">
        <v>16289</v>
      </c>
      <c r="C20832" s="19" t="s">
        <v>42</v>
      </c>
      <c r="D20832" t="s">
        <v>398</v>
      </c>
      <c r="E20832" s="20">
        <v>45652</v>
      </c>
      <c r="F20832" s="20">
        <v>4448</v>
      </c>
    </row>
    <row r="20833" spans="2:6" ht="25.5" outlineLevel="2" x14ac:dyDescent="0.2">
      <c r="B20833" s="18" t="s">
        <v>16289</v>
      </c>
      <c r="C20833" s="19" t="s">
        <v>53</v>
      </c>
      <c r="D20833" t="s">
        <v>398</v>
      </c>
      <c r="E20833" s="20">
        <v>640</v>
      </c>
      <c r="F20833" s="20">
        <v>12</v>
      </c>
    </row>
    <row r="20834" spans="2:6" ht="25.5" outlineLevel="2" x14ac:dyDescent="0.2">
      <c r="B20834" s="18" t="s">
        <v>16289</v>
      </c>
      <c r="C20834" s="19" t="s">
        <v>65</v>
      </c>
      <c r="D20834" t="s">
        <v>398</v>
      </c>
      <c r="E20834" s="20">
        <v>1</v>
      </c>
      <c r="F20834" s="20">
        <v>1</v>
      </c>
    </row>
    <row r="20835" spans="2:6" ht="25.5" outlineLevel="2" x14ac:dyDescent="0.2">
      <c r="B20835" s="18" t="s">
        <v>16289</v>
      </c>
      <c r="C20835" s="19" t="s">
        <v>77</v>
      </c>
      <c r="D20835" t="s">
        <v>398</v>
      </c>
      <c r="E20835" s="20">
        <v>25</v>
      </c>
      <c r="F20835" s="20">
        <v>4</v>
      </c>
    </row>
    <row r="20836" spans="2:6" ht="25.5" outlineLevel="2" x14ac:dyDescent="0.2">
      <c r="B20836" s="18" t="s">
        <v>16289</v>
      </c>
      <c r="C20836" s="19" t="s">
        <v>80</v>
      </c>
      <c r="D20836" t="s">
        <v>398</v>
      </c>
      <c r="E20836" s="20">
        <v>5521</v>
      </c>
      <c r="F20836" s="20">
        <v>41</v>
      </c>
    </row>
    <row r="20837" spans="2:6" ht="25.5" outlineLevel="2" x14ac:dyDescent="0.2">
      <c r="B20837" s="18" t="s">
        <v>16289</v>
      </c>
      <c r="C20837" s="19" t="s">
        <v>87</v>
      </c>
      <c r="D20837" t="s">
        <v>398</v>
      </c>
      <c r="E20837" s="20">
        <v>2</v>
      </c>
      <c r="F20837" s="20">
        <v>12</v>
      </c>
    </row>
    <row r="20838" spans="2:6" ht="25.5" outlineLevel="2" x14ac:dyDescent="0.2">
      <c r="B20838" s="18" t="s">
        <v>16289</v>
      </c>
      <c r="C20838" s="19" t="s">
        <v>88</v>
      </c>
      <c r="D20838" t="s">
        <v>398</v>
      </c>
      <c r="E20838" s="20">
        <v>143</v>
      </c>
      <c r="F20838" s="20">
        <v>2524</v>
      </c>
    </row>
    <row r="20839" spans="2:6" ht="25.5" outlineLevel="2" x14ac:dyDescent="0.2">
      <c r="B20839" s="18" t="s">
        <v>16289</v>
      </c>
      <c r="C20839" s="19" t="s">
        <v>92</v>
      </c>
      <c r="D20839" t="s">
        <v>398</v>
      </c>
      <c r="E20839" s="20">
        <v>7</v>
      </c>
      <c r="F20839" s="20">
        <v>9</v>
      </c>
    </row>
    <row r="20840" spans="2:6" ht="25.5" outlineLevel="2" x14ac:dyDescent="0.2">
      <c r="B20840" s="18" t="s">
        <v>16289</v>
      </c>
      <c r="C20840" s="19" t="s">
        <v>107</v>
      </c>
      <c r="D20840" t="s">
        <v>398</v>
      </c>
      <c r="E20840" s="20">
        <v>7</v>
      </c>
      <c r="F20840" s="20">
        <v>22</v>
      </c>
    </row>
    <row r="20841" spans="2:6" ht="25.5" outlineLevel="2" x14ac:dyDescent="0.2">
      <c r="B20841" s="18" t="s">
        <v>16289</v>
      </c>
      <c r="C20841" s="19" t="s">
        <v>135</v>
      </c>
      <c r="D20841" t="s">
        <v>398</v>
      </c>
      <c r="E20841" s="20">
        <v>8</v>
      </c>
      <c r="F20841" s="20">
        <v>13</v>
      </c>
    </row>
    <row r="20842" spans="2:6" ht="25.5" outlineLevel="2" x14ac:dyDescent="0.2">
      <c r="B20842" s="18" t="s">
        <v>16289</v>
      </c>
      <c r="C20842" s="19" t="s">
        <v>151</v>
      </c>
      <c r="D20842" t="s">
        <v>398</v>
      </c>
      <c r="E20842" s="20">
        <v>18</v>
      </c>
      <c r="F20842" s="20">
        <v>23</v>
      </c>
    </row>
    <row r="20843" spans="2:6" ht="25.5" outlineLevel="2" x14ac:dyDescent="0.2">
      <c r="B20843" s="18" t="s">
        <v>16289</v>
      </c>
      <c r="C20843" s="19" t="s">
        <v>162</v>
      </c>
      <c r="D20843" t="s">
        <v>398</v>
      </c>
      <c r="E20843" s="20">
        <v>15</v>
      </c>
      <c r="F20843" s="20">
        <v>426</v>
      </c>
    </row>
    <row r="20844" spans="2:6" ht="25.5" outlineLevel="2" x14ac:dyDescent="0.2">
      <c r="B20844" s="18" t="s">
        <v>16289</v>
      </c>
      <c r="C20844" s="19" t="s">
        <v>164</v>
      </c>
      <c r="D20844" t="s">
        <v>398</v>
      </c>
      <c r="E20844" s="20">
        <v>307</v>
      </c>
      <c r="F20844" s="20">
        <v>60</v>
      </c>
    </row>
    <row r="20845" spans="2:6" ht="25.5" outlineLevel="2" x14ac:dyDescent="0.2">
      <c r="B20845" s="18" t="s">
        <v>16289</v>
      </c>
      <c r="C20845" s="19" t="s">
        <v>166</v>
      </c>
      <c r="D20845" t="s">
        <v>398</v>
      </c>
      <c r="E20845" s="20">
        <v>2</v>
      </c>
      <c r="F20845" s="20">
        <v>3</v>
      </c>
    </row>
    <row r="20846" spans="2:6" ht="25.5" outlineLevel="2" x14ac:dyDescent="0.2">
      <c r="B20846" s="18" t="s">
        <v>16289</v>
      </c>
      <c r="C20846" s="19" t="s">
        <v>176</v>
      </c>
      <c r="D20846" t="s">
        <v>398</v>
      </c>
      <c r="E20846" s="20">
        <v>1</v>
      </c>
      <c r="F20846" s="20">
        <v>1</v>
      </c>
    </row>
    <row r="20847" spans="2:6" ht="25.5" outlineLevel="2" x14ac:dyDescent="0.2">
      <c r="B20847" s="18" t="s">
        <v>16289</v>
      </c>
      <c r="C20847" s="19" t="s">
        <v>178</v>
      </c>
      <c r="D20847" t="s">
        <v>398</v>
      </c>
      <c r="E20847" s="20">
        <v>7</v>
      </c>
      <c r="F20847" s="20">
        <v>560</v>
      </c>
    </row>
    <row r="20848" spans="2:6" ht="25.5" outlineLevel="1" x14ac:dyDescent="0.2">
      <c r="B20848" s="21" t="s">
        <v>16290</v>
      </c>
      <c r="E20848" s="20">
        <f>SUBTOTAL(9,E20832:E20847)</f>
        <v>52356</v>
      </c>
      <c r="F20848" s="20">
        <f>SUBTOTAL(9,F20832:F20847)</f>
        <v>8159</v>
      </c>
    </row>
    <row r="20849" spans="1:6" ht="25.5" outlineLevel="2" x14ac:dyDescent="0.2">
      <c r="A20849" t="s">
        <v>6173</v>
      </c>
      <c r="B20849" s="18" t="s">
        <v>16291</v>
      </c>
      <c r="C20849" s="19" t="s">
        <v>42</v>
      </c>
      <c r="D20849" t="s">
        <v>398</v>
      </c>
      <c r="E20849" s="20">
        <v>46637</v>
      </c>
      <c r="F20849" s="20">
        <v>420</v>
      </c>
    </row>
    <row r="20850" spans="1:6" ht="25.5" outlineLevel="2" x14ac:dyDescent="0.2">
      <c r="B20850" s="18" t="s">
        <v>16291</v>
      </c>
      <c r="C20850" s="19" t="s">
        <v>68</v>
      </c>
      <c r="D20850" t="s">
        <v>398</v>
      </c>
      <c r="E20850" s="20">
        <v>50</v>
      </c>
      <c r="F20850" s="20">
        <v>105</v>
      </c>
    </row>
    <row r="20851" spans="1:6" ht="25.5" outlineLevel="2" x14ac:dyDescent="0.2">
      <c r="B20851" s="18" t="s">
        <v>16291</v>
      </c>
      <c r="C20851" s="19" t="s">
        <v>77</v>
      </c>
      <c r="D20851" t="s">
        <v>398</v>
      </c>
      <c r="E20851" s="20">
        <v>2</v>
      </c>
      <c r="F20851" s="20">
        <v>5</v>
      </c>
    </row>
    <row r="20852" spans="1:6" ht="25.5" outlineLevel="2" x14ac:dyDescent="0.2">
      <c r="B20852" s="18" t="s">
        <v>16291</v>
      </c>
      <c r="C20852" s="19" t="s">
        <v>80</v>
      </c>
      <c r="D20852" t="s">
        <v>398</v>
      </c>
      <c r="E20852" s="20">
        <v>22656</v>
      </c>
      <c r="F20852" s="20">
        <v>74</v>
      </c>
    </row>
    <row r="20853" spans="1:6" ht="25.5" outlineLevel="2" x14ac:dyDescent="0.2">
      <c r="B20853" s="18" t="s">
        <v>16291</v>
      </c>
      <c r="C20853" s="19" t="s">
        <v>107</v>
      </c>
      <c r="D20853" t="s">
        <v>398</v>
      </c>
      <c r="E20853" s="20">
        <v>1</v>
      </c>
      <c r="F20853" s="20">
        <v>1</v>
      </c>
    </row>
    <row r="20854" spans="1:6" ht="25.5" outlineLevel="2" x14ac:dyDescent="0.2">
      <c r="B20854" s="18" t="s">
        <v>16291</v>
      </c>
      <c r="C20854" s="19" t="s">
        <v>164</v>
      </c>
      <c r="D20854" t="s">
        <v>398</v>
      </c>
      <c r="E20854" s="20">
        <v>1</v>
      </c>
      <c r="F20854" s="20">
        <v>2</v>
      </c>
    </row>
    <row r="20855" spans="1:6" ht="25.5" outlineLevel="2" x14ac:dyDescent="0.2">
      <c r="B20855" s="18" t="s">
        <v>16291</v>
      </c>
      <c r="C20855" s="19" t="s">
        <v>178</v>
      </c>
      <c r="D20855" t="s">
        <v>398</v>
      </c>
      <c r="E20855" s="20">
        <v>5</v>
      </c>
      <c r="F20855" s="20">
        <v>6</v>
      </c>
    </row>
    <row r="20856" spans="1:6" ht="25.5" outlineLevel="1" x14ac:dyDescent="0.2">
      <c r="B20856" s="21" t="s">
        <v>16292</v>
      </c>
      <c r="E20856" s="20">
        <f>SUBTOTAL(9,E20849:E20855)</f>
        <v>69352</v>
      </c>
      <c r="F20856" s="20">
        <f>SUBTOTAL(9,F20849:F20855)</f>
        <v>613</v>
      </c>
    </row>
    <row r="20857" spans="1:6" ht="25.5" outlineLevel="2" x14ac:dyDescent="0.2">
      <c r="A20857" t="s">
        <v>1814</v>
      </c>
      <c r="B20857" s="18" t="s">
        <v>16293</v>
      </c>
      <c r="C20857" s="19" t="s">
        <v>15</v>
      </c>
      <c r="D20857" t="s">
        <v>398</v>
      </c>
      <c r="E20857" s="20">
        <v>1</v>
      </c>
      <c r="F20857" s="20">
        <v>4</v>
      </c>
    </row>
    <row r="20858" spans="1:6" ht="25.5" outlineLevel="2" x14ac:dyDescent="0.2">
      <c r="B20858" s="18" t="s">
        <v>16293</v>
      </c>
      <c r="C20858" s="19" t="s">
        <v>23</v>
      </c>
      <c r="D20858" t="s">
        <v>398</v>
      </c>
      <c r="E20858" s="20">
        <v>1</v>
      </c>
      <c r="F20858" s="20">
        <v>1</v>
      </c>
    </row>
    <row r="20859" spans="1:6" ht="25.5" outlineLevel="2" x14ac:dyDescent="0.2">
      <c r="B20859" s="18" t="s">
        <v>16293</v>
      </c>
      <c r="C20859" s="19" t="s">
        <v>37</v>
      </c>
      <c r="D20859" t="s">
        <v>398</v>
      </c>
      <c r="E20859" s="20">
        <v>1</v>
      </c>
      <c r="F20859" s="20">
        <v>41</v>
      </c>
    </row>
    <row r="20860" spans="1:6" ht="25.5" outlineLevel="2" x14ac:dyDescent="0.2">
      <c r="B20860" s="18" t="s">
        <v>16293</v>
      </c>
      <c r="C20860" s="19" t="s">
        <v>42</v>
      </c>
      <c r="D20860" t="s">
        <v>398</v>
      </c>
      <c r="E20860" s="20">
        <v>20229456</v>
      </c>
      <c r="F20860" s="20">
        <v>142706</v>
      </c>
    </row>
    <row r="20861" spans="1:6" ht="25.5" outlineLevel="2" x14ac:dyDescent="0.2">
      <c r="B20861" s="18" t="s">
        <v>16293</v>
      </c>
      <c r="C20861" s="19" t="s">
        <v>54</v>
      </c>
      <c r="D20861" t="s">
        <v>398</v>
      </c>
      <c r="E20861" s="20">
        <v>95</v>
      </c>
      <c r="F20861" s="20">
        <v>5</v>
      </c>
    </row>
    <row r="20862" spans="1:6" ht="25.5" outlineLevel="2" x14ac:dyDescent="0.2">
      <c r="B20862" s="18" t="s">
        <v>16293</v>
      </c>
      <c r="C20862" s="19" t="s">
        <v>64</v>
      </c>
      <c r="D20862" t="s">
        <v>398</v>
      </c>
      <c r="E20862" s="20">
        <v>5000</v>
      </c>
      <c r="F20862" s="20">
        <v>116</v>
      </c>
    </row>
    <row r="20863" spans="1:6" ht="25.5" outlineLevel="2" x14ac:dyDescent="0.2">
      <c r="B20863" s="18" t="s">
        <v>16293</v>
      </c>
      <c r="C20863" s="19" t="s">
        <v>65</v>
      </c>
      <c r="D20863" t="s">
        <v>398</v>
      </c>
      <c r="E20863" s="20">
        <v>38</v>
      </c>
      <c r="F20863" s="20">
        <v>969</v>
      </c>
    </row>
    <row r="20864" spans="1:6" ht="25.5" outlineLevel="2" x14ac:dyDescent="0.2">
      <c r="B20864" s="18" t="s">
        <v>16293</v>
      </c>
      <c r="C20864" s="19" t="s">
        <v>68</v>
      </c>
      <c r="D20864" t="s">
        <v>398</v>
      </c>
      <c r="E20864" s="20">
        <v>40</v>
      </c>
      <c r="F20864" s="20">
        <v>660</v>
      </c>
    </row>
    <row r="20865" spans="2:6" ht="25.5" outlineLevel="2" x14ac:dyDescent="0.2">
      <c r="B20865" s="18" t="s">
        <v>16293</v>
      </c>
      <c r="C20865" s="19" t="s">
        <v>77</v>
      </c>
      <c r="D20865" t="s">
        <v>398</v>
      </c>
      <c r="E20865" s="20">
        <v>31</v>
      </c>
      <c r="F20865" s="20">
        <v>6</v>
      </c>
    </row>
    <row r="20866" spans="2:6" ht="25.5" outlineLevel="2" x14ac:dyDescent="0.2">
      <c r="B20866" s="18" t="s">
        <v>16293</v>
      </c>
      <c r="C20866" s="19" t="s">
        <v>80</v>
      </c>
      <c r="D20866" t="s">
        <v>398</v>
      </c>
      <c r="E20866" s="20">
        <v>3851862</v>
      </c>
      <c r="F20866" s="20">
        <v>21062</v>
      </c>
    </row>
    <row r="20867" spans="2:6" ht="25.5" outlineLevel="2" x14ac:dyDescent="0.2">
      <c r="B20867" s="18" t="s">
        <v>16293</v>
      </c>
      <c r="C20867" s="19" t="s">
        <v>81</v>
      </c>
      <c r="D20867" t="s">
        <v>398</v>
      </c>
      <c r="E20867" s="20">
        <v>1366034</v>
      </c>
      <c r="F20867" s="20">
        <v>4494</v>
      </c>
    </row>
    <row r="20868" spans="2:6" ht="25.5" outlineLevel="2" x14ac:dyDescent="0.2">
      <c r="B20868" s="18" t="s">
        <v>16293</v>
      </c>
      <c r="C20868" s="19" t="s">
        <v>87</v>
      </c>
      <c r="D20868" t="s">
        <v>398</v>
      </c>
      <c r="E20868" s="20">
        <v>9</v>
      </c>
      <c r="F20868" s="20">
        <v>29</v>
      </c>
    </row>
    <row r="20869" spans="2:6" ht="25.5" outlineLevel="2" x14ac:dyDescent="0.2">
      <c r="B20869" s="18" t="s">
        <v>16293</v>
      </c>
      <c r="C20869" s="19" t="s">
        <v>88</v>
      </c>
      <c r="D20869" t="s">
        <v>398</v>
      </c>
      <c r="E20869" s="20">
        <v>187835</v>
      </c>
      <c r="F20869" s="20">
        <v>3366</v>
      </c>
    </row>
    <row r="20870" spans="2:6" ht="25.5" outlineLevel="2" x14ac:dyDescent="0.2">
      <c r="B20870" s="18" t="s">
        <v>16293</v>
      </c>
      <c r="C20870" s="19" t="s">
        <v>92</v>
      </c>
      <c r="D20870" t="s">
        <v>398</v>
      </c>
      <c r="E20870" s="20">
        <v>36699</v>
      </c>
      <c r="F20870" s="20">
        <v>1680</v>
      </c>
    </row>
    <row r="20871" spans="2:6" ht="25.5" outlineLevel="2" x14ac:dyDescent="0.2">
      <c r="B20871" s="18" t="s">
        <v>16293</v>
      </c>
      <c r="C20871" s="19" t="s">
        <v>107</v>
      </c>
      <c r="D20871" t="s">
        <v>398</v>
      </c>
      <c r="E20871" s="20">
        <v>972</v>
      </c>
      <c r="F20871" s="20">
        <v>609</v>
      </c>
    </row>
    <row r="20872" spans="2:6" ht="25.5" outlineLevel="2" x14ac:dyDescent="0.2">
      <c r="B20872" s="18" t="s">
        <v>16293</v>
      </c>
      <c r="C20872" s="19" t="s">
        <v>113</v>
      </c>
      <c r="D20872" t="s">
        <v>398</v>
      </c>
      <c r="E20872" s="20">
        <v>13</v>
      </c>
      <c r="F20872" s="20">
        <v>351</v>
      </c>
    </row>
    <row r="20873" spans="2:6" ht="25.5" outlineLevel="2" x14ac:dyDescent="0.2">
      <c r="B20873" s="18" t="s">
        <v>16293</v>
      </c>
      <c r="C20873" s="19" t="s">
        <v>121</v>
      </c>
      <c r="D20873" t="s">
        <v>398</v>
      </c>
      <c r="E20873" s="20">
        <v>12</v>
      </c>
      <c r="F20873" s="20">
        <v>2</v>
      </c>
    </row>
    <row r="20874" spans="2:6" ht="25.5" outlineLevel="2" x14ac:dyDescent="0.2">
      <c r="B20874" s="18" t="s">
        <v>16293</v>
      </c>
      <c r="C20874" s="19" t="s">
        <v>135</v>
      </c>
      <c r="D20874" t="s">
        <v>398</v>
      </c>
      <c r="E20874" s="20">
        <v>6</v>
      </c>
      <c r="F20874" s="20">
        <v>10</v>
      </c>
    </row>
    <row r="20875" spans="2:6" ht="25.5" outlineLevel="2" x14ac:dyDescent="0.2">
      <c r="B20875" s="18" t="s">
        <v>16293</v>
      </c>
      <c r="C20875" s="19" t="s">
        <v>136</v>
      </c>
      <c r="D20875" t="s">
        <v>398</v>
      </c>
      <c r="E20875" s="20">
        <v>480</v>
      </c>
      <c r="F20875" s="20">
        <v>25</v>
      </c>
    </row>
    <row r="20876" spans="2:6" ht="25.5" outlineLevel="2" x14ac:dyDescent="0.2">
      <c r="B20876" s="18" t="s">
        <v>16293</v>
      </c>
      <c r="C20876" s="19" t="s">
        <v>151</v>
      </c>
      <c r="D20876" t="s">
        <v>398</v>
      </c>
      <c r="E20876" s="20">
        <v>48852</v>
      </c>
      <c r="F20876" s="20">
        <v>2045</v>
      </c>
    </row>
    <row r="20877" spans="2:6" ht="25.5" outlineLevel="2" x14ac:dyDescent="0.2">
      <c r="B20877" s="18" t="s">
        <v>16293</v>
      </c>
      <c r="C20877" s="19" t="s">
        <v>162</v>
      </c>
      <c r="D20877" t="s">
        <v>398</v>
      </c>
      <c r="E20877" s="20">
        <v>1277</v>
      </c>
      <c r="F20877" s="20">
        <v>210</v>
      </c>
    </row>
    <row r="20878" spans="2:6" ht="25.5" outlineLevel="2" x14ac:dyDescent="0.2">
      <c r="B20878" s="18" t="s">
        <v>16293</v>
      </c>
      <c r="C20878" s="19" t="s">
        <v>164</v>
      </c>
      <c r="D20878" t="s">
        <v>398</v>
      </c>
      <c r="E20878" s="20">
        <v>23</v>
      </c>
      <c r="F20878" s="20">
        <v>120</v>
      </c>
    </row>
    <row r="20879" spans="2:6" ht="25.5" outlineLevel="2" x14ac:dyDescent="0.2">
      <c r="B20879" s="18" t="s">
        <v>16293</v>
      </c>
      <c r="C20879" s="19" t="s">
        <v>166</v>
      </c>
      <c r="D20879" t="s">
        <v>398</v>
      </c>
      <c r="E20879" s="20">
        <v>7</v>
      </c>
      <c r="F20879" s="20">
        <v>228</v>
      </c>
    </row>
    <row r="20880" spans="2:6" ht="25.5" outlineLevel="2" x14ac:dyDescent="0.2">
      <c r="B20880" s="18" t="s">
        <v>16293</v>
      </c>
      <c r="C20880" s="19" t="s">
        <v>175</v>
      </c>
      <c r="D20880" t="s">
        <v>398</v>
      </c>
      <c r="E20880" s="20">
        <v>37</v>
      </c>
      <c r="F20880" s="20">
        <v>5</v>
      </c>
    </row>
    <row r="20881" spans="1:6" ht="25.5" outlineLevel="2" x14ac:dyDescent="0.2">
      <c r="B20881" s="18" t="s">
        <v>16293</v>
      </c>
      <c r="C20881" s="19" t="s">
        <v>176</v>
      </c>
      <c r="D20881" t="s">
        <v>398</v>
      </c>
      <c r="E20881" s="20">
        <v>9</v>
      </c>
      <c r="F20881" s="20">
        <v>388</v>
      </c>
    </row>
    <row r="20882" spans="1:6" ht="25.5" outlineLevel="2" x14ac:dyDescent="0.2">
      <c r="B20882" s="18" t="s">
        <v>16293</v>
      </c>
      <c r="C20882" s="19" t="s">
        <v>178</v>
      </c>
      <c r="D20882" t="s">
        <v>398</v>
      </c>
      <c r="E20882" s="20">
        <v>4317</v>
      </c>
      <c r="F20882" s="20">
        <v>3031</v>
      </c>
    </row>
    <row r="20883" spans="1:6" ht="25.5" outlineLevel="1" x14ac:dyDescent="0.2">
      <c r="B20883" s="21" t="s">
        <v>16294</v>
      </c>
      <c r="E20883" s="20">
        <f>SUBTOTAL(9,E20857:E20882)</f>
        <v>25733107</v>
      </c>
      <c r="F20883" s="20">
        <f>SUBTOTAL(9,F20857:F20882)</f>
        <v>182163</v>
      </c>
    </row>
    <row r="20884" spans="1:6" ht="25.5" outlineLevel="2" x14ac:dyDescent="0.2">
      <c r="A20884" t="s">
        <v>6174</v>
      </c>
      <c r="B20884" s="18" t="s">
        <v>16295</v>
      </c>
      <c r="C20884" s="19" t="s">
        <v>42</v>
      </c>
      <c r="D20884" t="s">
        <v>411</v>
      </c>
      <c r="E20884" s="20">
        <v>35565</v>
      </c>
      <c r="F20884" s="20">
        <v>991</v>
      </c>
    </row>
    <row r="20885" spans="1:6" ht="25.5" outlineLevel="2" x14ac:dyDescent="0.2">
      <c r="B20885" s="18" t="s">
        <v>16295</v>
      </c>
      <c r="C20885" s="19" t="s">
        <v>80</v>
      </c>
      <c r="D20885" t="s">
        <v>411</v>
      </c>
      <c r="E20885" s="20">
        <v>4494</v>
      </c>
      <c r="F20885" s="20">
        <v>958</v>
      </c>
    </row>
    <row r="20886" spans="1:6" ht="25.5" outlineLevel="2" x14ac:dyDescent="0.2">
      <c r="B20886" s="18" t="s">
        <v>16295</v>
      </c>
      <c r="C20886" s="19" t="s">
        <v>92</v>
      </c>
      <c r="D20886" t="s">
        <v>411</v>
      </c>
      <c r="E20886" s="20">
        <v>10</v>
      </c>
      <c r="F20886" s="20">
        <v>52</v>
      </c>
    </row>
    <row r="20887" spans="1:6" ht="25.5" outlineLevel="1" x14ac:dyDescent="0.2">
      <c r="B20887" s="21" t="s">
        <v>16296</v>
      </c>
      <c r="E20887" s="20">
        <f>SUBTOTAL(9,E20884:E20886)</f>
        <v>40069</v>
      </c>
      <c r="F20887" s="20">
        <f>SUBTOTAL(9,F20884:F20886)</f>
        <v>2001</v>
      </c>
    </row>
    <row r="20888" spans="1:6" ht="25.5" outlineLevel="2" x14ac:dyDescent="0.2">
      <c r="A20888" t="s">
        <v>6175</v>
      </c>
      <c r="B20888" s="18" t="s">
        <v>16297</v>
      </c>
      <c r="C20888" s="19" t="s">
        <v>20</v>
      </c>
      <c r="D20888" t="s">
        <v>398</v>
      </c>
      <c r="E20888" s="20">
        <v>9073</v>
      </c>
      <c r="F20888" s="20">
        <v>50221</v>
      </c>
    </row>
    <row r="20889" spans="1:6" ht="25.5" outlineLevel="2" x14ac:dyDescent="0.2">
      <c r="B20889" s="18" t="s">
        <v>16297</v>
      </c>
      <c r="C20889" s="19" t="s">
        <v>42</v>
      </c>
      <c r="D20889" t="s">
        <v>398</v>
      </c>
      <c r="E20889" s="20">
        <v>73422</v>
      </c>
      <c r="F20889" s="20">
        <v>32472</v>
      </c>
    </row>
    <row r="20890" spans="1:6" ht="25.5" outlineLevel="2" x14ac:dyDescent="0.2">
      <c r="B20890" s="18" t="s">
        <v>16297</v>
      </c>
      <c r="C20890" s="19" t="s">
        <v>65</v>
      </c>
      <c r="D20890" t="s">
        <v>398</v>
      </c>
      <c r="E20890" s="20">
        <v>1</v>
      </c>
      <c r="F20890" s="20">
        <v>3</v>
      </c>
    </row>
    <row r="20891" spans="1:6" ht="25.5" outlineLevel="2" x14ac:dyDescent="0.2">
      <c r="B20891" s="18" t="s">
        <v>16297</v>
      </c>
      <c r="C20891" s="19" t="s">
        <v>68</v>
      </c>
      <c r="D20891" t="s">
        <v>398</v>
      </c>
      <c r="E20891" s="20">
        <v>49</v>
      </c>
      <c r="F20891" s="20">
        <v>915</v>
      </c>
    </row>
    <row r="20892" spans="1:6" ht="25.5" outlineLevel="2" x14ac:dyDescent="0.2">
      <c r="B20892" s="18" t="s">
        <v>16297</v>
      </c>
      <c r="C20892" s="19" t="s">
        <v>80</v>
      </c>
      <c r="D20892" t="s">
        <v>398</v>
      </c>
      <c r="E20892" s="20">
        <v>413108</v>
      </c>
      <c r="F20892" s="20">
        <v>1594897</v>
      </c>
    </row>
    <row r="20893" spans="1:6" ht="25.5" outlineLevel="2" x14ac:dyDescent="0.2">
      <c r="B20893" s="18" t="s">
        <v>16297</v>
      </c>
      <c r="C20893" s="19" t="s">
        <v>81</v>
      </c>
      <c r="D20893" t="s">
        <v>398</v>
      </c>
      <c r="E20893" s="20">
        <v>8751</v>
      </c>
      <c r="F20893" s="20">
        <v>10950</v>
      </c>
    </row>
    <row r="20894" spans="1:6" ht="25.5" outlineLevel="2" x14ac:dyDescent="0.2">
      <c r="B20894" s="18" t="s">
        <v>16297</v>
      </c>
      <c r="C20894" s="19" t="s">
        <v>87</v>
      </c>
      <c r="D20894" t="s">
        <v>398</v>
      </c>
      <c r="E20894" s="20">
        <v>11</v>
      </c>
      <c r="F20894" s="20">
        <v>29</v>
      </c>
    </row>
    <row r="20895" spans="1:6" ht="25.5" outlineLevel="2" x14ac:dyDescent="0.2">
      <c r="B20895" s="18" t="s">
        <v>16297</v>
      </c>
      <c r="C20895" s="19" t="s">
        <v>88</v>
      </c>
      <c r="D20895" t="s">
        <v>398</v>
      </c>
      <c r="E20895" s="20">
        <v>28</v>
      </c>
      <c r="F20895" s="20">
        <v>59</v>
      </c>
    </row>
    <row r="20896" spans="1:6" ht="25.5" outlineLevel="2" x14ac:dyDescent="0.2">
      <c r="B20896" s="18" t="s">
        <v>16297</v>
      </c>
      <c r="C20896" s="19" t="s">
        <v>92</v>
      </c>
      <c r="D20896" t="s">
        <v>398</v>
      </c>
      <c r="E20896" s="20">
        <v>13</v>
      </c>
      <c r="F20896" s="20">
        <v>92</v>
      </c>
    </row>
    <row r="20897" spans="1:6" ht="25.5" outlineLevel="2" x14ac:dyDescent="0.2">
      <c r="B20897" s="18" t="s">
        <v>16297</v>
      </c>
      <c r="C20897" s="19" t="s">
        <v>151</v>
      </c>
      <c r="D20897" t="s">
        <v>398</v>
      </c>
      <c r="E20897" s="20">
        <v>15</v>
      </c>
      <c r="F20897" s="20">
        <v>29</v>
      </c>
    </row>
    <row r="20898" spans="1:6" ht="25.5" outlineLevel="2" x14ac:dyDescent="0.2">
      <c r="B20898" s="18" t="s">
        <v>16297</v>
      </c>
      <c r="C20898" s="19" t="s">
        <v>157</v>
      </c>
      <c r="D20898" t="s">
        <v>398</v>
      </c>
      <c r="E20898" s="20">
        <v>8</v>
      </c>
      <c r="F20898" s="20">
        <v>67</v>
      </c>
    </row>
    <row r="20899" spans="1:6" ht="25.5" outlineLevel="2" x14ac:dyDescent="0.2">
      <c r="B20899" s="18" t="s">
        <v>16297</v>
      </c>
      <c r="C20899" s="19" t="s">
        <v>164</v>
      </c>
      <c r="D20899" t="s">
        <v>398</v>
      </c>
      <c r="E20899" s="20">
        <v>72</v>
      </c>
      <c r="F20899" s="20">
        <v>172</v>
      </c>
    </row>
    <row r="20900" spans="1:6" ht="25.5" outlineLevel="2" x14ac:dyDescent="0.2">
      <c r="B20900" s="18" t="s">
        <v>16297</v>
      </c>
      <c r="C20900" s="19" t="s">
        <v>166</v>
      </c>
      <c r="D20900" t="s">
        <v>398</v>
      </c>
      <c r="E20900" s="20">
        <v>1114</v>
      </c>
      <c r="F20900" s="20">
        <v>6019</v>
      </c>
    </row>
    <row r="20901" spans="1:6" ht="25.5" outlineLevel="1" x14ac:dyDescent="0.2">
      <c r="B20901" s="21" t="s">
        <v>16298</v>
      </c>
      <c r="E20901" s="20">
        <f>SUBTOTAL(9,E20888:E20900)</f>
        <v>505665</v>
      </c>
      <c r="F20901" s="20">
        <f>SUBTOTAL(9,F20888:F20900)</f>
        <v>1695925</v>
      </c>
    </row>
    <row r="20902" spans="1:6" outlineLevel="2" x14ac:dyDescent="0.2">
      <c r="A20902" t="s">
        <v>1815</v>
      </c>
      <c r="B20902" s="18" t="s">
        <v>16299</v>
      </c>
      <c r="C20902" s="19" t="s">
        <v>20</v>
      </c>
      <c r="D20902" t="s">
        <v>398</v>
      </c>
      <c r="E20902" s="20">
        <v>79158</v>
      </c>
      <c r="F20902" s="20">
        <v>337015</v>
      </c>
    </row>
    <row r="20903" spans="1:6" outlineLevel="2" x14ac:dyDescent="0.2">
      <c r="B20903" s="18" t="s">
        <v>16299</v>
      </c>
      <c r="C20903" s="19" t="s">
        <v>37</v>
      </c>
      <c r="D20903" t="s">
        <v>398</v>
      </c>
      <c r="E20903" s="20">
        <v>48</v>
      </c>
      <c r="F20903" s="20">
        <v>1239</v>
      </c>
    </row>
    <row r="20904" spans="1:6" ht="25.5" outlineLevel="1" x14ac:dyDescent="0.2">
      <c r="B20904" s="21" t="s">
        <v>16300</v>
      </c>
      <c r="E20904" s="20">
        <f>SUBTOTAL(9,E20902:E20903)</f>
        <v>79206</v>
      </c>
      <c r="F20904" s="20">
        <f>SUBTOTAL(9,F20902:F20903)</f>
        <v>338254</v>
      </c>
    </row>
    <row r="20905" spans="1:6" ht="25.5" outlineLevel="2" x14ac:dyDescent="0.2">
      <c r="B20905" s="18" t="s">
        <v>16301</v>
      </c>
      <c r="C20905" s="19" t="s">
        <v>42</v>
      </c>
      <c r="D20905" t="s">
        <v>398</v>
      </c>
      <c r="E20905" s="20">
        <v>239551</v>
      </c>
      <c r="F20905" s="20">
        <v>898933</v>
      </c>
    </row>
    <row r="20906" spans="1:6" ht="25.5" outlineLevel="2" x14ac:dyDescent="0.2">
      <c r="B20906" s="18" t="s">
        <v>16301</v>
      </c>
      <c r="C20906" s="19" t="s">
        <v>65</v>
      </c>
      <c r="D20906" t="s">
        <v>398</v>
      </c>
      <c r="E20906" s="20">
        <v>56</v>
      </c>
      <c r="F20906" s="20">
        <v>3120</v>
      </c>
    </row>
    <row r="20907" spans="1:6" ht="25.5" outlineLevel="1" x14ac:dyDescent="0.2">
      <c r="B20907" s="21" t="s">
        <v>16302</v>
      </c>
      <c r="E20907" s="20">
        <f>SUBTOTAL(9,E20905:E20906)</f>
        <v>239607</v>
      </c>
      <c r="F20907" s="20">
        <f>SUBTOTAL(9,F20905:F20906)</f>
        <v>902053</v>
      </c>
    </row>
    <row r="20908" spans="1:6" outlineLevel="2" x14ac:dyDescent="0.2">
      <c r="B20908" s="18" t="s">
        <v>16299</v>
      </c>
      <c r="C20908" s="19" t="s">
        <v>68</v>
      </c>
      <c r="D20908" t="s">
        <v>398</v>
      </c>
      <c r="E20908" s="20">
        <v>277</v>
      </c>
      <c r="F20908" s="20">
        <v>5240</v>
      </c>
    </row>
    <row r="20909" spans="1:6" ht="25.5" outlineLevel="1" x14ac:dyDescent="0.2">
      <c r="B20909" s="21" t="s">
        <v>16300</v>
      </c>
      <c r="E20909" s="20">
        <f>SUBTOTAL(9,E20908:E20908)</f>
        <v>277</v>
      </c>
      <c r="F20909" s="20">
        <f>SUBTOTAL(9,F20908:F20908)</f>
        <v>5240</v>
      </c>
    </row>
    <row r="20910" spans="1:6" ht="25.5" outlineLevel="2" x14ac:dyDescent="0.2">
      <c r="B20910" s="18" t="s">
        <v>16301</v>
      </c>
      <c r="C20910" s="19" t="s">
        <v>80</v>
      </c>
      <c r="D20910" t="s">
        <v>398</v>
      </c>
      <c r="E20910" s="20">
        <v>547748</v>
      </c>
      <c r="F20910" s="20">
        <v>1867683</v>
      </c>
    </row>
    <row r="20911" spans="1:6" ht="25.5" outlineLevel="2" x14ac:dyDescent="0.2">
      <c r="B20911" s="18" t="s">
        <v>16301</v>
      </c>
      <c r="C20911" s="19" t="s">
        <v>88</v>
      </c>
      <c r="D20911" t="s">
        <v>398</v>
      </c>
      <c r="E20911" s="20">
        <v>186</v>
      </c>
      <c r="F20911" s="20">
        <v>2440</v>
      </c>
    </row>
    <row r="20912" spans="1:6" ht="25.5" outlineLevel="2" x14ac:dyDescent="0.2">
      <c r="B20912" s="18" t="s">
        <v>16301</v>
      </c>
      <c r="C20912" s="19" t="s">
        <v>92</v>
      </c>
      <c r="D20912" t="s">
        <v>398</v>
      </c>
      <c r="E20912" s="20">
        <v>86</v>
      </c>
      <c r="F20912" s="20">
        <v>3185</v>
      </c>
    </row>
    <row r="20913" spans="1:6" ht="25.5" outlineLevel="2" x14ac:dyDescent="0.2">
      <c r="B20913" s="18" t="s">
        <v>16301</v>
      </c>
      <c r="C20913" s="19" t="s">
        <v>135</v>
      </c>
      <c r="D20913" t="s">
        <v>398</v>
      </c>
      <c r="E20913" s="20">
        <v>8</v>
      </c>
      <c r="F20913" s="20">
        <v>865</v>
      </c>
    </row>
    <row r="20914" spans="1:6" ht="25.5" outlineLevel="2" x14ac:dyDescent="0.2">
      <c r="B20914" s="18" t="s">
        <v>16301</v>
      </c>
      <c r="C20914" s="19" t="s">
        <v>166</v>
      </c>
      <c r="D20914" t="s">
        <v>398</v>
      </c>
      <c r="E20914" s="20">
        <v>1286</v>
      </c>
      <c r="F20914" s="20">
        <v>6040</v>
      </c>
    </row>
    <row r="20915" spans="1:6" ht="25.5" outlineLevel="1" x14ac:dyDescent="0.2">
      <c r="B20915" s="21" t="s">
        <v>16302</v>
      </c>
      <c r="E20915" s="20">
        <f>SUBTOTAL(9,E20910:E20914)</f>
        <v>549314</v>
      </c>
      <c r="F20915" s="20">
        <f>SUBTOTAL(9,F20910:F20914)</f>
        <v>1880213</v>
      </c>
    </row>
    <row r="20916" spans="1:6" ht="25.5" outlineLevel="2" x14ac:dyDescent="0.2">
      <c r="B20916" s="18" t="s">
        <v>16299</v>
      </c>
      <c r="C20916" s="19" t="s">
        <v>176</v>
      </c>
      <c r="D20916" t="s">
        <v>398</v>
      </c>
      <c r="E20916" s="20">
        <v>63</v>
      </c>
      <c r="F20916" s="20">
        <v>852</v>
      </c>
    </row>
    <row r="20917" spans="1:6" outlineLevel="2" x14ac:dyDescent="0.2">
      <c r="B20917" s="18" t="s">
        <v>16299</v>
      </c>
      <c r="C20917" s="19" t="s">
        <v>178</v>
      </c>
      <c r="D20917" t="s">
        <v>398</v>
      </c>
      <c r="E20917" s="20">
        <v>10820</v>
      </c>
      <c r="F20917" s="20">
        <v>493908</v>
      </c>
    </row>
    <row r="20918" spans="1:6" ht="25.5" outlineLevel="1" x14ac:dyDescent="0.2">
      <c r="B20918" s="21" t="s">
        <v>16300</v>
      </c>
      <c r="E20918" s="20">
        <f>SUBTOTAL(9,E20916:E20917)</f>
        <v>10883</v>
      </c>
      <c r="F20918" s="20">
        <f>SUBTOTAL(9,F20916:F20917)</f>
        <v>494760</v>
      </c>
    </row>
    <row r="20919" spans="1:6" ht="25.5" outlineLevel="2" x14ac:dyDescent="0.2">
      <c r="B20919" s="18" t="s">
        <v>16301</v>
      </c>
      <c r="C20919" s="19" t="s">
        <v>182</v>
      </c>
      <c r="D20919" t="s">
        <v>398</v>
      </c>
      <c r="E20919" s="20">
        <v>40</v>
      </c>
      <c r="F20919" s="20">
        <v>674</v>
      </c>
    </row>
    <row r="20920" spans="1:6" ht="25.5" outlineLevel="1" x14ac:dyDescent="0.2">
      <c r="B20920" s="21" t="s">
        <v>16302</v>
      </c>
      <c r="E20920" s="20">
        <f>SUBTOTAL(9,E20919:E20919)</f>
        <v>40</v>
      </c>
      <c r="F20920" s="20">
        <f>SUBTOTAL(9,F20919:F20919)</f>
        <v>674</v>
      </c>
    </row>
    <row r="20921" spans="1:6" outlineLevel="2" x14ac:dyDescent="0.2">
      <c r="A20921" t="s">
        <v>6176</v>
      </c>
      <c r="B20921" s="18" t="s">
        <v>16303</v>
      </c>
      <c r="C20921" s="19" t="s">
        <v>42</v>
      </c>
      <c r="D20921" t="s">
        <v>398</v>
      </c>
      <c r="E20921" s="20">
        <v>11393</v>
      </c>
      <c r="F20921" s="20">
        <v>16829</v>
      </c>
    </row>
    <row r="20922" spans="1:6" outlineLevel="2" x14ac:dyDescent="0.2">
      <c r="B20922" s="18" t="s">
        <v>16303</v>
      </c>
      <c r="C20922" s="19" t="s">
        <v>80</v>
      </c>
      <c r="D20922" t="s">
        <v>398</v>
      </c>
      <c r="E20922" s="20">
        <v>101</v>
      </c>
      <c r="F20922" s="20">
        <v>1510</v>
      </c>
    </row>
    <row r="20923" spans="1:6" outlineLevel="2" x14ac:dyDescent="0.2">
      <c r="B20923" s="18" t="s">
        <v>16303</v>
      </c>
      <c r="C20923" s="19" t="s">
        <v>87</v>
      </c>
      <c r="D20923" t="s">
        <v>398</v>
      </c>
      <c r="E20923" s="20">
        <v>2</v>
      </c>
      <c r="F20923" s="20">
        <v>22</v>
      </c>
    </row>
    <row r="20924" spans="1:6" ht="25.5" outlineLevel="2" x14ac:dyDescent="0.2">
      <c r="B20924" s="18" t="s">
        <v>16303</v>
      </c>
      <c r="C20924" s="19" t="s">
        <v>92</v>
      </c>
      <c r="D20924" t="s">
        <v>398</v>
      </c>
      <c r="E20924" s="20">
        <v>2</v>
      </c>
      <c r="F20924" s="20">
        <v>9</v>
      </c>
    </row>
    <row r="20925" spans="1:6" ht="25.5" outlineLevel="1" x14ac:dyDescent="0.2">
      <c r="B20925" s="21" t="s">
        <v>16304</v>
      </c>
      <c r="E20925" s="20">
        <f>SUBTOTAL(9,E20921:E20924)</f>
        <v>11498</v>
      </c>
      <c r="F20925" s="20">
        <f>SUBTOTAL(9,F20921:F20924)</f>
        <v>18370</v>
      </c>
    </row>
    <row r="20926" spans="1:6" outlineLevel="2" x14ac:dyDescent="0.2">
      <c r="A20926" t="s">
        <v>6177</v>
      </c>
      <c r="B20926" s="18" t="s">
        <v>16305</v>
      </c>
      <c r="C20926" s="19" t="s">
        <v>42</v>
      </c>
      <c r="D20926" t="s">
        <v>398</v>
      </c>
      <c r="E20926" s="20">
        <v>8</v>
      </c>
      <c r="F20926" s="20">
        <v>131</v>
      </c>
    </row>
    <row r="20927" spans="1:6" outlineLevel="2" x14ac:dyDescent="0.2">
      <c r="B20927" s="18" t="s">
        <v>16305</v>
      </c>
      <c r="C20927" s="19" t="s">
        <v>80</v>
      </c>
      <c r="D20927" t="s">
        <v>398</v>
      </c>
      <c r="E20927" s="20">
        <v>7</v>
      </c>
      <c r="F20927" s="20">
        <v>16</v>
      </c>
    </row>
    <row r="20928" spans="1:6" outlineLevel="2" x14ac:dyDescent="0.2">
      <c r="B20928" s="18" t="s">
        <v>16305</v>
      </c>
      <c r="C20928" s="19" t="s">
        <v>178</v>
      </c>
      <c r="D20928" t="s">
        <v>398</v>
      </c>
      <c r="E20928" s="20">
        <v>1</v>
      </c>
      <c r="F20928" s="20">
        <v>7</v>
      </c>
    </row>
    <row r="20929" spans="1:6" outlineLevel="1" x14ac:dyDescent="0.2">
      <c r="B20929" s="21" t="s">
        <v>16306</v>
      </c>
      <c r="E20929" s="20">
        <f>SUBTOTAL(9,E20926:E20928)</f>
        <v>16</v>
      </c>
      <c r="F20929" s="20">
        <f>SUBTOTAL(9,F20926:F20928)</f>
        <v>154</v>
      </c>
    </row>
    <row r="20930" spans="1:6" outlineLevel="2" x14ac:dyDescent="0.2">
      <c r="A20930" t="s">
        <v>6178</v>
      </c>
      <c r="B20930" s="18" t="s">
        <v>16307</v>
      </c>
      <c r="C20930" s="19" t="s">
        <v>80</v>
      </c>
      <c r="D20930" t="s">
        <v>398</v>
      </c>
      <c r="E20930" s="20">
        <v>1031</v>
      </c>
      <c r="F20930" s="20">
        <v>48</v>
      </c>
    </row>
    <row r="20931" spans="1:6" outlineLevel="2" x14ac:dyDescent="0.2">
      <c r="B20931" s="18" t="s">
        <v>16307</v>
      </c>
      <c r="C20931" s="19" t="s">
        <v>88</v>
      </c>
      <c r="D20931" t="s">
        <v>398</v>
      </c>
      <c r="E20931" s="20">
        <v>4</v>
      </c>
      <c r="F20931" s="20">
        <v>101</v>
      </c>
    </row>
    <row r="20932" spans="1:6" outlineLevel="1" x14ac:dyDescent="0.2">
      <c r="B20932" s="21" t="s">
        <v>16308</v>
      </c>
      <c r="E20932" s="20">
        <f>SUBTOTAL(9,E20930:E20931)</f>
        <v>1035</v>
      </c>
      <c r="F20932" s="20">
        <f>SUBTOTAL(9,F20930:F20931)</f>
        <v>149</v>
      </c>
    </row>
    <row r="20933" spans="1:6" outlineLevel="2" x14ac:dyDescent="0.2">
      <c r="A20933" t="s">
        <v>6179</v>
      </c>
      <c r="B20933" s="18" t="s">
        <v>16309</v>
      </c>
      <c r="C20933" s="19" t="s">
        <v>42</v>
      </c>
      <c r="D20933" t="s">
        <v>398</v>
      </c>
      <c r="E20933" s="20">
        <v>1031</v>
      </c>
      <c r="F20933" s="20">
        <v>20330</v>
      </c>
    </row>
    <row r="20934" spans="1:6" outlineLevel="2" x14ac:dyDescent="0.2">
      <c r="B20934" s="18" t="s">
        <v>16309</v>
      </c>
      <c r="C20934" s="19" t="s">
        <v>64</v>
      </c>
      <c r="D20934" t="s">
        <v>398</v>
      </c>
      <c r="E20934" s="20">
        <v>88</v>
      </c>
      <c r="F20934" s="20">
        <v>34991</v>
      </c>
    </row>
    <row r="20935" spans="1:6" outlineLevel="2" x14ac:dyDescent="0.2">
      <c r="B20935" s="18" t="s">
        <v>16309</v>
      </c>
      <c r="C20935" s="19" t="s">
        <v>80</v>
      </c>
      <c r="D20935" t="s">
        <v>398</v>
      </c>
      <c r="E20935" s="20">
        <v>41</v>
      </c>
      <c r="F20935" s="20">
        <v>7385</v>
      </c>
    </row>
    <row r="20936" spans="1:6" outlineLevel="2" x14ac:dyDescent="0.2">
      <c r="B20936" s="18" t="s">
        <v>16309</v>
      </c>
      <c r="C20936" s="19" t="s">
        <v>178</v>
      </c>
      <c r="D20936" t="s">
        <v>398</v>
      </c>
      <c r="E20936" s="20">
        <v>454</v>
      </c>
      <c r="F20936" s="20">
        <v>158707</v>
      </c>
    </row>
    <row r="20937" spans="1:6" outlineLevel="1" x14ac:dyDescent="0.2">
      <c r="B20937" s="21" t="s">
        <v>16310</v>
      </c>
      <c r="E20937" s="20">
        <f>SUBTOTAL(9,E20933:E20936)</f>
        <v>1614</v>
      </c>
      <c r="F20937" s="20">
        <f>SUBTOTAL(9,F20933:F20936)</f>
        <v>221413</v>
      </c>
    </row>
    <row r="20938" spans="1:6" ht="25.5" outlineLevel="2" x14ac:dyDescent="0.2">
      <c r="A20938" t="s">
        <v>6180</v>
      </c>
      <c r="B20938" s="18" t="s">
        <v>18643</v>
      </c>
      <c r="C20938" s="19" t="s">
        <v>20</v>
      </c>
      <c r="D20938" t="s">
        <v>398</v>
      </c>
      <c r="E20938" s="20">
        <v>1</v>
      </c>
      <c r="F20938" s="20">
        <v>101</v>
      </c>
    </row>
    <row r="20939" spans="1:6" ht="25.5" outlineLevel="2" x14ac:dyDescent="0.2">
      <c r="B20939" s="18" t="s">
        <v>18643</v>
      </c>
      <c r="C20939" s="19" t="s">
        <v>42</v>
      </c>
      <c r="D20939" t="s">
        <v>398</v>
      </c>
      <c r="E20939" s="20">
        <v>398553</v>
      </c>
      <c r="F20939" s="20">
        <v>21406</v>
      </c>
    </row>
    <row r="20940" spans="1:6" ht="25.5" outlineLevel="2" x14ac:dyDescent="0.2">
      <c r="B20940" s="18" t="s">
        <v>18643</v>
      </c>
      <c r="C20940" s="19" t="s">
        <v>68</v>
      </c>
      <c r="D20940" t="s">
        <v>398</v>
      </c>
      <c r="E20940" s="20">
        <v>25</v>
      </c>
      <c r="F20940" s="20">
        <v>349</v>
      </c>
    </row>
    <row r="20941" spans="1:6" ht="25.5" outlineLevel="2" x14ac:dyDescent="0.2">
      <c r="B20941" s="18" t="s">
        <v>18643</v>
      </c>
      <c r="C20941" s="19" t="s">
        <v>80</v>
      </c>
      <c r="D20941" t="s">
        <v>398</v>
      </c>
      <c r="E20941" s="20">
        <v>3813</v>
      </c>
      <c r="F20941" s="20">
        <v>16387</v>
      </c>
    </row>
    <row r="20942" spans="1:6" ht="25.5" outlineLevel="2" x14ac:dyDescent="0.2">
      <c r="B20942" s="18" t="s">
        <v>18643</v>
      </c>
      <c r="C20942" s="19" t="s">
        <v>87</v>
      </c>
      <c r="D20942" t="s">
        <v>398</v>
      </c>
      <c r="E20942" s="20">
        <v>1</v>
      </c>
      <c r="F20942" s="20">
        <v>28</v>
      </c>
    </row>
    <row r="20943" spans="1:6" ht="25.5" outlineLevel="2" x14ac:dyDescent="0.2">
      <c r="B20943" s="18" t="s">
        <v>18643</v>
      </c>
      <c r="C20943" s="19" t="s">
        <v>88</v>
      </c>
      <c r="D20943" t="s">
        <v>398</v>
      </c>
      <c r="E20943" s="20">
        <v>1228</v>
      </c>
      <c r="F20943" s="20">
        <v>107</v>
      </c>
    </row>
    <row r="20944" spans="1:6" ht="25.5" outlineLevel="2" x14ac:dyDescent="0.2">
      <c r="B20944" s="18" t="s">
        <v>18643</v>
      </c>
      <c r="C20944" s="19" t="s">
        <v>164</v>
      </c>
      <c r="D20944" t="s">
        <v>398</v>
      </c>
      <c r="E20944" s="20">
        <v>3120</v>
      </c>
      <c r="F20944" s="20">
        <v>9876</v>
      </c>
    </row>
    <row r="20945" spans="1:6" ht="25.5" outlineLevel="1" x14ac:dyDescent="0.2">
      <c r="B20945" s="21" t="s">
        <v>18644</v>
      </c>
      <c r="E20945" s="20">
        <f>SUBTOTAL(9,E20938:E20944)</f>
        <v>406741</v>
      </c>
      <c r="F20945" s="20">
        <f>SUBTOTAL(9,F20938:F20944)</f>
        <v>48254</v>
      </c>
    </row>
    <row r="20946" spans="1:6" ht="25.5" outlineLevel="2" x14ac:dyDescent="0.2">
      <c r="A20946" t="s">
        <v>1816</v>
      </c>
      <c r="B20946" s="18" t="s">
        <v>18645</v>
      </c>
      <c r="C20946" s="19" t="s">
        <v>20</v>
      </c>
      <c r="D20946" t="s">
        <v>411</v>
      </c>
      <c r="E20946" s="20">
        <v>11055</v>
      </c>
      <c r="F20946" s="20">
        <v>116</v>
      </c>
    </row>
    <row r="20947" spans="1:6" ht="25.5" outlineLevel="2" x14ac:dyDescent="0.2">
      <c r="B20947" s="18" t="s">
        <v>18645</v>
      </c>
      <c r="C20947" s="19" t="s">
        <v>42</v>
      </c>
      <c r="D20947" t="s">
        <v>411</v>
      </c>
      <c r="E20947" s="20">
        <v>1561</v>
      </c>
      <c r="F20947" s="20">
        <v>539</v>
      </c>
    </row>
    <row r="20948" spans="1:6" ht="25.5" outlineLevel="2" x14ac:dyDescent="0.2">
      <c r="B20948" s="18" t="s">
        <v>18645</v>
      </c>
      <c r="C20948" s="19" t="s">
        <v>68</v>
      </c>
      <c r="D20948" t="s">
        <v>411</v>
      </c>
      <c r="E20948" s="20">
        <v>12</v>
      </c>
      <c r="F20948" s="20">
        <v>34</v>
      </c>
    </row>
    <row r="20949" spans="1:6" ht="25.5" outlineLevel="2" x14ac:dyDescent="0.2">
      <c r="B20949" s="18" t="s">
        <v>18645</v>
      </c>
      <c r="C20949" s="19" t="s">
        <v>80</v>
      </c>
      <c r="D20949" t="s">
        <v>411</v>
      </c>
      <c r="E20949" s="20">
        <v>196309</v>
      </c>
      <c r="F20949" s="20">
        <v>63158</v>
      </c>
    </row>
    <row r="20950" spans="1:6" ht="25.5" outlineLevel="2" x14ac:dyDescent="0.2">
      <c r="B20950" s="18" t="s">
        <v>18645</v>
      </c>
      <c r="C20950" s="19" t="s">
        <v>107</v>
      </c>
      <c r="D20950" t="s">
        <v>411</v>
      </c>
      <c r="E20950" s="20">
        <v>1</v>
      </c>
      <c r="F20950" s="20">
        <v>8</v>
      </c>
    </row>
    <row r="20951" spans="1:6" ht="25.5" outlineLevel="2" x14ac:dyDescent="0.2">
      <c r="B20951" s="18" t="s">
        <v>18645</v>
      </c>
      <c r="C20951" s="19" t="s">
        <v>135</v>
      </c>
      <c r="D20951" t="s">
        <v>411</v>
      </c>
      <c r="E20951" s="20">
        <v>1</v>
      </c>
      <c r="F20951" s="20">
        <v>697</v>
      </c>
    </row>
    <row r="20952" spans="1:6" ht="25.5" outlineLevel="2" x14ac:dyDescent="0.2">
      <c r="B20952" s="18" t="s">
        <v>18645</v>
      </c>
      <c r="C20952" s="19" t="s">
        <v>178</v>
      </c>
      <c r="D20952" t="s">
        <v>411</v>
      </c>
      <c r="E20952" s="20">
        <v>1</v>
      </c>
      <c r="F20952" s="20">
        <v>4</v>
      </c>
    </row>
    <row r="20953" spans="1:6" ht="25.5" outlineLevel="1" x14ac:dyDescent="0.2">
      <c r="B20953" s="21" t="s">
        <v>18646</v>
      </c>
      <c r="E20953" s="20">
        <f>SUBTOTAL(9,E20946:E20952)</f>
        <v>208940</v>
      </c>
      <c r="F20953" s="20">
        <f>SUBTOTAL(9,F20946:F20952)</f>
        <v>64556</v>
      </c>
    </row>
    <row r="20954" spans="1:6" ht="25.5" outlineLevel="2" x14ac:dyDescent="0.2">
      <c r="A20954" t="s">
        <v>6182</v>
      </c>
      <c r="B20954" s="18" t="s">
        <v>16311</v>
      </c>
      <c r="C20954" s="19" t="s">
        <v>42</v>
      </c>
      <c r="D20954" t="s">
        <v>398</v>
      </c>
      <c r="E20954" s="20">
        <v>9855</v>
      </c>
      <c r="F20954" s="20">
        <v>29563</v>
      </c>
    </row>
    <row r="20955" spans="1:6" ht="25.5" outlineLevel="2" x14ac:dyDescent="0.2">
      <c r="B20955" s="18" t="s">
        <v>16311</v>
      </c>
      <c r="C20955" s="19" t="s">
        <v>64</v>
      </c>
      <c r="D20955" t="s">
        <v>398</v>
      </c>
      <c r="E20955" s="20">
        <v>1</v>
      </c>
      <c r="F20955" s="20">
        <v>49</v>
      </c>
    </row>
    <row r="20956" spans="1:6" ht="25.5" outlineLevel="2" x14ac:dyDescent="0.2">
      <c r="B20956" s="18" t="s">
        <v>16311</v>
      </c>
      <c r="C20956" s="19" t="s">
        <v>68</v>
      </c>
      <c r="D20956" t="s">
        <v>398</v>
      </c>
      <c r="E20956" s="20">
        <v>1</v>
      </c>
      <c r="F20956" s="20">
        <v>89</v>
      </c>
    </row>
    <row r="20957" spans="1:6" ht="25.5" outlineLevel="2" x14ac:dyDescent="0.2">
      <c r="B20957" s="18" t="s">
        <v>16311</v>
      </c>
      <c r="C20957" s="19" t="s">
        <v>78</v>
      </c>
      <c r="D20957" t="s">
        <v>398</v>
      </c>
      <c r="E20957" s="20">
        <v>1</v>
      </c>
      <c r="F20957" s="20">
        <v>43</v>
      </c>
    </row>
    <row r="20958" spans="1:6" ht="25.5" outlineLevel="2" x14ac:dyDescent="0.2">
      <c r="B20958" s="18" t="s">
        <v>16311</v>
      </c>
      <c r="C20958" s="19" t="s">
        <v>80</v>
      </c>
      <c r="D20958" t="s">
        <v>398</v>
      </c>
      <c r="E20958" s="20">
        <v>65</v>
      </c>
      <c r="F20958" s="20">
        <v>1158</v>
      </c>
    </row>
    <row r="20959" spans="1:6" ht="25.5" outlineLevel="2" x14ac:dyDescent="0.2">
      <c r="B20959" s="18" t="s">
        <v>16311</v>
      </c>
      <c r="C20959" s="19" t="s">
        <v>87</v>
      </c>
      <c r="D20959" t="s">
        <v>398</v>
      </c>
      <c r="E20959" s="20">
        <v>79</v>
      </c>
      <c r="F20959" s="20">
        <v>1890</v>
      </c>
    </row>
    <row r="20960" spans="1:6" ht="25.5" outlineLevel="2" x14ac:dyDescent="0.2">
      <c r="B20960" s="18" t="s">
        <v>16311</v>
      </c>
      <c r="C20960" s="19" t="s">
        <v>101</v>
      </c>
      <c r="D20960" t="s">
        <v>398</v>
      </c>
      <c r="E20960" s="20">
        <v>10</v>
      </c>
      <c r="F20960" s="20">
        <v>415</v>
      </c>
    </row>
    <row r="20961" spans="1:6" ht="25.5" outlineLevel="2" x14ac:dyDescent="0.2">
      <c r="B20961" s="18" t="s">
        <v>16311</v>
      </c>
      <c r="C20961" s="19" t="s">
        <v>107</v>
      </c>
      <c r="D20961" t="s">
        <v>398</v>
      </c>
      <c r="E20961" s="20">
        <v>75</v>
      </c>
      <c r="F20961" s="20">
        <v>201</v>
      </c>
    </row>
    <row r="20962" spans="1:6" ht="25.5" outlineLevel="2" x14ac:dyDescent="0.2">
      <c r="B20962" s="18" t="s">
        <v>16311</v>
      </c>
      <c r="C20962" s="19" t="s">
        <v>142</v>
      </c>
      <c r="D20962" t="s">
        <v>398</v>
      </c>
      <c r="E20962" s="20">
        <v>3</v>
      </c>
      <c r="F20962" s="20">
        <v>297</v>
      </c>
    </row>
    <row r="20963" spans="1:6" ht="25.5" outlineLevel="2" x14ac:dyDescent="0.2">
      <c r="B20963" s="18" t="s">
        <v>16311</v>
      </c>
      <c r="C20963" s="19" t="s">
        <v>148</v>
      </c>
      <c r="D20963" t="s">
        <v>398</v>
      </c>
      <c r="E20963" s="20">
        <v>1</v>
      </c>
      <c r="F20963" s="20">
        <v>3</v>
      </c>
    </row>
    <row r="20964" spans="1:6" ht="25.5" outlineLevel="2" x14ac:dyDescent="0.2">
      <c r="B20964" s="18" t="s">
        <v>16311</v>
      </c>
      <c r="C20964" s="19" t="s">
        <v>175</v>
      </c>
      <c r="D20964" t="s">
        <v>398</v>
      </c>
      <c r="E20964" s="20">
        <v>2</v>
      </c>
      <c r="F20964" s="20">
        <v>4</v>
      </c>
    </row>
    <row r="20965" spans="1:6" ht="25.5" outlineLevel="2" x14ac:dyDescent="0.2">
      <c r="B20965" s="18" t="s">
        <v>16311</v>
      </c>
      <c r="C20965" s="19" t="s">
        <v>178</v>
      </c>
      <c r="D20965" t="s">
        <v>398</v>
      </c>
      <c r="E20965" s="20">
        <v>1</v>
      </c>
      <c r="F20965" s="20">
        <v>47</v>
      </c>
    </row>
    <row r="20966" spans="1:6" ht="25.5" outlineLevel="1" x14ac:dyDescent="0.2">
      <c r="B20966" s="21" t="s">
        <v>16312</v>
      </c>
      <c r="E20966" s="20">
        <f>SUBTOTAL(9,E20954:E20965)</f>
        <v>10094</v>
      </c>
      <c r="F20966" s="20">
        <f>SUBTOTAL(9,F20954:F20965)</f>
        <v>33759</v>
      </c>
    </row>
    <row r="20967" spans="1:6" ht="25.5" outlineLevel="2" x14ac:dyDescent="0.2">
      <c r="A20967" t="s">
        <v>6184</v>
      </c>
      <c r="B20967" s="18" t="s">
        <v>16313</v>
      </c>
      <c r="C20967" s="19" t="s">
        <v>42</v>
      </c>
      <c r="D20967" t="s">
        <v>411</v>
      </c>
      <c r="E20967" s="20">
        <v>4905</v>
      </c>
      <c r="F20967" s="20">
        <v>9296</v>
      </c>
    </row>
    <row r="20968" spans="1:6" ht="25.5" outlineLevel="2" x14ac:dyDescent="0.2">
      <c r="B20968" s="18" t="s">
        <v>16313</v>
      </c>
      <c r="C20968" s="19" t="s">
        <v>68</v>
      </c>
      <c r="D20968" t="s">
        <v>411</v>
      </c>
      <c r="E20968" s="20">
        <v>18</v>
      </c>
      <c r="F20968" s="20">
        <v>57</v>
      </c>
    </row>
    <row r="20969" spans="1:6" ht="25.5" outlineLevel="2" x14ac:dyDescent="0.2">
      <c r="B20969" s="18" t="s">
        <v>16313</v>
      </c>
      <c r="C20969" s="19" t="s">
        <v>80</v>
      </c>
      <c r="D20969" t="s">
        <v>411</v>
      </c>
      <c r="E20969" s="20">
        <v>379</v>
      </c>
      <c r="F20969" s="20">
        <v>1196</v>
      </c>
    </row>
    <row r="20970" spans="1:6" ht="25.5" outlineLevel="2" x14ac:dyDescent="0.2">
      <c r="B20970" s="18" t="s">
        <v>16313</v>
      </c>
      <c r="C20970" s="19" t="s">
        <v>87</v>
      </c>
      <c r="D20970" t="s">
        <v>411</v>
      </c>
      <c r="E20970" s="20">
        <v>40</v>
      </c>
      <c r="F20970" s="20">
        <v>640</v>
      </c>
    </row>
    <row r="20971" spans="1:6" ht="25.5" outlineLevel="2" x14ac:dyDescent="0.2">
      <c r="B20971" s="18" t="s">
        <v>16313</v>
      </c>
      <c r="C20971" s="19" t="s">
        <v>148</v>
      </c>
      <c r="D20971" t="s">
        <v>411</v>
      </c>
      <c r="E20971" s="20">
        <v>8</v>
      </c>
      <c r="F20971" s="20">
        <v>1</v>
      </c>
    </row>
    <row r="20972" spans="1:6" ht="25.5" outlineLevel="2" x14ac:dyDescent="0.2">
      <c r="B20972" s="18" t="s">
        <v>16313</v>
      </c>
      <c r="C20972" s="19" t="s">
        <v>171</v>
      </c>
      <c r="D20972" t="s">
        <v>411</v>
      </c>
      <c r="E20972" s="20">
        <v>40</v>
      </c>
      <c r="F20972" s="20">
        <v>302</v>
      </c>
    </row>
    <row r="20973" spans="1:6" ht="25.5" outlineLevel="2" x14ac:dyDescent="0.2">
      <c r="B20973" s="18" t="s">
        <v>16313</v>
      </c>
      <c r="C20973" s="19" t="s">
        <v>176</v>
      </c>
      <c r="D20973" t="s">
        <v>411</v>
      </c>
      <c r="E20973" s="20">
        <v>15</v>
      </c>
      <c r="F20973" s="20">
        <v>4</v>
      </c>
    </row>
    <row r="20974" spans="1:6" ht="25.5" outlineLevel="1" x14ac:dyDescent="0.2">
      <c r="B20974" s="21" t="s">
        <v>16314</v>
      </c>
      <c r="E20974" s="20">
        <f>SUBTOTAL(9,E20967:E20973)</f>
        <v>5405</v>
      </c>
      <c r="F20974" s="20">
        <f>SUBTOTAL(9,F20967:F20973)</f>
        <v>11496</v>
      </c>
    </row>
    <row r="20975" spans="1:6" outlineLevel="2" x14ac:dyDescent="0.2">
      <c r="A20975" t="s">
        <v>6185</v>
      </c>
      <c r="B20975" s="18" t="s">
        <v>16315</v>
      </c>
      <c r="C20975" s="19" t="s">
        <v>19</v>
      </c>
      <c r="D20975" t="s">
        <v>398</v>
      </c>
      <c r="E20975" s="20">
        <v>1</v>
      </c>
      <c r="F20975" s="20">
        <v>3</v>
      </c>
    </row>
    <row r="20976" spans="1:6" outlineLevel="2" x14ac:dyDescent="0.2">
      <c r="B20976" s="18" t="s">
        <v>16315</v>
      </c>
      <c r="C20976" s="19" t="s">
        <v>42</v>
      </c>
      <c r="D20976" t="s">
        <v>398</v>
      </c>
      <c r="E20976" s="20">
        <v>8827</v>
      </c>
      <c r="F20976" s="20">
        <v>20221</v>
      </c>
    </row>
    <row r="20977" spans="1:6" outlineLevel="2" x14ac:dyDescent="0.2">
      <c r="B20977" s="18" t="s">
        <v>16315</v>
      </c>
      <c r="C20977" s="19" t="s">
        <v>68</v>
      </c>
      <c r="D20977" t="s">
        <v>398</v>
      </c>
      <c r="E20977" s="20">
        <v>25</v>
      </c>
      <c r="F20977" s="20">
        <v>69</v>
      </c>
    </row>
    <row r="20978" spans="1:6" outlineLevel="2" x14ac:dyDescent="0.2">
      <c r="B20978" s="18" t="s">
        <v>16315</v>
      </c>
      <c r="C20978" s="19" t="s">
        <v>80</v>
      </c>
      <c r="D20978" t="s">
        <v>398</v>
      </c>
      <c r="E20978" s="20">
        <v>98</v>
      </c>
      <c r="F20978" s="20">
        <v>875</v>
      </c>
    </row>
    <row r="20979" spans="1:6" outlineLevel="2" x14ac:dyDescent="0.2">
      <c r="B20979" s="18" t="s">
        <v>16315</v>
      </c>
      <c r="C20979" s="19" t="s">
        <v>81</v>
      </c>
      <c r="D20979" t="s">
        <v>398</v>
      </c>
      <c r="E20979" s="20">
        <v>5</v>
      </c>
      <c r="F20979" s="20">
        <v>20</v>
      </c>
    </row>
    <row r="20980" spans="1:6" outlineLevel="2" x14ac:dyDescent="0.2">
      <c r="B20980" s="18" t="s">
        <v>16315</v>
      </c>
      <c r="C20980" s="19" t="s">
        <v>87</v>
      </c>
      <c r="D20980" t="s">
        <v>398</v>
      </c>
      <c r="E20980" s="20">
        <v>5</v>
      </c>
      <c r="F20980" s="20">
        <v>193</v>
      </c>
    </row>
    <row r="20981" spans="1:6" outlineLevel="2" x14ac:dyDescent="0.2">
      <c r="B20981" s="18" t="s">
        <v>16315</v>
      </c>
      <c r="C20981" s="19" t="s">
        <v>88</v>
      </c>
      <c r="D20981" t="s">
        <v>398</v>
      </c>
      <c r="E20981" s="20">
        <v>2</v>
      </c>
      <c r="F20981" s="20">
        <v>16</v>
      </c>
    </row>
    <row r="20982" spans="1:6" outlineLevel="2" x14ac:dyDescent="0.2">
      <c r="B20982" s="18" t="s">
        <v>16315</v>
      </c>
      <c r="C20982" s="19" t="s">
        <v>107</v>
      </c>
      <c r="D20982" t="s">
        <v>398</v>
      </c>
      <c r="E20982" s="20">
        <v>894</v>
      </c>
      <c r="F20982" s="20">
        <v>2700</v>
      </c>
    </row>
    <row r="20983" spans="1:6" outlineLevel="2" x14ac:dyDescent="0.2">
      <c r="B20983" s="18" t="s">
        <v>16315</v>
      </c>
      <c r="C20983" s="19" t="s">
        <v>129</v>
      </c>
      <c r="D20983" t="s">
        <v>398</v>
      </c>
      <c r="E20983" s="20">
        <v>1</v>
      </c>
      <c r="F20983" s="20">
        <v>2</v>
      </c>
    </row>
    <row r="20984" spans="1:6" outlineLevel="2" x14ac:dyDescent="0.2">
      <c r="B20984" s="18" t="s">
        <v>16315</v>
      </c>
      <c r="C20984" s="19" t="s">
        <v>139</v>
      </c>
      <c r="D20984" t="s">
        <v>398</v>
      </c>
      <c r="E20984" s="20">
        <v>3</v>
      </c>
      <c r="F20984" s="20">
        <v>8</v>
      </c>
    </row>
    <row r="20985" spans="1:6" outlineLevel="2" x14ac:dyDescent="0.2">
      <c r="B20985" s="18" t="s">
        <v>16315</v>
      </c>
      <c r="C20985" s="19" t="s">
        <v>148</v>
      </c>
      <c r="D20985" t="s">
        <v>398</v>
      </c>
      <c r="E20985" s="20">
        <v>5</v>
      </c>
      <c r="F20985" s="20">
        <v>13</v>
      </c>
    </row>
    <row r="20986" spans="1:6" outlineLevel="2" x14ac:dyDescent="0.2">
      <c r="B20986" s="18" t="s">
        <v>16315</v>
      </c>
      <c r="C20986" s="19" t="s">
        <v>162</v>
      </c>
      <c r="D20986" t="s">
        <v>398</v>
      </c>
      <c r="E20986" s="20">
        <v>6</v>
      </c>
      <c r="F20986" s="20">
        <v>822</v>
      </c>
    </row>
    <row r="20987" spans="1:6" outlineLevel="2" x14ac:dyDescent="0.2">
      <c r="B20987" s="18" t="s">
        <v>16315</v>
      </c>
      <c r="C20987" s="19" t="s">
        <v>166</v>
      </c>
      <c r="D20987" t="s">
        <v>398</v>
      </c>
      <c r="E20987" s="20">
        <v>2355</v>
      </c>
      <c r="F20987" s="20">
        <v>12066</v>
      </c>
    </row>
    <row r="20988" spans="1:6" outlineLevel="2" x14ac:dyDescent="0.2">
      <c r="B20988" s="18" t="s">
        <v>16315</v>
      </c>
      <c r="C20988" s="19" t="s">
        <v>171</v>
      </c>
      <c r="D20988" t="s">
        <v>398</v>
      </c>
      <c r="E20988" s="20">
        <v>185</v>
      </c>
      <c r="F20988" s="20">
        <v>851</v>
      </c>
    </row>
    <row r="20989" spans="1:6" ht="25.5" outlineLevel="2" x14ac:dyDescent="0.2">
      <c r="B20989" s="18" t="s">
        <v>16315</v>
      </c>
      <c r="C20989" s="19" t="s">
        <v>175</v>
      </c>
      <c r="D20989" t="s">
        <v>398</v>
      </c>
      <c r="E20989" s="20">
        <v>3</v>
      </c>
      <c r="F20989" s="20">
        <v>9</v>
      </c>
    </row>
    <row r="20990" spans="1:6" outlineLevel="2" x14ac:dyDescent="0.2">
      <c r="B20990" s="18" t="s">
        <v>16315</v>
      </c>
      <c r="C20990" s="19" t="s">
        <v>182</v>
      </c>
      <c r="D20990" t="s">
        <v>398</v>
      </c>
      <c r="E20990" s="20">
        <v>3200</v>
      </c>
      <c r="F20990" s="20">
        <v>13560</v>
      </c>
    </row>
    <row r="20991" spans="1:6" outlineLevel="1" x14ac:dyDescent="0.2">
      <c r="B20991" s="21" t="s">
        <v>16316</v>
      </c>
      <c r="E20991" s="20">
        <f>SUBTOTAL(9,E20975:E20990)</f>
        <v>15615</v>
      </c>
      <c r="F20991" s="20">
        <f>SUBTOTAL(9,F20975:F20990)</f>
        <v>51428</v>
      </c>
    </row>
    <row r="20992" spans="1:6" outlineLevel="2" x14ac:dyDescent="0.2">
      <c r="A20992" t="s">
        <v>6186</v>
      </c>
      <c r="B20992" s="18" t="s">
        <v>16317</v>
      </c>
      <c r="C20992" s="19" t="s">
        <v>42</v>
      </c>
      <c r="D20992" t="s">
        <v>411</v>
      </c>
      <c r="E20992" s="20">
        <v>2056</v>
      </c>
      <c r="F20992" s="20">
        <v>870</v>
      </c>
    </row>
    <row r="20993" spans="1:6" outlineLevel="2" x14ac:dyDescent="0.2">
      <c r="B20993" s="18" t="s">
        <v>16317</v>
      </c>
      <c r="C20993" s="19" t="s">
        <v>68</v>
      </c>
      <c r="D20993" t="s">
        <v>411</v>
      </c>
      <c r="E20993" s="20">
        <v>39</v>
      </c>
      <c r="F20993" s="20">
        <v>51</v>
      </c>
    </row>
    <row r="20994" spans="1:6" outlineLevel="2" x14ac:dyDescent="0.2">
      <c r="B20994" s="18" t="s">
        <v>16317</v>
      </c>
      <c r="C20994" s="19" t="s">
        <v>80</v>
      </c>
      <c r="D20994" t="s">
        <v>411</v>
      </c>
      <c r="E20994" s="20">
        <v>569</v>
      </c>
      <c r="F20994" s="20">
        <v>3196</v>
      </c>
    </row>
    <row r="20995" spans="1:6" outlineLevel="2" x14ac:dyDescent="0.2">
      <c r="B20995" s="18" t="s">
        <v>16317</v>
      </c>
      <c r="C20995" s="19" t="s">
        <v>87</v>
      </c>
      <c r="D20995" t="s">
        <v>411</v>
      </c>
      <c r="E20995" s="20">
        <v>1</v>
      </c>
      <c r="F20995" s="20">
        <v>2</v>
      </c>
    </row>
    <row r="20996" spans="1:6" outlineLevel="2" x14ac:dyDescent="0.2">
      <c r="B20996" s="18" t="s">
        <v>16317</v>
      </c>
      <c r="C20996" s="19" t="s">
        <v>162</v>
      </c>
      <c r="D20996" t="s">
        <v>411</v>
      </c>
      <c r="E20996" s="20">
        <v>10</v>
      </c>
      <c r="F20996" s="20">
        <v>56</v>
      </c>
    </row>
    <row r="20997" spans="1:6" outlineLevel="2" x14ac:dyDescent="0.2">
      <c r="B20997" s="18" t="s">
        <v>16317</v>
      </c>
      <c r="C20997" s="19" t="s">
        <v>166</v>
      </c>
      <c r="D20997" t="s">
        <v>411</v>
      </c>
      <c r="E20997" s="20">
        <v>9</v>
      </c>
      <c r="F20997" s="20">
        <v>172</v>
      </c>
    </row>
    <row r="20998" spans="1:6" outlineLevel="1" x14ac:dyDescent="0.2">
      <c r="B20998" s="21" t="s">
        <v>16318</v>
      </c>
      <c r="E20998" s="20">
        <f>SUBTOTAL(9,E20992:E20997)</f>
        <v>2684</v>
      </c>
      <c r="F20998" s="20">
        <f>SUBTOTAL(9,F20992:F20997)</f>
        <v>4347</v>
      </c>
    </row>
    <row r="20999" spans="1:6" ht="25.5" outlineLevel="2" x14ac:dyDescent="0.2">
      <c r="A20999" t="s">
        <v>6187</v>
      </c>
      <c r="B20999" s="18" t="s">
        <v>16319</v>
      </c>
      <c r="C20999" s="19" t="s">
        <v>15</v>
      </c>
      <c r="D20999" t="s">
        <v>398</v>
      </c>
      <c r="E20999" s="20">
        <v>3</v>
      </c>
      <c r="F20999" s="20">
        <v>15</v>
      </c>
    </row>
    <row r="21000" spans="1:6" ht="25.5" outlineLevel="2" x14ac:dyDescent="0.2">
      <c r="B21000" s="18" t="s">
        <v>16319</v>
      </c>
      <c r="C21000" s="19" t="s">
        <v>19</v>
      </c>
      <c r="D21000" t="s">
        <v>398</v>
      </c>
      <c r="E21000" s="20">
        <v>2</v>
      </c>
      <c r="F21000" s="20">
        <v>3</v>
      </c>
    </row>
    <row r="21001" spans="1:6" ht="25.5" outlineLevel="2" x14ac:dyDescent="0.2">
      <c r="B21001" s="18" t="s">
        <v>16319</v>
      </c>
      <c r="C21001" s="19" t="s">
        <v>42</v>
      </c>
      <c r="D21001" t="s">
        <v>398</v>
      </c>
      <c r="E21001" s="20">
        <v>16457</v>
      </c>
      <c r="F21001" s="20">
        <v>14901</v>
      </c>
    </row>
    <row r="21002" spans="1:6" ht="25.5" outlineLevel="2" x14ac:dyDescent="0.2">
      <c r="B21002" s="18" t="s">
        <v>16319</v>
      </c>
      <c r="C21002" s="19" t="s">
        <v>52</v>
      </c>
      <c r="D21002" t="s">
        <v>398</v>
      </c>
      <c r="E21002" s="20">
        <v>1</v>
      </c>
      <c r="F21002" s="20">
        <v>2</v>
      </c>
    </row>
    <row r="21003" spans="1:6" ht="25.5" outlineLevel="2" x14ac:dyDescent="0.2">
      <c r="B21003" s="18" t="s">
        <v>16319</v>
      </c>
      <c r="C21003" s="19" t="s">
        <v>53</v>
      </c>
      <c r="D21003" t="s">
        <v>398</v>
      </c>
      <c r="E21003" s="20">
        <v>68</v>
      </c>
      <c r="F21003" s="20">
        <v>429</v>
      </c>
    </row>
    <row r="21004" spans="1:6" ht="25.5" outlineLevel="2" x14ac:dyDescent="0.2">
      <c r="B21004" s="18" t="s">
        <v>16319</v>
      </c>
      <c r="C21004" s="19" t="s">
        <v>65</v>
      </c>
      <c r="D21004" t="s">
        <v>398</v>
      </c>
      <c r="E21004" s="20">
        <v>39</v>
      </c>
      <c r="F21004" s="20">
        <v>1585</v>
      </c>
    </row>
    <row r="21005" spans="1:6" ht="25.5" outlineLevel="2" x14ac:dyDescent="0.2">
      <c r="B21005" s="18" t="s">
        <v>16319</v>
      </c>
      <c r="C21005" s="19" t="s">
        <v>68</v>
      </c>
      <c r="D21005" t="s">
        <v>398</v>
      </c>
      <c r="E21005" s="20">
        <v>123</v>
      </c>
      <c r="F21005" s="20">
        <v>194</v>
      </c>
    </row>
    <row r="21006" spans="1:6" ht="25.5" outlineLevel="2" x14ac:dyDescent="0.2">
      <c r="B21006" s="18" t="s">
        <v>16319</v>
      </c>
      <c r="C21006" s="19" t="s">
        <v>70</v>
      </c>
      <c r="D21006" t="s">
        <v>398</v>
      </c>
      <c r="E21006" s="20">
        <v>6</v>
      </c>
      <c r="F21006" s="20">
        <v>25</v>
      </c>
    </row>
    <row r="21007" spans="1:6" ht="25.5" outlineLevel="2" x14ac:dyDescent="0.2">
      <c r="B21007" s="18" t="s">
        <v>16319</v>
      </c>
      <c r="C21007" s="19" t="s">
        <v>78</v>
      </c>
      <c r="D21007" t="s">
        <v>398</v>
      </c>
      <c r="E21007" s="20">
        <v>20</v>
      </c>
      <c r="F21007" s="20">
        <v>42</v>
      </c>
    </row>
    <row r="21008" spans="1:6" ht="25.5" outlineLevel="2" x14ac:dyDescent="0.2">
      <c r="B21008" s="18" t="s">
        <v>16319</v>
      </c>
      <c r="C21008" s="19" t="s">
        <v>80</v>
      </c>
      <c r="D21008" t="s">
        <v>398</v>
      </c>
      <c r="E21008" s="20">
        <v>105812</v>
      </c>
      <c r="F21008" s="20">
        <v>79380</v>
      </c>
    </row>
    <row r="21009" spans="2:6" ht="25.5" outlineLevel="2" x14ac:dyDescent="0.2">
      <c r="B21009" s="18" t="s">
        <v>16319</v>
      </c>
      <c r="C21009" s="19" t="s">
        <v>81</v>
      </c>
      <c r="D21009" t="s">
        <v>398</v>
      </c>
      <c r="E21009" s="20">
        <v>60</v>
      </c>
      <c r="F21009" s="20">
        <v>285</v>
      </c>
    </row>
    <row r="21010" spans="2:6" ht="25.5" outlineLevel="2" x14ac:dyDescent="0.2">
      <c r="B21010" s="18" t="s">
        <v>16319</v>
      </c>
      <c r="C21010" s="19" t="s">
        <v>1156</v>
      </c>
      <c r="D21010" t="s">
        <v>398</v>
      </c>
      <c r="E21010" s="20">
        <v>1</v>
      </c>
      <c r="F21010" s="20">
        <v>52</v>
      </c>
    </row>
    <row r="21011" spans="2:6" ht="25.5" outlineLevel="2" x14ac:dyDescent="0.2">
      <c r="B21011" s="18" t="s">
        <v>16319</v>
      </c>
      <c r="C21011" s="19" t="s">
        <v>86</v>
      </c>
      <c r="D21011" t="s">
        <v>398</v>
      </c>
      <c r="E21011" s="20">
        <v>29</v>
      </c>
      <c r="F21011" s="20">
        <v>109</v>
      </c>
    </row>
    <row r="21012" spans="2:6" ht="25.5" outlineLevel="2" x14ac:dyDescent="0.2">
      <c r="B21012" s="18" t="s">
        <v>16319</v>
      </c>
      <c r="C21012" s="19" t="s">
        <v>87</v>
      </c>
      <c r="D21012" t="s">
        <v>398</v>
      </c>
      <c r="E21012" s="20">
        <v>162</v>
      </c>
      <c r="F21012" s="20">
        <v>4663</v>
      </c>
    </row>
    <row r="21013" spans="2:6" ht="25.5" outlineLevel="2" x14ac:dyDescent="0.2">
      <c r="B21013" s="18" t="s">
        <v>16319</v>
      </c>
      <c r="C21013" s="19" t="s">
        <v>88</v>
      </c>
      <c r="D21013" t="s">
        <v>398</v>
      </c>
      <c r="E21013" s="20">
        <v>2</v>
      </c>
      <c r="F21013" s="20">
        <v>8</v>
      </c>
    </row>
    <row r="21014" spans="2:6" ht="25.5" outlineLevel="2" x14ac:dyDescent="0.2">
      <c r="B21014" s="18" t="s">
        <v>16319</v>
      </c>
      <c r="C21014" s="19" t="s">
        <v>92</v>
      </c>
      <c r="D21014" t="s">
        <v>398</v>
      </c>
      <c r="E21014" s="20">
        <v>2</v>
      </c>
      <c r="F21014" s="20">
        <v>8</v>
      </c>
    </row>
    <row r="21015" spans="2:6" ht="25.5" outlineLevel="2" x14ac:dyDescent="0.2">
      <c r="B21015" s="18" t="s">
        <v>16319</v>
      </c>
      <c r="C21015" s="19" t="s">
        <v>93</v>
      </c>
      <c r="D21015" t="s">
        <v>398</v>
      </c>
      <c r="E21015" s="20">
        <v>15</v>
      </c>
      <c r="F21015" s="20">
        <v>19</v>
      </c>
    </row>
    <row r="21016" spans="2:6" ht="25.5" outlineLevel="2" x14ac:dyDescent="0.2">
      <c r="B21016" s="18" t="s">
        <v>16319</v>
      </c>
      <c r="C21016" s="19" t="s">
        <v>107</v>
      </c>
      <c r="D21016" t="s">
        <v>398</v>
      </c>
      <c r="E21016" s="20">
        <v>390</v>
      </c>
      <c r="F21016" s="20">
        <v>325</v>
      </c>
    </row>
    <row r="21017" spans="2:6" ht="25.5" outlineLevel="2" x14ac:dyDescent="0.2">
      <c r="B21017" s="18" t="s">
        <v>16319</v>
      </c>
      <c r="C21017" s="19" t="s">
        <v>120</v>
      </c>
      <c r="D21017" t="s">
        <v>398</v>
      </c>
      <c r="E21017" s="20">
        <v>2</v>
      </c>
      <c r="F21017" s="20">
        <v>2</v>
      </c>
    </row>
    <row r="21018" spans="2:6" ht="25.5" outlineLevel="2" x14ac:dyDescent="0.2">
      <c r="B21018" s="18" t="s">
        <v>16319</v>
      </c>
      <c r="C21018" s="19" t="s">
        <v>121</v>
      </c>
      <c r="D21018" t="s">
        <v>398</v>
      </c>
      <c r="E21018" s="20">
        <v>10</v>
      </c>
      <c r="F21018" s="20">
        <v>8</v>
      </c>
    </row>
    <row r="21019" spans="2:6" ht="25.5" outlineLevel="2" x14ac:dyDescent="0.2">
      <c r="B21019" s="18" t="s">
        <v>16319</v>
      </c>
      <c r="C21019" s="19" t="s">
        <v>129</v>
      </c>
      <c r="D21019" t="s">
        <v>398</v>
      </c>
      <c r="E21019" s="20">
        <v>1</v>
      </c>
      <c r="F21019" s="20">
        <v>2</v>
      </c>
    </row>
    <row r="21020" spans="2:6" ht="25.5" outlineLevel="2" x14ac:dyDescent="0.2">
      <c r="B21020" s="18" t="s">
        <v>16319</v>
      </c>
      <c r="C21020" s="19" t="s">
        <v>136</v>
      </c>
      <c r="D21020" t="s">
        <v>398</v>
      </c>
      <c r="E21020" s="20">
        <v>164</v>
      </c>
      <c r="F21020" s="20">
        <v>748</v>
      </c>
    </row>
    <row r="21021" spans="2:6" ht="25.5" outlineLevel="2" x14ac:dyDescent="0.2">
      <c r="B21021" s="18" t="s">
        <v>16319</v>
      </c>
      <c r="C21021" s="19" t="s">
        <v>139</v>
      </c>
      <c r="D21021" t="s">
        <v>398</v>
      </c>
      <c r="E21021" s="20">
        <v>1</v>
      </c>
      <c r="F21021" s="20">
        <v>1</v>
      </c>
    </row>
    <row r="21022" spans="2:6" ht="25.5" outlineLevel="2" x14ac:dyDescent="0.2">
      <c r="B21022" s="18" t="s">
        <v>16319</v>
      </c>
      <c r="C21022" s="19" t="s">
        <v>148</v>
      </c>
      <c r="D21022" t="s">
        <v>398</v>
      </c>
      <c r="E21022" s="20">
        <v>3</v>
      </c>
      <c r="F21022" s="20">
        <v>4</v>
      </c>
    </row>
    <row r="21023" spans="2:6" ht="25.5" outlineLevel="2" x14ac:dyDescent="0.2">
      <c r="B21023" s="18" t="s">
        <v>16319</v>
      </c>
      <c r="C21023" s="19" t="s">
        <v>151</v>
      </c>
      <c r="D21023" t="s">
        <v>398</v>
      </c>
      <c r="E21023" s="20">
        <v>2</v>
      </c>
      <c r="F21023" s="20">
        <v>8</v>
      </c>
    </row>
    <row r="21024" spans="2:6" ht="25.5" outlineLevel="2" x14ac:dyDescent="0.2">
      <c r="B21024" s="18" t="s">
        <v>16319</v>
      </c>
      <c r="C21024" s="19" t="s">
        <v>166</v>
      </c>
      <c r="D21024" t="s">
        <v>398</v>
      </c>
      <c r="E21024" s="20">
        <v>70</v>
      </c>
      <c r="F21024" s="20">
        <v>81</v>
      </c>
    </row>
    <row r="21025" spans="1:6" ht="25.5" outlineLevel="2" x14ac:dyDescent="0.2">
      <c r="B21025" s="18" t="s">
        <v>16319</v>
      </c>
      <c r="C21025" s="19" t="s">
        <v>171</v>
      </c>
      <c r="D21025" t="s">
        <v>398</v>
      </c>
      <c r="E21025" s="20">
        <v>1</v>
      </c>
      <c r="F21025" s="20">
        <v>3</v>
      </c>
    </row>
    <row r="21026" spans="1:6" ht="25.5" outlineLevel="2" x14ac:dyDescent="0.2">
      <c r="B21026" s="18" t="s">
        <v>16319</v>
      </c>
      <c r="C21026" s="19" t="s">
        <v>175</v>
      </c>
      <c r="D21026" t="s">
        <v>398</v>
      </c>
      <c r="E21026" s="20">
        <v>4</v>
      </c>
      <c r="F21026" s="20">
        <v>4</v>
      </c>
    </row>
    <row r="21027" spans="1:6" ht="25.5" outlineLevel="2" x14ac:dyDescent="0.2">
      <c r="B21027" s="18" t="s">
        <v>16319</v>
      </c>
      <c r="C21027" s="19" t="s">
        <v>176</v>
      </c>
      <c r="D21027" t="s">
        <v>398</v>
      </c>
      <c r="E21027" s="20">
        <v>10</v>
      </c>
      <c r="F21027" s="20">
        <v>144</v>
      </c>
    </row>
    <row r="21028" spans="1:6" ht="25.5" outlineLevel="2" x14ac:dyDescent="0.2">
      <c r="B21028" s="18" t="s">
        <v>16319</v>
      </c>
      <c r="C21028" s="19" t="s">
        <v>178</v>
      </c>
      <c r="D21028" t="s">
        <v>398</v>
      </c>
      <c r="E21028" s="20">
        <v>9</v>
      </c>
      <c r="F21028" s="20">
        <v>355</v>
      </c>
    </row>
    <row r="21029" spans="1:6" ht="25.5" outlineLevel="1" x14ac:dyDescent="0.2">
      <c r="B21029" s="21" t="s">
        <v>16320</v>
      </c>
      <c r="E21029" s="20">
        <f>SUBTOTAL(9,E20999:E21028)</f>
        <v>123469</v>
      </c>
      <c r="F21029" s="20">
        <f>SUBTOTAL(9,F20999:F21028)</f>
        <v>103405</v>
      </c>
    </row>
    <row r="21030" spans="1:6" ht="25.5" outlineLevel="2" x14ac:dyDescent="0.2">
      <c r="A21030" t="s">
        <v>6189</v>
      </c>
      <c r="B21030" s="18" t="s">
        <v>16321</v>
      </c>
      <c r="C21030" s="19" t="s">
        <v>42</v>
      </c>
      <c r="D21030" t="s">
        <v>398</v>
      </c>
      <c r="E21030" s="20">
        <v>3783</v>
      </c>
      <c r="F21030" s="20">
        <v>2592</v>
      </c>
    </row>
    <row r="21031" spans="1:6" ht="25.5" outlineLevel="2" x14ac:dyDescent="0.2">
      <c r="B21031" s="18" t="s">
        <v>16321</v>
      </c>
      <c r="C21031" s="19" t="s">
        <v>65</v>
      </c>
      <c r="D21031" t="s">
        <v>398</v>
      </c>
      <c r="E21031" s="20">
        <v>2</v>
      </c>
      <c r="F21031" s="20">
        <v>120</v>
      </c>
    </row>
    <row r="21032" spans="1:6" ht="25.5" outlineLevel="2" x14ac:dyDescent="0.2">
      <c r="B21032" s="18" t="s">
        <v>16321</v>
      </c>
      <c r="C21032" s="19" t="s">
        <v>68</v>
      </c>
      <c r="D21032" t="s">
        <v>398</v>
      </c>
      <c r="E21032" s="20">
        <v>36</v>
      </c>
      <c r="F21032" s="20">
        <v>297</v>
      </c>
    </row>
    <row r="21033" spans="1:6" ht="25.5" outlineLevel="2" x14ac:dyDescent="0.2">
      <c r="B21033" s="18" t="s">
        <v>16321</v>
      </c>
      <c r="C21033" s="19" t="s">
        <v>80</v>
      </c>
      <c r="D21033" t="s">
        <v>398</v>
      </c>
      <c r="E21033" s="20">
        <v>3119</v>
      </c>
      <c r="F21033" s="20">
        <v>4753</v>
      </c>
    </row>
    <row r="21034" spans="1:6" ht="25.5" outlineLevel="2" x14ac:dyDescent="0.2">
      <c r="B21034" s="18" t="s">
        <v>16321</v>
      </c>
      <c r="C21034" s="19" t="s">
        <v>87</v>
      </c>
      <c r="D21034" t="s">
        <v>398</v>
      </c>
      <c r="E21034" s="20">
        <v>11</v>
      </c>
      <c r="F21034" s="20">
        <v>464</v>
      </c>
    </row>
    <row r="21035" spans="1:6" ht="25.5" outlineLevel="2" x14ac:dyDescent="0.2">
      <c r="B21035" s="18" t="s">
        <v>16321</v>
      </c>
      <c r="C21035" s="19" t="s">
        <v>101</v>
      </c>
      <c r="D21035" t="s">
        <v>398</v>
      </c>
      <c r="E21035" s="20">
        <v>29</v>
      </c>
      <c r="F21035" s="20">
        <v>300</v>
      </c>
    </row>
    <row r="21036" spans="1:6" ht="25.5" outlineLevel="2" x14ac:dyDescent="0.2">
      <c r="B21036" s="18" t="s">
        <v>16321</v>
      </c>
      <c r="C21036" s="19" t="s">
        <v>142</v>
      </c>
      <c r="D21036" t="s">
        <v>398</v>
      </c>
      <c r="E21036" s="20">
        <v>48</v>
      </c>
      <c r="F21036" s="20">
        <v>245</v>
      </c>
    </row>
    <row r="21037" spans="1:6" ht="25.5" outlineLevel="2" x14ac:dyDescent="0.2">
      <c r="B21037" s="18" t="s">
        <v>16321</v>
      </c>
      <c r="C21037" s="19" t="s">
        <v>162</v>
      </c>
      <c r="D21037" t="s">
        <v>398</v>
      </c>
      <c r="E21037" s="20">
        <v>780</v>
      </c>
      <c r="F21037" s="20">
        <v>538</v>
      </c>
    </row>
    <row r="21038" spans="1:6" ht="25.5" outlineLevel="2" x14ac:dyDescent="0.2">
      <c r="B21038" s="18" t="s">
        <v>16321</v>
      </c>
      <c r="C21038" s="19" t="s">
        <v>166</v>
      </c>
      <c r="D21038" t="s">
        <v>398</v>
      </c>
      <c r="E21038" s="20">
        <v>180</v>
      </c>
      <c r="F21038" s="20">
        <v>178</v>
      </c>
    </row>
    <row r="21039" spans="1:6" ht="25.5" outlineLevel="1" x14ac:dyDescent="0.2">
      <c r="B21039" s="21" t="s">
        <v>16322</v>
      </c>
      <c r="E21039" s="20">
        <f>SUBTOTAL(9,E21030:E21038)</f>
        <v>7988</v>
      </c>
      <c r="F21039" s="20">
        <f>SUBTOTAL(9,F21030:F21038)</f>
        <v>9487</v>
      </c>
    </row>
    <row r="21040" spans="1:6" ht="25.5" outlineLevel="2" x14ac:dyDescent="0.2">
      <c r="A21040" t="s">
        <v>6191</v>
      </c>
      <c r="B21040" s="18" t="s">
        <v>16323</v>
      </c>
      <c r="C21040" s="19" t="s">
        <v>30</v>
      </c>
      <c r="D21040" t="s">
        <v>398</v>
      </c>
      <c r="E21040" s="20">
        <v>4</v>
      </c>
      <c r="F21040" s="20">
        <v>6</v>
      </c>
    </row>
    <row r="21041" spans="2:6" ht="25.5" outlineLevel="2" x14ac:dyDescent="0.2">
      <c r="B21041" s="18" t="s">
        <v>16323</v>
      </c>
      <c r="C21041" s="19" t="s">
        <v>42</v>
      </c>
      <c r="D21041" t="s">
        <v>398</v>
      </c>
      <c r="E21041" s="20">
        <v>3186</v>
      </c>
      <c r="F21041" s="20">
        <v>564</v>
      </c>
    </row>
    <row r="21042" spans="2:6" ht="25.5" outlineLevel="2" x14ac:dyDescent="0.2">
      <c r="B21042" s="18" t="s">
        <v>16323</v>
      </c>
      <c r="C21042" s="19" t="s">
        <v>53</v>
      </c>
      <c r="D21042" t="s">
        <v>398</v>
      </c>
      <c r="E21042" s="20">
        <v>17</v>
      </c>
      <c r="F21042" s="20">
        <v>30</v>
      </c>
    </row>
    <row r="21043" spans="2:6" ht="25.5" outlineLevel="2" x14ac:dyDescent="0.2">
      <c r="B21043" s="18" t="s">
        <v>16323</v>
      </c>
      <c r="C21043" s="19" t="s">
        <v>65</v>
      </c>
      <c r="D21043" t="s">
        <v>398</v>
      </c>
      <c r="E21043" s="20">
        <v>18</v>
      </c>
      <c r="F21043" s="20">
        <v>266</v>
      </c>
    </row>
    <row r="21044" spans="2:6" ht="25.5" outlineLevel="2" x14ac:dyDescent="0.2">
      <c r="B21044" s="18" t="s">
        <v>16323</v>
      </c>
      <c r="C21044" s="19" t="s">
        <v>68</v>
      </c>
      <c r="D21044" t="s">
        <v>398</v>
      </c>
      <c r="E21044" s="20">
        <v>1027</v>
      </c>
      <c r="F21044" s="20">
        <v>1125</v>
      </c>
    </row>
    <row r="21045" spans="2:6" ht="25.5" outlineLevel="2" x14ac:dyDescent="0.2">
      <c r="B21045" s="18" t="s">
        <v>16323</v>
      </c>
      <c r="C21045" s="19" t="s">
        <v>80</v>
      </c>
      <c r="D21045" t="s">
        <v>398</v>
      </c>
      <c r="E21045" s="20">
        <v>288865</v>
      </c>
      <c r="F21045" s="20">
        <v>10553</v>
      </c>
    </row>
    <row r="21046" spans="2:6" ht="25.5" outlineLevel="2" x14ac:dyDescent="0.2">
      <c r="B21046" s="18" t="s">
        <v>16323</v>
      </c>
      <c r="C21046" s="19" t="s">
        <v>87</v>
      </c>
      <c r="D21046" t="s">
        <v>398</v>
      </c>
      <c r="E21046" s="20">
        <v>352</v>
      </c>
      <c r="F21046" s="20">
        <v>657</v>
      </c>
    </row>
    <row r="21047" spans="2:6" ht="25.5" outlineLevel="2" x14ac:dyDescent="0.2">
      <c r="B21047" s="18" t="s">
        <v>16323</v>
      </c>
      <c r="C21047" s="19" t="s">
        <v>101</v>
      </c>
      <c r="D21047" t="s">
        <v>398</v>
      </c>
      <c r="E21047" s="20">
        <v>22</v>
      </c>
      <c r="F21047" s="20">
        <v>31</v>
      </c>
    </row>
    <row r="21048" spans="2:6" ht="25.5" outlineLevel="2" x14ac:dyDescent="0.2">
      <c r="B21048" s="18" t="s">
        <v>16323</v>
      </c>
      <c r="C21048" s="19" t="s">
        <v>114</v>
      </c>
      <c r="D21048" t="s">
        <v>398</v>
      </c>
      <c r="E21048" s="20">
        <v>10</v>
      </c>
      <c r="F21048" s="20">
        <v>63</v>
      </c>
    </row>
    <row r="21049" spans="2:6" ht="25.5" outlineLevel="2" x14ac:dyDescent="0.2">
      <c r="B21049" s="18" t="s">
        <v>16323</v>
      </c>
      <c r="C21049" s="19" t="s">
        <v>121</v>
      </c>
      <c r="D21049" t="s">
        <v>398</v>
      </c>
      <c r="E21049" s="20">
        <v>2</v>
      </c>
      <c r="F21049" s="20">
        <v>2</v>
      </c>
    </row>
    <row r="21050" spans="2:6" ht="25.5" outlineLevel="2" x14ac:dyDescent="0.2">
      <c r="B21050" s="18" t="s">
        <v>16323</v>
      </c>
      <c r="C21050" s="19" t="s">
        <v>136</v>
      </c>
      <c r="D21050" t="s">
        <v>398</v>
      </c>
      <c r="E21050" s="20">
        <v>112</v>
      </c>
      <c r="F21050" s="20">
        <v>156</v>
      </c>
    </row>
    <row r="21051" spans="2:6" ht="25.5" outlineLevel="2" x14ac:dyDescent="0.2">
      <c r="B21051" s="18" t="s">
        <v>16323</v>
      </c>
      <c r="C21051" s="19" t="s">
        <v>142</v>
      </c>
      <c r="D21051" t="s">
        <v>398</v>
      </c>
      <c r="E21051" s="20">
        <v>6</v>
      </c>
      <c r="F21051" s="20">
        <v>9</v>
      </c>
    </row>
    <row r="21052" spans="2:6" ht="25.5" outlineLevel="2" x14ac:dyDescent="0.2">
      <c r="B21052" s="18" t="s">
        <v>16323</v>
      </c>
      <c r="C21052" s="19" t="s">
        <v>161</v>
      </c>
      <c r="D21052" t="s">
        <v>398</v>
      </c>
      <c r="E21052" s="20">
        <v>20</v>
      </c>
      <c r="F21052" s="20">
        <v>348</v>
      </c>
    </row>
    <row r="21053" spans="2:6" ht="25.5" outlineLevel="2" x14ac:dyDescent="0.2">
      <c r="B21053" s="18" t="s">
        <v>16323</v>
      </c>
      <c r="C21053" s="19" t="s">
        <v>162</v>
      </c>
      <c r="D21053" t="s">
        <v>398</v>
      </c>
      <c r="E21053" s="20">
        <v>6</v>
      </c>
      <c r="F21053" s="20">
        <v>30</v>
      </c>
    </row>
    <row r="21054" spans="2:6" ht="25.5" outlineLevel="2" x14ac:dyDescent="0.2">
      <c r="B21054" s="18" t="s">
        <v>16323</v>
      </c>
      <c r="C21054" s="19" t="s">
        <v>164</v>
      </c>
      <c r="D21054" t="s">
        <v>398</v>
      </c>
      <c r="E21054" s="20">
        <v>39</v>
      </c>
      <c r="F21054" s="20">
        <v>11</v>
      </c>
    </row>
    <row r="21055" spans="2:6" ht="25.5" outlineLevel="2" x14ac:dyDescent="0.2">
      <c r="B21055" s="18" t="s">
        <v>16323</v>
      </c>
      <c r="C21055" s="19" t="s">
        <v>176</v>
      </c>
      <c r="D21055" t="s">
        <v>398</v>
      </c>
      <c r="E21055" s="20">
        <v>65</v>
      </c>
      <c r="F21055" s="20">
        <v>190</v>
      </c>
    </row>
    <row r="21056" spans="2:6" ht="25.5" outlineLevel="1" x14ac:dyDescent="0.2">
      <c r="B21056" s="21" t="s">
        <v>16324</v>
      </c>
      <c r="E21056" s="20">
        <f>SUBTOTAL(9,E21040:E21055)</f>
        <v>293751</v>
      </c>
      <c r="F21056" s="20">
        <f>SUBTOTAL(9,F21040:F21055)</f>
        <v>14041</v>
      </c>
    </row>
    <row r="21057" spans="1:6" ht="25.5" outlineLevel="2" x14ac:dyDescent="0.2">
      <c r="A21057" t="s">
        <v>6192</v>
      </c>
      <c r="B21057" s="18" t="s">
        <v>16325</v>
      </c>
      <c r="C21057" s="19" t="s">
        <v>23</v>
      </c>
      <c r="D21057" t="s">
        <v>398</v>
      </c>
      <c r="E21057" s="20">
        <v>6</v>
      </c>
      <c r="F21057" s="20">
        <v>16</v>
      </c>
    </row>
    <row r="21058" spans="1:6" ht="25.5" outlineLevel="2" x14ac:dyDescent="0.2">
      <c r="B21058" s="18" t="s">
        <v>16325</v>
      </c>
      <c r="C21058" s="19" t="s">
        <v>42</v>
      </c>
      <c r="D21058" t="s">
        <v>398</v>
      </c>
      <c r="E21058" s="20">
        <v>12369</v>
      </c>
      <c r="F21058" s="20">
        <v>3209</v>
      </c>
    </row>
    <row r="21059" spans="1:6" ht="25.5" outlineLevel="2" x14ac:dyDescent="0.2">
      <c r="B21059" s="18" t="s">
        <v>16325</v>
      </c>
      <c r="C21059" s="19" t="s">
        <v>81</v>
      </c>
      <c r="D21059" t="s">
        <v>398</v>
      </c>
      <c r="E21059" s="20">
        <v>210</v>
      </c>
      <c r="F21059" s="20">
        <v>33</v>
      </c>
    </row>
    <row r="21060" spans="1:6" ht="25.5" outlineLevel="2" x14ac:dyDescent="0.2">
      <c r="B21060" s="18" t="s">
        <v>16325</v>
      </c>
      <c r="C21060" s="19" t="s">
        <v>88</v>
      </c>
      <c r="D21060" t="s">
        <v>398</v>
      </c>
      <c r="E21060" s="20">
        <v>648</v>
      </c>
      <c r="F21060" s="20">
        <v>301</v>
      </c>
    </row>
    <row r="21061" spans="1:6" ht="25.5" outlineLevel="2" x14ac:dyDescent="0.2">
      <c r="B21061" s="18" t="s">
        <v>16325</v>
      </c>
      <c r="C21061" s="19" t="s">
        <v>121</v>
      </c>
      <c r="D21061" t="s">
        <v>398</v>
      </c>
      <c r="E21061" s="20">
        <v>136</v>
      </c>
      <c r="F21061" s="20">
        <v>211</v>
      </c>
    </row>
    <row r="21062" spans="1:6" ht="25.5" outlineLevel="2" x14ac:dyDescent="0.2">
      <c r="B21062" s="18" t="s">
        <v>16325</v>
      </c>
      <c r="C21062" s="19" t="s">
        <v>151</v>
      </c>
      <c r="D21062" t="s">
        <v>398</v>
      </c>
      <c r="E21062" s="20">
        <v>20</v>
      </c>
      <c r="F21062" s="20">
        <v>6</v>
      </c>
    </row>
    <row r="21063" spans="1:6" ht="25.5" outlineLevel="2" x14ac:dyDescent="0.2">
      <c r="B21063" s="18" t="s">
        <v>16325</v>
      </c>
      <c r="C21063" s="19" t="s">
        <v>164</v>
      </c>
      <c r="D21063" t="s">
        <v>398</v>
      </c>
      <c r="E21063" s="20">
        <v>150</v>
      </c>
      <c r="F21063" s="20">
        <v>15</v>
      </c>
    </row>
    <row r="21064" spans="1:6" ht="25.5" outlineLevel="2" x14ac:dyDescent="0.2">
      <c r="B21064" s="18" t="s">
        <v>16325</v>
      </c>
      <c r="C21064" s="19" t="s">
        <v>166</v>
      </c>
      <c r="D21064" t="s">
        <v>398</v>
      </c>
      <c r="E21064" s="20">
        <v>261</v>
      </c>
      <c r="F21064" s="20">
        <v>75</v>
      </c>
    </row>
    <row r="21065" spans="1:6" ht="25.5" outlineLevel="2" x14ac:dyDescent="0.2">
      <c r="B21065" s="18" t="s">
        <v>16325</v>
      </c>
      <c r="C21065" s="19" t="s">
        <v>178</v>
      </c>
      <c r="D21065" t="s">
        <v>398</v>
      </c>
      <c r="E21065" s="20">
        <v>59</v>
      </c>
      <c r="F21065" s="20">
        <v>45</v>
      </c>
    </row>
    <row r="21066" spans="1:6" ht="25.5" outlineLevel="1" x14ac:dyDescent="0.2">
      <c r="B21066" s="21" t="s">
        <v>16326</v>
      </c>
      <c r="E21066" s="20">
        <f>SUBTOTAL(9,E21057:E21065)</f>
        <v>13859</v>
      </c>
      <c r="F21066" s="20">
        <f>SUBTOTAL(9,F21057:F21065)</f>
        <v>3911</v>
      </c>
    </row>
    <row r="21067" spans="1:6" ht="25.5" outlineLevel="2" x14ac:dyDescent="0.2">
      <c r="A21067" t="s">
        <v>6193</v>
      </c>
      <c r="B21067" s="18" t="s">
        <v>16327</v>
      </c>
      <c r="C21067" s="19" t="s">
        <v>42</v>
      </c>
      <c r="D21067" t="s">
        <v>398</v>
      </c>
      <c r="E21067" s="20">
        <v>8392</v>
      </c>
      <c r="F21067" s="20">
        <v>1441</v>
      </c>
    </row>
    <row r="21068" spans="1:6" ht="25.5" outlineLevel="2" x14ac:dyDescent="0.2">
      <c r="B21068" s="18" t="s">
        <v>16327</v>
      </c>
      <c r="C21068" s="19" t="s">
        <v>68</v>
      </c>
      <c r="D21068" t="s">
        <v>398</v>
      </c>
      <c r="E21068" s="20">
        <v>100</v>
      </c>
      <c r="F21068" s="20">
        <v>52</v>
      </c>
    </row>
    <row r="21069" spans="1:6" ht="25.5" outlineLevel="2" x14ac:dyDescent="0.2">
      <c r="B21069" s="18" t="s">
        <v>16327</v>
      </c>
      <c r="C21069" s="19" t="s">
        <v>80</v>
      </c>
      <c r="D21069" t="s">
        <v>398</v>
      </c>
      <c r="E21069" s="20">
        <v>52</v>
      </c>
      <c r="F21069" s="20">
        <v>9</v>
      </c>
    </row>
    <row r="21070" spans="1:6" ht="25.5" outlineLevel="2" x14ac:dyDescent="0.2">
      <c r="B21070" s="18" t="s">
        <v>16327</v>
      </c>
      <c r="C21070" s="19" t="s">
        <v>81</v>
      </c>
      <c r="D21070" t="s">
        <v>398</v>
      </c>
      <c r="E21070" s="20">
        <v>336</v>
      </c>
      <c r="F21070" s="20">
        <v>1079</v>
      </c>
    </row>
    <row r="21071" spans="1:6" ht="25.5" outlineLevel="2" x14ac:dyDescent="0.2">
      <c r="B21071" s="18" t="s">
        <v>16327</v>
      </c>
      <c r="C21071" s="19" t="s">
        <v>87</v>
      </c>
      <c r="D21071" t="s">
        <v>398</v>
      </c>
      <c r="E21071" s="20">
        <v>240</v>
      </c>
      <c r="F21071" s="20">
        <v>484</v>
      </c>
    </row>
    <row r="21072" spans="1:6" ht="25.5" outlineLevel="2" x14ac:dyDescent="0.2">
      <c r="B21072" s="18" t="s">
        <v>16327</v>
      </c>
      <c r="C21072" s="19" t="s">
        <v>88</v>
      </c>
      <c r="D21072" t="s">
        <v>398</v>
      </c>
      <c r="E21072" s="20">
        <v>50</v>
      </c>
      <c r="F21072" s="20">
        <v>21</v>
      </c>
    </row>
    <row r="21073" spans="1:6" ht="25.5" outlineLevel="2" x14ac:dyDescent="0.2">
      <c r="B21073" s="18" t="s">
        <v>16327</v>
      </c>
      <c r="C21073" s="19" t="s">
        <v>166</v>
      </c>
      <c r="D21073" t="s">
        <v>398</v>
      </c>
      <c r="E21073" s="20">
        <v>50</v>
      </c>
      <c r="F21073" s="20">
        <v>30</v>
      </c>
    </row>
    <row r="21074" spans="1:6" ht="25.5" outlineLevel="2" x14ac:dyDescent="0.2">
      <c r="B21074" s="18" t="s">
        <v>16327</v>
      </c>
      <c r="C21074" s="19" t="s">
        <v>176</v>
      </c>
      <c r="D21074" t="s">
        <v>398</v>
      </c>
      <c r="E21074" s="20">
        <v>2</v>
      </c>
      <c r="F21074" s="20">
        <v>6</v>
      </c>
    </row>
    <row r="21075" spans="1:6" ht="25.5" outlineLevel="1" x14ac:dyDescent="0.2">
      <c r="B21075" s="21" t="s">
        <v>16328</v>
      </c>
      <c r="E21075" s="20">
        <f>SUBTOTAL(9,E21067:E21074)</f>
        <v>9222</v>
      </c>
      <c r="F21075" s="20">
        <f>SUBTOTAL(9,F21067:F21074)</f>
        <v>3122</v>
      </c>
    </row>
    <row r="21076" spans="1:6" ht="25.5" outlineLevel="2" x14ac:dyDescent="0.2">
      <c r="A21076" t="s">
        <v>6194</v>
      </c>
      <c r="B21076" s="18" t="s">
        <v>16329</v>
      </c>
      <c r="C21076" s="19" t="s">
        <v>29</v>
      </c>
      <c r="D21076" t="s">
        <v>398</v>
      </c>
      <c r="E21076" s="20">
        <v>60</v>
      </c>
      <c r="F21076" s="20">
        <v>153</v>
      </c>
    </row>
    <row r="21077" spans="1:6" ht="25.5" outlineLevel="2" x14ac:dyDescent="0.2">
      <c r="B21077" s="18" t="s">
        <v>16329</v>
      </c>
      <c r="C21077" s="19" t="s">
        <v>42</v>
      </c>
      <c r="D21077" t="s">
        <v>398</v>
      </c>
      <c r="E21077" s="20">
        <v>21835</v>
      </c>
      <c r="F21077" s="20">
        <v>851</v>
      </c>
    </row>
    <row r="21078" spans="1:6" ht="25.5" outlineLevel="2" x14ac:dyDescent="0.2">
      <c r="B21078" s="18" t="s">
        <v>16329</v>
      </c>
      <c r="C21078" s="19" t="s">
        <v>68</v>
      </c>
      <c r="D21078" t="s">
        <v>398</v>
      </c>
      <c r="E21078" s="20">
        <v>322</v>
      </c>
      <c r="F21078" s="20">
        <v>160</v>
      </c>
    </row>
    <row r="21079" spans="1:6" ht="25.5" outlineLevel="2" x14ac:dyDescent="0.2">
      <c r="B21079" s="18" t="s">
        <v>16329</v>
      </c>
      <c r="C21079" s="19" t="s">
        <v>80</v>
      </c>
      <c r="D21079" t="s">
        <v>398</v>
      </c>
      <c r="E21079" s="20">
        <v>164</v>
      </c>
      <c r="F21079" s="20">
        <v>272</v>
      </c>
    </row>
    <row r="21080" spans="1:6" ht="25.5" outlineLevel="2" x14ac:dyDescent="0.2">
      <c r="B21080" s="18" t="s">
        <v>16329</v>
      </c>
      <c r="C21080" s="19" t="s">
        <v>88</v>
      </c>
      <c r="D21080" t="s">
        <v>398</v>
      </c>
      <c r="E21080" s="20">
        <v>216</v>
      </c>
      <c r="F21080" s="20">
        <v>99</v>
      </c>
    </row>
    <row r="21081" spans="1:6" ht="25.5" outlineLevel="2" x14ac:dyDescent="0.2">
      <c r="B21081" s="18" t="s">
        <v>16329</v>
      </c>
      <c r="C21081" s="19" t="s">
        <v>178</v>
      </c>
      <c r="D21081" t="s">
        <v>398</v>
      </c>
      <c r="E21081" s="20">
        <v>2</v>
      </c>
      <c r="F21081" s="20">
        <v>10</v>
      </c>
    </row>
    <row r="21082" spans="1:6" ht="25.5" outlineLevel="1" x14ac:dyDescent="0.2">
      <c r="B21082" s="21" t="s">
        <v>16330</v>
      </c>
      <c r="E21082" s="20">
        <f>SUBTOTAL(9,E21076:E21081)</f>
        <v>22599</v>
      </c>
      <c r="F21082" s="20">
        <f>SUBTOTAL(9,F21076:F21081)</f>
        <v>1545</v>
      </c>
    </row>
    <row r="21083" spans="1:6" ht="25.5" outlineLevel="2" x14ac:dyDescent="0.2">
      <c r="A21083" t="s">
        <v>1817</v>
      </c>
      <c r="B21083" s="18" t="s">
        <v>16331</v>
      </c>
      <c r="C21083" s="19" t="s">
        <v>42</v>
      </c>
      <c r="D21083" t="s">
        <v>398</v>
      </c>
      <c r="E21083" s="20">
        <v>151</v>
      </c>
      <c r="F21083" s="20">
        <v>62</v>
      </c>
    </row>
    <row r="21084" spans="1:6" ht="25.5" outlineLevel="2" x14ac:dyDescent="0.2">
      <c r="B21084" s="18" t="s">
        <v>16331</v>
      </c>
      <c r="C21084" s="19" t="s">
        <v>80</v>
      </c>
      <c r="D21084" t="s">
        <v>398</v>
      </c>
      <c r="E21084" s="20">
        <v>207</v>
      </c>
      <c r="F21084" s="20">
        <v>9</v>
      </c>
    </row>
    <row r="21085" spans="1:6" ht="25.5" outlineLevel="2" x14ac:dyDescent="0.2">
      <c r="B21085" s="18" t="s">
        <v>16331</v>
      </c>
      <c r="C21085" s="19" t="s">
        <v>121</v>
      </c>
      <c r="D21085" t="s">
        <v>398</v>
      </c>
      <c r="E21085" s="20">
        <v>2</v>
      </c>
      <c r="F21085" s="20">
        <v>4</v>
      </c>
    </row>
    <row r="21086" spans="1:6" ht="25.5" outlineLevel="1" x14ac:dyDescent="0.2">
      <c r="B21086" s="21" t="s">
        <v>16332</v>
      </c>
      <c r="E21086" s="20">
        <f>SUBTOTAL(9,E21083:E21085)</f>
        <v>360</v>
      </c>
      <c r="F21086" s="20">
        <f>SUBTOTAL(9,F21083:F21085)</f>
        <v>75</v>
      </c>
    </row>
    <row r="21087" spans="1:6" outlineLevel="2" x14ac:dyDescent="0.2">
      <c r="A21087" t="s">
        <v>6196</v>
      </c>
      <c r="B21087" s="18" t="s">
        <v>16333</v>
      </c>
      <c r="C21087" s="19" t="s">
        <v>42</v>
      </c>
      <c r="D21087" t="s">
        <v>398</v>
      </c>
      <c r="E21087" s="20">
        <v>282892</v>
      </c>
      <c r="F21087" s="20">
        <v>5297</v>
      </c>
    </row>
    <row r="21088" spans="1:6" outlineLevel="2" x14ac:dyDescent="0.2">
      <c r="B21088" s="18" t="s">
        <v>16333</v>
      </c>
      <c r="C21088" s="19" t="s">
        <v>65</v>
      </c>
      <c r="D21088" t="s">
        <v>398</v>
      </c>
      <c r="E21088" s="20">
        <v>16</v>
      </c>
      <c r="F21088" s="20">
        <v>15</v>
      </c>
    </row>
    <row r="21089" spans="1:6" outlineLevel="2" x14ac:dyDescent="0.2">
      <c r="B21089" s="18" t="s">
        <v>16333</v>
      </c>
      <c r="C21089" s="19" t="s">
        <v>68</v>
      </c>
      <c r="D21089" t="s">
        <v>398</v>
      </c>
      <c r="E21089" s="20">
        <v>73</v>
      </c>
      <c r="F21089" s="20">
        <v>41</v>
      </c>
    </row>
    <row r="21090" spans="1:6" outlineLevel="2" x14ac:dyDescent="0.2">
      <c r="B21090" s="18" t="s">
        <v>16333</v>
      </c>
      <c r="C21090" s="19" t="s">
        <v>80</v>
      </c>
      <c r="D21090" t="s">
        <v>398</v>
      </c>
      <c r="E21090" s="20">
        <v>122887</v>
      </c>
      <c r="F21090" s="20">
        <v>9423</v>
      </c>
    </row>
    <row r="21091" spans="1:6" outlineLevel="2" x14ac:dyDescent="0.2">
      <c r="B21091" s="18" t="s">
        <v>16333</v>
      </c>
      <c r="C21091" s="19" t="s">
        <v>88</v>
      </c>
      <c r="D21091" t="s">
        <v>398</v>
      </c>
      <c r="E21091" s="20">
        <v>1128</v>
      </c>
      <c r="F21091" s="20">
        <v>322</v>
      </c>
    </row>
    <row r="21092" spans="1:6" ht="25.5" outlineLevel="2" x14ac:dyDescent="0.2">
      <c r="B21092" s="18" t="s">
        <v>16333</v>
      </c>
      <c r="C21092" s="19" t="s">
        <v>92</v>
      </c>
      <c r="D21092" t="s">
        <v>398</v>
      </c>
      <c r="E21092" s="20">
        <v>423</v>
      </c>
      <c r="F21092" s="20">
        <v>110</v>
      </c>
    </row>
    <row r="21093" spans="1:6" outlineLevel="2" x14ac:dyDescent="0.2">
      <c r="B21093" s="18" t="s">
        <v>16333</v>
      </c>
      <c r="C21093" s="19" t="s">
        <v>157</v>
      </c>
      <c r="D21093" t="s">
        <v>398</v>
      </c>
      <c r="E21093" s="20">
        <v>10</v>
      </c>
      <c r="F21093" s="20">
        <v>18</v>
      </c>
    </row>
    <row r="21094" spans="1:6" ht="25.5" outlineLevel="2" x14ac:dyDescent="0.2">
      <c r="B21094" s="18" t="s">
        <v>16333</v>
      </c>
      <c r="C21094" s="19" t="s">
        <v>176</v>
      </c>
      <c r="D21094" t="s">
        <v>398</v>
      </c>
      <c r="E21094" s="20">
        <v>15</v>
      </c>
      <c r="F21094" s="20">
        <v>3</v>
      </c>
    </row>
    <row r="21095" spans="1:6" outlineLevel="2" x14ac:dyDescent="0.2">
      <c r="B21095" s="18" t="s">
        <v>16333</v>
      </c>
      <c r="C21095" s="19" t="s">
        <v>178</v>
      </c>
      <c r="D21095" t="s">
        <v>398</v>
      </c>
      <c r="E21095" s="20">
        <v>5</v>
      </c>
      <c r="F21095" s="20">
        <v>2</v>
      </c>
    </row>
    <row r="21096" spans="1:6" outlineLevel="1" x14ac:dyDescent="0.2">
      <c r="B21096" s="21" t="s">
        <v>16334</v>
      </c>
      <c r="E21096" s="20">
        <f>SUBTOTAL(9,E21087:E21095)</f>
        <v>407449</v>
      </c>
      <c r="F21096" s="20">
        <f>SUBTOTAL(9,F21087:F21095)</f>
        <v>15231</v>
      </c>
    </row>
    <row r="21097" spans="1:6" ht="25.5" outlineLevel="2" x14ac:dyDescent="0.2">
      <c r="A21097" t="s">
        <v>6197</v>
      </c>
      <c r="B21097" s="18" t="s">
        <v>16335</v>
      </c>
      <c r="C21097" s="19" t="s">
        <v>42</v>
      </c>
      <c r="D21097" t="s">
        <v>398</v>
      </c>
      <c r="E21097" s="20">
        <v>6553</v>
      </c>
      <c r="F21097" s="20">
        <v>835</v>
      </c>
    </row>
    <row r="21098" spans="1:6" ht="25.5" outlineLevel="2" x14ac:dyDescent="0.2">
      <c r="B21098" s="18" t="s">
        <v>16335</v>
      </c>
      <c r="C21098" s="19" t="s">
        <v>80</v>
      </c>
      <c r="D21098" t="s">
        <v>398</v>
      </c>
      <c r="E21098" s="20">
        <v>13637</v>
      </c>
      <c r="F21098" s="20">
        <v>3548</v>
      </c>
    </row>
    <row r="21099" spans="1:6" ht="25.5" outlineLevel="1" x14ac:dyDescent="0.2">
      <c r="B21099" s="21" t="s">
        <v>16336</v>
      </c>
      <c r="E21099" s="20">
        <f>SUBTOTAL(9,E21097:E21098)</f>
        <v>20190</v>
      </c>
      <c r="F21099" s="20">
        <f>SUBTOTAL(9,F21097:F21098)</f>
        <v>4383</v>
      </c>
    </row>
    <row r="21100" spans="1:6" outlineLevel="2" x14ac:dyDescent="0.2">
      <c r="A21100" t="s">
        <v>6198</v>
      </c>
      <c r="B21100" s="18" t="s">
        <v>16337</v>
      </c>
      <c r="C21100" s="19" t="s">
        <v>42</v>
      </c>
      <c r="D21100" t="s">
        <v>398</v>
      </c>
      <c r="E21100" s="20">
        <v>923</v>
      </c>
      <c r="F21100" s="20">
        <v>54</v>
      </c>
    </row>
    <row r="21101" spans="1:6" outlineLevel="2" x14ac:dyDescent="0.2">
      <c r="B21101" s="18" t="s">
        <v>16337</v>
      </c>
      <c r="C21101" s="19" t="s">
        <v>68</v>
      </c>
      <c r="D21101" t="s">
        <v>398</v>
      </c>
      <c r="E21101" s="20">
        <v>1</v>
      </c>
      <c r="F21101" s="20">
        <v>7</v>
      </c>
    </row>
    <row r="21102" spans="1:6" outlineLevel="2" x14ac:dyDescent="0.2">
      <c r="B21102" s="18" t="s">
        <v>16337</v>
      </c>
      <c r="C21102" s="19" t="s">
        <v>80</v>
      </c>
      <c r="D21102" t="s">
        <v>398</v>
      </c>
      <c r="E21102" s="20">
        <v>1886</v>
      </c>
      <c r="F21102" s="20">
        <v>469</v>
      </c>
    </row>
    <row r="21103" spans="1:6" outlineLevel="2" x14ac:dyDescent="0.2">
      <c r="B21103" s="18" t="s">
        <v>16337</v>
      </c>
      <c r="C21103" s="19" t="s">
        <v>81</v>
      </c>
      <c r="D21103" t="s">
        <v>398</v>
      </c>
      <c r="E21103" s="20">
        <v>2</v>
      </c>
      <c r="F21103" s="20">
        <v>1</v>
      </c>
    </row>
    <row r="21104" spans="1:6" outlineLevel="2" x14ac:dyDescent="0.2">
      <c r="B21104" s="18" t="s">
        <v>16337</v>
      </c>
      <c r="C21104" s="19" t="s">
        <v>87</v>
      </c>
      <c r="D21104" t="s">
        <v>398</v>
      </c>
      <c r="E21104" s="20">
        <v>33</v>
      </c>
      <c r="F21104" s="20">
        <v>267</v>
      </c>
    </row>
    <row r="21105" spans="1:6" outlineLevel="2" x14ac:dyDescent="0.2">
      <c r="B21105" s="18" t="s">
        <v>16337</v>
      </c>
      <c r="C21105" s="19" t="s">
        <v>88</v>
      </c>
      <c r="D21105" t="s">
        <v>398</v>
      </c>
      <c r="E21105" s="20">
        <v>18</v>
      </c>
      <c r="F21105" s="20">
        <v>67</v>
      </c>
    </row>
    <row r="21106" spans="1:6" outlineLevel="2" x14ac:dyDescent="0.2">
      <c r="B21106" s="18" t="s">
        <v>16337</v>
      </c>
      <c r="C21106" s="19" t="s">
        <v>136</v>
      </c>
      <c r="D21106" t="s">
        <v>398</v>
      </c>
      <c r="E21106" s="20">
        <v>6</v>
      </c>
      <c r="F21106" s="20">
        <v>27</v>
      </c>
    </row>
    <row r="21107" spans="1:6" outlineLevel="2" x14ac:dyDescent="0.2">
      <c r="B21107" s="18" t="s">
        <v>16337</v>
      </c>
      <c r="C21107" s="19" t="s">
        <v>153</v>
      </c>
      <c r="D21107" t="s">
        <v>398</v>
      </c>
      <c r="E21107" s="20">
        <v>18</v>
      </c>
      <c r="F21107" s="20">
        <v>52</v>
      </c>
    </row>
    <row r="21108" spans="1:6" outlineLevel="2" x14ac:dyDescent="0.2">
      <c r="B21108" s="18" t="s">
        <v>16337</v>
      </c>
      <c r="C21108" s="19" t="s">
        <v>164</v>
      </c>
      <c r="D21108" t="s">
        <v>398</v>
      </c>
      <c r="E21108" s="20">
        <v>4</v>
      </c>
      <c r="F21108" s="20">
        <v>8</v>
      </c>
    </row>
    <row r="21109" spans="1:6" outlineLevel="2" x14ac:dyDescent="0.2">
      <c r="B21109" s="18" t="s">
        <v>16337</v>
      </c>
      <c r="C21109" s="19" t="s">
        <v>166</v>
      </c>
      <c r="D21109" t="s">
        <v>398</v>
      </c>
      <c r="E21109" s="20">
        <v>29</v>
      </c>
      <c r="F21109" s="20">
        <v>31</v>
      </c>
    </row>
    <row r="21110" spans="1:6" outlineLevel="2" x14ac:dyDescent="0.2">
      <c r="B21110" s="18" t="s">
        <v>16337</v>
      </c>
      <c r="C21110" s="19" t="s">
        <v>171</v>
      </c>
      <c r="D21110" t="s">
        <v>398</v>
      </c>
      <c r="E21110" s="20">
        <v>36</v>
      </c>
      <c r="F21110" s="20">
        <v>144</v>
      </c>
    </row>
    <row r="21111" spans="1:6" ht="25.5" outlineLevel="2" x14ac:dyDescent="0.2">
      <c r="B21111" s="18" t="s">
        <v>16337</v>
      </c>
      <c r="C21111" s="19" t="s">
        <v>176</v>
      </c>
      <c r="D21111" t="s">
        <v>398</v>
      </c>
      <c r="E21111" s="20">
        <v>2</v>
      </c>
      <c r="F21111" s="20">
        <v>6</v>
      </c>
    </row>
    <row r="21112" spans="1:6" outlineLevel="2" x14ac:dyDescent="0.2">
      <c r="B21112" s="18" t="s">
        <v>16337</v>
      </c>
      <c r="C21112" s="19" t="s">
        <v>178</v>
      </c>
      <c r="D21112" t="s">
        <v>398</v>
      </c>
      <c r="E21112" s="20">
        <v>10</v>
      </c>
      <c r="F21112" s="20">
        <v>18</v>
      </c>
    </row>
    <row r="21113" spans="1:6" outlineLevel="1" x14ac:dyDescent="0.2">
      <c r="B21113" s="21" t="s">
        <v>16338</v>
      </c>
      <c r="E21113" s="20">
        <f>SUBTOTAL(9,E21100:E21112)</f>
        <v>2968</v>
      </c>
      <c r="F21113" s="20">
        <f>SUBTOTAL(9,F21100:F21112)</f>
        <v>1151</v>
      </c>
    </row>
    <row r="21114" spans="1:6" ht="25.5" outlineLevel="2" x14ac:dyDescent="0.2">
      <c r="A21114" t="s">
        <v>6199</v>
      </c>
      <c r="B21114" s="18" t="s">
        <v>7089</v>
      </c>
      <c r="C21114" s="19" t="s">
        <v>37</v>
      </c>
      <c r="D21114" t="s">
        <v>398</v>
      </c>
      <c r="E21114" s="20">
        <v>1</v>
      </c>
      <c r="F21114" s="20">
        <v>147</v>
      </c>
    </row>
    <row r="21115" spans="1:6" ht="25.5" outlineLevel="2" x14ac:dyDescent="0.2">
      <c r="B21115" s="18" t="s">
        <v>7089</v>
      </c>
      <c r="C21115" s="19" t="s">
        <v>42</v>
      </c>
      <c r="D21115" t="s">
        <v>398</v>
      </c>
      <c r="E21115" s="20">
        <v>1009</v>
      </c>
      <c r="F21115" s="20">
        <v>1001</v>
      </c>
    </row>
    <row r="21116" spans="1:6" ht="25.5" outlineLevel="2" x14ac:dyDescent="0.2">
      <c r="B21116" s="18" t="s">
        <v>7089</v>
      </c>
      <c r="C21116" s="19" t="s">
        <v>54</v>
      </c>
      <c r="D21116" t="s">
        <v>398</v>
      </c>
      <c r="E21116" s="20">
        <v>4</v>
      </c>
      <c r="F21116" s="20">
        <v>341</v>
      </c>
    </row>
    <row r="21117" spans="1:6" ht="25.5" outlineLevel="2" x14ac:dyDescent="0.2">
      <c r="B21117" s="18" t="s">
        <v>7089</v>
      </c>
      <c r="C21117" s="19" t="s">
        <v>65</v>
      </c>
      <c r="D21117" t="s">
        <v>398</v>
      </c>
      <c r="E21117" s="20">
        <v>68</v>
      </c>
      <c r="F21117" s="20">
        <v>2580</v>
      </c>
    </row>
    <row r="21118" spans="1:6" ht="25.5" outlineLevel="2" x14ac:dyDescent="0.2">
      <c r="B21118" s="18" t="s">
        <v>7089</v>
      </c>
      <c r="C21118" s="19" t="s">
        <v>80</v>
      </c>
      <c r="D21118" t="s">
        <v>398</v>
      </c>
      <c r="E21118" s="20">
        <v>9828</v>
      </c>
      <c r="F21118" s="20">
        <v>16138</v>
      </c>
    </row>
    <row r="21119" spans="1:6" ht="25.5" outlineLevel="2" x14ac:dyDescent="0.2">
      <c r="B21119" s="18" t="s">
        <v>7089</v>
      </c>
      <c r="C21119" s="19" t="s">
        <v>81</v>
      </c>
      <c r="D21119" t="s">
        <v>398</v>
      </c>
      <c r="E21119" s="20">
        <v>9</v>
      </c>
      <c r="F21119" s="20">
        <v>25</v>
      </c>
    </row>
    <row r="21120" spans="1:6" ht="25.5" outlineLevel="2" x14ac:dyDescent="0.2">
      <c r="B21120" s="18" t="s">
        <v>7089</v>
      </c>
      <c r="C21120" s="19" t="s">
        <v>87</v>
      </c>
      <c r="D21120" t="s">
        <v>398</v>
      </c>
      <c r="E21120" s="20">
        <v>8</v>
      </c>
      <c r="F21120" s="20">
        <v>643</v>
      </c>
    </row>
    <row r="21121" spans="1:6" ht="25.5" outlineLevel="2" x14ac:dyDescent="0.2">
      <c r="B21121" s="18" t="s">
        <v>7089</v>
      </c>
      <c r="C21121" s="19" t="s">
        <v>88</v>
      </c>
      <c r="D21121" t="s">
        <v>398</v>
      </c>
      <c r="E21121" s="20">
        <v>43</v>
      </c>
      <c r="F21121" s="20">
        <v>1318</v>
      </c>
    </row>
    <row r="21122" spans="1:6" ht="25.5" outlineLevel="2" x14ac:dyDescent="0.2">
      <c r="B21122" s="18" t="s">
        <v>7089</v>
      </c>
      <c r="C21122" s="19" t="s">
        <v>92</v>
      </c>
      <c r="D21122" t="s">
        <v>398</v>
      </c>
      <c r="E21122" s="20">
        <v>11</v>
      </c>
      <c r="F21122" s="20">
        <v>221</v>
      </c>
    </row>
    <row r="21123" spans="1:6" ht="25.5" outlineLevel="2" x14ac:dyDescent="0.2">
      <c r="B21123" s="18" t="s">
        <v>7089</v>
      </c>
      <c r="C21123" s="19" t="s">
        <v>107</v>
      </c>
      <c r="D21123" t="s">
        <v>398</v>
      </c>
      <c r="E21123" s="20">
        <v>14</v>
      </c>
      <c r="F21123" s="20">
        <v>37</v>
      </c>
    </row>
    <row r="21124" spans="1:6" ht="25.5" outlineLevel="2" x14ac:dyDescent="0.2">
      <c r="B21124" s="18" t="s">
        <v>7089</v>
      </c>
      <c r="C21124" s="19" t="s">
        <v>123</v>
      </c>
      <c r="D21124" t="s">
        <v>398</v>
      </c>
      <c r="E21124" s="20">
        <v>1</v>
      </c>
      <c r="F21124" s="20">
        <v>140</v>
      </c>
    </row>
    <row r="21125" spans="1:6" ht="25.5" outlineLevel="2" x14ac:dyDescent="0.2">
      <c r="B21125" s="18" t="s">
        <v>7089</v>
      </c>
      <c r="C21125" s="19" t="s">
        <v>136</v>
      </c>
      <c r="D21125" t="s">
        <v>398</v>
      </c>
      <c r="E21125" s="20">
        <v>1</v>
      </c>
      <c r="F21125" s="20">
        <v>33</v>
      </c>
    </row>
    <row r="21126" spans="1:6" ht="25.5" outlineLevel="2" x14ac:dyDescent="0.2">
      <c r="B21126" s="18" t="s">
        <v>7089</v>
      </c>
      <c r="C21126" s="19" t="s">
        <v>151</v>
      </c>
      <c r="D21126" t="s">
        <v>398</v>
      </c>
      <c r="E21126" s="20">
        <v>155</v>
      </c>
      <c r="F21126" s="20">
        <v>183</v>
      </c>
    </row>
    <row r="21127" spans="1:6" ht="25.5" outlineLevel="2" x14ac:dyDescent="0.2">
      <c r="B21127" s="18" t="s">
        <v>7089</v>
      </c>
      <c r="C21127" s="19" t="s">
        <v>156</v>
      </c>
      <c r="D21127" t="s">
        <v>398</v>
      </c>
      <c r="E21127" s="20">
        <v>5</v>
      </c>
      <c r="F21127" s="20">
        <v>184</v>
      </c>
    </row>
    <row r="21128" spans="1:6" ht="25.5" outlineLevel="2" x14ac:dyDescent="0.2">
      <c r="B21128" s="18" t="s">
        <v>7089</v>
      </c>
      <c r="C21128" s="19" t="s">
        <v>164</v>
      </c>
      <c r="D21128" t="s">
        <v>398</v>
      </c>
      <c r="E21128" s="20">
        <v>1</v>
      </c>
      <c r="F21128" s="20">
        <v>19</v>
      </c>
    </row>
    <row r="21129" spans="1:6" ht="25.5" outlineLevel="2" x14ac:dyDescent="0.2">
      <c r="B21129" s="18" t="s">
        <v>7089</v>
      </c>
      <c r="C21129" s="19" t="s">
        <v>166</v>
      </c>
      <c r="D21129" t="s">
        <v>398</v>
      </c>
      <c r="E21129" s="20">
        <v>56</v>
      </c>
      <c r="F21129" s="20">
        <v>209</v>
      </c>
    </row>
    <row r="21130" spans="1:6" ht="25.5" outlineLevel="2" x14ac:dyDescent="0.2">
      <c r="B21130" s="18" t="s">
        <v>7089</v>
      </c>
      <c r="C21130" s="19" t="s">
        <v>176</v>
      </c>
      <c r="D21130" t="s">
        <v>398</v>
      </c>
      <c r="E21130" s="20">
        <v>13</v>
      </c>
      <c r="F21130" s="20">
        <v>125</v>
      </c>
    </row>
    <row r="21131" spans="1:6" ht="25.5" outlineLevel="2" x14ac:dyDescent="0.2">
      <c r="B21131" s="18" t="s">
        <v>7089</v>
      </c>
      <c r="C21131" s="19" t="s">
        <v>178</v>
      </c>
      <c r="D21131" t="s">
        <v>398</v>
      </c>
      <c r="E21131" s="20">
        <v>9</v>
      </c>
      <c r="F21131" s="20">
        <v>499</v>
      </c>
    </row>
    <row r="21132" spans="1:6" ht="25.5" outlineLevel="1" x14ac:dyDescent="0.2">
      <c r="B21132" s="21" t="s">
        <v>7127</v>
      </c>
      <c r="E21132" s="20">
        <f>SUBTOTAL(9,E21114:E21131)</f>
        <v>11236</v>
      </c>
      <c r="F21132" s="20">
        <f>SUBTOTAL(9,F21114:F21131)</f>
        <v>23843</v>
      </c>
    </row>
    <row r="21133" spans="1:6" ht="25.5" outlineLevel="2" x14ac:dyDescent="0.2">
      <c r="A21133" t="s">
        <v>6200</v>
      </c>
      <c r="B21133" s="18" t="s">
        <v>16339</v>
      </c>
      <c r="C21133" s="19" t="s">
        <v>42</v>
      </c>
      <c r="D21133" t="s">
        <v>398</v>
      </c>
      <c r="E21133" s="20">
        <v>56</v>
      </c>
      <c r="F21133" s="20">
        <v>467</v>
      </c>
    </row>
    <row r="21134" spans="1:6" ht="25.5" outlineLevel="2" x14ac:dyDescent="0.2">
      <c r="B21134" s="18" t="s">
        <v>16339</v>
      </c>
      <c r="C21134" s="19" t="s">
        <v>68</v>
      </c>
      <c r="D21134" t="s">
        <v>398</v>
      </c>
      <c r="E21134" s="20">
        <v>3</v>
      </c>
      <c r="F21134" s="20">
        <v>221</v>
      </c>
    </row>
    <row r="21135" spans="1:6" ht="25.5" outlineLevel="2" x14ac:dyDescent="0.2">
      <c r="B21135" s="18" t="s">
        <v>16339</v>
      </c>
      <c r="C21135" s="19" t="s">
        <v>80</v>
      </c>
      <c r="D21135" t="s">
        <v>398</v>
      </c>
      <c r="E21135" s="20">
        <v>304</v>
      </c>
      <c r="F21135" s="20">
        <v>14677</v>
      </c>
    </row>
    <row r="21136" spans="1:6" ht="25.5" outlineLevel="2" x14ac:dyDescent="0.2">
      <c r="B21136" s="18" t="s">
        <v>16339</v>
      </c>
      <c r="C21136" s="19" t="s">
        <v>85</v>
      </c>
      <c r="D21136" t="s">
        <v>398</v>
      </c>
      <c r="E21136" s="20">
        <v>6</v>
      </c>
      <c r="F21136" s="20">
        <v>8</v>
      </c>
    </row>
    <row r="21137" spans="1:6" ht="25.5" outlineLevel="2" x14ac:dyDescent="0.2">
      <c r="B21137" s="18" t="s">
        <v>16339</v>
      </c>
      <c r="C21137" s="19" t="s">
        <v>87</v>
      </c>
      <c r="D21137" t="s">
        <v>398</v>
      </c>
      <c r="E21137" s="20">
        <v>1</v>
      </c>
      <c r="F21137" s="20">
        <v>14</v>
      </c>
    </row>
    <row r="21138" spans="1:6" ht="25.5" outlineLevel="2" x14ac:dyDescent="0.2">
      <c r="B21138" s="18" t="s">
        <v>16339</v>
      </c>
      <c r="C21138" s="19" t="s">
        <v>93</v>
      </c>
      <c r="D21138" t="s">
        <v>398</v>
      </c>
      <c r="E21138" s="20">
        <v>1</v>
      </c>
      <c r="F21138" s="20">
        <v>4</v>
      </c>
    </row>
    <row r="21139" spans="1:6" ht="25.5" outlineLevel="2" x14ac:dyDescent="0.2">
      <c r="B21139" s="18" t="s">
        <v>16339</v>
      </c>
      <c r="C21139" s="19" t="s">
        <v>176</v>
      </c>
      <c r="D21139" t="s">
        <v>398</v>
      </c>
      <c r="E21139" s="20">
        <v>1</v>
      </c>
      <c r="F21139" s="20">
        <v>8</v>
      </c>
    </row>
    <row r="21140" spans="1:6" ht="25.5" outlineLevel="2" x14ac:dyDescent="0.2">
      <c r="B21140" s="18" t="s">
        <v>16339</v>
      </c>
      <c r="C21140" s="19" t="s">
        <v>178</v>
      </c>
      <c r="D21140" t="s">
        <v>398</v>
      </c>
      <c r="E21140" s="20">
        <v>1</v>
      </c>
      <c r="F21140" s="20">
        <v>6</v>
      </c>
    </row>
    <row r="21141" spans="1:6" ht="25.5" outlineLevel="1" x14ac:dyDescent="0.2">
      <c r="B21141" s="21" t="s">
        <v>16340</v>
      </c>
      <c r="E21141" s="20">
        <f>SUBTOTAL(9,E21133:E21140)</f>
        <v>373</v>
      </c>
      <c r="F21141" s="20">
        <f>SUBTOTAL(9,F21133:F21140)</f>
        <v>15405</v>
      </c>
    </row>
    <row r="21142" spans="1:6" ht="25.5" outlineLevel="2" x14ac:dyDescent="0.2">
      <c r="A21142" t="s">
        <v>6201</v>
      </c>
      <c r="B21142" s="18" t="s">
        <v>16341</v>
      </c>
      <c r="C21142" s="19" t="s">
        <v>30</v>
      </c>
      <c r="D21142" t="s">
        <v>398</v>
      </c>
      <c r="E21142" s="20">
        <v>1</v>
      </c>
      <c r="F21142" s="20">
        <v>1</v>
      </c>
    </row>
    <row r="21143" spans="1:6" ht="25.5" outlineLevel="2" x14ac:dyDescent="0.2">
      <c r="B21143" s="18" t="s">
        <v>16341</v>
      </c>
      <c r="C21143" s="19" t="s">
        <v>42</v>
      </c>
      <c r="D21143" t="s">
        <v>398</v>
      </c>
      <c r="E21143" s="20">
        <v>1412</v>
      </c>
      <c r="F21143" s="20">
        <v>224</v>
      </c>
    </row>
    <row r="21144" spans="1:6" ht="25.5" outlineLevel="2" x14ac:dyDescent="0.2">
      <c r="B21144" s="18" t="s">
        <v>16341</v>
      </c>
      <c r="C21144" s="19" t="s">
        <v>65</v>
      </c>
      <c r="D21144" t="s">
        <v>398</v>
      </c>
      <c r="E21144" s="20">
        <v>1</v>
      </c>
      <c r="F21144" s="20">
        <v>85</v>
      </c>
    </row>
    <row r="21145" spans="1:6" ht="25.5" outlineLevel="2" x14ac:dyDescent="0.2">
      <c r="B21145" s="18" t="s">
        <v>16341</v>
      </c>
      <c r="C21145" s="19" t="s">
        <v>68</v>
      </c>
      <c r="D21145" t="s">
        <v>398</v>
      </c>
      <c r="E21145" s="20">
        <v>10</v>
      </c>
      <c r="F21145" s="20">
        <v>257</v>
      </c>
    </row>
    <row r="21146" spans="1:6" ht="25.5" outlineLevel="2" x14ac:dyDescent="0.2">
      <c r="B21146" s="18" t="s">
        <v>16341</v>
      </c>
      <c r="C21146" s="19" t="s">
        <v>80</v>
      </c>
      <c r="D21146" t="s">
        <v>398</v>
      </c>
      <c r="E21146" s="20">
        <v>9086</v>
      </c>
      <c r="F21146" s="20">
        <v>13187</v>
      </c>
    </row>
    <row r="21147" spans="1:6" ht="25.5" outlineLevel="2" x14ac:dyDescent="0.2">
      <c r="B21147" s="18" t="s">
        <v>16341</v>
      </c>
      <c r="C21147" s="19" t="s">
        <v>88</v>
      </c>
      <c r="D21147" t="s">
        <v>398</v>
      </c>
      <c r="E21147" s="20">
        <v>25</v>
      </c>
      <c r="F21147" s="20">
        <v>42</v>
      </c>
    </row>
    <row r="21148" spans="1:6" ht="25.5" outlineLevel="2" x14ac:dyDescent="0.2">
      <c r="B21148" s="18" t="s">
        <v>16341</v>
      </c>
      <c r="C21148" s="19" t="s">
        <v>164</v>
      </c>
      <c r="D21148" t="s">
        <v>398</v>
      </c>
      <c r="E21148" s="20">
        <v>1</v>
      </c>
      <c r="F21148" s="20">
        <v>5</v>
      </c>
    </row>
    <row r="21149" spans="1:6" ht="25.5" outlineLevel="1" x14ac:dyDescent="0.2">
      <c r="B21149" s="21" t="s">
        <v>16342</v>
      </c>
      <c r="E21149" s="20">
        <f>SUBTOTAL(9,E21142:E21148)</f>
        <v>10536</v>
      </c>
      <c r="F21149" s="20">
        <f>SUBTOTAL(9,F21142:F21148)</f>
        <v>13801</v>
      </c>
    </row>
    <row r="21150" spans="1:6" ht="25.5" outlineLevel="2" x14ac:dyDescent="0.2">
      <c r="A21150" t="s">
        <v>6203</v>
      </c>
      <c r="B21150" s="18" t="s">
        <v>16343</v>
      </c>
      <c r="C21150" s="19" t="s">
        <v>42</v>
      </c>
      <c r="D21150" t="s">
        <v>398</v>
      </c>
      <c r="E21150" s="20">
        <v>4954</v>
      </c>
      <c r="F21150" s="20">
        <v>2631</v>
      </c>
    </row>
    <row r="21151" spans="1:6" ht="25.5" outlineLevel="2" x14ac:dyDescent="0.2">
      <c r="B21151" s="18" t="s">
        <v>16343</v>
      </c>
      <c r="C21151" s="19" t="s">
        <v>68</v>
      </c>
      <c r="D21151" t="s">
        <v>398</v>
      </c>
      <c r="E21151" s="20">
        <v>13</v>
      </c>
      <c r="F21151" s="20">
        <v>16</v>
      </c>
    </row>
    <row r="21152" spans="1:6" ht="25.5" outlineLevel="2" x14ac:dyDescent="0.2">
      <c r="B21152" s="18" t="s">
        <v>16343</v>
      </c>
      <c r="C21152" s="19" t="s">
        <v>80</v>
      </c>
      <c r="D21152" t="s">
        <v>398</v>
      </c>
      <c r="E21152" s="20">
        <v>228197</v>
      </c>
      <c r="F21152" s="20">
        <v>15540</v>
      </c>
    </row>
    <row r="21153" spans="1:6" ht="25.5" outlineLevel="2" x14ac:dyDescent="0.2">
      <c r="B21153" s="18" t="s">
        <v>16343</v>
      </c>
      <c r="C21153" s="19" t="s">
        <v>87</v>
      </c>
      <c r="D21153" t="s">
        <v>398</v>
      </c>
      <c r="E21153" s="20">
        <v>28</v>
      </c>
      <c r="F21153" s="20">
        <v>26</v>
      </c>
    </row>
    <row r="21154" spans="1:6" ht="25.5" outlineLevel="2" x14ac:dyDescent="0.2">
      <c r="B21154" s="18" t="s">
        <v>16343</v>
      </c>
      <c r="C21154" s="19" t="s">
        <v>88</v>
      </c>
      <c r="D21154" t="s">
        <v>398</v>
      </c>
      <c r="E21154" s="20">
        <v>490</v>
      </c>
      <c r="F21154" s="20">
        <v>335</v>
      </c>
    </row>
    <row r="21155" spans="1:6" ht="25.5" outlineLevel="2" x14ac:dyDescent="0.2">
      <c r="B21155" s="18" t="s">
        <v>16343</v>
      </c>
      <c r="C21155" s="19" t="s">
        <v>92</v>
      </c>
      <c r="D21155" t="s">
        <v>398</v>
      </c>
      <c r="E21155" s="20">
        <v>32</v>
      </c>
      <c r="F21155" s="20">
        <v>15</v>
      </c>
    </row>
    <row r="21156" spans="1:6" ht="25.5" outlineLevel="2" x14ac:dyDescent="0.2">
      <c r="B21156" s="18" t="s">
        <v>16343</v>
      </c>
      <c r="C21156" s="19" t="s">
        <v>162</v>
      </c>
      <c r="D21156" t="s">
        <v>398</v>
      </c>
      <c r="E21156" s="20">
        <v>30</v>
      </c>
      <c r="F21156" s="20">
        <v>575</v>
      </c>
    </row>
    <row r="21157" spans="1:6" ht="25.5" outlineLevel="2" x14ac:dyDescent="0.2">
      <c r="B21157" s="18" t="s">
        <v>16343</v>
      </c>
      <c r="C21157" s="19" t="s">
        <v>166</v>
      </c>
      <c r="D21157" t="s">
        <v>398</v>
      </c>
      <c r="E21157" s="20">
        <v>17</v>
      </c>
      <c r="F21157" s="20">
        <v>34</v>
      </c>
    </row>
    <row r="21158" spans="1:6" ht="25.5" outlineLevel="2" x14ac:dyDescent="0.2">
      <c r="B21158" s="18" t="s">
        <v>16343</v>
      </c>
      <c r="C21158" s="19" t="s">
        <v>176</v>
      </c>
      <c r="D21158" t="s">
        <v>398</v>
      </c>
      <c r="E21158" s="20">
        <v>5</v>
      </c>
      <c r="F21158" s="20">
        <v>73</v>
      </c>
    </row>
    <row r="21159" spans="1:6" ht="25.5" outlineLevel="2" x14ac:dyDescent="0.2">
      <c r="B21159" s="18" t="s">
        <v>16343</v>
      </c>
      <c r="C21159" s="19" t="s">
        <v>178</v>
      </c>
      <c r="D21159" t="s">
        <v>398</v>
      </c>
      <c r="E21159" s="20">
        <v>12</v>
      </c>
      <c r="F21159" s="20">
        <v>15</v>
      </c>
    </row>
    <row r="21160" spans="1:6" ht="25.5" outlineLevel="1" x14ac:dyDescent="0.2">
      <c r="B21160" s="21" t="s">
        <v>16344</v>
      </c>
      <c r="E21160" s="20">
        <f>SUBTOTAL(9,E21150:E21159)</f>
        <v>233778</v>
      </c>
      <c r="F21160" s="20">
        <f>SUBTOTAL(9,F21150:F21159)</f>
        <v>19260</v>
      </c>
    </row>
    <row r="21161" spans="1:6" ht="25.5" outlineLevel="2" x14ac:dyDescent="0.2">
      <c r="A21161" t="s">
        <v>6204</v>
      </c>
      <c r="B21161" s="18" t="s">
        <v>16345</v>
      </c>
      <c r="C21161" s="19" t="s">
        <v>42</v>
      </c>
      <c r="D21161" t="s">
        <v>398</v>
      </c>
      <c r="E21161" s="20">
        <v>250</v>
      </c>
      <c r="F21161" s="20">
        <v>117</v>
      </c>
    </row>
    <row r="21162" spans="1:6" ht="25.5" outlineLevel="2" x14ac:dyDescent="0.2">
      <c r="B21162" s="18" t="s">
        <v>16345</v>
      </c>
      <c r="C21162" s="19" t="s">
        <v>80</v>
      </c>
      <c r="D21162" t="s">
        <v>398</v>
      </c>
      <c r="E21162" s="20">
        <v>10574</v>
      </c>
      <c r="F21162" s="20">
        <v>6027</v>
      </c>
    </row>
    <row r="21163" spans="1:6" ht="25.5" outlineLevel="2" x14ac:dyDescent="0.2">
      <c r="B21163" s="18" t="s">
        <v>16345</v>
      </c>
      <c r="C21163" s="19" t="s">
        <v>92</v>
      </c>
      <c r="D21163" t="s">
        <v>398</v>
      </c>
      <c r="E21163" s="20">
        <v>7</v>
      </c>
      <c r="F21163" s="20">
        <v>9</v>
      </c>
    </row>
    <row r="21164" spans="1:6" ht="25.5" outlineLevel="2" x14ac:dyDescent="0.2">
      <c r="B21164" s="18" t="s">
        <v>16345</v>
      </c>
      <c r="C21164" s="19" t="s">
        <v>164</v>
      </c>
      <c r="D21164" t="s">
        <v>398</v>
      </c>
      <c r="E21164" s="20">
        <v>423</v>
      </c>
      <c r="F21164" s="20">
        <v>127</v>
      </c>
    </row>
    <row r="21165" spans="1:6" ht="25.5" outlineLevel="2" x14ac:dyDescent="0.2">
      <c r="B21165" s="18" t="s">
        <v>16345</v>
      </c>
      <c r="C21165" s="19" t="s">
        <v>166</v>
      </c>
      <c r="D21165" t="s">
        <v>398</v>
      </c>
      <c r="E21165" s="20">
        <v>46</v>
      </c>
      <c r="F21165" s="20">
        <v>7</v>
      </c>
    </row>
    <row r="21166" spans="1:6" ht="25.5" outlineLevel="1" x14ac:dyDescent="0.2">
      <c r="B21166" s="21" t="s">
        <v>16346</v>
      </c>
      <c r="E21166" s="20">
        <f>SUBTOTAL(9,E21161:E21165)</f>
        <v>11300</v>
      </c>
      <c r="F21166" s="20">
        <f>SUBTOTAL(9,F21161:F21165)</f>
        <v>6287</v>
      </c>
    </row>
    <row r="21167" spans="1:6" ht="25.5" outlineLevel="2" x14ac:dyDescent="0.2">
      <c r="A21167" t="s">
        <v>6205</v>
      </c>
      <c r="B21167" s="18" t="s">
        <v>16347</v>
      </c>
      <c r="C21167" s="19" t="s">
        <v>42</v>
      </c>
      <c r="D21167" t="s">
        <v>398</v>
      </c>
      <c r="E21167" s="20">
        <v>8020</v>
      </c>
      <c r="F21167" s="20">
        <v>3399</v>
      </c>
    </row>
    <row r="21168" spans="1:6" ht="25.5" outlineLevel="2" x14ac:dyDescent="0.2">
      <c r="B21168" s="18" t="s">
        <v>16347</v>
      </c>
      <c r="C21168" s="19" t="s">
        <v>53</v>
      </c>
      <c r="D21168" t="s">
        <v>398</v>
      </c>
      <c r="E21168" s="20">
        <v>61</v>
      </c>
      <c r="F21168" s="20">
        <v>726</v>
      </c>
    </row>
    <row r="21169" spans="2:6" ht="25.5" outlineLevel="2" x14ac:dyDescent="0.2">
      <c r="B21169" s="18" t="s">
        <v>16347</v>
      </c>
      <c r="C21169" s="19" t="s">
        <v>65</v>
      </c>
      <c r="D21169" t="s">
        <v>398</v>
      </c>
      <c r="E21169" s="20">
        <v>124</v>
      </c>
      <c r="F21169" s="20">
        <v>60</v>
      </c>
    </row>
    <row r="21170" spans="2:6" ht="25.5" outlineLevel="2" x14ac:dyDescent="0.2">
      <c r="B21170" s="18" t="s">
        <v>16347</v>
      </c>
      <c r="C21170" s="19" t="s">
        <v>68</v>
      </c>
      <c r="D21170" t="s">
        <v>398</v>
      </c>
      <c r="E21170" s="20">
        <v>19</v>
      </c>
      <c r="F21170" s="20">
        <v>40</v>
      </c>
    </row>
    <row r="21171" spans="2:6" ht="25.5" outlineLevel="2" x14ac:dyDescent="0.2">
      <c r="B21171" s="18" t="s">
        <v>16347</v>
      </c>
      <c r="C21171" s="19" t="s">
        <v>80</v>
      </c>
      <c r="D21171" t="s">
        <v>398</v>
      </c>
      <c r="E21171" s="20">
        <v>436153</v>
      </c>
      <c r="F21171" s="20">
        <v>50657</v>
      </c>
    </row>
    <row r="21172" spans="2:6" ht="25.5" outlineLevel="2" x14ac:dyDescent="0.2">
      <c r="B21172" s="18" t="s">
        <v>16347</v>
      </c>
      <c r="C21172" s="19" t="s">
        <v>81</v>
      </c>
      <c r="D21172" t="s">
        <v>398</v>
      </c>
      <c r="E21172" s="20">
        <v>2</v>
      </c>
      <c r="F21172" s="20">
        <v>9</v>
      </c>
    </row>
    <row r="21173" spans="2:6" ht="25.5" outlineLevel="2" x14ac:dyDescent="0.2">
      <c r="B21173" s="18" t="s">
        <v>16347</v>
      </c>
      <c r="C21173" s="19" t="s">
        <v>87</v>
      </c>
      <c r="D21173" t="s">
        <v>398</v>
      </c>
      <c r="E21173" s="20">
        <v>76</v>
      </c>
      <c r="F21173" s="20">
        <v>78</v>
      </c>
    </row>
    <row r="21174" spans="2:6" ht="25.5" outlineLevel="2" x14ac:dyDescent="0.2">
      <c r="B21174" s="18" t="s">
        <v>16347</v>
      </c>
      <c r="C21174" s="19" t="s">
        <v>88</v>
      </c>
      <c r="D21174" t="s">
        <v>398</v>
      </c>
      <c r="E21174" s="20">
        <v>260</v>
      </c>
      <c r="F21174" s="20">
        <v>841</v>
      </c>
    </row>
    <row r="21175" spans="2:6" ht="25.5" outlineLevel="2" x14ac:dyDescent="0.2">
      <c r="B21175" s="18" t="s">
        <v>16347</v>
      </c>
      <c r="C21175" s="19" t="s">
        <v>92</v>
      </c>
      <c r="D21175" t="s">
        <v>398</v>
      </c>
      <c r="E21175" s="20">
        <v>751</v>
      </c>
      <c r="F21175" s="20">
        <v>1490</v>
      </c>
    </row>
    <row r="21176" spans="2:6" ht="25.5" outlineLevel="2" x14ac:dyDescent="0.2">
      <c r="B21176" s="18" t="s">
        <v>16347</v>
      </c>
      <c r="C21176" s="19" t="s">
        <v>107</v>
      </c>
      <c r="D21176" t="s">
        <v>398</v>
      </c>
      <c r="E21176" s="20">
        <v>29</v>
      </c>
      <c r="F21176" s="20">
        <v>65</v>
      </c>
    </row>
    <row r="21177" spans="2:6" ht="25.5" outlineLevel="2" x14ac:dyDescent="0.2">
      <c r="B21177" s="18" t="s">
        <v>16347</v>
      </c>
      <c r="C21177" s="19" t="s">
        <v>135</v>
      </c>
      <c r="D21177" t="s">
        <v>398</v>
      </c>
      <c r="E21177" s="20">
        <v>2</v>
      </c>
      <c r="F21177" s="20">
        <v>13</v>
      </c>
    </row>
    <row r="21178" spans="2:6" ht="25.5" outlineLevel="2" x14ac:dyDescent="0.2">
      <c r="B21178" s="18" t="s">
        <v>16347</v>
      </c>
      <c r="C21178" s="19" t="s">
        <v>136</v>
      </c>
      <c r="D21178" t="s">
        <v>398</v>
      </c>
      <c r="E21178" s="20">
        <v>8</v>
      </c>
      <c r="F21178" s="20">
        <v>6</v>
      </c>
    </row>
    <row r="21179" spans="2:6" ht="25.5" outlineLevel="2" x14ac:dyDescent="0.2">
      <c r="B21179" s="18" t="s">
        <v>16347</v>
      </c>
      <c r="C21179" s="19" t="s">
        <v>151</v>
      </c>
      <c r="D21179" t="s">
        <v>398</v>
      </c>
      <c r="E21179" s="20">
        <v>34</v>
      </c>
      <c r="F21179" s="20">
        <v>59</v>
      </c>
    </row>
    <row r="21180" spans="2:6" ht="25.5" outlineLevel="2" x14ac:dyDescent="0.2">
      <c r="B21180" s="18" t="s">
        <v>16347</v>
      </c>
      <c r="C21180" s="19" t="s">
        <v>152</v>
      </c>
      <c r="D21180" t="s">
        <v>398</v>
      </c>
      <c r="E21180" s="20">
        <v>8</v>
      </c>
      <c r="F21180" s="20">
        <v>37</v>
      </c>
    </row>
    <row r="21181" spans="2:6" ht="25.5" outlineLevel="2" x14ac:dyDescent="0.2">
      <c r="B21181" s="18" t="s">
        <v>16347</v>
      </c>
      <c r="C21181" s="19" t="s">
        <v>153</v>
      </c>
      <c r="D21181" t="s">
        <v>398</v>
      </c>
      <c r="E21181" s="20">
        <v>14</v>
      </c>
      <c r="F21181" s="20">
        <v>81</v>
      </c>
    </row>
    <row r="21182" spans="2:6" ht="25.5" outlineLevel="2" x14ac:dyDescent="0.2">
      <c r="B21182" s="18" t="s">
        <v>16347</v>
      </c>
      <c r="C21182" s="19" t="s">
        <v>156</v>
      </c>
      <c r="D21182" t="s">
        <v>398</v>
      </c>
      <c r="E21182" s="20">
        <v>4</v>
      </c>
      <c r="F21182" s="20">
        <v>9</v>
      </c>
    </row>
    <row r="21183" spans="2:6" ht="25.5" outlineLevel="2" x14ac:dyDescent="0.2">
      <c r="B21183" s="18" t="s">
        <v>16347</v>
      </c>
      <c r="C21183" s="19" t="s">
        <v>157</v>
      </c>
      <c r="D21183" t="s">
        <v>398</v>
      </c>
      <c r="E21183" s="20">
        <v>1</v>
      </c>
      <c r="F21183" s="20">
        <v>7</v>
      </c>
    </row>
    <row r="21184" spans="2:6" ht="25.5" outlineLevel="2" x14ac:dyDescent="0.2">
      <c r="B21184" s="18" t="s">
        <v>16347</v>
      </c>
      <c r="C21184" s="19" t="s">
        <v>164</v>
      </c>
      <c r="D21184" t="s">
        <v>398</v>
      </c>
      <c r="E21184" s="20">
        <v>310</v>
      </c>
      <c r="F21184" s="20">
        <v>6</v>
      </c>
    </row>
    <row r="21185" spans="1:6" ht="25.5" outlineLevel="2" x14ac:dyDescent="0.2">
      <c r="B21185" s="18" t="s">
        <v>16347</v>
      </c>
      <c r="C21185" s="19" t="s">
        <v>166</v>
      </c>
      <c r="D21185" t="s">
        <v>398</v>
      </c>
      <c r="E21185" s="20">
        <v>392</v>
      </c>
      <c r="F21185" s="20">
        <v>457</v>
      </c>
    </row>
    <row r="21186" spans="1:6" ht="25.5" outlineLevel="2" x14ac:dyDescent="0.2">
      <c r="B21186" s="18" t="s">
        <v>16347</v>
      </c>
      <c r="C21186" s="19" t="s">
        <v>168</v>
      </c>
      <c r="D21186" t="s">
        <v>398</v>
      </c>
      <c r="E21186" s="20">
        <v>10</v>
      </c>
      <c r="F21186" s="20">
        <v>1</v>
      </c>
    </row>
    <row r="21187" spans="1:6" ht="25.5" outlineLevel="2" x14ac:dyDescent="0.2">
      <c r="B21187" s="18" t="s">
        <v>16347</v>
      </c>
      <c r="C21187" s="19" t="s">
        <v>171</v>
      </c>
      <c r="D21187" t="s">
        <v>398</v>
      </c>
      <c r="E21187" s="20">
        <v>4</v>
      </c>
      <c r="F21187" s="20">
        <v>9</v>
      </c>
    </row>
    <row r="21188" spans="1:6" ht="25.5" outlineLevel="2" x14ac:dyDescent="0.2">
      <c r="B21188" s="18" t="s">
        <v>16347</v>
      </c>
      <c r="C21188" s="19" t="s">
        <v>175</v>
      </c>
      <c r="D21188" t="s">
        <v>398</v>
      </c>
      <c r="E21188" s="20">
        <v>95</v>
      </c>
      <c r="F21188" s="20">
        <v>137</v>
      </c>
    </row>
    <row r="21189" spans="1:6" ht="25.5" outlineLevel="2" x14ac:dyDescent="0.2">
      <c r="B21189" s="18" t="s">
        <v>16347</v>
      </c>
      <c r="C21189" s="19" t="s">
        <v>176</v>
      </c>
      <c r="D21189" t="s">
        <v>398</v>
      </c>
      <c r="E21189" s="20">
        <v>9</v>
      </c>
      <c r="F21189" s="20">
        <v>507</v>
      </c>
    </row>
    <row r="21190" spans="1:6" ht="25.5" outlineLevel="2" x14ac:dyDescent="0.2">
      <c r="B21190" s="18" t="s">
        <v>16347</v>
      </c>
      <c r="C21190" s="19" t="s">
        <v>178</v>
      </c>
      <c r="D21190" t="s">
        <v>398</v>
      </c>
      <c r="E21190" s="20">
        <v>20</v>
      </c>
      <c r="F21190" s="20">
        <v>84</v>
      </c>
    </row>
    <row r="21191" spans="1:6" ht="25.5" outlineLevel="1" x14ac:dyDescent="0.2">
      <c r="B21191" s="21" t="s">
        <v>16348</v>
      </c>
      <c r="E21191" s="20">
        <f>SUBTOTAL(9,E21167:E21190)</f>
        <v>446406</v>
      </c>
      <c r="F21191" s="20">
        <f>SUBTOTAL(9,F21167:F21190)</f>
        <v>58778</v>
      </c>
    </row>
    <row r="21192" spans="1:6" ht="25.5" outlineLevel="2" x14ac:dyDescent="0.2">
      <c r="A21192" t="s">
        <v>6207</v>
      </c>
      <c r="B21192" s="18" t="s">
        <v>16349</v>
      </c>
      <c r="C21192" s="19" t="s">
        <v>42</v>
      </c>
      <c r="D21192" t="s">
        <v>398</v>
      </c>
      <c r="E21192" s="20">
        <v>4220</v>
      </c>
      <c r="F21192" s="20">
        <v>424</v>
      </c>
    </row>
    <row r="21193" spans="1:6" ht="25.5" outlineLevel="2" x14ac:dyDescent="0.2">
      <c r="B21193" s="18" t="s">
        <v>16349</v>
      </c>
      <c r="C21193" s="19" t="s">
        <v>53</v>
      </c>
      <c r="D21193" t="s">
        <v>398</v>
      </c>
      <c r="E21193" s="20">
        <v>1</v>
      </c>
      <c r="F21193" s="20">
        <v>5</v>
      </c>
    </row>
    <row r="21194" spans="1:6" ht="25.5" outlineLevel="2" x14ac:dyDescent="0.2">
      <c r="B21194" s="18" t="s">
        <v>16349</v>
      </c>
      <c r="C21194" s="19" t="s">
        <v>68</v>
      </c>
      <c r="D21194" t="s">
        <v>398</v>
      </c>
      <c r="E21194" s="20">
        <v>7</v>
      </c>
      <c r="F21194" s="20">
        <v>25</v>
      </c>
    </row>
    <row r="21195" spans="1:6" ht="25.5" outlineLevel="2" x14ac:dyDescent="0.2">
      <c r="B21195" s="18" t="s">
        <v>16349</v>
      </c>
      <c r="C21195" s="19" t="s">
        <v>80</v>
      </c>
      <c r="D21195" t="s">
        <v>398</v>
      </c>
      <c r="E21195" s="20">
        <v>27211</v>
      </c>
      <c r="F21195" s="20">
        <v>8581</v>
      </c>
    </row>
    <row r="21196" spans="1:6" ht="25.5" outlineLevel="2" x14ac:dyDescent="0.2">
      <c r="B21196" s="18" t="s">
        <v>16349</v>
      </c>
      <c r="C21196" s="19" t="s">
        <v>81</v>
      </c>
      <c r="D21196" t="s">
        <v>398</v>
      </c>
      <c r="E21196" s="20">
        <v>20</v>
      </c>
      <c r="F21196" s="20">
        <v>42</v>
      </c>
    </row>
    <row r="21197" spans="1:6" ht="25.5" outlineLevel="2" x14ac:dyDescent="0.2">
      <c r="B21197" s="18" t="s">
        <v>16349</v>
      </c>
      <c r="C21197" s="19" t="s">
        <v>87</v>
      </c>
      <c r="D21197" t="s">
        <v>398</v>
      </c>
      <c r="E21197" s="20">
        <v>25</v>
      </c>
      <c r="F21197" s="20">
        <v>153</v>
      </c>
    </row>
    <row r="21198" spans="1:6" ht="25.5" outlineLevel="2" x14ac:dyDescent="0.2">
      <c r="B21198" s="18" t="s">
        <v>16349</v>
      </c>
      <c r="C21198" s="19" t="s">
        <v>88</v>
      </c>
      <c r="D21198" t="s">
        <v>398</v>
      </c>
      <c r="E21198" s="20">
        <v>214</v>
      </c>
      <c r="F21198" s="20">
        <v>285</v>
      </c>
    </row>
    <row r="21199" spans="1:6" ht="25.5" outlineLevel="2" x14ac:dyDescent="0.2">
      <c r="B21199" s="18" t="s">
        <v>16349</v>
      </c>
      <c r="C21199" s="19" t="s">
        <v>157</v>
      </c>
      <c r="D21199" t="s">
        <v>398</v>
      </c>
      <c r="E21199" s="20">
        <v>20</v>
      </c>
      <c r="F21199" s="20">
        <v>62</v>
      </c>
    </row>
    <row r="21200" spans="1:6" ht="25.5" outlineLevel="2" x14ac:dyDescent="0.2">
      <c r="B21200" s="18" t="s">
        <v>16349</v>
      </c>
      <c r="C21200" s="19" t="s">
        <v>164</v>
      </c>
      <c r="D21200" t="s">
        <v>398</v>
      </c>
      <c r="E21200" s="20">
        <v>70</v>
      </c>
      <c r="F21200" s="20">
        <v>3</v>
      </c>
    </row>
    <row r="21201" spans="1:6" ht="25.5" outlineLevel="2" x14ac:dyDescent="0.2">
      <c r="B21201" s="18" t="s">
        <v>16349</v>
      </c>
      <c r="C21201" s="19" t="s">
        <v>166</v>
      </c>
      <c r="D21201" t="s">
        <v>398</v>
      </c>
      <c r="E21201" s="20">
        <v>30</v>
      </c>
      <c r="F21201" s="20">
        <v>92</v>
      </c>
    </row>
    <row r="21202" spans="1:6" ht="25.5" outlineLevel="2" x14ac:dyDescent="0.2">
      <c r="B21202" s="18" t="s">
        <v>16349</v>
      </c>
      <c r="C21202" s="19" t="s">
        <v>176</v>
      </c>
      <c r="D21202" t="s">
        <v>398</v>
      </c>
      <c r="E21202" s="20">
        <v>2</v>
      </c>
      <c r="F21202" s="20">
        <v>13</v>
      </c>
    </row>
    <row r="21203" spans="1:6" ht="25.5" outlineLevel="2" x14ac:dyDescent="0.2">
      <c r="B21203" s="18" t="s">
        <v>16349</v>
      </c>
      <c r="C21203" s="19" t="s">
        <v>179</v>
      </c>
      <c r="D21203" t="s">
        <v>398</v>
      </c>
      <c r="E21203" s="20">
        <v>2</v>
      </c>
      <c r="F21203" s="20">
        <v>2</v>
      </c>
    </row>
    <row r="21204" spans="1:6" ht="25.5" outlineLevel="1" x14ac:dyDescent="0.2">
      <c r="B21204" s="21" t="s">
        <v>16350</v>
      </c>
      <c r="E21204" s="20">
        <f>SUBTOTAL(9,E21192:E21203)</f>
        <v>31822</v>
      </c>
      <c r="F21204" s="20">
        <f>SUBTOTAL(9,F21192:F21203)</f>
        <v>9687</v>
      </c>
    </row>
    <row r="21205" spans="1:6" ht="25.5" outlineLevel="2" x14ac:dyDescent="0.2">
      <c r="A21205" t="s">
        <v>6208</v>
      </c>
      <c r="B21205" s="18" t="s">
        <v>16351</v>
      </c>
      <c r="C21205" s="19" t="s">
        <v>9</v>
      </c>
      <c r="D21205" t="s">
        <v>398</v>
      </c>
      <c r="E21205" s="20">
        <v>14</v>
      </c>
      <c r="F21205" s="20">
        <v>35</v>
      </c>
    </row>
    <row r="21206" spans="1:6" ht="25.5" outlineLevel="2" x14ac:dyDescent="0.2">
      <c r="B21206" s="18" t="s">
        <v>16351</v>
      </c>
      <c r="C21206" s="19" t="s">
        <v>42</v>
      </c>
      <c r="D21206" t="s">
        <v>398</v>
      </c>
      <c r="E21206" s="20">
        <v>159</v>
      </c>
      <c r="F21206" s="20">
        <v>133</v>
      </c>
    </row>
    <row r="21207" spans="1:6" ht="25.5" outlineLevel="2" x14ac:dyDescent="0.2">
      <c r="B21207" s="18" t="s">
        <v>16351</v>
      </c>
      <c r="C21207" s="19" t="s">
        <v>65</v>
      </c>
      <c r="D21207" t="s">
        <v>398</v>
      </c>
      <c r="E21207" s="20">
        <v>6</v>
      </c>
      <c r="F21207" s="20">
        <v>22</v>
      </c>
    </row>
    <row r="21208" spans="1:6" ht="25.5" outlineLevel="2" x14ac:dyDescent="0.2">
      <c r="B21208" s="18" t="s">
        <v>16351</v>
      </c>
      <c r="C21208" s="19" t="s">
        <v>68</v>
      </c>
      <c r="D21208" t="s">
        <v>398</v>
      </c>
      <c r="E21208" s="20">
        <v>10</v>
      </c>
      <c r="F21208" s="20">
        <v>5</v>
      </c>
    </row>
    <row r="21209" spans="1:6" ht="25.5" outlineLevel="2" x14ac:dyDescent="0.2">
      <c r="B21209" s="18" t="s">
        <v>16351</v>
      </c>
      <c r="C21209" s="19" t="s">
        <v>80</v>
      </c>
      <c r="D21209" t="s">
        <v>398</v>
      </c>
      <c r="E21209" s="20">
        <v>8102</v>
      </c>
      <c r="F21209" s="20">
        <v>975</v>
      </c>
    </row>
    <row r="21210" spans="1:6" ht="25.5" outlineLevel="2" x14ac:dyDescent="0.2">
      <c r="B21210" s="18" t="s">
        <v>16351</v>
      </c>
      <c r="C21210" s="19" t="s">
        <v>88</v>
      </c>
      <c r="D21210" t="s">
        <v>398</v>
      </c>
      <c r="E21210" s="20">
        <v>63</v>
      </c>
      <c r="F21210" s="20">
        <v>65</v>
      </c>
    </row>
    <row r="21211" spans="1:6" ht="25.5" outlineLevel="2" x14ac:dyDescent="0.2">
      <c r="B21211" s="18" t="s">
        <v>16351</v>
      </c>
      <c r="C21211" s="19" t="s">
        <v>92</v>
      </c>
      <c r="D21211" t="s">
        <v>398</v>
      </c>
      <c r="E21211" s="20">
        <v>433</v>
      </c>
      <c r="F21211" s="20">
        <v>231</v>
      </c>
    </row>
    <row r="21212" spans="1:6" ht="25.5" outlineLevel="2" x14ac:dyDescent="0.2">
      <c r="B21212" s="18" t="s">
        <v>16351</v>
      </c>
      <c r="C21212" s="19" t="s">
        <v>135</v>
      </c>
      <c r="D21212" t="s">
        <v>398</v>
      </c>
      <c r="E21212" s="20">
        <v>2</v>
      </c>
      <c r="F21212" s="20">
        <v>8</v>
      </c>
    </row>
    <row r="21213" spans="1:6" ht="25.5" outlineLevel="2" x14ac:dyDescent="0.2">
      <c r="B21213" s="18" t="s">
        <v>16351</v>
      </c>
      <c r="C21213" s="19" t="s">
        <v>156</v>
      </c>
      <c r="D21213" t="s">
        <v>398</v>
      </c>
      <c r="E21213" s="20">
        <v>12</v>
      </c>
      <c r="F21213" s="20">
        <v>41</v>
      </c>
    </row>
    <row r="21214" spans="1:6" ht="25.5" outlineLevel="2" x14ac:dyDescent="0.2">
      <c r="B21214" s="18" t="s">
        <v>16351</v>
      </c>
      <c r="C21214" s="19" t="s">
        <v>164</v>
      </c>
      <c r="D21214" t="s">
        <v>398</v>
      </c>
      <c r="E21214" s="20">
        <v>1</v>
      </c>
      <c r="F21214" s="20">
        <v>3</v>
      </c>
    </row>
    <row r="21215" spans="1:6" ht="25.5" outlineLevel="2" x14ac:dyDescent="0.2">
      <c r="B21215" s="18" t="s">
        <v>16351</v>
      </c>
      <c r="C21215" s="19" t="s">
        <v>166</v>
      </c>
      <c r="D21215" t="s">
        <v>398</v>
      </c>
      <c r="E21215" s="20">
        <v>41</v>
      </c>
      <c r="F21215" s="20">
        <v>87</v>
      </c>
    </row>
    <row r="21216" spans="1:6" ht="25.5" outlineLevel="2" x14ac:dyDescent="0.2">
      <c r="B21216" s="18" t="s">
        <v>16351</v>
      </c>
      <c r="C21216" s="19" t="s">
        <v>178</v>
      </c>
      <c r="D21216" t="s">
        <v>398</v>
      </c>
      <c r="E21216" s="20">
        <v>2</v>
      </c>
      <c r="F21216" s="20">
        <v>4</v>
      </c>
    </row>
    <row r="21217" spans="1:6" ht="25.5" outlineLevel="1" x14ac:dyDescent="0.2">
      <c r="B21217" s="21" t="s">
        <v>16352</v>
      </c>
      <c r="E21217" s="20">
        <f>SUBTOTAL(9,E21205:E21216)</f>
        <v>8845</v>
      </c>
      <c r="F21217" s="20">
        <f>SUBTOTAL(9,F21205:F21216)</f>
        <v>1609</v>
      </c>
    </row>
    <row r="21218" spans="1:6" ht="25.5" outlineLevel="2" x14ac:dyDescent="0.2">
      <c r="A21218" t="s">
        <v>6210</v>
      </c>
      <c r="B21218" s="18" t="s">
        <v>16353</v>
      </c>
      <c r="C21218" s="19" t="s">
        <v>16</v>
      </c>
      <c r="D21218" t="s">
        <v>398</v>
      </c>
      <c r="E21218" s="20">
        <v>1</v>
      </c>
      <c r="F21218" s="20">
        <v>2</v>
      </c>
    </row>
    <row r="21219" spans="1:6" ht="25.5" outlineLevel="2" x14ac:dyDescent="0.2">
      <c r="B21219" s="18" t="s">
        <v>16353</v>
      </c>
      <c r="C21219" s="19" t="s">
        <v>23</v>
      </c>
      <c r="D21219" t="s">
        <v>398</v>
      </c>
      <c r="E21219" s="20">
        <v>4</v>
      </c>
      <c r="F21219" s="20">
        <v>7</v>
      </c>
    </row>
    <row r="21220" spans="1:6" ht="25.5" outlineLevel="2" x14ac:dyDescent="0.2">
      <c r="B21220" s="18" t="s">
        <v>16353</v>
      </c>
      <c r="C21220" s="19" t="s">
        <v>30</v>
      </c>
      <c r="D21220" t="s">
        <v>398</v>
      </c>
      <c r="E21220" s="20">
        <v>6</v>
      </c>
      <c r="F21220" s="20">
        <v>8</v>
      </c>
    </row>
    <row r="21221" spans="1:6" ht="25.5" outlineLevel="2" x14ac:dyDescent="0.2">
      <c r="B21221" s="18" t="s">
        <v>16353</v>
      </c>
      <c r="C21221" s="19" t="s">
        <v>42</v>
      </c>
      <c r="D21221" t="s">
        <v>398</v>
      </c>
      <c r="E21221" s="20">
        <v>270</v>
      </c>
      <c r="F21221" s="20">
        <v>40</v>
      </c>
    </row>
    <row r="21222" spans="1:6" ht="25.5" outlineLevel="2" x14ac:dyDescent="0.2">
      <c r="B21222" s="18" t="s">
        <v>16353</v>
      </c>
      <c r="C21222" s="19" t="s">
        <v>53</v>
      </c>
      <c r="D21222" t="s">
        <v>398</v>
      </c>
      <c r="E21222" s="20">
        <v>2</v>
      </c>
      <c r="F21222" s="20">
        <v>2</v>
      </c>
    </row>
    <row r="21223" spans="1:6" ht="25.5" outlineLevel="2" x14ac:dyDescent="0.2">
      <c r="B21223" s="18" t="s">
        <v>16353</v>
      </c>
      <c r="C21223" s="19" t="s">
        <v>68</v>
      </c>
      <c r="D21223" t="s">
        <v>398</v>
      </c>
      <c r="E21223" s="20">
        <v>52</v>
      </c>
      <c r="F21223" s="20">
        <v>49</v>
      </c>
    </row>
    <row r="21224" spans="1:6" ht="25.5" outlineLevel="2" x14ac:dyDescent="0.2">
      <c r="B21224" s="18" t="s">
        <v>16353</v>
      </c>
      <c r="C21224" s="19" t="s">
        <v>78</v>
      </c>
      <c r="D21224" t="s">
        <v>398</v>
      </c>
      <c r="E21224" s="20">
        <v>5</v>
      </c>
      <c r="F21224" s="20">
        <v>10</v>
      </c>
    </row>
    <row r="21225" spans="1:6" ht="25.5" outlineLevel="2" x14ac:dyDescent="0.2">
      <c r="B21225" s="18" t="s">
        <v>16353</v>
      </c>
      <c r="C21225" s="19" t="s">
        <v>80</v>
      </c>
      <c r="D21225" t="s">
        <v>398</v>
      </c>
      <c r="E21225" s="20">
        <v>7647</v>
      </c>
      <c r="F21225" s="20">
        <v>882</v>
      </c>
    </row>
    <row r="21226" spans="1:6" ht="25.5" outlineLevel="2" x14ac:dyDescent="0.2">
      <c r="B21226" s="18" t="s">
        <v>16353</v>
      </c>
      <c r="C21226" s="19" t="s">
        <v>88</v>
      </c>
      <c r="D21226" t="s">
        <v>398</v>
      </c>
      <c r="E21226" s="20">
        <v>44</v>
      </c>
      <c r="F21226" s="20">
        <v>157</v>
      </c>
    </row>
    <row r="21227" spans="1:6" ht="25.5" outlineLevel="2" x14ac:dyDescent="0.2">
      <c r="B21227" s="18" t="s">
        <v>16353</v>
      </c>
      <c r="C21227" s="19" t="s">
        <v>142</v>
      </c>
      <c r="D21227" t="s">
        <v>398</v>
      </c>
      <c r="E21227" s="20">
        <v>4</v>
      </c>
      <c r="F21227" s="20">
        <v>15</v>
      </c>
    </row>
    <row r="21228" spans="1:6" ht="25.5" outlineLevel="2" x14ac:dyDescent="0.2">
      <c r="B21228" s="18" t="s">
        <v>16353</v>
      </c>
      <c r="C21228" s="19" t="s">
        <v>152</v>
      </c>
      <c r="D21228" t="s">
        <v>398</v>
      </c>
      <c r="E21228" s="20">
        <v>4</v>
      </c>
      <c r="F21228" s="20">
        <v>6</v>
      </c>
    </row>
    <row r="21229" spans="1:6" ht="25.5" outlineLevel="2" x14ac:dyDescent="0.2">
      <c r="B21229" s="18" t="s">
        <v>16353</v>
      </c>
      <c r="C21229" s="19" t="s">
        <v>166</v>
      </c>
      <c r="D21229" t="s">
        <v>398</v>
      </c>
      <c r="E21229" s="20">
        <v>16</v>
      </c>
      <c r="F21229" s="20">
        <v>81</v>
      </c>
    </row>
    <row r="21230" spans="1:6" ht="25.5" outlineLevel="2" x14ac:dyDescent="0.2">
      <c r="B21230" s="18" t="s">
        <v>16353</v>
      </c>
      <c r="C21230" s="19" t="s">
        <v>176</v>
      </c>
      <c r="D21230" t="s">
        <v>398</v>
      </c>
      <c r="E21230" s="20">
        <v>3</v>
      </c>
      <c r="F21230" s="20">
        <v>26</v>
      </c>
    </row>
    <row r="21231" spans="1:6" ht="25.5" outlineLevel="2" x14ac:dyDescent="0.2">
      <c r="B21231" s="18" t="s">
        <v>16353</v>
      </c>
      <c r="C21231" s="19" t="s">
        <v>179</v>
      </c>
      <c r="D21231" t="s">
        <v>398</v>
      </c>
      <c r="E21231" s="20">
        <v>4</v>
      </c>
      <c r="F21231" s="20">
        <v>18</v>
      </c>
    </row>
    <row r="21232" spans="1:6" ht="25.5" outlineLevel="1" x14ac:dyDescent="0.2">
      <c r="B21232" s="21" t="s">
        <v>16354</v>
      </c>
      <c r="E21232" s="20">
        <f>SUBTOTAL(9,E21218:E21231)</f>
        <v>8062</v>
      </c>
      <c r="F21232" s="20">
        <f>SUBTOTAL(9,F21218:F21231)</f>
        <v>1303</v>
      </c>
    </row>
    <row r="21233" spans="1:6" ht="25.5" outlineLevel="2" x14ac:dyDescent="0.2">
      <c r="A21233" t="s">
        <v>1819</v>
      </c>
      <c r="B21233" s="18" t="s">
        <v>16355</v>
      </c>
      <c r="C21233" s="19" t="s">
        <v>15</v>
      </c>
      <c r="D21233" t="s">
        <v>398</v>
      </c>
      <c r="E21233" s="20">
        <v>31</v>
      </c>
      <c r="F21233" s="20">
        <v>3373</v>
      </c>
    </row>
    <row r="21234" spans="1:6" ht="25.5" outlineLevel="2" x14ac:dyDescent="0.2">
      <c r="B21234" s="18" t="s">
        <v>16355</v>
      </c>
      <c r="C21234" s="19" t="s">
        <v>42</v>
      </c>
      <c r="D21234" t="s">
        <v>398</v>
      </c>
      <c r="E21234" s="20">
        <v>3555532</v>
      </c>
      <c r="F21234" s="20">
        <v>67713</v>
      </c>
    </row>
    <row r="21235" spans="1:6" ht="25.5" outlineLevel="2" x14ac:dyDescent="0.2">
      <c r="B21235" s="18" t="s">
        <v>16355</v>
      </c>
      <c r="C21235" s="19" t="s">
        <v>68</v>
      </c>
      <c r="D21235" t="s">
        <v>398</v>
      </c>
      <c r="E21235" s="20">
        <v>33</v>
      </c>
      <c r="F21235" s="20">
        <v>38</v>
      </c>
    </row>
    <row r="21236" spans="1:6" ht="25.5" outlineLevel="2" x14ac:dyDescent="0.2">
      <c r="B21236" s="18" t="s">
        <v>16355</v>
      </c>
      <c r="C21236" s="19" t="s">
        <v>80</v>
      </c>
      <c r="D21236" t="s">
        <v>398</v>
      </c>
      <c r="E21236" s="20">
        <v>2355035</v>
      </c>
      <c r="F21236" s="20">
        <v>171241</v>
      </c>
    </row>
    <row r="21237" spans="1:6" ht="25.5" outlineLevel="2" x14ac:dyDescent="0.2">
      <c r="B21237" s="18" t="s">
        <v>16355</v>
      </c>
      <c r="C21237" s="19" t="s">
        <v>87</v>
      </c>
      <c r="D21237" t="s">
        <v>398</v>
      </c>
      <c r="E21237" s="20">
        <v>5</v>
      </c>
      <c r="F21237" s="20">
        <v>1</v>
      </c>
    </row>
    <row r="21238" spans="1:6" ht="25.5" outlineLevel="2" x14ac:dyDescent="0.2">
      <c r="B21238" s="18" t="s">
        <v>16355</v>
      </c>
      <c r="C21238" s="19" t="s">
        <v>88</v>
      </c>
      <c r="D21238" t="s">
        <v>398</v>
      </c>
      <c r="E21238" s="20">
        <v>510</v>
      </c>
      <c r="F21238" s="20">
        <v>77</v>
      </c>
    </row>
    <row r="21239" spans="1:6" ht="25.5" outlineLevel="2" x14ac:dyDescent="0.2">
      <c r="B21239" s="18" t="s">
        <v>16355</v>
      </c>
      <c r="C21239" s="19" t="s">
        <v>92</v>
      </c>
      <c r="D21239" t="s">
        <v>398</v>
      </c>
      <c r="E21239" s="20">
        <v>13</v>
      </c>
      <c r="F21239" s="20">
        <v>25</v>
      </c>
    </row>
    <row r="21240" spans="1:6" ht="25.5" outlineLevel="2" x14ac:dyDescent="0.2">
      <c r="B21240" s="18" t="s">
        <v>16355</v>
      </c>
      <c r="C21240" s="19" t="s">
        <v>107</v>
      </c>
      <c r="D21240" t="s">
        <v>398</v>
      </c>
      <c r="E21240" s="20">
        <v>30</v>
      </c>
      <c r="F21240" s="20">
        <v>68</v>
      </c>
    </row>
    <row r="21241" spans="1:6" ht="25.5" outlineLevel="2" x14ac:dyDescent="0.2">
      <c r="B21241" s="18" t="s">
        <v>16355</v>
      </c>
      <c r="C21241" s="19" t="s">
        <v>130</v>
      </c>
      <c r="D21241" t="s">
        <v>398</v>
      </c>
      <c r="E21241" s="20">
        <v>207</v>
      </c>
      <c r="F21241" s="20">
        <v>8</v>
      </c>
    </row>
    <row r="21242" spans="1:6" ht="25.5" outlineLevel="2" x14ac:dyDescent="0.2">
      <c r="B21242" s="18" t="s">
        <v>16355</v>
      </c>
      <c r="C21242" s="19" t="s">
        <v>136</v>
      </c>
      <c r="D21242" t="s">
        <v>398</v>
      </c>
      <c r="E21242" s="20">
        <v>2</v>
      </c>
      <c r="F21242" s="20">
        <v>36</v>
      </c>
    </row>
    <row r="21243" spans="1:6" ht="25.5" outlineLevel="2" x14ac:dyDescent="0.2">
      <c r="B21243" s="18" t="s">
        <v>16355</v>
      </c>
      <c r="C21243" s="19" t="s">
        <v>151</v>
      </c>
      <c r="D21243" t="s">
        <v>398</v>
      </c>
      <c r="E21243" s="20">
        <v>4</v>
      </c>
      <c r="F21243" s="20">
        <v>4</v>
      </c>
    </row>
    <row r="21244" spans="1:6" ht="25.5" outlineLevel="2" x14ac:dyDescent="0.2">
      <c r="B21244" s="18" t="s">
        <v>16355</v>
      </c>
      <c r="C21244" s="19" t="s">
        <v>164</v>
      </c>
      <c r="D21244" t="s">
        <v>398</v>
      </c>
      <c r="E21244" s="20">
        <v>1300</v>
      </c>
      <c r="F21244" s="20">
        <v>75</v>
      </c>
    </row>
    <row r="21245" spans="1:6" ht="25.5" outlineLevel="2" x14ac:dyDescent="0.2">
      <c r="B21245" s="18" t="s">
        <v>16355</v>
      </c>
      <c r="C21245" s="19" t="s">
        <v>175</v>
      </c>
      <c r="D21245" t="s">
        <v>398</v>
      </c>
      <c r="E21245" s="20">
        <v>18</v>
      </c>
      <c r="F21245" s="20">
        <v>77</v>
      </c>
    </row>
    <row r="21246" spans="1:6" ht="25.5" outlineLevel="2" x14ac:dyDescent="0.2">
      <c r="B21246" s="18" t="s">
        <v>16355</v>
      </c>
      <c r="C21246" s="19" t="s">
        <v>176</v>
      </c>
      <c r="D21246" t="s">
        <v>398</v>
      </c>
      <c r="E21246" s="20">
        <v>1</v>
      </c>
      <c r="F21246" s="20">
        <v>2</v>
      </c>
    </row>
    <row r="21247" spans="1:6" ht="25.5" outlineLevel="2" x14ac:dyDescent="0.2">
      <c r="B21247" s="18" t="s">
        <v>16355</v>
      </c>
      <c r="C21247" s="19" t="s">
        <v>178</v>
      </c>
      <c r="D21247" t="s">
        <v>398</v>
      </c>
      <c r="E21247" s="20">
        <v>8</v>
      </c>
      <c r="F21247" s="20">
        <v>17</v>
      </c>
    </row>
    <row r="21248" spans="1:6" ht="25.5" outlineLevel="1" x14ac:dyDescent="0.2">
      <c r="B21248" s="21" t="s">
        <v>16356</v>
      </c>
      <c r="E21248" s="20">
        <f>SUBTOTAL(9,E21233:E21247)</f>
        <v>5912729</v>
      </c>
      <c r="F21248" s="20">
        <f>SUBTOTAL(9,F21233:F21247)</f>
        <v>242755</v>
      </c>
    </row>
    <row r="21249" spans="1:6" outlineLevel="2" x14ac:dyDescent="0.2">
      <c r="A21249" t="s">
        <v>6212</v>
      </c>
      <c r="B21249" s="18" t="s">
        <v>16357</v>
      </c>
      <c r="C21249" s="19" t="s">
        <v>42</v>
      </c>
      <c r="D21249" t="s">
        <v>398</v>
      </c>
      <c r="E21249" s="20">
        <v>29499</v>
      </c>
      <c r="F21249" s="20">
        <v>324</v>
      </c>
    </row>
    <row r="21250" spans="1:6" outlineLevel="2" x14ac:dyDescent="0.2">
      <c r="B21250" s="18" t="s">
        <v>16357</v>
      </c>
      <c r="C21250" s="19" t="s">
        <v>80</v>
      </c>
      <c r="D21250" t="s">
        <v>398</v>
      </c>
      <c r="E21250" s="20">
        <v>116580</v>
      </c>
      <c r="F21250" s="20">
        <v>1166</v>
      </c>
    </row>
    <row r="21251" spans="1:6" outlineLevel="2" x14ac:dyDescent="0.2">
      <c r="B21251" s="18" t="s">
        <v>16357</v>
      </c>
      <c r="C21251" s="19" t="s">
        <v>88</v>
      </c>
      <c r="D21251" t="s">
        <v>398</v>
      </c>
      <c r="E21251" s="20">
        <v>2</v>
      </c>
      <c r="F21251" s="20">
        <v>4</v>
      </c>
    </row>
    <row r="21252" spans="1:6" outlineLevel="2" x14ac:dyDescent="0.2">
      <c r="B21252" s="18" t="s">
        <v>16357</v>
      </c>
      <c r="C21252" s="19" t="s">
        <v>107</v>
      </c>
      <c r="D21252" t="s">
        <v>398</v>
      </c>
      <c r="E21252" s="20">
        <v>4330</v>
      </c>
      <c r="F21252" s="20">
        <v>33</v>
      </c>
    </row>
    <row r="21253" spans="1:6" ht="25.5" outlineLevel="1" x14ac:dyDescent="0.2">
      <c r="B21253" s="21" t="s">
        <v>16358</v>
      </c>
      <c r="E21253" s="20">
        <f>SUBTOTAL(9,E21249:E21252)</f>
        <v>150411</v>
      </c>
      <c r="F21253" s="20">
        <f>SUBTOTAL(9,F21249:F21252)</f>
        <v>1527</v>
      </c>
    </row>
    <row r="21254" spans="1:6" ht="25.5" outlineLevel="2" x14ac:dyDescent="0.2">
      <c r="A21254" t="s">
        <v>6213</v>
      </c>
      <c r="B21254" s="18" t="s">
        <v>16359</v>
      </c>
      <c r="C21254" s="19" t="s">
        <v>16</v>
      </c>
      <c r="D21254" t="s">
        <v>398</v>
      </c>
      <c r="E21254" s="20">
        <v>9</v>
      </c>
      <c r="F21254" s="20">
        <v>4704</v>
      </c>
    </row>
    <row r="21255" spans="1:6" ht="25.5" outlineLevel="2" x14ac:dyDescent="0.2">
      <c r="B21255" s="18" t="s">
        <v>16359</v>
      </c>
      <c r="C21255" s="19" t="s">
        <v>42</v>
      </c>
      <c r="D21255" t="s">
        <v>398</v>
      </c>
      <c r="E21255" s="20">
        <v>1441</v>
      </c>
      <c r="F21255" s="20">
        <v>90</v>
      </c>
    </row>
    <row r="21256" spans="1:6" ht="25.5" outlineLevel="2" x14ac:dyDescent="0.2">
      <c r="B21256" s="18" t="s">
        <v>16359</v>
      </c>
      <c r="C21256" s="19" t="s">
        <v>68</v>
      </c>
      <c r="D21256" t="s">
        <v>398</v>
      </c>
      <c r="E21256" s="20">
        <v>1</v>
      </c>
      <c r="F21256" s="20">
        <v>3296</v>
      </c>
    </row>
    <row r="21257" spans="1:6" ht="25.5" outlineLevel="2" x14ac:dyDescent="0.2">
      <c r="B21257" s="18" t="s">
        <v>16359</v>
      </c>
      <c r="C21257" s="19" t="s">
        <v>80</v>
      </c>
      <c r="D21257" t="s">
        <v>398</v>
      </c>
      <c r="E21257" s="20">
        <v>22164</v>
      </c>
      <c r="F21257" s="20">
        <v>2201</v>
      </c>
    </row>
    <row r="21258" spans="1:6" ht="25.5" outlineLevel="2" x14ac:dyDescent="0.2">
      <c r="B21258" s="18" t="s">
        <v>16359</v>
      </c>
      <c r="C21258" s="19" t="s">
        <v>162</v>
      </c>
      <c r="D21258" t="s">
        <v>398</v>
      </c>
      <c r="E21258" s="20">
        <v>1</v>
      </c>
      <c r="F21258" s="20">
        <v>10</v>
      </c>
    </row>
    <row r="21259" spans="1:6" ht="25.5" outlineLevel="1" x14ac:dyDescent="0.2">
      <c r="B21259" s="21" t="s">
        <v>16360</v>
      </c>
      <c r="E21259" s="20">
        <f>SUBTOTAL(9,E21254:E21258)</f>
        <v>23616</v>
      </c>
      <c r="F21259" s="20">
        <f>SUBTOTAL(9,F21254:F21258)</f>
        <v>10301</v>
      </c>
    </row>
    <row r="21260" spans="1:6" ht="25.5" outlineLevel="2" x14ac:dyDescent="0.2">
      <c r="A21260" t="s">
        <v>6215</v>
      </c>
      <c r="B21260" s="18" t="s">
        <v>16361</v>
      </c>
      <c r="C21260" s="19" t="s">
        <v>42</v>
      </c>
      <c r="D21260" t="s">
        <v>398</v>
      </c>
      <c r="E21260" s="20">
        <v>2</v>
      </c>
      <c r="F21260" s="20">
        <v>357</v>
      </c>
    </row>
    <row r="21261" spans="1:6" ht="25.5" outlineLevel="2" x14ac:dyDescent="0.2">
      <c r="B21261" s="18" t="s">
        <v>16361</v>
      </c>
      <c r="C21261" s="19" t="s">
        <v>80</v>
      </c>
      <c r="D21261" t="s">
        <v>398</v>
      </c>
      <c r="E21261" s="20">
        <v>755</v>
      </c>
      <c r="F21261" s="20">
        <v>58332</v>
      </c>
    </row>
    <row r="21262" spans="1:6" ht="25.5" outlineLevel="1" x14ac:dyDescent="0.2">
      <c r="B21262" s="21" t="s">
        <v>16362</v>
      </c>
      <c r="E21262" s="20">
        <f>SUBTOTAL(9,E21260:E21261)</f>
        <v>757</v>
      </c>
      <c r="F21262" s="20">
        <f>SUBTOTAL(9,F21260:F21261)</f>
        <v>58689</v>
      </c>
    </row>
    <row r="21263" spans="1:6" ht="25.5" outlineLevel="2" x14ac:dyDescent="0.2">
      <c r="A21263" t="s">
        <v>6217</v>
      </c>
      <c r="B21263" s="18" t="s">
        <v>16363</v>
      </c>
      <c r="C21263" s="19" t="s">
        <v>16</v>
      </c>
      <c r="D21263" t="s">
        <v>398</v>
      </c>
      <c r="E21263" s="20">
        <v>1</v>
      </c>
      <c r="F21263" s="20">
        <v>1347</v>
      </c>
    </row>
    <row r="21264" spans="1:6" ht="25.5" outlineLevel="2" x14ac:dyDescent="0.2">
      <c r="B21264" s="18" t="s">
        <v>16363</v>
      </c>
      <c r="C21264" s="19" t="s">
        <v>42</v>
      </c>
      <c r="D21264" t="s">
        <v>398</v>
      </c>
      <c r="E21264" s="20">
        <v>47</v>
      </c>
      <c r="F21264" s="20">
        <v>2475</v>
      </c>
    </row>
    <row r="21265" spans="1:6" ht="25.5" outlineLevel="2" x14ac:dyDescent="0.2">
      <c r="B21265" s="18" t="s">
        <v>16363</v>
      </c>
      <c r="C21265" s="19" t="s">
        <v>68</v>
      </c>
      <c r="D21265" t="s">
        <v>398</v>
      </c>
      <c r="E21265" s="20">
        <v>13</v>
      </c>
      <c r="F21265" s="20">
        <v>318</v>
      </c>
    </row>
    <row r="21266" spans="1:6" ht="25.5" outlineLevel="2" x14ac:dyDescent="0.2">
      <c r="B21266" s="18" t="s">
        <v>16363</v>
      </c>
      <c r="C21266" s="19" t="s">
        <v>80</v>
      </c>
      <c r="D21266" t="s">
        <v>398</v>
      </c>
      <c r="E21266" s="20">
        <v>641</v>
      </c>
      <c r="F21266" s="20">
        <v>4450</v>
      </c>
    </row>
    <row r="21267" spans="1:6" ht="25.5" outlineLevel="2" x14ac:dyDescent="0.2">
      <c r="B21267" s="18" t="s">
        <v>16363</v>
      </c>
      <c r="C21267" s="19" t="s">
        <v>92</v>
      </c>
      <c r="D21267" t="s">
        <v>398</v>
      </c>
      <c r="E21267" s="20">
        <v>6</v>
      </c>
      <c r="F21267" s="20">
        <v>676</v>
      </c>
    </row>
    <row r="21268" spans="1:6" ht="25.5" outlineLevel="2" x14ac:dyDescent="0.2">
      <c r="B21268" s="18" t="s">
        <v>16363</v>
      </c>
      <c r="C21268" s="19" t="s">
        <v>164</v>
      </c>
      <c r="D21268" t="s">
        <v>398</v>
      </c>
      <c r="E21268" s="20">
        <v>4</v>
      </c>
      <c r="F21268" s="20">
        <v>394</v>
      </c>
    </row>
    <row r="21269" spans="1:6" ht="25.5" outlineLevel="1" x14ac:dyDescent="0.2">
      <c r="B21269" s="21" t="s">
        <v>16364</v>
      </c>
      <c r="E21269" s="20">
        <f>SUBTOTAL(9,E21263:E21268)</f>
        <v>712</v>
      </c>
      <c r="F21269" s="20">
        <f>SUBTOTAL(9,F21263:F21268)</f>
        <v>9660</v>
      </c>
    </row>
    <row r="21270" spans="1:6" ht="25.5" outlineLevel="2" x14ac:dyDescent="0.2">
      <c r="A21270" t="s">
        <v>6218</v>
      </c>
      <c r="B21270" s="18" t="s">
        <v>16365</v>
      </c>
      <c r="C21270" s="19" t="s">
        <v>42</v>
      </c>
      <c r="D21270" t="s">
        <v>398</v>
      </c>
      <c r="E21270" s="20">
        <v>24692</v>
      </c>
      <c r="F21270" s="20">
        <v>684</v>
      </c>
    </row>
    <row r="21271" spans="1:6" ht="25.5" outlineLevel="2" x14ac:dyDescent="0.2">
      <c r="B21271" s="18" t="s">
        <v>16365</v>
      </c>
      <c r="C21271" s="19" t="s">
        <v>80</v>
      </c>
      <c r="D21271" t="s">
        <v>398</v>
      </c>
      <c r="E21271" s="20">
        <v>413</v>
      </c>
      <c r="F21271" s="20">
        <v>3583</v>
      </c>
    </row>
    <row r="21272" spans="1:6" ht="25.5" outlineLevel="2" x14ac:dyDescent="0.2">
      <c r="B21272" s="18" t="s">
        <v>16365</v>
      </c>
      <c r="C21272" s="19" t="s">
        <v>175</v>
      </c>
      <c r="D21272" t="s">
        <v>398</v>
      </c>
      <c r="E21272" s="20">
        <v>1000</v>
      </c>
      <c r="F21272" s="20">
        <v>2778</v>
      </c>
    </row>
    <row r="21273" spans="1:6" ht="25.5" outlineLevel="2" x14ac:dyDescent="0.2">
      <c r="B21273" s="18" t="s">
        <v>16365</v>
      </c>
      <c r="C21273" s="19" t="s">
        <v>178</v>
      </c>
      <c r="D21273" t="s">
        <v>398</v>
      </c>
      <c r="E21273" s="20">
        <v>2</v>
      </c>
      <c r="F21273" s="20">
        <v>266</v>
      </c>
    </row>
    <row r="21274" spans="1:6" ht="25.5" outlineLevel="1" x14ac:dyDescent="0.2">
      <c r="B21274" s="21" t="s">
        <v>16366</v>
      </c>
      <c r="E21274" s="20">
        <f>SUBTOTAL(9,E21270:E21273)</f>
        <v>26107</v>
      </c>
      <c r="F21274" s="20">
        <f>SUBTOTAL(9,F21270:F21273)</f>
        <v>7311</v>
      </c>
    </row>
    <row r="21275" spans="1:6" ht="25.5" outlineLevel="2" x14ac:dyDescent="0.2">
      <c r="A21275" t="s">
        <v>6220</v>
      </c>
      <c r="B21275" s="18" t="s">
        <v>16367</v>
      </c>
      <c r="C21275" s="19" t="s">
        <v>20</v>
      </c>
      <c r="D21275" t="s">
        <v>398</v>
      </c>
      <c r="E21275" s="20">
        <v>19</v>
      </c>
      <c r="F21275" s="20">
        <v>382</v>
      </c>
    </row>
    <row r="21276" spans="1:6" ht="25.5" outlineLevel="2" x14ac:dyDescent="0.2">
      <c r="B21276" s="18" t="s">
        <v>16367</v>
      </c>
      <c r="C21276" s="19" t="s">
        <v>42</v>
      </c>
      <c r="D21276" t="s">
        <v>398</v>
      </c>
      <c r="E21276" s="20">
        <v>692</v>
      </c>
      <c r="F21276" s="20">
        <v>391</v>
      </c>
    </row>
    <row r="21277" spans="1:6" ht="25.5" outlineLevel="2" x14ac:dyDescent="0.2">
      <c r="B21277" s="18" t="s">
        <v>16367</v>
      </c>
      <c r="C21277" s="19" t="s">
        <v>80</v>
      </c>
      <c r="D21277" t="s">
        <v>398</v>
      </c>
      <c r="E21277" s="20">
        <v>2015</v>
      </c>
      <c r="F21277" s="20">
        <v>8079</v>
      </c>
    </row>
    <row r="21278" spans="1:6" ht="25.5" outlineLevel="1" x14ac:dyDescent="0.2">
      <c r="B21278" s="21" t="s">
        <v>16368</v>
      </c>
      <c r="E21278" s="20">
        <f>SUBTOTAL(9,E21275:E21277)</f>
        <v>2726</v>
      </c>
      <c r="F21278" s="20">
        <f>SUBTOTAL(9,F21275:F21277)</f>
        <v>8852</v>
      </c>
    </row>
    <row r="21279" spans="1:6" ht="38.25" outlineLevel="2" x14ac:dyDescent="0.2">
      <c r="A21279" t="s">
        <v>6222</v>
      </c>
      <c r="B21279" s="18" t="s">
        <v>16369</v>
      </c>
      <c r="C21279" s="19" t="s">
        <v>31</v>
      </c>
      <c r="D21279" t="s">
        <v>398</v>
      </c>
      <c r="E21279" s="20">
        <v>1</v>
      </c>
      <c r="F21279" s="20">
        <v>1</v>
      </c>
    </row>
    <row r="21280" spans="1:6" outlineLevel="2" x14ac:dyDescent="0.2">
      <c r="B21280" s="18" t="s">
        <v>16369</v>
      </c>
      <c r="C21280" s="19" t="s">
        <v>42</v>
      </c>
      <c r="D21280" t="s">
        <v>398</v>
      </c>
      <c r="E21280" s="20">
        <v>22321</v>
      </c>
      <c r="F21280" s="20">
        <v>1350</v>
      </c>
    </row>
    <row r="21281" spans="1:6" outlineLevel="2" x14ac:dyDescent="0.2">
      <c r="B21281" s="18" t="s">
        <v>16369</v>
      </c>
      <c r="C21281" s="19" t="s">
        <v>68</v>
      </c>
      <c r="D21281" t="s">
        <v>398</v>
      </c>
      <c r="E21281" s="20">
        <v>3</v>
      </c>
      <c r="F21281" s="20">
        <v>8</v>
      </c>
    </row>
    <row r="21282" spans="1:6" outlineLevel="2" x14ac:dyDescent="0.2">
      <c r="B21282" s="18" t="s">
        <v>16369</v>
      </c>
      <c r="C21282" s="19" t="s">
        <v>80</v>
      </c>
      <c r="D21282" t="s">
        <v>398</v>
      </c>
      <c r="E21282" s="20">
        <v>17647</v>
      </c>
      <c r="F21282" s="20">
        <v>2078</v>
      </c>
    </row>
    <row r="21283" spans="1:6" outlineLevel="1" x14ac:dyDescent="0.2">
      <c r="B21283" s="21" t="s">
        <v>16370</v>
      </c>
      <c r="E21283" s="20">
        <f>SUBTOTAL(9,E21279:E21282)</f>
        <v>39972</v>
      </c>
      <c r="F21283" s="20">
        <f>SUBTOTAL(9,F21279:F21282)</f>
        <v>3437</v>
      </c>
    </row>
    <row r="21284" spans="1:6" ht="25.5" outlineLevel="2" x14ac:dyDescent="0.2">
      <c r="A21284" t="s">
        <v>6223</v>
      </c>
      <c r="B21284" s="18" t="s">
        <v>16371</v>
      </c>
      <c r="C21284" s="19" t="s">
        <v>42</v>
      </c>
      <c r="D21284" t="s">
        <v>398</v>
      </c>
      <c r="E21284" s="20">
        <v>2163</v>
      </c>
      <c r="F21284" s="20">
        <v>1455</v>
      </c>
    </row>
    <row r="21285" spans="1:6" ht="25.5" outlineLevel="2" x14ac:dyDescent="0.2">
      <c r="B21285" s="18" t="s">
        <v>16371</v>
      </c>
      <c r="C21285" s="19" t="s">
        <v>80</v>
      </c>
      <c r="D21285" t="s">
        <v>398</v>
      </c>
      <c r="E21285" s="20">
        <v>2305</v>
      </c>
      <c r="F21285" s="20">
        <v>9228</v>
      </c>
    </row>
    <row r="21286" spans="1:6" ht="25.5" outlineLevel="1" x14ac:dyDescent="0.2">
      <c r="B21286" s="21" t="s">
        <v>16372</v>
      </c>
      <c r="E21286" s="20">
        <f>SUBTOTAL(9,E21284:E21285)</f>
        <v>4468</v>
      </c>
      <c r="F21286" s="20">
        <f>SUBTOTAL(9,F21284:F21285)</f>
        <v>10683</v>
      </c>
    </row>
    <row r="21287" spans="1:6" ht="25.5" outlineLevel="2" x14ac:dyDescent="0.2">
      <c r="A21287" t="s">
        <v>1821</v>
      </c>
      <c r="B21287" s="18" t="s">
        <v>16373</v>
      </c>
      <c r="C21287" s="19" t="s">
        <v>42</v>
      </c>
      <c r="D21287" t="s">
        <v>398</v>
      </c>
      <c r="E21287" s="20">
        <v>298</v>
      </c>
      <c r="F21287" s="20">
        <v>5760</v>
      </c>
    </row>
    <row r="21288" spans="1:6" ht="25.5" outlineLevel="2" x14ac:dyDescent="0.2">
      <c r="B21288" s="18" t="s">
        <v>16373</v>
      </c>
      <c r="C21288" s="19" t="s">
        <v>80</v>
      </c>
      <c r="D21288" t="s">
        <v>398</v>
      </c>
      <c r="E21288" s="20">
        <v>7473</v>
      </c>
      <c r="F21288" s="20">
        <v>8218</v>
      </c>
    </row>
    <row r="21289" spans="1:6" ht="25.5" outlineLevel="2" x14ac:dyDescent="0.2">
      <c r="B21289" s="18" t="s">
        <v>16373</v>
      </c>
      <c r="C21289" s="19" t="s">
        <v>130</v>
      </c>
      <c r="D21289" t="s">
        <v>398</v>
      </c>
      <c r="E21289" s="20">
        <v>4</v>
      </c>
      <c r="F21289" s="20">
        <v>37</v>
      </c>
    </row>
    <row r="21290" spans="1:6" ht="25.5" outlineLevel="1" x14ac:dyDescent="0.2">
      <c r="B21290" s="21" t="s">
        <v>16374</v>
      </c>
      <c r="E21290" s="20">
        <f>SUBTOTAL(9,E21287:E21289)</f>
        <v>7775</v>
      </c>
      <c r="F21290" s="20">
        <f>SUBTOTAL(9,F21287:F21289)</f>
        <v>14015</v>
      </c>
    </row>
    <row r="21291" spans="1:6" ht="25.5" outlineLevel="2" x14ac:dyDescent="0.2">
      <c r="A21291" t="s">
        <v>1823</v>
      </c>
      <c r="B21291" s="18" t="s">
        <v>16375</v>
      </c>
      <c r="C21291" s="19" t="s">
        <v>42</v>
      </c>
      <c r="D21291" t="s">
        <v>398</v>
      </c>
      <c r="E21291" s="20">
        <v>346</v>
      </c>
      <c r="F21291" s="20">
        <v>1149</v>
      </c>
    </row>
    <row r="21292" spans="1:6" ht="25.5" outlineLevel="2" x14ac:dyDescent="0.2">
      <c r="B21292" s="18" t="s">
        <v>16375</v>
      </c>
      <c r="C21292" s="19" t="s">
        <v>80</v>
      </c>
      <c r="D21292" t="s">
        <v>398</v>
      </c>
      <c r="E21292" s="20">
        <v>20701</v>
      </c>
      <c r="F21292" s="20">
        <v>21954</v>
      </c>
    </row>
    <row r="21293" spans="1:6" ht="38.25" outlineLevel="1" x14ac:dyDescent="0.2">
      <c r="B21293" s="21" t="s">
        <v>16376</v>
      </c>
      <c r="E21293" s="20">
        <f>SUBTOTAL(9,E21291:E21292)</f>
        <v>21047</v>
      </c>
      <c r="F21293" s="20">
        <f>SUBTOTAL(9,F21291:F21292)</f>
        <v>23103</v>
      </c>
    </row>
    <row r="21294" spans="1:6" ht="25.5" outlineLevel="2" x14ac:dyDescent="0.2">
      <c r="A21294" t="s">
        <v>6224</v>
      </c>
      <c r="B21294" s="18" t="s">
        <v>18647</v>
      </c>
      <c r="C21294" s="19" t="s">
        <v>16</v>
      </c>
      <c r="D21294" t="s">
        <v>398</v>
      </c>
      <c r="E21294" s="20">
        <v>1</v>
      </c>
      <c r="F21294" s="20">
        <v>83</v>
      </c>
    </row>
    <row r="21295" spans="1:6" ht="25.5" outlineLevel="2" x14ac:dyDescent="0.2">
      <c r="B21295" s="18" t="s">
        <v>18647</v>
      </c>
      <c r="C21295" s="19" t="s">
        <v>80</v>
      </c>
      <c r="D21295" t="s">
        <v>398</v>
      </c>
      <c r="E21295" s="20">
        <v>49</v>
      </c>
      <c r="F21295" s="20">
        <v>7093</v>
      </c>
    </row>
    <row r="21296" spans="1:6" ht="25.5" outlineLevel="1" x14ac:dyDescent="0.2">
      <c r="B21296" s="21" t="s">
        <v>18648</v>
      </c>
      <c r="E21296" s="20">
        <f>SUBTOTAL(9,E21294:E21295)</f>
        <v>50</v>
      </c>
      <c r="F21296" s="20">
        <f>SUBTOTAL(9,F21294:F21295)</f>
        <v>7176</v>
      </c>
    </row>
    <row r="21297" spans="1:6" ht="25.5" outlineLevel="2" x14ac:dyDescent="0.2">
      <c r="A21297" t="s">
        <v>6226</v>
      </c>
      <c r="B21297" s="18" t="s">
        <v>18649</v>
      </c>
      <c r="C21297" s="19" t="s">
        <v>42</v>
      </c>
      <c r="D21297" t="s">
        <v>398</v>
      </c>
      <c r="E21297" s="20">
        <v>784</v>
      </c>
      <c r="F21297" s="20">
        <v>5770</v>
      </c>
    </row>
    <row r="21298" spans="1:6" ht="25.5" outlineLevel="2" x14ac:dyDescent="0.2">
      <c r="B21298" s="18" t="s">
        <v>18649</v>
      </c>
      <c r="C21298" s="19" t="s">
        <v>68</v>
      </c>
      <c r="D21298" t="s">
        <v>398</v>
      </c>
      <c r="E21298" s="20">
        <v>1</v>
      </c>
      <c r="F21298" s="20">
        <v>14</v>
      </c>
    </row>
    <row r="21299" spans="1:6" ht="25.5" outlineLevel="2" x14ac:dyDescent="0.2">
      <c r="B21299" s="18" t="s">
        <v>18649</v>
      </c>
      <c r="C21299" s="19" t="s">
        <v>80</v>
      </c>
      <c r="D21299" t="s">
        <v>398</v>
      </c>
      <c r="E21299" s="20">
        <v>598</v>
      </c>
      <c r="F21299" s="20">
        <v>8131</v>
      </c>
    </row>
    <row r="21300" spans="1:6" ht="25.5" outlineLevel="2" x14ac:dyDescent="0.2">
      <c r="B21300" s="18" t="s">
        <v>18649</v>
      </c>
      <c r="C21300" s="19" t="s">
        <v>87</v>
      </c>
      <c r="D21300" t="s">
        <v>398</v>
      </c>
      <c r="E21300" s="20">
        <v>9</v>
      </c>
      <c r="F21300" s="20">
        <v>542</v>
      </c>
    </row>
    <row r="21301" spans="1:6" ht="25.5" outlineLevel="2" x14ac:dyDescent="0.2">
      <c r="B21301" s="18" t="s">
        <v>18649</v>
      </c>
      <c r="C21301" s="19" t="s">
        <v>107</v>
      </c>
      <c r="D21301" t="s">
        <v>398</v>
      </c>
      <c r="E21301" s="20">
        <v>1</v>
      </c>
      <c r="F21301" s="20">
        <v>12</v>
      </c>
    </row>
    <row r="21302" spans="1:6" ht="25.5" outlineLevel="1" x14ac:dyDescent="0.2">
      <c r="B21302" s="21" t="s">
        <v>18650</v>
      </c>
      <c r="E21302" s="20">
        <f>SUBTOTAL(9,E21297:E21301)</f>
        <v>1393</v>
      </c>
      <c r="F21302" s="20">
        <f>SUBTOTAL(9,F21297:F21301)</f>
        <v>14469</v>
      </c>
    </row>
    <row r="21303" spans="1:6" ht="25.5" outlineLevel="2" x14ac:dyDescent="0.2">
      <c r="A21303" t="s">
        <v>1825</v>
      </c>
      <c r="B21303" s="18" t="s">
        <v>16377</v>
      </c>
      <c r="C21303" s="19" t="s">
        <v>42</v>
      </c>
      <c r="D21303" t="s">
        <v>398</v>
      </c>
      <c r="E21303" s="20">
        <v>3407</v>
      </c>
      <c r="F21303" s="20">
        <v>15280</v>
      </c>
    </row>
    <row r="21304" spans="1:6" ht="25.5" outlineLevel="2" x14ac:dyDescent="0.2">
      <c r="B21304" s="18" t="s">
        <v>16377</v>
      </c>
      <c r="C21304" s="19" t="s">
        <v>54</v>
      </c>
      <c r="D21304" t="s">
        <v>398</v>
      </c>
      <c r="E21304" s="20">
        <v>2</v>
      </c>
      <c r="F21304" s="20">
        <v>20</v>
      </c>
    </row>
    <row r="21305" spans="1:6" ht="25.5" outlineLevel="2" x14ac:dyDescent="0.2">
      <c r="B21305" s="18" t="s">
        <v>16377</v>
      </c>
      <c r="C21305" s="19" t="s">
        <v>68</v>
      </c>
      <c r="D21305" t="s">
        <v>398</v>
      </c>
      <c r="E21305" s="20">
        <v>1</v>
      </c>
      <c r="F21305" s="20">
        <v>10</v>
      </c>
    </row>
    <row r="21306" spans="1:6" ht="25.5" outlineLevel="2" x14ac:dyDescent="0.2">
      <c r="B21306" s="18" t="s">
        <v>16377</v>
      </c>
      <c r="C21306" s="19" t="s">
        <v>80</v>
      </c>
      <c r="D21306" t="s">
        <v>398</v>
      </c>
      <c r="E21306" s="20">
        <v>1433</v>
      </c>
      <c r="F21306" s="20">
        <v>16714</v>
      </c>
    </row>
    <row r="21307" spans="1:6" ht="25.5" outlineLevel="2" x14ac:dyDescent="0.2">
      <c r="B21307" s="18" t="s">
        <v>16377</v>
      </c>
      <c r="C21307" s="19" t="s">
        <v>88</v>
      </c>
      <c r="D21307" t="s">
        <v>398</v>
      </c>
      <c r="E21307" s="20">
        <v>20</v>
      </c>
      <c r="F21307" s="20">
        <v>6176</v>
      </c>
    </row>
    <row r="21308" spans="1:6" ht="25.5" outlineLevel="2" x14ac:dyDescent="0.2">
      <c r="B21308" s="18" t="s">
        <v>16377</v>
      </c>
      <c r="C21308" s="19" t="s">
        <v>92</v>
      </c>
      <c r="D21308" t="s">
        <v>398</v>
      </c>
      <c r="E21308" s="20">
        <v>10</v>
      </c>
      <c r="F21308" s="20">
        <v>3603</v>
      </c>
    </row>
    <row r="21309" spans="1:6" ht="38.25" outlineLevel="1" x14ac:dyDescent="0.2">
      <c r="B21309" s="21" t="s">
        <v>16378</v>
      </c>
      <c r="E21309" s="20">
        <f>SUBTOTAL(9,E21303:E21308)</f>
        <v>4873</v>
      </c>
      <c r="F21309" s="20">
        <f>SUBTOTAL(9,F21303:F21308)</f>
        <v>41803</v>
      </c>
    </row>
    <row r="21310" spans="1:6" ht="25.5" outlineLevel="2" x14ac:dyDescent="0.2">
      <c r="A21310" t="s">
        <v>6228</v>
      </c>
      <c r="B21310" s="18" t="s">
        <v>16379</v>
      </c>
      <c r="C21310" s="19" t="s">
        <v>42</v>
      </c>
      <c r="D21310" t="s">
        <v>398</v>
      </c>
      <c r="E21310" s="20">
        <v>66857</v>
      </c>
      <c r="F21310" s="20">
        <v>2013</v>
      </c>
    </row>
    <row r="21311" spans="1:6" ht="25.5" outlineLevel="2" x14ac:dyDescent="0.2">
      <c r="B21311" s="18" t="s">
        <v>16379</v>
      </c>
      <c r="C21311" s="19" t="s">
        <v>80</v>
      </c>
      <c r="D21311" t="s">
        <v>398</v>
      </c>
      <c r="E21311" s="20">
        <v>193867</v>
      </c>
      <c r="F21311" s="20">
        <v>12970</v>
      </c>
    </row>
    <row r="21312" spans="1:6" ht="25.5" outlineLevel="2" x14ac:dyDescent="0.2">
      <c r="B21312" s="18" t="s">
        <v>16379</v>
      </c>
      <c r="C21312" s="19" t="s">
        <v>88</v>
      </c>
      <c r="D21312" t="s">
        <v>398</v>
      </c>
      <c r="E21312" s="20">
        <v>15</v>
      </c>
      <c r="F21312" s="20">
        <v>172</v>
      </c>
    </row>
    <row r="21313" spans="1:6" ht="25.5" outlineLevel="2" x14ac:dyDescent="0.2">
      <c r="B21313" s="18" t="s">
        <v>16379</v>
      </c>
      <c r="C21313" s="19" t="s">
        <v>92</v>
      </c>
      <c r="D21313" t="s">
        <v>398</v>
      </c>
      <c r="E21313" s="20">
        <v>927</v>
      </c>
      <c r="F21313" s="20">
        <v>121</v>
      </c>
    </row>
    <row r="21314" spans="1:6" ht="38.25" outlineLevel="1" x14ac:dyDescent="0.2">
      <c r="B21314" s="21" t="s">
        <v>16380</v>
      </c>
      <c r="E21314" s="20">
        <f>SUBTOTAL(9,E21310:E21313)</f>
        <v>261666</v>
      </c>
      <c r="F21314" s="20">
        <f>SUBTOTAL(9,F21310:F21313)</f>
        <v>15276</v>
      </c>
    </row>
    <row r="21315" spans="1:6" ht="25.5" outlineLevel="2" x14ac:dyDescent="0.2">
      <c r="A21315" t="s">
        <v>6230</v>
      </c>
      <c r="B21315" s="18" t="s">
        <v>16381</v>
      </c>
      <c r="C21315" s="19" t="s">
        <v>42</v>
      </c>
      <c r="D21315" t="s">
        <v>398</v>
      </c>
      <c r="E21315" s="20">
        <v>159005</v>
      </c>
      <c r="F21315" s="20">
        <v>67791</v>
      </c>
    </row>
    <row r="21316" spans="1:6" ht="25.5" outlineLevel="2" x14ac:dyDescent="0.2">
      <c r="B21316" s="18" t="s">
        <v>16381</v>
      </c>
      <c r="C21316" s="19" t="s">
        <v>53</v>
      </c>
      <c r="D21316" t="s">
        <v>398</v>
      </c>
      <c r="E21316" s="20">
        <v>8</v>
      </c>
      <c r="F21316" s="20">
        <v>26</v>
      </c>
    </row>
    <row r="21317" spans="1:6" ht="25.5" outlineLevel="2" x14ac:dyDescent="0.2">
      <c r="B21317" s="18" t="s">
        <v>16381</v>
      </c>
      <c r="C21317" s="19" t="s">
        <v>80</v>
      </c>
      <c r="D21317" t="s">
        <v>398</v>
      </c>
      <c r="E21317" s="20">
        <v>13276</v>
      </c>
      <c r="F21317" s="20">
        <v>15249</v>
      </c>
    </row>
    <row r="21318" spans="1:6" ht="25.5" outlineLevel="2" x14ac:dyDescent="0.2">
      <c r="B21318" s="18" t="s">
        <v>16381</v>
      </c>
      <c r="C21318" s="19" t="s">
        <v>87</v>
      </c>
      <c r="D21318" t="s">
        <v>398</v>
      </c>
      <c r="E21318" s="20">
        <v>606</v>
      </c>
      <c r="F21318" s="20">
        <v>5142</v>
      </c>
    </row>
    <row r="21319" spans="1:6" ht="25.5" outlineLevel="2" x14ac:dyDescent="0.2">
      <c r="B21319" s="18" t="s">
        <v>16381</v>
      </c>
      <c r="C21319" s="19" t="s">
        <v>92</v>
      </c>
      <c r="D21319" t="s">
        <v>398</v>
      </c>
      <c r="E21319" s="20">
        <v>1</v>
      </c>
      <c r="F21319" s="20">
        <v>3</v>
      </c>
    </row>
    <row r="21320" spans="1:6" ht="25.5" outlineLevel="2" x14ac:dyDescent="0.2">
      <c r="B21320" s="18" t="s">
        <v>16381</v>
      </c>
      <c r="C21320" s="19" t="s">
        <v>93</v>
      </c>
      <c r="D21320" t="s">
        <v>398</v>
      </c>
      <c r="E21320" s="20">
        <v>1</v>
      </c>
      <c r="F21320" s="20">
        <v>2</v>
      </c>
    </row>
    <row r="21321" spans="1:6" ht="25.5" outlineLevel="2" x14ac:dyDescent="0.2">
      <c r="B21321" s="18" t="s">
        <v>16381</v>
      </c>
      <c r="C21321" s="19" t="s">
        <v>107</v>
      </c>
      <c r="D21321" t="s">
        <v>398</v>
      </c>
      <c r="E21321" s="20">
        <v>4</v>
      </c>
      <c r="F21321" s="20">
        <v>2</v>
      </c>
    </row>
    <row r="21322" spans="1:6" ht="25.5" outlineLevel="2" x14ac:dyDescent="0.2">
      <c r="B21322" s="18" t="s">
        <v>16381</v>
      </c>
      <c r="C21322" s="19" t="s">
        <v>139</v>
      </c>
      <c r="D21322" t="s">
        <v>398</v>
      </c>
      <c r="E21322" s="20">
        <v>3</v>
      </c>
      <c r="F21322" s="20">
        <v>5</v>
      </c>
    </row>
    <row r="21323" spans="1:6" ht="25.5" outlineLevel="2" x14ac:dyDescent="0.2">
      <c r="B21323" s="18" t="s">
        <v>16381</v>
      </c>
      <c r="C21323" s="19" t="s">
        <v>148</v>
      </c>
      <c r="D21323" t="s">
        <v>398</v>
      </c>
      <c r="E21323" s="20">
        <v>4</v>
      </c>
      <c r="F21323" s="20">
        <v>7</v>
      </c>
    </row>
    <row r="21324" spans="1:6" ht="25.5" outlineLevel="2" x14ac:dyDescent="0.2">
      <c r="B21324" s="18" t="s">
        <v>16381</v>
      </c>
      <c r="C21324" s="19" t="s">
        <v>157</v>
      </c>
      <c r="D21324" t="s">
        <v>398</v>
      </c>
      <c r="E21324" s="20">
        <v>1</v>
      </c>
      <c r="F21324" s="20">
        <v>9</v>
      </c>
    </row>
    <row r="21325" spans="1:6" ht="25.5" outlineLevel="2" x14ac:dyDescent="0.2">
      <c r="B21325" s="18" t="s">
        <v>16381</v>
      </c>
      <c r="C21325" s="19" t="s">
        <v>164</v>
      </c>
      <c r="D21325" t="s">
        <v>398</v>
      </c>
      <c r="E21325" s="20">
        <v>3</v>
      </c>
      <c r="F21325" s="20">
        <v>42</v>
      </c>
    </row>
    <row r="21326" spans="1:6" ht="25.5" outlineLevel="2" x14ac:dyDescent="0.2">
      <c r="B21326" s="18" t="s">
        <v>16381</v>
      </c>
      <c r="C21326" s="19" t="s">
        <v>174</v>
      </c>
      <c r="D21326" t="s">
        <v>398</v>
      </c>
      <c r="E21326" s="20">
        <v>15</v>
      </c>
      <c r="F21326" s="20">
        <v>4</v>
      </c>
    </row>
    <row r="21327" spans="1:6" ht="25.5" outlineLevel="2" x14ac:dyDescent="0.2">
      <c r="B21327" s="18" t="s">
        <v>16381</v>
      </c>
      <c r="C21327" s="19" t="s">
        <v>175</v>
      </c>
      <c r="D21327" t="s">
        <v>398</v>
      </c>
      <c r="E21327" s="20">
        <v>1</v>
      </c>
      <c r="F21327" s="20">
        <v>1</v>
      </c>
    </row>
    <row r="21328" spans="1:6" ht="25.5" outlineLevel="2" x14ac:dyDescent="0.2">
      <c r="B21328" s="18" t="s">
        <v>16381</v>
      </c>
      <c r="C21328" s="19" t="s">
        <v>176</v>
      </c>
      <c r="D21328" t="s">
        <v>398</v>
      </c>
      <c r="E21328" s="20">
        <v>2</v>
      </c>
      <c r="F21328" s="20">
        <v>4</v>
      </c>
    </row>
    <row r="21329" spans="1:6" ht="25.5" outlineLevel="1" x14ac:dyDescent="0.2">
      <c r="B21329" s="21" t="s">
        <v>16382</v>
      </c>
      <c r="E21329" s="20">
        <f>SUBTOTAL(9,E21315:E21328)</f>
        <v>172930</v>
      </c>
      <c r="F21329" s="20">
        <f>SUBTOTAL(9,F21315:F21328)</f>
        <v>88287</v>
      </c>
    </row>
    <row r="21330" spans="1:6" outlineLevel="2" x14ac:dyDescent="0.2">
      <c r="A21330" t="s">
        <v>6232</v>
      </c>
      <c r="B21330" s="18" t="s">
        <v>16383</v>
      </c>
      <c r="C21330" s="19" t="s">
        <v>42</v>
      </c>
      <c r="D21330" t="s">
        <v>398</v>
      </c>
      <c r="E21330" s="20">
        <v>8641</v>
      </c>
      <c r="F21330" s="20">
        <v>2558</v>
      </c>
    </row>
    <row r="21331" spans="1:6" outlineLevel="2" x14ac:dyDescent="0.2">
      <c r="B21331" s="18" t="s">
        <v>16383</v>
      </c>
      <c r="C21331" s="19" t="s">
        <v>68</v>
      </c>
      <c r="D21331" t="s">
        <v>398</v>
      </c>
      <c r="E21331" s="20">
        <v>4</v>
      </c>
      <c r="F21331" s="20">
        <v>121</v>
      </c>
    </row>
    <row r="21332" spans="1:6" outlineLevel="2" x14ac:dyDescent="0.2">
      <c r="B21332" s="18" t="s">
        <v>16383</v>
      </c>
      <c r="C21332" s="19" t="s">
        <v>80</v>
      </c>
      <c r="D21332" t="s">
        <v>398</v>
      </c>
      <c r="E21332" s="20">
        <v>3397</v>
      </c>
      <c r="F21332" s="20">
        <v>637</v>
      </c>
    </row>
    <row r="21333" spans="1:6" outlineLevel="2" x14ac:dyDescent="0.2">
      <c r="B21333" s="18" t="s">
        <v>16383</v>
      </c>
      <c r="C21333" s="19" t="s">
        <v>157</v>
      </c>
      <c r="D21333" t="s">
        <v>398</v>
      </c>
      <c r="E21333" s="20">
        <v>6</v>
      </c>
      <c r="F21333" s="20">
        <v>7</v>
      </c>
    </row>
    <row r="21334" spans="1:6" ht="25.5" outlineLevel="2" x14ac:dyDescent="0.2">
      <c r="B21334" s="18" t="s">
        <v>16383</v>
      </c>
      <c r="C21334" s="19" t="s">
        <v>176</v>
      </c>
      <c r="D21334" t="s">
        <v>398</v>
      </c>
      <c r="E21334" s="20">
        <v>4</v>
      </c>
      <c r="F21334" s="20">
        <v>2</v>
      </c>
    </row>
    <row r="21335" spans="1:6" ht="25.5" outlineLevel="1" x14ac:dyDescent="0.2">
      <c r="B21335" s="21" t="s">
        <v>16384</v>
      </c>
      <c r="E21335" s="20">
        <f>SUBTOTAL(9,E21330:E21334)</f>
        <v>12052</v>
      </c>
      <c r="F21335" s="20">
        <f>SUBTOTAL(9,F21330:F21334)</f>
        <v>3325</v>
      </c>
    </row>
    <row r="21336" spans="1:6" ht="25.5" outlineLevel="2" x14ac:dyDescent="0.2">
      <c r="A21336" t="s">
        <v>6233</v>
      </c>
      <c r="B21336" s="18" t="s">
        <v>16385</v>
      </c>
      <c r="C21336" s="19" t="s">
        <v>42</v>
      </c>
      <c r="D21336" t="s">
        <v>398</v>
      </c>
      <c r="E21336" s="20">
        <v>43914</v>
      </c>
      <c r="F21336" s="20">
        <v>32113</v>
      </c>
    </row>
    <row r="21337" spans="1:6" ht="25.5" outlineLevel="2" x14ac:dyDescent="0.2">
      <c r="B21337" s="18" t="s">
        <v>16385</v>
      </c>
      <c r="C21337" s="19" t="s">
        <v>68</v>
      </c>
      <c r="D21337" t="s">
        <v>398</v>
      </c>
      <c r="E21337" s="20">
        <v>1</v>
      </c>
      <c r="F21337" s="20">
        <v>118</v>
      </c>
    </row>
    <row r="21338" spans="1:6" ht="25.5" outlineLevel="2" x14ac:dyDescent="0.2">
      <c r="B21338" s="18" t="s">
        <v>16385</v>
      </c>
      <c r="C21338" s="19" t="s">
        <v>80</v>
      </c>
      <c r="D21338" t="s">
        <v>398</v>
      </c>
      <c r="E21338" s="20">
        <v>19058</v>
      </c>
      <c r="F21338" s="20">
        <v>7847</v>
      </c>
    </row>
    <row r="21339" spans="1:6" ht="25.5" outlineLevel="2" x14ac:dyDescent="0.2">
      <c r="B21339" s="18" t="s">
        <v>16385</v>
      </c>
      <c r="C21339" s="19" t="s">
        <v>88</v>
      </c>
      <c r="D21339" t="s">
        <v>398</v>
      </c>
      <c r="E21339" s="20">
        <v>49</v>
      </c>
      <c r="F21339" s="20">
        <v>94</v>
      </c>
    </row>
    <row r="21340" spans="1:6" ht="25.5" outlineLevel="2" x14ac:dyDescent="0.2">
      <c r="B21340" s="18" t="s">
        <v>16385</v>
      </c>
      <c r="C21340" s="19" t="s">
        <v>92</v>
      </c>
      <c r="D21340" t="s">
        <v>398</v>
      </c>
      <c r="E21340" s="20">
        <v>6</v>
      </c>
      <c r="F21340" s="20">
        <v>41</v>
      </c>
    </row>
    <row r="21341" spans="1:6" ht="25.5" outlineLevel="2" x14ac:dyDescent="0.2">
      <c r="B21341" s="18" t="s">
        <v>16385</v>
      </c>
      <c r="C21341" s="19" t="s">
        <v>148</v>
      </c>
      <c r="D21341" t="s">
        <v>398</v>
      </c>
      <c r="E21341" s="20">
        <v>1</v>
      </c>
      <c r="F21341" s="20">
        <v>2</v>
      </c>
    </row>
    <row r="21342" spans="1:6" ht="25.5" outlineLevel="2" x14ac:dyDescent="0.2">
      <c r="B21342" s="18" t="s">
        <v>16385</v>
      </c>
      <c r="C21342" s="19" t="s">
        <v>151</v>
      </c>
      <c r="D21342" t="s">
        <v>398</v>
      </c>
      <c r="E21342" s="20">
        <v>6</v>
      </c>
      <c r="F21342" s="20">
        <v>13</v>
      </c>
    </row>
    <row r="21343" spans="1:6" ht="25.5" outlineLevel="2" x14ac:dyDescent="0.2">
      <c r="B21343" s="18" t="s">
        <v>16385</v>
      </c>
      <c r="C21343" s="19" t="s">
        <v>156</v>
      </c>
      <c r="D21343" t="s">
        <v>398</v>
      </c>
      <c r="E21343" s="20">
        <v>200</v>
      </c>
      <c r="F21343" s="20">
        <v>850</v>
      </c>
    </row>
    <row r="21344" spans="1:6" ht="25.5" outlineLevel="2" x14ac:dyDescent="0.2">
      <c r="B21344" s="18" t="s">
        <v>16385</v>
      </c>
      <c r="C21344" s="19" t="s">
        <v>164</v>
      </c>
      <c r="D21344" t="s">
        <v>398</v>
      </c>
      <c r="E21344" s="20">
        <v>5</v>
      </c>
      <c r="F21344" s="20">
        <v>2</v>
      </c>
    </row>
    <row r="21345" spans="1:6" ht="25.5" outlineLevel="2" x14ac:dyDescent="0.2">
      <c r="B21345" s="18" t="s">
        <v>16385</v>
      </c>
      <c r="C21345" s="19" t="s">
        <v>166</v>
      </c>
      <c r="D21345" t="s">
        <v>398</v>
      </c>
      <c r="E21345" s="20">
        <v>54</v>
      </c>
      <c r="F21345" s="20">
        <v>201</v>
      </c>
    </row>
    <row r="21346" spans="1:6" ht="25.5" outlineLevel="2" x14ac:dyDescent="0.2">
      <c r="B21346" s="18" t="s">
        <v>16385</v>
      </c>
      <c r="C21346" s="19" t="s">
        <v>174</v>
      </c>
      <c r="D21346" t="s">
        <v>398</v>
      </c>
      <c r="E21346" s="20">
        <v>1</v>
      </c>
      <c r="F21346" s="20">
        <v>5</v>
      </c>
    </row>
    <row r="21347" spans="1:6" ht="25.5" outlineLevel="2" x14ac:dyDescent="0.2">
      <c r="B21347" s="18" t="s">
        <v>16385</v>
      </c>
      <c r="C21347" s="19" t="s">
        <v>176</v>
      </c>
      <c r="D21347" t="s">
        <v>398</v>
      </c>
      <c r="E21347" s="20">
        <v>1</v>
      </c>
      <c r="F21347" s="20">
        <v>44</v>
      </c>
    </row>
    <row r="21348" spans="1:6" ht="25.5" outlineLevel="2" x14ac:dyDescent="0.2">
      <c r="B21348" s="18" t="s">
        <v>16385</v>
      </c>
      <c r="C21348" s="19" t="s">
        <v>178</v>
      </c>
      <c r="D21348" t="s">
        <v>398</v>
      </c>
      <c r="E21348" s="20">
        <v>7</v>
      </c>
      <c r="F21348" s="20">
        <v>79</v>
      </c>
    </row>
    <row r="21349" spans="1:6" ht="25.5" outlineLevel="1" x14ac:dyDescent="0.2">
      <c r="B21349" s="21" t="s">
        <v>16386</v>
      </c>
      <c r="E21349" s="20">
        <f>SUBTOTAL(9,E21336:E21348)</f>
        <v>63303</v>
      </c>
      <c r="F21349" s="20">
        <f>SUBTOTAL(9,F21336:F21348)</f>
        <v>41409</v>
      </c>
    </row>
    <row r="21350" spans="1:6" outlineLevel="2" x14ac:dyDescent="0.2">
      <c r="A21350" t="s">
        <v>6234</v>
      </c>
      <c r="B21350" s="18" t="s">
        <v>16387</v>
      </c>
      <c r="C21350" s="19" t="s">
        <v>36</v>
      </c>
      <c r="D21350" t="s">
        <v>398</v>
      </c>
      <c r="E21350" s="20">
        <v>252</v>
      </c>
      <c r="F21350" s="20">
        <v>88</v>
      </c>
    </row>
    <row r="21351" spans="1:6" outlineLevel="2" x14ac:dyDescent="0.2">
      <c r="B21351" s="18" t="s">
        <v>16387</v>
      </c>
      <c r="C21351" s="19" t="s">
        <v>42</v>
      </c>
      <c r="D21351" t="s">
        <v>398</v>
      </c>
      <c r="E21351" s="20">
        <v>23624</v>
      </c>
      <c r="F21351" s="20">
        <v>6559</v>
      </c>
    </row>
    <row r="21352" spans="1:6" outlineLevel="2" x14ac:dyDescent="0.2">
      <c r="B21352" s="18" t="s">
        <v>16387</v>
      </c>
      <c r="C21352" s="19" t="s">
        <v>76</v>
      </c>
      <c r="D21352" t="s">
        <v>398</v>
      </c>
      <c r="E21352" s="20">
        <v>5</v>
      </c>
      <c r="F21352" s="20">
        <v>1</v>
      </c>
    </row>
    <row r="21353" spans="1:6" outlineLevel="2" x14ac:dyDescent="0.2">
      <c r="B21353" s="18" t="s">
        <v>16387</v>
      </c>
      <c r="C21353" s="19" t="s">
        <v>80</v>
      </c>
      <c r="D21353" t="s">
        <v>398</v>
      </c>
      <c r="E21353" s="20">
        <v>292</v>
      </c>
      <c r="F21353" s="20">
        <v>195</v>
      </c>
    </row>
    <row r="21354" spans="1:6" outlineLevel="2" x14ac:dyDescent="0.2">
      <c r="B21354" s="18" t="s">
        <v>16387</v>
      </c>
      <c r="C21354" s="19" t="s">
        <v>87</v>
      </c>
      <c r="D21354" t="s">
        <v>398</v>
      </c>
      <c r="E21354" s="20">
        <v>168</v>
      </c>
      <c r="F21354" s="20">
        <v>212</v>
      </c>
    </row>
    <row r="21355" spans="1:6" outlineLevel="2" x14ac:dyDescent="0.2">
      <c r="B21355" s="18" t="s">
        <v>16387</v>
      </c>
      <c r="C21355" s="19" t="s">
        <v>166</v>
      </c>
      <c r="D21355" t="s">
        <v>398</v>
      </c>
      <c r="E21355" s="20">
        <v>282</v>
      </c>
      <c r="F21355" s="20">
        <v>92</v>
      </c>
    </row>
    <row r="21356" spans="1:6" outlineLevel="2" x14ac:dyDescent="0.2">
      <c r="B21356" s="18" t="s">
        <v>16387</v>
      </c>
      <c r="C21356" s="19" t="s">
        <v>178</v>
      </c>
      <c r="D21356" t="s">
        <v>398</v>
      </c>
      <c r="E21356" s="20">
        <v>2</v>
      </c>
      <c r="F21356" s="20">
        <v>1</v>
      </c>
    </row>
    <row r="21357" spans="1:6" outlineLevel="1" x14ac:dyDescent="0.2">
      <c r="B21357" s="21" t="s">
        <v>16388</v>
      </c>
      <c r="E21357" s="20">
        <f>SUBTOTAL(9,E21350:E21356)</f>
        <v>24625</v>
      </c>
      <c r="F21357" s="20">
        <f>SUBTOTAL(9,F21350:F21356)</f>
        <v>7148</v>
      </c>
    </row>
    <row r="21358" spans="1:6" ht="25.5" outlineLevel="2" x14ac:dyDescent="0.2">
      <c r="A21358" t="s">
        <v>6235</v>
      </c>
      <c r="B21358" s="18" t="s">
        <v>16389</v>
      </c>
      <c r="C21358" s="19" t="s">
        <v>23</v>
      </c>
      <c r="D21358" t="s">
        <v>398</v>
      </c>
      <c r="E21358" s="20">
        <v>2</v>
      </c>
      <c r="F21358" s="20">
        <v>1</v>
      </c>
    </row>
    <row r="21359" spans="1:6" ht="25.5" outlineLevel="2" x14ac:dyDescent="0.2">
      <c r="B21359" s="18" t="s">
        <v>16389</v>
      </c>
      <c r="C21359" s="19" t="s">
        <v>42</v>
      </c>
      <c r="D21359" t="s">
        <v>398</v>
      </c>
      <c r="E21359" s="20">
        <v>39336</v>
      </c>
      <c r="F21359" s="20">
        <v>5853</v>
      </c>
    </row>
    <row r="21360" spans="1:6" ht="25.5" outlineLevel="2" x14ac:dyDescent="0.2">
      <c r="B21360" s="18" t="s">
        <v>16389</v>
      </c>
      <c r="C21360" s="19" t="s">
        <v>65</v>
      </c>
      <c r="D21360" t="s">
        <v>398</v>
      </c>
      <c r="E21360" s="20">
        <v>120</v>
      </c>
      <c r="F21360" s="20">
        <v>381</v>
      </c>
    </row>
    <row r="21361" spans="1:6" ht="25.5" outlineLevel="2" x14ac:dyDescent="0.2">
      <c r="B21361" s="18" t="s">
        <v>16389</v>
      </c>
      <c r="C21361" s="19" t="s">
        <v>80</v>
      </c>
      <c r="D21361" t="s">
        <v>398</v>
      </c>
      <c r="E21361" s="20">
        <v>145</v>
      </c>
      <c r="F21361" s="20">
        <v>68</v>
      </c>
    </row>
    <row r="21362" spans="1:6" ht="25.5" outlineLevel="2" x14ac:dyDescent="0.2">
      <c r="B21362" s="18" t="s">
        <v>16389</v>
      </c>
      <c r="C21362" s="19" t="s">
        <v>81</v>
      </c>
      <c r="D21362" t="s">
        <v>398</v>
      </c>
      <c r="E21362" s="20">
        <v>208</v>
      </c>
      <c r="F21362" s="20">
        <v>64</v>
      </c>
    </row>
    <row r="21363" spans="1:6" ht="25.5" outlineLevel="2" x14ac:dyDescent="0.2">
      <c r="B21363" s="18" t="s">
        <v>16389</v>
      </c>
      <c r="C21363" s="19" t="s">
        <v>87</v>
      </c>
      <c r="D21363" t="s">
        <v>398</v>
      </c>
      <c r="E21363" s="20">
        <v>1092</v>
      </c>
      <c r="F21363" s="20">
        <v>2788</v>
      </c>
    </row>
    <row r="21364" spans="1:6" ht="25.5" outlineLevel="2" x14ac:dyDescent="0.2">
      <c r="B21364" s="18" t="s">
        <v>16389</v>
      </c>
      <c r="C21364" s="19" t="s">
        <v>88</v>
      </c>
      <c r="D21364" t="s">
        <v>398</v>
      </c>
      <c r="E21364" s="20">
        <v>77</v>
      </c>
      <c r="F21364" s="20">
        <v>52</v>
      </c>
    </row>
    <row r="21365" spans="1:6" ht="25.5" outlineLevel="2" x14ac:dyDescent="0.2">
      <c r="B21365" s="18" t="s">
        <v>16389</v>
      </c>
      <c r="C21365" s="19" t="s">
        <v>123</v>
      </c>
      <c r="D21365" t="s">
        <v>398</v>
      </c>
      <c r="E21365" s="20">
        <v>1</v>
      </c>
      <c r="F21365" s="20">
        <v>8</v>
      </c>
    </row>
    <row r="21366" spans="1:6" ht="25.5" outlineLevel="2" x14ac:dyDescent="0.2">
      <c r="B21366" s="18" t="s">
        <v>16389</v>
      </c>
      <c r="C21366" s="19" t="s">
        <v>164</v>
      </c>
      <c r="D21366" t="s">
        <v>398</v>
      </c>
      <c r="E21366" s="20">
        <v>180</v>
      </c>
      <c r="F21366" s="20">
        <v>739</v>
      </c>
    </row>
    <row r="21367" spans="1:6" ht="25.5" outlineLevel="2" x14ac:dyDescent="0.2">
      <c r="B21367" s="18" t="s">
        <v>16389</v>
      </c>
      <c r="C21367" s="19" t="s">
        <v>166</v>
      </c>
      <c r="D21367" t="s">
        <v>398</v>
      </c>
      <c r="E21367" s="20">
        <v>122</v>
      </c>
      <c r="F21367" s="20">
        <v>53</v>
      </c>
    </row>
    <row r="21368" spans="1:6" ht="25.5" outlineLevel="1" x14ac:dyDescent="0.2">
      <c r="B21368" s="21" t="s">
        <v>16390</v>
      </c>
      <c r="E21368" s="20">
        <f>SUBTOTAL(9,E21358:E21367)</f>
        <v>41283</v>
      </c>
      <c r="F21368" s="20">
        <f>SUBTOTAL(9,F21358:F21367)</f>
        <v>10007</v>
      </c>
    </row>
    <row r="21369" spans="1:6" outlineLevel="2" x14ac:dyDescent="0.2">
      <c r="A21369" t="s">
        <v>6237</v>
      </c>
      <c r="B21369" s="18" t="s">
        <v>16391</v>
      </c>
      <c r="C21369" s="19" t="s">
        <v>42</v>
      </c>
      <c r="D21369" t="s">
        <v>398</v>
      </c>
      <c r="E21369" s="20">
        <v>1702</v>
      </c>
      <c r="F21369" s="20">
        <v>776</v>
      </c>
    </row>
    <row r="21370" spans="1:6" outlineLevel="2" x14ac:dyDescent="0.2">
      <c r="B21370" s="18" t="s">
        <v>16391</v>
      </c>
      <c r="C21370" s="19" t="s">
        <v>80</v>
      </c>
      <c r="D21370" t="s">
        <v>398</v>
      </c>
      <c r="E21370" s="20">
        <v>59</v>
      </c>
      <c r="F21370" s="20">
        <v>42</v>
      </c>
    </row>
    <row r="21371" spans="1:6" ht="25.5" outlineLevel="1" x14ac:dyDescent="0.2">
      <c r="B21371" s="21" t="s">
        <v>16392</v>
      </c>
      <c r="E21371" s="20">
        <f>SUBTOTAL(9,E21369:E21370)</f>
        <v>1761</v>
      </c>
      <c r="F21371" s="20">
        <f>SUBTOTAL(9,F21369:F21370)</f>
        <v>818</v>
      </c>
    </row>
    <row r="21372" spans="1:6" outlineLevel="2" x14ac:dyDescent="0.2">
      <c r="A21372" t="s">
        <v>6238</v>
      </c>
      <c r="B21372" s="18" t="s">
        <v>16393</v>
      </c>
      <c r="C21372" s="19" t="s">
        <v>23</v>
      </c>
      <c r="D21372" t="s">
        <v>398</v>
      </c>
      <c r="E21372" s="20">
        <v>4</v>
      </c>
      <c r="F21372" s="20">
        <v>6</v>
      </c>
    </row>
    <row r="21373" spans="1:6" outlineLevel="2" x14ac:dyDescent="0.2">
      <c r="B21373" s="18" t="s">
        <v>16393</v>
      </c>
      <c r="C21373" s="19" t="s">
        <v>36</v>
      </c>
      <c r="D21373" t="s">
        <v>398</v>
      </c>
      <c r="E21373" s="20">
        <v>982</v>
      </c>
      <c r="F21373" s="20">
        <v>223</v>
      </c>
    </row>
    <row r="21374" spans="1:6" outlineLevel="2" x14ac:dyDescent="0.2">
      <c r="B21374" s="18" t="s">
        <v>16393</v>
      </c>
      <c r="C21374" s="19" t="s">
        <v>42</v>
      </c>
      <c r="D21374" t="s">
        <v>398</v>
      </c>
      <c r="E21374" s="20">
        <v>101943</v>
      </c>
      <c r="F21374" s="20">
        <v>33429</v>
      </c>
    </row>
    <row r="21375" spans="1:6" outlineLevel="2" x14ac:dyDescent="0.2">
      <c r="B21375" s="18" t="s">
        <v>16393</v>
      </c>
      <c r="C21375" s="19" t="s">
        <v>78</v>
      </c>
      <c r="D21375" t="s">
        <v>398</v>
      </c>
      <c r="E21375" s="20">
        <v>84</v>
      </c>
      <c r="F21375" s="20">
        <v>366</v>
      </c>
    </row>
    <row r="21376" spans="1:6" outlineLevel="2" x14ac:dyDescent="0.2">
      <c r="B21376" s="18" t="s">
        <v>16393</v>
      </c>
      <c r="C21376" s="19" t="s">
        <v>80</v>
      </c>
      <c r="D21376" t="s">
        <v>398</v>
      </c>
      <c r="E21376" s="20">
        <v>20566</v>
      </c>
      <c r="F21376" s="20">
        <v>8040</v>
      </c>
    </row>
    <row r="21377" spans="1:6" outlineLevel="2" x14ac:dyDescent="0.2">
      <c r="B21377" s="18" t="s">
        <v>16393</v>
      </c>
      <c r="C21377" s="19" t="s">
        <v>81</v>
      </c>
      <c r="D21377" t="s">
        <v>398</v>
      </c>
      <c r="E21377" s="20">
        <v>3978</v>
      </c>
      <c r="F21377" s="20">
        <v>2716</v>
      </c>
    </row>
    <row r="21378" spans="1:6" outlineLevel="2" x14ac:dyDescent="0.2">
      <c r="B21378" s="18" t="s">
        <v>16393</v>
      </c>
      <c r="C21378" s="19" t="s">
        <v>86</v>
      </c>
      <c r="D21378" t="s">
        <v>398</v>
      </c>
      <c r="E21378" s="20">
        <v>6</v>
      </c>
      <c r="F21378" s="20">
        <v>28</v>
      </c>
    </row>
    <row r="21379" spans="1:6" ht="25.5" outlineLevel="2" x14ac:dyDescent="0.2">
      <c r="B21379" s="18" t="s">
        <v>16393</v>
      </c>
      <c r="C21379" s="19" t="s">
        <v>92</v>
      </c>
      <c r="D21379" t="s">
        <v>398</v>
      </c>
      <c r="E21379" s="20">
        <v>1</v>
      </c>
      <c r="F21379" s="20">
        <v>5</v>
      </c>
    </row>
    <row r="21380" spans="1:6" outlineLevel="2" x14ac:dyDescent="0.2">
      <c r="B21380" s="18" t="s">
        <v>16393</v>
      </c>
      <c r="C21380" s="19" t="s">
        <v>107</v>
      </c>
      <c r="D21380" t="s">
        <v>398</v>
      </c>
      <c r="E21380" s="20">
        <v>2830</v>
      </c>
      <c r="F21380" s="20">
        <v>1208</v>
      </c>
    </row>
    <row r="21381" spans="1:6" outlineLevel="2" x14ac:dyDescent="0.2">
      <c r="B21381" s="18" t="s">
        <v>16393</v>
      </c>
      <c r="C21381" s="19" t="s">
        <v>166</v>
      </c>
      <c r="D21381" t="s">
        <v>398</v>
      </c>
      <c r="E21381" s="20">
        <v>100</v>
      </c>
      <c r="F21381" s="20">
        <v>61</v>
      </c>
    </row>
    <row r="21382" spans="1:6" outlineLevel="1" x14ac:dyDescent="0.2">
      <c r="B21382" s="21" t="s">
        <v>16394</v>
      </c>
      <c r="E21382" s="20">
        <f>SUBTOTAL(9,E21372:E21381)</f>
        <v>130494</v>
      </c>
      <c r="F21382" s="20">
        <f>SUBTOTAL(9,F21372:F21381)</f>
        <v>46082</v>
      </c>
    </row>
    <row r="21383" spans="1:6" outlineLevel="2" x14ac:dyDescent="0.2">
      <c r="A21383" t="s">
        <v>6239</v>
      </c>
      <c r="B21383" s="18" t="s">
        <v>16395</v>
      </c>
      <c r="C21383" s="19" t="s">
        <v>15</v>
      </c>
      <c r="D21383" t="s">
        <v>398</v>
      </c>
      <c r="E21383" s="20">
        <v>2</v>
      </c>
      <c r="F21383" s="20">
        <v>5</v>
      </c>
    </row>
    <row r="21384" spans="1:6" outlineLevel="2" x14ac:dyDescent="0.2">
      <c r="B21384" s="18" t="s">
        <v>16395</v>
      </c>
      <c r="C21384" s="19" t="s">
        <v>19</v>
      </c>
      <c r="D21384" t="s">
        <v>398</v>
      </c>
      <c r="E21384" s="20">
        <v>2</v>
      </c>
      <c r="F21384" s="20">
        <v>7</v>
      </c>
    </row>
    <row r="21385" spans="1:6" outlineLevel="2" x14ac:dyDescent="0.2">
      <c r="B21385" s="18" t="s">
        <v>16395</v>
      </c>
      <c r="C21385" s="19" t="s">
        <v>42</v>
      </c>
      <c r="D21385" t="s">
        <v>398</v>
      </c>
      <c r="E21385" s="20">
        <v>8020</v>
      </c>
      <c r="F21385" s="20">
        <v>35825</v>
      </c>
    </row>
    <row r="21386" spans="1:6" outlineLevel="2" x14ac:dyDescent="0.2">
      <c r="B21386" s="18" t="s">
        <v>16395</v>
      </c>
      <c r="C21386" s="19" t="s">
        <v>64</v>
      </c>
      <c r="D21386" t="s">
        <v>398</v>
      </c>
      <c r="E21386" s="20">
        <v>1</v>
      </c>
      <c r="F21386" s="20">
        <v>10</v>
      </c>
    </row>
    <row r="21387" spans="1:6" outlineLevel="2" x14ac:dyDescent="0.2">
      <c r="B21387" s="18" t="s">
        <v>16395</v>
      </c>
      <c r="C21387" s="19" t="s">
        <v>65</v>
      </c>
      <c r="D21387" t="s">
        <v>398</v>
      </c>
      <c r="E21387" s="20">
        <v>13</v>
      </c>
      <c r="F21387" s="20">
        <v>846</v>
      </c>
    </row>
    <row r="21388" spans="1:6" outlineLevel="2" x14ac:dyDescent="0.2">
      <c r="B21388" s="18" t="s">
        <v>16395</v>
      </c>
      <c r="C21388" s="19" t="s">
        <v>80</v>
      </c>
      <c r="D21388" t="s">
        <v>398</v>
      </c>
      <c r="E21388" s="20">
        <v>1777</v>
      </c>
      <c r="F21388" s="20">
        <v>20259</v>
      </c>
    </row>
    <row r="21389" spans="1:6" outlineLevel="2" x14ac:dyDescent="0.2">
      <c r="B21389" s="18" t="s">
        <v>16395</v>
      </c>
      <c r="C21389" s="19" t="s">
        <v>86</v>
      </c>
      <c r="D21389" t="s">
        <v>398</v>
      </c>
      <c r="E21389" s="20">
        <v>1</v>
      </c>
      <c r="F21389" s="20">
        <v>7</v>
      </c>
    </row>
    <row r="21390" spans="1:6" outlineLevel="2" x14ac:dyDescent="0.2">
      <c r="B21390" s="18" t="s">
        <v>16395</v>
      </c>
      <c r="C21390" s="19" t="s">
        <v>93</v>
      </c>
      <c r="D21390" t="s">
        <v>398</v>
      </c>
      <c r="E21390" s="20">
        <v>17</v>
      </c>
      <c r="F21390" s="20">
        <v>72</v>
      </c>
    </row>
    <row r="21391" spans="1:6" outlineLevel="2" x14ac:dyDescent="0.2">
      <c r="B21391" s="18" t="s">
        <v>16395</v>
      </c>
      <c r="C21391" s="19" t="s">
        <v>107</v>
      </c>
      <c r="D21391" t="s">
        <v>398</v>
      </c>
      <c r="E21391" s="20">
        <v>2592</v>
      </c>
      <c r="F21391" s="20">
        <v>21920</v>
      </c>
    </row>
    <row r="21392" spans="1:6" outlineLevel="2" x14ac:dyDescent="0.2">
      <c r="B21392" s="18" t="s">
        <v>16395</v>
      </c>
      <c r="C21392" s="19" t="s">
        <v>130</v>
      </c>
      <c r="D21392" t="s">
        <v>398</v>
      </c>
      <c r="E21392" s="20">
        <v>1</v>
      </c>
      <c r="F21392" s="20">
        <v>18</v>
      </c>
    </row>
    <row r="21393" spans="1:6" outlineLevel="2" x14ac:dyDescent="0.2">
      <c r="B21393" s="18" t="s">
        <v>16395</v>
      </c>
      <c r="C21393" s="19" t="s">
        <v>136</v>
      </c>
      <c r="D21393" t="s">
        <v>398</v>
      </c>
      <c r="E21393" s="20">
        <v>48</v>
      </c>
      <c r="F21393" s="20">
        <v>1832</v>
      </c>
    </row>
    <row r="21394" spans="1:6" outlineLevel="2" x14ac:dyDescent="0.2">
      <c r="B21394" s="18" t="s">
        <v>16395</v>
      </c>
      <c r="C21394" s="19" t="s">
        <v>139</v>
      </c>
      <c r="D21394" t="s">
        <v>398</v>
      </c>
      <c r="E21394" s="20">
        <v>2</v>
      </c>
      <c r="F21394" s="20">
        <v>5</v>
      </c>
    </row>
    <row r="21395" spans="1:6" outlineLevel="2" x14ac:dyDescent="0.2">
      <c r="B21395" s="18" t="s">
        <v>16395</v>
      </c>
      <c r="C21395" s="19" t="s">
        <v>148</v>
      </c>
      <c r="D21395" t="s">
        <v>398</v>
      </c>
      <c r="E21395" s="20">
        <v>13</v>
      </c>
      <c r="F21395" s="20">
        <v>42</v>
      </c>
    </row>
    <row r="21396" spans="1:6" outlineLevel="2" x14ac:dyDescent="0.2">
      <c r="B21396" s="18" t="s">
        <v>16395</v>
      </c>
      <c r="C21396" s="19" t="s">
        <v>151</v>
      </c>
      <c r="D21396" t="s">
        <v>398</v>
      </c>
      <c r="E21396" s="20">
        <v>1</v>
      </c>
      <c r="F21396" s="20">
        <v>2</v>
      </c>
    </row>
    <row r="21397" spans="1:6" outlineLevel="2" x14ac:dyDescent="0.2">
      <c r="B21397" s="18" t="s">
        <v>16395</v>
      </c>
      <c r="C21397" s="19" t="s">
        <v>162</v>
      </c>
      <c r="D21397" t="s">
        <v>398</v>
      </c>
      <c r="E21397" s="20">
        <v>1</v>
      </c>
      <c r="F21397" s="20">
        <v>16</v>
      </c>
    </row>
    <row r="21398" spans="1:6" outlineLevel="2" x14ac:dyDescent="0.2">
      <c r="B21398" s="18" t="s">
        <v>16395</v>
      </c>
      <c r="C21398" s="19" t="s">
        <v>166</v>
      </c>
      <c r="D21398" t="s">
        <v>398</v>
      </c>
      <c r="E21398" s="20">
        <v>1</v>
      </c>
      <c r="F21398" s="20">
        <v>1</v>
      </c>
    </row>
    <row r="21399" spans="1:6" outlineLevel="2" x14ac:dyDescent="0.2">
      <c r="B21399" s="18" t="s">
        <v>16395</v>
      </c>
      <c r="C21399" s="19" t="s">
        <v>171</v>
      </c>
      <c r="D21399" t="s">
        <v>398</v>
      </c>
      <c r="E21399" s="20">
        <v>27</v>
      </c>
      <c r="F21399" s="20">
        <v>305</v>
      </c>
    </row>
    <row r="21400" spans="1:6" ht="25.5" outlineLevel="2" x14ac:dyDescent="0.2">
      <c r="B21400" s="18" t="s">
        <v>16395</v>
      </c>
      <c r="C21400" s="19" t="s">
        <v>175</v>
      </c>
      <c r="D21400" t="s">
        <v>398</v>
      </c>
      <c r="E21400" s="20">
        <v>8</v>
      </c>
      <c r="F21400" s="20">
        <v>21</v>
      </c>
    </row>
    <row r="21401" spans="1:6" ht="25.5" outlineLevel="2" x14ac:dyDescent="0.2">
      <c r="B21401" s="18" t="s">
        <v>16395</v>
      </c>
      <c r="C21401" s="19" t="s">
        <v>176</v>
      </c>
      <c r="D21401" t="s">
        <v>398</v>
      </c>
      <c r="E21401" s="20">
        <v>2</v>
      </c>
      <c r="F21401" s="20">
        <v>23</v>
      </c>
    </row>
    <row r="21402" spans="1:6" outlineLevel="1" x14ac:dyDescent="0.2">
      <c r="B21402" s="21" t="s">
        <v>16396</v>
      </c>
      <c r="E21402" s="20">
        <f>SUBTOTAL(9,E21383:E21401)</f>
        <v>12529</v>
      </c>
      <c r="F21402" s="20">
        <f>SUBTOTAL(9,F21383:F21401)</f>
        <v>81216</v>
      </c>
    </row>
    <row r="21403" spans="1:6" ht="25.5" outlineLevel="2" x14ac:dyDescent="0.2">
      <c r="A21403" t="s">
        <v>1827</v>
      </c>
      <c r="B21403" s="18" t="s">
        <v>16397</v>
      </c>
      <c r="C21403" s="19" t="s">
        <v>15</v>
      </c>
      <c r="D21403" t="s">
        <v>398</v>
      </c>
      <c r="E21403" s="20">
        <v>19</v>
      </c>
      <c r="F21403" s="20">
        <v>78</v>
      </c>
    </row>
    <row r="21404" spans="1:6" ht="25.5" outlineLevel="2" x14ac:dyDescent="0.2">
      <c r="B21404" s="18" t="s">
        <v>16397</v>
      </c>
      <c r="C21404" s="19" t="s">
        <v>16</v>
      </c>
      <c r="D21404" t="s">
        <v>398</v>
      </c>
      <c r="E21404" s="20">
        <v>1</v>
      </c>
      <c r="F21404" s="20">
        <v>10</v>
      </c>
    </row>
    <row r="21405" spans="1:6" ht="25.5" outlineLevel="2" x14ac:dyDescent="0.2">
      <c r="B21405" s="18" t="s">
        <v>16397</v>
      </c>
      <c r="C21405" s="19" t="s">
        <v>19</v>
      </c>
      <c r="D21405" t="s">
        <v>398</v>
      </c>
      <c r="E21405" s="20">
        <v>4</v>
      </c>
      <c r="F21405" s="20">
        <v>10</v>
      </c>
    </row>
    <row r="21406" spans="1:6" ht="25.5" outlineLevel="2" x14ac:dyDescent="0.2">
      <c r="B21406" s="18" t="s">
        <v>16397</v>
      </c>
      <c r="C21406" s="19" t="s">
        <v>20</v>
      </c>
      <c r="D21406" t="s">
        <v>398</v>
      </c>
      <c r="E21406" s="20">
        <v>1</v>
      </c>
      <c r="F21406" s="20">
        <v>4</v>
      </c>
    </row>
    <row r="21407" spans="1:6" ht="25.5" outlineLevel="2" x14ac:dyDescent="0.2">
      <c r="B21407" s="18" t="s">
        <v>16397</v>
      </c>
      <c r="C21407" s="19" t="s">
        <v>42</v>
      </c>
      <c r="D21407" t="s">
        <v>398</v>
      </c>
      <c r="E21407" s="20">
        <v>266415</v>
      </c>
      <c r="F21407" s="20">
        <v>209018</v>
      </c>
    </row>
    <row r="21408" spans="1:6" ht="25.5" outlineLevel="2" x14ac:dyDescent="0.2">
      <c r="B21408" s="18" t="s">
        <v>16397</v>
      </c>
      <c r="C21408" s="19" t="s">
        <v>52</v>
      </c>
      <c r="D21408" t="s">
        <v>398</v>
      </c>
      <c r="E21408" s="20">
        <v>1</v>
      </c>
      <c r="F21408" s="20">
        <v>3</v>
      </c>
    </row>
    <row r="21409" spans="2:6" ht="25.5" outlineLevel="2" x14ac:dyDescent="0.2">
      <c r="B21409" s="18" t="s">
        <v>16397</v>
      </c>
      <c r="C21409" s="19" t="s">
        <v>65</v>
      </c>
      <c r="D21409" t="s">
        <v>398</v>
      </c>
      <c r="E21409" s="20">
        <v>26</v>
      </c>
      <c r="F21409" s="20">
        <v>1387</v>
      </c>
    </row>
    <row r="21410" spans="2:6" ht="25.5" outlineLevel="2" x14ac:dyDescent="0.2">
      <c r="B21410" s="18" t="s">
        <v>16397</v>
      </c>
      <c r="C21410" s="19" t="s">
        <v>68</v>
      </c>
      <c r="D21410" t="s">
        <v>398</v>
      </c>
      <c r="E21410" s="20">
        <v>2</v>
      </c>
      <c r="F21410" s="20">
        <v>194</v>
      </c>
    </row>
    <row r="21411" spans="2:6" ht="25.5" outlineLevel="2" x14ac:dyDescent="0.2">
      <c r="B21411" s="18" t="s">
        <v>16397</v>
      </c>
      <c r="C21411" s="19" t="s">
        <v>77</v>
      </c>
      <c r="D21411" t="s">
        <v>398</v>
      </c>
      <c r="E21411" s="20">
        <v>2698</v>
      </c>
      <c r="F21411" s="20">
        <v>1778</v>
      </c>
    </row>
    <row r="21412" spans="2:6" ht="25.5" outlineLevel="2" x14ac:dyDescent="0.2">
      <c r="B21412" s="18" t="s">
        <v>16397</v>
      </c>
      <c r="C21412" s="19" t="s">
        <v>80</v>
      </c>
      <c r="D21412" t="s">
        <v>398</v>
      </c>
      <c r="E21412" s="20">
        <v>9164</v>
      </c>
      <c r="F21412" s="20">
        <v>14863</v>
      </c>
    </row>
    <row r="21413" spans="2:6" ht="25.5" outlineLevel="2" x14ac:dyDescent="0.2">
      <c r="B21413" s="18" t="s">
        <v>16397</v>
      </c>
      <c r="C21413" s="19" t="s">
        <v>87</v>
      </c>
      <c r="D21413" t="s">
        <v>398</v>
      </c>
      <c r="E21413" s="20">
        <v>42</v>
      </c>
      <c r="F21413" s="20">
        <v>3266</v>
      </c>
    </row>
    <row r="21414" spans="2:6" ht="25.5" outlineLevel="2" x14ac:dyDescent="0.2">
      <c r="B21414" s="18" t="s">
        <v>16397</v>
      </c>
      <c r="C21414" s="19" t="s">
        <v>88</v>
      </c>
      <c r="D21414" t="s">
        <v>398</v>
      </c>
      <c r="E21414" s="20">
        <v>60</v>
      </c>
      <c r="F21414" s="20">
        <v>19</v>
      </c>
    </row>
    <row r="21415" spans="2:6" ht="25.5" outlineLevel="2" x14ac:dyDescent="0.2">
      <c r="B21415" s="18" t="s">
        <v>16397</v>
      </c>
      <c r="C21415" s="19" t="s">
        <v>92</v>
      </c>
      <c r="D21415" t="s">
        <v>398</v>
      </c>
      <c r="E21415" s="20">
        <v>8</v>
      </c>
      <c r="F21415" s="20">
        <v>17</v>
      </c>
    </row>
    <row r="21416" spans="2:6" ht="25.5" outlineLevel="2" x14ac:dyDescent="0.2">
      <c r="B21416" s="18" t="s">
        <v>16397</v>
      </c>
      <c r="C21416" s="19" t="s">
        <v>93</v>
      </c>
      <c r="D21416" t="s">
        <v>398</v>
      </c>
      <c r="E21416" s="20">
        <v>5</v>
      </c>
      <c r="F21416" s="20">
        <v>16</v>
      </c>
    </row>
    <row r="21417" spans="2:6" ht="25.5" outlineLevel="2" x14ac:dyDescent="0.2">
      <c r="B21417" s="18" t="s">
        <v>16397</v>
      </c>
      <c r="C21417" s="19" t="s">
        <v>107</v>
      </c>
      <c r="D21417" t="s">
        <v>398</v>
      </c>
      <c r="E21417" s="20">
        <v>1004</v>
      </c>
      <c r="F21417" s="20">
        <v>416</v>
      </c>
    </row>
    <row r="21418" spans="2:6" ht="25.5" outlineLevel="2" x14ac:dyDescent="0.2">
      <c r="B21418" s="18" t="s">
        <v>16397</v>
      </c>
      <c r="C21418" s="19" t="s">
        <v>129</v>
      </c>
      <c r="D21418" t="s">
        <v>398</v>
      </c>
      <c r="E21418" s="20">
        <v>95</v>
      </c>
      <c r="F21418" s="20">
        <v>4</v>
      </c>
    </row>
    <row r="21419" spans="2:6" ht="25.5" outlineLevel="2" x14ac:dyDescent="0.2">
      <c r="B21419" s="18" t="s">
        <v>16397</v>
      </c>
      <c r="C21419" s="19" t="s">
        <v>139</v>
      </c>
      <c r="D21419" t="s">
        <v>398</v>
      </c>
      <c r="E21419" s="20">
        <v>4</v>
      </c>
      <c r="F21419" s="20">
        <v>4</v>
      </c>
    </row>
    <row r="21420" spans="2:6" ht="25.5" outlineLevel="2" x14ac:dyDescent="0.2">
      <c r="B21420" s="18" t="s">
        <v>16397</v>
      </c>
      <c r="C21420" s="19" t="s">
        <v>148</v>
      </c>
      <c r="D21420" t="s">
        <v>398</v>
      </c>
      <c r="E21420" s="20">
        <v>11</v>
      </c>
      <c r="F21420" s="20">
        <v>24</v>
      </c>
    </row>
    <row r="21421" spans="2:6" ht="25.5" outlineLevel="2" x14ac:dyDescent="0.2">
      <c r="B21421" s="18" t="s">
        <v>16397</v>
      </c>
      <c r="C21421" s="19" t="s">
        <v>151</v>
      </c>
      <c r="D21421" t="s">
        <v>398</v>
      </c>
      <c r="E21421" s="20">
        <v>2</v>
      </c>
      <c r="F21421" s="20">
        <v>14</v>
      </c>
    </row>
    <row r="21422" spans="2:6" ht="25.5" outlineLevel="2" x14ac:dyDescent="0.2">
      <c r="B21422" s="18" t="s">
        <v>16397</v>
      </c>
      <c r="C21422" s="19" t="s">
        <v>154</v>
      </c>
      <c r="D21422" t="s">
        <v>398</v>
      </c>
      <c r="E21422" s="20">
        <v>1</v>
      </c>
      <c r="F21422" s="20">
        <v>6</v>
      </c>
    </row>
    <row r="21423" spans="2:6" ht="25.5" outlineLevel="2" x14ac:dyDescent="0.2">
      <c r="B21423" s="18" t="s">
        <v>16397</v>
      </c>
      <c r="C21423" s="19" t="s">
        <v>166</v>
      </c>
      <c r="D21423" t="s">
        <v>398</v>
      </c>
      <c r="E21423" s="20">
        <v>9217</v>
      </c>
      <c r="F21423" s="20">
        <v>12601</v>
      </c>
    </row>
    <row r="21424" spans="2:6" ht="25.5" outlineLevel="2" x14ac:dyDescent="0.2">
      <c r="B21424" s="18" t="s">
        <v>16397</v>
      </c>
      <c r="C21424" s="19" t="s">
        <v>171</v>
      </c>
      <c r="D21424" t="s">
        <v>398</v>
      </c>
      <c r="E21424" s="20">
        <v>171</v>
      </c>
      <c r="F21424" s="20">
        <v>3252</v>
      </c>
    </row>
    <row r="21425" spans="1:6" ht="25.5" outlineLevel="2" x14ac:dyDescent="0.2">
      <c r="B21425" s="18" t="s">
        <v>16397</v>
      </c>
      <c r="C21425" s="19" t="s">
        <v>175</v>
      </c>
      <c r="D21425" t="s">
        <v>398</v>
      </c>
      <c r="E21425" s="20">
        <v>11</v>
      </c>
      <c r="F21425" s="20">
        <v>20</v>
      </c>
    </row>
    <row r="21426" spans="1:6" ht="25.5" outlineLevel="2" x14ac:dyDescent="0.2">
      <c r="B21426" s="18" t="s">
        <v>16397</v>
      </c>
      <c r="C21426" s="19" t="s">
        <v>176</v>
      </c>
      <c r="D21426" t="s">
        <v>398</v>
      </c>
      <c r="E21426" s="20">
        <v>3</v>
      </c>
      <c r="F21426" s="20">
        <v>21</v>
      </c>
    </row>
    <row r="21427" spans="1:6" ht="25.5" outlineLevel="2" x14ac:dyDescent="0.2">
      <c r="B21427" s="18" t="s">
        <v>16397</v>
      </c>
      <c r="C21427" s="19" t="s">
        <v>178</v>
      </c>
      <c r="D21427" t="s">
        <v>398</v>
      </c>
      <c r="E21427" s="20">
        <v>5</v>
      </c>
      <c r="F21427" s="20">
        <v>731</v>
      </c>
    </row>
    <row r="21428" spans="1:6" ht="25.5" outlineLevel="1" x14ac:dyDescent="0.2">
      <c r="B21428" s="21" t="s">
        <v>16398</v>
      </c>
      <c r="E21428" s="20">
        <f>SUBTOTAL(9,E21403:E21427)</f>
        <v>288970</v>
      </c>
      <c r="F21428" s="20">
        <f>SUBTOTAL(9,F21403:F21427)</f>
        <v>247756</v>
      </c>
    </row>
    <row r="21429" spans="1:6" outlineLevel="2" x14ac:dyDescent="0.2">
      <c r="A21429" t="s">
        <v>6240</v>
      </c>
      <c r="B21429" s="18" t="s">
        <v>16399</v>
      </c>
      <c r="C21429" s="19" t="s">
        <v>15</v>
      </c>
      <c r="D21429" t="s">
        <v>398</v>
      </c>
      <c r="E21429" s="20">
        <v>1</v>
      </c>
      <c r="F21429" s="20">
        <v>69</v>
      </c>
    </row>
    <row r="21430" spans="1:6" outlineLevel="2" x14ac:dyDescent="0.2">
      <c r="B21430" s="18" t="s">
        <v>16399</v>
      </c>
      <c r="C21430" s="19" t="s">
        <v>42</v>
      </c>
      <c r="D21430" t="s">
        <v>398</v>
      </c>
      <c r="E21430" s="20">
        <v>14496</v>
      </c>
      <c r="F21430" s="20">
        <v>5775</v>
      </c>
    </row>
    <row r="21431" spans="1:6" ht="25.5" outlineLevel="2" x14ac:dyDescent="0.2">
      <c r="B21431" s="18" t="s">
        <v>16399</v>
      </c>
      <c r="C21431" s="19" t="s">
        <v>53</v>
      </c>
      <c r="D21431" t="s">
        <v>398</v>
      </c>
      <c r="E21431" s="20">
        <v>48</v>
      </c>
      <c r="F21431" s="20">
        <v>276</v>
      </c>
    </row>
    <row r="21432" spans="1:6" outlineLevel="2" x14ac:dyDescent="0.2">
      <c r="B21432" s="18" t="s">
        <v>16399</v>
      </c>
      <c r="C21432" s="19" t="s">
        <v>65</v>
      </c>
      <c r="D21432" t="s">
        <v>398</v>
      </c>
      <c r="E21432" s="20">
        <v>5</v>
      </c>
      <c r="F21432" s="20">
        <v>355</v>
      </c>
    </row>
    <row r="21433" spans="1:6" outlineLevel="2" x14ac:dyDescent="0.2">
      <c r="B21433" s="18" t="s">
        <v>16399</v>
      </c>
      <c r="C21433" s="19" t="s">
        <v>68</v>
      </c>
      <c r="D21433" t="s">
        <v>398</v>
      </c>
      <c r="E21433" s="20">
        <v>4</v>
      </c>
      <c r="F21433" s="20">
        <v>577</v>
      </c>
    </row>
    <row r="21434" spans="1:6" outlineLevel="2" x14ac:dyDescent="0.2">
      <c r="B21434" s="18" t="s">
        <v>16399</v>
      </c>
      <c r="C21434" s="19" t="s">
        <v>80</v>
      </c>
      <c r="D21434" t="s">
        <v>398</v>
      </c>
      <c r="E21434" s="20">
        <v>3460</v>
      </c>
      <c r="F21434" s="20">
        <v>7783</v>
      </c>
    </row>
    <row r="21435" spans="1:6" outlineLevel="2" x14ac:dyDescent="0.2">
      <c r="B21435" s="18" t="s">
        <v>16399</v>
      </c>
      <c r="C21435" s="19" t="s">
        <v>87</v>
      </c>
      <c r="D21435" t="s">
        <v>398</v>
      </c>
      <c r="E21435" s="20">
        <v>131</v>
      </c>
      <c r="F21435" s="20">
        <v>18768</v>
      </c>
    </row>
    <row r="21436" spans="1:6" outlineLevel="2" x14ac:dyDescent="0.2">
      <c r="B21436" s="18" t="s">
        <v>16399</v>
      </c>
      <c r="C21436" s="19" t="s">
        <v>88</v>
      </c>
      <c r="D21436" t="s">
        <v>398</v>
      </c>
      <c r="E21436" s="20">
        <v>34</v>
      </c>
      <c r="F21436" s="20">
        <v>78</v>
      </c>
    </row>
    <row r="21437" spans="1:6" outlineLevel="2" x14ac:dyDescent="0.2">
      <c r="B21437" s="18" t="s">
        <v>16399</v>
      </c>
      <c r="C21437" s="19" t="s">
        <v>96</v>
      </c>
      <c r="D21437" t="s">
        <v>398</v>
      </c>
      <c r="E21437" s="20">
        <v>1</v>
      </c>
      <c r="F21437" s="20">
        <v>4</v>
      </c>
    </row>
    <row r="21438" spans="1:6" outlineLevel="2" x14ac:dyDescent="0.2">
      <c r="B21438" s="18" t="s">
        <v>16399</v>
      </c>
      <c r="C21438" s="19" t="s">
        <v>142</v>
      </c>
      <c r="D21438" t="s">
        <v>398</v>
      </c>
      <c r="E21438" s="20">
        <v>36</v>
      </c>
      <c r="F21438" s="20">
        <v>458</v>
      </c>
    </row>
    <row r="21439" spans="1:6" outlineLevel="2" x14ac:dyDescent="0.2">
      <c r="B21439" s="18" t="s">
        <v>16399</v>
      </c>
      <c r="C21439" s="19" t="s">
        <v>157</v>
      </c>
      <c r="D21439" t="s">
        <v>398</v>
      </c>
      <c r="E21439" s="20">
        <v>6</v>
      </c>
      <c r="F21439" s="20">
        <v>223</v>
      </c>
    </row>
    <row r="21440" spans="1:6" outlineLevel="2" x14ac:dyDescent="0.2">
      <c r="B21440" s="18" t="s">
        <v>16399</v>
      </c>
      <c r="C21440" s="19" t="s">
        <v>166</v>
      </c>
      <c r="D21440" t="s">
        <v>398</v>
      </c>
      <c r="E21440" s="20">
        <v>1</v>
      </c>
      <c r="F21440" s="20">
        <v>3</v>
      </c>
    </row>
    <row r="21441" spans="1:6" outlineLevel="2" x14ac:dyDescent="0.2">
      <c r="B21441" s="18" t="s">
        <v>16399</v>
      </c>
      <c r="C21441" s="19" t="s">
        <v>171</v>
      </c>
      <c r="D21441" t="s">
        <v>398</v>
      </c>
      <c r="E21441" s="20">
        <v>1</v>
      </c>
      <c r="F21441" s="20">
        <v>148</v>
      </c>
    </row>
    <row r="21442" spans="1:6" ht="25.5" outlineLevel="2" x14ac:dyDescent="0.2">
      <c r="B21442" s="18" t="s">
        <v>16399</v>
      </c>
      <c r="C21442" s="19" t="s">
        <v>176</v>
      </c>
      <c r="D21442" t="s">
        <v>398</v>
      </c>
      <c r="E21442" s="20">
        <v>8</v>
      </c>
      <c r="F21442" s="20">
        <v>634</v>
      </c>
    </row>
    <row r="21443" spans="1:6" outlineLevel="2" x14ac:dyDescent="0.2">
      <c r="B21443" s="18" t="s">
        <v>16399</v>
      </c>
      <c r="C21443" s="19" t="s">
        <v>178</v>
      </c>
      <c r="D21443" t="s">
        <v>398</v>
      </c>
      <c r="E21443" s="20">
        <v>12</v>
      </c>
      <c r="F21443" s="20">
        <v>428</v>
      </c>
    </row>
    <row r="21444" spans="1:6" ht="25.5" outlineLevel="1" x14ac:dyDescent="0.2">
      <c r="B21444" s="21" t="s">
        <v>16400</v>
      </c>
      <c r="E21444" s="20">
        <f>SUBTOTAL(9,E21429:E21443)</f>
        <v>18244</v>
      </c>
      <c r="F21444" s="20">
        <f>SUBTOTAL(9,F21429:F21443)</f>
        <v>35579</v>
      </c>
    </row>
    <row r="21445" spans="1:6" outlineLevel="2" x14ac:dyDescent="0.2">
      <c r="A21445" t="s">
        <v>6241</v>
      </c>
      <c r="B21445" s="18" t="s">
        <v>16401</v>
      </c>
      <c r="C21445" s="19" t="s">
        <v>42</v>
      </c>
      <c r="D21445" t="s">
        <v>398</v>
      </c>
      <c r="E21445" s="20">
        <v>3173</v>
      </c>
      <c r="F21445" s="20">
        <v>4062</v>
      </c>
    </row>
    <row r="21446" spans="1:6" outlineLevel="2" x14ac:dyDescent="0.2">
      <c r="B21446" s="18" t="s">
        <v>16401</v>
      </c>
      <c r="C21446" s="19" t="s">
        <v>65</v>
      </c>
      <c r="D21446" t="s">
        <v>398</v>
      </c>
      <c r="E21446" s="20">
        <v>9</v>
      </c>
      <c r="F21446" s="20">
        <v>775</v>
      </c>
    </row>
    <row r="21447" spans="1:6" outlineLevel="2" x14ac:dyDescent="0.2">
      <c r="B21447" s="18" t="s">
        <v>16401</v>
      </c>
      <c r="C21447" s="19" t="s">
        <v>80</v>
      </c>
      <c r="D21447" t="s">
        <v>398</v>
      </c>
      <c r="E21447" s="20">
        <v>560</v>
      </c>
      <c r="F21447" s="20">
        <v>321</v>
      </c>
    </row>
    <row r="21448" spans="1:6" outlineLevel="2" x14ac:dyDescent="0.2">
      <c r="B21448" s="18" t="s">
        <v>16401</v>
      </c>
      <c r="C21448" s="19" t="s">
        <v>86</v>
      </c>
      <c r="D21448" t="s">
        <v>398</v>
      </c>
      <c r="E21448" s="20">
        <v>1</v>
      </c>
      <c r="F21448" s="20">
        <v>3</v>
      </c>
    </row>
    <row r="21449" spans="1:6" outlineLevel="2" x14ac:dyDescent="0.2">
      <c r="B21449" s="18" t="s">
        <v>16401</v>
      </c>
      <c r="C21449" s="19" t="s">
        <v>121</v>
      </c>
      <c r="D21449" t="s">
        <v>398</v>
      </c>
      <c r="E21449" s="20">
        <v>60</v>
      </c>
      <c r="F21449" s="20">
        <v>34</v>
      </c>
    </row>
    <row r="21450" spans="1:6" outlineLevel="2" x14ac:dyDescent="0.2">
      <c r="B21450" s="18" t="s">
        <v>16401</v>
      </c>
      <c r="C21450" s="19" t="s">
        <v>166</v>
      </c>
      <c r="D21450" t="s">
        <v>398</v>
      </c>
      <c r="E21450" s="20">
        <v>2</v>
      </c>
      <c r="F21450" s="20">
        <v>6</v>
      </c>
    </row>
    <row r="21451" spans="1:6" outlineLevel="2" x14ac:dyDescent="0.2">
      <c r="B21451" s="18" t="s">
        <v>16401</v>
      </c>
      <c r="C21451" s="19" t="s">
        <v>178</v>
      </c>
      <c r="D21451" t="s">
        <v>398</v>
      </c>
      <c r="E21451" s="20">
        <v>5</v>
      </c>
      <c r="F21451" s="20">
        <v>222</v>
      </c>
    </row>
    <row r="21452" spans="1:6" outlineLevel="1" x14ac:dyDescent="0.2">
      <c r="B21452" s="21" t="s">
        <v>16402</v>
      </c>
      <c r="E21452" s="20">
        <f>SUBTOTAL(9,E21445:E21451)</f>
        <v>3810</v>
      </c>
      <c r="F21452" s="20">
        <f>SUBTOTAL(9,F21445:F21451)</f>
        <v>5423</v>
      </c>
    </row>
    <row r="21453" spans="1:6" ht="25.5" outlineLevel="2" x14ac:dyDescent="0.2">
      <c r="A21453" t="s">
        <v>6242</v>
      </c>
      <c r="B21453" s="18" t="s">
        <v>16403</v>
      </c>
      <c r="C21453" s="19" t="s">
        <v>9</v>
      </c>
      <c r="D21453" t="s">
        <v>398</v>
      </c>
      <c r="E21453" s="20">
        <v>24</v>
      </c>
      <c r="F21453" s="20">
        <v>4</v>
      </c>
    </row>
    <row r="21454" spans="1:6" ht="25.5" outlineLevel="2" x14ac:dyDescent="0.2">
      <c r="B21454" s="18" t="s">
        <v>16403</v>
      </c>
      <c r="C21454" s="19" t="s">
        <v>42</v>
      </c>
      <c r="D21454" t="s">
        <v>398</v>
      </c>
      <c r="E21454" s="20">
        <v>416558</v>
      </c>
      <c r="F21454" s="20">
        <v>90607</v>
      </c>
    </row>
    <row r="21455" spans="1:6" ht="25.5" outlineLevel="2" x14ac:dyDescent="0.2">
      <c r="B21455" s="18" t="s">
        <v>16403</v>
      </c>
      <c r="C21455" s="19" t="s">
        <v>65</v>
      </c>
      <c r="D21455" t="s">
        <v>398</v>
      </c>
      <c r="E21455" s="20">
        <v>17</v>
      </c>
      <c r="F21455" s="20">
        <v>608</v>
      </c>
    </row>
    <row r="21456" spans="1:6" ht="25.5" outlineLevel="2" x14ac:dyDescent="0.2">
      <c r="B21456" s="18" t="s">
        <v>16403</v>
      </c>
      <c r="C21456" s="19" t="s">
        <v>68</v>
      </c>
      <c r="D21456" t="s">
        <v>398</v>
      </c>
      <c r="E21456" s="20">
        <v>3</v>
      </c>
      <c r="F21456" s="20">
        <v>16</v>
      </c>
    </row>
    <row r="21457" spans="1:6" ht="25.5" outlineLevel="2" x14ac:dyDescent="0.2">
      <c r="B21457" s="18" t="s">
        <v>16403</v>
      </c>
      <c r="C21457" s="19" t="s">
        <v>70</v>
      </c>
      <c r="D21457" t="s">
        <v>398</v>
      </c>
      <c r="E21457" s="20">
        <v>2</v>
      </c>
      <c r="F21457" s="20">
        <v>9</v>
      </c>
    </row>
    <row r="21458" spans="1:6" ht="25.5" outlineLevel="2" x14ac:dyDescent="0.2">
      <c r="B21458" s="18" t="s">
        <v>16403</v>
      </c>
      <c r="C21458" s="19" t="s">
        <v>80</v>
      </c>
      <c r="D21458" t="s">
        <v>398</v>
      </c>
      <c r="E21458" s="20">
        <v>41360</v>
      </c>
      <c r="F21458" s="20">
        <v>15921</v>
      </c>
    </row>
    <row r="21459" spans="1:6" ht="25.5" outlineLevel="2" x14ac:dyDescent="0.2">
      <c r="B21459" s="18" t="s">
        <v>16403</v>
      </c>
      <c r="C21459" s="19" t="s">
        <v>87</v>
      </c>
      <c r="D21459" t="s">
        <v>398</v>
      </c>
      <c r="E21459" s="20">
        <v>2</v>
      </c>
      <c r="F21459" s="20">
        <v>111</v>
      </c>
    </row>
    <row r="21460" spans="1:6" ht="25.5" outlineLevel="2" x14ac:dyDescent="0.2">
      <c r="B21460" s="18" t="s">
        <v>16403</v>
      </c>
      <c r="C21460" s="19" t="s">
        <v>107</v>
      </c>
      <c r="D21460" t="s">
        <v>398</v>
      </c>
      <c r="E21460" s="20">
        <v>15</v>
      </c>
      <c r="F21460" s="20">
        <v>413</v>
      </c>
    </row>
    <row r="21461" spans="1:6" ht="25.5" outlineLevel="2" x14ac:dyDescent="0.2">
      <c r="B21461" s="18" t="s">
        <v>16403</v>
      </c>
      <c r="C21461" s="19" t="s">
        <v>136</v>
      </c>
      <c r="D21461" t="s">
        <v>398</v>
      </c>
      <c r="E21461" s="20">
        <v>4</v>
      </c>
      <c r="F21461" s="20">
        <v>81</v>
      </c>
    </row>
    <row r="21462" spans="1:6" ht="25.5" outlineLevel="2" x14ac:dyDescent="0.2">
      <c r="B21462" s="18" t="s">
        <v>16403</v>
      </c>
      <c r="C21462" s="19" t="s">
        <v>148</v>
      </c>
      <c r="D21462" t="s">
        <v>398</v>
      </c>
      <c r="E21462" s="20">
        <v>1</v>
      </c>
      <c r="F21462" s="20">
        <v>1</v>
      </c>
    </row>
    <row r="21463" spans="1:6" ht="25.5" outlineLevel="2" x14ac:dyDescent="0.2">
      <c r="B21463" s="18" t="s">
        <v>16403</v>
      </c>
      <c r="C21463" s="19" t="s">
        <v>164</v>
      </c>
      <c r="D21463" t="s">
        <v>398</v>
      </c>
      <c r="E21463" s="20">
        <v>938</v>
      </c>
      <c r="F21463" s="20">
        <v>483</v>
      </c>
    </row>
    <row r="21464" spans="1:6" ht="25.5" outlineLevel="2" x14ac:dyDescent="0.2">
      <c r="B21464" s="18" t="s">
        <v>16403</v>
      </c>
      <c r="C21464" s="19" t="s">
        <v>166</v>
      </c>
      <c r="D21464" t="s">
        <v>398</v>
      </c>
      <c r="E21464" s="20">
        <v>518</v>
      </c>
      <c r="F21464" s="20">
        <v>709</v>
      </c>
    </row>
    <row r="21465" spans="1:6" ht="25.5" outlineLevel="2" x14ac:dyDescent="0.2">
      <c r="B21465" s="18" t="s">
        <v>16403</v>
      </c>
      <c r="C21465" s="19" t="s">
        <v>171</v>
      </c>
      <c r="D21465" t="s">
        <v>398</v>
      </c>
      <c r="E21465" s="20">
        <v>78</v>
      </c>
      <c r="F21465" s="20">
        <v>447</v>
      </c>
    </row>
    <row r="21466" spans="1:6" ht="25.5" outlineLevel="2" x14ac:dyDescent="0.2">
      <c r="B21466" s="18" t="s">
        <v>16403</v>
      </c>
      <c r="C21466" s="19" t="s">
        <v>176</v>
      </c>
      <c r="D21466" t="s">
        <v>398</v>
      </c>
      <c r="E21466" s="20">
        <v>1</v>
      </c>
      <c r="F21466" s="20">
        <v>1</v>
      </c>
    </row>
    <row r="21467" spans="1:6" ht="25.5" outlineLevel="2" x14ac:dyDescent="0.2">
      <c r="B21467" s="18" t="s">
        <v>16403</v>
      </c>
      <c r="C21467" s="19" t="s">
        <v>178</v>
      </c>
      <c r="D21467" t="s">
        <v>398</v>
      </c>
      <c r="E21467" s="20">
        <v>34</v>
      </c>
      <c r="F21467" s="20">
        <v>3</v>
      </c>
    </row>
    <row r="21468" spans="1:6" ht="25.5" outlineLevel="1" x14ac:dyDescent="0.2">
      <c r="B21468" s="21" t="s">
        <v>16404</v>
      </c>
      <c r="E21468" s="20">
        <f>SUBTOTAL(9,E21453:E21467)</f>
        <v>459555</v>
      </c>
      <c r="F21468" s="20">
        <f>SUBTOTAL(9,F21453:F21467)</f>
        <v>109414</v>
      </c>
    </row>
    <row r="21469" spans="1:6" ht="25.5" outlineLevel="2" x14ac:dyDescent="0.2">
      <c r="A21469" t="s">
        <v>6243</v>
      </c>
      <c r="B21469" s="18" t="s">
        <v>16405</v>
      </c>
      <c r="C21469" s="19" t="s">
        <v>42</v>
      </c>
      <c r="D21469" t="s">
        <v>398</v>
      </c>
      <c r="E21469" s="20">
        <v>9429</v>
      </c>
      <c r="F21469" s="20">
        <v>856</v>
      </c>
    </row>
    <row r="21470" spans="1:6" ht="25.5" outlineLevel="2" x14ac:dyDescent="0.2">
      <c r="B21470" s="18" t="s">
        <v>16405</v>
      </c>
      <c r="C21470" s="19" t="s">
        <v>54</v>
      </c>
      <c r="D21470" t="s">
        <v>398</v>
      </c>
      <c r="E21470" s="20">
        <v>6</v>
      </c>
      <c r="F21470" s="20">
        <v>71</v>
      </c>
    </row>
    <row r="21471" spans="1:6" ht="25.5" outlineLevel="2" x14ac:dyDescent="0.2">
      <c r="B21471" s="18" t="s">
        <v>16405</v>
      </c>
      <c r="C21471" s="19" t="s">
        <v>68</v>
      </c>
      <c r="D21471" t="s">
        <v>398</v>
      </c>
      <c r="E21471" s="20">
        <v>127</v>
      </c>
      <c r="F21471" s="20">
        <v>327</v>
      </c>
    </row>
    <row r="21472" spans="1:6" ht="25.5" outlineLevel="2" x14ac:dyDescent="0.2">
      <c r="B21472" s="18" t="s">
        <v>16405</v>
      </c>
      <c r="C21472" s="19" t="s">
        <v>80</v>
      </c>
      <c r="D21472" t="s">
        <v>398</v>
      </c>
      <c r="E21472" s="20">
        <v>19617</v>
      </c>
      <c r="F21472" s="20">
        <v>9551</v>
      </c>
    </row>
    <row r="21473" spans="1:6" ht="25.5" outlineLevel="2" x14ac:dyDescent="0.2">
      <c r="B21473" s="18" t="s">
        <v>16405</v>
      </c>
      <c r="C21473" s="19" t="s">
        <v>161</v>
      </c>
      <c r="D21473" t="s">
        <v>398</v>
      </c>
      <c r="E21473" s="20">
        <v>6</v>
      </c>
      <c r="F21473" s="20">
        <v>3</v>
      </c>
    </row>
    <row r="21474" spans="1:6" ht="25.5" outlineLevel="2" x14ac:dyDescent="0.2">
      <c r="B21474" s="18" t="s">
        <v>16405</v>
      </c>
      <c r="C21474" s="19" t="s">
        <v>178</v>
      </c>
      <c r="D21474" t="s">
        <v>398</v>
      </c>
      <c r="E21474" s="20">
        <v>3</v>
      </c>
      <c r="F21474" s="20">
        <v>292</v>
      </c>
    </row>
    <row r="21475" spans="1:6" ht="25.5" outlineLevel="1" x14ac:dyDescent="0.2">
      <c r="B21475" s="21" t="s">
        <v>16406</v>
      </c>
      <c r="E21475" s="20">
        <f>SUBTOTAL(9,E21469:E21474)</f>
        <v>29188</v>
      </c>
      <c r="F21475" s="20">
        <f>SUBTOTAL(9,F21469:F21474)</f>
        <v>11100</v>
      </c>
    </row>
    <row r="21476" spans="1:6" ht="25.5" outlineLevel="2" x14ac:dyDescent="0.2">
      <c r="A21476" t="s">
        <v>6244</v>
      </c>
      <c r="B21476" s="18" t="s">
        <v>18651</v>
      </c>
      <c r="C21476" s="19" t="s">
        <v>15</v>
      </c>
      <c r="D21476" t="s">
        <v>398</v>
      </c>
      <c r="E21476" s="20">
        <v>1</v>
      </c>
      <c r="F21476" s="20">
        <v>33</v>
      </c>
    </row>
    <row r="21477" spans="1:6" ht="25.5" outlineLevel="2" x14ac:dyDescent="0.2">
      <c r="B21477" s="18" t="s">
        <v>18651</v>
      </c>
      <c r="C21477" s="19" t="s">
        <v>42</v>
      </c>
      <c r="D21477" t="s">
        <v>398</v>
      </c>
      <c r="E21477" s="20">
        <v>187029</v>
      </c>
      <c r="F21477" s="20">
        <v>3464</v>
      </c>
    </row>
    <row r="21478" spans="1:6" ht="25.5" outlineLevel="2" x14ac:dyDescent="0.2">
      <c r="B21478" s="18" t="s">
        <v>18651</v>
      </c>
      <c r="C21478" s="19" t="s">
        <v>65</v>
      </c>
      <c r="D21478" t="s">
        <v>398</v>
      </c>
      <c r="E21478" s="20">
        <v>20</v>
      </c>
      <c r="F21478" s="20">
        <v>109</v>
      </c>
    </row>
    <row r="21479" spans="1:6" ht="25.5" outlineLevel="2" x14ac:dyDescent="0.2">
      <c r="B21479" s="18" t="s">
        <v>18651</v>
      </c>
      <c r="C21479" s="19" t="s">
        <v>68</v>
      </c>
      <c r="D21479" t="s">
        <v>398</v>
      </c>
      <c r="E21479" s="20">
        <v>31</v>
      </c>
      <c r="F21479" s="20">
        <v>36</v>
      </c>
    </row>
    <row r="21480" spans="1:6" ht="25.5" outlineLevel="2" x14ac:dyDescent="0.2">
      <c r="B21480" s="18" t="s">
        <v>18651</v>
      </c>
      <c r="C21480" s="19" t="s">
        <v>80</v>
      </c>
      <c r="D21480" t="s">
        <v>398</v>
      </c>
      <c r="E21480" s="20">
        <v>76036</v>
      </c>
      <c r="F21480" s="20">
        <v>8218</v>
      </c>
    </row>
    <row r="21481" spans="1:6" ht="25.5" outlineLevel="2" x14ac:dyDescent="0.2">
      <c r="B21481" s="18" t="s">
        <v>18651</v>
      </c>
      <c r="C21481" s="19" t="s">
        <v>81</v>
      </c>
      <c r="D21481" t="s">
        <v>398</v>
      </c>
      <c r="E21481" s="20">
        <v>5</v>
      </c>
      <c r="F21481" s="20">
        <v>5</v>
      </c>
    </row>
    <row r="21482" spans="1:6" ht="25.5" outlineLevel="2" x14ac:dyDescent="0.2">
      <c r="B21482" s="18" t="s">
        <v>18651</v>
      </c>
      <c r="C21482" s="19" t="s">
        <v>87</v>
      </c>
      <c r="D21482" t="s">
        <v>398</v>
      </c>
      <c r="E21482" s="20">
        <v>442</v>
      </c>
      <c r="F21482" s="20">
        <v>1100</v>
      </c>
    </row>
    <row r="21483" spans="1:6" ht="25.5" outlineLevel="2" x14ac:dyDescent="0.2">
      <c r="B21483" s="18" t="s">
        <v>18651</v>
      </c>
      <c r="C21483" s="19" t="s">
        <v>88</v>
      </c>
      <c r="D21483" t="s">
        <v>398</v>
      </c>
      <c r="E21483" s="20">
        <v>17</v>
      </c>
      <c r="F21483" s="20">
        <v>41</v>
      </c>
    </row>
    <row r="21484" spans="1:6" ht="25.5" outlineLevel="2" x14ac:dyDescent="0.2">
      <c r="B21484" s="18" t="s">
        <v>18651</v>
      </c>
      <c r="C21484" s="19" t="s">
        <v>107</v>
      </c>
      <c r="D21484" t="s">
        <v>398</v>
      </c>
      <c r="E21484" s="20">
        <v>3</v>
      </c>
      <c r="F21484" s="20">
        <v>7</v>
      </c>
    </row>
    <row r="21485" spans="1:6" ht="25.5" outlineLevel="2" x14ac:dyDescent="0.2">
      <c r="B21485" s="18" t="s">
        <v>18651</v>
      </c>
      <c r="C21485" s="19" t="s">
        <v>7066</v>
      </c>
      <c r="D21485" t="s">
        <v>398</v>
      </c>
      <c r="E21485" s="20">
        <v>800</v>
      </c>
      <c r="F21485" s="20">
        <v>167</v>
      </c>
    </row>
    <row r="21486" spans="1:6" ht="25.5" outlineLevel="2" x14ac:dyDescent="0.2">
      <c r="B21486" s="18" t="s">
        <v>18651</v>
      </c>
      <c r="C21486" s="19" t="s">
        <v>157</v>
      </c>
      <c r="D21486" t="s">
        <v>398</v>
      </c>
      <c r="E21486" s="20">
        <v>18</v>
      </c>
      <c r="F21486" s="20">
        <v>75</v>
      </c>
    </row>
    <row r="21487" spans="1:6" ht="25.5" outlineLevel="2" x14ac:dyDescent="0.2">
      <c r="B21487" s="18" t="s">
        <v>18651</v>
      </c>
      <c r="C21487" s="19" t="s">
        <v>162</v>
      </c>
      <c r="D21487" t="s">
        <v>398</v>
      </c>
      <c r="E21487" s="20">
        <v>12</v>
      </c>
      <c r="F21487" s="20">
        <v>14</v>
      </c>
    </row>
    <row r="21488" spans="1:6" ht="25.5" outlineLevel="2" x14ac:dyDescent="0.2">
      <c r="B21488" s="18" t="s">
        <v>18651</v>
      </c>
      <c r="C21488" s="19" t="s">
        <v>164</v>
      </c>
      <c r="D21488" t="s">
        <v>398</v>
      </c>
      <c r="E21488" s="20">
        <v>10</v>
      </c>
      <c r="F21488" s="20">
        <v>24</v>
      </c>
    </row>
    <row r="21489" spans="1:6" ht="25.5" outlineLevel="2" x14ac:dyDescent="0.2">
      <c r="B21489" s="18" t="s">
        <v>18651</v>
      </c>
      <c r="C21489" s="19" t="s">
        <v>166</v>
      </c>
      <c r="D21489" t="s">
        <v>398</v>
      </c>
      <c r="E21489" s="20">
        <v>5</v>
      </c>
      <c r="F21489" s="20">
        <v>3</v>
      </c>
    </row>
    <row r="21490" spans="1:6" ht="25.5" outlineLevel="2" x14ac:dyDescent="0.2">
      <c r="B21490" s="18" t="s">
        <v>18651</v>
      </c>
      <c r="C21490" s="19" t="s">
        <v>171</v>
      </c>
      <c r="D21490" t="s">
        <v>398</v>
      </c>
      <c r="E21490" s="20">
        <v>28</v>
      </c>
      <c r="F21490" s="20">
        <v>70</v>
      </c>
    </row>
    <row r="21491" spans="1:6" ht="25.5" outlineLevel="2" x14ac:dyDescent="0.2">
      <c r="B21491" s="18" t="s">
        <v>18651</v>
      </c>
      <c r="C21491" s="19" t="s">
        <v>176</v>
      </c>
      <c r="D21491" t="s">
        <v>398</v>
      </c>
      <c r="E21491" s="20">
        <v>115</v>
      </c>
      <c r="F21491" s="20">
        <v>46</v>
      </c>
    </row>
    <row r="21492" spans="1:6" ht="25.5" outlineLevel="2" x14ac:dyDescent="0.2">
      <c r="B21492" s="18" t="s">
        <v>18651</v>
      </c>
      <c r="C21492" s="19" t="s">
        <v>178</v>
      </c>
      <c r="D21492" t="s">
        <v>398</v>
      </c>
      <c r="E21492" s="20">
        <v>2</v>
      </c>
      <c r="F21492" s="20">
        <v>21</v>
      </c>
    </row>
    <row r="21493" spans="1:6" ht="25.5" outlineLevel="1" x14ac:dyDescent="0.2">
      <c r="B21493" s="21" t="s">
        <v>18652</v>
      </c>
      <c r="E21493" s="20">
        <f>SUBTOTAL(9,E21476:E21492)</f>
        <v>264574</v>
      </c>
      <c r="F21493" s="20">
        <f>SUBTOTAL(9,F21476:F21492)</f>
        <v>13433</v>
      </c>
    </row>
    <row r="21494" spans="1:6" ht="25.5" outlineLevel="2" x14ac:dyDescent="0.2">
      <c r="A21494" t="s">
        <v>6245</v>
      </c>
      <c r="B21494" s="18" t="s">
        <v>16407</v>
      </c>
      <c r="C21494" s="19" t="s">
        <v>42</v>
      </c>
      <c r="D21494" t="s">
        <v>398</v>
      </c>
      <c r="E21494" s="20">
        <v>71222</v>
      </c>
      <c r="F21494" s="20">
        <v>33033</v>
      </c>
    </row>
    <row r="21495" spans="1:6" ht="25.5" outlineLevel="2" x14ac:dyDescent="0.2">
      <c r="B21495" s="18" t="s">
        <v>16407</v>
      </c>
      <c r="C21495" s="19" t="s">
        <v>65</v>
      </c>
      <c r="D21495" t="s">
        <v>398</v>
      </c>
      <c r="E21495" s="20">
        <v>25</v>
      </c>
      <c r="F21495" s="20">
        <v>100</v>
      </c>
    </row>
    <row r="21496" spans="1:6" ht="25.5" outlineLevel="2" x14ac:dyDescent="0.2">
      <c r="B21496" s="18" t="s">
        <v>16407</v>
      </c>
      <c r="C21496" s="19" t="s">
        <v>80</v>
      </c>
      <c r="D21496" t="s">
        <v>398</v>
      </c>
      <c r="E21496" s="20">
        <v>10760</v>
      </c>
      <c r="F21496" s="20">
        <v>6285</v>
      </c>
    </row>
    <row r="21497" spans="1:6" ht="25.5" outlineLevel="2" x14ac:dyDescent="0.2">
      <c r="B21497" s="18" t="s">
        <v>16407</v>
      </c>
      <c r="C21497" s="19" t="s">
        <v>92</v>
      </c>
      <c r="D21497" t="s">
        <v>398</v>
      </c>
      <c r="E21497" s="20">
        <v>24</v>
      </c>
      <c r="F21497" s="20">
        <v>15</v>
      </c>
    </row>
    <row r="21498" spans="1:6" ht="25.5" outlineLevel="2" x14ac:dyDescent="0.2">
      <c r="B21498" s="18" t="s">
        <v>16407</v>
      </c>
      <c r="C21498" s="19" t="s">
        <v>107</v>
      </c>
      <c r="D21498" t="s">
        <v>398</v>
      </c>
      <c r="E21498" s="20">
        <v>5288</v>
      </c>
      <c r="F21498" s="20">
        <v>3503</v>
      </c>
    </row>
    <row r="21499" spans="1:6" ht="25.5" outlineLevel="2" x14ac:dyDescent="0.2">
      <c r="B21499" s="18" t="s">
        <v>16407</v>
      </c>
      <c r="C21499" s="19" t="s">
        <v>151</v>
      </c>
      <c r="D21499" t="s">
        <v>398</v>
      </c>
      <c r="E21499" s="20">
        <v>12</v>
      </c>
      <c r="F21499" s="20">
        <v>18</v>
      </c>
    </row>
    <row r="21500" spans="1:6" ht="25.5" outlineLevel="2" x14ac:dyDescent="0.2">
      <c r="B21500" s="18" t="s">
        <v>16407</v>
      </c>
      <c r="C21500" s="19" t="s">
        <v>166</v>
      </c>
      <c r="D21500" t="s">
        <v>398</v>
      </c>
      <c r="E21500" s="20">
        <v>176</v>
      </c>
      <c r="F21500" s="20">
        <v>3803</v>
      </c>
    </row>
    <row r="21501" spans="1:6" ht="25.5" outlineLevel="2" x14ac:dyDescent="0.2">
      <c r="B21501" s="18" t="s">
        <v>16407</v>
      </c>
      <c r="C21501" s="19" t="s">
        <v>176</v>
      </c>
      <c r="D21501" t="s">
        <v>398</v>
      </c>
      <c r="E21501" s="20">
        <v>1</v>
      </c>
      <c r="F21501" s="20">
        <v>17</v>
      </c>
    </row>
    <row r="21502" spans="1:6" ht="25.5" outlineLevel="2" x14ac:dyDescent="0.2">
      <c r="B21502" s="18" t="s">
        <v>16407</v>
      </c>
      <c r="C21502" s="19" t="s">
        <v>178</v>
      </c>
      <c r="D21502" t="s">
        <v>398</v>
      </c>
      <c r="E21502" s="20">
        <v>20</v>
      </c>
      <c r="F21502" s="20">
        <v>76</v>
      </c>
    </row>
    <row r="21503" spans="1:6" ht="25.5" outlineLevel="2" x14ac:dyDescent="0.2">
      <c r="B21503" s="18" t="s">
        <v>16407</v>
      </c>
      <c r="C21503" s="19" t="s">
        <v>182</v>
      </c>
      <c r="D21503" t="s">
        <v>398</v>
      </c>
      <c r="E21503" s="20">
        <v>51</v>
      </c>
      <c r="F21503" s="20">
        <v>221</v>
      </c>
    </row>
    <row r="21504" spans="1:6" ht="25.5" outlineLevel="1" x14ac:dyDescent="0.2">
      <c r="B21504" s="21" t="s">
        <v>16408</v>
      </c>
      <c r="E21504" s="20">
        <f>SUBTOTAL(9,E21494:E21503)</f>
        <v>87579</v>
      </c>
      <c r="F21504" s="20">
        <f>SUBTOTAL(9,F21494:F21503)</f>
        <v>47071</v>
      </c>
    </row>
    <row r="21505" spans="1:6" ht="25.5" outlineLevel="2" x14ac:dyDescent="0.2">
      <c r="A21505" t="s">
        <v>6246</v>
      </c>
      <c r="B21505" s="18" t="s">
        <v>16409</v>
      </c>
      <c r="C21505" s="19" t="s">
        <v>92</v>
      </c>
      <c r="D21505" t="s">
        <v>398</v>
      </c>
      <c r="E21505" s="20">
        <v>1</v>
      </c>
      <c r="F21505" s="20">
        <v>10</v>
      </c>
    </row>
    <row r="21506" spans="1:6" ht="25.5" outlineLevel="2" x14ac:dyDescent="0.2">
      <c r="B21506" s="18" t="s">
        <v>16409</v>
      </c>
      <c r="C21506" s="19" t="s">
        <v>5</v>
      </c>
      <c r="D21506" t="s">
        <v>398</v>
      </c>
      <c r="E21506" s="20">
        <v>2</v>
      </c>
      <c r="F21506" s="20">
        <v>8</v>
      </c>
    </row>
    <row r="21507" spans="1:6" ht="25.5" outlineLevel="2" x14ac:dyDescent="0.2">
      <c r="B21507" s="18" t="s">
        <v>16409</v>
      </c>
      <c r="C21507" s="19" t="s">
        <v>15</v>
      </c>
      <c r="D21507" t="s">
        <v>398</v>
      </c>
      <c r="E21507" s="20">
        <v>22</v>
      </c>
      <c r="F21507" s="20">
        <v>454</v>
      </c>
    </row>
    <row r="21508" spans="1:6" ht="25.5" outlineLevel="2" x14ac:dyDescent="0.2">
      <c r="B21508" s="18" t="s">
        <v>16409</v>
      </c>
      <c r="C21508" s="19" t="s">
        <v>20</v>
      </c>
      <c r="D21508" t="s">
        <v>398</v>
      </c>
      <c r="E21508" s="20">
        <v>1</v>
      </c>
      <c r="F21508" s="20">
        <v>6</v>
      </c>
    </row>
    <row r="21509" spans="1:6" ht="25.5" outlineLevel="2" x14ac:dyDescent="0.2">
      <c r="B21509" s="18" t="s">
        <v>16409</v>
      </c>
      <c r="C21509" s="19" t="s">
        <v>23</v>
      </c>
      <c r="D21509" t="s">
        <v>398</v>
      </c>
      <c r="E21509" s="20">
        <v>1</v>
      </c>
      <c r="F21509" s="20">
        <v>16</v>
      </c>
    </row>
    <row r="21510" spans="1:6" ht="25.5" outlineLevel="2" x14ac:dyDescent="0.2">
      <c r="B21510" s="18" t="s">
        <v>16409</v>
      </c>
      <c r="C21510" s="19" t="s">
        <v>37</v>
      </c>
      <c r="D21510" t="s">
        <v>398</v>
      </c>
      <c r="E21510" s="20">
        <v>24</v>
      </c>
      <c r="F21510" s="20">
        <v>4648</v>
      </c>
    </row>
    <row r="21511" spans="1:6" ht="25.5" outlineLevel="1" x14ac:dyDescent="0.2">
      <c r="B21511" s="21" t="s">
        <v>16410</v>
      </c>
      <c r="E21511" s="20">
        <f>SUBTOTAL(9,E21505:E21510)</f>
        <v>51</v>
      </c>
      <c r="F21511" s="20">
        <f>SUBTOTAL(9,F21505:F21510)</f>
        <v>5142</v>
      </c>
    </row>
    <row r="21512" spans="1:6" outlineLevel="2" x14ac:dyDescent="0.2">
      <c r="B21512" s="18" t="s">
        <v>7090</v>
      </c>
      <c r="C21512" s="19" t="s">
        <v>42</v>
      </c>
      <c r="D21512" t="s">
        <v>398</v>
      </c>
      <c r="E21512" s="20">
        <v>3075749</v>
      </c>
      <c r="F21512" s="20">
        <v>8763644</v>
      </c>
    </row>
    <row r="21513" spans="1:6" ht="25.5" outlineLevel="1" x14ac:dyDescent="0.2">
      <c r="B21513" s="21" t="s">
        <v>7128</v>
      </c>
      <c r="E21513" s="20">
        <f>SUBTOTAL(9,E21512:E21512)</f>
        <v>3075749</v>
      </c>
      <c r="F21513" s="20">
        <f>SUBTOTAL(9,F21512:F21512)</f>
        <v>8763644</v>
      </c>
    </row>
    <row r="21514" spans="1:6" ht="25.5" outlineLevel="2" x14ac:dyDescent="0.2">
      <c r="B21514" s="18" t="s">
        <v>16409</v>
      </c>
      <c r="C21514" s="19" t="s">
        <v>52</v>
      </c>
      <c r="D21514" t="s">
        <v>398</v>
      </c>
      <c r="E21514" s="20">
        <v>1</v>
      </c>
      <c r="F21514" s="20">
        <v>6</v>
      </c>
    </row>
    <row r="21515" spans="1:6" ht="25.5" outlineLevel="2" x14ac:dyDescent="0.2">
      <c r="B21515" s="18" t="s">
        <v>16409</v>
      </c>
      <c r="C21515" s="19" t="s">
        <v>54</v>
      </c>
      <c r="D21515" t="s">
        <v>398</v>
      </c>
      <c r="E21515" s="20">
        <v>2</v>
      </c>
      <c r="F21515" s="20">
        <v>139</v>
      </c>
    </row>
    <row r="21516" spans="1:6" ht="25.5" outlineLevel="2" x14ac:dyDescent="0.2">
      <c r="B21516" s="18" t="s">
        <v>16409</v>
      </c>
      <c r="C21516" s="19" t="s">
        <v>61</v>
      </c>
      <c r="D21516" t="s">
        <v>398</v>
      </c>
      <c r="E21516" s="20">
        <v>3</v>
      </c>
      <c r="F21516" s="20">
        <v>264</v>
      </c>
    </row>
    <row r="21517" spans="1:6" ht="25.5" outlineLevel="2" x14ac:dyDescent="0.2">
      <c r="B21517" s="18" t="s">
        <v>16409</v>
      </c>
      <c r="C21517" s="19" t="s">
        <v>64</v>
      </c>
      <c r="D21517" t="s">
        <v>398</v>
      </c>
      <c r="E21517" s="20">
        <v>3</v>
      </c>
      <c r="F21517" s="20">
        <v>17</v>
      </c>
    </row>
    <row r="21518" spans="1:6" ht="25.5" outlineLevel="2" x14ac:dyDescent="0.2">
      <c r="B21518" s="18" t="s">
        <v>16409</v>
      </c>
      <c r="C21518" s="19" t="s">
        <v>77</v>
      </c>
      <c r="D21518" t="s">
        <v>398</v>
      </c>
      <c r="E21518" s="20">
        <v>33772</v>
      </c>
      <c r="F21518" s="20">
        <v>113681</v>
      </c>
    </row>
    <row r="21519" spans="1:6" ht="25.5" outlineLevel="2" x14ac:dyDescent="0.2">
      <c r="B21519" s="18" t="s">
        <v>16409</v>
      </c>
      <c r="C21519" s="19" t="s">
        <v>80</v>
      </c>
      <c r="D21519" t="s">
        <v>398</v>
      </c>
      <c r="E21519" s="20">
        <v>12180</v>
      </c>
      <c r="F21519" s="20">
        <v>40273</v>
      </c>
    </row>
    <row r="21520" spans="1:6" ht="25.5" outlineLevel="2" x14ac:dyDescent="0.2">
      <c r="B21520" s="18" t="s">
        <v>16409</v>
      </c>
      <c r="C21520" s="19" t="s">
        <v>1156</v>
      </c>
      <c r="D21520" t="s">
        <v>398</v>
      </c>
      <c r="E21520" s="20">
        <v>1</v>
      </c>
      <c r="F21520" s="20">
        <v>4</v>
      </c>
    </row>
    <row r="21521" spans="2:6" ht="25.5" outlineLevel="2" x14ac:dyDescent="0.2">
      <c r="B21521" s="18" t="s">
        <v>16409</v>
      </c>
      <c r="C21521" s="19" t="s">
        <v>83</v>
      </c>
      <c r="D21521" t="s">
        <v>398</v>
      </c>
      <c r="E21521" s="20">
        <v>2</v>
      </c>
      <c r="F21521" s="20">
        <v>21</v>
      </c>
    </row>
    <row r="21522" spans="2:6" ht="25.5" outlineLevel="2" x14ac:dyDescent="0.2">
      <c r="B21522" s="18" t="s">
        <v>16409</v>
      </c>
      <c r="C21522" s="19" t="s">
        <v>84</v>
      </c>
      <c r="D21522" t="s">
        <v>398</v>
      </c>
      <c r="E21522" s="20">
        <v>1</v>
      </c>
      <c r="F21522" s="20">
        <v>7</v>
      </c>
    </row>
    <row r="21523" spans="2:6" ht="25.5" outlineLevel="2" x14ac:dyDescent="0.2">
      <c r="B21523" s="18" t="s">
        <v>16409</v>
      </c>
      <c r="C21523" s="19" t="s">
        <v>86</v>
      </c>
      <c r="D21523" t="s">
        <v>398</v>
      </c>
      <c r="E21523" s="20">
        <v>3</v>
      </c>
      <c r="F21523" s="20">
        <v>44</v>
      </c>
    </row>
    <row r="21524" spans="2:6" ht="25.5" outlineLevel="2" x14ac:dyDescent="0.2">
      <c r="B21524" s="18" t="s">
        <v>16409</v>
      </c>
      <c r="C21524" s="19" t="s">
        <v>87</v>
      </c>
      <c r="D21524" t="s">
        <v>398</v>
      </c>
      <c r="E21524" s="20">
        <v>1</v>
      </c>
      <c r="F21524" s="20">
        <v>26</v>
      </c>
    </row>
    <row r="21525" spans="2:6" ht="25.5" outlineLevel="2" x14ac:dyDescent="0.2">
      <c r="B21525" s="18" t="s">
        <v>16409</v>
      </c>
      <c r="C21525" s="19" t="s">
        <v>88</v>
      </c>
      <c r="D21525" t="s">
        <v>398</v>
      </c>
      <c r="E21525" s="20">
        <v>6</v>
      </c>
      <c r="F21525" s="20">
        <v>2</v>
      </c>
    </row>
    <row r="21526" spans="2:6" ht="25.5" outlineLevel="2" x14ac:dyDescent="0.2">
      <c r="B21526" s="18" t="s">
        <v>16409</v>
      </c>
      <c r="C21526" s="19" t="s">
        <v>92</v>
      </c>
      <c r="D21526" t="s">
        <v>398</v>
      </c>
      <c r="E21526" s="20">
        <v>517</v>
      </c>
      <c r="F21526" s="20">
        <v>16957</v>
      </c>
    </row>
    <row r="21527" spans="2:6" ht="25.5" outlineLevel="2" x14ac:dyDescent="0.2">
      <c r="B21527" s="18" t="s">
        <v>16409</v>
      </c>
      <c r="C21527" s="19" t="s">
        <v>93</v>
      </c>
      <c r="D21527" t="s">
        <v>398</v>
      </c>
      <c r="E21527" s="20">
        <v>15</v>
      </c>
      <c r="F21527" s="20">
        <v>102</v>
      </c>
    </row>
    <row r="21528" spans="2:6" ht="25.5" outlineLevel="2" x14ac:dyDescent="0.2">
      <c r="B21528" s="18" t="s">
        <v>16409</v>
      </c>
      <c r="C21528" s="19" t="s">
        <v>107</v>
      </c>
      <c r="D21528" t="s">
        <v>398</v>
      </c>
      <c r="E21528" s="20">
        <v>644</v>
      </c>
      <c r="F21528" s="20">
        <v>969</v>
      </c>
    </row>
    <row r="21529" spans="2:6" ht="25.5" outlineLevel="2" x14ac:dyDescent="0.2">
      <c r="B21529" s="18" t="s">
        <v>16409</v>
      </c>
      <c r="C21529" s="19" t="s">
        <v>123</v>
      </c>
      <c r="D21529" t="s">
        <v>398</v>
      </c>
      <c r="E21529" s="20">
        <v>4</v>
      </c>
      <c r="F21529" s="20">
        <v>31</v>
      </c>
    </row>
    <row r="21530" spans="2:6" ht="25.5" outlineLevel="2" x14ac:dyDescent="0.2">
      <c r="B21530" s="18" t="s">
        <v>16409</v>
      </c>
      <c r="C21530" s="19" t="s">
        <v>135</v>
      </c>
      <c r="D21530" t="s">
        <v>398</v>
      </c>
      <c r="E21530" s="20">
        <v>4</v>
      </c>
      <c r="F21530" s="20">
        <v>1111</v>
      </c>
    </row>
    <row r="21531" spans="2:6" ht="25.5" outlineLevel="2" x14ac:dyDescent="0.2">
      <c r="B21531" s="18" t="s">
        <v>16409</v>
      </c>
      <c r="C21531" s="19" t="s">
        <v>136</v>
      </c>
      <c r="D21531" t="s">
        <v>398</v>
      </c>
      <c r="E21531" s="20">
        <v>1</v>
      </c>
      <c r="F21531" s="20">
        <v>4</v>
      </c>
    </row>
    <row r="21532" spans="2:6" ht="25.5" outlineLevel="2" x14ac:dyDescent="0.2">
      <c r="B21532" s="18" t="s">
        <v>16409</v>
      </c>
      <c r="C21532" s="19" t="s">
        <v>139</v>
      </c>
      <c r="D21532" t="s">
        <v>398</v>
      </c>
      <c r="E21532" s="20">
        <v>5</v>
      </c>
      <c r="F21532" s="20">
        <v>32</v>
      </c>
    </row>
    <row r="21533" spans="2:6" ht="25.5" outlineLevel="2" x14ac:dyDescent="0.2">
      <c r="B21533" s="18" t="s">
        <v>16409</v>
      </c>
      <c r="C21533" s="19" t="s">
        <v>142</v>
      </c>
      <c r="D21533" t="s">
        <v>398</v>
      </c>
      <c r="E21533" s="20">
        <v>8</v>
      </c>
      <c r="F21533" s="20">
        <v>11</v>
      </c>
    </row>
    <row r="21534" spans="2:6" ht="25.5" outlineLevel="2" x14ac:dyDescent="0.2">
      <c r="B21534" s="18" t="s">
        <v>16409</v>
      </c>
      <c r="C21534" s="19" t="s">
        <v>148</v>
      </c>
      <c r="D21534" t="s">
        <v>398</v>
      </c>
      <c r="E21534" s="20">
        <v>16</v>
      </c>
      <c r="F21534" s="20">
        <v>133</v>
      </c>
    </row>
    <row r="21535" spans="2:6" ht="25.5" outlineLevel="2" x14ac:dyDescent="0.2">
      <c r="B21535" s="18" t="s">
        <v>16409</v>
      </c>
      <c r="C21535" s="19" t="s">
        <v>151</v>
      </c>
      <c r="D21535" t="s">
        <v>398</v>
      </c>
      <c r="E21535" s="20">
        <v>6</v>
      </c>
      <c r="F21535" s="20">
        <v>28</v>
      </c>
    </row>
    <row r="21536" spans="2:6" ht="25.5" outlineLevel="2" x14ac:dyDescent="0.2">
      <c r="B21536" s="18" t="s">
        <v>16409</v>
      </c>
      <c r="C21536" s="19" t="s">
        <v>156</v>
      </c>
      <c r="D21536" t="s">
        <v>398</v>
      </c>
      <c r="E21536" s="20">
        <v>3</v>
      </c>
      <c r="F21536" s="20">
        <v>21</v>
      </c>
    </row>
    <row r="21537" spans="1:6" ht="25.5" outlineLevel="2" x14ac:dyDescent="0.2">
      <c r="B21537" s="18" t="s">
        <v>16409</v>
      </c>
      <c r="C21537" s="19" t="s">
        <v>157</v>
      </c>
      <c r="D21537" t="s">
        <v>398</v>
      </c>
      <c r="E21537" s="20">
        <v>20</v>
      </c>
      <c r="F21537" s="20">
        <v>1187</v>
      </c>
    </row>
    <row r="21538" spans="1:6" ht="25.5" outlineLevel="2" x14ac:dyDescent="0.2">
      <c r="B21538" s="18" t="s">
        <v>16409</v>
      </c>
      <c r="C21538" s="19" t="s">
        <v>162</v>
      </c>
      <c r="D21538" t="s">
        <v>398</v>
      </c>
      <c r="E21538" s="20">
        <v>602</v>
      </c>
      <c r="F21538" s="20">
        <v>3845</v>
      </c>
    </row>
    <row r="21539" spans="1:6" ht="25.5" outlineLevel="2" x14ac:dyDescent="0.2">
      <c r="B21539" s="18" t="s">
        <v>16409</v>
      </c>
      <c r="C21539" s="19" t="s">
        <v>164</v>
      </c>
      <c r="D21539" t="s">
        <v>398</v>
      </c>
      <c r="E21539" s="20">
        <v>41</v>
      </c>
      <c r="F21539" s="20">
        <v>236</v>
      </c>
    </row>
    <row r="21540" spans="1:6" ht="25.5" outlineLevel="2" x14ac:dyDescent="0.2">
      <c r="B21540" s="18" t="s">
        <v>16409</v>
      </c>
      <c r="C21540" s="19" t="s">
        <v>166</v>
      </c>
      <c r="D21540" t="s">
        <v>398</v>
      </c>
      <c r="E21540" s="20">
        <v>14</v>
      </c>
      <c r="F21540" s="20">
        <v>150</v>
      </c>
    </row>
    <row r="21541" spans="1:6" ht="25.5" outlineLevel="2" x14ac:dyDescent="0.2">
      <c r="B21541" s="18" t="s">
        <v>16409</v>
      </c>
      <c r="C21541" s="19" t="s">
        <v>173</v>
      </c>
      <c r="D21541" t="s">
        <v>398</v>
      </c>
      <c r="E21541" s="20">
        <v>1</v>
      </c>
      <c r="F21541" s="20">
        <v>2</v>
      </c>
    </row>
    <row r="21542" spans="1:6" ht="25.5" outlineLevel="2" x14ac:dyDescent="0.2">
      <c r="B21542" s="18" t="s">
        <v>16409</v>
      </c>
      <c r="C21542" s="19" t="s">
        <v>175</v>
      </c>
      <c r="D21542" t="s">
        <v>398</v>
      </c>
      <c r="E21542" s="20">
        <v>88</v>
      </c>
      <c r="F21542" s="20">
        <v>586</v>
      </c>
    </row>
    <row r="21543" spans="1:6" ht="25.5" outlineLevel="2" x14ac:dyDescent="0.2">
      <c r="B21543" s="18" t="s">
        <v>16409</v>
      </c>
      <c r="C21543" s="19" t="s">
        <v>176</v>
      </c>
      <c r="D21543" t="s">
        <v>398</v>
      </c>
      <c r="E21543" s="20">
        <v>75</v>
      </c>
      <c r="F21543" s="20">
        <v>1582</v>
      </c>
    </row>
    <row r="21544" spans="1:6" ht="25.5" outlineLevel="2" x14ac:dyDescent="0.2">
      <c r="B21544" s="18" t="s">
        <v>16409</v>
      </c>
      <c r="C21544" s="19" t="s">
        <v>178</v>
      </c>
      <c r="D21544" t="s">
        <v>398</v>
      </c>
      <c r="E21544" s="20">
        <v>183</v>
      </c>
      <c r="F21544" s="20">
        <v>3768</v>
      </c>
    </row>
    <row r="21545" spans="1:6" ht="25.5" outlineLevel="2" x14ac:dyDescent="0.2">
      <c r="B21545" s="18" t="s">
        <v>16409</v>
      </c>
      <c r="C21545" s="19" t="s">
        <v>181</v>
      </c>
      <c r="D21545" t="s">
        <v>398</v>
      </c>
      <c r="E21545" s="20">
        <v>1200</v>
      </c>
      <c r="F21545" s="20">
        <v>2272</v>
      </c>
    </row>
    <row r="21546" spans="1:6" ht="25.5" outlineLevel="2" x14ac:dyDescent="0.2">
      <c r="B21546" s="18" t="s">
        <v>16409</v>
      </c>
      <c r="C21546" s="19" t="s">
        <v>182</v>
      </c>
      <c r="D21546" t="s">
        <v>398</v>
      </c>
      <c r="E21546" s="20">
        <v>227838</v>
      </c>
      <c r="F21546" s="20">
        <v>2820107</v>
      </c>
    </row>
    <row r="21547" spans="1:6" ht="25.5" outlineLevel="1" x14ac:dyDescent="0.2">
      <c r="B21547" s="21" t="s">
        <v>16410</v>
      </c>
      <c r="E21547" s="20">
        <f>SUBTOTAL(9,E21514:E21546)</f>
        <v>277260</v>
      </c>
      <c r="F21547" s="20">
        <f>SUBTOTAL(9,F21514:F21546)</f>
        <v>3007618</v>
      </c>
    </row>
    <row r="21548" spans="1:6" outlineLevel="2" x14ac:dyDescent="0.2">
      <c r="A21548" t="s">
        <v>6248</v>
      </c>
      <c r="B21548" s="18" t="s">
        <v>16411</v>
      </c>
      <c r="C21548" s="19" t="s">
        <v>42</v>
      </c>
      <c r="D21548" t="s">
        <v>398</v>
      </c>
      <c r="E21548" s="20">
        <v>79239</v>
      </c>
      <c r="F21548" s="20">
        <v>23513</v>
      </c>
    </row>
    <row r="21549" spans="1:6" outlineLevel="2" x14ac:dyDescent="0.2">
      <c r="B21549" s="18" t="s">
        <v>16411</v>
      </c>
      <c r="C21549" s="19" t="s">
        <v>68</v>
      </c>
      <c r="D21549" t="s">
        <v>398</v>
      </c>
      <c r="E21549" s="20">
        <v>1</v>
      </c>
      <c r="F21549" s="20">
        <v>620</v>
      </c>
    </row>
    <row r="21550" spans="1:6" outlineLevel="2" x14ac:dyDescent="0.2">
      <c r="B21550" s="18" t="s">
        <v>16411</v>
      </c>
      <c r="C21550" s="19" t="s">
        <v>77</v>
      </c>
      <c r="D21550" t="s">
        <v>398</v>
      </c>
      <c r="E21550" s="20">
        <v>22</v>
      </c>
      <c r="F21550" s="20">
        <v>118</v>
      </c>
    </row>
    <row r="21551" spans="1:6" outlineLevel="2" x14ac:dyDescent="0.2">
      <c r="B21551" s="18" t="s">
        <v>16411</v>
      </c>
      <c r="C21551" s="19" t="s">
        <v>80</v>
      </c>
      <c r="D21551" t="s">
        <v>398</v>
      </c>
      <c r="E21551" s="20">
        <v>11820</v>
      </c>
      <c r="F21551" s="20">
        <v>9716</v>
      </c>
    </row>
    <row r="21552" spans="1:6" outlineLevel="2" x14ac:dyDescent="0.2">
      <c r="B21552" s="18" t="s">
        <v>16411</v>
      </c>
      <c r="C21552" s="19" t="s">
        <v>86</v>
      </c>
      <c r="D21552" t="s">
        <v>398</v>
      </c>
      <c r="E21552" s="20">
        <v>1</v>
      </c>
      <c r="F21552" s="20">
        <v>546</v>
      </c>
    </row>
    <row r="21553" spans="1:6" outlineLevel="2" x14ac:dyDescent="0.2">
      <c r="B21553" s="18" t="s">
        <v>16411</v>
      </c>
      <c r="C21553" s="19" t="s">
        <v>88</v>
      </c>
      <c r="D21553" t="s">
        <v>398</v>
      </c>
      <c r="E21553" s="20">
        <v>282</v>
      </c>
      <c r="F21553" s="20">
        <v>478</v>
      </c>
    </row>
    <row r="21554" spans="1:6" ht="25.5" outlineLevel="2" x14ac:dyDescent="0.2">
      <c r="B21554" s="18" t="s">
        <v>16411</v>
      </c>
      <c r="C21554" s="19" t="s">
        <v>92</v>
      </c>
      <c r="D21554" t="s">
        <v>398</v>
      </c>
      <c r="E21554" s="20">
        <v>19</v>
      </c>
      <c r="F21554" s="20">
        <v>44</v>
      </c>
    </row>
    <row r="21555" spans="1:6" outlineLevel="2" x14ac:dyDescent="0.2">
      <c r="B21555" s="18" t="s">
        <v>16411</v>
      </c>
      <c r="C21555" s="19" t="s">
        <v>107</v>
      </c>
      <c r="D21555" t="s">
        <v>398</v>
      </c>
      <c r="E21555" s="20">
        <v>629</v>
      </c>
      <c r="F21555" s="20">
        <v>1213</v>
      </c>
    </row>
    <row r="21556" spans="1:6" outlineLevel="2" x14ac:dyDescent="0.2">
      <c r="B21556" s="18" t="s">
        <v>16411</v>
      </c>
      <c r="C21556" s="19" t="s">
        <v>164</v>
      </c>
      <c r="D21556" t="s">
        <v>398</v>
      </c>
      <c r="E21556" s="20">
        <v>2</v>
      </c>
      <c r="F21556" s="20">
        <v>63</v>
      </c>
    </row>
    <row r="21557" spans="1:6" outlineLevel="2" x14ac:dyDescent="0.2">
      <c r="B21557" s="18" t="s">
        <v>16411</v>
      </c>
      <c r="C21557" s="19" t="s">
        <v>166</v>
      </c>
      <c r="D21557" t="s">
        <v>398</v>
      </c>
      <c r="E21557" s="20">
        <v>14</v>
      </c>
      <c r="F21557" s="20">
        <v>506</v>
      </c>
    </row>
    <row r="21558" spans="1:6" outlineLevel="2" x14ac:dyDescent="0.2">
      <c r="B21558" s="18" t="s">
        <v>16411</v>
      </c>
      <c r="C21558" s="19" t="s">
        <v>178</v>
      </c>
      <c r="D21558" t="s">
        <v>398</v>
      </c>
      <c r="E21558" s="20">
        <v>4</v>
      </c>
      <c r="F21558" s="20">
        <v>560</v>
      </c>
    </row>
    <row r="21559" spans="1:6" outlineLevel="2" x14ac:dyDescent="0.2">
      <c r="B21559" s="18" t="s">
        <v>16411</v>
      </c>
      <c r="C21559" s="19" t="s">
        <v>182</v>
      </c>
      <c r="D21559" t="s">
        <v>398</v>
      </c>
      <c r="E21559" s="20">
        <v>6</v>
      </c>
      <c r="F21559" s="20">
        <v>42</v>
      </c>
    </row>
    <row r="21560" spans="1:6" outlineLevel="1" x14ac:dyDescent="0.2">
      <c r="B21560" s="21" t="s">
        <v>16412</v>
      </c>
      <c r="E21560" s="20">
        <f>SUBTOTAL(9,E21548:E21559)</f>
        <v>92039</v>
      </c>
      <c r="F21560" s="20">
        <f>SUBTOTAL(9,F21548:F21559)</f>
        <v>37419</v>
      </c>
    </row>
    <row r="21561" spans="1:6" outlineLevel="2" x14ac:dyDescent="0.2">
      <c r="A21561" t="s">
        <v>6249</v>
      </c>
      <c r="B21561" s="18" t="s">
        <v>16413</v>
      </c>
      <c r="C21561" s="19" t="s">
        <v>42</v>
      </c>
      <c r="D21561" t="s">
        <v>398</v>
      </c>
      <c r="E21561" s="20">
        <v>14555</v>
      </c>
      <c r="F21561" s="20">
        <v>1852137</v>
      </c>
    </row>
    <row r="21562" spans="1:6" outlineLevel="2" x14ac:dyDescent="0.2">
      <c r="B21562" s="18" t="s">
        <v>16413</v>
      </c>
      <c r="C21562" s="19" t="s">
        <v>80</v>
      </c>
      <c r="D21562" t="s">
        <v>398</v>
      </c>
      <c r="E21562" s="20">
        <v>1</v>
      </c>
      <c r="F21562" s="20">
        <v>3</v>
      </c>
    </row>
    <row r="21563" spans="1:6" outlineLevel="2" x14ac:dyDescent="0.2">
      <c r="B21563" s="18" t="s">
        <v>16413</v>
      </c>
      <c r="C21563" s="19" t="s">
        <v>161</v>
      </c>
      <c r="D21563" t="s">
        <v>398</v>
      </c>
      <c r="E21563" s="20">
        <v>8</v>
      </c>
      <c r="F21563" s="20">
        <v>2458</v>
      </c>
    </row>
    <row r="21564" spans="1:6" outlineLevel="2" x14ac:dyDescent="0.2">
      <c r="B21564" s="18" t="s">
        <v>16413</v>
      </c>
      <c r="C21564" s="19" t="s">
        <v>166</v>
      </c>
      <c r="D21564" t="s">
        <v>398</v>
      </c>
      <c r="E21564" s="20">
        <v>25</v>
      </c>
      <c r="F21564" s="20">
        <v>461</v>
      </c>
    </row>
    <row r="21565" spans="1:6" outlineLevel="2" x14ac:dyDescent="0.2">
      <c r="B21565" s="18" t="s">
        <v>16413</v>
      </c>
      <c r="C21565" s="19" t="s">
        <v>182</v>
      </c>
      <c r="D21565" t="s">
        <v>398</v>
      </c>
      <c r="E21565" s="20">
        <v>58</v>
      </c>
      <c r="F21565" s="20">
        <v>1321</v>
      </c>
    </row>
    <row r="21566" spans="1:6" outlineLevel="1" x14ac:dyDescent="0.2">
      <c r="B21566" s="21" t="s">
        <v>16414</v>
      </c>
      <c r="E21566" s="20">
        <f>SUBTOTAL(9,E21561:E21565)</f>
        <v>14647</v>
      </c>
      <c r="F21566" s="20">
        <f>SUBTOTAL(9,F21561:F21565)</f>
        <v>1856380</v>
      </c>
    </row>
    <row r="21567" spans="1:6" ht="25.5" outlineLevel="2" x14ac:dyDescent="0.2">
      <c r="A21567" t="s">
        <v>6250</v>
      </c>
      <c r="B21567" s="18" t="s">
        <v>16415</v>
      </c>
      <c r="C21567" s="19" t="s">
        <v>15</v>
      </c>
      <c r="D21567" t="s">
        <v>398</v>
      </c>
      <c r="E21567" s="20">
        <v>5</v>
      </c>
      <c r="F21567" s="20">
        <v>805</v>
      </c>
    </row>
    <row r="21568" spans="1:6" ht="25.5" outlineLevel="2" x14ac:dyDescent="0.2">
      <c r="B21568" s="18" t="s">
        <v>16415</v>
      </c>
      <c r="C21568" s="19" t="s">
        <v>37</v>
      </c>
      <c r="D21568" t="s">
        <v>398</v>
      </c>
      <c r="E21568" s="20">
        <v>1</v>
      </c>
      <c r="F21568" s="20">
        <v>373</v>
      </c>
    </row>
    <row r="21569" spans="2:6" ht="25.5" outlineLevel="2" x14ac:dyDescent="0.2">
      <c r="B21569" s="18" t="s">
        <v>16415</v>
      </c>
      <c r="C21569" s="19" t="s">
        <v>42</v>
      </c>
      <c r="D21569" t="s">
        <v>398</v>
      </c>
      <c r="E21569" s="20">
        <v>208522</v>
      </c>
      <c r="F21569" s="20">
        <v>1091398</v>
      </c>
    </row>
    <row r="21570" spans="2:6" ht="25.5" outlineLevel="2" x14ac:dyDescent="0.2">
      <c r="B21570" s="18" t="s">
        <v>16415</v>
      </c>
      <c r="C21570" s="19" t="s">
        <v>53</v>
      </c>
      <c r="D21570" t="s">
        <v>398</v>
      </c>
      <c r="E21570" s="20">
        <v>2</v>
      </c>
      <c r="F21570" s="20">
        <v>140</v>
      </c>
    </row>
    <row r="21571" spans="2:6" ht="25.5" outlineLevel="2" x14ac:dyDescent="0.2">
      <c r="B21571" s="18" t="s">
        <v>16415</v>
      </c>
      <c r="C21571" s="19" t="s">
        <v>54</v>
      </c>
      <c r="D21571" t="s">
        <v>398</v>
      </c>
      <c r="E21571" s="20">
        <v>10</v>
      </c>
      <c r="F21571" s="20">
        <v>171</v>
      </c>
    </row>
    <row r="21572" spans="2:6" ht="25.5" outlineLevel="2" x14ac:dyDescent="0.2">
      <c r="B21572" s="18" t="s">
        <v>16415</v>
      </c>
      <c r="C21572" s="19" t="s">
        <v>65</v>
      </c>
      <c r="D21572" t="s">
        <v>398</v>
      </c>
      <c r="E21572" s="20">
        <v>280</v>
      </c>
      <c r="F21572" s="20">
        <v>17656</v>
      </c>
    </row>
    <row r="21573" spans="2:6" ht="25.5" outlineLevel="2" x14ac:dyDescent="0.2">
      <c r="B21573" s="18" t="s">
        <v>16415</v>
      </c>
      <c r="C21573" s="19" t="s">
        <v>68</v>
      </c>
      <c r="D21573" t="s">
        <v>398</v>
      </c>
      <c r="E21573" s="20">
        <v>64</v>
      </c>
      <c r="F21573" s="20">
        <v>1497</v>
      </c>
    </row>
    <row r="21574" spans="2:6" ht="25.5" outlineLevel="2" x14ac:dyDescent="0.2">
      <c r="B21574" s="18" t="s">
        <v>16415</v>
      </c>
      <c r="C21574" s="19" t="s">
        <v>77</v>
      </c>
      <c r="D21574" t="s">
        <v>398</v>
      </c>
      <c r="E21574" s="20">
        <v>133</v>
      </c>
      <c r="F21574" s="20">
        <v>660</v>
      </c>
    </row>
    <row r="21575" spans="2:6" ht="25.5" outlineLevel="2" x14ac:dyDescent="0.2">
      <c r="B21575" s="18" t="s">
        <v>16415</v>
      </c>
      <c r="C21575" s="19" t="s">
        <v>78</v>
      </c>
      <c r="D21575" t="s">
        <v>398</v>
      </c>
      <c r="E21575" s="20">
        <v>7</v>
      </c>
      <c r="F21575" s="20">
        <v>5439</v>
      </c>
    </row>
    <row r="21576" spans="2:6" ht="25.5" outlineLevel="2" x14ac:dyDescent="0.2">
      <c r="B21576" s="18" t="s">
        <v>16415</v>
      </c>
      <c r="C21576" s="19" t="s">
        <v>80</v>
      </c>
      <c r="D21576" t="s">
        <v>398</v>
      </c>
      <c r="E21576" s="20">
        <v>1660</v>
      </c>
      <c r="F21576" s="20">
        <v>8633</v>
      </c>
    </row>
    <row r="21577" spans="2:6" ht="25.5" outlineLevel="2" x14ac:dyDescent="0.2">
      <c r="B21577" s="18" t="s">
        <v>16415</v>
      </c>
      <c r="C21577" s="19" t="s">
        <v>86</v>
      </c>
      <c r="D21577" t="s">
        <v>398</v>
      </c>
      <c r="E21577" s="20">
        <v>248</v>
      </c>
      <c r="F21577" s="20">
        <v>28534</v>
      </c>
    </row>
    <row r="21578" spans="2:6" ht="25.5" outlineLevel="2" x14ac:dyDescent="0.2">
      <c r="B21578" s="18" t="s">
        <v>16415</v>
      </c>
      <c r="C21578" s="19" t="s">
        <v>88</v>
      </c>
      <c r="D21578" t="s">
        <v>398</v>
      </c>
      <c r="E21578" s="20">
        <v>20</v>
      </c>
      <c r="F21578" s="20">
        <v>980</v>
      </c>
    </row>
    <row r="21579" spans="2:6" ht="25.5" outlineLevel="2" x14ac:dyDescent="0.2">
      <c r="B21579" s="18" t="s">
        <v>16415</v>
      </c>
      <c r="C21579" s="19" t="s">
        <v>92</v>
      </c>
      <c r="D21579" t="s">
        <v>398</v>
      </c>
      <c r="E21579" s="20">
        <v>2</v>
      </c>
      <c r="F21579" s="20">
        <v>108</v>
      </c>
    </row>
    <row r="21580" spans="2:6" ht="25.5" outlineLevel="2" x14ac:dyDescent="0.2">
      <c r="B21580" s="18" t="s">
        <v>16415</v>
      </c>
      <c r="C21580" s="19" t="s">
        <v>96</v>
      </c>
      <c r="D21580" t="s">
        <v>398</v>
      </c>
      <c r="E21580" s="20">
        <v>1</v>
      </c>
      <c r="F21580" s="20">
        <v>6</v>
      </c>
    </row>
    <row r="21581" spans="2:6" ht="25.5" outlineLevel="2" x14ac:dyDescent="0.2">
      <c r="B21581" s="18" t="s">
        <v>16415</v>
      </c>
      <c r="C21581" s="19" t="s">
        <v>107</v>
      </c>
      <c r="D21581" t="s">
        <v>398</v>
      </c>
      <c r="E21581" s="20">
        <v>48</v>
      </c>
      <c r="F21581" s="20">
        <v>1996</v>
      </c>
    </row>
    <row r="21582" spans="2:6" ht="25.5" outlineLevel="2" x14ac:dyDescent="0.2">
      <c r="B21582" s="18" t="s">
        <v>16415</v>
      </c>
      <c r="C21582" s="19" t="s">
        <v>113</v>
      </c>
      <c r="D21582" t="s">
        <v>398</v>
      </c>
      <c r="E21582" s="20">
        <v>2981</v>
      </c>
      <c r="F21582" s="20">
        <v>23586</v>
      </c>
    </row>
    <row r="21583" spans="2:6" ht="25.5" outlineLevel="2" x14ac:dyDescent="0.2">
      <c r="B21583" s="18" t="s">
        <v>16415</v>
      </c>
      <c r="C21583" s="19" t="s">
        <v>128</v>
      </c>
      <c r="D21583" t="s">
        <v>398</v>
      </c>
      <c r="E21583" s="20">
        <v>4</v>
      </c>
      <c r="F21583" s="20">
        <v>21</v>
      </c>
    </row>
    <row r="21584" spans="2:6" ht="25.5" outlineLevel="2" x14ac:dyDescent="0.2">
      <c r="B21584" s="18" t="s">
        <v>16415</v>
      </c>
      <c r="C21584" s="19" t="s">
        <v>135</v>
      </c>
      <c r="D21584" t="s">
        <v>398</v>
      </c>
      <c r="E21584" s="20">
        <v>147</v>
      </c>
      <c r="F21584" s="20">
        <v>18521</v>
      </c>
    </row>
    <row r="21585" spans="1:6" ht="25.5" outlineLevel="2" x14ac:dyDescent="0.2">
      <c r="B21585" s="18" t="s">
        <v>16415</v>
      </c>
      <c r="C21585" s="19" t="s">
        <v>136</v>
      </c>
      <c r="D21585" t="s">
        <v>398</v>
      </c>
      <c r="E21585" s="20">
        <v>4</v>
      </c>
      <c r="F21585" s="20">
        <v>995</v>
      </c>
    </row>
    <row r="21586" spans="1:6" ht="25.5" outlineLevel="2" x14ac:dyDescent="0.2">
      <c r="B21586" s="18" t="s">
        <v>16415</v>
      </c>
      <c r="C21586" s="19" t="s">
        <v>151</v>
      </c>
      <c r="D21586" t="s">
        <v>398</v>
      </c>
      <c r="E21586" s="20">
        <v>33</v>
      </c>
      <c r="F21586" s="20">
        <v>987</v>
      </c>
    </row>
    <row r="21587" spans="1:6" ht="25.5" outlineLevel="2" x14ac:dyDescent="0.2">
      <c r="B21587" s="18" t="s">
        <v>16415</v>
      </c>
      <c r="C21587" s="19" t="s">
        <v>161</v>
      </c>
      <c r="D21587" t="s">
        <v>398</v>
      </c>
      <c r="E21587" s="20">
        <v>1</v>
      </c>
      <c r="F21587" s="20">
        <v>63</v>
      </c>
    </row>
    <row r="21588" spans="1:6" ht="25.5" outlineLevel="2" x14ac:dyDescent="0.2">
      <c r="B21588" s="18" t="s">
        <v>16415</v>
      </c>
      <c r="C21588" s="19" t="s">
        <v>162</v>
      </c>
      <c r="D21588" t="s">
        <v>398</v>
      </c>
      <c r="E21588" s="20">
        <v>3</v>
      </c>
      <c r="F21588" s="20">
        <v>955</v>
      </c>
    </row>
    <row r="21589" spans="1:6" ht="25.5" outlineLevel="2" x14ac:dyDescent="0.2">
      <c r="B21589" s="18" t="s">
        <v>16415</v>
      </c>
      <c r="C21589" s="19" t="s">
        <v>164</v>
      </c>
      <c r="D21589" t="s">
        <v>398</v>
      </c>
      <c r="E21589" s="20">
        <v>3782</v>
      </c>
      <c r="F21589" s="20">
        <v>34203</v>
      </c>
    </row>
    <row r="21590" spans="1:6" ht="25.5" outlineLevel="2" x14ac:dyDescent="0.2">
      <c r="B21590" s="18" t="s">
        <v>16415</v>
      </c>
      <c r="C21590" s="19" t="s">
        <v>166</v>
      </c>
      <c r="D21590" t="s">
        <v>398</v>
      </c>
      <c r="E21590" s="20">
        <v>56</v>
      </c>
      <c r="F21590" s="20">
        <v>6464</v>
      </c>
    </row>
    <row r="21591" spans="1:6" ht="25.5" outlineLevel="2" x14ac:dyDescent="0.2">
      <c r="B21591" s="18" t="s">
        <v>16415</v>
      </c>
      <c r="C21591" s="19" t="s">
        <v>176</v>
      </c>
      <c r="D21591" t="s">
        <v>398</v>
      </c>
      <c r="E21591" s="20">
        <v>236</v>
      </c>
      <c r="F21591" s="20">
        <v>6887</v>
      </c>
    </row>
    <row r="21592" spans="1:6" ht="25.5" outlineLevel="2" x14ac:dyDescent="0.2">
      <c r="B21592" s="18" t="s">
        <v>16415</v>
      </c>
      <c r="C21592" s="19" t="s">
        <v>178</v>
      </c>
      <c r="D21592" t="s">
        <v>398</v>
      </c>
      <c r="E21592" s="20">
        <v>200</v>
      </c>
      <c r="F21592" s="20">
        <v>64654</v>
      </c>
    </row>
    <row r="21593" spans="1:6" ht="25.5" outlineLevel="2" x14ac:dyDescent="0.2">
      <c r="B21593" s="18" t="s">
        <v>16415</v>
      </c>
      <c r="C21593" s="19" t="s">
        <v>182</v>
      </c>
      <c r="D21593" t="s">
        <v>398</v>
      </c>
      <c r="E21593" s="20">
        <v>116</v>
      </c>
      <c r="F21593" s="20">
        <v>2062</v>
      </c>
    </row>
    <row r="21594" spans="1:6" ht="38.25" outlineLevel="1" x14ac:dyDescent="0.2">
      <c r="B21594" s="21" t="s">
        <v>16416</v>
      </c>
      <c r="E21594" s="20">
        <f>SUBTOTAL(9,E21567:E21593)</f>
        <v>218566</v>
      </c>
      <c r="F21594" s="20">
        <f>SUBTOTAL(9,F21567:F21593)</f>
        <v>1317794</v>
      </c>
    </row>
    <row r="21595" spans="1:6" ht="25.5" outlineLevel="2" x14ac:dyDescent="0.2">
      <c r="A21595" t="s">
        <v>6252</v>
      </c>
      <c r="B21595" s="18" t="s">
        <v>16417</v>
      </c>
      <c r="C21595" s="19" t="s">
        <v>92</v>
      </c>
      <c r="D21595" t="s">
        <v>398</v>
      </c>
      <c r="E21595" s="20">
        <v>9</v>
      </c>
      <c r="F21595" s="20">
        <v>42</v>
      </c>
    </row>
    <row r="21596" spans="1:6" ht="25.5" outlineLevel="2" x14ac:dyDescent="0.2">
      <c r="B21596" s="18" t="s">
        <v>16417</v>
      </c>
      <c r="C21596" s="19" t="s">
        <v>15</v>
      </c>
      <c r="D21596" t="s">
        <v>398</v>
      </c>
      <c r="E21596" s="20">
        <v>30</v>
      </c>
      <c r="F21596" s="20">
        <v>754</v>
      </c>
    </row>
    <row r="21597" spans="1:6" ht="25.5" outlineLevel="2" x14ac:dyDescent="0.2">
      <c r="B21597" s="18" t="s">
        <v>16417</v>
      </c>
      <c r="C21597" s="19" t="s">
        <v>30</v>
      </c>
      <c r="D21597" t="s">
        <v>398</v>
      </c>
      <c r="E21597" s="20">
        <v>1</v>
      </c>
      <c r="F21597" s="20">
        <v>52</v>
      </c>
    </row>
    <row r="21598" spans="1:6" ht="25.5" outlineLevel="2" x14ac:dyDescent="0.2">
      <c r="B21598" s="18" t="s">
        <v>16417</v>
      </c>
      <c r="C21598" s="19" t="s">
        <v>35</v>
      </c>
      <c r="D21598" t="s">
        <v>398</v>
      </c>
      <c r="E21598" s="20">
        <v>21</v>
      </c>
      <c r="F21598" s="20">
        <v>59</v>
      </c>
    </row>
    <row r="21599" spans="1:6" ht="25.5" outlineLevel="2" x14ac:dyDescent="0.2">
      <c r="B21599" s="18" t="s">
        <v>16417</v>
      </c>
      <c r="C21599" s="19" t="s">
        <v>37</v>
      </c>
      <c r="D21599" t="s">
        <v>398</v>
      </c>
      <c r="E21599" s="20">
        <v>44</v>
      </c>
      <c r="F21599" s="20">
        <v>885</v>
      </c>
    </row>
    <row r="21600" spans="1:6" ht="25.5" outlineLevel="2" x14ac:dyDescent="0.2">
      <c r="B21600" s="18" t="s">
        <v>16417</v>
      </c>
      <c r="C21600" s="19" t="s">
        <v>42</v>
      </c>
      <c r="D21600" t="s">
        <v>398</v>
      </c>
      <c r="E21600" s="20">
        <v>241158</v>
      </c>
      <c r="F21600" s="20">
        <v>1287998</v>
      </c>
    </row>
    <row r="21601" spans="2:6" ht="25.5" outlineLevel="2" x14ac:dyDescent="0.2">
      <c r="B21601" s="18" t="s">
        <v>16417</v>
      </c>
      <c r="C21601" s="19" t="s">
        <v>54</v>
      </c>
      <c r="D21601" t="s">
        <v>398</v>
      </c>
      <c r="E21601" s="20">
        <v>276</v>
      </c>
      <c r="F21601" s="20">
        <v>650</v>
      </c>
    </row>
    <row r="21602" spans="2:6" ht="25.5" outlineLevel="2" x14ac:dyDescent="0.2">
      <c r="B21602" s="18" t="s">
        <v>16417</v>
      </c>
      <c r="C21602" s="19" t="s">
        <v>64</v>
      </c>
      <c r="D21602" t="s">
        <v>398</v>
      </c>
      <c r="E21602" s="20">
        <v>10</v>
      </c>
      <c r="F21602" s="20">
        <v>19</v>
      </c>
    </row>
    <row r="21603" spans="2:6" ht="25.5" outlineLevel="2" x14ac:dyDescent="0.2">
      <c r="B21603" s="18" t="s">
        <v>16417</v>
      </c>
      <c r="C21603" s="19" t="s">
        <v>65</v>
      </c>
      <c r="D21603" t="s">
        <v>398</v>
      </c>
      <c r="E21603" s="20">
        <v>8</v>
      </c>
      <c r="F21603" s="20">
        <v>516</v>
      </c>
    </row>
    <row r="21604" spans="2:6" ht="25.5" outlineLevel="2" x14ac:dyDescent="0.2">
      <c r="B21604" s="18" t="s">
        <v>16417</v>
      </c>
      <c r="C21604" s="19" t="s">
        <v>68</v>
      </c>
      <c r="D21604" t="s">
        <v>398</v>
      </c>
      <c r="E21604" s="20">
        <v>292</v>
      </c>
      <c r="F21604" s="20">
        <v>3117</v>
      </c>
    </row>
    <row r="21605" spans="2:6" ht="25.5" outlineLevel="2" x14ac:dyDescent="0.2">
      <c r="B21605" s="18" t="s">
        <v>16417</v>
      </c>
      <c r="C21605" s="19" t="s">
        <v>77</v>
      </c>
      <c r="D21605" t="s">
        <v>398</v>
      </c>
      <c r="E21605" s="20">
        <v>1043</v>
      </c>
      <c r="F21605" s="20">
        <v>1193</v>
      </c>
    </row>
    <row r="21606" spans="2:6" ht="25.5" outlineLevel="2" x14ac:dyDescent="0.2">
      <c r="B21606" s="18" t="s">
        <v>16417</v>
      </c>
      <c r="C21606" s="19" t="s">
        <v>78</v>
      </c>
      <c r="D21606" t="s">
        <v>398</v>
      </c>
      <c r="E21606" s="20">
        <v>2</v>
      </c>
      <c r="F21606" s="20">
        <v>171</v>
      </c>
    </row>
    <row r="21607" spans="2:6" ht="25.5" outlineLevel="2" x14ac:dyDescent="0.2">
      <c r="B21607" s="18" t="s">
        <v>16417</v>
      </c>
      <c r="C21607" s="19" t="s">
        <v>80</v>
      </c>
      <c r="D21607" t="s">
        <v>398</v>
      </c>
      <c r="E21607" s="20">
        <v>4949</v>
      </c>
      <c r="F21607" s="20">
        <v>38245</v>
      </c>
    </row>
    <row r="21608" spans="2:6" ht="25.5" outlineLevel="2" x14ac:dyDescent="0.2">
      <c r="B21608" s="18" t="s">
        <v>16417</v>
      </c>
      <c r="C21608" s="19" t="s">
        <v>81</v>
      </c>
      <c r="D21608" t="s">
        <v>398</v>
      </c>
      <c r="E21608" s="20">
        <v>3</v>
      </c>
      <c r="F21608" s="20">
        <v>61</v>
      </c>
    </row>
    <row r="21609" spans="2:6" ht="25.5" outlineLevel="2" x14ac:dyDescent="0.2">
      <c r="B21609" s="18" t="s">
        <v>16417</v>
      </c>
      <c r="C21609" s="19" t="s">
        <v>86</v>
      </c>
      <c r="D21609" t="s">
        <v>398</v>
      </c>
      <c r="E21609" s="20">
        <v>122</v>
      </c>
      <c r="F21609" s="20">
        <v>32540</v>
      </c>
    </row>
    <row r="21610" spans="2:6" ht="25.5" outlineLevel="2" x14ac:dyDescent="0.2">
      <c r="B21610" s="18" t="s">
        <v>16417</v>
      </c>
      <c r="C21610" s="19" t="s">
        <v>87</v>
      </c>
      <c r="D21610" t="s">
        <v>398</v>
      </c>
      <c r="E21610" s="20">
        <v>3</v>
      </c>
      <c r="F21610" s="20">
        <v>133</v>
      </c>
    </row>
    <row r="21611" spans="2:6" ht="25.5" outlineLevel="2" x14ac:dyDescent="0.2">
      <c r="B21611" s="18" t="s">
        <v>16417</v>
      </c>
      <c r="C21611" s="19" t="s">
        <v>88</v>
      </c>
      <c r="D21611" t="s">
        <v>398</v>
      </c>
      <c r="E21611" s="20">
        <v>105</v>
      </c>
      <c r="F21611" s="20">
        <v>2654</v>
      </c>
    </row>
    <row r="21612" spans="2:6" ht="25.5" outlineLevel="2" x14ac:dyDescent="0.2">
      <c r="B21612" s="18" t="s">
        <v>16417</v>
      </c>
      <c r="C21612" s="19" t="s">
        <v>92</v>
      </c>
      <c r="D21612" t="s">
        <v>398</v>
      </c>
      <c r="E21612" s="20">
        <v>9</v>
      </c>
      <c r="F21612" s="20">
        <v>1212</v>
      </c>
    </row>
    <row r="21613" spans="2:6" ht="25.5" outlineLevel="2" x14ac:dyDescent="0.2">
      <c r="B21613" s="18" t="s">
        <v>16417</v>
      </c>
      <c r="C21613" s="19" t="s">
        <v>96</v>
      </c>
      <c r="D21613" t="s">
        <v>398</v>
      </c>
      <c r="E21613" s="20">
        <v>1145</v>
      </c>
      <c r="F21613" s="20">
        <v>4287</v>
      </c>
    </row>
    <row r="21614" spans="2:6" ht="25.5" outlineLevel="2" x14ac:dyDescent="0.2">
      <c r="B21614" s="18" t="s">
        <v>16417</v>
      </c>
      <c r="C21614" s="19" t="s">
        <v>107</v>
      </c>
      <c r="D21614" t="s">
        <v>398</v>
      </c>
      <c r="E21614" s="20">
        <v>603</v>
      </c>
      <c r="F21614" s="20">
        <v>32508</v>
      </c>
    </row>
    <row r="21615" spans="2:6" ht="25.5" outlineLevel="2" x14ac:dyDescent="0.2">
      <c r="B21615" s="18" t="s">
        <v>16417</v>
      </c>
      <c r="C21615" s="19" t="s">
        <v>108</v>
      </c>
      <c r="D21615" t="s">
        <v>398</v>
      </c>
      <c r="E21615" s="20">
        <v>31</v>
      </c>
      <c r="F21615" s="20">
        <v>1861</v>
      </c>
    </row>
    <row r="21616" spans="2:6" ht="25.5" outlineLevel="2" x14ac:dyDescent="0.2">
      <c r="B21616" s="18" t="s">
        <v>16417</v>
      </c>
      <c r="C21616" s="19" t="s">
        <v>113</v>
      </c>
      <c r="D21616" t="s">
        <v>398</v>
      </c>
      <c r="E21616" s="20">
        <v>23</v>
      </c>
      <c r="F21616" s="20">
        <v>62639</v>
      </c>
    </row>
    <row r="21617" spans="1:6" ht="25.5" outlineLevel="2" x14ac:dyDescent="0.2">
      <c r="B21617" s="18" t="s">
        <v>16417</v>
      </c>
      <c r="C21617" s="19" t="s">
        <v>116</v>
      </c>
      <c r="D21617" t="s">
        <v>398</v>
      </c>
      <c r="E21617" s="20">
        <v>5</v>
      </c>
      <c r="F21617" s="20">
        <v>1372</v>
      </c>
    </row>
    <row r="21618" spans="1:6" ht="25.5" outlineLevel="2" x14ac:dyDescent="0.2">
      <c r="B21618" s="18" t="s">
        <v>16417</v>
      </c>
      <c r="C21618" s="19" t="s">
        <v>123</v>
      </c>
      <c r="D21618" t="s">
        <v>398</v>
      </c>
      <c r="E21618" s="20">
        <v>1</v>
      </c>
      <c r="F21618" s="20">
        <v>1</v>
      </c>
    </row>
    <row r="21619" spans="1:6" ht="25.5" outlineLevel="2" x14ac:dyDescent="0.2">
      <c r="B21619" s="18" t="s">
        <v>16417</v>
      </c>
      <c r="C21619" s="19" t="s">
        <v>128</v>
      </c>
      <c r="D21619" t="s">
        <v>398</v>
      </c>
      <c r="E21619" s="20">
        <v>5</v>
      </c>
      <c r="F21619" s="20">
        <v>25</v>
      </c>
    </row>
    <row r="21620" spans="1:6" ht="25.5" outlineLevel="2" x14ac:dyDescent="0.2">
      <c r="B21620" s="18" t="s">
        <v>16417</v>
      </c>
      <c r="C21620" s="19" t="s">
        <v>135</v>
      </c>
      <c r="D21620" t="s">
        <v>398</v>
      </c>
      <c r="E21620" s="20">
        <v>3</v>
      </c>
      <c r="F21620" s="20">
        <v>123</v>
      </c>
    </row>
    <row r="21621" spans="1:6" ht="25.5" outlineLevel="2" x14ac:dyDescent="0.2">
      <c r="B21621" s="18" t="s">
        <v>16417</v>
      </c>
      <c r="C21621" s="19" t="s">
        <v>151</v>
      </c>
      <c r="D21621" t="s">
        <v>398</v>
      </c>
      <c r="E21621" s="20">
        <v>44</v>
      </c>
      <c r="F21621" s="20">
        <v>14144</v>
      </c>
    </row>
    <row r="21622" spans="1:6" ht="25.5" outlineLevel="2" x14ac:dyDescent="0.2">
      <c r="B21622" s="18" t="s">
        <v>16417</v>
      </c>
      <c r="C21622" s="19" t="s">
        <v>162</v>
      </c>
      <c r="D21622" t="s">
        <v>398</v>
      </c>
      <c r="E21622" s="20">
        <v>1</v>
      </c>
      <c r="F21622" s="20">
        <v>409</v>
      </c>
    </row>
    <row r="21623" spans="1:6" ht="25.5" outlineLevel="2" x14ac:dyDescent="0.2">
      <c r="B21623" s="18" t="s">
        <v>16417</v>
      </c>
      <c r="C21623" s="19" t="s">
        <v>164</v>
      </c>
      <c r="D21623" t="s">
        <v>398</v>
      </c>
      <c r="E21623" s="20">
        <v>24218</v>
      </c>
      <c r="F21623" s="20">
        <v>48092</v>
      </c>
    </row>
    <row r="21624" spans="1:6" ht="25.5" outlineLevel="2" x14ac:dyDescent="0.2">
      <c r="B21624" s="18" t="s">
        <v>16417</v>
      </c>
      <c r="C21624" s="19" t="s">
        <v>166</v>
      </c>
      <c r="D21624" t="s">
        <v>398</v>
      </c>
      <c r="E21624" s="20">
        <v>36</v>
      </c>
      <c r="F21624" s="20">
        <v>4764</v>
      </c>
    </row>
    <row r="21625" spans="1:6" ht="25.5" outlineLevel="2" x14ac:dyDescent="0.2">
      <c r="B21625" s="18" t="s">
        <v>16417</v>
      </c>
      <c r="C21625" s="19" t="s">
        <v>175</v>
      </c>
      <c r="D21625" t="s">
        <v>398</v>
      </c>
      <c r="E21625" s="20">
        <v>91</v>
      </c>
      <c r="F21625" s="20">
        <v>1461</v>
      </c>
    </row>
    <row r="21626" spans="1:6" ht="25.5" outlineLevel="2" x14ac:dyDescent="0.2">
      <c r="B21626" s="18" t="s">
        <v>16417</v>
      </c>
      <c r="C21626" s="19" t="s">
        <v>176</v>
      </c>
      <c r="D21626" t="s">
        <v>398</v>
      </c>
      <c r="E21626" s="20">
        <v>22</v>
      </c>
      <c r="F21626" s="20">
        <v>581</v>
      </c>
    </row>
    <row r="21627" spans="1:6" ht="25.5" outlineLevel="2" x14ac:dyDescent="0.2">
      <c r="B21627" s="18" t="s">
        <v>16417</v>
      </c>
      <c r="C21627" s="19" t="s">
        <v>178</v>
      </c>
      <c r="D21627" t="s">
        <v>398</v>
      </c>
      <c r="E21627" s="20">
        <v>2476</v>
      </c>
      <c r="F21627" s="20">
        <v>66566</v>
      </c>
    </row>
    <row r="21628" spans="1:6" ht="25.5" outlineLevel="2" x14ac:dyDescent="0.2">
      <c r="B21628" s="18" t="s">
        <v>16417</v>
      </c>
      <c r="C21628" s="19" t="s">
        <v>182</v>
      </c>
      <c r="D21628" t="s">
        <v>398</v>
      </c>
      <c r="E21628" s="20">
        <v>280</v>
      </c>
      <c r="F21628" s="20">
        <v>2984</v>
      </c>
    </row>
    <row r="21629" spans="1:6" ht="25.5" outlineLevel="1" x14ac:dyDescent="0.2">
      <c r="B21629" s="21" t="s">
        <v>16418</v>
      </c>
      <c r="E21629" s="20">
        <f>SUBTOTAL(9,E21595:E21628)</f>
        <v>277069</v>
      </c>
      <c r="F21629" s="20">
        <f>SUBTOTAL(9,F21595:F21628)</f>
        <v>1612118</v>
      </c>
    </row>
    <row r="21630" spans="1:6" ht="25.5" outlineLevel="2" x14ac:dyDescent="0.2">
      <c r="A21630" t="s">
        <v>6254</v>
      </c>
      <c r="B21630" s="18" t="s">
        <v>16419</v>
      </c>
      <c r="C21630" s="19" t="s">
        <v>15</v>
      </c>
      <c r="D21630" t="s">
        <v>398</v>
      </c>
      <c r="E21630" s="20">
        <v>21</v>
      </c>
      <c r="F21630" s="20">
        <v>4</v>
      </c>
    </row>
    <row r="21631" spans="1:6" ht="25.5" outlineLevel="2" x14ac:dyDescent="0.2">
      <c r="B21631" s="18" t="s">
        <v>16419</v>
      </c>
      <c r="C21631" s="19" t="s">
        <v>16</v>
      </c>
      <c r="D21631" t="s">
        <v>398</v>
      </c>
      <c r="E21631" s="20">
        <v>59</v>
      </c>
      <c r="F21631" s="20">
        <v>14</v>
      </c>
    </row>
    <row r="21632" spans="1:6" ht="25.5" outlineLevel="2" x14ac:dyDescent="0.2">
      <c r="B21632" s="18" t="s">
        <v>16419</v>
      </c>
      <c r="C21632" s="19" t="s">
        <v>36</v>
      </c>
      <c r="D21632" t="s">
        <v>398</v>
      </c>
      <c r="E21632" s="20">
        <v>7</v>
      </c>
      <c r="F21632" s="20">
        <v>7</v>
      </c>
    </row>
    <row r="21633" spans="2:6" ht="25.5" outlineLevel="2" x14ac:dyDescent="0.2">
      <c r="B21633" s="18" t="s">
        <v>16419</v>
      </c>
      <c r="C21633" s="19" t="s">
        <v>37</v>
      </c>
      <c r="D21633" t="s">
        <v>398</v>
      </c>
      <c r="E21633" s="20">
        <v>27</v>
      </c>
      <c r="F21633" s="20">
        <v>40</v>
      </c>
    </row>
    <row r="21634" spans="2:6" ht="25.5" outlineLevel="2" x14ac:dyDescent="0.2">
      <c r="B21634" s="18" t="s">
        <v>16419</v>
      </c>
      <c r="C21634" s="19" t="s">
        <v>42</v>
      </c>
      <c r="D21634" t="s">
        <v>398</v>
      </c>
      <c r="E21634" s="20">
        <v>3369936</v>
      </c>
      <c r="F21634" s="20">
        <v>1098356</v>
      </c>
    </row>
    <row r="21635" spans="2:6" ht="38.25" outlineLevel="2" x14ac:dyDescent="0.2">
      <c r="B21635" s="18" t="s">
        <v>16419</v>
      </c>
      <c r="C21635" s="19" t="s">
        <v>44</v>
      </c>
      <c r="D21635" t="s">
        <v>398</v>
      </c>
      <c r="E21635" s="20">
        <v>20</v>
      </c>
      <c r="F21635" s="20">
        <v>80</v>
      </c>
    </row>
    <row r="21636" spans="2:6" ht="25.5" outlineLevel="2" x14ac:dyDescent="0.2">
      <c r="B21636" s="18" t="s">
        <v>16419</v>
      </c>
      <c r="C21636" s="19" t="s">
        <v>64</v>
      </c>
      <c r="D21636" t="s">
        <v>398</v>
      </c>
      <c r="E21636" s="20">
        <v>43</v>
      </c>
      <c r="F21636" s="20">
        <v>2</v>
      </c>
    </row>
    <row r="21637" spans="2:6" ht="25.5" outlineLevel="2" x14ac:dyDescent="0.2">
      <c r="B21637" s="18" t="s">
        <v>16419</v>
      </c>
      <c r="C21637" s="19" t="s">
        <v>68</v>
      </c>
      <c r="D21637" t="s">
        <v>398</v>
      </c>
      <c r="E21637" s="20">
        <v>923</v>
      </c>
      <c r="F21637" s="20">
        <v>20861</v>
      </c>
    </row>
    <row r="21638" spans="2:6" ht="25.5" outlineLevel="2" x14ac:dyDescent="0.2">
      <c r="B21638" s="18" t="s">
        <v>16419</v>
      </c>
      <c r="C21638" s="19" t="s">
        <v>77</v>
      </c>
      <c r="D21638" t="s">
        <v>398</v>
      </c>
      <c r="E21638" s="20">
        <v>91</v>
      </c>
      <c r="F21638" s="20">
        <v>157</v>
      </c>
    </row>
    <row r="21639" spans="2:6" ht="25.5" outlineLevel="2" x14ac:dyDescent="0.2">
      <c r="B21639" s="18" t="s">
        <v>16419</v>
      </c>
      <c r="C21639" s="19" t="s">
        <v>80</v>
      </c>
      <c r="D21639" t="s">
        <v>398</v>
      </c>
      <c r="E21639" s="20">
        <v>134890</v>
      </c>
      <c r="F21639" s="20">
        <v>52871</v>
      </c>
    </row>
    <row r="21640" spans="2:6" ht="25.5" outlineLevel="2" x14ac:dyDescent="0.2">
      <c r="B21640" s="18" t="s">
        <v>16419</v>
      </c>
      <c r="C21640" s="19" t="s">
        <v>84</v>
      </c>
      <c r="D21640" t="s">
        <v>398</v>
      </c>
      <c r="E21640" s="20">
        <v>1</v>
      </c>
      <c r="F21640" s="20">
        <v>8</v>
      </c>
    </row>
    <row r="21641" spans="2:6" ht="25.5" outlineLevel="2" x14ac:dyDescent="0.2">
      <c r="B21641" s="18" t="s">
        <v>16419</v>
      </c>
      <c r="C21641" s="19" t="s">
        <v>86</v>
      </c>
      <c r="D21641" t="s">
        <v>398</v>
      </c>
      <c r="E21641" s="20">
        <v>20</v>
      </c>
      <c r="F21641" s="20">
        <v>9</v>
      </c>
    </row>
    <row r="21642" spans="2:6" ht="25.5" outlineLevel="2" x14ac:dyDescent="0.2">
      <c r="B21642" s="18" t="s">
        <v>16419</v>
      </c>
      <c r="C21642" s="19" t="s">
        <v>88</v>
      </c>
      <c r="D21642" t="s">
        <v>398</v>
      </c>
      <c r="E21642" s="20">
        <v>119</v>
      </c>
      <c r="F21642" s="20">
        <v>22</v>
      </c>
    </row>
    <row r="21643" spans="2:6" ht="25.5" outlineLevel="2" x14ac:dyDescent="0.2">
      <c r="B21643" s="18" t="s">
        <v>16419</v>
      </c>
      <c r="C21643" s="19" t="s">
        <v>92</v>
      </c>
      <c r="D21643" t="s">
        <v>398</v>
      </c>
      <c r="E21643" s="20">
        <v>10425</v>
      </c>
      <c r="F21643" s="20">
        <v>19797</v>
      </c>
    </row>
    <row r="21644" spans="2:6" ht="25.5" outlineLevel="2" x14ac:dyDescent="0.2">
      <c r="B21644" s="18" t="s">
        <v>16419</v>
      </c>
      <c r="C21644" s="19" t="s">
        <v>96</v>
      </c>
      <c r="D21644" t="s">
        <v>398</v>
      </c>
      <c r="E21644" s="20">
        <v>1210</v>
      </c>
      <c r="F21644" s="20">
        <v>4301</v>
      </c>
    </row>
    <row r="21645" spans="2:6" ht="25.5" outlineLevel="2" x14ac:dyDescent="0.2">
      <c r="B21645" s="18" t="s">
        <v>16419</v>
      </c>
      <c r="C21645" s="19" t="s">
        <v>107</v>
      </c>
      <c r="D21645" t="s">
        <v>398</v>
      </c>
      <c r="E21645" s="20">
        <v>345</v>
      </c>
      <c r="F21645" s="20">
        <v>2451</v>
      </c>
    </row>
    <row r="21646" spans="2:6" ht="25.5" outlineLevel="2" x14ac:dyDescent="0.2">
      <c r="B21646" s="18" t="s">
        <v>16419</v>
      </c>
      <c r="C21646" s="19" t="s">
        <v>113</v>
      </c>
      <c r="D21646" t="s">
        <v>398</v>
      </c>
      <c r="E21646" s="20">
        <v>10</v>
      </c>
      <c r="F21646" s="20">
        <v>45</v>
      </c>
    </row>
    <row r="21647" spans="2:6" ht="25.5" outlineLevel="2" x14ac:dyDescent="0.2">
      <c r="B21647" s="18" t="s">
        <v>16419</v>
      </c>
      <c r="C21647" s="19" t="s">
        <v>136</v>
      </c>
      <c r="D21647" t="s">
        <v>398</v>
      </c>
      <c r="E21647" s="20">
        <v>2</v>
      </c>
      <c r="F21647" s="20">
        <v>55</v>
      </c>
    </row>
    <row r="21648" spans="2:6" ht="25.5" outlineLevel="2" x14ac:dyDescent="0.2">
      <c r="B21648" s="18" t="s">
        <v>16419</v>
      </c>
      <c r="C21648" s="19" t="s">
        <v>142</v>
      </c>
      <c r="D21648" t="s">
        <v>398</v>
      </c>
      <c r="E21648" s="20">
        <v>582</v>
      </c>
      <c r="F21648" s="20">
        <v>83674</v>
      </c>
    </row>
    <row r="21649" spans="1:6" ht="25.5" outlineLevel="2" x14ac:dyDescent="0.2">
      <c r="B21649" s="18" t="s">
        <v>16419</v>
      </c>
      <c r="C21649" s="19" t="s">
        <v>151</v>
      </c>
      <c r="D21649" t="s">
        <v>398</v>
      </c>
      <c r="E21649" s="20">
        <v>3</v>
      </c>
      <c r="F21649" s="20">
        <v>28</v>
      </c>
    </row>
    <row r="21650" spans="1:6" ht="25.5" outlineLevel="2" x14ac:dyDescent="0.2">
      <c r="B21650" s="18" t="s">
        <v>16419</v>
      </c>
      <c r="C21650" s="19" t="s">
        <v>161</v>
      </c>
      <c r="D21650" t="s">
        <v>398</v>
      </c>
      <c r="E21650" s="20">
        <v>13</v>
      </c>
      <c r="F21650" s="20">
        <v>4734</v>
      </c>
    </row>
    <row r="21651" spans="1:6" ht="25.5" outlineLevel="2" x14ac:dyDescent="0.2">
      <c r="B21651" s="18" t="s">
        <v>16419</v>
      </c>
      <c r="C21651" s="19" t="s">
        <v>162</v>
      </c>
      <c r="D21651" t="s">
        <v>398</v>
      </c>
      <c r="E21651" s="20">
        <v>2</v>
      </c>
      <c r="F21651" s="20">
        <v>1</v>
      </c>
    </row>
    <row r="21652" spans="1:6" ht="25.5" outlineLevel="2" x14ac:dyDescent="0.2">
      <c r="B21652" s="18" t="s">
        <v>16419</v>
      </c>
      <c r="C21652" s="19" t="s">
        <v>164</v>
      </c>
      <c r="D21652" t="s">
        <v>398</v>
      </c>
      <c r="E21652" s="20">
        <v>3636</v>
      </c>
      <c r="F21652" s="20">
        <v>359</v>
      </c>
    </row>
    <row r="21653" spans="1:6" ht="25.5" outlineLevel="2" x14ac:dyDescent="0.2">
      <c r="B21653" s="18" t="s">
        <v>16419</v>
      </c>
      <c r="C21653" s="19" t="s">
        <v>166</v>
      </c>
      <c r="D21653" t="s">
        <v>398</v>
      </c>
      <c r="E21653" s="20">
        <v>401</v>
      </c>
      <c r="F21653" s="20">
        <v>3451</v>
      </c>
    </row>
    <row r="21654" spans="1:6" ht="25.5" outlineLevel="2" x14ac:dyDescent="0.2">
      <c r="B21654" s="18" t="s">
        <v>16419</v>
      </c>
      <c r="C21654" s="19" t="s">
        <v>175</v>
      </c>
      <c r="D21654" t="s">
        <v>398</v>
      </c>
      <c r="E21654" s="20">
        <v>2</v>
      </c>
      <c r="F21654" s="20">
        <v>4</v>
      </c>
    </row>
    <row r="21655" spans="1:6" ht="25.5" outlineLevel="2" x14ac:dyDescent="0.2">
      <c r="B21655" s="18" t="s">
        <v>16419</v>
      </c>
      <c r="C21655" s="19" t="s">
        <v>176</v>
      </c>
      <c r="D21655" t="s">
        <v>398</v>
      </c>
      <c r="E21655" s="20">
        <v>2</v>
      </c>
      <c r="F21655" s="20">
        <v>384</v>
      </c>
    </row>
    <row r="21656" spans="1:6" ht="25.5" outlineLevel="2" x14ac:dyDescent="0.2">
      <c r="B21656" s="18" t="s">
        <v>16419</v>
      </c>
      <c r="C21656" s="19" t="s">
        <v>178</v>
      </c>
      <c r="D21656" t="s">
        <v>398</v>
      </c>
      <c r="E21656" s="20">
        <v>174</v>
      </c>
      <c r="F21656" s="20">
        <v>4685</v>
      </c>
    </row>
    <row r="21657" spans="1:6" ht="25.5" outlineLevel="2" x14ac:dyDescent="0.2">
      <c r="B21657" s="18" t="s">
        <v>16419</v>
      </c>
      <c r="C21657" s="19" t="s">
        <v>182</v>
      </c>
      <c r="D21657" t="s">
        <v>398</v>
      </c>
      <c r="E21657" s="20">
        <v>4215</v>
      </c>
      <c r="F21657" s="20">
        <v>11429</v>
      </c>
    </row>
    <row r="21658" spans="1:6" ht="38.25" outlineLevel="1" x14ac:dyDescent="0.2">
      <c r="B21658" s="21" t="s">
        <v>16420</v>
      </c>
      <c r="E21658" s="20">
        <f>SUBTOTAL(9,E21630:E21657)</f>
        <v>3527179</v>
      </c>
      <c r="F21658" s="20">
        <f>SUBTOTAL(9,F21630:F21657)</f>
        <v>1307829</v>
      </c>
    </row>
    <row r="21659" spans="1:6" outlineLevel="2" x14ac:dyDescent="0.2">
      <c r="A21659" t="s">
        <v>6256</v>
      </c>
      <c r="B21659" s="18" t="s">
        <v>16421</v>
      </c>
      <c r="C21659" s="19" t="s">
        <v>15</v>
      </c>
      <c r="D21659" t="s">
        <v>398</v>
      </c>
      <c r="E21659" s="20">
        <v>60</v>
      </c>
      <c r="F21659" s="20">
        <v>307</v>
      </c>
    </row>
    <row r="21660" spans="1:6" outlineLevel="2" x14ac:dyDescent="0.2">
      <c r="B21660" s="18" t="s">
        <v>16421</v>
      </c>
      <c r="C21660" s="19" t="s">
        <v>42</v>
      </c>
      <c r="D21660" t="s">
        <v>398</v>
      </c>
      <c r="E21660" s="20">
        <v>77854</v>
      </c>
      <c r="F21660" s="20">
        <v>5598</v>
      </c>
    </row>
    <row r="21661" spans="1:6" outlineLevel="2" x14ac:dyDescent="0.2">
      <c r="B21661" s="18" t="s">
        <v>16421</v>
      </c>
      <c r="C21661" s="19" t="s">
        <v>68</v>
      </c>
      <c r="D21661" t="s">
        <v>398</v>
      </c>
      <c r="E21661" s="20">
        <v>11</v>
      </c>
      <c r="F21661" s="20">
        <v>14</v>
      </c>
    </row>
    <row r="21662" spans="1:6" outlineLevel="2" x14ac:dyDescent="0.2">
      <c r="B21662" s="18" t="s">
        <v>16421</v>
      </c>
      <c r="C21662" s="19" t="s">
        <v>77</v>
      </c>
      <c r="D21662" t="s">
        <v>398</v>
      </c>
      <c r="E21662" s="20">
        <v>15</v>
      </c>
      <c r="F21662" s="20">
        <v>4</v>
      </c>
    </row>
    <row r="21663" spans="1:6" outlineLevel="2" x14ac:dyDescent="0.2">
      <c r="B21663" s="18" t="s">
        <v>16421</v>
      </c>
      <c r="C21663" s="19" t="s">
        <v>80</v>
      </c>
      <c r="D21663" t="s">
        <v>398</v>
      </c>
      <c r="E21663" s="20">
        <v>7193</v>
      </c>
      <c r="F21663" s="20">
        <v>5804</v>
      </c>
    </row>
    <row r="21664" spans="1:6" outlineLevel="2" x14ac:dyDescent="0.2">
      <c r="B21664" s="18" t="s">
        <v>16421</v>
      </c>
      <c r="C21664" s="19" t="s">
        <v>88</v>
      </c>
      <c r="D21664" t="s">
        <v>398</v>
      </c>
      <c r="E21664" s="20">
        <v>27</v>
      </c>
      <c r="F21664" s="20">
        <v>301</v>
      </c>
    </row>
    <row r="21665" spans="1:6" ht="25.5" outlineLevel="2" x14ac:dyDescent="0.2">
      <c r="B21665" s="18" t="s">
        <v>16421</v>
      </c>
      <c r="C21665" s="19" t="s">
        <v>92</v>
      </c>
      <c r="D21665" t="s">
        <v>398</v>
      </c>
      <c r="E21665" s="20">
        <v>58</v>
      </c>
      <c r="F21665" s="20">
        <v>377</v>
      </c>
    </row>
    <row r="21666" spans="1:6" outlineLevel="2" x14ac:dyDescent="0.2">
      <c r="B21666" s="18" t="s">
        <v>16421</v>
      </c>
      <c r="C21666" s="19" t="s">
        <v>107</v>
      </c>
      <c r="D21666" t="s">
        <v>398</v>
      </c>
      <c r="E21666" s="20">
        <v>8</v>
      </c>
      <c r="F21666" s="20">
        <v>3</v>
      </c>
    </row>
    <row r="21667" spans="1:6" outlineLevel="2" x14ac:dyDescent="0.2">
      <c r="B21667" s="18" t="s">
        <v>16421</v>
      </c>
      <c r="C21667" s="19" t="s">
        <v>113</v>
      </c>
      <c r="D21667" t="s">
        <v>398</v>
      </c>
      <c r="E21667" s="20">
        <v>50</v>
      </c>
      <c r="F21667" s="20">
        <v>116</v>
      </c>
    </row>
    <row r="21668" spans="1:6" outlineLevel="2" x14ac:dyDescent="0.2">
      <c r="B21668" s="18" t="s">
        <v>16421</v>
      </c>
      <c r="C21668" s="19" t="s">
        <v>151</v>
      </c>
      <c r="D21668" t="s">
        <v>398</v>
      </c>
      <c r="E21668" s="20">
        <v>52</v>
      </c>
      <c r="F21668" s="20">
        <v>36</v>
      </c>
    </row>
    <row r="21669" spans="1:6" outlineLevel="2" x14ac:dyDescent="0.2">
      <c r="B21669" s="18" t="s">
        <v>16421</v>
      </c>
      <c r="C21669" s="19" t="s">
        <v>164</v>
      </c>
      <c r="D21669" t="s">
        <v>398</v>
      </c>
      <c r="E21669" s="20">
        <v>73</v>
      </c>
      <c r="F21669" s="20">
        <v>238</v>
      </c>
    </row>
    <row r="21670" spans="1:6" outlineLevel="2" x14ac:dyDescent="0.2">
      <c r="B21670" s="18" t="s">
        <v>16421</v>
      </c>
      <c r="C21670" s="19" t="s">
        <v>166</v>
      </c>
      <c r="D21670" t="s">
        <v>398</v>
      </c>
      <c r="E21670" s="20">
        <v>2</v>
      </c>
      <c r="F21670" s="20">
        <v>58</v>
      </c>
    </row>
    <row r="21671" spans="1:6" outlineLevel="2" x14ac:dyDescent="0.2">
      <c r="B21671" s="18" t="s">
        <v>16421</v>
      </c>
      <c r="C21671" s="19" t="s">
        <v>178</v>
      </c>
      <c r="D21671" t="s">
        <v>398</v>
      </c>
      <c r="E21671" s="20">
        <v>121</v>
      </c>
      <c r="F21671" s="20">
        <v>217</v>
      </c>
    </row>
    <row r="21672" spans="1:6" ht="25.5" outlineLevel="1" x14ac:dyDescent="0.2">
      <c r="B21672" s="21" t="s">
        <v>16422</v>
      </c>
      <c r="E21672" s="20">
        <f>SUBTOTAL(9,E21659:E21671)</f>
        <v>85524</v>
      </c>
      <c r="F21672" s="20">
        <f>SUBTOTAL(9,F21659:F21671)</f>
        <v>13073</v>
      </c>
    </row>
    <row r="21673" spans="1:6" ht="25.5" outlineLevel="2" x14ac:dyDescent="0.2">
      <c r="A21673" t="s">
        <v>6257</v>
      </c>
      <c r="B21673" s="18" t="s">
        <v>16423</v>
      </c>
      <c r="C21673" s="19" t="s">
        <v>42</v>
      </c>
      <c r="D21673" t="s">
        <v>398</v>
      </c>
      <c r="E21673" s="20">
        <v>71549</v>
      </c>
      <c r="F21673" s="20">
        <v>10599</v>
      </c>
    </row>
    <row r="21674" spans="1:6" ht="25.5" outlineLevel="2" x14ac:dyDescent="0.2">
      <c r="B21674" s="18" t="s">
        <v>16423</v>
      </c>
      <c r="C21674" s="19" t="s">
        <v>68</v>
      </c>
      <c r="D21674" t="s">
        <v>398</v>
      </c>
      <c r="E21674" s="20">
        <v>2</v>
      </c>
      <c r="F21674" s="20">
        <v>3</v>
      </c>
    </row>
    <row r="21675" spans="1:6" ht="25.5" outlineLevel="2" x14ac:dyDescent="0.2">
      <c r="B21675" s="18" t="s">
        <v>16423</v>
      </c>
      <c r="C21675" s="19" t="s">
        <v>80</v>
      </c>
      <c r="D21675" t="s">
        <v>398</v>
      </c>
      <c r="E21675" s="20">
        <v>26172</v>
      </c>
      <c r="F21675" s="20">
        <v>15266</v>
      </c>
    </row>
    <row r="21676" spans="1:6" ht="25.5" outlineLevel="2" x14ac:dyDescent="0.2">
      <c r="B21676" s="18" t="s">
        <v>16423</v>
      </c>
      <c r="C21676" s="19" t="s">
        <v>88</v>
      </c>
      <c r="D21676" t="s">
        <v>398</v>
      </c>
      <c r="E21676" s="20">
        <v>6</v>
      </c>
      <c r="F21676" s="20">
        <v>1</v>
      </c>
    </row>
    <row r="21677" spans="1:6" ht="25.5" outlineLevel="2" x14ac:dyDescent="0.2">
      <c r="B21677" s="18" t="s">
        <v>16423</v>
      </c>
      <c r="C21677" s="19" t="s">
        <v>92</v>
      </c>
      <c r="D21677" t="s">
        <v>398</v>
      </c>
      <c r="E21677" s="20">
        <v>169</v>
      </c>
      <c r="F21677" s="20">
        <v>108</v>
      </c>
    </row>
    <row r="21678" spans="1:6" ht="25.5" outlineLevel="2" x14ac:dyDescent="0.2">
      <c r="B21678" s="18" t="s">
        <v>16423</v>
      </c>
      <c r="C21678" s="19" t="s">
        <v>107</v>
      </c>
      <c r="D21678" t="s">
        <v>398</v>
      </c>
      <c r="E21678" s="20">
        <v>6</v>
      </c>
      <c r="F21678" s="20">
        <v>10</v>
      </c>
    </row>
    <row r="21679" spans="1:6" ht="25.5" outlineLevel="2" x14ac:dyDescent="0.2">
      <c r="B21679" s="18" t="s">
        <v>16423</v>
      </c>
      <c r="C21679" s="19" t="s">
        <v>113</v>
      </c>
      <c r="D21679" t="s">
        <v>398</v>
      </c>
      <c r="E21679" s="20">
        <v>158</v>
      </c>
      <c r="F21679" s="20">
        <v>3218</v>
      </c>
    </row>
    <row r="21680" spans="1:6" ht="25.5" outlineLevel="2" x14ac:dyDescent="0.2">
      <c r="B21680" s="18" t="s">
        <v>16423</v>
      </c>
      <c r="C21680" s="19" t="s">
        <v>148</v>
      </c>
      <c r="D21680" t="s">
        <v>398</v>
      </c>
      <c r="E21680" s="20">
        <v>26</v>
      </c>
      <c r="F21680" s="20">
        <v>64</v>
      </c>
    </row>
    <row r="21681" spans="1:6" ht="25.5" outlineLevel="2" x14ac:dyDescent="0.2">
      <c r="B21681" s="18" t="s">
        <v>16423</v>
      </c>
      <c r="C21681" s="19" t="s">
        <v>164</v>
      </c>
      <c r="D21681" t="s">
        <v>398</v>
      </c>
      <c r="E21681" s="20">
        <v>3</v>
      </c>
      <c r="F21681" s="20">
        <v>3</v>
      </c>
    </row>
    <row r="21682" spans="1:6" ht="25.5" outlineLevel="2" x14ac:dyDescent="0.2">
      <c r="B21682" s="18" t="s">
        <v>16423</v>
      </c>
      <c r="C21682" s="19" t="s">
        <v>166</v>
      </c>
      <c r="D21682" t="s">
        <v>398</v>
      </c>
      <c r="E21682" s="20">
        <v>1</v>
      </c>
      <c r="F21682" s="20">
        <v>2</v>
      </c>
    </row>
    <row r="21683" spans="1:6" ht="25.5" outlineLevel="2" x14ac:dyDescent="0.2">
      <c r="B21683" s="18" t="s">
        <v>16423</v>
      </c>
      <c r="C21683" s="19" t="s">
        <v>176</v>
      </c>
      <c r="D21683" t="s">
        <v>398</v>
      </c>
      <c r="E21683" s="20">
        <v>2</v>
      </c>
      <c r="F21683" s="20">
        <v>4</v>
      </c>
    </row>
    <row r="21684" spans="1:6" ht="25.5" outlineLevel="2" x14ac:dyDescent="0.2">
      <c r="B21684" s="18" t="s">
        <v>16423</v>
      </c>
      <c r="C21684" s="19" t="s">
        <v>178</v>
      </c>
      <c r="D21684" t="s">
        <v>398</v>
      </c>
      <c r="E21684" s="20">
        <v>30</v>
      </c>
      <c r="F21684" s="20">
        <v>15</v>
      </c>
    </row>
    <row r="21685" spans="1:6" ht="25.5" outlineLevel="2" x14ac:dyDescent="0.2">
      <c r="B21685" s="18" t="s">
        <v>16423</v>
      </c>
      <c r="C21685" s="19" t="s">
        <v>182</v>
      </c>
      <c r="D21685" t="s">
        <v>398</v>
      </c>
      <c r="E21685" s="20">
        <v>1154</v>
      </c>
      <c r="F21685" s="20">
        <v>679</v>
      </c>
    </row>
    <row r="21686" spans="1:6" ht="25.5" outlineLevel="1" x14ac:dyDescent="0.2">
      <c r="B21686" s="21" t="s">
        <v>16424</v>
      </c>
      <c r="E21686" s="20">
        <f>SUBTOTAL(9,E21673:E21685)</f>
        <v>99278</v>
      </c>
      <c r="F21686" s="20">
        <f>SUBTOTAL(9,F21673:F21685)</f>
        <v>29972</v>
      </c>
    </row>
    <row r="21687" spans="1:6" ht="25.5" outlineLevel="2" x14ac:dyDescent="0.2">
      <c r="A21687" t="s">
        <v>1829</v>
      </c>
      <c r="B21687" s="18" t="s">
        <v>16425</v>
      </c>
      <c r="C21687" s="19" t="s">
        <v>19</v>
      </c>
      <c r="D21687" t="s">
        <v>398</v>
      </c>
      <c r="E21687" s="20">
        <v>1</v>
      </c>
      <c r="F21687" s="20">
        <v>2</v>
      </c>
    </row>
    <row r="21688" spans="1:6" ht="25.5" outlineLevel="2" x14ac:dyDescent="0.2">
      <c r="B21688" s="18" t="s">
        <v>16425</v>
      </c>
      <c r="C21688" s="19" t="s">
        <v>37</v>
      </c>
      <c r="D21688" t="s">
        <v>398</v>
      </c>
      <c r="E21688" s="20">
        <v>2</v>
      </c>
      <c r="F21688" s="20">
        <v>1</v>
      </c>
    </row>
    <row r="21689" spans="1:6" ht="25.5" outlineLevel="2" x14ac:dyDescent="0.2">
      <c r="B21689" s="18" t="s">
        <v>16425</v>
      </c>
      <c r="C21689" s="19" t="s">
        <v>42</v>
      </c>
      <c r="D21689" t="s">
        <v>398</v>
      </c>
      <c r="E21689" s="20">
        <v>93751</v>
      </c>
      <c r="F21689" s="20">
        <v>19831</v>
      </c>
    </row>
    <row r="21690" spans="1:6" ht="25.5" outlineLevel="2" x14ac:dyDescent="0.2">
      <c r="B21690" s="18" t="s">
        <v>16425</v>
      </c>
      <c r="C21690" s="19" t="s">
        <v>64</v>
      </c>
      <c r="D21690" t="s">
        <v>398</v>
      </c>
      <c r="E21690" s="20">
        <v>6</v>
      </c>
      <c r="F21690" s="20">
        <v>112</v>
      </c>
    </row>
    <row r="21691" spans="1:6" ht="25.5" outlineLevel="2" x14ac:dyDescent="0.2">
      <c r="B21691" s="18" t="s">
        <v>16425</v>
      </c>
      <c r="C21691" s="19" t="s">
        <v>80</v>
      </c>
      <c r="D21691" t="s">
        <v>398</v>
      </c>
      <c r="E21691" s="20">
        <v>91155</v>
      </c>
      <c r="F21691" s="20">
        <v>22986</v>
      </c>
    </row>
    <row r="21692" spans="1:6" ht="25.5" outlineLevel="2" x14ac:dyDescent="0.2">
      <c r="B21692" s="18" t="s">
        <v>16425</v>
      </c>
      <c r="C21692" s="19" t="s">
        <v>81</v>
      </c>
      <c r="D21692" t="s">
        <v>398</v>
      </c>
      <c r="E21692" s="20">
        <v>50</v>
      </c>
      <c r="F21692" s="20">
        <v>809</v>
      </c>
    </row>
    <row r="21693" spans="1:6" ht="25.5" outlineLevel="2" x14ac:dyDescent="0.2">
      <c r="B21693" s="18" t="s">
        <v>16425</v>
      </c>
      <c r="C21693" s="19" t="s">
        <v>88</v>
      </c>
      <c r="D21693" t="s">
        <v>398</v>
      </c>
      <c r="E21693" s="20">
        <v>5</v>
      </c>
      <c r="F21693" s="20">
        <v>109</v>
      </c>
    </row>
    <row r="21694" spans="1:6" ht="25.5" outlineLevel="2" x14ac:dyDescent="0.2">
      <c r="B21694" s="18" t="s">
        <v>16425</v>
      </c>
      <c r="C21694" s="19" t="s">
        <v>93</v>
      </c>
      <c r="D21694" t="s">
        <v>398</v>
      </c>
      <c r="E21694" s="20">
        <v>3</v>
      </c>
      <c r="F21694" s="20">
        <v>7</v>
      </c>
    </row>
    <row r="21695" spans="1:6" ht="25.5" outlineLevel="2" x14ac:dyDescent="0.2">
      <c r="B21695" s="18" t="s">
        <v>16425</v>
      </c>
      <c r="C21695" s="19" t="s">
        <v>107</v>
      </c>
      <c r="D21695" t="s">
        <v>398</v>
      </c>
      <c r="E21695" s="20">
        <v>10</v>
      </c>
      <c r="F21695" s="20">
        <v>117</v>
      </c>
    </row>
    <row r="21696" spans="1:6" ht="25.5" outlineLevel="2" x14ac:dyDescent="0.2">
      <c r="B21696" s="18" t="s">
        <v>16425</v>
      </c>
      <c r="C21696" s="19" t="s">
        <v>113</v>
      </c>
      <c r="D21696" t="s">
        <v>398</v>
      </c>
      <c r="E21696" s="20">
        <v>144</v>
      </c>
      <c r="F21696" s="20">
        <v>5021</v>
      </c>
    </row>
    <row r="21697" spans="1:6" ht="25.5" outlineLevel="2" x14ac:dyDescent="0.2">
      <c r="B21697" s="18" t="s">
        <v>16425</v>
      </c>
      <c r="C21697" s="19" t="s">
        <v>129</v>
      </c>
      <c r="D21697" t="s">
        <v>398</v>
      </c>
      <c r="E21697" s="20">
        <v>1</v>
      </c>
      <c r="F21697" s="20">
        <v>1</v>
      </c>
    </row>
    <row r="21698" spans="1:6" ht="25.5" outlineLevel="2" x14ac:dyDescent="0.2">
      <c r="B21698" s="18" t="s">
        <v>16425</v>
      </c>
      <c r="C21698" s="19" t="s">
        <v>139</v>
      </c>
      <c r="D21698" t="s">
        <v>398</v>
      </c>
      <c r="E21698" s="20">
        <v>5</v>
      </c>
      <c r="F21698" s="20">
        <v>9</v>
      </c>
    </row>
    <row r="21699" spans="1:6" ht="25.5" outlineLevel="2" x14ac:dyDescent="0.2">
      <c r="B21699" s="18" t="s">
        <v>16425</v>
      </c>
      <c r="C21699" s="19" t="s">
        <v>148</v>
      </c>
      <c r="D21699" t="s">
        <v>398</v>
      </c>
      <c r="E21699" s="20">
        <v>6</v>
      </c>
      <c r="F21699" s="20">
        <v>13</v>
      </c>
    </row>
    <row r="21700" spans="1:6" ht="25.5" outlineLevel="2" x14ac:dyDescent="0.2">
      <c r="B21700" s="18" t="s">
        <v>16425</v>
      </c>
      <c r="C21700" s="19" t="s">
        <v>175</v>
      </c>
      <c r="D21700" t="s">
        <v>398</v>
      </c>
      <c r="E21700" s="20">
        <v>2</v>
      </c>
      <c r="F21700" s="20">
        <v>12</v>
      </c>
    </row>
    <row r="21701" spans="1:6" ht="25.5" outlineLevel="2" x14ac:dyDescent="0.2">
      <c r="B21701" s="18" t="s">
        <v>16425</v>
      </c>
      <c r="C21701" s="19" t="s">
        <v>176</v>
      </c>
      <c r="D21701" t="s">
        <v>398</v>
      </c>
      <c r="E21701" s="20">
        <v>1</v>
      </c>
      <c r="F21701" s="20">
        <v>5</v>
      </c>
    </row>
    <row r="21702" spans="1:6" ht="25.5" outlineLevel="2" x14ac:dyDescent="0.2">
      <c r="B21702" s="18" t="s">
        <v>16425</v>
      </c>
      <c r="C21702" s="19" t="s">
        <v>178</v>
      </c>
      <c r="D21702" t="s">
        <v>398</v>
      </c>
      <c r="E21702" s="20">
        <v>47</v>
      </c>
      <c r="F21702" s="20">
        <v>1487</v>
      </c>
    </row>
    <row r="21703" spans="1:6" ht="25.5" outlineLevel="1" x14ac:dyDescent="0.2">
      <c r="B21703" s="21" t="s">
        <v>16426</v>
      </c>
      <c r="E21703" s="20">
        <f>SUBTOTAL(9,E21687:E21702)</f>
        <v>185189</v>
      </c>
      <c r="F21703" s="20">
        <f>SUBTOTAL(9,F21687:F21702)</f>
        <v>50522</v>
      </c>
    </row>
    <row r="21704" spans="1:6" ht="25.5" outlineLevel="2" x14ac:dyDescent="0.2">
      <c r="A21704" t="s">
        <v>6258</v>
      </c>
      <c r="B21704" s="18" t="s">
        <v>16427</v>
      </c>
      <c r="C21704" s="19" t="s">
        <v>16</v>
      </c>
      <c r="D21704" t="s">
        <v>398</v>
      </c>
      <c r="E21704" s="20">
        <v>100</v>
      </c>
      <c r="F21704" s="20">
        <v>5</v>
      </c>
    </row>
    <row r="21705" spans="1:6" ht="25.5" outlineLevel="2" x14ac:dyDescent="0.2">
      <c r="B21705" s="18" t="s">
        <v>16427</v>
      </c>
      <c r="C21705" s="19" t="s">
        <v>42</v>
      </c>
      <c r="D21705" t="s">
        <v>398</v>
      </c>
      <c r="E21705" s="20">
        <v>273713</v>
      </c>
      <c r="F21705" s="20">
        <v>27731</v>
      </c>
    </row>
    <row r="21706" spans="1:6" ht="25.5" outlineLevel="2" x14ac:dyDescent="0.2">
      <c r="B21706" s="18" t="s">
        <v>16427</v>
      </c>
      <c r="C21706" s="19" t="s">
        <v>77</v>
      </c>
      <c r="D21706" t="s">
        <v>398</v>
      </c>
      <c r="E21706" s="20">
        <v>550</v>
      </c>
      <c r="F21706" s="20">
        <v>114</v>
      </c>
    </row>
    <row r="21707" spans="1:6" ht="25.5" outlineLevel="2" x14ac:dyDescent="0.2">
      <c r="B21707" s="18" t="s">
        <v>16427</v>
      </c>
      <c r="C21707" s="19" t="s">
        <v>80</v>
      </c>
      <c r="D21707" t="s">
        <v>398</v>
      </c>
      <c r="E21707" s="20">
        <v>28442</v>
      </c>
      <c r="F21707" s="20">
        <v>5220</v>
      </c>
    </row>
    <row r="21708" spans="1:6" ht="25.5" outlineLevel="2" x14ac:dyDescent="0.2">
      <c r="B21708" s="18" t="s">
        <v>16427</v>
      </c>
      <c r="C21708" s="19" t="s">
        <v>88</v>
      </c>
      <c r="D21708" t="s">
        <v>398</v>
      </c>
      <c r="E21708" s="20">
        <v>1</v>
      </c>
      <c r="F21708" s="20">
        <v>16</v>
      </c>
    </row>
    <row r="21709" spans="1:6" ht="25.5" outlineLevel="2" x14ac:dyDescent="0.2">
      <c r="B21709" s="18" t="s">
        <v>16427</v>
      </c>
      <c r="C21709" s="19" t="s">
        <v>93</v>
      </c>
      <c r="D21709" t="s">
        <v>398</v>
      </c>
      <c r="E21709" s="20">
        <v>1</v>
      </c>
      <c r="F21709" s="20">
        <v>2</v>
      </c>
    </row>
    <row r="21710" spans="1:6" ht="25.5" outlineLevel="2" x14ac:dyDescent="0.2">
      <c r="B21710" s="18" t="s">
        <v>16427</v>
      </c>
      <c r="C21710" s="19" t="s">
        <v>107</v>
      </c>
      <c r="D21710" t="s">
        <v>398</v>
      </c>
      <c r="E21710" s="20">
        <v>13</v>
      </c>
      <c r="F21710" s="20">
        <v>7</v>
      </c>
    </row>
    <row r="21711" spans="1:6" ht="25.5" outlineLevel="2" x14ac:dyDescent="0.2">
      <c r="B21711" s="18" t="s">
        <v>16427</v>
      </c>
      <c r="C21711" s="19" t="s">
        <v>135</v>
      </c>
      <c r="D21711" t="s">
        <v>398</v>
      </c>
      <c r="E21711" s="20">
        <v>10</v>
      </c>
      <c r="F21711" s="20">
        <v>3</v>
      </c>
    </row>
    <row r="21712" spans="1:6" ht="25.5" outlineLevel="2" x14ac:dyDescent="0.2">
      <c r="B21712" s="18" t="s">
        <v>16427</v>
      </c>
      <c r="C21712" s="19" t="s">
        <v>136</v>
      </c>
      <c r="D21712" t="s">
        <v>398</v>
      </c>
      <c r="E21712" s="20">
        <v>1</v>
      </c>
      <c r="F21712" s="20">
        <v>10</v>
      </c>
    </row>
    <row r="21713" spans="1:6" ht="25.5" outlineLevel="2" x14ac:dyDescent="0.2">
      <c r="B21713" s="18" t="s">
        <v>16427</v>
      </c>
      <c r="C21713" s="19" t="s">
        <v>139</v>
      </c>
      <c r="D21713" t="s">
        <v>398</v>
      </c>
      <c r="E21713" s="20">
        <v>10</v>
      </c>
      <c r="F21713" s="20">
        <v>48</v>
      </c>
    </row>
    <row r="21714" spans="1:6" ht="25.5" outlineLevel="2" x14ac:dyDescent="0.2">
      <c r="B21714" s="18" t="s">
        <v>16427</v>
      </c>
      <c r="C21714" s="19" t="s">
        <v>148</v>
      </c>
      <c r="D21714" t="s">
        <v>398</v>
      </c>
      <c r="E21714" s="20">
        <v>59</v>
      </c>
      <c r="F21714" s="20">
        <v>140</v>
      </c>
    </row>
    <row r="21715" spans="1:6" ht="25.5" outlineLevel="2" x14ac:dyDescent="0.2">
      <c r="B21715" s="18" t="s">
        <v>16427</v>
      </c>
      <c r="C21715" s="19" t="s">
        <v>164</v>
      </c>
      <c r="D21715" t="s">
        <v>398</v>
      </c>
      <c r="E21715" s="20">
        <v>112</v>
      </c>
      <c r="F21715" s="20">
        <v>79</v>
      </c>
    </row>
    <row r="21716" spans="1:6" ht="25.5" outlineLevel="2" x14ac:dyDescent="0.2">
      <c r="B21716" s="18" t="s">
        <v>16427</v>
      </c>
      <c r="C21716" s="19" t="s">
        <v>166</v>
      </c>
      <c r="D21716" t="s">
        <v>398</v>
      </c>
      <c r="E21716" s="20">
        <v>1</v>
      </c>
      <c r="F21716" s="20">
        <v>3</v>
      </c>
    </row>
    <row r="21717" spans="1:6" ht="25.5" outlineLevel="2" x14ac:dyDescent="0.2">
      <c r="B21717" s="18" t="s">
        <v>16427</v>
      </c>
      <c r="C21717" s="19" t="s">
        <v>175</v>
      </c>
      <c r="D21717" t="s">
        <v>398</v>
      </c>
      <c r="E21717" s="20">
        <v>4</v>
      </c>
      <c r="F21717" s="20">
        <v>7</v>
      </c>
    </row>
    <row r="21718" spans="1:6" ht="25.5" outlineLevel="2" x14ac:dyDescent="0.2">
      <c r="B21718" s="18" t="s">
        <v>16427</v>
      </c>
      <c r="C21718" s="19" t="s">
        <v>176</v>
      </c>
      <c r="D21718" t="s">
        <v>398</v>
      </c>
      <c r="E21718" s="20">
        <v>4</v>
      </c>
      <c r="F21718" s="20">
        <v>10</v>
      </c>
    </row>
    <row r="21719" spans="1:6" ht="25.5" outlineLevel="2" x14ac:dyDescent="0.2">
      <c r="B21719" s="18" t="s">
        <v>16427</v>
      </c>
      <c r="C21719" s="19" t="s">
        <v>178</v>
      </c>
      <c r="D21719" t="s">
        <v>398</v>
      </c>
      <c r="E21719" s="20">
        <v>5</v>
      </c>
      <c r="F21719" s="20">
        <v>40</v>
      </c>
    </row>
    <row r="21720" spans="1:6" ht="25.5" outlineLevel="2" x14ac:dyDescent="0.2">
      <c r="B21720" s="18" t="s">
        <v>16427</v>
      </c>
      <c r="C21720" s="19" t="s">
        <v>182</v>
      </c>
      <c r="D21720" t="s">
        <v>398</v>
      </c>
      <c r="E21720" s="20">
        <v>73</v>
      </c>
      <c r="F21720" s="20">
        <v>573</v>
      </c>
    </row>
    <row r="21721" spans="1:6" ht="25.5" outlineLevel="1" x14ac:dyDescent="0.2">
      <c r="B21721" s="21" t="s">
        <v>16428</v>
      </c>
      <c r="E21721" s="20">
        <f>SUBTOTAL(9,E21704:E21720)</f>
        <v>303099</v>
      </c>
      <c r="F21721" s="20">
        <f>SUBTOTAL(9,F21704:F21720)</f>
        <v>34008</v>
      </c>
    </row>
    <row r="21722" spans="1:6" ht="25.5" outlineLevel="2" x14ac:dyDescent="0.2">
      <c r="A21722" t="s">
        <v>6259</v>
      </c>
      <c r="B21722" s="18" t="s">
        <v>16429</v>
      </c>
      <c r="C21722" s="19" t="s">
        <v>15</v>
      </c>
      <c r="D21722" t="s">
        <v>398</v>
      </c>
      <c r="E21722" s="20">
        <v>1</v>
      </c>
      <c r="F21722" s="20">
        <v>4</v>
      </c>
    </row>
    <row r="21723" spans="1:6" ht="25.5" outlineLevel="2" x14ac:dyDescent="0.2">
      <c r="B21723" s="18" t="s">
        <v>16429</v>
      </c>
      <c r="C21723" s="19" t="s">
        <v>42</v>
      </c>
      <c r="D21723" t="s">
        <v>398</v>
      </c>
      <c r="E21723" s="20">
        <v>2350920</v>
      </c>
      <c r="F21723" s="20">
        <v>39997</v>
      </c>
    </row>
    <row r="21724" spans="1:6" ht="25.5" outlineLevel="2" x14ac:dyDescent="0.2">
      <c r="B21724" s="18" t="s">
        <v>16429</v>
      </c>
      <c r="C21724" s="19" t="s">
        <v>64</v>
      </c>
      <c r="D21724" t="s">
        <v>398</v>
      </c>
      <c r="E21724" s="20">
        <v>20</v>
      </c>
      <c r="F21724" s="20">
        <v>2</v>
      </c>
    </row>
    <row r="21725" spans="1:6" ht="25.5" outlineLevel="2" x14ac:dyDescent="0.2">
      <c r="B21725" s="18" t="s">
        <v>16429</v>
      </c>
      <c r="C21725" s="19" t="s">
        <v>77</v>
      </c>
      <c r="D21725" t="s">
        <v>398</v>
      </c>
      <c r="E21725" s="20">
        <v>3377</v>
      </c>
      <c r="F21725" s="20">
        <v>515</v>
      </c>
    </row>
    <row r="21726" spans="1:6" ht="25.5" outlineLevel="2" x14ac:dyDescent="0.2">
      <c r="B21726" s="18" t="s">
        <v>16429</v>
      </c>
      <c r="C21726" s="19" t="s">
        <v>80</v>
      </c>
      <c r="D21726" t="s">
        <v>398</v>
      </c>
      <c r="E21726" s="20">
        <v>5050</v>
      </c>
      <c r="F21726" s="20">
        <v>3486</v>
      </c>
    </row>
    <row r="21727" spans="1:6" ht="25.5" outlineLevel="2" x14ac:dyDescent="0.2">
      <c r="B21727" s="18" t="s">
        <v>16429</v>
      </c>
      <c r="C21727" s="19" t="s">
        <v>88</v>
      </c>
      <c r="D21727" t="s">
        <v>398</v>
      </c>
      <c r="E21727" s="20">
        <v>59</v>
      </c>
      <c r="F21727" s="20">
        <v>229</v>
      </c>
    </row>
    <row r="21728" spans="1:6" ht="25.5" outlineLevel="2" x14ac:dyDescent="0.2">
      <c r="B21728" s="18" t="s">
        <v>16429</v>
      </c>
      <c r="C21728" s="19" t="s">
        <v>92</v>
      </c>
      <c r="D21728" t="s">
        <v>398</v>
      </c>
      <c r="E21728" s="20">
        <v>62</v>
      </c>
      <c r="F21728" s="20">
        <v>23</v>
      </c>
    </row>
    <row r="21729" spans="1:6" ht="25.5" outlineLevel="2" x14ac:dyDescent="0.2">
      <c r="B21729" s="18" t="s">
        <v>16429</v>
      </c>
      <c r="C21729" s="19" t="s">
        <v>107</v>
      </c>
      <c r="D21729" t="s">
        <v>398</v>
      </c>
      <c r="E21729" s="20">
        <v>225</v>
      </c>
      <c r="F21729" s="20">
        <v>183</v>
      </c>
    </row>
    <row r="21730" spans="1:6" ht="25.5" outlineLevel="2" x14ac:dyDescent="0.2">
      <c r="B21730" s="18" t="s">
        <v>16429</v>
      </c>
      <c r="C21730" s="19" t="s">
        <v>113</v>
      </c>
      <c r="D21730" t="s">
        <v>398</v>
      </c>
      <c r="E21730" s="20">
        <v>10</v>
      </c>
      <c r="F21730" s="20">
        <v>98</v>
      </c>
    </row>
    <row r="21731" spans="1:6" ht="25.5" outlineLevel="2" x14ac:dyDescent="0.2">
      <c r="B21731" s="18" t="s">
        <v>16429</v>
      </c>
      <c r="C21731" s="19" t="s">
        <v>123</v>
      </c>
      <c r="D21731" t="s">
        <v>398</v>
      </c>
      <c r="E21731" s="20">
        <v>1</v>
      </c>
      <c r="F21731" s="20">
        <v>21</v>
      </c>
    </row>
    <row r="21732" spans="1:6" ht="25.5" outlineLevel="2" x14ac:dyDescent="0.2">
      <c r="B21732" s="18" t="s">
        <v>16429</v>
      </c>
      <c r="C21732" s="19" t="s">
        <v>148</v>
      </c>
      <c r="D21732" t="s">
        <v>398</v>
      </c>
      <c r="E21732" s="20">
        <v>1</v>
      </c>
      <c r="F21732" s="20">
        <v>1</v>
      </c>
    </row>
    <row r="21733" spans="1:6" ht="25.5" outlineLevel="2" x14ac:dyDescent="0.2">
      <c r="B21733" s="18" t="s">
        <v>16429</v>
      </c>
      <c r="C21733" s="19" t="s">
        <v>151</v>
      </c>
      <c r="D21733" t="s">
        <v>398</v>
      </c>
      <c r="E21733" s="20">
        <v>2</v>
      </c>
      <c r="F21733" s="20">
        <v>11</v>
      </c>
    </row>
    <row r="21734" spans="1:6" ht="25.5" outlineLevel="2" x14ac:dyDescent="0.2">
      <c r="B21734" s="18" t="s">
        <v>16429</v>
      </c>
      <c r="C21734" s="19" t="s">
        <v>164</v>
      </c>
      <c r="D21734" t="s">
        <v>398</v>
      </c>
      <c r="E21734" s="20">
        <v>951</v>
      </c>
      <c r="F21734" s="20">
        <v>306</v>
      </c>
    </row>
    <row r="21735" spans="1:6" ht="25.5" outlineLevel="2" x14ac:dyDescent="0.2">
      <c r="B21735" s="18" t="s">
        <v>16429</v>
      </c>
      <c r="C21735" s="19" t="s">
        <v>166</v>
      </c>
      <c r="D21735" t="s">
        <v>398</v>
      </c>
      <c r="E21735" s="20">
        <v>524</v>
      </c>
      <c r="F21735" s="20">
        <v>1551</v>
      </c>
    </row>
    <row r="21736" spans="1:6" ht="25.5" outlineLevel="2" x14ac:dyDescent="0.2">
      <c r="B21736" s="18" t="s">
        <v>16429</v>
      </c>
      <c r="C21736" s="19" t="s">
        <v>176</v>
      </c>
      <c r="D21736" t="s">
        <v>398</v>
      </c>
      <c r="E21736" s="20">
        <v>6</v>
      </c>
      <c r="F21736" s="20">
        <v>4</v>
      </c>
    </row>
    <row r="21737" spans="1:6" ht="25.5" outlineLevel="2" x14ac:dyDescent="0.2">
      <c r="B21737" s="18" t="s">
        <v>16429</v>
      </c>
      <c r="C21737" s="19" t="s">
        <v>178</v>
      </c>
      <c r="D21737" t="s">
        <v>398</v>
      </c>
      <c r="E21737" s="20">
        <v>161</v>
      </c>
      <c r="F21737" s="20">
        <v>354</v>
      </c>
    </row>
    <row r="21738" spans="1:6" ht="25.5" outlineLevel="1" x14ac:dyDescent="0.2">
      <c r="B21738" s="21" t="s">
        <v>16430</v>
      </c>
      <c r="E21738" s="20">
        <f>SUBTOTAL(9,E21722:E21737)</f>
        <v>2361370</v>
      </c>
      <c r="F21738" s="20">
        <f>SUBTOTAL(9,F21722:F21737)</f>
        <v>46785</v>
      </c>
    </row>
    <row r="21739" spans="1:6" outlineLevel="2" x14ac:dyDescent="0.2">
      <c r="A21739" t="s">
        <v>6261</v>
      </c>
      <c r="B21739" s="18" t="s">
        <v>16431</v>
      </c>
      <c r="C21739" s="19" t="s">
        <v>36</v>
      </c>
      <c r="D21739" t="s">
        <v>398</v>
      </c>
      <c r="E21739" s="20">
        <v>129</v>
      </c>
      <c r="F21739" s="20">
        <v>19</v>
      </c>
    </row>
    <row r="21740" spans="1:6" outlineLevel="2" x14ac:dyDescent="0.2">
      <c r="B21740" s="18" t="s">
        <v>16431</v>
      </c>
      <c r="C21740" s="19" t="s">
        <v>42</v>
      </c>
      <c r="D21740" t="s">
        <v>398</v>
      </c>
      <c r="E21740" s="20">
        <v>9411</v>
      </c>
      <c r="F21740" s="20">
        <v>7160</v>
      </c>
    </row>
    <row r="21741" spans="1:6" outlineLevel="2" x14ac:dyDescent="0.2">
      <c r="B21741" s="18" t="s">
        <v>16431</v>
      </c>
      <c r="C21741" s="19" t="s">
        <v>54</v>
      </c>
      <c r="D21741" t="s">
        <v>398</v>
      </c>
      <c r="E21741" s="20">
        <v>3</v>
      </c>
      <c r="F21741" s="20">
        <v>55</v>
      </c>
    </row>
    <row r="21742" spans="1:6" outlineLevel="2" x14ac:dyDescent="0.2">
      <c r="B21742" s="18" t="s">
        <v>16431</v>
      </c>
      <c r="C21742" s="19" t="s">
        <v>80</v>
      </c>
      <c r="D21742" t="s">
        <v>398</v>
      </c>
      <c r="E21742" s="20">
        <v>20635</v>
      </c>
      <c r="F21742" s="20">
        <v>11582</v>
      </c>
    </row>
    <row r="21743" spans="1:6" outlineLevel="2" x14ac:dyDescent="0.2">
      <c r="B21743" s="18" t="s">
        <v>16431</v>
      </c>
      <c r="C21743" s="19" t="s">
        <v>81</v>
      </c>
      <c r="D21743" t="s">
        <v>398</v>
      </c>
      <c r="E21743" s="20">
        <v>30</v>
      </c>
      <c r="F21743" s="20">
        <v>129</v>
      </c>
    </row>
    <row r="21744" spans="1:6" outlineLevel="2" x14ac:dyDescent="0.2">
      <c r="B21744" s="18" t="s">
        <v>16431</v>
      </c>
      <c r="C21744" s="19" t="s">
        <v>88</v>
      </c>
      <c r="D21744" t="s">
        <v>398</v>
      </c>
      <c r="E21744" s="20">
        <v>20</v>
      </c>
      <c r="F21744" s="20">
        <v>102</v>
      </c>
    </row>
    <row r="21745" spans="1:6" ht="25.5" outlineLevel="2" x14ac:dyDescent="0.2">
      <c r="B21745" s="18" t="s">
        <v>16431</v>
      </c>
      <c r="C21745" s="19" t="s">
        <v>92</v>
      </c>
      <c r="D21745" t="s">
        <v>398</v>
      </c>
      <c r="E21745" s="20">
        <v>62</v>
      </c>
      <c r="F21745" s="20">
        <v>219</v>
      </c>
    </row>
    <row r="21746" spans="1:6" outlineLevel="2" x14ac:dyDescent="0.2">
      <c r="B21746" s="18" t="s">
        <v>16431</v>
      </c>
      <c r="C21746" s="19" t="s">
        <v>107</v>
      </c>
      <c r="D21746" t="s">
        <v>398</v>
      </c>
      <c r="E21746" s="20">
        <v>2</v>
      </c>
      <c r="F21746" s="20">
        <v>31</v>
      </c>
    </row>
    <row r="21747" spans="1:6" ht="25.5" outlineLevel="2" x14ac:dyDescent="0.2">
      <c r="B21747" s="18" t="s">
        <v>16431</v>
      </c>
      <c r="C21747" s="19" t="s">
        <v>122</v>
      </c>
      <c r="D21747" t="s">
        <v>398</v>
      </c>
      <c r="E21747" s="20">
        <v>2</v>
      </c>
      <c r="F21747" s="20">
        <v>1</v>
      </c>
    </row>
    <row r="21748" spans="1:6" outlineLevel="2" x14ac:dyDescent="0.2">
      <c r="B21748" s="18" t="s">
        <v>16431</v>
      </c>
      <c r="C21748" s="19" t="s">
        <v>148</v>
      </c>
      <c r="D21748" t="s">
        <v>398</v>
      </c>
      <c r="E21748" s="20">
        <v>1</v>
      </c>
      <c r="F21748" s="20">
        <v>5</v>
      </c>
    </row>
    <row r="21749" spans="1:6" outlineLevel="2" x14ac:dyDescent="0.2">
      <c r="B21749" s="18" t="s">
        <v>16431</v>
      </c>
      <c r="C21749" s="19" t="s">
        <v>164</v>
      </c>
      <c r="D21749" t="s">
        <v>398</v>
      </c>
      <c r="E21749" s="20">
        <v>654</v>
      </c>
      <c r="F21749" s="20">
        <v>8052</v>
      </c>
    </row>
    <row r="21750" spans="1:6" outlineLevel="2" x14ac:dyDescent="0.2">
      <c r="B21750" s="18" t="s">
        <v>16431</v>
      </c>
      <c r="C21750" s="19" t="s">
        <v>166</v>
      </c>
      <c r="D21750" t="s">
        <v>398</v>
      </c>
      <c r="E21750" s="20">
        <v>6</v>
      </c>
      <c r="F21750" s="20">
        <v>6</v>
      </c>
    </row>
    <row r="21751" spans="1:6" outlineLevel="2" x14ac:dyDescent="0.2">
      <c r="B21751" s="18" t="s">
        <v>16431</v>
      </c>
      <c r="C21751" s="19" t="s">
        <v>178</v>
      </c>
      <c r="D21751" t="s">
        <v>398</v>
      </c>
      <c r="E21751" s="20">
        <v>16</v>
      </c>
      <c r="F21751" s="20">
        <v>736</v>
      </c>
    </row>
    <row r="21752" spans="1:6" outlineLevel="2" x14ac:dyDescent="0.2">
      <c r="B21752" s="18" t="s">
        <v>16431</v>
      </c>
      <c r="C21752" s="19" t="s">
        <v>182</v>
      </c>
      <c r="D21752" t="s">
        <v>398</v>
      </c>
      <c r="E21752" s="20">
        <v>13</v>
      </c>
      <c r="F21752" s="20">
        <v>205</v>
      </c>
    </row>
    <row r="21753" spans="1:6" ht="25.5" outlineLevel="1" x14ac:dyDescent="0.2">
      <c r="B21753" s="21" t="s">
        <v>16432</v>
      </c>
      <c r="E21753" s="20">
        <f>SUBTOTAL(9,E21739:E21752)</f>
        <v>30984</v>
      </c>
      <c r="F21753" s="20">
        <f>SUBTOTAL(9,F21739:F21752)</f>
        <v>28302</v>
      </c>
    </row>
    <row r="21754" spans="1:6" outlineLevel="2" x14ac:dyDescent="0.2">
      <c r="A21754" t="s">
        <v>1830</v>
      </c>
      <c r="B21754" s="18" t="s">
        <v>16433</v>
      </c>
      <c r="C21754" s="19" t="s">
        <v>42</v>
      </c>
      <c r="D21754" t="s">
        <v>398</v>
      </c>
      <c r="E21754" s="20">
        <v>6054</v>
      </c>
      <c r="F21754" s="20">
        <v>9961</v>
      </c>
    </row>
    <row r="21755" spans="1:6" outlineLevel="2" x14ac:dyDescent="0.2">
      <c r="B21755" s="18" t="s">
        <v>16433</v>
      </c>
      <c r="C21755" s="19" t="s">
        <v>80</v>
      </c>
      <c r="D21755" t="s">
        <v>398</v>
      </c>
      <c r="E21755" s="20">
        <v>1929</v>
      </c>
      <c r="F21755" s="20">
        <v>5644</v>
      </c>
    </row>
    <row r="21756" spans="1:6" outlineLevel="2" x14ac:dyDescent="0.2">
      <c r="B21756" s="18" t="s">
        <v>16433</v>
      </c>
      <c r="C21756" s="19" t="s">
        <v>81</v>
      </c>
      <c r="D21756" t="s">
        <v>398</v>
      </c>
      <c r="E21756" s="20">
        <v>20</v>
      </c>
      <c r="F21756" s="20">
        <v>45</v>
      </c>
    </row>
    <row r="21757" spans="1:6" outlineLevel="2" x14ac:dyDescent="0.2">
      <c r="B21757" s="18" t="s">
        <v>16433</v>
      </c>
      <c r="C21757" s="19" t="s">
        <v>107</v>
      </c>
      <c r="D21757" t="s">
        <v>398</v>
      </c>
      <c r="E21757" s="20">
        <v>4</v>
      </c>
      <c r="F21757" s="20">
        <v>12</v>
      </c>
    </row>
    <row r="21758" spans="1:6" outlineLevel="2" x14ac:dyDescent="0.2">
      <c r="B21758" s="18" t="s">
        <v>16433</v>
      </c>
      <c r="C21758" s="19" t="s">
        <v>139</v>
      </c>
      <c r="D21758" t="s">
        <v>398</v>
      </c>
      <c r="E21758" s="20">
        <v>4</v>
      </c>
      <c r="F21758" s="20">
        <v>12</v>
      </c>
    </row>
    <row r="21759" spans="1:6" outlineLevel="2" x14ac:dyDescent="0.2">
      <c r="B21759" s="18" t="s">
        <v>16433</v>
      </c>
      <c r="C21759" s="19" t="s">
        <v>151</v>
      </c>
      <c r="D21759" t="s">
        <v>398</v>
      </c>
      <c r="E21759" s="20">
        <v>2</v>
      </c>
      <c r="F21759" s="20">
        <v>7</v>
      </c>
    </row>
    <row r="21760" spans="1:6" outlineLevel="2" x14ac:dyDescent="0.2">
      <c r="B21760" s="18" t="s">
        <v>16433</v>
      </c>
      <c r="C21760" s="19" t="s">
        <v>166</v>
      </c>
      <c r="D21760" t="s">
        <v>398</v>
      </c>
      <c r="E21760" s="20">
        <v>1</v>
      </c>
      <c r="F21760" s="20">
        <v>2</v>
      </c>
    </row>
    <row r="21761" spans="1:6" ht="25.5" outlineLevel="2" x14ac:dyDescent="0.2">
      <c r="B21761" s="18" t="s">
        <v>16433</v>
      </c>
      <c r="C21761" s="19" t="s">
        <v>176</v>
      </c>
      <c r="D21761" t="s">
        <v>398</v>
      </c>
      <c r="E21761" s="20">
        <v>1</v>
      </c>
      <c r="F21761" s="20">
        <v>3</v>
      </c>
    </row>
    <row r="21762" spans="1:6" outlineLevel="2" x14ac:dyDescent="0.2">
      <c r="B21762" s="18" t="s">
        <v>16433</v>
      </c>
      <c r="C21762" s="19" t="s">
        <v>178</v>
      </c>
      <c r="D21762" t="s">
        <v>398</v>
      </c>
      <c r="E21762" s="20">
        <v>4</v>
      </c>
      <c r="F21762" s="20">
        <v>59</v>
      </c>
    </row>
    <row r="21763" spans="1:6" outlineLevel="2" x14ac:dyDescent="0.2">
      <c r="B21763" s="18" t="s">
        <v>16433</v>
      </c>
      <c r="C21763" s="19" t="s">
        <v>182</v>
      </c>
      <c r="D21763" t="s">
        <v>398</v>
      </c>
      <c r="E21763" s="20">
        <v>35</v>
      </c>
      <c r="F21763" s="20">
        <v>86</v>
      </c>
    </row>
    <row r="21764" spans="1:6" outlineLevel="1" x14ac:dyDescent="0.2">
      <c r="B21764" s="21" t="s">
        <v>16434</v>
      </c>
      <c r="E21764" s="20">
        <f>SUBTOTAL(9,E21754:E21763)</f>
        <v>8054</v>
      </c>
      <c r="F21764" s="20">
        <f>SUBTOTAL(9,F21754:F21763)</f>
        <v>15831</v>
      </c>
    </row>
    <row r="21765" spans="1:6" outlineLevel="2" x14ac:dyDescent="0.2">
      <c r="A21765" t="s">
        <v>1831</v>
      </c>
      <c r="B21765" s="18" t="s">
        <v>16435</v>
      </c>
      <c r="C21765" s="19" t="s">
        <v>42</v>
      </c>
      <c r="D21765" t="s">
        <v>398</v>
      </c>
      <c r="E21765" s="20">
        <v>118003</v>
      </c>
      <c r="F21765" s="20">
        <v>6002</v>
      </c>
    </row>
    <row r="21766" spans="1:6" outlineLevel="2" x14ac:dyDescent="0.2">
      <c r="B21766" s="18" t="s">
        <v>16435</v>
      </c>
      <c r="C21766" s="19" t="s">
        <v>68</v>
      </c>
      <c r="D21766" t="s">
        <v>398</v>
      </c>
      <c r="E21766" s="20">
        <v>103</v>
      </c>
      <c r="F21766" s="20">
        <v>66</v>
      </c>
    </row>
    <row r="21767" spans="1:6" outlineLevel="2" x14ac:dyDescent="0.2">
      <c r="B21767" s="18" t="s">
        <v>16435</v>
      </c>
      <c r="C21767" s="19" t="s">
        <v>80</v>
      </c>
      <c r="D21767" t="s">
        <v>398</v>
      </c>
      <c r="E21767" s="20">
        <v>222987</v>
      </c>
      <c r="F21767" s="20">
        <v>3973</v>
      </c>
    </row>
    <row r="21768" spans="1:6" outlineLevel="2" x14ac:dyDescent="0.2">
      <c r="B21768" s="18" t="s">
        <v>16435</v>
      </c>
      <c r="C21768" s="19" t="s">
        <v>81</v>
      </c>
      <c r="D21768" t="s">
        <v>398</v>
      </c>
      <c r="E21768" s="20">
        <v>41</v>
      </c>
      <c r="F21768" s="20">
        <v>215</v>
      </c>
    </row>
    <row r="21769" spans="1:6" outlineLevel="2" x14ac:dyDescent="0.2">
      <c r="B21769" s="18" t="s">
        <v>16435</v>
      </c>
      <c r="C21769" s="19" t="s">
        <v>107</v>
      </c>
      <c r="D21769" t="s">
        <v>398</v>
      </c>
      <c r="E21769" s="20">
        <v>6</v>
      </c>
      <c r="F21769" s="20">
        <v>556</v>
      </c>
    </row>
    <row r="21770" spans="1:6" outlineLevel="2" x14ac:dyDescent="0.2">
      <c r="B21770" s="18" t="s">
        <v>16435</v>
      </c>
      <c r="C21770" s="19" t="s">
        <v>113</v>
      </c>
      <c r="D21770" t="s">
        <v>398</v>
      </c>
      <c r="E21770" s="20">
        <v>20</v>
      </c>
      <c r="F21770" s="20">
        <v>159</v>
      </c>
    </row>
    <row r="21771" spans="1:6" outlineLevel="2" x14ac:dyDescent="0.2">
      <c r="B21771" s="18" t="s">
        <v>16435</v>
      </c>
      <c r="C21771" s="19" t="s">
        <v>151</v>
      </c>
      <c r="D21771" t="s">
        <v>398</v>
      </c>
      <c r="E21771" s="20">
        <v>20</v>
      </c>
      <c r="F21771" s="20">
        <v>9</v>
      </c>
    </row>
    <row r="21772" spans="1:6" outlineLevel="2" x14ac:dyDescent="0.2">
      <c r="B21772" s="18" t="s">
        <v>16435</v>
      </c>
      <c r="C21772" s="19" t="s">
        <v>178</v>
      </c>
      <c r="D21772" t="s">
        <v>398</v>
      </c>
      <c r="E21772" s="20">
        <v>616</v>
      </c>
      <c r="F21772" s="20">
        <v>481</v>
      </c>
    </row>
    <row r="21773" spans="1:6" outlineLevel="1" x14ac:dyDescent="0.2">
      <c r="B21773" s="21" t="s">
        <v>16436</v>
      </c>
      <c r="E21773" s="20">
        <f>SUBTOTAL(9,E21765:E21772)</f>
        <v>341796</v>
      </c>
      <c r="F21773" s="20">
        <f>SUBTOTAL(9,F21765:F21772)</f>
        <v>11461</v>
      </c>
    </row>
    <row r="21774" spans="1:6" ht="25.5" outlineLevel="2" x14ac:dyDescent="0.2">
      <c r="A21774" t="s">
        <v>6262</v>
      </c>
      <c r="B21774" s="18" t="s">
        <v>16437</v>
      </c>
      <c r="C21774" s="19" t="s">
        <v>42</v>
      </c>
      <c r="D21774" t="s">
        <v>398</v>
      </c>
      <c r="E21774" s="20">
        <v>500</v>
      </c>
      <c r="F21774" s="20">
        <v>11318</v>
      </c>
    </row>
    <row r="21775" spans="1:6" ht="25.5" outlineLevel="1" x14ac:dyDescent="0.2">
      <c r="B21775" s="21" t="s">
        <v>16438</v>
      </c>
      <c r="E21775" s="20">
        <f>SUBTOTAL(9,E21774:E21774)</f>
        <v>500</v>
      </c>
      <c r="F21775" s="20">
        <f>SUBTOTAL(9,F21774:F21774)</f>
        <v>11318</v>
      </c>
    </row>
    <row r="21776" spans="1:6" outlineLevel="2" x14ac:dyDescent="0.2">
      <c r="A21776" t="s">
        <v>6264</v>
      </c>
      <c r="B21776" s="18" t="s">
        <v>16439</v>
      </c>
      <c r="C21776" s="19" t="s">
        <v>42</v>
      </c>
      <c r="D21776" t="s">
        <v>398</v>
      </c>
      <c r="E21776" s="20">
        <v>11624</v>
      </c>
      <c r="F21776" s="20">
        <v>2132</v>
      </c>
    </row>
    <row r="21777" spans="1:6" outlineLevel="1" x14ac:dyDescent="0.2">
      <c r="B21777" s="21" t="s">
        <v>16440</v>
      </c>
      <c r="E21777" s="20">
        <f>SUBTOTAL(9,E21776:E21776)</f>
        <v>11624</v>
      </c>
      <c r="F21777" s="20">
        <f>SUBTOTAL(9,F21776:F21776)</f>
        <v>2132</v>
      </c>
    </row>
    <row r="21778" spans="1:6" outlineLevel="2" x14ac:dyDescent="0.2">
      <c r="A21778" t="s">
        <v>6265</v>
      </c>
      <c r="B21778" s="18" t="s">
        <v>16441</v>
      </c>
      <c r="C21778" s="19" t="s">
        <v>42</v>
      </c>
      <c r="D21778" t="s">
        <v>398</v>
      </c>
      <c r="E21778" s="20">
        <v>2091</v>
      </c>
      <c r="F21778" s="20">
        <v>373</v>
      </c>
    </row>
    <row r="21779" spans="1:6" outlineLevel="2" x14ac:dyDescent="0.2">
      <c r="B21779" s="18" t="s">
        <v>16441</v>
      </c>
      <c r="C21779" s="19" t="s">
        <v>80</v>
      </c>
      <c r="D21779" t="s">
        <v>398</v>
      </c>
      <c r="E21779" s="20">
        <v>140</v>
      </c>
      <c r="F21779" s="20">
        <v>103</v>
      </c>
    </row>
    <row r="21780" spans="1:6" ht="25.5" outlineLevel="1" x14ac:dyDescent="0.2">
      <c r="B21780" s="21" t="s">
        <v>16442</v>
      </c>
      <c r="E21780" s="20">
        <f>SUBTOTAL(9,E21778:E21779)</f>
        <v>2231</v>
      </c>
      <c r="F21780" s="20">
        <f>SUBTOTAL(9,F21778:F21779)</f>
        <v>476</v>
      </c>
    </row>
    <row r="21781" spans="1:6" ht="25.5" outlineLevel="2" x14ac:dyDescent="0.2">
      <c r="A21781" t="s">
        <v>6266</v>
      </c>
      <c r="B21781" s="18" t="s">
        <v>16443</v>
      </c>
      <c r="C21781" s="19" t="s">
        <v>15</v>
      </c>
      <c r="D21781" t="s">
        <v>398</v>
      </c>
      <c r="E21781" s="20">
        <v>1</v>
      </c>
      <c r="F21781" s="20">
        <v>4</v>
      </c>
    </row>
    <row r="21782" spans="1:6" ht="25.5" outlineLevel="2" x14ac:dyDescent="0.2">
      <c r="B21782" s="18" t="s">
        <v>16443</v>
      </c>
      <c r="C21782" s="19" t="s">
        <v>42</v>
      </c>
      <c r="D21782" t="s">
        <v>398</v>
      </c>
      <c r="E21782" s="20">
        <v>31519</v>
      </c>
      <c r="F21782" s="20">
        <v>8892</v>
      </c>
    </row>
    <row r="21783" spans="1:6" ht="25.5" outlineLevel="2" x14ac:dyDescent="0.2">
      <c r="B21783" s="18" t="s">
        <v>16443</v>
      </c>
      <c r="C21783" s="19" t="s">
        <v>80</v>
      </c>
      <c r="D21783" t="s">
        <v>398</v>
      </c>
      <c r="E21783" s="20">
        <v>2792</v>
      </c>
      <c r="F21783" s="20">
        <v>221</v>
      </c>
    </row>
    <row r="21784" spans="1:6" ht="25.5" outlineLevel="2" x14ac:dyDescent="0.2">
      <c r="B21784" s="18" t="s">
        <v>16443</v>
      </c>
      <c r="C21784" s="19" t="s">
        <v>107</v>
      </c>
      <c r="D21784" t="s">
        <v>398</v>
      </c>
      <c r="E21784" s="20">
        <v>1</v>
      </c>
      <c r="F21784" s="20">
        <v>5</v>
      </c>
    </row>
    <row r="21785" spans="1:6" ht="25.5" outlineLevel="2" x14ac:dyDescent="0.2">
      <c r="B21785" s="18" t="s">
        <v>16443</v>
      </c>
      <c r="C21785" s="19" t="s">
        <v>148</v>
      </c>
      <c r="D21785" t="s">
        <v>398</v>
      </c>
      <c r="E21785" s="20">
        <v>2</v>
      </c>
      <c r="F21785" s="20">
        <v>2</v>
      </c>
    </row>
    <row r="21786" spans="1:6" ht="25.5" outlineLevel="2" x14ac:dyDescent="0.2">
      <c r="B21786" s="18" t="s">
        <v>16443</v>
      </c>
      <c r="C21786" s="19" t="s">
        <v>162</v>
      </c>
      <c r="D21786" t="s">
        <v>398</v>
      </c>
      <c r="E21786" s="20">
        <v>1940</v>
      </c>
      <c r="F21786" s="20">
        <v>1845</v>
      </c>
    </row>
    <row r="21787" spans="1:6" ht="25.5" outlineLevel="2" x14ac:dyDescent="0.2">
      <c r="B21787" s="18" t="s">
        <v>16443</v>
      </c>
      <c r="C21787" s="19" t="s">
        <v>166</v>
      </c>
      <c r="D21787" t="s">
        <v>398</v>
      </c>
      <c r="E21787" s="20">
        <v>8</v>
      </c>
      <c r="F21787" s="20">
        <v>93</v>
      </c>
    </row>
    <row r="21788" spans="1:6" ht="25.5" outlineLevel="2" x14ac:dyDescent="0.2">
      <c r="B21788" s="18" t="s">
        <v>16443</v>
      </c>
      <c r="C21788" s="19" t="s">
        <v>178</v>
      </c>
      <c r="D21788" t="s">
        <v>398</v>
      </c>
      <c r="E21788" s="20">
        <v>156</v>
      </c>
      <c r="F21788" s="20">
        <v>334</v>
      </c>
    </row>
    <row r="21789" spans="1:6" ht="38.25" outlineLevel="1" x14ac:dyDescent="0.2">
      <c r="B21789" s="21" t="s">
        <v>16444</v>
      </c>
      <c r="E21789" s="20">
        <f>SUBTOTAL(9,E21781:E21788)</f>
        <v>36419</v>
      </c>
      <c r="F21789" s="20">
        <f>SUBTOTAL(9,F21781:F21788)</f>
        <v>11396</v>
      </c>
    </row>
    <row r="21790" spans="1:6" ht="25.5" outlineLevel="2" x14ac:dyDescent="0.2">
      <c r="A21790" t="s">
        <v>6268</v>
      </c>
      <c r="B21790" s="18" t="s">
        <v>16445</v>
      </c>
      <c r="C21790" s="19" t="s">
        <v>42</v>
      </c>
      <c r="D21790" t="s">
        <v>398</v>
      </c>
      <c r="E21790" s="20">
        <v>18333</v>
      </c>
      <c r="F21790" s="20">
        <v>15951</v>
      </c>
    </row>
    <row r="21791" spans="1:6" ht="25.5" outlineLevel="2" x14ac:dyDescent="0.2">
      <c r="B21791" s="18" t="s">
        <v>16445</v>
      </c>
      <c r="C21791" s="19" t="s">
        <v>80</v>
      </c>
      <c r="D21791" t="s">
        <v>398</v>
      </c>
      <c r="E21791" s="20">
        <v>2771</v>
      </c>
      <c r="F21791" s="20">
        <v>611</v>
      </c>
    </row>
    <row r="21792" spans="1:6" ht="25.5" outlineLevel="2" x14ac:dyDescent="0.2">
      <c r="B21792" s="18" t="s">
        <v>16445</v>
      </c>
      <c r="C21792" s="19" t="s">
        <v>88</v>
      </c>
      <c r="D21792" t="s">
        <v>398</v>
      </c>
      <c r="E21792" s="20">
        <v>1</v>
      </c>
      <c r="F21792" s="20">
        <v>8</v>
      </c>
    </row>
    <row r="21793" spans="1:6" ht="25.5" outlineLevel="2" x14ac:dyDescent="0.2">
      <c r="B21793" s="18" t="s">
        <v>16445</v>
      </c>
      <c r="C21793" s="19" t="s">
        <v>107</v>
      </c>
      <c r="D21793" t="s">
        <v>398</v>
      </c>
      <c r="E21793" s="20">
        <v>2</v>
      </c>
      <c r="F21793" s="20">
        <v>49</v>
      </c>
    </row>
    <row r="21794" spans="1:6" ht="25.5" outlineLevel="2" x14ac:dyDescent="0.2">
      <c r="B21794" s="18" t="s">
        <v>16445</v>
      </c>
      <c r="C21794" s="19" t="s">
        <v>129</v>
      </c>
      <c r="D21794" t="s">
        <v>398</v>
      </c>
      <c r="E21794" s="20">
        <v>4</v>
      </c>
      <c r="F21794" s="20">
        <v>5</v>
      </c>
    </row>
    <row r="21795" spans="1:6" ht="25.5" outlineLevel="2" x14ac:dyDescent="0.2">
      <c r="B21795" s="18" t="s">
        <v>16445</v>
      </c>
      <c r="C21795" s="19" t="s">
        <v>1527</v>
      </c>
      <c r="D21795" t="s">
        <v>398</v>
      </c>
      <c r="E21795" s="20">
        <v>1</v>
      </c>
      <c r="F21795" s="20">
        <v>3</v>
      </c>
    </row>
    <row r="21796" spans="1:6" ht="25.5" outlineLevel="2" x14ac:dyDescent="0.2">
      <c r="B21796" s="18" t="s">
        <v>16445</v>
      </c>
      <c r="C21796" s="19" t="s">
        <v>148</v>
      </c>
      <c r="D21796" t="s">
        <v>398</v>
      </c>
      <c r="E21796" s="20">
        <v>4</v>
      </c>
      <c r="F21796" s="20">
        <v>11</v>
      </c>
    </row>
    <row r="21797" spans="1:6" ht="25.5" outlineLevel="2" x14ac:dyDescent="0.2">
      <c r="B21797" s="18" t="s">
        <v>16445</v>
      </c>
      <c r="C21797" s="19" t="s">
        <v>164</v>
      </c>
      <c r="D21797" t="s">
        <v>398</v>
      </c>
      <c r="E21797" s="20">
        <v>422</v>
      </c>
      <c r="F21797" s="20">
        <v>2686</v>
      </c>
    </row>
    <row r="21798" spans="1:6" ht="25.5" outlineLevel="2" x14ac:dyDescent="0.2">
      <c r="B21798" s="18" t="s">
        <v>16445</v>
      </c>
      <c r="C21798" s="19" t="s">
        <v>175</v>
      </c>
      <c r="D21798" t="s">
        <v>398</v>
      </c>
      <c r="E21798" s="20">
        <v>1</v>
      </c>
      <c r="F21798" s="20">
        <v>2</v>
      </c>
    </row>
    <row r="21799" spans="1:6" ht="25.5" outlineLevel="2" x14ac:dyDescent="0.2">
      <c r="B21799" s="18" t="s">
        <v>16445</v>
      </c>
      <c r="C21799" s="19" t="s">
        <v>176</v>
      </c>
      <c r="D21799" t="s">
        <v>398</v>
      </c>
      <c r="E21799" s="20">
        <v>1</v>
      </c>
      <c r="F21799" s="20">
        <v>3</v>
      </c>
    </row>
    <row r="21800" spans="1:6" ht="25.5" outlineLevel="1" x14ac:dyDescent="0.2">
      <c r="B21800" s="21" t="s">
        <v>16446</v>
      </c>
      <c r="E21800" s="20">
        <f>SUBTOTAL(9,E21790:E21799)</f>
        <v>21540</v>
      </c>
      <c r="F21800" s="20">
        <f>SUBTOTAL(9,F21790:F21799)</f>
        <v>19329</v>
      </c>
    </row>
    <row r="21801" spans="1:6" ht="25.5" outlineLevel="2" x14ac:dyDescent="0.2">
      <c r="A21801" t="s">
        <v>6269</v>
      </c>
      <c r="B21801" s="18" t="s">
        <v>16447</v>
      </c>
      <c r="C21801" s="19" t="s">
        <v>42</v>
      </c>
      <c r="D21801" t="s">
        <v>398</v>
      </c>
      <c r="E21801" s="20">
        <v>41579</v>
      </c>
      <c r="F21801" s="20">
        <v>22440</v>
      </c>
    </row>
    <row r="21802" spans="1:6" ht="25.5" outlineLevel="2" x14ac:dyDescent="0.2">
      <c r="B21802" s="18" t="s">
        <v>16447</v>
      </c>
      <c r="C21802" s="19" t="s">
        <v>80</v>
      </c>
      <c r="D21802" t="s">
        <v>398</v>
      </c>
      <c r="E21802" s="20">
        <v>255</v>
      </c>
      <c r="F21802" s="20">
        <v>584</v>
      </c>
    </row>
    <row r="21803" spans="1:6" ht="25.5" outlineLevel="2" x14ac:dyDescent="0.2">
      <c r="B21803" s="18" t="s">
        <v>16447</v>
      </c>
      <c r="C21803" s="19" t="s">
        <v>81</v>
      </c>
      <c r="D21803" t="s">
        <v>398</v>
      </c>
      <c r="E21803" s="20">
        <v>254</v>
      </c>
      <c r="F21803" s="20">
        <v>3342</v>
      </c>
    </row>
    <row r="21804" spans="1:6" ht="25.5" outlineLevel="2" x14ac:dyDescent="0.2">
      <c r="B21804" s="18" t="s">
        <v>16447</v>
      </c>
      <c r="C21804" s="19" t="s">
        <v>88</v>
      </c>
      <c r="D21804" t="s">
        <v>398</v>
      </c>
      <c r="E21804" s="20">
        <v>1</v>
      </c>
      <c r="F21804" s="20">
        <v>96</v>
      </c>
    </row>
    <row r="21805" spans="1:6" ht="25.5" outlineLevel="2" x14ac:dyDescent="0.2">
      <c r="B21805" s="18" t="s">
        <v>16447</v>
      </c>
      <c r="C21805" s="19" t="s">
        <v>92</v>
      </c>
      <c r="D21805" t="s">
        <v>398</v>
      </c>
      <c r="E21805" s="20">
        <v>500</v>
      </c>
      <c r="F21805" s="20">
        <v>342</v>
      </c>
    </row>
    <row r="21806" spans="1:6" ht="25.5" outlineLevel="2" x14ac:dyDescent="0.2">
      <c r="B21806" s="18" t="s">
        <v>16447</v>
      </c>
      <c r="C21806" s="19" t="s">
        <v>93</v>
      </c>
      <c r="D21806" t="s">
        <v>398</v>
      </c>
      <c r="E21806" s="20">
        <v>6</v>
      </c>
      <c r="F21806" s="20">
        <v>17</v>
      </c>
    </row>
    <row r="21807" spans="1:6" ht="25.5" outlineLevel="2" x14ac:dyDescent="0.2">
      <c r="B21807" s="18" t="s">
        <v>16447</v>
      </c>
      <c r="C21807" s="19" t="s">
        <v>107</v>
      </c>
      <c r="D21807" t="s">
        <v>398</v>
      </c>
      <c r="E21807" s="20">
        <v>1</v>
      </c>
      <c r="F21807" s="20">
        <v>3</v>
      </c>
    </row>
    <row r="21808" spans="1:6" ht="25.5" outlineLevel="2" x14ac:dyDescent="0.2">
      <c r="B21808" s="18" t="s">
        <v>16447</v>
      </c>
      <c r="C21808" s="19" t="s">
        <v>129</v>
      </c>
      <c r="D21808" t="s">
        <v>398</v>
      </c>
      <c r="E21808" s="20">
        <v>3</v>
      </c>
      <c r="F21808" s="20">
        <v>6</v>
      </c>
    </row>
    <row r="21809" spans="1:6" ht="25.5" outlineLevel="2" x14ac:dyDescent="0.2">
      <c r="B21809" s="18" t="s">
        <v>16447</v>
      </c>
      <c r="C21809" s="19" t="s">
        <v>139</v>
      </c>
      <c r="D21809" t="s">
        <v>398</v>
      </c>
      <c r="E21809" s="20">
        <v>1</v>
      </c>
      <c r="F21809" s="20">
        <v>2</v>
      </c>
    </row>
    <row r="21810" spans="1:6" ht="25.5" outlineLevel="2" x14ac:dyDescent="0.2">
      <c r="B21810" s="18" t="s">
        <v>16447</v>
      </c>
      <c r="C21810" s="19" t="s">
        <v>148</v>
      </c>
      <c r="D21810" t="s">
        <v>398</v>
      </c>
      <c r="E21810" s="20">
        <v>14</v>
      </c>
      <c r="F21810" s="20">
        <v>37</v>
      </c>
    </row>
    <row r="21811" spans="1:6" ht="25.5" outlineLevel="2" x14ac:dyDescent="0.2">
      <c r="B21811" s="18" t="s">
        <v>16447</v>
      </c>
      <c r="C21811" s="19" t="s">
        <v>164</v>
      </c>
      <c r="D21811" t="s">
        <v>398</v>
      </c>
      <c r="E21811" s="20">
        <v>30</v>
      </c>
      <c r="F21811" s="20">
        <v>16</v>
      </c>
    </row>
    <row r="21812" spans="1:6" ht="25.5" outlineLevel="2" x14ac:dyDescent="0.2">
      <c r="B21812" s="18" t="s">
        <v>16447</v>
      </c>
      <c r="C21812" s="19" t="s">
        <v>166</v>
      </c>
      <c r="D21812" t="s">
        <v>398</v>
      </c>
      <c r="E21812" s="20">
        <v>1</v>
      </c>
      <c r="F21812" s="20">
        <v>35</v>
      </c>
    </row>
    <row r="21813" spans="1:6" ht="25.5" outlineLevel="2" x14ac:dyDescent="0.2">
      <c r="B21813" s="18" t="s">
        <v>16447</v>
      </c>
      <c r="C21813" s="19" t="s">
        <v>175</v>
      </c>
      <c r="D21813" t="s">
        <v>398</v>
      </c>
      <c r="E21813" s="20">
        <v>3</v>
      </c>
      <c r="F21813" s="20">
        <v>6</v>
      </c>
    </row>
    <row r="21814" spans="1:6" ht="25.5" outlineLevel="2" x14ac:dyDescent="0.2">
      <c r="B21814" s="18" t="s">
        <v>16447</v>
      </c>
      <c r="C21814" s="19" t="s">
        <v>178</v>
      </c>
      <c r="D21814" t="s">
        <v>398</v>
      </c>
      <c r="E21814" s="20">
        <v>5</v>
      </c>
      <c r="F21814" s="20">
        <v>13</v>
      </c>
    </row>
    <row r="21815" spans="1:6" ht="25.5" outlineLevel="2" x14ac:dyDescent="0.2">
      <c r="A21815" t="s">
        <v>6271</v>
      </c>
      <c r="B21815" s="18" t="s">
        <v>16447</v>
      </c>
      <c r="C21815" s="19" t="s">
        <v>5</v>
      </c>
      <c r="D21815" t="s">
        <v>398</v>
      </c>
      <c r="E21815" s="20">
        <v>1</v>
      </c>
      <c r="F21815" s="20">
        <v>1</v>
      </c>
    </row>
    <row r="21816" spans="1:6" ht="25.5" outlineLevel="2" x14ac:dyDescent="0.2">
      <c r="B21816" s="18" t="s">
        <v>16447</v>
      </c>
      <c r="C21816" s="19" t="s">
        <v>15</v>
      </c>
      <c r="D21816" t="s">
        <v>398</v>
      </c>
      <c r="E21816" s="20">
        <v>2</v>
      </c>
      <c r="F21816" s="20">
        <v>1</v>
      </c>
    </row>
    <row r="21817" spans="1:6" ht="25.5" outlineLevel="2" x14ac:dyDescent="0.2">
      <c r="B21817" s="18" t="s">
        <v>16447</v>
      </c>
      <c r="C21817" s="19" t="s">
        <v>19</v>
      </c>
      <c r="D21817" t="s">
        <v>398</v>
      </c>
      <c r="E21817" s="20">
        <v>5</v>
      </c>
      <c r="F21817" s="20">
        <v>17</v>
      </c>
    </row>
    <row r="21818" spans="1:6" ht="25.5" outlineLevel="2" x14ac:dyDescent="0.2">
      <c r="B21818" s="18" t="s">
        <v>16447</v>
      </c>
      <c r="C21818" s="19" t="s">
        <v>42</v>
      </c>
      <c r="D21818" t="s">
        <v>398</v>
      </c>
      <c r="E21818" s="20">
        <v>36147</v>
      </c>
      <c r="F21818" s="20">
        <v>71180</v>
      </c>
    </row>
    <row r="21819" spans="1:6" ht="25.5" outlineLevel="2" x14ac:dyDescent="0.2">
      <c r="B21819" s="18" t="s">
        <v>16447</v>
      </c>
      <c r="C21819" s="19" t="s">
        <v>77</v>
      </c>
      <c r="D21819" t="s">
        <v>398</v>
      </c>
      <c r="E21819" s="20">
        <v>36</v>
      </c>
      <c r="F21819" s="20">
        <v>146</v>
      </c>
    </row>
    <row r="21820" spans="1:6" ht="25.5" outlineLevel="2" x14ac:dyDescent="0.2">
      <c r="B21820" s="18" t="s">
        <v>16447</v>
      </c>
      <c r="C21820" s="19" t="s">
        <v>78</v>
      </c>
      <c r="D21820" t="s">
        <v>398</v>
      </c>
      <c r="E21820" s="20">
        <v>1</v>
      </c>
      <c r="F21820" s="20">
        <v>26</v>
      </c>
    </row>
    <row r="21821" spans="1:6" ht="25.5" outlineLevel="2" x14ac:dyDescent="0.2">
      <c r="B21821" s="18" t="s">
        <v>16447</v>
      </c>
      <c r="C21821" s="19" t="s">
        <v>80</v>
      </c>
      <c r="D21821" t="s">
        <v>398</v>
      </c>
      <c r="E21821" s="20">
        <v>11391</v>
      </c>
      <c r="F21821" s="20">
        <v>2827</v>
      </c>
    </row>
    <row r="21822" spans="1:6" ht="25.5" outlineLevel="2" x14ac:dyDescent="0.2">
      <c r="B21822" s="18" t="s">
        <v>16447</v>
      </c>
      <c r="C21822" s="19" t="s">
        <v>81</v>
      </c>
      <c r="D21822" t="s">
        <v>398</v>
      </c>
      <c r="E21822" s="20">
        <v>256</v>
      </c>
      <c r="F21822" s="20">
        <v>2981</v>
      </c>
    </row>
    <row r="21823" spans="1:6" ht="25.5" outlineLevel="2" x14ac:dyDescent="0.2">
      <c r="B21823" s="18" t="s">
        <v>16447</v>
      </c>
      <c r="C21823" s="19" t="s">
        <v>88</v>
      </c>
      <c r="D21823" t="s">
        <v>398</v>
      </c>
      <c r="E21823" s="20">
        <v>45</v>
      </c>
      <c r="F21823" s="20">
        <v>455</v>
      </c>
    </row>
    <row r="21824" spans="1:6" ht="25.5" outlineLevel="2" x14ac:dyDescent="0.2">
      <c r="B21824" s="18" t="s">
        <v>16447</v>
      </c>
      <c r="C21824" s="19" t="s">
        <v>92</v>
      </c>
      <c r="D21824" t="s">
        <v>398</v>
      </c>
      <c r="E21824" s="20">
        <v>25</v>
      </c>
      <c r="F21824" s="20">
        <v>578</v>
      </c>
    </row>
    <row r="21825" spans="2:6" ht="25.5" outlineLevel="2" x14ac:dyDescent="0.2">
      <c r="B21825" s="18" t="s">
        <v>16447</v>
      </c>
      <c r="C21825" s="19" t="s">
        <v>93</v>
      </c>
      <c r="D21825" t="s">
        <v>398</v>
      </c>
      <c r="E21825" s="20">
        <v>21</v>
      </c>
      <c r="F21825" s="20">
        <v>76</v>
      </c>
    </row>
    <row r="21826" spans="2:6" ht="25.5" outlineLevel="2" x14ac:dyDescent="0.2">
      <c r="B21826" s="18" t="s">
        <v>16447</v>
      </c>
      <c r="C21826" s="19" t="s">
        <v>103</v>
      </c>
      <c r="D21826" t="s">
        <v>398</v>
      </c>
      <c r="E21826" s="20">
        <v>1</v>
      </c>
      <c r="F21826" s="20">
        <v>16</v>
      </c>
    </row>
    <row r="21827" spans="2:6" ht="25.5" outlineLevel="2" x14ac:dyDescent="0.2">
      <c r="B21827" s="18" t="s">
        <v>16447</v>
      </c>
      <c r="C21827" s="19" t="s">
        <v>107</v>
      </c>
      <c r="D21827" t="s">
        <v>398</v>
      </c>
      <c r="E21827" s="20">
        <v>117</v>
      </c>
      <c r="F21827" s="20">
        <v>2546</v>
      </c>
    </row>
    <row r="21828" spans="2:6" ht="25.5" outlineLevel="2" x14ac:dyDescent="0.2">
      <c r="B21828" s="18" t="s">
        <v>16447</v>
      </c>
      <c r="C21828" s="19" t="s">
        <v>129</v>
      </c>
      <c r="D21828" t="s">
        <v>398</v>
      </c>
      <c r="E21828" s="20">
        <v>2</v>
      </c>
      <c r="F21828" s="20">
        <v>4</v>
      </c>
    </row>
    <row r="21829" spans="2:6" ht="25.5" outlineLevel="2" x14ac:dyDescent="0.2">
      <c r="B21829" s="18" t="s">
        <v>16447</v>
      </c>
      <c r="C21829" s="19" t="s">
        <v>130</v>
      </c>
      <c r="D21829" t="s">
        <v>398</v>
      </c>
      <c r="E21829" s="20">
        <v>1</v>
      </c>
      <c r="F21829" s="20">
        <v>3</v>
      </c>
    </row>
    <row r="21830" spans="2:6" ht="25.5" outlineLevel="2" x14ac:dyDescent="0.2">
      <c r="B21830" s="18" t="s">
        <v>16447</v>
      </c>
      <c r="C21830" s="19" t="s">
        <v>132</v>
      </c>
      <c r="D21830" t="s">
        <v>398</v>
      </c>
      <c r="E21830" s="20">
        <v>1</v>
      </c>
      <c r="F21830" s="20">
        <v>4</v>
      </c>
    </row>
    <row r="21831" spans="2:6" ht="25.5" outlineLevel="2" x14ac:dyDescent="0.2">
      <c r="B21831" s="18" t="s">
        <v>16447</v>
      </c>
      <c r="C21831" s="19" t="s">
        <v>139</v>
      </c>
      <c r="D21831" t="s">
        <v>398</v>
      </c>
      <c r="E21831" s="20">
        <v>19</v>
      </c>
      <c r="F21831" s="20">
        <v>71</v>
      </c>
    </row>
    <row r="21832" spans="2:6" ht="25.5" outlineLevel="2" x14ac:dyDescent="0.2">
      <c r="B21832" s="18" t="s">
        <v>16447</v>
      </c>
      <c r="C21832" s="19" t="s">
        <v>148</v>
      </c>
      <c r="D21832" t="s">
        <v>398</v>
      </c>
      <c r="E21832" s="20">
        <v>71</v>
      </c>
      <c r="F21832" s="20">
        <v>205</v>
      </c>
    </row>
    <row r="21833" spans="2:6" ht="25.5" outlineLevel="2" x14ac:dyDescent="0.2">
      <c r="B21833" s="18" t="s">
        <v>16447</v>
      </c>
      <c r="C21833" s="19" t="s">
        <v>151</v>
      </c>
      <c r="D21833" t="s">
        <v>398</v>
      </c>
      <c r="E21833" s="20">
        <v>1</v>
      </c>
      <c r="F21833" s="20">
        <v>4</v>
      </c>
    </row>
    <row r="21834" spans="2:6" ht="25.5" outlineLevel="2" x14ac:dyDescent="0.2">
      <c r="B21834" s="18" t="s">
        <v>16447</v>
      </c>
      <c r="C21834" s="19" t="s">
        <v>154</v>
      </c>
      <c r="D21834" t="s">
        <v>398</v>
      </c>
      <c r="E21834" s="20">
        <v>1</v>
      </c>
      <c r="F21834" s="20">
        <v>11</v>
      </c>
    </row>
    <row r="21835" spans="2:6" ht="25.5" outlineLevel="2" x14ac:dyDescent="0.2">
      <c r="B21835" s="18" t="s">
        <v>16447</v>
      </c>
      <c r="C21835" s="19" t="s">
        <v>161</v>
      </c>
      <c r="D21835" t="s">
        <v>398</v>
      </c>
      <c r="E21835" s="20">
        <v>1</v>
      </c>
      <c r="F21835" s="20">
        <v>3</v>
      </c>
    </row>
    <row r="21836" spans="2:6" ht="25.5" outlineLevel="2" x14ac:dyDescent="0.2">
      <c r="B21836" s="18" t="s">
        <v>16447</v>
      </c>
      <c r="C21836" s="19" t="s">
        <v>164</v>
      </c>
      <c r="D21836" t="s">
        <v>398</v>
      </c>
      <c r="E21836" s="20">
        <v>160</v>
      </c>
      <c r="F21836" s="20">
        <v>894</v>
      </c>
    </row>
    <row r="21837" spans="2:6" ht="25.5" outlineLevel="2" x14ac:dyDescent="0.2">
      <c r="B21837" s="18" t="s">
        <v>16447</v>
      </c>
      <c r="C21837" s="19" t="s">
        <v>166</v>
      </c>
      <c r="D21837" t="s">
        <v>398</v>
      </c>
      <c r="E21837" s="20">
        <v>26</v>
      </c>
      <c r="F21837" s="20">
        <v>126</v>
      </c>
    </row>
    <row r="21838" spans="2:6" ht="25.5" outlineLevel="2" x14ac:dyDescent="0.2">
      <c r="B21838" s="18" t="s">
        <v>16447</v>
      </c>
      <c r="C21838" s="19" t="s">
        <v>175</v>
      </c>
      <c r="D21838" t="s">
        <v>398</v>
      </c>
      <c r="E21838" s="20">
        <v>12</v>
      </c>
      <c r="F21838" s="20">
        <v>39</v>
      </c>
    </row>
    <row r="21839" spans="2:6" ht="25.5" outlineLevel="2" x14ac:dyDescent="0.2">
      <c r="B21839" s="18" t="s">
        <v>16447</v>
      </c>
      <c r="C21839" s="19" t="s">
        <v>176</v>
      </c>
      <c r="D21839" t="s">
        <v>398</v>
      </c>
      <c r="E21839" s="20">
        <v>7</v>
      </c>
      <c r="F21839" s="20">
        <v>27</v>
      </c>
    </row>
    <row r="21840" spans="2:6" ht="25.5" outlineLevel="2" x14ac:dyDescent="0.2">
      <c r="B21840" s="18" t="s">
        <v>16447</v>
      </c>
      <c r="C21840" s="19" t="s">
        <v>178</v>
      </c>
      <c r="D21840" t="s">
        <v>398</v>
      </c>
      <c r="E21840" s="20">
        <v>14</v>
      </c>
      <c r="F21840" s="20">
        <v>159</v>
      </c>
    </row>
    <row r="21841" spans="1:6" ht="25.5" outlineLevel="1" x14ac:dyDescent="0.2">
      <c r="B21841" s="21" t="s">
        <v>16448</v>
      </c>
      <c r="E21841" s="20">
        <f>SUBTOTAL(9,E21801:E21840)</f>
        <v>91017</v>
      </c>
      <c r="F21841" s="20">
        <f>SUBTOTAL(9,F21801:F21840)</f>
        <v>109339</v>
      </c>
    </row>
    <row r="21842" spans="1:6" outlineLevel="2" x14ac:dyDescent="0.2">
      <c r="A21842" t="s">
        <v>6272</v>
      </c>
      <c r="B21842" s="18" t="s">
        <v>16449</v>
      </c>
      <c r="C21842" s="19" t="s">
        <v>42</v>
      </c>
      <c r="D21842" t="s">
        <v>398</v>
      </c>
      <c r="E21842" s="20">
        <v>640</v>
      </c>
      <c r="F21842" s="20">
        <v>129</v>
      </c>
    </row>
    <row r="21843" spans="1:6" outlineLevel="2" x14ac:dyDescent="0.2">
      <c r="B21843" s="18" t="s">
        <v>16449</v>
      </c>
      <c r="C21843" s="19" t="s">
        <v>80</v>
      </c>
      <c r="D21843" t="s">
        <v>398</v>
      </c>
      <c r="E21843" s="20">
        <v>2100</v>
      </c>
      <c r="F21843" s="20">
        <v>101</v>
      </c>
    </row>
    <row r="21844" spans="1:6" outlineLevel="1" x14ac:dyDescent="0.2">
      <c r="B21844" s="21" t="s">
        <v>16450</v>
      </c>
      <c r="E21844" s="20">
        <f>SUBTOTAL(9,E21842:E21843)</f>
        <v>2740</v>
      </c>
      <c r="F21844" s="20">
        <f>SUBTOTAL(9,F21842:F21843)</f>
        <v>230</v>
      </c>
    </row>
    <row r="21845" spans="1:6" ht="25.5" outlineLevel="2" x14ac:dyDescent="0.2">
      <c r="A21845" t="s">
        <v>6273</v>
      </c>
      <c r="B21845" s="18" t="s">
        <v>16451</v>
      </c>
      <c r="C21845" s="19" t="s">
        <v>42</v>
      </c>
      <c r="D21845" t="s">
        <v>398</v>
      </c>
      <c r="E21845" s="20">
        <v>19836</v>
      </c>
      <c r="F21845" s="20">
        <v>1510</v>
      </c>
    </row>
    <row r="21846" spans="1:6" ht="25.5" outlineLevel="2" x14ac:dyDescent="0.2">
      <c r="B21846" s="18" t="s">
        <v>16451</v>
      </c>
      <c r="C21846" s="19" t="s">
        <v>80</v>
      </c>
      <c r="D21846" t="s">
        <v>398</v>
      </c>
      <c r="E21846" s="20">
        <v>537</v>
      </c>
      <c r="F21846" s="20">
        <v>710</v>
      </c>
    </row>
    <row r="21847" spans="1:6" ht="25.5" outlineLevel="2" x14ac:dyDescent="0.2">
      <c r="B21847" s="18" t="s">
        <v>16451</v>
      </c>
      <c r="C21847" s="19" t="s">
        <v>151</v>
      </c>
      <c r="D21847" t="s">
        <v>398</v>
      </c>
      <c r="E21847" s="20">
        <v>1</v>
      </c>
      <c r="F21847" s="20">
        <v>4</v>
      </c>
    </row>
    <row r="21848" spans="1:6" ht="25.5" outlineLevel="2" x14ac:dyDescent="0.2">
      <c r="B21848" s="18" t="s">
        <v>16451</v>
      </c>
      <c r="C21848" s="19" t="s">
        <v>176</v>
      </c>
      <c r="D21848" t="s">
        <v>398</v>
      </c>
      <c r="E21848" s="20">
        <v>4</v>
      </c>
      <c r="F21848" s="20">
        <v>1</v>
      </c>
    </row>
    <row r="21849" spans="1:6" ht="25.5" outlineLevel="2" x14ac:dyDescent="0.2">
      <c r="B21849" s="18" t="s">
        <v>16451</v>
      </c>
      <c r="C21849" s="19" t="s">
        <v>178</v>
      </c>
      <c r="D21849" t="s">
        <v>398</v>
      </c>
      <c r="E21849" s="20">
        <v>1</v>
      </c>
      <c r="F21849" s="20">
        <v>1</v>
      </c>
    </row>
    <row r="21850" spans="1:6" ht="25.5" outlineLevel="1" x14ac:dyDescent="0.2">
      <c r="B21850" s="21" t="s">
        <v>16452</v>
      </c>
      <c r="E21850" s="20">
        <f>SUBTOTAL(9,E21845:E21849)</f>
        <v>20379</v>
      </c>
      <c r="F21850" s="20">
        <f>SUBTOTAL(9,F21845:F21849)</f>
        <v>2226</v>
      </c>
    </row>
    <row r="21851" spans="1:6" ht="25.5" outlineLevel="2" x14ac:dyDescent="0.2">
      <c r="A21851" t="s">
        <v>6274</v>
      </c>
      <c r="B21851" s="18" t="s">
        <v>16453</v>
      </c>
      <c r="C21851" s="19" t="s">
        <v>42</v>
      </c>
      <c r="D21851" t="s">
        <v>398</v>
      </c>
      <c r="E21851" s="20">
        <v>12029</v>
      </c>
      <c r="F21851" s="20">
        <v>330</v>
      </c>
    </row>
    <row r="21852" spans="1:6" ht="25.5" outlineLevel="2" x14ac:dyDescent="0.2">
      <c r="B21852" s="18" t="s">
        <v>16453</v>
      </c>
      <c r="C21852" s="19" t="s">
        <v>80</v>
      </c>
      <c r="D21852" t="s">
        <v>398</v>
      </c>
      <c r="E21852" s="20">
        <v>397</v>
      </c>
      <c r="F21852" s="20">
        <v>9</v>
      </c>
    </row>
    <row r="21853" spans="1:6" ht="25.5" outlineLevel="1" x14ac:dyDescent="0.2">
      <c r="B21853" s="21" t="s">
        <v>16454</v>
      </c>
      <c r="E21853" s="20">
        <f>SUBTOTAL(9,E21851:E21852)</f>
        <v>12426</v>
      </c>
      <c r="F21853" s="20">
        <f>SUBTOTAL(9,F21851:F21852)</f>
        <v>339</v>
      </c>
    </row>
    <row r="21854" spans="1:6" ht="25.5" outlineLevel="2" x14ac:dyDescent="0.2">
      <c r="A21854" t="s">
        <v>1832</v>
      </c>
      <c r="B21854" s="18" t="s">
        <v>16455</v>
      </c>
      <c r="C21854" s="19" t="s">
        <v>42</v>
      </c>
      <c r="D21854" t="s">
        <v>398</v>
      </c>
      <c r="E21854" s="20">
        <v>52254</v>
      </c>
      <c r="F21854" s="20">
        <v>1418</v>
      </c>
    </row>
    <row r="21855" spans="1:6" ht="25.5" outlineLevel="2" x14ac:dyDescent="0.2">
      <c r="B21855" s="18" t="s">
        <v>16455</v>
      </c>
      <c r="C21855" s="19" t="s">
        <v>80</v>
      </c>
      <c r="D21855" t="s">
        <v>398</v>
      </c>
      <c r="E21855" s="20">
        <v>123644</v>
      </c>
      <c r="F21855" s="20">
        <v>2291</v>
      </c>
    </row>
    <row r="21856" spans="1:6" ht="25.5" outlineLevel="2" x14ac:dyDescent="0.2">
      <c r="B21856" s="18" t="s">
        <v>16455</v>
      </c>
      <c r="C21856" s="19" t="s">
        <v>81</v>
      </c>
      <c r="D21856" t="s">
        <v>398</v>
      </c>
      <c r="E21856" s="20">
        <v>13</v>
      </c>
      <c r="F21856" s="20">
        <v>15</v>
      </c>
    </row>
    <row r="21857" spans="1:6" ht="25.5" outlineLevel="2" x14ac:dyDescent="0.2">
      <c r="B21857" s="18" t="s">
        <v>16455</v>
      </c>
      <c r="C21857" s="19" t="s">
        <v>85</v>
      </c>
      <c r="D21857" t="s">
        <v>398</v>
      </c>
      <c r="E21857" s="20">
        <v>2440</v>
      </c>
      <c r="F21857" s="20">
        <v>68</v>
      </c>
    </row>
    <row r="21858" spans="1:6" ht="25.5" outlineLevel="2" x14ac:dyDescent="0.2">
      <c r="B21858" s="18" t="s">
        <v>16455</v>
      </c>
      <c r="C21858" s="19" t="s">
        <v>107</v>
      </c>
      <c r="D21858" t="s">
        <v>398</v>
      </c>
      <c r="E21858" s="20">
        <v>16</v>
      </c>
      <c r="F21858" s="20">
        <v>26</v>
      </c>
    </row>
    <row r="21859" spans="1:6" ht="25.5" outlineLevel="2" x14ac:dyDescent="0.2">
      <c r="B21859" s="18" t="s">
        <v>16455</v>
      </c>
      <c r="C21859" s="19" t="s">
        <v>164</v>
      </c>
      <c r="D21859" t="s">
        <v>398</v>
      </c>
      <c r="E21859" s="20">
        <v>48</v>
      </c>
      <c r="F21859" s="20">
        <v>1372</v>
      </c>
    </row>
    <row r="21860" spans="1:6" ht="25.5" outlineLevel="2" x14ac:dyDescent="0.2">
      <c r="B21860" s="18" t="s">
        <v>16455</v>
      </c>
      <c r="C21860" s="19" t="s">
        <v>166</v>
      </c>
      <c r="D21860" t="s">
        <v>398</v>
      </c>
      <c r="E21860" s="20">
        <v>15</v>
      </c>
      <c r="F21860" s="20">
        <v>18</v>
      </c>
    </row>
    <row r="21861" spans="1:6" ht="25.5" outlineLevel="1" x14ac:dyDescent="0.2">
      <c r="B21861" s="21" t="s">
        <v>16456</v>
      </c>
      <c r="E21861" s="20">
        <f>SUBTOTAL(9,E21854:E21860)</f>
        <v>178430</v>
      </c>
      <c r="F21861" s="20">
        <f>SUBTOTAL(9,F21854:F21860)</f>
        <v>5208</v>
      </c>
    </row>
    <row r="21862" spans="1:6" outlineLevel="2" x14ac:dyDescent="0.2">
      <c r="A21862" t="s">
        <v>6275</v>
      </c>
      <c r="B21862" s="18" t="s">
        <v>16457</v>
      </c>
      <c r="C21862" s="19" t="s">
        <v>42</v>
      </c>
      <c r="D21862" t="s">
        <v>398</v>
      </c>
      <c r="E21862" s="20">
        <v>7119</v>
      </c>
      <c r="F21862" s="20">
        <v>228</v>
      </c>
    </row>
    <row r="21863" spans="1:6" outlineLevel="2" x14ac:dyDescent="0.2">
      <c r="B21863" s="18" t="s">
        <v>16457</v>
      </c>
      <c r="C21863" s="19" t="s">
        <v>77</v>
      </c>
      <c r="D21863" t="s">
        <v>398</v>
      </c>
      <c r="E21863" s="20">
        <v>2000</v>
      </c>
      <c r="F21863" s="20">
        <v>574</v>
      </c>
    </row>
    <row r="21864" spans="1:6" outlineLevel="2" x14ac:dyDescent="0.2">
      <c r="B21864" s="18" t="s">
        <v>16457</v>
      </c>
      <c r="C21864" s="19" t="s">
        <v>80</v>
      </c>
      <c r="D21864" t="s">
        <v>398</v>
      </c>
      <c r="E21864" s="20">
        <v>214179</v>
      </c>
      <c r="F21864" s="20">
        <v>3581</v>
      </c>
    </row>
    <row r="21865" spans="1:6" outlineLevel="2" x14ac:dyDescent="0.2">
      <c r="B21865" s="18" t="s">
        <v>16457</v>
      </c>
      <c r="C21865" s="19" t="s">
        <v>164</v>
      </c>
      <c r="D21865" t="s">
        <v>398</v>
      </c>
      <c r="E21865" s="20">
        <v>15</v>
      </c>
      <c r="F21865" s="20">
        <v>58</v>
      </c>
    </row>
    <row r="21866" spans="1:6" outlineLevel="2" x14ac:dyDescent="0.2">
      <c r="B21866" s="18" t="s">
        <v>16457</v>
      </c>
      <c r="C21866" s="19" t="s">
        <v>166</v>
      </c>
      <c r="D21866" t="s">
        <v>398</v>
      </c>
      <c r="E21866" s="20">
        <v>104000</v>
      </c>
      <c r="F21866" s="20">
        <v>1926</v>
      </c>
    </row>
    <row r="21867" spans="1:6" ht="25.5" outlineLevel="1" x14ac:dyDescent="0.2">
      <c r="B21867" s="21" t="s">
        <v>16458</v>
      </c>
      <c r="E21867" s="20">
        <f>SUBTOTAL(9,E21862:E21866)</f>
        <v>327313</v>
      </c>
      <c r="F21867" s="20">
        <f>SUBTOTAL(9,F21862:F21866)</f>
        <v>6367</v>
      </c>
    </row>
    <row r="21868" spans="1:6" outlineLevel="2" x14ac:dyDescent="0.2">
      <c r="A21868" t="s">
        <v>6276</v>
      </c>
      <c r="B21868" s="18" t="s">
        <v>16459</v>
      </c>
      <c r="C21868" s="19" t="s">
        <v>15</v>
      </c>
      <c r="D21868" t="s">
        <v>398</v>
      </c>
      <c r="E21868" s="20">
        <v>19</v>
      </c>
      <c r="F21868" s="20">
        <v>40</v>
      </c>
    </row>
    <row r="21869" spans="1:6" outlineLevel="2" x14ac:dyDescent="0.2">
      <c r="B21869" s="18" t="s">
        <v>16459</v>
      </c>
      <c r="C21869" s="19" t="s">
        <v>42</v>
      </c>
      <c r="D21869" t="s">
        <v>398</v>
      </c>
      <c r="E21869" s="20">
        <v>24094</v>
      </c>
      <c r="F21869" s="20">
        <v>74513</v>
      </c>
    </row>
    <row r="21870" spans="1:6" outlineLevel="2" x14ac:dyDescent="0.2">
      <c r="B21870" s="18" t="s">
        <v>16459</v>
      </c>
      <c r="C21870" s="19" t="s">
        <v>65</v>
      </c>
      <c r="D21870" t="s">
        <v>398</v>
      </c>
      <c r="E21870" s="20">
        <v>1</v>
      </c>
      <c r="F21870" s="20">
        <v>44</v>
      </c>
    </row>
    <row r="21871" spans="1:6" outlineLevel="2" x14ac:dyDescent="0.2">
      <c r="B21871" s="18" t="s">
        <v>16459</v>
      </c>
      <c r="C21871" s="19" t="s">
        <v>80</v>
      </c>
      <c r="D21871" t="s">
        <v>398</v>
      </c>
      <c r="E21871" s="20">
        <v>4744</v>
      </c>
      <c r="F21871" s="20">
        <v>971</v>
      </c>
    </row>
    <row r="21872" spans="1:6" outlineLevel="2" x14ac:dyDescent="0.2">
      <c r="B21872" s="18" t="s">
        <v>16459</v>
      </c>
      <c r="C21872" s="19" t="s">
        <v>81</v>
      </c>
      <c r="D21872" t="s">
        <v>398</v>
      </c>
      <c r="E21872" s="20">
        <v>2</v>
      </c>
      <c r="F21872" s="20">
        <v>9</v>
      </c>
    </row>
    <row r="21873" spans="1:6" outlineLevel="2" x14ac:dyDescent="0.2">
      <c r="B21873" s="18" t="s">
        <v>16459</v>
      </c>
      <c r="C21873" s="19" t="s">
        <v>88</v>
      </c>
      <c r="D21873" t="s">
        <v>398</v>
      </c>
      <c r="E21873" s="20">
        <v>185</v>
      </c>
      <c r="F21873" s="20">
        <v>988</v>
      </c>
    </row>
    <row r="21874" spans="1:6" ht="25.5" outlineLevel="2" x14ac:dyDescent="0.2">
      <c r="B21874" s="18" t="s">
        <v>16459</v>
      </c>
      <c r="C21874" s="19" t="s">
        <v>92</v>
      </c>
      <c r="D21874" t="s">
        <v>398</v>
      </c>
      <c r="E21874" s="20">
        <v>2782</v>
      </c>
      <c r="F21874" s="20">
        <v>7488</v>
      </c>
    </row>
    <row r="21875" spans="1:6" outlineLevel="2" x14ac:dyDescent="0.2">
      <c r="B21875" s="18" t="s">
        <v>16459</v>
      </c>
      <c r="C21875" s="19" t="s">
        <v>107</v>
      </c>
      <c r="D21875" t="s">
        <v>398</v>
      </c>
      <c r="E21875" s="20">
        <v>3023</v>
      </c>
      <c r="F21875" s="20">
        <v>10895</v>
      </c>
    </row>
    <row r="21876" spans="1:6" outlineLevel="2" x14ac:dyDescent="0.2">
      <c r="B21876" s="18" t="s">
        <v>16459</v>
      </c>
      <c r="C21876" s="19" t="s">
        <v>135</v>
      </c>
      <c r="D21876" t="s">
        <v>398</v>
      </c>
      <c r="E21876" s="20">
        <v>3368</v>
      </c>
      <c r="F21876" s="20">
        <v>10084</v>
      </c>
    </row>
    <row r="21877" spans="1:6" outlineLevel="2" x14ac:dyDescent="0.2">
      <c r="B21877" s="18" t="s">
        <v>16459</v>
      </c>
      <c r="C21877" s="19" t="s">
        <v>151</v>
      </c>
      <c r="D21877" t="s">
        <v>398</v>
      </c>
      <c r="E21877" s="20">
        <v>71</v>
      </c>
      <c r="F21877" s="20">
        <v>684</v>
      </c>
    </row>
    <row r="21878" spans="1:6" outlineLevel="2" x14ac:dyDescent="0.2">
      <c r="B21878" s="18" t="s">
        <v>16459</v>
      </c>
      <c r="C21878" s="19" t="s">
        <v>164</v>
      </c>
      <c r="D21878" t="s">
        <v>398</v>
      </c>
      <c r="E21878" s="20">
        <v>551</v>
      </c>
      <c r="F21878" s="20">
        <v>2409</v>
      </c>
    </row>
    <row r="21879" spans="1:6" outlineLevel="2" x14ac:dyDescent="0.2">
      <c r="B21879" s="18" t="s">
        <v>16459</v>
      </c>
      <c r="C21879" s="19" t="s">
        <v>166</v>
      </c>
      <c r="D21879" t="s">
        <v>398</v>
      </c>
      <c r="E21879" s="20">
        <v>14324</v>
      </c>
      <c r="F21879" s="20">
        <v>47723</v>
      </c>
    </row>
    <row r="21880" spans="1:6" ht="25.5" outlineLevel="2" x14ac:dyDescent="0.2">
      <c r="B21880" s="18" t="s">
        <v>16459</v>
      </c>
      <c r="C21880" s="19" t="s">
        <v>175</v>
      </c>
      <c r="D21880" t="s">
        <v>398</v>
      </c>
      <c r="E21880" s="20">
        <v>1</v>
      </c>
      <c r="F21880" s="20">
        <v>1</v>
      </c>
    </row>
    <row r="21881" spans="1:6" ht="25.5" outlineLevel="2" x14ac:dyDescent="0.2">
      <c r="B21881" s="18" t="s">
        <v>16459</v>
      </c>
      <c r="C21881" s="19" t="s">
        <v>176</v>
      </c>
      <c r="D21881" t="s">
        <v>398</v>
      </c>
      <c r="E21881" s="20">
        <v>1</v>
      </c>
      <c r="F21881" s="20">
        <v>5</v>
      </c>
    </row>
    <row r="21882" spans="1:6" outlineLevel="2" x14ac:dyDescent="0.2">
      <c r="B21882" s="18" t="s">
        <v>16459</v>
      </c>
      <c r="C21882" s="19" t="s">
        <v>178</v>
      </c>
      <c r="D21882" t="s">
        <v>398</v>
      </c>
      <c r="E21882" s="20">
        <v>623</v>
      </c>
      <c r="F21882" s="20">
        <v>6453</v>
      </c>
    </row>
    <row r="21883" spans="1:6" outlineLevel="1" x14ac:dyDescent="0.2">
      <c r="B21883" s="21" t="s">
        <v>16460</v>
      </c>
      <c r="E21883" s="20">
        <f>SUBTOTAL(9,E21868:E21882)</f>
        <v>53789</v>
      </c>
      <c r="F21883" s="20">
        <f>SUBTOTAL(9,F21868:F21882)</f>
        <v>162307</v>
      </c>
    </row>
    <row r="21884" spans="1:6" outlineLevel="2" x14ac:dyDescent="0.2">
      <c r="A21884" t="s">
        <v>6277</v>
      </c>
      <c r="B21884" s="18" t="s">
        <v>16461</v>
      </c>
      <c r="C21884" s="19" t="s">
        <v>42</v>
      </c>
      <c r="D21884" t="s">
        <v>398</v>
      </c>
      <c r="E21884" s="20">
        <v>1160140</v>
      </c>
      <c r="F21884" s="20">
        <v>9766</v>
      </c>
    </row>
    <row r="21885" spans="1:6" outlineLevel="2" x14ac:dyDescent="0.2">
      <c r="B21885" s="18" t="s">
        <v>16461</v>
      </c>
      <c r="C21885" s="19" t="s">
        <v>65</v>
      </c>
      <c r="D21885" t="s">
        <v>398</v>
      </c>
      <c r="E21885" s="20">
        <v>4</v>
      </c>
      <c r="F21885" s="20">
        <v>476</v>
      </c>
    </row>
    <row r="21886" spans="1:6" outlineLevel="2" x14ac:dyDescent="0.2">
      <c r="B21886" s="18" t="s">
        <v>16461</v>
      </c>
      <c r="C21886" s="19" t="s">
        <v>80</v>
      </c>
      <c r="D21886" t="s">
        <v>398</v>
      </c>
      <c r="E21886" s="20">
        <v>2047491</v>
      </c>
      <c r="F21886" s="20">
        <v>26077</v>
      </c>
    </row>
    <row r="21887" spans="1:6" outlineLevel="2" x14ac:dyDescent="0.2">
      <c r="B21887" s="18" t="s">
        <v>16461</v>
      </c>
      <c r="C21887" s="19" t="s">
        <v>88</v>
      </c>
      <c r="D21887" t="s">
        <v>398</v>
      </c>
      <c r="E21887" s="20">
        <v>135000</v>
      </c>
      <c r="F21887" s="20">
        <v>6176</v>
      </c>
    </row>
    <row r="21888" spans="1:6" ht="25.5" outlineLevel="2" x14ac:dyDescent="0.2">
      <c r="B21888" s="18" t="s">
        <v>16461</v>
      </c>
      <c r="C21888" s="19" t="s">
        <v>92</v>
      </c>
      <c r="D21888" t="s">
        <v>398</v>
      </c>
      <c r="E21888" s="20">
        <v>6</v>
      </c>
      <c r="F21888" s="20">
        <v>1</v>
      </c>
    </row>
    <row r="21889" spans="1:6" outlineLevel="2" x14ac:dyDescent="0.2">
      <c r="B21889" s="18" t="s">
        <v>16461</v>
      </c>
      <c r="C21889" s="19" t="s">
        <v>107</v>
      </c>
      <c r="D21889" t="s">
        <v>398</v>
      </c>
      <c r="E21889" s="20">
        <v>52</v>
      </c>
      <c r="F21889" s="20">
        <v>14</v>
      </c>
    </row>
    <row r="21890" spans="1:6" outlineLevel="2" x14ac:dyDescent="0.2">
      <c r="B21890" s="18" t="s">
        <v>16461</v>
      </c>
      <c r="C21890" s="19" t="s">
        <v>123</v>
      </c>
      <c r="D21890" t="s">
        <v>398</v>
      </c>
      <c r="E21890" s="20">
        <v>1</v>
      </c>
      <c r="F21890" s="20">
        <v>6</v>
      </c>
    </row>
    <row r="21891" spans="1:6" outlineLevel="2" x14ac:dyDescent="0.2">
      <c r="B21891" s="18" t="s">
        <v>16461</v>
      </c>
      <c r="C21891" s="19" t="s">
        <v>151</v>
      </c>
      <c r="D21891" t="s">
        <v>398</v>
      </c>
      <c r="E21891" s="20">
        <v>60</v>
      </c>
      <c r="F21891" s="20">
        <v>441</v>
      </c>
    </row>
    <row r="21892" spans="1:6" outlineLevel="2" x14ac:dyDescent="0.2">
      <c r="B21892" s="18" t="s">
        <v>16461</v>
      </c>
      <c r="C21892" s="19" t="s">
        <v>164</v>
      </c>
      <c r="D21892" t="s">
        <v>398</v>
      </c>
      <c r="E21892" s="20">
        <v>2213885</v>
      </c>
      <c r="F21892" s="20">
        <v>37148</v>
      </c>
    </row>
    <row r="21893" spans="1:6" outlineLevel="2" x14ac:dyDescent="0.2">
      <c r="B21893" s="18" t="s">
        <v>16461</v>
      </c>
      <c r="C21893" s="19" t="s">
        <v>178</v>
      </c>
      <c r="D21893" t="s">
        <v>398</v>
      </c>
      <c r="E21893" s="20">
        <v>66</v>
      </c>
      <c r="F21893" s="20">
        <v>2409</v>
      </c>
    </row>
    <row r="21894" spans="1:6" outlineLevel="2" x14ac:dyDescent="0.2">
      <c r="B21894" s="18" t="s">
        <v>16461</v>
      </c>
      <c r="C21894" s="19" t="s">
        <v>182</v>
      </c>
      <c r="D21894" t="s">
        <v>398</v>
      </c>
      <c r="E21894" s="20">
        <v>5400050</v>
      </c>
      <c r="F21894" s="20">
        <v>42561</v>
      </c>
    </row>
    <row r="21895" spans="1:6" ht="25.5" outlineLevel="1" x14ac:dyDescent="0.2">
      <c r="B21895" s="21" t="s">
        <v>16462</v>
      </c>
      <c r="E21895" s="20">
        <f>SUBTOTAL(9,E21884:E21894)</f>
        <v>10956755</v>
      </c>
      <c r="F21895" s="20">
        <f>SUBTOTAL(9,F21884:F21894)</f>
        <v>125075</v>
      </c>
    </row>
    <row r="21896" spans="1:6" outlineLevel="2" x14ac:dyDescent="0.2">
      <c r="A21896" t="s">
        <v>6278</v>
      </c>
      <c r="B21896" s="18" t="s">
        <v>16463</v>
      </c>
      <c r="C21896" s="19" t="s">
        <v>37</v>
      </c>
      <c r="D21896" t="s">
        <v>398</v>
      </c>
      <c r="E21896" s="20">
        <v>5</v>
      </c>
      <c r="F21896" s="20">
        <v>294</v>
      </c>
    </row>
    <row r="21897" spans="1:6" outlineLevel="2" x14ac:dyDescent="0.2">
      <c r="B21897" s="18" t="s">
        <v>16463</v>
      </c>
      <c r="C21897" s="19" t="s">
        <v>42</v>
      </c>
      <c r="D21897" t="s">
        <v>398</v>
      </c>
      <c r="E21897" s="20">
        <v>1982706</v>
      </c>
      <c r="F21897" s="20">
        <v>14789</v>
      </c>
    </row>
    <row r="21898" spans="1:6" outlineLevel="2" x14ac:dyDescent="0.2">
      <c r="B21898" s="18" t="s">
        <v>16463</v>
      </c>
      <c r="C21898" s="19" t="s">
        <v>80</v>
      </c>
      <c r="D21898" t="s">
        <v>398</v>
      </c>
      <c r="E21898" s="20">
        <v>3003292</v>
      </c>
      <c r="F21898" s="20">
        <v>17061</v>
      </c>
    </row>
    <row r="21899" spans="1:6" outlineLevel="2" x14ac:dyDescent="0.2">
      <c r="B21899" s="18" t="s">
        <v>16463</v>
      </c>
      <c r="C21899" s="19" t="s">
        <v>164</v>
      </c>
      <c r="D21899" t="s">
        <v>398</v>
      </c>
      <c r="E21899" s="20">
        <v>1080000</v>
      </c>
      <c r="F21899" s="20">
        <v>8546</v>
      </c>
    </row>
    <row r="21900" spans="1:6" outlineLevel="2" x14ac:dyDescent="0.2">
      <c r="B21900" s="18" t="s">
        <v>16463</v>
      </c>
      <c r="C21900" s="19" t="s">
        <v>178</v>
      </c>
      <c r="D21900" t="s">
        <v>398</v>
      </c>
      <c r="E21900" s="20">
        <v>3</v>
      </c>
      <c r="F21900" s="20">
        <v>76</v>
      </c>
    </row>
    <row r="21901" spans="1:6" outlineLevel="1" x14ac:dyDescent="0.2">
      <c r="B21901" s="21" t="s">
        <v>16464</v>
      </c>
      <c r="E21901" s="20">
        <f>SUBTOTAL(9,E21896:E21900)</f>
        <v>6066006</v>
      </c>
      <c r="F21901" s="20">
        <f>SUBTOTAL(9,F21896:F21900)</f>
        <v>40766</v>
      </c>
    </row>
    <row r="21902" spans="1:6" outlineLevel="2" x14ac:dyDescent="0.2">
      <c r="A21902" t="s">
        <v>6279</v>
      </c>
      <c r="B21902" s="18" t="s">
        <v>16465</v>
      </c>
      <c r="C21902" s="19" t="s">
        <v>23</v>
      </c>
      <c r="D21902" t="s">
        <v>398</v>
      </c>
      <c r="E21902" s="20">
        <v>2</v>
      </c>
      <c r="F21902" s="20">
        <v>77</v>
      </c>
    </row>
    <row r="21903" spans="1:6" outlineLevel="2" x14ac:dyDescent="0.2">
      <c r="B21903" s="18" t="s">
        <v>16465</v>
      </c>
      <c r="C21903" s="19" t="s">
        <v>42</v>
      </c>
      <c r="D21903" t="s">
        <v>398</v>
      </c>
      <c r="E21903" s="20">
        <v>1662792</v>
      </c>
      <c r="F21903" s="20">
        <v>14833</v>
      </c>
    </row>
    <row r="21904" spans="1:6" outlineLevel="2" x14ac:dyDescent="0.2">
      <c r="B21904" s="18" t="s">
        <v>16465</v>
      </c>
      <c r="C21904" s="19" t="s">
        <v>54</v>
      </c>
      <c r="D21904" t="s">
        <v>398</v>
      </c>
      <c r="E21904" s="20">
        <v>1440</v>
      </c>
      <c r="F21904" s="20">
        <v>39</v>
      </c>
    </row>
    <row r="21905" spans="2:6" outlineLevel="2" x14ac:dyDescent="0.2">
      <c r="B21905" s="18" t="s">
        <v>16465</v>
      </c>
      <c r="C21905" s="19" t="s">
        <v>65</v>
      </c>
      <c r="D21905" t="s">
        <v>398</v>
      </c>
      <c r="E21905" s="20">
        <v>3233427</v>
      </c>
      <c r="F21905" s="20">
        <v>53052</v>
      </c>
    </row>
    <row r="21906" spans="2:6" outlineLevel="2" x14ac:dyDescent="0.2">
      <c r="B21906" s="18" t="s">
        <v>16465</v>
      </c>
      <c r="C21906" s="19" t="s">
        <v>68</v>
      </c>
      <c r="D21906" t="s">
        <v>398</v>
      </c>
      <c r="E21906" s="20">
        <v>55</v>
      </c>
      <c r="F21906" s="20">
        <v>1930</v>
      </c>
    </row>
    <row r="21907" spans="2:6" outlineLevel="2" x14ac:dyDescent="0.2">
      <c r="B21907" s="18" t="s">
        <v>16465</v>
      </c>
      <c r="C21907" s="19" t="s">
        <v>77</v>
      </c>
      <c r="D21907" t="s">
        <v>398</v>
      </c>
      <c r="E21907" s="20">
        <v>50</v>
      </c>
      <c r="F21907" s="20">
        <v>4</v>
      </c>
    </row>
    <row r="21908" spans="2:6" outlineLevel="2" x14ac:dyDescent="0.2">
      <c r="B21908" s="18" t="s">
        <v>16465</v>
      </c>
      <c r="C21908" s="19" t="s">
        <v>80</v>
      </c>
      <c r="D21908" t="s">
        <v>398</v>
      </c>
      <c r="E21908" s="20">
        <v>22098</v>
      </c>
      <c r="F21908" s="20">
        <v>46764</v>
      </c>
    </row>
    <row r="21909" spans="2:6" outlineLevel="2" x14ac:dyDescent="0.2">
      <c r="B21909" s="18" t="s">
        <v>16465</v>
      </c>
      <c r="C21909" s="19" t="s">
        <v>84</v>
      </c>
      <c r="D21909" t="s">
        <v>398</v>
      </c>
      <c r="E21909" s="20">
        <v>3</v>
      </c>
      <c r="F21909" s="20">
        <v>1128</v>
      </c>
    </row>
    <row r="21910" spans="2:6" outlineLevel="2" x14ac:dyDescent="0.2">
      <c r="B21910" s="18" t="s">
        <v>16465</v>
      </c>
      <c r="C21910" s="19" t="s">
        <v>86</v>
      </c>
      <c r="D21910" t="s">
        <v>398</v>
      </c>
      <c r="E21910" s="20">
        <v>1</v>
      </c>
      <c r="F21910" s="20">
        <v>37791</v>
      </c>
    </row>
    <row r="21911" spans="2:6" outlineLevel="2" x14ac:dyDescent="0.2">
      <c r="B21911" s="18" t="s">
        <v>16465</v>
      </c>
      <c r="C21911" s="19" t="s">
        <v>87</v>
      </c>
      <c r="D21911" t="s">
        <v>398</v>
      </c>
      <c r="E21911" s="20">
        <v>3</v>
      </c>
      <c r="F21911" s="20">
        <v>11</v>
      </c>
    </row>
    <row r="21912" spans="2:6" outlineLevel="2" x14ac:dyDescent="0.2">
      <c r="B21912" s="18" t="s">
        <v>16465</v>
      </c>
      <c r="C21912" s="19" t="s">
        <v>88</v>
      </c>
      <c r="D21912" t="s">
        <v>398</v>
      </c>
      <c r="E21912" s="20">
        <v>12002</v>
      </c>
      <c r="F21912" s="20">
        <v>502</v>
      </c>
    </row>
    <row r="21913" spans="2:6" ht="25.5" outlineLevel="2" x14ac:dyDescent="0.2">
      <c r="B21913" s="18" t="s">
        <v>16465</v>
      </c>
      <c r="C21913" s="19" t="s">
        <v>92</v>
      </c>
      <c r="D21913" t="s">
        <v>398</v>
      </c>
      <c r="E21913" s="20">
        <v>9</v>
      </c>
      <c r="F21913" s="20">
        <v>9</v>
      </c>
    </row>
    <row r="21914" spans="2:6" outlineLevel="2" x14ac:dyDescent="0.2">
      <c r="B21914" s="18" t="s">
        <v>16465</v>
      </c>
      <c r="C21914" s="19" t="s">
        <v>107</v>
      </c>
      <c r="D21914" t="s">
        <v>398</v>
      </c>
      <c r="E21914" s="20">
        <v>6</v>
      </c>
      <c r="F21914" s="20">
        <v>98</v>
      </c>
    </row>
    <row r="21915" spans="2:6" outlineLevel="2" x14ac:dyDescent="0.2">
      <c r="B21915" s="18" t="s">
        <v>16465</v>
      </c>
      <c r="C21915" s="19" t="s">
        <v>113</v>
      </c>
      <c r="D21915" t="s">
        <v>398</v>
      </c>
      <c r="E21915" s="20">
        <v>2</v>
      </c>
      <c r="F21915" s="20">
        <v>2</v>
      </c>
    </row>
    <row r="21916" spans="2:6" outlineLevel="2" x14ac:dyDescent="0.2">
      <c r="B21916" s="18" t="s">
        <v>16465</v>
      </c>
      <c r="C21916" s="19" t="s">
        <v>151</v>
      </c>
      <c r="D21916" t="s">
        <v>398</v>
      </c>
      <c r="E21916" s="20">
        <v>63</v>
      </c>
      <c r="F21916" s="20">
        <v>1374</v>
      </c>
    </row>
    <row r="21917" spans="2:6" outlineLevel="2" x14ac:dyDescent="0.2">
      <c r="B21917" s="18" t="s">
        <v>16465</v>
      </c>
      <c r="C21917" s="19" t="s">
        <v>161</v>
      </c>
      <c r="D21917" t="s">
        <v>398</v>
      </c>
      <c r="E21917" s="20">
        <v>43</v>
      </c>
      <c r="F21917" s="20">
        <v>9129</v>
      </c>
    </row>
    <row r="21918" spans="2:6" outlineLevel="2" x14ac:dyDescent="0.2">
      <c r="B21918" s="18" t="s">
        <v>16465</v>
      </c>
      <c r="C21918" s="19" t="s">
        <v>162</v>
      </c>
      <c r="D21918" t="s">
        <v>398</v>
      </c>
      <c r="E21918" s="20">
        <v>1</v>
      </c>
      <c r="F21918" s="20">
        <v>71</v>
      </c>
    </row>
    <row r="21919" spans="2:6" outlineLevel="2" x14ac:dyDescent="0.2">
      <c r="B21919" s="18" t="s">
        <v>16465</v>
      </c>
      <c r="C21919" s="19" t="s">
        <v>164</v>
      </c>
      <c r="D21919" t="s">
        <v>398</v>
      </c>
      <c r="E21919" s="20">
        <v>7</v>
      </c>
      <c r="F21919" s="20">
        <v>202</v>
      </c>
    </row>
    <row r="21920" spans="2:6" outlineLevel="2" x14ac:dyDescent="0.2">
      <c r="B21920" s="18" t="s">
        <v>16465</v>
      </c>
      <c r="C21920" s="19" t="s">
        <v>166</v>
      </c>
      <c r="D21920" t="s">
        <v>398</v>
      </c>
      <c r="E21920" s="20">
        <v>2</v>
      </c>
      <c r="F21920" s="20">
        <v>10</v>
      </c>
    </row>
    <row r="21921" spans="1:6" outlineLevel="2" x14ac:dyDescent="0.2">
      <c r="B21921" s="18" t="s">
        <v>16465</v>
      </c>
      <c r="C21921" s="19" t="s">
        <v>171</v>
      </c>
      <c r="D21921" t="s">
        <v>398</v>
      </c>
      <c r="E21921" s="20">
        <v>3</v>
      </c>
      <c r="F21921" s="20">
        <v>131</v>
      </c>
    </row>
    <row r="21922" spans="1:6" ht="25.5" outlineLevel="2" x14ac:dyDescent="0.2">
      <c r="B21922" s="18" t="s">
        <v>16465</v>
      </c>
      <c r="C21922" s="19" t="s">
        <v>175</v>
      </c>
      <c r="D21922" t="s">
        <v>398</v>
      </c>
      <c r="E21922" s="20">
        <v>1</v>
      </c>
      <c r="F21922" s="20">
        <v>844</v>
      </c>
    </row>
    <row r="21923" spans="1:6" ht="25.5" outlineLevel="2" x14ac:dyDescent="0.2">
      <c r="B21923" s="18" t="s">
        <v>16465</v>
      </c>
      <c r="C21923" s="19" t="s">
        <v>176</v>
      </c>
      <c r="D21923" t="s">
        <v>398</v>
      </c>
      <c r="E21923" s="20">
        <v>303</v>
      </c>
      <c r="F21923" s="20">
        <v>82</v>
      </c>
    </row>
    <row r="21924" spans="1:6" outlineLevel="2" x14ac:dyDescent="0.2">
      <c r="B21924" s="18" t="s">
        <v>16465</v>
      </c>
      <c r="C21924" s="19" t="s">
        <v>178</v>
      </c>
      <c r="D21924" t="s">
        <v>398</v>
      </c>
      <c r="E21924" s="20">
        <v>784</v>
      </c>
      <c r="F21924" s="20">
        <v>17865</v>
      </c>
    </row>
    <row r="21925" spans="1:6" outlineLevel="1" x14ac:dyDescent="0.2">
      <c r="B21925" s="21" t="s">
        <v>16466</v>
      </c>
      <c r="E21925" s="20">
        <f>SUBTOTAL(9,E21902:E21924)</f>
        <v>4933097</v>
      </c>
      <c r="F21925" s="20">
        <f>SUBTOTAL(9,F21902:F21924)</f>
        <v>185948</v>
      </c>
    </row>
    <row r="21926" spans="1:6" outlineLevel="2" x14ac:dyDescent="0.2">
      <c r="A21926" t="s">
        <v>6280</v>
      </c>
      <c r="B21926" s="18" t="s">
        <v>16467</v>
      </c>
      <c r="C21926" s="19" t="s">
        <v>15</v>
      </c>
      <c r="D21926" t="s">
        <v>398</v>
      </c>
      <c r="E21926" s="20">
        <v>5</v>
      </c>
      <c r="F21926" s="20">
        <v>183</v>
      </c>
    </row>
    <row r="21927" spans="1:6" outlineLevel="2" x14ac:dyDescent="0.2">
      <c r="B21927" s="18" t="s">
        <v>16467</v>
      </c>
      <c r="C21927" s="19" t="s">
        <v>37</v>
      </c>
      <c r="D21927" t="s">
        <v>398</v>
      </c>
      <c r="E21927" s="20">
        <v>1</v>
      </c>
      <c r="F21927" s="20">
        <v>6</v>
      </c>
    </row>
    <row r="21928" spans="1:6" outlineLevel="2" x14ac:dyDescent="0.2">
      <c r="B21928" s="18" t="s">
        <v>16467</v>
      </c>
      <c r="C21928" s="19" t="s">
        <v>42</v>
      </c>
      <c r="D21928" t="s">
        <v>398</v>
      </c>
      <c r="E21928" s="20">
        <v>1603717</v>
      </c>
      <c r="F21928" s="20">
        <v>96468</v>
      </c>
    </row>
    <row r="21929" spans="1:6" ht="25.5" outlineLevel="2" x14ac:dyDescent="0.2">
      <c r="B21929" s="18" t="s">
        <v>16467</v>
      </c>
      <c r="C21929" s="19" t="s">
        <v>53</v>
      </c>
      <c r="D21929" t="s">
        <v>398</v>
      </c>
      <c r="E21929" s="20">
        <v>43</v>
      </c>
      <c r="F21929" s="20">
        <v>3</v>
      </c>
    </row>
    <row r="21930" spans="1:6" outlineLevel="2" x14ac:dyDescent="0.2">
      <c r="B21930" s="18" t="s">
        <v>16467</v>
      </c>
      <c r="C21930" s="19" t="s">
        <v>58</v>
      </c>
      <c r="D21930" t="s">
        <v>398</v>
      </c>
      <c r="E21930" s="20">
        <v>15</v>
      </c>
      <c r="F21930" s="20">
        <v>68</v>
      </c>
    </row>
    <row r="21931" spans="1:6" outlineLevel="2" x14ac:dyDescent="0.2">
      <c r="B21931" s="18" t="s">
        <v>16467</v>
      </c>
      <c r="C21931" s="19" t="s">
        <v>64</v>
      </c>
      <c r="D21931" t="s">
        <v>398</v>
      </c>
      <c r="E21931" s="20">
        <v>1</v>
      </c>
      <c r="F21931" s="20">
        <v>6</v>
      </c>
    </row>
    <row r="21932" spans="1:6" outlineLevel="2" x14ac:dyDescent="0.2">
      <c r="B21932" s="18" t="s">
        <v>16467</v>
      </c>
      <c r="C21932" s="19" t="s">
        <v>68</v>
      </c>
      <c r="D21932" t="s">
        <v>398</v>
      </c>
      <c r="E21932" s="20">
        <v>25</v>
      </c>
      <c r="F21932" s="20">
        <v>97</v>
      </c>
    </row>
    <row r="21933" spans="1:6" outlineLevel="2" x14ac:dyDescent="0.2">
      <c r="B21933" s="18" t="s">
        <v>16467</v>
      </c>
      <c r="C21933" s="19" t="s">
        <v>77</v>
      </c>
      <c r="D21933" t="s">
        <v>398</v>
      </c>
      <c r="E21933" s="20">
        <v>104129</v>
      </c>
      <c r="F21933" s="20">
        <v>7707</v>
      </c>
    </row>
    <row r="21934" spans="1:6" outlineLevel="2" x14ac:dyDescent="0.2">
      <c r="B21934" s="18" t="s">
        <v>16467</v>
      </c>
      <c r="C21934" s="19" t="s">
        <v>80</v>
      </c>
      <c r="D21934" t="s">
        <v>398</v>
      </c>
      <c r="E21934" s="20">
        <v>881</v>
      </c>
      <c r="F21934" s="20">
        <v>2750</v>
      </c>
    </row>
    <row r="21935" spans="1:6" outlineLevel="2" x14ac:dyDescent="0.2">
      <c r="B21935" s="18" t="s">
        <v>16467</v>
      </c>
      <c r="C21935" s="19" t="s">
        <v>84</v>
      </c>
      <c r="D21935" t="s">
        <v>398</v>
      </c>
      <c r="E21935" s="20">
        <v>2</v>
      </c>
      <c r="F21935" s="20">
        <v>3</v>
      </c>
    </row>
    <row r="21936" spans="1:6" outlineLevel="2" x14ac:dyDescent="0.2">
      <c r="B21936" s="18" t="s">
        <v>16467</v>
      </c>
      <c r="C21936" s="19" t="s">
        <v>88</v>
      </c>
      <c r="D21936" t="s">
        <v>398</v>
      </c>
      <c r="E21936" s="20">
        <v>45</v>
      </c>
      <c r="F21936" s="20">
        <v>281</v>
      </c>
    </row>
    <row r="21937" spans="1:6" ht="25.5" outlineLevel="2" x14ac:dyDescent="0.2">
      <c r="B21937" s="18" t="s">
        <v>16467</v>
      </c>
      <c r="C21937" s="19" t="s">
        <v>92</v>
      </c>
      <c r="D21937" t="s">
        <v>398</v>
      </c>
      <c r="E21937" s="20">
        <v>202043</v>
      </c>
      <c r="F21937" s="20">
        <v>11291</v>
      </c>
    </row>
    <row r="21938" spans="1:6" outlineLevel="2" x14ac:dyDescent="0.2">
      <c r="B21938" s="18" t="s">
        <v>16467</v>
      </c>
      <c r="C21938" s="19" t="s">
        <v>107</v>
      </c>
      <c r="D21938" t="s">
        <v>398</v>
      </c>
      <c r="E21938" s="20">
        <v>2621</v>
      </c>
      <c r="F21938" s="20">
        <v>9350</v>
      </c>
    </row>
    <row r="21939" spans="1:6" outlineLevel="2" x14ac:dyDescent="0.2">
      <c r="B21939" s="18" t="s">
        <v>16467</v>
      </c>
      <c r="C21939" s="19" t="s">
        <v>113</v>
      </c>
      <c r="D21939" t="s">
        <v>398</v>
      </c>
      <c r="E21939" s="20">
        <v>1</v>
      </c>
      <c r="F21939" s="20">
        <v>2750</v>
      </c>
    </row>
    <row r="21940" spans="1:6" outlineLevel="2" x14ac:dyDescent="0.2">
      <c r="B21940" s="18" t="s">
        <v>16467</v>
      </c>
      <c r="C21940" s="19" t="s">
        <v>123</v>
      </c>
      <c r="D21940" t="s">
        <v>398</v>
      </c>
      <c r="E21940" s="20">
        <v>1</v>
      </c>
      <c r="F21940" s="20">
        <v>17</v>
      </c>
    </row>
    <row r="21941" spans="1:6" outlineLevel="2" x14ac:dyDescent="0.2">
      <c r="B21941" s="18" t="s">
        <v>16467</v>
      </c>
      <c r="C21941" s="19" t="s">
        <v>135</v>
      </c>
      <c r="D21941" t="s">
        <v>398</v>
      </c>
      <c r="E21941" s="20">
        <v>30</v>
      </c>
      <c r="F21941" s="20">
        <v>108</v>
      </c>
    </row>
    <row r="21942" spans="1:6" outlineLevel="2" x14ac:dyDescent="0.2">
      <c r="B21942" s="18" t="s">
        <v>16467</v>
      </c>
      <c r="C21942" s="19" t="s">
        <v>151</v>
      </c>
      <c r="D21942" t="s">
        <v>398</v>
      </c>
      <c r="E21942" s="20">
        <v>7820</v>
      </c>
      <c r="F21942" s="20">
        <v>6519</v>
      </c>
    </row>
    <row r="21943" spans="1:6" outlineLevel="2" x14ac:dyDescent="0.2">
      <c r="B21943" s="18" t="s">
        <v>16467</v>
      </c>
      <c r="C21943" s="19" t="s">
        <v>158</v>
      </c>
      <c r="D21943" t="s">
        <v>398</v>
      </c>
      <c r="E21943" s="20">
        <v>201</v>
      </c>
      <c r="F21943" s="20">
        <v>55</v>
      </c>
    </row>
    <row r="21944" spans="1:6" outlineLevel="2" x14ac:dyDescent="0.2">
      <c r="B21944" s="18" t="s">
        <v>16467</v>
      </c>
      <c r="C21944" s="19" t="s">
        <v>164</v>
      </c>
      <c r="D21944" t="s">
        <v>398</v>
      </c>
      <c r="E21944" s="20">
        <v>1398528</v>
      </c>
      <c r="F21944" s="20">
        <v>116019</v>
      </c>
    </row>
    <row r="21945" spans="1:6" outlineLevel="2" x14ac:dyDescent="0.2">
      <c r="B21945" s="18" t="s">
        <v>16467</v>
      </c>
      <c r="C21945" s="19" t="s">
        <v>166</v>
      </c>
      <c r="D21945" t="s">
        <v>398</v>
      </c>
      <c r="E21945" s="20">
        <v>2126</v>
      </c>
      <c r="F21945" s="20">
        <v>7440</v>
      </c>
    </row>
    <row r="21946" spans="1:6" ht="25.5" outlineLevel="2" x14ac:dyDescent="0.2">
      <c r="B21946" s="18" t="s">
        <v>16467</v>
      </c>
      <c r="C21946" s="19" t="s">
        <v>175</v>
      </c>
      <c r="D21946" t="s">
        <v>398</v>
      </c>
      <c r="E21946" s="20">
        <v>12</v>
      </c>
      <c r="F21946" s="20">
        <v>60</v>
      </c>
    </row>
    <row r="21947" spans="1:6" ht="25.5" outlineLevel="2" x14ac:dyDescent="0.2">
      <c r="B21947" s="18" t="s">
        <v>16467</v>
      </c>
      <c r="C21947" s="19" t="s">
        <v>176</v>
      </c>
      <c r="D21947" t="s">
        <v>398</v>
      </c>
      <c r="E21947" s="20">
        <v>355</v>
      </c>
      <c r="F21947" s="20">
        <v>362</v>
      </c>
    </row>
    <row r="21948" spans="1:6" outlineLevel="2" x14ac:dyDescent="0.2">
      <c r="B21948" s="18" t="s">
        <v>16467</v>
      </c>
      <c r="C21948" s="19" t="s">
        <v>178</v>
      </c>
      <c r="D21948" t="s">
        <v>398</v>
      </c>
      <c r="E21948" s="20">
        <v>22</v>
      </c>
      <c r="F21948" s="20">
        <v>651</v>
      </c>
    </row>
    <row r="21949" spans="1:6" outlineLevel="2" x14ac:dyDescent="0.2">
      <c r="B21949" s="18" t="s">
        <v>16467</v>
      </c>
      <c r="C21949" s="19" t="s">
        <v>182</v>
      </c>
      <c r="D21949" t="s">
        <v>398</v>
      </c>
      <c r="E21949" s="20">
        <v>4203</v>
      </c>
      <c r="F21949" s="20">
        <v>442</v>
      </c>
    </row>
    <row r="21950" spans="1:6" ht="25.5" outlineLevel="1" x14ac:dyDescent="0.2">
      <c r="B21950" s="21" t="s">
        <v>16468</v>
      </c>
      <c r="E21950" s="20">
        <f>SUBTOTAL(9,E21926:E21949)</f>
        <v>3326827</v>
      </c>
      <c r="F21950" s="20">
        <f>SUBTOTAL(9,F21926:F21949)</f>
        <v>262636</v>
      </c>
    </row>
    <row r="21951" spans="1:6" outlineLevel="2" x14ac:dyDescent="0.2">
      <c r="A21951" t="s">
        <v>6281</v>
      </c>
      <c r="B21951" s="18" t="s">
        <v>16469</v>
      </c>
      <c r="C21951" s="19" t="s">
        <v>37</v>
      </c>
      <c r="D21951" t="s">
        <v>398</v>
      </c>
      <c r="E21951" s="20">
        <v>39</v>
      </c>
      <c r="F21951" s="20">
        <v>837</v>
      </c>
    </row>
    <row r="21952" spans="1:6" outlineLevel="2" x14ac:dyDescent="0.2">
      <c r="B21952" s="18" t="s">
        <v>16469</v>
      </c>
      <c r="C21952" s="19" t="s">
        <v>42</v>
      </c>
      <c r="D21952" t="s">
        <v>398</v>
      </c>
      <c r="E21952" s="20">
        <v>7427710</v>
      </c>
      <c r="F21952" s="20">
        <v>225229</v>
      </c>
    </row>
    <row r="21953" spans="2:6" outlineLevel="2" x14ac:dyDescent="0.2">
      <c r="B21953" s="18" t="s">
        <v>16469</v>
      </c>
      <c r="C21953" s="19" t="s">
        <v>65</v>
      </c>
      <c r="D21953" t="s">
        <v>398</v>
      </c>
      <c r="E21953" s="20">
        <v>55</v>
      </c>
      <c r="F21953" s="20">
        <v>6</v>
      </c>
    </row>
    <row r="21954" spans="2:6" outlineLevel="2" x14ac:dyDescent="0.2">
      <c r="B21954" s="18" t="s">
        <v>16469</v>
      </c>
      <c r="C21954" s="19" t="s">
        <v>78</v>
      </c>
      <c r="D21954" t="s">
        <v>398</v>
      </c>
      <c r="E21954" s="20">
        <v>2</v>
      </c>
      <c r="F21954" s="20">
        <v>8</v>
      </c>
    </row>
    <row r="21955" spans="2:6" outlineLevel="2" x14ac:dyDescent="0.2">
      <c r="B21955" s="18" t="s">
        <v>16469</v>
      </c>
      <c r="C21955" s="19" t="s">
        <v>80</v>
      </c>
      <c r="D21955" t="s">
        <v>398</v>
      </c>
      <c r="E21955" s="20">
        <v>730405</v>
      </c>
      <c r="F21955" s="20">
        <v>25805</v>
      </c>
    </row>
    <row r="21956" spans="2:6" outlineLevel="2" x14ac:dyDescent="0.2">
      <c r="B21956" s="18" t="s">
        <v>16469</v>
      </c>
      <c r="C21956" s="19" t="s">
        <v>81</v>
      </c>
      <c r="D21956" t="s">
        <v>398</v>
      </c>
      <c r="E21956" s="20">
        <v>2100000</v>
      </c>
      <c r="F21956" s="20">
        <v>51533</v>
      </c>
    </row>
    <row r="21957" spans="2:6" outlineLevel="2" x14ac:dyDescent="0.2">
      <c r="B21957" s="18" t="s">
        <v>16469</v>
      </c>
      <c r="C21957" s="19" t="s">
        <v>87</v>
      </c>
      <c r="D21957" t="s">
        <v>398</v>
      </c>
      <c r="E21957" s="20">
        <v>1001</v>
      </c>
      <c r="F21957" s="20">
        <v>27</v>
      </c>
    </row>
    <row r="21958" spans="2:6" ht="25.5" outlineLevel="2" x14ac:dyDescent="0.2">
      <c r="B21958" s="18" t="s">
        <v>16469</v>
      </c>
      <c r="C21958" s="19" t="s">
        <v>92</v>
      </c>
      <c r="D21958" t="s">
        <v>398</v>
      </c>
      <c r="E21958" s="20">
        <v>150</v>
      </c>
      <c r="F21958" s="20">
        <v>28</v>
      </c>
    </row>
    <row r="21959" spans="2:6" outlineLevel="2" x14ac:dyDescent="0.2">
      <c r="B21959" s="18" t="s">
        <v>16469</v>
      </c>
      <c r="C21959" s="19" t="s">
        <v>107</v>
      </c>
      <c r="D21959" t="s">
        <v>398</v>
      </c>
      <c r="E21959" s="20">
        <v>3200</v>
      </c>
      <c r="F21959" s="20">
        <v>33</v>
      </c>
    </row>
    <row r="21960" spans="2:6" outlineLevel="2" x14ac:dyDescent="0.2">
      <c r="B21960" s="18" t="s">
        <v>16469</v>
      </c>
      <c r="C21960" s="19" t="s">
        <v>139</v>
      </c>
      <c r="D21960" t="s">
        <v>398</v>
      </c>
      <c r="E21960" s="20">
        <v>2000</v>
      </c>
      <c r="F21960" s="20">
        <v>35</v>
      </c>
    </row>
    <row r="21961" spans="2:6" ht="25.5" outlineLevel="2" x14ac:dyDescent="0.2">
      <c r="B21961" s="18" t="s">
        <v>16469</v>
      </c>
      <c r="C21961" s="19" t="s">
        <v>143</v>
      </c>
      <c r="D21961" t="s">
        <v>398</v>
      </c>
      <c r="E21961" s="20">
        <v>9</v>
      </c>
      <c r="F21961" s="20">
        <v>5</v>
      </c>
    </row>
    <row r="21962" spans="2:6" outlineLevel="2" x14ac:dyDescent="0.2">
      <c r="B21962" s="18" t="s">
        <v>16469</v>
      </c>
      <c r="C21962" s="19" t="s">
        <v>151</v>
      </c>
      <c r="D21962" t="s">
        <v>398</v>
      </c>
      <c r="E21962" s="20">
        <v>1</v>
      </c>
      <c r="F21962" s="20">
        <v>43</v>
      </c>
    </row>
    <row r="21963" spans="2:6" outlineLevel="2" x14ac:dyDescent="0.2">
      <c r="B21963" s="18" t="s">
        <v>16469</v>
      </c>
      <c r="C21963" s="19" t="s">
        <v>161</v>
      </c>
      <c r="D21963" t="s">
        <v>398</v>
      </c>
      <c r="E21963" s="20">
        <v>26899</v>
      </c>
      <c r="F21963" s="20">
        <v>3699</v>
      </c>
    </row>
    <row r="21964" spans="2:6" outlineLevel="2" x14ac:dyDescent="0.2">
      <c r="B21964" s="18" t="s">
        <v>16469</v>
      </c>
      <c r="C21964" s="19" t="s">
        <v>162</v>
      </c>
      <c r="D21964" t="s">
        <v>398</v>
      </c>
      <c r="E21964" s="20">
        <v>4</v>
      </c>
      <c r="F21964" s="20">
        <v>402</v>
      </c>
    </row>
    <row r="21965" spans="2:6" outlineLevel="2" x14ac:dyDescent="0.2">
      <c r="B21965" s="18" t="s">
        <v>16469</v>
      </c>
      <c r="C21965" s="19" t="s">
        <v>164</v>
      </c>
      <c r="D21965" t="s">
        <v>398</v>
      </c>
      <c r="E21965" s="20">
        <v>1</v>
      </c>
      <c r="F21965" s="20">
        <v>8</v>
      </c>
    </row>
    <row r="21966" spans="2:6" outlineLevel="2" x14ac:dyDescent="0.2">
      <c r="B21966" s="18" t="s">
        <v>16469</v>
      </c>
      <c r="C21966" s="19" t="s">
        <v>166</v>
      </c>
      <c r="D21966" t="s">
        <v>398</v>
      </c>
      <c r="E21966" s="20">
        <v>333500</v>
      </c>
      <c r="F21966" s="20">
        <v>12436</v>
      </c>
    </row>
    <row r="21967" spans="2:6" ht="25.5" outlineLevel="2" x14ac:dyDescent="0.2">
      <c r="B21967" s="18" t="s">
        <v>16469</v>
      </c>
      <c r="C21967" s="19" t="s">
        <v>176</v>
      </c>
      <c r="D21967" t="s">
        <v>398</v>
      </c>
      <c r="E21967" s="20">
        <v>3</v>
      </c>
      <c r="F21967" s="20">
        <v>4</v>
      </c>
    </row>
    <row r="21968" spans="2:6" outlineLevel="2" x14ac:dyDescent="0.2">
      <c r="B21968" s="18" t="s">
        <v>16469</v>
      </c>
      <c r="C21968" s="19" t="s">
        <v>178</v>
      </c>
      <c r="D21968" t="s">
        <v>398</v>
      </c>
      <c r="E21968" s="20">
        <v>15</v>
      </c>
      <c r="F21968" s="20">
        <v>331</v>
      </c>
    </row>
    <row r="21969" spans="1:6" outlineLevel="2" x14ac:dyDescent="0.2">
      <c r="B21969" s="18" t="s">
        <v>16469</v>
      </c>
      <c r="C21969" s="19" t="s">
        <v>182</v>
      </c>
      <c r="D21969" t="s">
        <v>398</v>
      </c>
      <c r="E21969" s="20">
        <v>48200</v>
      </c>
      <c r="F21969" s="20">
        <v>2993</v>
      </c>
    </row>
    <row r="21970" spans="1:6" outlineLevel="1" x14ac:dyDescent="0.2">
      <c r="B21970" s="21" t="s">
        <v>16470</v>
      </c>
      <c r="E21970" s="20">
        <f>SUBTOTAL(9,E21951:E21969)</f>
        <v>10673194</v>
      </c>
      <c r="F21970" s="20">
        <f>SUBTOTAL(9,F21951:F21969)</f>
        <v>323462</v>
      </c>
    </row>
    <row r="21971" spans="1:6" outlineLevel="2" x14ac:dyDescent="0.2">
      <c r="A21971" t="s">
        <v>6282</v>
      </c>
      <c r="B21971" s="18" t="s">
        <v>16471</v>
      </c>
      <c r="C21971" s="19" t="s">
        <v>42</v>
      </c>
      <c r="D21971" t="s">
        <v>398</v>
      </c>
      <c r="E21971" s="20">
        <v>6</v>
      </c>
      <c r="F21971" s="20">
        <v>121</v>
      </c>
    </row>
    <row r="21972" spans="1:6" outlineLevel="2" x14ac:dyDescent="0.2">
      <c r="B21972" s="18" t="s">
        <v>16471</v>
      </c>
      <c r="C21972" s="19" t="s">
        <v>65</v>
      </c>
      <c r="D21972" t="s">
        <v>398</v>
      </c>
      <c r="E21972" s="20">
        <v>8</v>
      </c>
      <c r="F21972" s="20">
        <v>786</v>
      </c>
    </row>
    <row r="21973" spans="1:6" outlineLevel="2" x14ac:dyDescent="0.2">
      <c r="B21973" s="18" t="s">
        <v>16471</v>
      </c>
      <c r="C21973" s="19" t="s">
        <v>80</v>
      </c>
      <c r="D21973" t="s">
        <v>398</v>
      </c>
      <c r="E21973" s="20">
        <v>10477</v>
      </c>
      <c r="F21973" s="20">
        <v>2798</v>
      </c>
    </row>
    <row r="21974" spans="1:6" outlineLevel="2" x14ac:dyDescent="0.2">
      <c r="B21974" s="18" t="s">
        <v>16471</v>
      </c>
      <c r="C21974" s="19" t="s">
        <v>107</v>
      </c>
      <c r="D21974" t="s">
        <v>398</v>
      </c>
      <c r="E21974" s="20">
        <v>15</v>
      </c>
      <c r="F21974" s="20">
        <v>391</v>
      </c>
    </row>
    <row r="21975" spans="1:6" outlineLevel="2" x14ac:dyDescent="0.2">
      <c r="B21975" s="18" t="s">
        <v>16471</v>
      </c>
      <c r="C21975" s="19" t="s">
        <v>121</v>
      </c>
      <c r="D21975" t="s">
        <v>398</v>
      </c>
      <c r="E21975" s="20">
        <v>1</v>
      </c>
      <c r="F21975" s="20">
        <v>129</v>
      </c>
    </row>
    <row r="21976" spans="1:6" outlineLevel="2" x14ac:dyDescent="0.2">
      <c r="B21976" s="18" t="s">
        <v>16471</v>
      </c>
      <c r="C21976" s="19" t="s">
        <v>151</v>
      </c>
      <c r="D21976" t="s">
        <v>398</v>
      </c>
      <c r="E21976" s="20">
        <v>9</v>
      </c>
      <c r="F21976" s="20">
        <v>39</v>
      </c>
    </row>
    <row r="21977" spans="1:6" outlineLevel="2" x14ac:dyDescent="0.2">
      <c r="B21977" s="18" t="s">
        <v>16471</v>
      </c>
      <c r="C21977" s="19" t="s">
        <v>166</v>
      </c>
      <c r="D21977" t="s">
        <v>398</v>
      </c>
      <c r="E21977" s="20">
        <v>25</v>
      </c>
      <c r="F21977" s="20">
        <v>693</v>
      </c>
    </row>
    <row r="21978" spans="1:6" outlineLevel="2" x14ac:dyDescent="0.2">
      <c r="B21978" s="18" t="s">
        <v>16471</v>
      </c>
      <c r="C21978" s="19" t="s">
        <v>178</v>
      </c>
      <c r="D21978" t="s">
        <v>398</v>
      </c>
      <c r="E21978" s="20">
        <v>2</v>
      </c>
      <c r="F21978" s="20">
        <v>10</v>
      </c>
    </row>
    <row r="21979" spans="1:6" outlineLevel="1" x14ac:dyDescent="0.2">
      <c r="B21979" s="21" t="s">
        <v>16472</v>
      </c>
      <c r="E21979" s="20">
        <f>SUBTOTAL(9,E21971:E21978)</f>
        <v>10543</v>
      </c>
      <c r="F21979" s="20">
        <f>SUBTOTAL(9,F21971:F21978)</f>
        <v>4967</v>
      </c>
    </row>
    <row r="21980" spans="1:6" ht="25.5" outlineLevel="2" x14ac:dyDescent="0.2">
      <c r="A21980" t="s">
        <v>1834</v>
      </c>
      <c r="B21980" s="18" t="s">
        <v>16473</v>
      </c>
      <c r="C21980" s="19" t="s">
        <v>9</v>
      </c>
      <c r="D21980" t="s">
        <v>398</v>
      </c>
      <c r="E21980" s="20">
        <v>75</v>
      </c>
      <c r="F21980" s="20">
        <v>6</v>
      </c>
    </row>
    <row r="21981" spans="1:6" ht="25.5" outlineLevel="2" x14ac:dyDescent="0.2">
      <c r="B21981" s="18" t="s">
        <v>16473</v>
      </c>
      <c r="C21981" s="19" t="s">
        <v>15</v>
      </c>
      <c r="D21981" t="s">
        <v>398</v>
      </c>
      <c r="E21981" s="20">
        <v>3</v>
      </c>
      <c r="F21981" s="20">
        <v>847</v>
      </c>
    </row>
    <row r="21982" spans="1:6" ht="25.5" outlineLevel="2" x14ac:dyDescent="0.2">
      <c r="B21982" s="18" t="s">
        <v>16473</v>
      </c>
      <c r="C21982" s="19" t="s">
        <v>42</v>
      </c>
      <c r="D21982" t="s">
        <v>398</v>
      </c>
      <c r="E21982" s="20">
        <v>1332291</v>
      </c>
      <c r="F21982" s="20">
        <v>1861080</v>
      </c>
    </row>
    <row r="21983" spans="1:6" ht="25.5" outlineLevel="2" x14ac:dyDescent="0.2">
      <c r="B21983" s="18" t="s">
        <v>16473</v>
      </c>
      <c r="C21983" s="19" t="s">
        <v>64</v>
      </c>
      <c r="D21983" t="s">
        <v>398</v>
      </c>
      <c r="E21983" s="20">
        <v>2</v>
      </c>
      <c r="F21983" s="20">
        <v>29984</v>
      </c>
    </row>
    <row r="21984" spans="1:6" ht="25.5" outlineLevel="2" x14ac:dyDescent="0.2">
      <c r="B21984" s="18" t="s">
        <v>16473</v>
      </c>
      <c r="C21984" s="19" t="s">
        <v>65</v>
      </c>
      <c r="D21984" t="s">
        <v>398</v>
      </c>
      <c r="E21984" s="20">
        <v>7</v>
      </c>
      <c r="F21984" s="20">
        <v>7488</v>
      </c>
    </row>
    <row r="21985" spans="2:6" ht="25.5" outlineLevel="2" x14ac:dyDescent="0.2">
      <c r="B21985" s="18" t="s">
        <v>16473</v>
      </c>
      <c r="C21985" s="19" t="s">
        <v>68</v>
      </c>
      <c r="D21985" t="s">
        <v>398</v>
      </c>
      <c r="E21985" s="20">
        <v>56</v>
      </c>
      <c r="F21985" s="20">
        <v>749</v>
      </c>
    </row>
    <row r="21986" spans="2:6" ht="25.5" outlineLevel="2" x14ac:dyDescent="0.2">
      <c r="B21986" s="18" t="s">
        <v>16473</v>
      </c>
      <c r="C21986" s="19" t="s">
        <v>77</v>
      </c>
      <c r="D21986" t="s">
        <v>398</v>
      </c>
      <c r="E21986" s="20">
        <v>6</v>
      </c>
      <c r="F21986" s="20">
        <v>13334</v>
      </c>
    </row>
    <row r="21987" spans="2:6" ht="25.5" outlineLevel="2" x14ac:dyDescent="0.2">
      <c r="B21987" s="18" t="s">
        <v>16473</v>
      </c>
      <c r="C21987" s="19" t="s">
        <v>78</v>
      </c>
      <c r="D21987" t="s">
        <v>398</v>
      </c>
      <c r="E21987" s="20">
        <v>1</v>
      </c>
      <c r="F21987" s="20">
        <v>1921</v>
      </c>
    </row>
    <row r="21988" spans="2:6" ht="25.5" outlineLevel="2" x14ac:dyDescent="0.2">
      <c r="B21988" s="18" t="s">
        <v>16473</v>
      </c>
      <c r="C21988" s="19" t="s">
        <v>80</v>
      </c>
      <c r="D21988" t="s">
        <v>398</v>
      </c>
      <c r="E21988" s="20">
        <v>28004</v>
      </c>
      <c r="F21988" s="20">
        <v>197425</v>
      </c>
    </row>
    <row r="21989" spans="2:6" ht="25.5" outlineLevel="2" x14ac:dyDescent="0.2">
      <c r="B21989" s="18" t="s">
        <v>16473</v>
      </c>
      <c r="C21989" s="19" t="s">
        <v>84</v>
      </c>
      <c r="D21989" t="s">
        <v>398</v>
      </c>
      <c r="E21989" s="20">
        <v>71</v>
      </c>
      <c r="F21989" s="20">
        <v>14554</v>
      </c>
    </row>
    <row r="21990" spans="2:6" ht="25.5" outlineLevel="2" x14ac:dyDescent="0.2">
      <c r="B21990" s="18" t="s">
        <v>16473</v>
      </c>
      <c r="C21990" s="19" t="s">
        <v>86</v>
      </c>
      <c r="D21990" t="s">
        <v>398</v>
      </c>
      <c r="E21990" s="20">
        <v>3407</v>
      </c>
      <c r="F21990" s="20">
        <v>57749</v>
      </c>
    </row>
    <row r="21991" spans="2:6" ht="25.5" outlineLevel="2" x14ac:dyDescent="0.2">
      <c r="B21991" s="18" t="s">
        <v>16473</v>
      </c>
      <c r="C21991" s="19" t="s">
        <v>87</v>
      </c>
      <c r="D21991" t="s">
        <v>398</v>
      </c>
      <c r="E21991" s="20">
        <v>50</v>
      </c>
      <c r="F21991" s="20">
        <v>3</v>
      </c>
    </row>
    <row r="21992" spans="2:6" ht="25.5" outlineLevel="2" x14ac:dyDescent="0.2">
      <c r="B21992" s="18" t="s">
        <v>16473</v>
      </c>
      <c r="C21992" s="19" t="s">
        <v>88</v>
      </c>
      <c r="D21992" t="s">
        <v>398</v>
      </c>
      <c r="E21992" s="20">
        <v>86</v>
      </c>
      <c r="F21992" s="20">
        <v>2266</v>
      </c>
    </row>
    <row r="21993" spans="2:6" ht="25.5" outlineLevel="2" x14ac:dyDescent="0.2">
      <c r="B21993" s="18" t="s">
        <v>16473</v>
      </c>
      <c r="C21993" s="19" t="s">
        <v>92</v>
      </c>
      <c r="D21993" t="s">
        <v>398</v>
      </c>
      <c r="E21993" s="20">
        <v>5</v>
      </c>
      <c r="F21993" s="20">
        <v>103</v>
      </c>
    </row>
    <row r="21994" spans="2:6" ht="25.5" outlineLevel="2" x14ac:dyDescent="0.2">
      <c r="B21994" s="18" t="s">
        <v>16473</v>
      </c>
      <c r="C21994" s="19" t="s">
        <v>107</v>
      </c>
      <c r="D21994" t="s">
        <v>398</v>
      </c>
      <c r="E21994" s="20">
        <v>102</v>
      </c>
      <c r="F21994" s="20">
        <v>300</v>
      </c>
    </row>
    <row r="21995" spans="2:6" ht="25.5" outlineLevel="2" x14ac:dyDescent="0.2">
      <c r="B21995" s="18" t="s">
        <v>16473</v>
      </c>
      <c r="C21995" s="19" t="s">
        <v>113</v>
      </c>
      <c r="D21995" t="s">
        <v>398</v>
      </c>
      <c r="E21995" s="20">
        <v>1</v>
      </c>
      <c r="F21995" s="20">
        <v>1</v>
      </c>
    </row>
    <row r="21996" spans="2:6" ht="25.5" outlineLevel="2" x14ac:dyDescent="0.2">
      <c r="B21996" s="18" t="s">
        <v>16473</v>
      </c>
      <c r="C21996" s="19" t="s">
        <v>122</v>
      </c>
      <c r="D21996" t="s">
        <v>398</v>
      </c>
      <c r="E21996" s="20">
        <v>1000</v>
      </c>
      <c r="F21996" s="20">
        <v>16</v>
      </c>
    </row>
    <row r="21997" spans="2:6" ht="25.5" outlineLevel="2" x14ac:dyDescent="0.2">
      <c r="B21997" s="18" t="s">
        <v>16473</v>
      </c>
      <c r="C21997" s="19" t="s">
        <v>135</v>
      </c>
      <c r="D21997" t="s">
        <v>398</v>
      </c>
      <c r="E21997" s="20">
        <v>111</v>
      </c>
      <c r="F21997" s="20">
        <v>300</v>
      </c>
    </row>
    <row r="21998" spans="2:6" ht="25.5" outlineLevel="2" x14ac:dyDescent="0.2">
      <c r="B21998" s="18" t="s">
        <v>16473</v>
      </c>
      <c r="C21998" s="19" t="s">
        <v>137</v>
      </c>
      <c r="D21998" t="s">
        <v>398</v>
      </c>
      <c r="E21998" s="20">
        <v>1</v>
      </c>
      <c r="F21998" s="20">
        <v>135</v>
      </c>
    </row>
    <row r="21999" spans="2:6" ht="25.5" outlineLevel="2" x14ac:dyDescent="0.2">
      <c r="B21999" s="18" t="s">
        <v>16473</v>
      </c>
      <c r="C21999" s="19" t="s">
        <v>148</v>
      </c>
      <c r="D21999" t="s">
        <v>398</v>
      </c>
      <c r="E21999" s="20">
        <v>3</v>
      </c>
      <c r="F21999" s="20">
        <v>3</v>
      </c>
    </row>
    <row r="22000" spans="2:6" ht="25.5" outlineLevel="2" x14ac:dyDescent="0.2">
      <c r="B22000" s="18" t="s">
        <v>16473</v>
      </c>
      <c r="C22000" s="19" t="s">
        <v>151</v>
      </c>
      <c r="D22000" t="s">
        <v>398</v>
      </c>
      <c r="E22000" s="20">
        <v>6425</v>
      </c>
      <c r="F22000" s="20">
        <v>106536</v>
      </c>
    </row>
    <row r="22001" spans="1:6" ht="25.5" outlineLevel="2" x14ac:dyDescent="0.2">
      <c r="B22001" s="18" t="s">
        <v>16473</v>
      </c>
      <c r="C22001" s="19" t="s">
        <v>157</v>
      </c>
      <c r="D22001" t="s">
        <v>398</v>
      </c>
      <c r="E22001" s="20">
        <v>1</v>
      </c>
      <c r="F22001" s="20">
        <v>290</v>
      </c>
    </row>
    <row r="22002" spans="1:6" ht="25.5" outlineLevel="2" x14ac:dyDescent="0.2">
      <c r="B22002" s="18" t="s">
        <v>16473</v>
      </c>
      <c r="C22002" s="19" t="s">
        <v>161</v>
      </c>
      <c r="D22002" t="s">
        <v>398</v>
      </c>
      <c r="E22002" s="20">
        <v>16</v>
      </c>
      <c r="F22002" s="20">
        <v>145726</v>
      </c>
    </row>
    <row r="22003" spans="1:6" ht="25.5" outlineLevel="2" x14ac:dyDescent="0.2">
      <c r="B22003" s="18" t="s">
        <v>16473</v>
      </c>
      <c r="C22003" s="19" t="s">
        <v>162</v>
      </c>
      <c r="D22003" t="s">
        <v>398</v>
      </c>
      <c r="E22003" s="20">
        <v>1</v>
      </c>
      <c r="F22003" s="20">
        <v>27</v>
      </c>
    </row>
    <row r="22004" spans="1:6" ht="25.5" outlineLevel="2" x14ac:dyDescent="0.2">
      <c r="B22004" s="18" t="s">
        <v>16473</v>
      </c>
      <c r="C22004" s="19" t="s">
        <v>164</v>
      </c>
      <c r="D22004" t="s">
        <v>398</v>
      </c>
      <c r="E22004" s="20">
        <v>20744</v>
      </c>
      <c r="F22004" s="20">
        <v>6923</v>
      </c>
    </row>
    <row r="22005" spans="1:6" ht="25.5" outlineLevel="2" x14ac:dyDescent="0.2">
      <c r="B22005" s="18" t="s">
        <v>16473</v>
      </c>
      <c r="C22005" s="19" t="s">
        <v>166</v>
      </c>
      <c r="D22005" t="s">
        <v>398</v>
      </c>
      <c r="E22005" s="20">
        <v>322</v>
      </c>
      <c r="F22005" s="20">
        <v>493</v>
      </c>
    </row>
    <row r="22006" spans="1:6" ht="25.5" outlineLevel="2" x14ac:dyDescent="0.2">
      <c r="B22006" s="18" t="s">
        <v>16473</v>
      </c>
      <c r="C22006" s="19" t="s">
        <v>171</v>
      </c>
      <c r="D22006" t="s">
        <v>398</v>
      </c>
      <c r="E22006" s="20">
        <v>7</v>
      </c>
      <c r="F22006" s="20">
        <v>12144</v>
      </c>
    </row>
    <row r="22007" spans="1:6" ht="25.5" outlineLevel="2" x14ac:dyDescent="0.2">
      <c r="B22007" s="18" t="s">
        <v>16473</v>
      </c>
      <c r="C22007" s="19" t="s">
        <v>176</v>
      </c>
      <c r="D22007" t="s">
        <v>398</v>
      </c>
      <c r="E22007" s="20">
        <v>5</v>
      </c>
      <c r="F22007" s="20">
        <v>7</v>
      </c>
    </row>
    <row r="22008" spans="1:6" ht="25.5" outlineLevel="2" x14ac:dyDescent="0.2">
      <c r="B22008" s="18" t="s">
        <v>16473</v>
      </c>
      <c r="C22008" s="19" t="s">
        <v>178</v>
      </c>
      <c r="D22008" t="s">
        <v>398</v>
      </c>
      <c r="E22008" s="20">
        <v>507</v>
      </c>
      <c r="F22008" s="20">
        <v>81238</v>
      </c>
    </row>
    <row r="22009" spans="1:6" ht="25.5" outlineLevel="2" x14ac:dyDescent="0.2">
      <c r="B22009" s="18" t="s">
        <v>16473</v>
      </c>
      <c r="C22009" s="19" t="s">
        <v>182</v>
      </c>
      <c r="D22009" t="s">
        <v>398</v>
      </c>
      <c r="E22009" s="20">
        <v>1</v>
      </c>
      <c r="F22009" s="20">
        <v>169</v>
      </c>
    </row>
    <row r="22010" spans="1:6" ht="25.5" outlineLevel="1" x14ac:dyDescent="0.2">
      <c r="B22010" s="21" t="s">
        <v>16474</v>
      </c>
      <c r="E22010" s="20">
        <f>SUBTOTAL(9,E21980:E22009)</f>
        <v>1393311</v>
      </c>
      <c r="F22010" s="20">
        <f>SUBTOTAL(9,F21980:F22009)</f>
        <v>2541817</v>
      </c>
    </row>
    <row r="22011" spans="1:6" outlineLevel="2" x14ac:dyDescent="0.2">
      <c r="A22011" t="s">
        <v>6283</v>
      </c>
      <c r="B22011" s="18" t="s">
        <v>16475</v>
      </c>
      <c r="C22011" s="19" t="s">
        <v>80</v>
      </c>
      <c r="D22011" t="s">
        <v>398</v>
      </c>
      <c r="E22011" s="20">
        <v>3</v>
      </c>
      <c r="F22011" s="20">
        <v>1473</v>
      </c>
    </row>
    <row r="22012" spans="1:6" outlineLevel="1" x14ac:dyDescent="0.2">
      <c r="B22012" s="21" t="s">
        <v>16476</v>
      </c>
      <c r="E22012" s="20">
        <f>SUBTOTAL(9,E22011:E22011)</f>
        <v>3</v>
      </c>
      <c r="F22012" s="20">
        <f>SUBTOTAL(9,F22011:F22011)</f>
        <v>1473</v>
      </c>
    </row>
    <row r="22013" spans="1:6" outlineLevel="2" x14ac:dyDescent="0.2">
      <c r="A22013" t="s">
        <v>6284</v>
      </c>
      <c r="B22013" s="18" t="s">
        <v>16477</v>
      </c>
      <c r="C22013" s="19" t="s">
        <v>42</v>
      </c>
      <c r="D22013" t="s">
        <v>398</v>
      </c>
      <c r="E22013" s="20">
        <v>17542</v>
      </c>
      <c r="F22013" s="20">
        <v>239420</v>
      </c>
    </row>
    <row r="22014" spans="1:6" outlineLevel="2" x14ac:dyDescent="0.2">
      <c r="B22014" s="18" t="s">
        <v>16477</v>
      </c>
      <c r="C22014" s="19" t="s">
        <v>80</v>
      </c>
      <c r="D22014" t="s">
        <v>398</v>
      </c>
      <c r="E22014" s="20">
        <v>481532</v>
      </c>
      <c r="F22014" s="20">
        <v>11162</v>
      </c>
    </row>
    <row r="22015" spans="1:6" outlineLevel="2" x14ac:dyDescent="0.2">
      <c r="B22015" s="18" t="s">
        <v>16477</v>
      </c>
      <c r="C22015" s="19" t="s">
        <v>87</v>
      </c>
      <c r="D22015" t="s">
        <v>398</v>
      </c>
      <c r="E22015" s="20">
        <v>470</v>
      </c>
      <c r="F22015" s="20">
        <v>98153</v>
      </c>
    </row>
    <row r="22016" spans="1:6" outlineLevel="2" x14ac:dyDescent="0.2">
      <c r="B22016" s="18" t="s">
        <v>16477</v>
      </c>
      <c r="C22016" s="19" t="s">
        <v>88</v>
      </c>
      <c r="D22016" t="s">
        <v>398</v>
      </c>
      <c r="E22016" s="20">
        <v>93</v>
      </c>
      <c r="F22016" s="20">
        <v>1723</v>
      </c>
    </row>
    <row r="22017" spans="1:6" ht="25.5" outlineLevel="2" x14ac:dyDescent="0.2">
      <c r="B22017" s="18" t="s">
        <v>16477</v>
      </c>
      <c r="C22017" s="19" t="s">
        <v>92</v>
      </c>
      <c r="D22017" t="s">
        <v>398</v>
      </c>
      <c r="E22017" s="20">
        <v>40</v>
      </c>
      <c r="F22017" s="20">
        <v>344</v>
      </c>
    </row>
    <row r="22018" spans="1:6" outlineLevel="2" x14ac:dyDescent="0.2">
      <c r="B22018" s="18" t="s">
        <v>16477</v>
      </c>
      <c r="C22018" s="19" t="s">
        <v>121</v>
      </c>
      <c r="D22018" t="s">
        <v>398</v>
      </c>
      <c r="E22018" s="20">
        <v>94</v>
      </c>
      <c r="F22018" s="20">
        <v>19585</v>
      </c>
    </row>
    <row r="22019" spans="1:6" outlineLevel="2" x14ac:dyDescent="0.2">
      <c r="B22019" s="18" t="s">
        <v>16477</v>
      </c>
      <c r="C22019" s="19" t="s">
        <v>151</v>
      </c>
      <c r="D22019" t="s">
        <v>398</v>
      </c>
      <c r="E22019" s="20">
        <v>181</v>
      </c>
      <c r="F22019" s="20">
        <v>8508</v>
      </c>
    </row>
    <row r="22020" spans="1:6" outlineLevel="2" x14ac:dyDescent="0.2">
      <c r="B22020" s="18" t="s">
        <v>16477</v>
      </c>
      <c r="C22020" s="19" t="s">
        <v>157</v>
      </c>
      <c r="D22020" t="s">
        <v>398</v>
      </c>
      <c r="E22020" s="20">
        <v>4</v>
      </c>
      <c r="F22020" s="20">
        <v>2042</v>
      </c>
    </row>
    <row r="22021" spans="1:6" outlineLevel="2" x14ac:dyDescent="0.2">
      <c r="B22021" s="18" t="s">
        <v>16477</v>
      </c>
      <c r="C22021" s="19" t="s">
        <v>164</v>
      </c>
      <c r="D22021" t="s">
        <v>398</v>
      </c>
      <c r="E22021" s="20">
        <v>20</v>
      </c>
      <c r="F22021" s="20">
        <v>1039</v>
      </c>
    </row>
    <row r="22022" spans="1:6" ht="25.5" outlineLevel="2" x14ac:dyDescent="0.2">
      <c r="B22022" s="18" t="s">
        <v>16477</v>
      </c>
      <c r="C22022" s="19" t="s">
        <v>175</v>
      </c>
      <c r="D22022" t="s">
        <v>398</v>
      </c>
      <c r="E22022" s="20">
        <v>1</v>
      </c>
      <c r="F22022" s="20">
        <v>4</v>
      </c>
    </row>
    <row r="22023" spans="1:6" ht="25.5" outlineLevel="2" x14ac:dyDescent="0.2">
      <c r="B22023" s="18" t="s">
        <v>16477</v>
      </c>
      <c r="C22023" s="19" t="s">
        <v>176</v>
      </c>
      <c r="D22023" t="s">
        <v>398</v>
      </c>
      <c r="E22023" s="20">
        <v>16</v>
      </c>
      <c r="F22023" s="20">
        <v>1706</v>
      </c>
    </row>
    <row r="22024" spans="1:6" outlineLevel="2" x14ac:dyDescent="0.2">
      <c r="B22024" s="18" t="s">
        <v>16477</v>
      </c>
      <c r="C22024" s="19" t="s">
        <v>178</v>
      </c>
      <c r="D22024" t="s">
        <v>398</v>
      </c>
      <c r="E22024" s="20">
        <v>19</v>
      </c>
      <c r="F22024" s="20">
        <v>4064</v>
      </c>
    </row>
    <row r="22025" spans="1:6" outlineLevel="1" x14ac:dyDescent="0.2">
      <c r="B22025" s="21" t="s">
        <v>16478</v>
      </c>
      <c r="E22025" s="20">
        <f>SUBTOTAL(9,E22013:E22024)</f>
        <v>500012</v>
      </c>
      <c r="F22025" s="20">
        <f>SUBTOTAL(9,F22013:F22024)</f>
        <v>387750</v>
      </c>
    </row>
    <row r="22026" spans="1:6" ht="25.5" outlineLevel="2" x14ac:dyDescent="0.2">
      <c r="A22026" t="s">
        <v>6285</v>
      </c>
      <c r="B22026" s="18" t="s">
        <v>16479</v>
      </c>
      <c r="C22026" s="19" t="s">
        <v>15</v>
      </c>
      <c r="D22026" t="s">
        <v>398</v>
      </c>
      <c r="E22026" s="20">
        <v>13</v>
      </c>
      <c r="F22026" s="20">
        <v>6085</v>
      </c>
    </row>
    <row r="22027" spans="1:6" ht="25.5" outlineLevel="2" x14ac:dyDescent="0.2">
      <c r="B22027" s="18" t="s">
        <v>16479</v>
      </c>
      <c r="C22027" s="19" t="s">
        <v>37</v>
      </c>
      <c r="D22027" t="s">
        <v>398</v>
      </c>
      <c r="E22027" s="20">
        <v>4</v>
      </c>
      <c r="F22027" s="20">
        <v>272</v>
      </c>
    </row>
    <row r="22028" spans="1:6" ht="25.5" outlineLevel="2" x14ac:dyDescent="0.2">
      <c r="B22028" s="18" t="s">
        <v>16479</v>
      </c>
      <c r="C22028" s="19" t="s">
        <v>42</v>
      </c>
      <c r="D22028" t="s">
        <v>398</v>
      </c>
      <c r="E22028" s="20">
        <v>517</v>
      </c>
      <c r="F22028" s="20">
        <v>6461</v>
      </c>
    </row>
    <row r="22029" spans="1:6" ht="25.5" outlineLevel="2" x14ac:dyDescent="0.2">
      <c r="B22029" s="18" t="s">
        <v>16479</v>
      </c>
      <c r="C22029" s="19" t="s">
        <v>65</v>
      </c>
      <c r="D22029" t="s">
        <v>398</v>
      </c>
      <c r="E22029" s="20">
        <v>2</v>
      </c>
      <c r="F22029" s="20">
        <v>1093</v>
      </c>
    </row>
    <row r="22030" spans="1:6" ht="25.5" outlineLevel="2" x14ac:dyDescent="0.2">
      <c r="B22030" s="18" t="s">
        <v>16479</v>
      </c>
      <c r="C22030" s="19" t="s">
        <v>68</v>
      </c>
      <c r="D22030" t="s">
        <v>398</v>
      </c>
      <c r="E22030" s="20">
        <v>5</v>
      </c>
      <c r="F22030" s="20">
        <v>1962</v>
      </c>
    </row>
    <row r="22031" spans="1:6" ht="25.5" outlineLevel="2" x14ac:dyDescent="0.2">
      <c r="B22031" s="18" t="s">
        <v>16479</v>
      </c>
      <c r="C22031" s="19" t="s">
        <v>80</v>
      </c>
      <c r="D22031" t="s">
        <v>398</v>
      </c>
      <c r="E22031" s="20">
        <v>175640</v>
      </c>
      <c r="F22031" s="20">
        <v>5374</v>
      </c>
    </row>
    <row r="22032" spans="1:6" ht="25.5" outlineLevel="2" x14ac:dyDescent="0.2">
      <c r="B22032" s="18" t="s">
        <v>16479</v>
      </c>
      <c r="C22032" s="19" t="s">
        <v>86</v>
      </c>
      <c r="D22032" t="s">
        <v>398</v>
      </c>
      <c r="E22032" s="20">
        <v>1</v>
      </c>
      <c r="F22032" s="20">
        <v>98</v>
      </c>
    </row>
    <row r="22033" spans="1:6" ht="25.5" outlineLevel="2" x14ac:dyDescent="0.2">
      <c r="B22033" s="18" t="s">
        <v>16479</v>
      </c>
      <c r="C22033" s="19" t="s">
        <v>87</v>
      </c>
      <c r="D22033" t="s">
        <v>398</v>
      </c>
      <c r="E22033" s="20">
        <v>38</v>
      </c>
      <c r="F22033" s="20">
        <v>22132</v>
      </c>
    </row>
    <row r="22034" spans="1:6" ht="25.5" outlineLevel="2" x14ac:dyDescent="0.2">
      <c r="B22034" s="18" t="s">
        <v>16479</v>
      </c>
      <c r="C22034" s="19" t="s">
        <v>88</v>
      </c>
      <c r="D22034" t="s">
        <v>398</v>
      </c>
      <c r="E22034" s="20">
        <v>36</v>
      </c>
      <c r="F22034" s="20">
        <v>2365</v>
      </c>
    </row>
    <row r="22035" spans="1:6" ht="25.5" outlineLevel="2" x14ac:dyDescent="0.2">
      <c r="B22035" s="18" t="s">
        <v>16479</v>
      </c>
      <c r="C22035" s="19" t="s">
        <v>107</v>
      </c>
      <c r="D22035" t="s">
        <v>398</v>
      </c>
      <c r="E22035" s="20">
        <v>776</v>
      </c>
      <c r="F22035" s="20">
        <v>91318</v>
      </c>
    </row>
    <row r="22036" spans="1:6" ht="25.5" outlineLevel="2" x14ac:dyDescent="0.2">
      <c r="B22036" s="18" t="s">
        <v>16479</v>
      </c>
      <c r="C22036" s="19" t="s">
        <v>135</v>
      </c>
      <c r="D22036" t="s">
        <v>398</v>
      </c>
      <c r="E22036" s="20">
        <v>1</v>
      </c>
      <c r="F22036" s="20">
        <v>70</v>
      </c>
    </row>
    <row r="22037" spans="1:6" ht="25.5" outlineLevel="2" x14ac:dyDescent="0.2">
      <c r="B22037" s="18" t="s">
        <v>16479</v>
      </c>
      <c r="C22037" s="19" t="s">
        <v>151</v>
      </c>
      <c r="D22037" t="s">
        <v>398</v>
      </c>
      <c r="E22037" s="20">
        <v>8</v>
      </c>
      <c r="F22037" s="20">
        <v>9019</v>
      </c>
    </row>
    <row r="22038" spans="1:6" ht="25.5" outlineLevel="2" x14ac:dyDescent="0.2">
      <c r="B22038" s="18" t="s">
        <v>16479</v>
      </c>
      <c r="C22038" s="19" t="s">
        <v>156</v>
      </c>
      <c r="D22038" t="s">
        <v>398</v>
      </c>
      <c r="E22038" s="20">
        <v>12</v>
      </c>
      <c r="F22038" s="20">
        <v>6</v>
      </c>
    </row>
    <row r="22039" spans="1:6" ht="25.5" outlineLevel="2" x14ac:dyDescent="0.2">
      <c r="B22039" s="18" t="s">
        <v>16479</v>
      </c>
      <c r="C22039" s="19" t="s">
        <v>157</v>
      </c>
      <c r="D22039" t="s">
        <v>398</v>
      </c>
      <c r="E22039" s="20">
        <v>2</v>
      </c>
      <c r="F22039" s="20">
        <v>875</v>
      </c>
    </row>
    <row r="22040" spans="1:6" ht="25.5" outlineLevel="2" x14ac:dyDescent="0.2">
      <c r="B22040" s="18" t="s">
        <v>16479</v>
      </c>
      <c r="C22040" s="19" t="s">
        <v>164</v>
      </c>
      <c r="D22040" t="s">
        <v>398</v>
      </c>
      <c r="E22040" s="20">
        <v>15</v>
      </c>
      <c r="F22040" s="20">
        <v>272</v>
      </c>
    </row>
    <row r="22041" spans="1:6" ht="25.5" outlineLevel="2" x14ac:dyDescent="0.2">
      <c r="B22041" s="18" t="s">
        <v>16479</v>
      </c>
      <c r="C22041" s="19" t="s">
        <v>176</v>
      </c>
      <c r="D22041" t="s">
        <v>398</v>
      </c>
      <c r="E22041" s="20">
        <v>2</v>
      </c>
      <c r="F22041" s="20">
        <v>606</v>
      </c>
    </row>
    <row r="22042" spans="1:6" ht="25.5" outlineLevel="2" x14ac:dyDescent="0.2">
      <c r="B22042" s="18" t="s">
        <v>16479</v>
      </c>
      <c r="C22042" s="19" t="s">
        <v>178</v>
      </c>
      <c r="D22042" t="s">
        <v>398</v>
      </c>
      <c r="E22042" s="20">
        <v>24</v>
      </c>
      <c r="F22042" s="20">
        <v>10224</v>
      </c>
    </row>
    <row r="22043" spans="1:6" ht="38.25" outlineLevel="1" x14ac:dyDescent="0.2">
      <c r="B22043" s="21" t="s">
        <v>16480</v>
      </c>
      <c r="E22043" s="20">
        <f>SUBTOTAL(9,E22026:E22042)</f>
        <v>177096</v>
      </c>
      <c r="F22043" s="20">
        <f>SUBTOTAL(9,F22026:F22042)</f>
        <v>158232</v>
      </c>
    </row>
    <row r="22044" spans="1:6" ht="25.5" outlineLevel="2" x14ac:dyDescent="0.2">
      <c r="A22044" t="s">
        <v>6286</v>
      </c>
      <c r="B22044" s="18" t="s">
        <v>16481</v>
      </c>
      <c r="C22044" s="19" t="s">
        <v>5</v>
      </c>
      <c r="D22044" t="s">
        <v>398</v>
      </c>
      <c r="E22044" s="20">
        <v>2</v>
      </c>
      <c r="F22044" s="20">
        <v>8</v>
      </c>
    </row>
    <row r="22045" spans="1:6" ht="25.5" outlineLevel="2" x14ac:dyDescent="0.2">
      <c r="B22045" s="18" t="s">
        <v>16481</v>
      </c>
      <c r="C22045" s="19" t="s">
        <v>15</v>
      </c>
      <c r="D22045" t="s">
        <v>398</v>
      </c>
      <c r="E22045" s="20">
        <v>16</v>
      </c>
      <c r="F22045" s="20">
        <v>1245</v>
      </c>
    </row>
    <row r="22046" spans="1:6" ht="25.5" outlineLevel="2" x14ac:dyDescent="0.2">
      <c r="B22046" s="18" t="s">
        <v>16481</v>
      </c>
      <c r="C22046" s="19" t="s">
        <v>37</v>
      </c>
      <c r="D22046" t="s">
        <v>398</v>
      </c>
      <c r="E22046" s="20">
        <v>691</v>
      </c>
      <c r="F22046" s="20">
        <v>10827</v>
      </c>
    </row>
    <row r="22047" spans="1:6" ht="25.5" outlineLevel="2" x14ac:dyDescent="0.2">
      <c r="B22047" s="18" t="s">
        <v>16481</v>
      </c>
      <c r="C22047" s="19" t="s">
        <v>42</v>
      </c>
      <c r="D22047" t="s">
        <v>398</v>
      </c>
      <c r="E22047" s="20">
        <v>51728</v>
      </c>
      <c r="F22047" s="20">
        <v>180946</v>
      </c>
    </row>
    <row r="22048" spans="1:6" ht="25.5" outlineLevel="2" x14ac:dyDescent="0.2">
      <c r="B22048" s="18" t="s">
        <v>16481</v>
      </c>
      <c r="C22048" s="19" t="s">
        <v>53</v>
      </c>
      <c r="D22048" t="s">
        <v>398</v>
      </c>
      <c r="E22048" s="20">
        <v>30</v>
      </c>
      <c r="F22048" s="20">
        <v>17</v>
      </c>
    </row>
    <row r="22049" spans="2:6" ht="25.5" outlineLevel="2" x14ac:dyDescent="0.2">
      <c r="B22049" s="18" t="s">
        <v>16481</v>
      </c>
      <c r="C22049" s="19" t="s">
        <v>68</v>
      </c>
      <c r="D22049" t="s">
        <v>398</v>
      </c>
      <c r="E22049" s="20">
        <v>9</v>
      </c>
      <c r="F22049" s="20">
        <v>4432</v>
      </c>
    </row>
    <row r="22050" spans="2:6" ht="25.5" outlineLevel="2" x14ac:dyDescent="0.2">
      <c r="B22050" s="18" t="s">
        <v>16481</v>
      </c>
      <c r="C22050" s="19" t="s">
        <v>77</v>
      </c>
      <c r="D22050" t="s">
        <v>398</v>
      </c>
      <c r="E22050" s="20">
        <v>92</v>
      </c>
      <c r="F22050" s="20">
        <v>454</v>
      </c>
    </row>
    <row r="22051" spans="2:6" ht="25.5" outlineLevel="2" x14ac:dyDescent="0.2">
      <c r="B22051" s="18" t="s">
        <v>16481</v>
      </c>
      <c r="C22051" s="19" t="s">
        <v>78</v>
      </c>
      <c r="D22051" t="s">
        <v>398</v>
      </c>
      <c r="E22051" s="20">
        <v>2</v>
      </c>
      <c r="F22051" s="20">
        <v>73</v>
      </c>
    </row>
    <row r="22052" spans="2:6" ht="25.5" outlineLevel="2" x14ac:dyDescent="0.2">
      <c r="B22052" s="18" t="s">
        <v>16481</v>
      </c>
      <c r="C22052" s="19" t="s">
        <v>80</v>
      </c>
      <c r="D22052" t="s">
        <v>398</v>
      </c>
      <c r="E22052" s="20">
        <v>3321</v>
      </c>
      <c r="F22052" s="20">
        <v>8861</v>
      </c>
    </row>
    <row r="22053" spans="2:6" ht="25.5" outlineLevel="2" x14ac:dyDescent="0.2">
      <c r="B22053" s="18" t="s">
        <v>16481</v>
      </c>
      <c r="C22053" s="19" t="s">
        <v>81</v>
      </c>
      <c r="D22053" t="s">
        <v>398</v>
      </c>
      <c r="E22053" s="20">
        <v>9</v>
      </c>
      <c r="F22053" s="20">
        <v>203</v>
      </c>
    </row>
    <row r="22054" spans="2:6" ht="25.5" outlineLevel="2" x14ac:dyDescent="0.2">
      <c r="B22054" s="18" t="s">
        <v>16481</v>
      </c>
      <c r="C22054" s="19" t="s">
        <v>84</v>
      </c>
      <c r="D22054" t="s">
        <v>398</v>
      </c>
      <c r="E22054" s="20">
        <v>1</v>
      </c>
      <c r="F22054" s="20">
        <v>9</v>
      </c>
    </row>
    <row r="22055" spans="2:6" ht="25.5" outlineLevel="2" x14ac:dyDescent="0.2">
      <c r="B22055" s="18" t="s">
        <v>16481</v>
      </c>
      <c r="C22055" s="19" t="s">
        <v>87</v>
      </c>
      <c r="D22055" t="s">
        <v>398</v>
      </c>
      <c r="E22055" s="20">
        <v>2</v>
      </c>
      <c r="F22055" s="20">
        <v>52</v>
      </c>
    </row>
    <row r="22056" spans="2:6" ht="25.5" outlineLevel="2" x14ac:dyDescent="0.2">
      <c r="B22056" s="18" t="s">
        <v>16481</v>
      </c>
      <c r="C22056" s="19" t="s">
        <v>88</v>
      </c>
      <c r="D22056" t="s">
        <v>398</v>
      </c>
      <c r="E22056" s="20">
        <v>11177</v>
      </c>
      <c r="F22056" s="20">
        <v>33953</v>
      </c>
    </row>
    <row r="22057" spans="2:6" ht="25.5" outlineLevel="2" x14ac:dyDescent="0.2">
      <c r="B22057" s="18" t="s">
        <v>16481</v>
      </c>
      <c r="C22057" s="19" t="s">
        <v>92</v>
      </c>
      <c r="D22057" t="s">
        <v>398</v>
      </c>
      <c r="E22057" s="20">
        <v>538</v>
      </c>
      <c r="F22057" s="20">
        <v>6977</v>
      </c>
    </row>
    <row r="22058" spans="2:6" ht="25.5" outlineLevel="2" x14ac:dyDescent="0.2">
      <c r="B22058" s="18" t="s">
        <v>16481</v>
      </c>
      <c r="C22058" s="19" t="s">
        <v>107</v>
      </c>
      <c r="D22058" t="s">
        <v>398</v>
      </c>
      <c r="E22058" s="20">
        <v>316</v>
      </c>
      <c r="F22058" s="20">
        <v>4333</v>
      </c>
    </row>
    <row r="22059" spans="2:6" ht="25.5" outlineLevel="2" x14ac:dyDescent="0.2">
      <c r="B22059" s="18" t="s">
        <v>16481</v>
      </c>
      <c r="C22059" s="19" t="s">
        <v>119</v>
      </c>
      <c r="D22059" t="s">
        <v>398</v>
      </c>
      <c r="E22059" s="20">
        <v>2</v>
      </c>
      <c r="F22059" s="20">
        <v>45</v>
      </c>
    </row>
    <row r="22060" spans="2:6" ht="25.5" outlineLevel="2" x14ac:dyDescent="0.2">
      <c r="B22060" s="18" t="s">
        <v>16481</v>
      </c>
      <c r="C22060" s="19" t="s">
        <v>135</v>
      </c>
      <c r="D22060" t="s">
        <v>398</v>
      </c>
      <c r="E22060" s="20">
        <v>90</v>
      </c>
      <c r="F22060" s="20">
        <v>2111</v>
      </c>
    </row>
    <row r="22061" spans="2:6" ht="25.5" outlineLevel="2" x14ac:dyDescent="0.2">
      <c r="B22061" s="18" t="s">
        <v>16481</v>
      </c>
      <c r="C22061" s="19" t="s">
        <v>136</v>
      </c>
      <c r="D22061" t="s">
        <v>398</v>
      </c>
      <c r="E22061" s="20">
        <v>3</v>
      </c>
      <c r="F22061" s="20">
        <v>655</v>
      </c>
    </row>
    <row r="22062" spans="2:6" ht="25.5" outlineLevel="2" x14ac:dyDescent="0.2">
      <c r="B22062" s="18" t="s">
        <v>16481</v>
      </c>
      <c r="C22062" s="19" t="s">
        <v>148</v>
      </c>
      <c r="D22062" t="s">
        <v>398</v>
      </c>
      <c r="E22062" s="20">
        <v>2</v>
      </c>
      <c r="F22062" s="20">
        <v>10</v>
      </c>
    </row>
    <row r="22063" spans="2:6" ht="25.5" outlineLevel="2" x14ac:dyDescent="0.2">
      <c r="B22063" s="18" t="s">
        <v>16481</v>
      </c>
      <c r="C22063" s="19" t="s">
        <v>151</v>
      </c>
      <c r="D22063" t="s">
        <v>398</v>
      </c>
      <c r="E22063" s="20">
        <v>159</v>
      </c>
      <c r="F22063" s="20">
        <v>323</v>
      </c>
    </row>
    <row r="22064" spans="2:6" ht="25.5" outlineLevel="2" x14ac:dyDescent="0.2">
      <c r="B22064" s="18" t="s">
        <v>16481</v>
      </c>
      <c r="C22064" s="19" t="s">
        <v>164</v>
      </c>
      <c r="D22064" t="s">
        <v>398</v>
      </c>
      <c r="E22064" s="20">
        <v>1357</v>
      </c>
      <c r="F22064" s="20">
        <v>16379</v>
      </c>
    </row>
    <row r="22065" spans="1:6" ht="25.5" outlineLevel="2" x14ac:dyDescent="0.2">
      <c r="B22065" s="18" t="s">
        <v>16481</v>
      </c>
      <c r="C22065" s="19" t="s">
        <v>166</v>
      </c>
      <c r="D22065" t="s">
        <v>398</v>
      </c>
      <c r="E22065" s="20">
        <v>1123</v>
      </c>
      <c r="F22065" s="20">
        <v>11764</v>
      </c>
    </row>
    <row r="22066" spans="1:6" ht="25.5" outlineLevel="2" x14ac:dyDescent="0.2">
      <c r="B22066" s="18" t="s">
        <v>16481</v>
      </c>
      <c r="C22066" s="19" t="s">
        <v>176</v>
      </c>
      <c r="D22066" t="s">
        <v>398</v>
      </c>
      <c r="E22066" s="20">
        <v>11</v>
      </c>
      <c r="F22066" s="20">
        <v>147</v>
      </c>
    </row>
    <row r="22067" spans="1:6" ht="25.5" outlineLevel="2" x14ac:dyDescent="0.2">
      <c r="B22067" s="18" t="s">
        <v>16481</v>
      </c>
      <c r="C22067" s="19" t="s">
        <v>178</v>
      </c>
      <c r="D22067" t="s">
        <v>398</v>
      </c>
      <c r="E22067" s="20">
        <v>957</v>
      </c>
      <c r="F22067" s="20">
        <v>25972</v>
      </c>
    </row>
    <row r="22068" spans="1:6" ht="25.5" outlineLevel="2" x14ac:dyDescent="0.2">
      <c r="B22068" s="18" t="s">
        <v>16481</v>
      </c>
      <c r="C22068" s="19" t="s">
        <v>182</v>
      </c>
      <c r="D22068" t="s">
        <v>398</v>
      </c>
      <c r="E22068" s="20">
        <v>60</v>
      </c>
      <c r="F22068" s="20">
        <v>203</v>
      </c>
    </row>
    <row r="22069" spans="1:6" ht="38.25" outlineLevel="1" x14ac:dyDescent="0.2">
      <c r="B22069" s="21" t="s">
        <v>16482</v>
      </c>
      <c r="E22069" s="20">
        <f>SUBTOTAL(9,E22044:E22068)</f>
        <v>71698</v>
      </c>
      <c r="F22069" s="20">
        <f>SUBTOTAL(9,F22044:F22068)</f>
        <v>309999</v>
      </c>
    </row>
    <row r="22070" spans="1:6" outlineLevel="2" x14ac:dyDescent="0.2">
      <c r="A22070" t="s">
        <v>6288</v>
      </c>
      <c r="B22070" s="18" t="s">
        <v>16483</v>
      </c>
      <c r="C22070" s="19" t="s">
        <v>42</v>
      </c>
      <c r="D22070" t="s">
        <v>398</v>
      </c>
      <c r="E22070" s="20">
        <v>776</v>
      </c>
      <c r="F22070" s="20">
        <v>2473</v>
      </c>
    </row>
    <row r="22071" spans="1:6" outlineLevel="2" x14ac:dyDescent="0.2">
      <c r="B22071" s="18" t="s">
        <v>16483</v>
      </c>
      <c r="C22071" s="19" t="s">
        <v>65</v>
      </c>
      <c r="D22071" t="s">
        <v>398</v>
      </c>
      <c r="E22071" s="20">
        <v>1</v>
      </c>
      <c r="F22071" s="20">
        <v>2373</v>
      </c>
    </row>
    <row r="22072" spans="1:6" outlineLevel="2" x14ac:dyDescent="0.2">
      <c r="B22072" s="18" t="s">
        <v>16483</v>
      </c>
      <c r="C22072" s="19" t="s">
        <v>80</v>
      </c>
      <c r="D22072" t="s">
        <v>398</v>
      </c>
      <c r="E22072" s="20">
        <v>1325</v>
      </c>
      <c r="F22072" s="20">
        <v>194</v>
      </c>
    </row>
    <row r="22073" spans="1:6" outlineLevel="2" x14ac:dyDescent="0.2">
      <c r="B22073" s="18" t="s">
        <v>16483</v>
      </c>
      <c r="C22073" s="19" t="s">
        <v>88</v>
      </c>
      <c r="D22073" t="s">
        <v>398</v>
      </c>
      <c r="E22073" s="20">
        <v>163</v>
      </c>
      <c r="F22073" s="20">
        <v>753350</v>
      </c>
    </row>
    <row r="22074" spans="1:6" outlineLevel="2" x14ac:dyDescent="0.2">
      <c r="B22074" s="18" t="s">
        <v>16483</v>
      </c>
      <c r="C22074" s="19" t="s">
        <v>178</v>
      </c>
      <c r="D22074" t="s">
        <v>398</v>
      </c>
      <c r="E22074" s="20">
        <v>32</v>
      </c>
      <c r="F22074" s="20">
        <v>1237</v>
      </c>
    </row>
    <row r="22075" spans="1:6" outlineLevel="1" x14ac:dyDescent="0.2">
      <c r="B22075" s="21" t="s">
        <v>16484</v>
      </c>
      <c r="E22075" s="20">
        <f>SUBTOTAL(9,E22070:E22074)</f>
        <v>2297</v>
      </c>
      <c r="F22075" s="20">
        <f>SUBTOTAL(9,F22070:F22074)</f>
        <v>759627</v>
      </c>
    </row>
    <row r="22076" spans="1:6" outlineLevel="2" x14ac:dyDescent="0.2">
      <c r="A22076" t="s">
        <v>6289</v>
      </c>
      <c r="B22076" s="18" t="s">
        <v>16485</v>
      </c>
      <c r="C22076" s="19" t="s">
        <v>37</v>
      </c>
      <c r="D22076" t="s">
        <v>398</v>
      </c>
      <c r="E22076" s="20">
        <v>55</v>
      </c>
      <c r="F22076" s="20">
        <v>9533</v>
      </c>
    </row>
    <row r="22077" spans="1:6" outlineLevel="2" x14ac:dyDescent="0.2">
      <c r="B22077" s="18" t="s">
        <v>16485</v>
      </c>
      <c r="C22077" s="19" t="s">
        <v>42</v>
      </c>
      <c r="D22077" t="s">
        <v>398</v>
      </c>
      <c r="E22077" s="20">
        <v>17381</v>
      </c>
      <c r="F22077" s="20">
        <v>2005</v>
      </c>
    </row>
    <row r="22078" spans="1:6" outlineLevel="2" x14ac:dyDescent="0.2">
      <c r="B22078" s="18" t="s">
        <v>16485</v>
      </c>
      <c r="C22078" s="19" t="s">
        <v>68</v>
      </c>
      <c r="D22078" t="s">
        <v>398</v>
      </c>
      <c r="E22078" s="20">
        <v>10</v>
      </c>
      <c r="F22078" s="20">
        <v>2643</v>
      </c>
    </row>
    <row r="22079" spans="1:6" outlineLevel="2" x14ac:dyDescent="0.2">
      <c r="B22079" s="18" t="s">
        <v>16485</v>
      </c>
      <c r="C22079" s="19" t="s">
        <v>77</v>
      </c>
      <c r="D22079" t="s">
        <v>398</v>
      </c>
      <c r="E22079" s="20">
        <v>10</v>
      </c>
      <c r="F22079" s="20">
        <v>13</v>
      </c>
    </row>
    <row r="22080" spans="1:6" outlineLevel="2" x14ac:dyDescent="0.2">
      <c r="B22080" s="18" t="s">
        <v>16485</v>
      </c>
      <c r="C22080" s="19" t="s">
        <v>80</v>
      </c>
      <c r="D22080" t="s">
        <v>398</v>
      </c>
      <c r="E22080" s="20">
        <v>1496</v>
      </c>
      <c r="F22080" s="20">
        <v>170</v>
      </c>
    </row>
    <row r="22081" spans="1:6" outlineLevel="2" x14ac:dyDescent="0.2">
      <c r="B22081" s="18" t="s">
        <v>16485</v>
      </c>
      <c r="C22081" s="19" t="s">
        <v>161</v>
      </c>
      <c r="D22081" t="s">
        <v>398</v>
      </c>
      <c r="E22081" s="20">
        <v>1</v>
      </c>
      <c r="F22081" s="20">
        <v>1</v>
      </c>
    </row>
    <row r="22082" spans="1:6" outlineLevel="2" x14ac:dyDescent="0.2">
      <c r="B22082" s="18" t="s">
        <v>16485</v>
      </c>
      <c r="C22082" s="19" t="s">
        <v>164</v>
      </c>
      <c r="D22082" t="s">
        <v>398</v>
      </c>
      <c r="E22082" s="20">
        <v>10</v>
      </c>
      <c r="F22082" s="20">
        <v>130</v>
      </c>
    </row>
    <row r="22083" spans="1:6" outlineLevel="2" x14ac:dyDescent="0.2">
      <c r="B22083" s="18" t="s">
        <v>16485</v>
      </c>
      <c r="C22083" s="19" t="s">
        <v>178</v>
      </c>
      <c r="D22083" t="s">
        <v>398</v>
      </c>
      <c r="E22083" s="20">
        <v>26</v>
      </c>
      <c r="F22083" s="20">
        <v>5555</v>
      </c>
    </row>
    <row r="22084" spans="1:6" ht="25.5" outlineLevel="1" x14ac:dyDescent="0.2">
      <c r="B22084" s="21" t="s">
        <v>16486</v>
      </c>
      <c r="E22084" s="20">
        <f>SUBTOTAL(9,E22076:E22083)</f>
        <v>18989</v>
      </c>
      <c r="F22084" s="20">
        <f>SUBTOTAL(9,F22076:F22083)</f>
        <v>20050</v>
      </c>
    </row>
    <row r="22085" spans="1:6" outlineLevel="2" x14ac:dyDescent="0.2">
      <c r="A22085" t="s">
        <v>6290</v>
      </c>
      <c r="B22085" s="18" t="s">
        <v>16487</v>
      </c>
      <c r="C22085" s="19" t="s">
        <v>42</v>
      </c>
      <c r="D22085" t="s">
        <v>398</v>
      </c>
      <c r="E22085" s="20">
        <v>379967</v>
      </c>
      <c r="F22085" s="20">
        <v>18377</v>
      </c>
    </row>
    <row r="22086" spans="1:6" outlineLevel="2" x14ac:dyDescent="0.2">
      <c r="B22086" s="18" t="s">
        <v>16487</v>
      </c>
      <c r="C22086" s="19" t="s">
        <v>80</v>
      </c>
      <c r="D22086" t="s">
        <v>398</v>
      </c>
      <c r="E22086" s="20">
        <v>243316</v>
      </c>
      <c r="F22086" s="20">
        <v>11719</v>
      </c>
    </row>
    <row r="22087" spans="1:6" outlineLevel="2" x14ac:dyDescent="0.2">
      <c r="B22087" s="18" t="s">
        <v>16487</v>
      </c>
      <c r="C22087" s="19" t="s">
        <v>87</v>
      </c>
      <c r="D22087" t="s">
        <v>398</v>
      </c>
      <c r="E22087" s="20">
        <v>32</v>
      </c>
      <c r="F22087" s="20">
        <v>69</v>
      </c>
    </row>
    <row r="22088" spans="1:6" ht="25.5" outlineLevel="2" x14ac:dyDescent="0.2">
      <c r="B22088" s="18" t="s">
        <v>16487</v>
      </c>
      <c r="C22088" s="19" t="s">
        <v>92</v>
      </c>
      <c r="D22088" t="s">
        <v>398</v>
      </c>
      <c r="E22088" s="20">
        <v>1</v>
      </c>
      <c r="F22088" s="20">
        <v>11</v>
      </c>
    </row>
    <row r="22089" spans="1:6" outlineLevel="2" x14ac:dyDescent="0.2">
      <c r="B22089" s="18" t="s">
        <v>16487</v>
      </c>
      <c r="C22089" s="19" t="s">
        <v>107</v>
      </c>
      <c r="D22089" t="s">
        <v>398</v>
      </c>
      <c r="E22089" s="20">
        <v>24</v>
      </c>
      <c r="F22089" s="20">
        <v>57</v>
      </c>
    </row>
    <row r="22090" spans="1:6" outlineLevel="2" x14ac:dyDescent="0.2">
      <c r="B22090" s="18" t="s">
        <v>16487</v>
      </c>
      <c r="C22090" s="19" t="s">
        <v>151</v>
      </c>
      <c r="D22090" t="s">
        <v>398</v>
      </c>
      <c r="E22090" s="20">
        <v>125</v>
      </c>
      <c r="F22090" s="20">
        <v>6</v>
      </c>
    </row>
    <row r="22091" spans="1:6" outlineLevel="2" x14ac:dyDescent="0.2">
      <c r="B22091" s="18" t="s">
        <v>16487</v>
      </c>
      <c r="C22091" s="19" t="s">
        <v>157</v>
      </c>
      <c r="D22091" t="s">
        <v>398</v>
      </c>
      <c r="E22091" s="20">
        <v>3</v>
      </c>
      <c r="F22091" s="20">
        <v>47</v>
      </c>
    </row>
    <row r="22092" spans="1:6" outlineLevel="2" x14ac:dyDescent="0.2">
      <c r="B22092" s="18" t="s">
        <v>16487</v>
      </c>
      <c r="C22092" s="19" t="s">
        <v>164</v>
      </c>
      <c r="D22092" t="s">
        <v>398</v>
      </c>
      <c r="E22092" s="20">
        <v>5</v>
      </c>
      <c r="F22092" s="20">
        <v>19</v>
      </c>
    </row>
    <row r="22093" spans="1:6" outlineLevel="2" x14ac:dyDescent="0.2">
      <c r="B22093" s="18" t="s">
        <v>16487</v>
      </c>
      <c r="C22093" s="19" t="s">
        <v>166</v>
      </c>
      <c r="D22093" t="s">
        <v>398</v>
      </c>
      <c r="E22093" s="20">
        <v>1200</v>
      </c>
      <c r="F22093" s="20">
        <v>372</v>
      </c>
    </row>
    <row r="22094" spans="1:6" outlineLevel="2" x14ac:dyDescent="0.2">
      <c r="B22094" s="18" t="s">
        <v>16487</v>
      </c>
      <c r="C22094" s="19" t="s">
        <v>178</v>
      </c>
      <c r="D22094" t="s">
        <v>398</v>
      </c>
      <c r="E22094" s="20">
        <v>1</v>
      </c>
      <c r="F22094" s="20">
        <v>20</v>
      </c>
    </row>
    <row r="22095" spans="1:6" ht="25.5" outlineLevel="1" x14ac:dyDescent="0.2">
      <c r="B22095" s="21" t="s">
        <v>16488</v>
      </c>
      <c r="E22095" s="20">
        <f>SUBTOTAL(9,E22085:E22094)</f>
        <v>624674</v>
      </c>
      <c r="F22095" s="20">
        <f>SUBTOTAL(9,F22085:F22094)</f>
        <v>30697</v>
      </c>
    </row>
    <row r="22096" spans="1:6" outlineLevel="2" x14ac:dyDescent="0.2">
      <c r="A22096" t="s">
        <v>6291</v>
      </c>
      <c r="B22096" s="18" t="s">
        <v>16489</v>
      </c>
      <c r="C22096" s="19" t="s">
        <v>42</v>
      </c>
      <c r="D22096" t="s">
        <v>398</v>
      </c>
      <c r="E22096" s="20">
        <v>80784</v>
      </c>
      <c r="F22096" s="20">
        <v>6379</v>
      </c>
    </row>
    <row r="22097" spans="1:6" outlineLevel="2" x14ac:dyDescent="0.2">
      <c r="B22097" s="18" t="s">
        <v>16489</v>
      </c>
      <c r="C22097" s="19" t="s">
        <v>80</v>
      </c>
      <c r="D22097" t="s">
        <v>398</v>
      </c>
      <c r="E22097" s="20">
        <v>26970</v>
      </c>
      <c r="F22097" s="20">
        <v>5053</v>
      </c>
    </row>
    <row r="22098" spans="1:6" outlineLevel="2" x14ac:dyDescent="0.2">
      <c r="B22098" s="18" t="s">
        <v>16489</v>
      </c>
      <c r="C22098" s="19" t="s">
        <v>88</v>
      </c>
      <c r="D22098" t="s">
        <v>398</v>
      </c>
      <c r="E22098" s="20">
        <v>67</v>
      </c>
      <c r="F22098" s="20">
        <v>34</v>
      </c>
    </row>
    <row r="22099" spans="1:6" ht="25.5" outlineLevel="2" x14ac:dyDescent="0.2">
      <c r="B22099" s="18" t="s">
        <v>16489</v>
      </c>
      <c r="C22099" s="19" t="s">
        <v>92</v>
      </c>
      <c r="D22099" t="s">
        <v>398</v>
      </c>
      <c r="E22099" s="20">
        <v>38</v>
      </c>
      <c r="F22099" s="20">
        <v>15</v>
      </c>
    </row>
    <row r="22100" spans="1:6" outlineLevel="2" x14ac:dyDescent="0.2">
      <c r="B22100" s="18" t="s">
        <v>16489</v>
      </c>
      <c r="C22100" s="19" t="s">
        <v>148</v>
      </c>
      <c r="D22100" t="s">
        <v>398</v>
      </c>
      <c r="E22100" s="20">
        <v>2</v>
      </c>
      <c r="F22100" s="20">
        <v>2</v>
      </c>
    </row>
    <row r="22101" spans="1:6" outlineLevel="2" x14ac:dyDescent="0.2">
      <c r="B22101" s="18" t="s">
        <v>16489</v>
      </c>
      <c r="C22101" s="19" t="s">
        <v>164</v>
      </c>
      <c r="D22101" t="s">
        <v>398</v>
      </c>
      <c r="E22101" s="20">
        <v>45</v>
      </c>
      <c r="F22101" s="20">
        <v>24</v>
      </c>
    </row>
    <row r="22102" spans="1:6" ht="25.5" outlineLevel="1" x14ac:dyDescent="0.2">
      <c r="B22102" s="21" t="s">
        <v>16490</v>
      </c>
      <c r="E22102" s="20">
        <f>SUBTOTAL(9,E22096:E22101)</f>
        <v>107906</v>
      </c>
      <c r="F22102" s="20">
        <f>SUBTOTAL(9,F22096:F22101)</f>
        <v>11507</v>
      </c>
    </row>
    <row r="22103" spans="1:6" ht="25.5" outlineLevel="2" x14ac:dyDescent="0.2">
      <c r="A22103" t="s">
        <v>6292</v>
      </c>
      <c r="B22103" s="18" t="s">
        <v>16491</v>
      </c>
      <c r="C22103" s="19" t="s">
        <v>42</v>
      </c>
      <c r="D22103" t="s">
        <v>398</v>
      </c>
      <c r="E22103" s="20">
        <v>69656</v>
      </c>
      <c r="F22103" s="20">
        <v>37899</v>
      </c>
    </row>
    <row r="22104" spans="1:6" ht="25.5" outlineLevel="2" x14ac:dyDescent="0.2">
      <c r="B22104" s="18" t="s">
        <v>16491</v>
      </c>
      <c r="C22104" s="19" t="s">
        <v>80</v>
      </c>
      <c r="D22104" t="s">
        <v>398</v>
      </c>
      <c r="E22104" s="20">
        <v>17988</v>
      </c>
      <c r="F22104" s="20">
        <v>4918</v>
      </c>
    </row>
    <row r="22105" spans="1:6" ht="25.5" outlineLevel="2" x14ac:dyDescent="0.2">
      <c r="B22105" s="18" t="s">
        <v>16491</v>
      </c>
      <c r="C22105" s="19" t="s">
        <v>93</v>
      </c>
      <c r="D22105" t="s">
        <v>398</v>
      </c>
      <c r="E22105" s="20">
        <v>1</v>
      </c>
      <c r="F22105" s="20">
        <v>3</v>
      </c>
    </row>
    <row r="22106" spans="1:6" ht="38.25" outlineLevel="1" x14ac:dyDescent="0.2">
      <c r="B22106" s="21" t="s">
        <v>16492</v>
      </c>
      <c r="E22106" s="20">
        <f>SUBTOTAL(9,E22103:E22105)</f>
        <v>87645</v>
      </c>
      <c r="F22106" s="20">
        <f>SUBTOTAL(9,F22103:F22105)</f>
        <v>42820</v>
      </c>
    </row>
    <row r="22107" spans="1:6" ht="25.5" outlineLevel="2" x14ac:dyDescent="0.2">
      <c r="A22107" t="s">
        <v>6294</v>
      </c>
      <c r="B22107" s="18" t="s">
        <v>18653</v>
      </c>
      <c r="C22107" s="19" t="s">
        <v>42</v>
      </c>
      <c r="D22107" t="s">
        <v>398</v>
      </c>
      <c r="E22107" s="20">
        <v>295458</v>
      </c>
      <c r="F22107" s="20">
        <v>69052</v>
      </c>
    </row>
    <row r="22108" spans="1:6" ht="25.5" outlineLevel="2" x14ac:dyDescent="0.2">
      <c r="B22108" s="18" t="s">
        <v>18653</v>
      </c>
      <c r="C22108" s="19" t="s">
        <v>80</v>
      </c>
      <c r="D22108" t="s">
        <v>398</v>
      </c>
      <c r="E22108" s="20">
        <v>36481</v>
      </c>
      <c r="F22108" s="20">
        <v>9030</v>
      </c>
    </row>
    <row r="22109" spans="1:6" ht="25.5" outlineLevel="2" x14ac:dyDescent="0.2">
      <c r="B22109" s="18" t="s">
        <v>18653</v>
      </c>
      <c r="C22109" s="19" t="s">
        <v>81</v>
      </c>
      <c r="D22109" t="s">
        <v>398</v>
      </c>
      <c r="E22109" s="20">
        <v>40</v>
      </c>
      <c r="F22109" s="20">
        <v>25</v>
      </c>
    </row>
    <row r="22110" spans="1:6" ht="25.5" outlineLevel="2" x14ac:dyDescent="0.2">
      <c r="B22110" s="18" t="s">
        <v>18653</v>
      </c>
      <c r="C22110" s="19" t="s">
        <v>88</v>
      </c>
      <c r="D22110" t="s">
        <v>398</v>
      </c>
      <c r="E22110" s="20">
        <v>20</v>
      </c>
      <c r="F22110" s="20">
        <v>20</v>
      </c>
    </row>
    <row r="22111" spans="1:6" ht="25.5" outlineLevel="2" x14ac:dyDescent="0.2">
      <c r="B22111" s="18" t="s">
        <v>18653</v>
      </c>
      <c r="C22111" s="19" t="s">
        <v>107</v>
      </c>
      <c r="D22111" t="s">
        <v>398</v>
      </c>
      <c r="E22111" s="20">
        <v>240</v>
      </c>
      <c r="F22111" s="20">
        <v>599</v>
      </c>
    </row>
    <row r="22112" spans="1:6" ht="25.5" outlineLevel="2" x14ac:dyDescent="0.2">
      <c r="B22112" s="18" t="s">
        <v>18653</v>
      </c>
      <c r="C22112" s="19" t="s">
        <v>122</v>
      </c>
      <c r="D22112" t="s">
        <v>398</v>
      </c>
      <c r="E22112" s="20">
        <v>600</v>
      </c>
      <c r="F22112" s="20">
        <v>39</v>
      </c>
    </row>
    <row r="22113" spans="1:6" ht="25.5" outlineLevel="2" x14ac:dyDescent="0.2">
      <c r="B22113" s="18" t="s">
        <v>18653</v>
      </c>
      <c r="C22113" s="19" t="s">
        <v>166</v>
      </c>
      <c r="D22113" t="s">
        <v>398</v>
      </c>
      <c r="E22113" s="20">
        <v>1096</v>
      </c>
      <c r="F22113" s="20">
        <v>1335</v>
      </c>
    </row>
    <row r="22114" spans="1:6" ht="25.5" outlineLevel="2" x14ac:dyDescent="0.2">
      <c r="B22114" s="18" t="s">
        <v>18653</v>
      </c>
      <c r="C22114" s="19" t="s">
        <v>178</v>
      </c>
      <c r="D22114" t="s">
        <v>398</v>
      </c>
      <c r="E22114" s="20">
        <v>2</v>
      </c>
      <c r="F22114" s="20">
        <v>506</v>
      </c>
    </row>
    <row r="22115" spans="1:6" ht="25.5" outlineLevel="1" x14ac:dyDescent="0.2">
      <c r="B22115" s="21" t="s">
        <v>18654</v>
      </c>
      <c r="E22115" s="20">
        <f>SUBTOTAL(9,E22107:E22114)</f>
        <v>333937</v>
      </c>
      <c r="F22115" s="20">
        <f>SUBTOTAL(9,F22107:F22114)</f>
        <v>80606</v>
      </c>
    </row>
    <row r="22116" spans="1:6" ht="25.5" outlineLevel="2" x14ac:dyDescent="0.2">
      <c r="A22116" t="s">
        <v>6296</v>
      </c>
      <c r="B22116" s="18" t="s">
        <v>16493</v>
      </c>
      <c r="C22116" s="19" t="s">
        <v>42</v>
      </c>
      <c r="D22116" t="s">
        <v>398</v>
      </c>
      <c r="E22116" s="20">
        <v>1682</v>
      </c>
      <c r="F22116" s="20">
        <v>671</v>
      </c>
    </row>
    <row r="22117" spans="1:6" ht="25.5" outlineLevel="2" x14ac:dyDescent="0.2">
      <c r="B22117" s="18" t="s">
        <v>16493</v>
      </c>
      <c r="C22117" s="19" t="s">
        <v>80</v>
      </c>
      <c r="D22117" t="s">
        <v>398</v>
      </c>
      <c r="E22117" s="20">
        <v>484</v>
      </c>
      <c r="F22117" s="20">
        <v>84</v>
      </c>
    </row>
    <row r="22118" spans="1:6" ht="25.5" outlineLevel="2" x14ac:dyDescent="0.2">
      <c r="B22118" s="18" t="s">
        <v>16493</v>
      </c>
      <c r="C22118" s="19" t="s">
        <v>81</v>
      </c>
      <c r="D22118" t="s">
        <v>398</v>
      </c>
      <c r="E22118" s="20">
        <v>400</v>
      </c>
      <c r="F22118" s="20">
        <v>1941</v>
      </c>
    </row>
    <row r="22119" spans="1:6" ht="25.5" outlineLevel="2" x14ac:dyDescent="0.2">
      <c r="B22119" s="18" t="s">
        <v>16493</v>
      </c>
      <c r="C22119" s="19" t="s">
        <v>107</v>
      </c>
      <c r="D22119" t="s">
        <v>398</v>
      </c>
      <c r="E22119" s="20">
        <v>200</v>
      </c>
      <c r="F22119" s="20">
        <v>2478</v>
      </c>
    </row>
    <row r="22120" spans="1:6" ht="25.5" outlineLevel="1" x14ac:dyDescent="0.2">
      <c r="B22120" s="21" t="s">
        <v>16494</v>
      </c>
      <c r="E22120" s="20">
        <f>SUBTOTAL(9,E22116:E22119)</f>
        <v>2766</v>
      </c>
      <c r="F22120" s="20">
        <f>SUBTOTAL(9,F22116:F22119)</f>
        <v>5174</v>
      </c>
    </row>
    <row r="22121" spans="1:6" outlineLevel="2" x14ac:dyDescent="0.2">
      <c r="A22121" t="s">
        <v>6298</v>
      </c>
      <c r="B22121" s="18" t="s">
        <v>16495</v>
      </c>
      <c r="C22121" s="19" t="s">
        <v>42</v>
      </c>
      <c r="D22121" t="s">
        <v>398</v>
      </c>
      <c r="E22121" s="20">
        <v>9194</v>
      </c>
      <c r="F22121" s="20">
        <v>3550</v>
      </c>
    </row>
    <row r="22122" spans="1:6" outlineLevel="2" x14ac:dyDescent="0.2">
      <c r="B22122" s="18" t="s">
        <v>16495</v>
      </c>
      <c r="C22122" s="19" t="s">
        <v>80</v>
      </c>
      <c r="D22122" t="s">
        <v>398</v>
      </c>
      <c r="E22122" s="20">
        <v>8284</v>
      </c>
      <c r="F22122" s="20">
        <v>2408</v>
      </c>
    </row>
    <row r="22123" spans="1:6" outlineLevel="2" x14ac:dyDescent="0.2">
      <c r="B22123" s="18" t="s">
        <v>16495</v>
      </c>
      <c r="C22123" s="19" t="s">
        <v>88</v>
      </c>
      <c r="D22123" t="s">
        <v>398</v>
      </c>
      <c r="E22123" s="20">
        <v>2</v>
      </c>
      <c r="F22123" s="20">
        <v>174</v>
      </c>
    </row>
    <row r="22124" spans="1:6" ht="25.5" outlineLevel="2" x14ac:dyDescent="0.2">
      <c r="B22124" s="18" t="s">
        <v>16495</v>
      </c>
      <c r="C22124" s="19" t="s">
        <v>92</v>
      </c>
      <c r="D22124" t="s">
        <v>398</v>
      </c>
      <c r="E22124" s="20">
        <v>100</v>
      </c>
      <c r="F22124" s="20">
        <v>2688</v>
      </c>
    </row>
    <row r="22125" spans="1:6" outlineLevel="2" x14ac:dyDescent="0.2">
      <c r="B22125" s="18" t="s">
        <v>16495</v>
      </c>
      <c r="C22125" s="19" t="s">
        <v>164</v>
      </c>
      <c r="D22125" t="s">
        <v>398</v>
      </c>
      <c r="E22125" s="20">
        <v>20</v>
      </c>
      <c r="F22125" s="20">
        <v>10</v>
      </c>
    </row>
    <row r="22126" spans="1:6" outlineLevel="2" x14ac:dyDescent="0.2">
      <c r="B22126" s="18" t="s">
        <v>16495</v>
      </c>
      <c r="C22126" s="19" t="s">
        <v>166</v>
      </c>
      <c r="D22126" t="s">
        <v>398</v>
      </c>
      <c r="E22126" s="20">
        <v>3997</v>
      </c>
      <c r="F22126" s="20">
        <v>9642</v>
      </c>
    </row>
    <row r="22127" spans="1:6" ht="25.5" outlineLevel="1" x14ac:dyDescent="0.2">
      <c r="B22127" s="21" t="s">
        <v>16496</v>
      </c>
      <c r="E22127" s="20">
        <f>SUBTOTAL(9,E22121:E22126)</f>
        <v>21597</v>
      </c>
      <c r="F22127" s="20">
        <f>SUBTOTAL(9,F22121:F22126)</f>
        <v>18472</v>
      </c>
    </row>
    <row r="22128" spans="1:6" ht="25.5" outlineLevel="2" x14ac:dyDescent="0.2">
      <c r="A22128" t="s">
        <v>6299</v>
      </c>
      <c r="B22128" s="18" t="s">
        <v>16497</v>
      </c>
      <c r="C22128" s="19" t="s">
        <v>42</v>
      </c>
      <c r="D22128" t="s">
        <v>398</v>
      </c>
      <c r="E22128" s="20">
        <v>6682</v>
      </c>
      <c r="F22128" s="20">
        <v>1326</v>
      </c>
    </row>
    <row r="22129" spans="1:6" ht="25.5" outlineLevel="2" x14ac:dyDescent="0.2">
      <c r="B22129" s="18" t="s">
        <v>16497</v>
      </c>
      <c r="C22129" s="19" t="s">
        <v>80</v>
      </c>
      <c r="D22129" t="s">
        <v>398</v>
      </c>
      <c r="E22129" s="20">
        <v>2822</v>
      </c>
      <c r="F22129" s="20">
        <v>169</v>
      </c>
    </row>
    <row r="22130" spans="1:6" ht="25.5" outlineLevel="2" x14ac:dyDescent="0.2">
      <c r="B22130" s="18" t="s">
        <v>16497</v>
      </c>
      <c r="C22130" s="19" t="s">
        <v>175</v>
      </c>
      <c r="D22130" t="s">
        <v>398</v>
      </c>
      <c r="E22130" s="20">
        <v>1</v>
      </c>
      <c r="F22130" s="20">
        <v>4</v>
      </c>
    </row>
    <row r="22131" spans="1:6" ht="25.5" outlineLevel="2" x14ac:dyDescent="0.2">
      <c r="B22131" s="18" t="s">
        <v>16497</v>
      </c>
      <c r="C22131" s="19" t="s">
        <v>178</v>
      </c>
      <c r="D22131" t="s">
        <v>398</v>
      </c>
      <c r="E22131" s="20">
        <v>3</v>
      </c>
      <c r="F22131" s="20">
        <v>285</v>
      </c>
    </row>
    <row r="22132" spans="1:6" ht="25.5" outlineLevel="1" x14ac:dyDescent="0.2">
      <c r="B22132" s="21" t="s">
        <v>16498</v>
      </c>
      <c r="E22132" s="20">
        <f>SUBTOTAL(9,E22128:E22131)</f>
        <v>9508</v>
      </c>
      <c r="F22132" s="20">
        <f>SUBTOTAL(9,F22128:F22131)</f>
        <v>1784</v>
      </c>
    </row>
    <row r="22133" spans="1:6" ht="25.5" outlineLevel="2" x14ac:dyDescent="0.2">
      <c r="A22133" t="s">
        <v>6301</v>
      </c>
      <c r="B22133" s="18" t="s">
        <v>16499</v>
      </c>
      <c r="C22133" s="19" t="s">
        <v>42</v>
      </c>
      <c r="D22133" t="s">
        <v>398</v>
      </c>
      <c r="E22133" s="20">
        <v>735</v>
      </c>
      <c r="F22133" s="20">
        <v>33</v>
      </c>
    </row>
    <row r="22134" spans="1:6" ht="25.5" outlineLevel="2" x14ac:dyDescent="0.2">
      <c r="B22134" s="18" t="s">
        <v>16499</v>
      </c>
      <c r="C22134" s="19" t="s">
        <v>80</v>
      </c>
      <c r="D22134" t="s">
        <v>398</v>
      </c>
      <c r="E22134" s="20">
        <v>953</v>
      </c>
      <c r="F22134" s="20">
        <v>136</v>
      </c>
    </row>
    <row r="22135" spans="1:6" ht="25.5" outlineLevel="1" x14ac:dyDescent="0.2">
      <c r="B22135" s="21" t="s">
        <v>16500</v>
      </c>
      <c r="E22135" s="20">
        <f>SUBTOTAL(9,E22133:E22134)</f>
        <v>1688</v>
      </c>
      <c r="F22135" s="20">
        <f>SUBTOTAL(9,F22133:F22134)</f>
        <v>169</v>
      </c>
    </row>
    <row r="22136" spans="1:6" ht="25.5" outlineLevel="2" x14ac:dyDescent="0.2">
      <c r="A22136" t="s">
        <v>6303</v>
      </c>
      <c r="B22136" s="18" t="s">
        <v>16501</v>
      </c>
      <c r="C22136" s="19" t="s">
        <v>42</v>
      </c>
      <c r="D22136" t="s">
        <v>398</v>
      </c>
      <c r="E22136" s="20">
        <v>16564</v>
      </c>
      <c r="F22136" s="20">
        <v>16078</v>
      </c>
    </row>
    <row r="22137" spans="1:6" ht="25.5" outlineLevel="2" x14ac:dyDescent="0.2">
      <c r="B22137" s="18" t="s">
        <v>16501</v>
      </c>
      <c r="C22137" s="19" t="s">
        <v>80</v>
      </c>
      <c r="D22137" t="s">
        <v>398</v>
      </c>
      <c r="E22137" s="20">
        <v>13532</v>
      </c>
      <c r="F22137" s="20">
        <v>735</v>
      </c>
    </row>
    <row r="22138" spans="1:6" ht="25.5" outlineLevel="2" x14ac:dyDescent="0.2">
      <c r="B22138" s="18" t="s">
        <v>16501</v>
      </c>
      <c r="C22138" s="19" t="s">
        <v>166</v>
      </c>
      <c r="D22138" t="s">
        <v>398</v>
      </c>
      <c r="E22138" s="20">
        <v>224</v>
      </c>
      <c r="F22138" s="20">
        <v>271</v>
      </c>
    </row>
    <row r="22139" spans="1:6" ht="25.5" outlineLevel="2" x14ac:dyDescent="0.2">
      <c r="B22139" s="18" t="s">
        <v>16501</v>
      </c>
      <c r="C22139" s="19" t="s">
        <v>178</v>
      </c>
      <c r="D22139" t="s">
        <v>398</v>
      </c>
      <c r="E22139" s="20">
        <v>1</v>
      </c>
      <c r="F22139" s="20">
        <v>226</v>
      </c>
    </row>
    <row r="22140" spans="1:6" ht="25.5" outlineLevel="1" x14ac:dyDescent="0.2">
      <c r="B22140" s="21" t="s">
        <v>16502</v>
      </c>
      <c r="E22140" s="20">
        <f>SUBTOTAL(9,E22136:E22139)</f>
        <v>30321</v>
      </c>
      <c r="F22140" s="20">
        <f>SUBTOTAL(9,F22136:F22139)</f>
        <v>17310</v>
      </c>
    </row>
    <row r="22141" spans="1:6" ht="25.5" outlineLevel="2" x14ac:dyDescent="0.2">
      <c r="A22141" t="s">
        <v>6304</v>
      </c>
      <c r="B22141" s="18" t="s">
        <v>16503</v>
      </c>
      <c r="C22141" s="19" t="s">
        <v>42</v>
      </c>
      <c r="D22141" t="s">
        <v>398</v>
      </c>
      <c r="E22141" s="20">
        <v>6509</v>
      </c>
      <c r="F22141" s="20">
        <v>44216</v>
      </c>
    </row>
    <row r="22142" spans="1:6" ht="25.5" outlineLevel="2" x14ac:dyDescent="0.2">
      <c r="B22142" s="18" t="s">
        <v>16503</v>
      </c>
      <c r="C22142" s="19" t="s">
        <v>68</v>
      </c>
      <c r="D22142" t="s">
        <v>398</v>
      </c>
      <c r="E22142" s="20">
        <v>1</v>
      </c>
      <c r="F22142" s="20">
        <v>214</v>
      </c>
    </row>
    <row r="22143" spans="1:6" ht="25.5" outlineLevel="2" x14ac:dyDescent="0.2">
      <c r="B22143" s="18" t="s">
        <v>16503</v>
      </c>
      <c r="C22143" s="19" t="s">
        <v>80</v>
      </c>
      <c r="D22143" t="s">
        <v>398</v>
      </c>
      <c r="E22143" s="20">
        <v>397</v>
      </c>
      <c r="F22143" s="20">
        <v>118</v>
      </c>
    </row>
    <row r="22144" spans="1:6" ht="25.5" outlineLevel="2" x14ac:dyDescent="0.2">
      <c r="B22144" s="18" t="s">
        <v>16503</v>
      </c>
      <c r="C22144" s="19" t="s">
        <v>92</v>
      </c>
      <c r="D22144" t="s">
        <v>398</v>
      </c>
      <c r="E22144" s="20">
        <v>2</v>
      </c>
      <c r="F22144" s="20">
        <v>22</v>
      </c>
    </row>
    <row r="22145" spans="1:6" ht="25.5" outlineLevel="2" x14ac:dyDescent="0.2">
      <c r="B22145" s="18" t="s">
        <v>16503</v>
      </c>
      <c r="C22145" s="19" t="s">
        <v>151</v>
      </c>
      <c r="D22145" t="s">
        <v>398</v>
      </c>
      <c r="E22145" s="20">
        <v>15</v>
      </c>
      <c r="F22145" s="20">
        <v>1377</v>
      </c>
    </row>
    <row r="22146" spans="1:6" ht="25.5" outlineLevel="2" x14ac:dyDescent="0.2">
      <c r="B22146" s="18" t="s">
        <v>16503</v>
      </c>
      <c r="C22146" s="19" t="s">
        <v>178</v>
      </c>
      <c r="D22146" t="s">
        <v>398</v>
      </c>
      <c r="E22146" s="20">
        <v>96</v>
      </c>
      <c r="F22146" s="20">
        <v>4754</v>
      </c>
    </row>
    <row r="22147" spans="1:6" ht="25.5" outlineLevel="1" x14ac:dyDescent="0.2">
      <c r="B22147" s="21" t="s">
        <v>16504</v>
      </c>
      <c r="E22147" s="20">
        <f>SUBTOTAL(9,E22141:E22146)</f>
        <v>7020</v>
      </c>
      <c r="F22147" s="20">
        <f>SUBTOTAL(9,F22141:F22146)</f>
        <v>50701</v>
      </c>
    </row>
    <row r="22148" spans="1:6" outlineLevel="2" x14ac:dyDescent="0.2">
      <c r="A22148" t="s">
        <v>6306</v>
      </c>
      <c r="B22148" s="18" t="s">
        <v>16505</v>
      </c>
      <c r="C22148" s="19" t="s">
        <v>19</v>
      </c>
      <c r="D22148" t="s">
        <v>398</v>
      </c>
      <c r="E22148" s="20">
        <v>2</v>
      </c>
      <c r="F22148" s="20">
        <v>9</v>
      </c>
    </row>
    <row r="22149" spans="1:6" outlineLevel="2" x14ac:dyDescent="0.2">
      <c r="B22149" s="18" t="s">
        <v>16505</v>
      </c>
      <c r="C22149" s="19" t="s">
        <v>42</v>
      </c>
      <c r="D22149" t="s">
        <v>398</v>
      </c>
      <c r="E22149" s="20">
        <v>157</v>
      </c>
      <c r="F22149" s="20">
        <v>109</v>
      </c>
    </row>
    <row r="22150" spans="1:6" outlineLevel="2" x14ac:dyDescent="0.2">
      <c r="B22150" s="18" t="s">
        <v>16505</v>
      </c>
      <c r="C22150" s="19" t="s">
        <v>58</v>
      </c>
      <c r="D22150" t="s">
        <v>398</v>
      </c>
      <c r="E22150" s="20">
        <v>1</v>
      </c>
      <c r="F22150" s="20">
        <v>2</v>
      </c>
    </row>
    <row r="22151" spans="1:6" outlineLevel="2" x14ac:dyDescent="0.2">
      <c r="B22151" s="18" t="s">
        <v>16505</v>
      </c>
      <c r="C22151" s="19" t="s">
        <v>80</v>
      </c>
      <c r="D22151" t="s">
        <v>398</v>
      </c>
      <c r="E22151" s="20">
        <v>10</v>
      </c>
      <c r="F22151" s="20">
        <v>33</v>
      </c>
    </row>
    <row r="22152" spans="1:6" ht="25.5" outlineLevel="2" x14ac:dyDescent="0.2">
      <c r="B22152" s="18" t="s">
        <v>16505</v>
      </c>
      <c r="C22152" s="19" t="s">
        <v>92</v>
      </c>
      <c r="D22152" t="s">
        <v>398</v>
      </c>
      <c r="E22152" s="20">
        <v>4</v>
      </c>
      <c r="F22152" s="20">
        <v>1041</v>
      </c>
    </row>
    <row r="22153" spans="1:6" outlineLevel="2" x14ac:dyDescent="0.2">
      <c r="B22153" s="18" t="s">
        <v>16505</v>
      </c>
      <c r="C22153" s="19" t="s">
        <v>93</v>
      </c>
      <c r="D22153" t="s">
        <v>398</v>
      </c>
      <c r="E22153" s="20">
        <v>3</v>
      </c>
      <c r="F22153" s="20">
        <v>8</v>
      </c>
    </row>
    <row r="22154" spans="1:6" outlineLevel="2" x14ac:dyDescent="0.2">
      <c r="B22154" s="18" t="s">
        <v>16505</v>
      </c>
      <c r="C22154" s="19" t="s">
        <v>107</v>
      </c>
      <c r="D22154" t="s">
        <v>398</v>
      </c>
      <c r="E22154" s="20">
        <v>1</v>
      </c>
      <c r="F22154" s="20">
        <v>3</v>
      </c>
    </row>
    <row r="22155" spans="1:6" outlineLevel="2" x14ac:dyDescent="0.2">
      <c r="B22155" s="18" t="s">
        <v>16505</v>
      </c>
      <c r="C22155" s="19" t="s">
        <v>129</v>
      </c>
      <c r="D22155" t="s">
        <v>398</v>
      </c>
      <c r="E22155" s="20">
        <v>1</v>
      </c>
      <c r="F22155" s="20">
        <v>3</v>
      </c>
    </row>
    <row r="22156" spans="1:6" outlineLevel="2" x14ac:dyDescent="0.2">
      <c r="B22156" s="18" t="s">
        <v>16505</v>
      </c>
      <c r="C22156" s="19" t="s">
        <v>139</v>
      </c>
      <c r="D22156" t="s">
        <v>398</v>
      </c>
      <c r="E22156" s="20">
        <v>1</v>
      </c>
      <c r="F22156" s="20">
        <v>4</v>
      </c>
    </row>
    <row r="22157" spans="1:6" outlineLevel="2" x14ac:dyDescent="0.2">
      <c r="B22157" s="18" t="s">
        <v>16505</v>
      </c>
      <c r="C22157" s="19" t="s">
        <v>148</v>
      </c>
      <c r="D22157" t="s">
        <v>398</v>
      </c>
      <c r="E22157" s="20">
        <v>13</v>
      </c>
      <c r="F22157" s="20">
        <v>39</v>
      </c>
    </row>
    <row r="22158" spans="1:6" outlineLevel="1" x14ac:dyDescent="0.2">
      <c r="B22158" s="21" t="s">
        <v>16506</v>
      </c>
      <c r="E22158" s="20">
        <f>SUBTOTAL(9,E22148:E22157)</f>
        <v>193</v>
      </c>
      <c r="F22158" s="20">
        <f>SUBTOTAL(9,F22148:F22157)</f>
        <v>1251</v>
      </c>
    </row>
    <row r="22159" spans="1:6" ht="25.5" outlineLevel="2" x14ac:dyDescent="0.2">
      <c r="A22159" t="s">
        <v>6307</v>
      </c>
      <c r="B22159" s="18" t="s">
        <v>16507</v>
      </c>
      <c r="C22159" s="19" t="s">
        <v>16</v>
      </c>
      <c r="D22159" t="s">
        <v>398</v>
      </c>
      <c r="E22159" s="20">
        <v>1</v>
      </c>
      <c r="F22159" s="20">
        <v>13</v>
      </c>
    </row>
    <row r="22160" spans="1:6" ht="25.5" outlineLevel="2" x14ac:dyDescent="0.2">
      <c r="B22160" s="18" t="s">
        <v>16507</v>
      </c>
      <c r="C22160" s="19" t="s">
        <v>42</v>
      </c>
      <c r="D22160" t="s">
        <v>398</v>
      </c>
      <c r="E22160" s="20">
        <v>73088</v>
      </c>
      <c r="F22160" s="20">
        <v>439326</v>
      </c>
    </row>
    <row r="22161" spans="1:6" ht="25.5" outlineLevel="2" x14ac:dyDescent="0.2">
      <c r="B22161" s="18" t="s">
        <v>16507</v>
      </c>
      <c r="C22161" s="19" t="s">
        <v>54</v>
      </c>
      <c r="D22161" t="s">
        <v>398</v>
      </c>
      <c r="E22161" s="20">
        <v>70</v>
      </c>
      <c r="F22161" s="20">
        <v>18</v>
      </c>
    </row>
    <row r="22162" spans="1:6" ht="25.5" outlineLevel="2" x14ac:dyDescent="0.2">
      <c r="B22162" s="18" t="s">
        <v>16507</v>
      </c>
      <c r="C22162" s="19" t="s">
        <v>58</v>
      </c>
      <c r="D22162" t="s">
        <v>398</v>
      </c>
      <c r="E22162" s="20">
        <v>2962</v>
      </c>
      <c r="F22162" s="20">
        <v>19509</v>
      </c>
    </row>
    <row r="22163" spans="1:6" ht="25.5" outlineLevel="2" x14ac:dyDescent="0.2">
      <c r="B22163" s="18" t="s">
        <v>16507</v>
      </c>
      <c r="C22163" s="19" t="s">
        <v>68</v>
      </c>
      <c r="D22163" t="s">
        <v>398</v>
      </c>
      <c r="E22163" s="20">
        <v>3</v>
      </c>
      <c r="F22163" s="20">
        <v>319</v>
      </c>
    </row>
    <row r="22164" spans="1:6" ht="25.5" outlineLevel="2" x14ac:dyDescent="0.2">
      <c r="B22164" s="18" t="s">
        <v>16507</v>
      </c>
      <c r="C22164" s="19" t="s">
        <v>80</v>
      </c>
      <c r="D22164" t="s">
        <v>398</v>
      </c>
      <c r="E22164" s="20">
        <v>1</v>
      </c>
      <c r="F22164" s="20">
        <v>9</v>
      </c>
    </row>
    <row r="22165" spans="1:6" ht="25.5" outlineLevel="2" x14ac:dyDescent="0.2">
      <c r="B22165" s="18" t="s">
        <v>16507</v>
      </c>
      <c r="C22165" s="19" t="s">
        <v>81</v>
      </c>
      <c r="D22165" t="s">
        <v>398</v>
      </c>
      <c r="E22165" s="20">
        <v>2290</v>
      </c>
      <c r="F22165" s="20">
        <v>12373</v>
      </c>
    </row>
    <row r="22166" spans="1:6" ht="25.5" outlineLevel="2" x14ac:dyDescent="0.2">
      <c r="B22166" s="18" t="s">
        <v>16507</v>
      </c>
      <c r="C22166" s="19" t="s">
        <v>87</v>
      </c>
      <c r="D22166" t="s">
        <v>398</v>
      </c>
      <c r="E22166" s="20">
        <v>1</v>
      </c>
      <c r="F22166" s="20">
        <v>56</v>
      </c>
    </row>
    <row r="22167" spans="1:6" ht="25.5" outlineLevel="2" x14ac:dyDescent="0.2">
      <c r="B22167" s="18" t="s">
        <v>16507</v>
      </c>
      <c r="C22167" s="19" t="s">
        <v>92</v>
      </c>
      <c r="D22167" t="s">
        <v>398</v>
      </c>
      <c r="E22167" s="20">
        <v>2</v>
      </c>
      <c r="F22167" s="20">
        <v>76</v>
      </c>
    </row>
    <row r="22168" spans="1:6" ht="25.5" outlineLevel="2" x14ac:dyDescent="0.2">
      <c r="B22168" s="18" t="s">
        <v>16507</v>
      </c>
      <c r="C22168" s="19" t="s">
        <v>107</v>
      </c>
      <c r="D22168" t="s">
        <v>398</v>
      </c>
      <c r="E22168" s="20">
        <v>51</v>
      </c>
      <c r="F22168" s="20">
        <v>507</v>
      </c>
    </row>
    <row r="22169" spans="1:6" ht="25.5" outlineLevel="2" x14ac:dyDescent="0.2">
      <c r="B22169" s="18" t="s">
        <v>16507</v>
      </c>
      <c r="C22169" s="19" t="s">
        <v>164</v>
      </c>
      <c r="D22169" t="s">
        <v>398</v>
      </c>
      <c r="E22169" s="20">
        <v>2</v>
      </c>
      <c r="F22169" s="20">
        <v>290</v>
      </c>
    </row>
    <row r="22170" spans="1:6" ht="25.5" outlineLevel="2" x14ac:dyDescent="0.2">
      <c r="B22170" s="18" t="s">
        <v>16507</v>
      </c>
      <c r="C22170" s="19" t="s">
        <v>178</v>
      </c>
      <c r="D22170" t="s">
        <v>398</v>
      </c>
      <c r="E22170" s="20">
        <v>2</v>
      </c>
      <c r="F22170" s="20">
        <v>14</v>
      </c>
    </row>
    <row r="22171" spans="1:6" ht="25.5" outlineLevel="2" x14ac:dyDescent="0.2">
      <c r="B22171" s="18" t="s">
        <v>16507</v>
      </c>
      <c r="C22171" s="19" t="s">
        <v>182</v>
      </c>
      <c r="D22171" t="s">
        <v>398</v>
      </c>
      <c r="E22171" s="20">
        <v>1900</v>
      </c>
      <c r="F22171" s="20">
        <v>12866</v>
      </c>
    </row>
    <row r="22172" spans="1:6" ht="25.5" outlineLevel="1" x14ac:dyDescent="0.2">
      <c r="B22172" s="21" t="s">
        <v>16508</v>
      </c>
      <c r="E22172" s="20">
        <f>SUBTOTAL(9,E22159:E22171)</f>
        <v>80373</v>
      </c>
      <c r="F22172" s="20">
        <f>SUBTOTAL(9,F22159:F22171)</f>
        <v>485376</v>
      </c>
    </row>
    <row r="22173" spans="1:6" outlineLevel="2" x14ac:dyDescent="0.2">
      <c r="A22173" t="s">
        <v>6309</v>
      </c>
      <c r="B22173" s="18" t="s">
        <v>16509</v>
      </c>
      <c r="C22173" s="19" t="s">
        <v>42</v>
      </c>
      <c r="D22173" t="s">
        <v>398</v>
      </c>
      <c r="E22173" s="20">
        <v>247</v>
      </c>
      <c r="F22173" s="20">
        <v>4925</v>
      </c>
    </row>
    <row r="22174" spans="1:6" outlineLevel="2" x14ac:dyDescent="0.2">
      <c r="B22174" s="18" t="s">
        <v>16509</v>
      </c>
      <c r="C22174" s="19" t="s">
        <v>68</v>
      </c>
      <c r="D22174" t="s">
        <v>398</v>
      </c>
      <c r="E22174" s="20">
        <v>1</v>
      </c>
      <c r="F22174" s="20">
        <v>411</v>
      </c>
    </row>
    <row r="22175" spans="1:6" outlineLevel="2" x14ac:dyDescent="0.2">
      <c r="B22175" s="18" t="s">
        <v>16509</v>
      </c>
      <c r="C22175" s="19" t="s">
        <v>80</v>
      </c>
      <c r="D22175" t="s">
        <v>398</v>
      </c>
      <c r="E22175" s="20">
        <v>1</v>
      </c>
      <c r="F22175" s="20">
        <v>570</v>
      </c>
    </row>
    <row r="22176" spans="1:6" outlineLevel="2" x14ac:dyDescent="0.2">
      <c r="B22176" s="18" t="s">
        <v>16509</v>
      </c>
      <c r="C22176" s="19" t="s">
        <v>87</v>
      </c>
      <c r="D22176" t="s">
        <v>398</v>
      </c>
      <c r="E22176" s="20">
        <v>1</v>
      </c>
      <c r="F22176" s="20">
        <v>28</v>
      </c>
    </row>
    <row r="22177" spans="1:6" outlineLevel="2" x14ac:dyDescent="0.2">
      <c r="B22177" s="18" t="s">
        <v>16509</v>
      </c>
      <c r="C22177" s="19" t="s">
        <v>88</v>
      </c>
      <c r="D22177" t="s">
        <v>398</v>
      </c>
      <c r="E22177" s="20">
        <v>1</v>
      </c>
      <c r="F22177" s="20">
        <v>2</v>
      </c>
    </row>
    <row r="22178" spans="1:6" ht="25.5" outlineLevel="2" x14ac:dyDescent="0.2">
      <c r="B22178" s="18" t="s">
        <v>16509</v>
      </c>
      <c r="C22178" s="19" t="s">
        <v>92</v>
      </c>
      <c r="D22178" t="s">
        <v>398</v>
      </c>
      <c r="E22178" s="20">
        <v>3</v>
      </c>
      <c r="F22178" s="20">
        <v>706</v>
      </c>
    </row>
    <row r="22179" spans="1:6" outlineLevel="2" x14ac:dyDescent="0.2">
      <c r="B22179" s="18" t="s">
        <v>16509</v>
      </c>
      <c r="C22179" s="19" t="s">
        <v>107</v>
      </c>
      <c r="D22179" t="s">
        <v>398</v>
      </c>
      <c r="E22179" s="20">
        <v>22</v>
      </c>
      <c r="F22179" s="20">
        <v>2833</v>
      </c>
    </row>
    <row r="22180" spans="1:6" outlineLevel="2" x14ac:dyDescent="0.2">
      <c r="B22180" s="18" t="s">
        <v>16509</v>
      </c>
      <c r="C22180" s="19" t="s">
        <v>148</v>
      </c>
      <c r="D22180" t="s">
        <v>398</v>
      </c>
      <c r="E22180" s="20">
        <v>1</v>
      </c>
      <c r="F22180" s="20">
        <v>4</v>
      </c>
    </row>
    <row r="22181" spans="1:6" outlineLevel="2" x14ac:dyDescent="0.2">
      <c r="B22181" s="18" t="s">
        <v>16509</v>
      </c>
      <c r="C22181" s="19" t="s">
        <v>164</v>
      </c>
      <c r="D22181" t="s">
        <v>398</v>
      </c>
      <c r="E22181" s="20">
        <v>2</v>
      </c>
      <c r="F22181" s="20">
        <v>1</v>
      </c>
    </row>
    <row r="22182" spans="1:6" outlineLevel="2" x14ac:dyDescent="0.2">
      <c r="B22182" s="18" t="s">
        <v>16509</v>
      </c>
      <c r="C22182" s="19" t="s">
        <v>178</v>
      </c>
      <c r="D22182" t="s">
        <v>398</v>
      </c>
      <c r="E22182" s="20">
        <v>2</v>
      </c>
      <c r="F22182" s="20">
        <v>2</v>
      </c>
    </row>
    <row r="22183" spans="1:6" outlineLevel="1" x14ac:dyDescent="0.2">
      <c r="B22183" s="21" t="s">
        <v>16510</v>
      </c>
      <c r="E22183" s="20">
        <f>SUBTOTAL(9,E22173:E22182)</f>
        <v>281</v>
      </c>
      <c r="F22183" s="20">
        <f>SUBTOTAL(9,F22173:F22182)</f>
        <v>9482</v>
      </c>
    </row>
    <row r="22184" spans="1:6" ht="25.5" outlineLevel="2" x14ac:dyDescent="0.2">
      <c r="A22184" t="s">
        <v>6310</v>
      </c>
      <c r="B22184" s="18" t="s">
        <v>16511</v>
      </c>
      <c r="C22184" s="19" t="s">
        <v>36</v>
      </c>
      <c r="D22184" t="s">
        <v>398</v>
      </c>
      <c r="E22184" s="20">
        <v>25</v>
      </c>
      <c r="F22184" s="20">
        <v>1050</v>
      </c>
    </row>
    <row r="22185" spans="1:6" ht="25.5" outlineLevel="2" x14ac:dyDescent="0.2">
      <c r="B22185" s="18" t="s">
        <v>16511</v>
      </c>
      <c r="C22185" s="19" t="s">
        <v>42</v>
      </c>
      <c r="D22185" t="s">
        <v>398</v>
      </c>
      <c r="E22185" s="20">
        <v>478</v>
      </c>
      <c r="F22185" s="20">
        <v>14169</v>
      </c>
    </row>
    <row r="22186" spans="1:6" ht="25.5" outlineLevel="2" x14ac:dyDescent="0.2">
      <c r="B22186" s="18" t="s">
        <v>16511</v>
      </c>
      <c r="C22186" s="19" t="s">
        <v>80</v>
      </c>
      <c r="D22186" t="s">
        <v>398</v>
      </c>
      <c r="E22186" s="20">
        <v>1379</v>
      </c>
      <c r="F22186" s="20">
        <v>118</v>
      </c>
    </row>
    <row r="22187" spans="1:6" ht="25.5" outlineLevel="2" x14ac:dyDescent="0.2">
      <c r="B22187" s="18" t="s">
        <v>16511</v>
      </c>
      <c r="C22187" s="19" t="s">
        <v>107</v>
      </c>
      <c r="D22187" t="s">
        <v>398</v>
      </c>
      <c r="E22187" s="20">
        <v>1</v>
      </c>
      <c r="F22187" s="20">
        <v>2</v>
      </c>
    </row>
    <row r="22188" spans="1:6" ht="25.5" outlineLevel="2" x14ac:dyDescent="0.2">
      <c r="B22188" s="18" t="s">
        <v>16511</v>
      </c>
      <c r="C22188" s="19" t="s">
        <v>164</v>
      </c>
      <c r="D22188" t="s">
        <v>398</v>
      </c>
      <c r="E22188" s="20">
        <v>1</v>
      </c>
      <c r="F22188" s="20">
        <v>174</v>
      </c>
    </row>
    <row r="22189" spans="1:6" ht="25.5" outlineLevel="1" x14ac:dyDescent="0.2">
      <c r="B22189" s="21" t="s">
        <v>16512</v>
      </c>
      <c r="E22189" s="20">
        <f>SUBTOTAL(9,E22184:E22188)</f>
        <v>1884</v>
      </c>
      <c r="F22189" s="20">
        <f>SUBTOTAL(9,F22184:F22188)</f>
        <v>15513</v>
      </c>
    </row>
    <row r="22190" spans="1:6" outlineLevel="2" x14ac:dyDescent="0.2">
      <c r="A22190" t="s">
        <v>6312</v>
      </c>
      <c r="B22190" s="18" t="s">
        <v>16513</v>
      </c>
      <c r="C22190" s="19" t="s">
        <v>5</v>
      </c>
      <c r="D22190" t="s">
        <v>398</v>
      </c>
      <c r="E22190" s="20">
        <v>1</v>
      </c>
      <c r="F22190" s="20">
        <v>5</v>
      </c>
    </row>
    <row r="22191" spans="1:6" outlineLevel="2" x14ac:dyDescent="0.2">
      <c r="B22191" s="18" t="s">
        <v>16513</v>
      </c>
      <c r="C22191" s="19" t="s">
        <v>42</v>
      </c>
      <c r="D22191" t="s">
        <v>398</v>
      </c>
      <c r="E22191" s="20">
        <v>2730</v>
      </c>
      <c r="F22191" s="20">
        <v>71928</v>
      </c>
    </row>
    <row r="22192" spans="1:6" outlineLevel="2" x14ac:dyDescent="0.2">
      <c r="B22192" s="18" t="s">
        <v>16513</v>
      </c>
      <c r="C22192" s="19" t="s">
        <v>80</v>
      </c>
      <c r="D22192" t="s">
        <v>398</v>
      </c>
      <c r="E22192" s="20">
        <v>657</v>
      </c>
      <c r="F22192" s="20">
        <v>356</v>
      </c>
    </row>
    <row r="22193" spans="1:6" outlineLevel="2" x14ac:dyDescent="0.2">
      <c r="B22193" s="18" t="s">
        <v>16513</v>
      </c>
      <c r="C22193" s="19" t="s">
        <v>88</v>
      </c>
      <c r="D22193" t="s">
        <v>398</v>
      </c>
      <c r="E22193" s="20">
        <v>82</v>
      </c>
      <c r="F22193" s="20">
        <v>4001</v>
      </c>
    </row>
    <row r="22194" spans="1:6" outlineLevel="2" x14ac:dyDescent="0.2">
      <c r="B22194" s="18" t="s">
        <v>16513</v>
      </c>
      <c r="C22194" s="19" t="s">
        <v>107</v>
      </c>
      <c r="D22194" t="s">
        <v>398</v>
      </c>
      <c r="E22194" s="20">
        <v>52</v>
      </c>
      <c r="F22194" s="20">
        <v>1929</v>
      </c>
    </row>
    <row r="22195" spans="1:6" outlineLevel="2" x14ac:dyDescent="0.2">
      <c r="B22195" s="18" t="s">
        <v>16513</v>
      </c>
      <c r="C22195" s="19" t="s">
        <v>135</v>
      </c>
      <c r="D22195" t="s">
        <v>398</v>
      </c>
      <c r="E22195" s="20">
        <v>314</v>
      </c>
      <c r="F22195" s="20">
        <v>11590</v>
      </c>
    </row>
    <row r="22196" spans="1:6" outlineLevel="2" x14ac:dyDescent="0.2">
      <c r="B22196" s="18" t="s">
        <v>16513</v>
      </c>
      <c r="C22196" s="19" t="s">
        <v>151</v>
      </c>
      <c r="D22196" t="s">
        <v>398</v>
      </c>
      <c r="E22196" s="20">
        <v>3</v>
      </c>
      <c r="F22196" s="20">
        <v>61</v>
      </c>
    </row>
    <row r="22197" spans="1:6" outlineLevel="2" x14ac:dyDescent="0.2">
      <c r="B22197" s="18" t="s">
        <v>16513</v>
      </c>
      <c r="C22197" s="19" t="s">
        <v>164</v>
      </c>
      <c r="D22197" t="s">
        <v>398</v>
      </c>
      <c r="E22197" s="20">
        <v>75</v>
      </c>
      <c r="F22197" s="20">
        <v>1768</v>
      </c>
    </row>
    <row r="22198" spans="1:6" outlineLevel="2" x14ac:dyDescent="0.2">
      <c r="B22198" s="18" t="s">
        <v>16513</v>
      </c>
      <c r="C22198" s="19" t="s">
        <v>166</v>
      </c>
      <c r="D22198" t="s">
        <v>398</v>
      </c>
      <c r="E22198" s="20">
        <v>7</v>
      </c>
      <c r="F22198" s="20">
        <v>333</v>
      </c>
    </row>
    <row r="22199" spans="1:6" ht="25.5" outlineLevel="2" x14ac:dyDescent="0.2">
      <c r="B22199" s="18" t="s">
        <v>16513</v>
      </c>
      <c r="C22199" s="19" t="s">
        <v>176</v>
      </c>
      <c r="D22199" t="s">
        <v>398</v>
      </c>
      <c r="E22199" s="20">
        <v>3</v>
      </c>
      <c r="F22199" s="20">
        <v>51</v>
      </c>
    </row>
    <row r="22200" spans="1:6" outlineLevel="2" x14ac:dyDescent="0.2">
      <c r="B22200" s="18" t="s">
        <v>16513</v>
      </c>
      <c r="C22200" s="19" t="s">
        <v>178</v>
      </c>
      <c r="D22200" t="s">
        <v>398</v>
      </c>
      <c r="E22200" s="20">
        <v>3</v>
      </c>
      <c r="F22200" s="20">
        <v>51</v>
      </c>
    </row>
    <row r="22201" spans="1:6" outlineLevel="1" x14ac:dyDescent="0.2">
      <c r="B22201" s="21" t="s">
        <v>16514</v>
      </c>
      <c r="E22201" s="20">
        <f>SUBTOTAL(9,E22190:E22200)</f>
        <v>3927</v>
      </c>
      <c r="F22201" s="20">
        <f>SUBTOTAL(9,F22190:F22200)</f>
        <v>92073</v>
      </c>
    </row>
    <row r="22202" spans="1:6" ht="25.5" outlineLevel="2" x14ac:dyDescent="0.2">
      <c r="A22202" t="s">
        <v>6313</v>
      </c>
      <c r="B22202" s="18" t="s">
        <v>16515</v>
      </c>
      <c r="C22202" s="19" t="s">
        <v>42</v>
      </c>
      <c r="D22202" t="s">
        <v>398</v>
      </c>
      <c r="E22202" s="20">
        <v>192906</v>
      </c>
      <c r="F22202" s="20">
        <v>427076</v>
      </c>
    </row>
    <row r="22203" spans="1:6" ht="25.5" outlineLevel="2" x14ac:dyDescent="0.2">
      <c r="B22203" s="18" t="s">
        <v>16515</v>
      </c>
      <c r="C22203" s="19" t="s">
        <v>80</v>
      </c>
      <c r="D22203" t="s">
        <v>398</v>
      </c>
      <c r="E22203" s="20">
        <v>279</v>
      </c>
      <c r="F22203" s="20">
        <v>758</v>
      </c>
    </row>
    <row r="22204" spans="1:6" ht="25.5" outlineLevel="2" x14ac:dyDescent="0.2">
      <c r="B22204" s="18" t="s">
        <v>16515</v>
      </c>
      <c r="C22204" s="19" t="s">
        <v>92</v>
      </c>
      <c r="D22204" t="s">
        <v>398</v>
      </c>
      <c r="E22204" s="20">
        <v>4</v>
      </c>
      <c r="F22204" s="20">
        <v>414</v>
      </c>
    </row>
    <row r="22205" spans="1:6" ht="25.5" outlineLevel="2" x14ac:dyDescent="0.2">
      <c r="B22205" s="18" t="s">
        <v>16515</v>
      </c>
      <c r="C22205" s="19" t="s">
        <v>137</v>
      </c>
      <c r="D22205" t="s">
        <v>398</v>
      </c>
      <c r="E22205" s="20">
        <v>1</v>
      </c>
      <c r="F22205" s="20">
        <v>14</v>
      </c>
    </row>
    <row r="22206" spans="1:6" ht="25.5" outlineLevel="2" x14ac:dyDescent="0.2">
      <c r="B22206" s="18" t="s">
        <v>16515</v>
      </c>
      <c r="C22206" s="19" t="s">
        <v>166</v>
      </c>
      <c r="D22206" t="s">
        <v>398</v>
      </c>
      <c r="E22206" s="20">
        <v>1</v>
      </c>
      <c r="F22206" s="20">
        <v>9</v>
      </c>
    </row>
    <row r="22207" spans="1:6" ht="25.5" outlineLevel="2" x14ac:dyDescent="0.2">
      <c r="B22207" s="18" t="s">
        <v>16515</v>
      </c>
      <c r="C22207" s="19" t="s">
        <v>178</v>
      </c>
      <c r="D22207" t="s">
        <v>398</v>
      </c>
      <c r="E22207" s="20">
        <v>3</v>
      </c>
      <c r="F22207" s="20">
        <v>662</v>
      </c>
    </row>
    <row r="22208" spans="1:6" ht="25.5" outlineLevel="1" x14ac:dyDescent="0.2">
      <c r="B22208" s="21" t="s">
        <v>16516</v>
      </c>
      <c r="E22208" s="20">
        <f>SUBTOTAL(9,E22202:E22207)</f>
        <v>193194</v>
      </c>
      <c r="F22208" s="20">
        <f>SUBTOTAL(9,F22202:F22207)</f>
        <v>428933</v>
      </c>
    </row>
    <row r="22209" spans="1:6" outlineLevel="2" x14ac:dyDescent="0.2">
      <c r="A22209" t="s">
        <v>1836</v>
      </c>
      <c r="B22209" s="18" t="s">
        <v>16517</v>
      </c>
      <c r="C22209" s="19" t="s">
        <v>15</v>
      </c>
      <c r="D22209" t="s">
        <v>398</v>
      </c>
      <c r="E22209" s="20">
        <v>2</v>
      </c>
      <c r="F22209" s="20">
        <v>10</v>
      </c>
    </row>
    <row r="22210" spans="1:6" outlineLevel="2" x14ac:dyDescent="0.2">
      <c r="B22210" s="18" t="s">
        <v>16517</v>
      </c>
      <c r="C22210" s="19" t="s">
        <v>19</v>
      </c>
      <c r="D22210" t="s">
        <v>398</v>
      </c>
      <c r="E22210" s="20">
        <v>1</v>
      </c>
      <c r="F22210" s="20">
        <v>5</v>
      </c>
    </row>
    <row r="22211" spans="1:6" outlineLevel="2" x14ac:dyDescent="0.2">
      <c r="B22211" s="18" t="s">
        <v>16517</v>
      </c>
      <c r="C22211" s="19" t="s">
        <v>42</v>
      </c>
      <c r="D22211" t="s">
        <v>398</v>
      </c>
      <c r="E22211" s="20">
        <v>36070</v>
      </c>
      <c r="F22211" s="20">
        <v>257167</v>
      </c>
    </row>
    <row r="22212" spans="1:6" outlineLevel="2" x14ac:dyDescent="0.2">
      <c r="B22212" s="18" t="s">
        <v>16517</v>
      </c>
      <c r="C22212" s="19" t="s">
        <v>80</v>
      </c>
      <c r="D22212" t="s">
        <v>398</v>
      </c>
      <c r="E22212" s="20">
        <v>27172</v>
      </c>
      <c r="F22212" s="20">
        <v>155048</v>
      </c>
    </row>
    <row r="22213" spans="1:6" outlineLevel="2" x14ac:dyDescent="0.2">
      <c r="B22213" s="18" t="s">
        <v>16517</v>
      </c>
      <c r="C22213" s="19" t="s">
        <v>93</v>
      </c>
      <c r="D22213" t="s">
        <v>398</v>
      </c>
      <c r="E22213" s="20">
        <v>1</v>
      </c>
      <c r="F22213" s="20">
        <v>5</v>
      </c>
    </row>
    <row r="22214" spans="1:6" outlineLevel="2" x14ac:dyDescent="0.2">
      <c r="B22214" s="18" t="s">
        <v>16517</v>
      </c>
      <c r="C22214" s="19" t="s">
        <v>107</v>
      </c>
      <c r="D22214" t="s">
        <v>398</v>
      </c>
      <c r="E22214" s="20">
        <v>2966</v>
      </c>
      <c r="F22214" s="20">
        <v>85574</v>
      </c>
    </row>
    <row r="22215" spans="1:6" outlineLevel="2" x14ac:dyDescent="0.2">
      <c r="B22215" s="18" t="s">
        <v>16517</v>
      </c>
      <c r="C22215" s="19" t="s">
        <v>121</v>
      </c>
      <c r="D22215" t="s">
        <v>398</v>
      </c>
      <c r="E22215" s="20">
        <v>1</v>
      </c>
      <c r="F22215" s="20">
        <v>7</v>
      </c>
    </row>
    <row r="22216" spans="1:6" outlineLevel="2" x14ac:dyDescent="0.2">
      <c r="B22216" s="18" t="s">
        <v>16517</v>
      </c>
      <c r="C22216" s="19" t="s">
        <v>157</v>
      </c>
      <c r="D22216" t="s">
        <v>398</v>
      </c>
      <c r="E22216" s="20">
        <v>1</v>
      </c>
      <c r="F22216" s="20">
        <v>5</v>
      </c>
    </row>
    <row r="22217" spans="1:6" outlineLevel="2" x14ac:dyDescent="0.2">
      <c r="B22217" s="18" t="s">
        <v>16517</v>
      </c>
      <c r="C22217" s="19" t="s">
        <v>166</v>
      </c>
      <c r="D22217" t="s">
        <v>398</v>
      </c>
      <c r="E22217" s="20">
        <v>1</v>
      </c>
      <c r="F22217" s="20">
        <v>36</v>
      </c>
    </row>
    <row r="22218" spans="1:6" ht="25.5" outlineLevel="2" x14ac:dyDescent="0.2">
      <c r="B22218" s="18" t="s">
        <v>16517</v>
      </c>
      <c r="C22218" s="19" t="s">
        <v>176</v>
      </c>
      <c r="D22218" t="s">
        <v>398</v>
      </c>
      <c r="E22218" s="20">
        <v>7</v>
      </c>
      <c r="F22218" s="20">
        <v>30</v>
      </c>
    </row>
    <row r="22219" spans="1:6" outlineLevel="1" x14ac:dyDescent="0.2">
      <c r="B22219" s="21" t="s">
        <v>16518</v>
      </c>
      <c r="E22219" s="20">
        <f>SUBTOTAL(9,E22209:E22218)</f>
        <v>66222</v>
      </c>
      <c r="F22219" s="20">
        <f>SUBTOTAL(9,F22209:F22218)</f>
        <v>497887</v>
      </c>
    </row>
    <row r="22220" spans="1:6" outlineLevel="2" x14ac:dyDescent="0.2">
      <c r="A22220" t="s">
        <v>1837</v>
      </c>
      <c r="B22220" s="18" t="s">
        <v>16519</v>
      </c>
      <c r="C22220" s="19" t="s">
        <v>5</v>
      </c>
      <c r="D22220" t="s">
        <v>398</v>
      </c>
      <c r="E22220" s="20">
        <v>5</v>
      </c>
      <c r="F22220" s="20">
        <v>69</v>
      </c>
    </row>
    <row r="22221" spans="1:6" outlineLevel="2" x14ac:dyDescent="0.2">
      <c r="B22221" s="18" t="s">
        <v>16519</v>
      </c>
      <c r="C22221" s="19" t="s">
        <v>9</v>
      </c>
      <c r="D22221" t="s">
        <v>398</v>
      </c>
      <c r="E22221" s="20">
        <v>1</v>
      </c>
      <c r="F22221" s="20">
        <v>5</v>
      </c>
    </row>
    <row r="22222" spans="1:6" outlineLevel="2" x14ac:dyDescent="0.2">
      <c r="B22222" s="18" t="s">
        <v>16519</v>
      </c>
      <c r="C22222" s="19" t="s">
        <v>15</v>
      </c>
      <c r="D22222" t="s">
        <v>398</v>
      </c>
      <c r="E22222" s="20">
        <v>22</v>
      </c>
      <c r="F22222" s="20">
        <v>497</v>
      </c>
    </row>
    <row r="22223" spans="1:6" outlineLevel="2" x14ac:dyDescent="0.2">
      <c r="B22223" s="18" t="s">
        <v>16519</v>
      </c>
      <c r="C22223" s="19" t="s">
        <v>19</v>
      </c>
      <c r="D22223" t="s">
        <v>398</v>
      </c>
      <c r="E22223" s="20">
        <v>5</v>
      </c>
      <c r="F22223" s="20">
        <v>27</v>
      </c>
    </row>
    <row r="22224" spans="1:6" outlineLevel="2" x14ac:dyDescent="0.2">
      <c r="B22224" s="18" t="s">
        <v>16519</v>
      </c>
      <c r="C22224" s="19" t="s">
        <v>23</v>
      </c>
      <c r="D22224" t="s">
        <v>398</v>
      </c>
      <c r="E22224" s="20">
        <v>1</v>
      </c>
      <c r="F22224" s="20">
        <v>5</v>
      </c>
    </row>
    <row r="22225" spans="2:6" ht="25.5" outlineLevel="2" x14ac:dyDescent="0.2">
      <c r="B22225" s="18" t="s">
        <v>16519</v>
      </c>
      <c r="C22225" s="19" t="s">
        <v>32</v>
      </c>
      <c r="D22225" t="s">
        <v>398</v>
      </c>
      <c r="E22225" s="20">
        <v>2</v>
      </c>
      <c r="F22225" s="20">
        <v>10</v>
      </c>
    </row>
    <row r="22226" spans="2:6" outlineLevel="2" x14ac:dyDescent="0.2">
      <c r="B22226" s="18" t="s">
        <v>16519</v>
      </c>
      <c r="C22226" s="19" t="s">
        <v>37</v>
      </c>
      <c r="D22226" t="s">
        <v>398</v>
      </c>
      <c r="E22226" s="20">
        <v>1</v>
      </c>
      <c r="F22226" s="20">
        <v>29</v>
      </c>
    </row>
    <row r="22227" spans="2:6" outlineLevel="2" x14ac:dyDescent="0.2">
      <c r="B22227" s="18" t="s">
        <v>16519</v>
      </c>
      <c r="C22227" s="19" t="s">
        <v>42</v>
      </c>
      <c r="D22227" t="s">
        <v>398</v>
      </c>
      <c r="E22227" s="20">
        <v>36049</v>
      </c>
      <c r="F22227" s="20">
        <v>140748</v>
      </c>
    </row>
    <row r="22228" spans="2:6" outlineLevel="2" x14ac:dyDescent="0.2">
      <c r="B22228" s="18" t="s">
        <v>16519</v>
      </c>
      <c r="C22228" s="19" t="s">
        <v>54</v>
      </c>
      <c r="D22228" t="s">
        <v>398</v>
      </c>
      <c r="E22228" s="20">
        <v>1</v>
      </c>
      <c r="F22228" s="20">
        <v>5</v>
      </c>
    </row>
    <row r="22229" spans="2:6" outlineLevel="2" x14ac:dyDescent="0.2">
      <c r="B22229" s="18" t="s">
        <v>16519</v>
      </c>
      <c r="C22229" s="19" t="s">
        <v>58</v>
      </c>
      <c r="D22229" t="s">
        <v>398</v>
      </c>
      <c r="E22229" s="20">
        <v>120</v>
      </c>
      <c r="F22229" s="20">
        <v>3305</v>
      </c>
    </row>
    <row r="22230" spans="2:6" outlineLevel="2" x14ac:dyDescent="0.2">
      <c r="B22230" s="18" t="s">
        <v>16519</v>
      </c>
      <c r="C22230" s="19" t="s">
        <v>68</v>
      </c>
      <c r="D22230" t="s">
        <v>398</v>
      </c>
      <c r="E22230" s="20">
        <v>2</v>
      </c>
      <c r="F22230" s="20">
        <v>10</v>
      </c>
    </row>
    <row r="22231" spans="2:6" outlineLevel="2" x14ac:dyDescent="0.2">
      <c r="B22231" s="18" t="s">
        <v>16519</v>
      </c>
      <c r="C22231" s="19" t="s">
        <v>78</v>
      </c>
      <c r="D22231" t="s">
        <v>398</v>
      </c>
      <c r="E22231" s="20">
        <v>2</v>
      </c>
      <c r="F22231" s="20">
        <v>110</v>
      </c>
    </row>
    <row r="22232" spans="2:6" outlineLevel="2" x14ac:dyDescent="0.2">
      <c r="B22232" s="18" t="s">
        <v>16519</v>
      </c>
      <c r="C22232" s="19" t="s">
        <v>80</v>
      </c>
      <c r="D22232" t="s">
        <v>398</v>
      </c>
      <c r="E22232" s="20">
        <v>3661</v>
      </c>
      <c r="F22232" s="20">
        <v>92137</v>
      </c>
    </row>
    <row r="22233" spans="2:6" outlineLevel="2" x14ac:dyDescent="0.2">
      <c r="B22233" s="18" t="s">
        <v>16519</v>
      </c>
      <c r="C22233" s="19" t="s">
        <v>81</v>
      </c>
      <c r="D22233" t="s">
        <v>398</v>
      </c>
      <c r="E22233" s="20">
        <v>36</v>
      </c>
      <c r="F22233" s="20">
        <v>1329</v>
      </c>
    </row>
    <row r="22234" spans="2:6" outlineLevel="2" x14ac:dyDescent="0.2">
      <c r="B22234" s="18" t="s">
        <v>16519</v>
      </c>
      <c r="C22234" s="19" t="s">
        <v>83</v>
      </c>
      <c r="D22234" t="s">
        <v>398</v>
      </c>
      <c r="E22234" s="20">
        <v>3</v>
      </c>
      <c r="F22234" s="20">
        <v>7</v>
      </c>
    </row>
    <row r="22235" spans="2:6" outlineLevel="2" x14ac:dyDescent="0.2">
      <c r="B22235" s="18" t="s">
        <v>16519</v>
      </c>
      <c r="C22235" s="19" t="s">
        <v>86</v>
      </c>
      <c r="D22235" t="s">
        <v>398</v>
      </c>
      <c r="E22235" s="20">
        <v>4</v>
      </c>
      <c r="F22235" s="20">
        <v>21</v>
      </c>
    </row>
    <row r="22236" spans="2:6" outlineLevel="2" x14ac:dyDescent="0.2">
      <c r="B22236" s="18" t="s">
        <v>16519</v>
      </c>
      <c r="C22236" s="19" t="s">
        <v>88</v>
      </c>
      <c r="D22236" t="s">
        <v>398</v>
      </c>
      <c r="E22236" s="20">
        <v>89</v>
      </c>
      <c r="F22236" s="20">
        <v>3165</v>
      </c>
    </row>
    <row r="22237" spans="2:6" ht="25.5" outlineLevel="2" x14ac:dyDescent="0.2">
      <c r="B22237" s="18" t="s">
        <v>16519</v>
      </c>
      <c r="C22237" s="19" t="s">
        <v>92</v>
      </c>
      <c r="D22237" t="s">
        <v>398</v>
      </c>
      <c r="E22237" s="20">
        <v>47</v>
      </c>
      <c r="F22237" s="20">
        <v>1603</v>
      </c>
    </row>
    <row r="22238" spans="2:6" outlineLevel="2" x14ac:dyDescent="0.2">
      <c r="B22238" s="18" t="s">
        <v>16519</v>
      </c>
      <c r="C22238" s="19" t="s">
        <v>93</v>
      </c>
      <c r="D22238" t="s">
        <v>398</v>
      </c>
      <c r="E22238" s="20">
        <v>34</v>
      </c>
      <c r="F22238" s="20">
        <v>1289</v>
      </c>
    </row>
    <row r="22239" spans="2:6" outlineLevel="2" x14ac:dyDescent="0.2">
      <c r="B22239" s="18" t="s">
        <v>16519</v>
      </c>
      <c r="C22239" s="19" t="s">
        <v>97</v>
      </c>
      <c r="D22239" t="s">
        <v>398</v>
      </c>
      <c r="E22239" s="20">
        <v>1</v>
      </c>
      <c r="F22239" s="20">
        <v>5</v>
      </c>
    </row>
    <row r="22240" spans="2:6" outlineLevel="2" x14ac:dyDescent="0.2">
      <c r="B22240" s="18" t="s">
        <v>16519</v>
      </c>
      <c r="C22240" s="19" t="s">
        <v>107</v>
      </c>
      <c r="D22240" t="s">
        <v>398</v>
      </c>
      <c r="E22240" s="20">
        <v>3559</v>
      </c>
      <c r="F22240" s="20">
        <v>135291</v>
      </c>
    </row>
    <row r="22241" spans="2:6" outlineLevel="2" x14ac:dyDescent="0.2">
      <c r="B22241" s="18" t="s">
        <v>16519</v>
      </c>
      <c r="C22241" s="19" t="s">
        <v>128</v>
      </c>
      <c r="D22241" t="s">
        <v>398</v>
      </c>
      <c r="E22241" s="20">
        <v>1</v>
      </c>
      <c r="F22241" s="20">
        <v>5</v>
      </c>
    </row>
    <row r="22242" spans="2:6" outlineLevel="2" x14ac:dyDescent="0.2">
      <c r="B22242" s="18" t="s">
        <v>16519</v>
      </c>
      <c r="C22242" s="19" t="s">
        <v>129</v>
      </c>
      <c r="D22242" t="s">
        <v>398</v>
      </c>
      <c r="E22242" s="20">
        <v>13</v>
      </c>
      <c r="F22242" s="20">
        <v>117</v>
      </c>
    </row>
    <row r="22243" spans="2:6" outlineLevel="2" x14ac:dyDescent="0.2">
      <c r="B22243" s="18" t="s">
        <v>16519</v>
      </c>
      <c r="C22243" s="19" t="s">
        <v>130</v>
      </c>
      <c r="D22243" t="s">
        <v>398</v>
      </c>
      <c r="E22243" s="20">
        <v>1</v>
      </c>
      <c r="F22243" s="20">
        <v>20</v>
      </c>
    </row>
    <row r="22244" spans="2:6" outlineLevel="2" x14ac:dyDescent="0.2">
      <c r="B22244" s="18" t="s">
        <v>16519</v>
      </c>
      <c r="C22244" s="19" t="s">
        <v>135</v>
      </c>
      <c r="D22244" t="s">
        <v>398</v>
      </c>
      <c r="E22244" s="20">
        <v>10</v>
      </c>
      <c r="F22244" s="20">
        <v>223</v>
      </c>
    </row>
    <row r="22245" spans="2:6" outlineLevel="2" x14ac:dyDescent="0.2">
      <c r="B22245" s="18" t="s">
        <v>16519</v>
      </c>
      <c r="C22245" s="19" t="s">
        <v>139</v>
      </c>
      <c r="D22245" t="s">
        <v>398</v>
      </c>
      <c r="E22245" s="20">
        <v>10</v>
      </c>
      <c r="F22245" s="20">
        <v>51</v>
      </c>
    </row>
    <row r="22246" spans="2:6" outlineLevel="2" x14ac:dyDescent="0.2">
      <c r="B22246" s="18" t="s">
        <v>16519</v>
      </c>
      <c r="C22246" s="19" t="s">
        <v>148</v>
      </c>
      <c r="D22246" t="s">
        <v>398</v>
      </c>
      <c r="E22246" s="20">
        <v>14</v>
      </c>
      <c r="F22246" s="20">
        <v>69</v>
      </c>
    </row>
    <row r="22247" spans="2:6" outlineLevel="2" x14ac:dyDescent="0.2">
      <c r="B22247" s="18" t="s">
        <v>16519</v>
      </c>
      <c r="C22247" s="19" t="s">
        <v>151</v>
      </c>
      <c r="D22247" t="s">
        <v>398</v>
      </c>
      <c r="E22247" s="20">
        <v>11</v>
      </c>
      <c r="F22247" s="20">
        <v>261</v>
      </c>
    </row>
    <row r="22248" spans="2:6" outlineLevel="2" x14ac:dyDescent="0.2">
      <c r="B22248" s="18" t="s">
        <v>16519</v>
      </c>
      <c r="C22248" s="19" t="s">
        <v>161</v>
      </c>
      <c r="D22248" t="s">
        <v>398</v>
      </c>
      <c r="E22248" s="20">
        <v>1</v>
      </c>
      <c r="F22248" s="20">
        <v>131</v>
      </c>
    </row>
    <row r="22249" spans="2:6" outlineLevel="2" x14ac:dyDescent="0.2">
      <c r="B22249" s="18" t="s">
        <v>16519</v>
      </c>
      <c r="C22249" s="19" t="s">
        <v>164</v>
      </c>
      <c r="D22249" t="s">
        <v>398</v>
      </c>
      <c r="E22249" s="20">
        <v>2</v>
      </c>
      <c r="F22249" s="20">
        <v>194</v>
      </c>
    </row>
    <row r="22250" spans="2:6" outlineLevel="2" x14ac:dyDescent="0.2">
      <c r="B22250" s="18" t="s">
        <v>16519</v>
      </c>
      <c r="C22250" s="19" t="s">
        <v>166</v>
      </c>
      <c r="D22250" t="s">
        <v>398</v>
      </c>
      <c r="E22250" s="20">
        <v>442</v>
      </c>
      <c r="F22250" s="20">
        <v>14011</v>
      </c>
    </row>
    <row r="22251" spans="2:6" outlineLevel="2" x14ac:dyDescent="0.2">
      <c r="B22251" s="18" t="s">
        <v>16519</v>
      </c>
      <c r="C22251" s="19" t="s">
        <v>171</v>
      </c>
      <c r="D22251" t="s">
        <v>398</v>
      </c>
      <c r="E22251" s="20">
        <v>15</v>
      </c>
      <c r="F22251" s="20">
        <v>255</v>
      </c>
    </row>
    <row r="22252" spans="2:6" ht="25.5" outlineLevel="2" x14ac:dyDescent="0.2">
      <c r="B22252" s="18" t="s">
        <v>16519</v>
      </c>
      <c r="C22252" s="19" t="s">
        <v>175</v>
      </c>
      <c r="D22252" t="s">
        <v>398</v>
      </c>
      <c r="E22252" s="20">
        <v>36</v>
      </c>
      <c r="F22252" s="20">
        <v>178</v>
      </c>
    </row>
    <row r="22253" spans="2:6" ht="25.5" outlineLevel="2" x14ac:dyDescent="0.2">
      <c r="B22253" s="18" t="s">
        <v>16519</v>
      </c>
      <c r="C22253" s="19" t="s">
        <v>176</v>
      </c>
      <c r="D22253" t="s">
        <v>398</v>
      </c>
      <c r="E22253" s="20">
        <v>571</v>
      </c>
      <c r="F22253" s="20">
        <v>3227</v>
      </c>
    </row>
    <row r="22254" spans="2:6" outlineLevel="2" x14ac:dyDescent="0.2">
      <c r="B22254" s="18" t="s">
        <v>16519</v>
      </c>
      <c r="C22254" s="19" t="s">
        <v>178</v>
      </c>
      <c r="D22254" t="s">
        <v>398</v>
      </c>
      <c r="E22254" s="20">
        <v>12</v>
      </c>
      <c r="F22254" s="20">
        <v>99</v>
      </c>
    </row>
    <row r="22255" spans="2:6" outlineLevel="2" x14ac:dyDescent="0.2">
      <c r="B22255" s="18" t="s">
        <v>16519</v>
      </c>
      <c r="C22255" s="19" t="s">
        <v>182</v>
      </c>
      <c r="D22255" t="s">
        <v>398</v>
      </c>
      <c r="E22255" s="20">
        <v>183</v>
      </c>
      <c r="F22255" s="20">
        <v>5622</v>
      </c>
    </row>
    <row r="22256" spans="2:6" outlineLevel="1" x14ac:dyDescent="0.2">
      <c r="B22256" s="21" t="s">
        <v>16520</v>
      </c>
      <c r="E22256" s="20">
        <f>SUBTOTAL(9,E22220:E22255)</f>
        <v>44967</v>
      </c>
      <c r="F22256" s="20">
        <f>SUBTOTAL(9,F22220:F22255)</f>
        <v>404130</v>
      </c>
    </row>
    <row r="22257" spans="1:6" outlineLevel="2" x14ac:dyDescent="0.2">
      <c r="A22257" t="s">
        <v>6315</v>
      </c>
      <c r="B22257" s="18" t="s">
        <v>16521</v>
      </c>
      <c r="C22257" s="19" t="s">
        <v>42</v>
      </c>
      <c r="D22257" t="s">
        <v>398</v>
      </c>
      <c r="E22257" s="20">
        <v>2910</v>
      </c>
      <c r="F22257" s="20">
        <v>4092</v>
      </c>
    </row>
    <row r="22258" spans="1:6" outlineLevel="2" x14ac:dyDescent="0.2">
      <c r="B22258" s="18" t="s">
        <v>16521</v>
      </c>
      <c r="C22258" s="19" t="s">
        <v>80</v>
      </c>
      <c r="D22258" t="s">
        <v>398</v>
      </c>
      <c r="E22258" s="20">
        <v>543</v>
      </c>
      <c r="F22258" s="20">
        <v>122</v>
      </c>
    </row>
    <row r="22259" spans="1:6" ht="25.5" outlineLevel="1" x14ac:dyDescent="0.2">
      <c r="B22259" s="21" t="s">
        <v>16522</v>
      </c>
      <c r="E22259" s="20">
        <f>SUBTOTAL(9,E22257:E22258)</f>
        <v>3453</v>
      </c>
      <c r="F22259" s="20">
        <f>SUBTOTAL(9,F22257:F22258)</f>
        <v>4214</v>
      </c>
    </row>
    <row r="22260" spans="1:6" ht="25.5" outlineLevel="2" x14ac:dyDescent="0.2">
      <c r="A22260" t="s">
        <v>6316</v>
      </c>
      <c r="B22260" s="18" t="s">
        <v>16523</v>
      </c>
      <c r="C22260" s="19" t="s">
        <v>37</v>
      </c>
      <c r="D22260" t="s">
        <v>398</v>
      </c>
      <c r="E22260" s="20">
        <v>17</v>
      </c>
      <c r="F22260" s="20">
        <v>1160</v>
      </c>
    </row>
    <row r="22261" spans="1:6" ht="25.5" outlineLevel="2" x14ac:dyDescent="0.2">
      <c r="B22261" s="18" t="s">
        <v>16523</v>
      </c>
      <c r="C22261" s="19" t="s">
        <v>42</v>
      </c>
      <c r="D22261" t="s">
        <v>398</v>
      </c>
      <c r="E22261" s="20">
        <v>243086</v>
      </c>
      <c r="F22261" s="20">
        <v>261940</v>
      </c>
    </row>
    <row r="22262" spans="1:6" ht="25.5" outlineLevel="2" x14ac:dyDescent="0.2">
      <c r="B22262" s="18" t="s">
        <v>16523</v>
      </c>
      <c r="C22262" s="19" t="s">
        <v>53</v>
      </c>
      <c r="D22262" t="s">
        <v>398</v>
      </c>
      <c r="E22262" s="20">
        <v>450</v>
      </c>
      <c r="F22262" s="20">
        <v>35419</v>
      </c>
    </row>
    <row r="22263" spans="1:6" ht="25.5" outlineLevel="2" x14ac:dyDescent="0.2">
      <c r="B22263" s="18" t="s">
        <v>16523</v>
      </c>
      <c r="C22263" s="19" t="s">
        <v>68</v>
      </c>
      <c r="D22263" t="s">
        <v>398</v>
      </c>
      <c r="E22263" s="20">
        <v>129</v>
      </c>
      <c r="F22263" s="20">
        <v>8795</v>
      </c>
    </row>
    <row r="22264" spans="1:6" ht="25.5" outlineLevel="2" x14ac:dyDescent="0.2">
      <c r="B22264" s="18" t="s">
        <v>16523</v>
      </c>
      <c r="C22264" s="19" t="s">
        <v>80</v>
      </c>
      <c r="D22264" t="s">
        <v>398</v>
      </c>
      <c r="E22264" s="20">
        <v>313903</v>
      </c>
      <c r="F22264" s="20">
        <v>72392</v>
      </c>
    </row>
    <row r="22265" spans="1:6" ht="25.5" outlineLevel="2" x14ac:dyDescent="0.2">
      <c r="B22265" s="18" t="s">
        <v>16523</v>
      </c>
      <c r="C22265" s="19" t="s">
        <v>84</v>
      </c>
      <c r="D22265" t="s">
        <v>398</v>
      </c>
      <c r="E22265" s="20">
        <v>1</v>
      </c>
      <c r="F22265" s="20">
        <v>1656</v>
      </c>
    </row>
    <row r="22266" spans="1:6" ht="25.5" outlineLevel="2" x14ac:dyDescent="0.2">
      <c r="B22266" s="18" t="s">
        <v>16523</v>
      </c>
      <c r="C22266" s="19" t="s">
        <v>87</v>
      </c>
      <c r="D22266" t="s">
        <v>398</v>
      </c>
      <c r="E22266" s="20">
        <v>79</v>
      </c>
      <c r="F22266" s="20">
        <v>3349</v>
      </c>
    </row>
    <row r="22267" spans="1:6" ht="25.5" outlineLevel="2" x14ac:dyDescent="0.2">
      <c r="B22267" s="18" t="s">
        <v>16523</v>
      </c>
      <c r="C22267" s="19" t="s">
        <v>88</v>
      </c>
      <c r="D22267" t="s">
        <v>398</v>
      </c>
      <c r="E22267" s="20">
        <v>53</v>
      </c>
      <c r="F22267" s="20">
        <v>425</v>
      </c>
    </row>
    <row r="22268" spans="1:6" ht="25.5" outlineLevel="2" x14ac:dyDescent="0.2">
      <c r="B22268" s="18" t="s">
        <v>16523</v>
      </c>
      <c r="C22268" s="19" t="s">
        <v>92</v>
      </c>
      <c r="D22268" t="s">
        <v>398</v>
      </c>
      <c r="E22268" s="20">
        <v>80</v>
      </c>
      <c r="F22268" s="20">
        <v>9</v>
      </c>
    </row>
    <row r="22269" spans="1:6" ht="25.5" outlineLevel="2" x14ac:dyDescent="0.2">
      <c r="B22269" s="18" t="s">
        <v>16523</v>
      </c>
      <c r="C22269" s="19" t="s">
        <v>96</v>
      </c>
      <c r="D22269" t="s">
        <v>398</v>
      </c>
      <c r="E22269" s="20">
        <v>2</v>
      </c>
      <c r="F22269" s="20">
        <v>119</v>
      </c>
    </row>
    <row r="22270" spans="1:6" ht="25.5" outlineLevel="2" x14ac:dyDescent="0.2">
      <c r="B22270" s="18" t="s">
        <v>16523</v>
      </c>
      <c r="C22270" s="19" t="s">
        <v>107</v>
      </c>
      <c r="D22270" t="s">
        <v>398</v>
      </c>
      <c r="E22270" s="20">
        <v>125</v>
      </c>
      <c r="F22270" s="20">
        <v>151</v>
      </c>
    </row>
    <row r="22271" spans="1:6" ht="25.5" outlineLevel="2" x14ac:dyDescent="0.2">
      <c r="B22271" s="18" t="s">
        <v>16523</v>
      </c>
      <c r="C22271" s="19" t="s">
        <v>113</v>
      </c>
      <c r="D22271" t="s">
        <v>398</v>
      </c>
      <c r="E22271" s="20">
        <v>37</v>
      </c>
      <c r="F22271" s="20">
        <v>378</v>
      </c>
    </row>
    <row r="22272" spans="1:6" ht="25.5" outlineLevel="2" x14ac:dyDescent="0.2">
      <c r="B22272" s="18" t="s">
        <v>16523</v>
      </c>
      <c r="C22272" s="19" t="s">
        <v>151</v>
      </c>
      <c r="D22272" t="s">
        <v>398</v>
      </c>
      <c r="E22272" s="20">
        <v>95</v>
      </c>
      <c r="F22272" s="20">
        <v>10871</v>
      </c>
    </row>
    <row r="22273" spans="1:6" ht="25.5" outlineLevel="2" x14ac:dyDescent="0.2">
      <c r="B22273" s="18" t="s">
        <v>16523</v>
      </c>
      <c r="C22273" s="19" t="s">
        <v>153</v>
      </c>
      <c r="D22273" t="s">
        <v>398</v>
      </c>
      <c r="E22273" s="20">
        <v>82</v>
      </c>
      <c r="F22273" s="20">
        <v>1148</v>
      </c>
    </row>
    <row r="22274" spans="1:6" ht="25.5" outlineLevel="2" x14ac:dyDescent="0.2">
      <c r="B22274" s="18" t="s">
        <v>16523</v>
      </c>
      <c r="C22274" s="19" t="s">
        <v>157</v>
      </c>
      <c r="D22274" t="s">
        <v>398</v>
      </c>
      <c r="E22274" s="20">
        <v>1</v>
      </c>
      <c r="F22274" s="20">
        <v>4887</v>
      </c>
    </row>
    <row r="22275" spans="1:6" ht="25.5" outlineLevel="2" x14ac:dyDescent="0.2">
      <c r="B22275" s="18" t="s">
        <v>16523</v>
      </c>
      <c r="C22275" s="19" t="s">
        <v>162</v>
      </c>
      <c r="D22275" t="s">
        <v>398</v>
      </c>
      <c r="E22275" s="20">
        <v>1</v>
      </c>
      <c r="F22275" s="20">
        <v>204</v>
      </c>
    </row>
    <row r="22276" spans="1:6" ht="25.5" outlineLevel="2" x14ac:dyDescent="0.2">
      <c r="B22276" s="18" t="s">
        <v>16523</v>
      </c>
      <c r="C22276" s="19" t="s">
        <v>164</v>
      </c>
      <c r="D22276" t="s">
        <v>398</v>
      </c>
      <c r="E22276" s="20">
        <v>762</v>
      </c>
      <c r="F22276" s="20">
        <v>3416</v>
      </c>
    </row>
    <row r="22277" spans="1:6" ht="25.5" outlineLevel="2" x14ac:dyDescent="0.2">
      <c r="B22277" s="18" t="s">
        <v>16523</v>
      </c>
      <c r="C22277" s="19" t="s">
        <v>166</v>
      </c>
      <c r="D22277" t="s">
        <v>398</v>
      </c>
      <c r="E22277" s="20">
        <v>58</v>
      </c>
      <c r="F22277" s="20">
        <v>3276</v>
      </c>
    </row>
    <row r="22278" spans="1:6" ht="25.5" outlineLevel="2" x14ac:dyDescent="0.2">
      <c r="B22278" s="18" t="s">
        <v>16523</v>
      </c>
      <c r="C22278" s="19" t="s">
        <v>176</v>
      </c>
      <c r="D22278" t="s">
        <v>398</v>
      </c>
      <c r="E22278" s="20">
        <v>14</v>
      </c>
      <c r="F22278" s="20">
        <v>372</v>
      </c>
    </row>
    <row r="22279" spans="1:6" ht="25.5" outlineLevel="2" x14ac:dyDescent="0.2">
      <c r="B22279" s="18" t="s">
        <v>16523</v>
      </c>
      <c r="C22279" s="19" t="s">
        <v>178</v>
      </c>
      <c r="D22279" t="s">
        <v>398</v>
      </c>
      <c r="E22279" s="20">
        <v>2065</v>
      </c>
      <c r="F22279" s="20">
        <v>74478</v>
      </c>
    </row>
    <row r="22280" spans="1:6" ht="25.5" outlineLevel="1" x14ac:dyDescent="0.2">
      <c r="B22280" s="21" t="s">
        <v>16524</v>
      </c>
      <c r="E22280" s="20">
        <f>SUBTOTAL(9,E22260:E22279)</f>
        <v>561040</v>
      </c>
      <c r="F22280" s="20">
        <f>SUBTOTAL(9,F22260:F22279)</f>
        <v>484445</v>
      </c>
    </row>
    <row r="22281" spans="1:6" outlineLevel="2" x14ac:dyDescent="0.2">
      <c r="A22281" t="s">
        <v>6318</v>
      </c>
      <c r="B22281" s="18" t="s">
        <v>16525</v>
      </c>
      <c r="C22281" s="19" t="s">
        <v>20</v>
      </c>
      <c r="D22281" t="s">
        <v>398</v>
      </c>
      <c r="E22281" s="20">
        <v>160</v>
      </c>
      <c r="F22281" s="20">
        <v>628</v>
      </c>
    </row>
    <row r="22282" spans="1:6" outlineLevel="2" x14ac:dyDescent="0.2">
      <c r="B22282" s="18" t="s">
        <v>16525</v>
      </c>
      <c r="C22282" s="19" t="s">
        <v>36</v>
      </c>
      <c r="D22282" t="s">
        <v>398</v>
      </c>
      <c r="E22282" s="20">
        <v>400</v>
      </c>
      <c r="F22282" s="20">
        <v>2047</v>
      </c>
    </row>
    <row r="22283" spans="1:6" outlineLevel="2" x14ac:dyDescent="0.2">
      <c r="B22283" s="18" t="s">
        <v>16525</v>
      </c>
      <c r="C22283" s="19" t="s">
        <v>37</v>
      </c>
      <c r="D22283" t="s">
        <v>398</v>
      </c>
      <c r="E22283" s="20">
        <v>4</v>
      </c>
      <c r="F22283" s="20">
        <v>556</v>
      </c>
    </row>
    <row r="22284" spans="1:6" outlineLevel="2" x14ac:dyDescent="0.2">
      <c r="B22284" s="18" t="s">
        <v>16525</v>
      </c>
      <c r="C22284" s="19" t="s">
        <v>42</v>
      </c>
      <c r="D22284" t="s">
        <v>398</v>
      </c>
      <c r="E22284" s="20">
        <v>245812</v>
      </c>
      <c r="F22284" s="20">
        <v>792521</v>
      </c>
    </row>
    <row r="22285" spans="1:6" outlineLevel="2" x14ac:dyDescent="0.2">
      <c r="B22285" s="18" t="s">
        <v>16525</v>
      </c>
      <c r="C22285" s="19" t="s">
        <v>68</v>
      </c>
      <c r="D22285" t="s">
        <v>398</v>
      </c>
      <c r="E22285" s="20">
        <v>1</v>
      </c>
      <c r="F22285" s="20">
        <v>16</v>
      </c>
    </row>
    <row r="22286" spans="1:6" outlineLevel="2" x14ac:dyDescent="0.2">
      <c r="B22286" s="18" t="s">
        <v>16525</v>
      </c>
      <c r="C22286" s="19" t="s">
        <v>80</v>
      </c>
      <c r="D22286" t="s">
        <v>398</v>
      </c>
      <c r="E22286" s="20">
        <v>276247</v>
      </c>
      <c r="F22286" s="20">
        <v>98369</v>
      </c>
    </row>
    <row r="22287" spans="1:6" outlineLevel="2" x14ac:dyDescent="0.2">
      <c r="B22287" s="18" t="s">
        <v>16525</v>
      </c>
      <c r="C22287" s="19" t="s">
        <v>81</v>
      </c>
      <c r="D22287" t="s">
        <v>398</v>
      </c>
      <c r="E22287" s="20">
        <v>100</v>
      </c>
      <c r="F22287" s="20">
        <v>244</v>
      </c>
    </row>
    <row r="22288" spans="1:6" outlineLevel="2" x14ac:dyDescent="0.2">
      <c r="B22288" s="18" t="s">
        <v>16525</v>
      </c>
      <c r="C22288" s="19" t="s">
        <v>88</v>
      </c>
      <c r="D22288" t="s">
        <v>398</v>
      </c>
      <c r="E22288" s="20">
        <v>18</v>
      </c>
      <c r="F22288" s="20">
        <v>189</v>
      </c>
    </row>
    <row r="22289" spans="1:6" ht="25.5" outlineLevel="2" x14ac:dyDescent="0.2">
      <c r="B22289" s="18" t="s">
        <v>16525</v>
      </c>
      <c r="C22289" s="19" t="s">
        <v>92</v>
      </c>
      <c r="D22289" t="s">
        <v>398</v>
      </c>
      <c r="E22289" s="20">
        <v>2411</v>
      </c>
      <c r="F22289" s="20">
        <v>7805</v>
      </c>
    </row>
    <row r="22290" spans="1:6" outlineLevel="2" x14ac:dyDescent="0.2">
      <c r="B22290" s="18" t="s">
        <v>16525</v>
      </c>
      <c r="C22290" s="19" t="s">
        <v>107</v>
      </c>
      <c r="D22290" t="s">
        <v>398</v>
      </c>
      <c r="E22290" s="20">
        <v>8605</v>
      </c>
      <c r="F22290" s="20">
        <v>168279</v>
      </c>
    </row>
    <row r="22291" spans="1:6" outlineLevel="2" x14ac:dyDescent="0.2">
      <c r="B22291" s="18" t="s">
        <v>16525</v>
      </c>
      <c r="C22291" s="19" t="s">
        <v>111</v>
      </c>
      <c r="D22291" t="s">
        <v>398</v>
      </c>
      <c r="E22291" s="20">
        <v>1</v>
      </c>
      <c r="F22291" s="20">
        <v>5</v>
      </c>
    </row>
    <row r="22292" spans="1:6" outlineLevel="2" x14ac:dyDescent="0.2">
      <c r="B22292" s="18" t="s">
        <v>16525</v>
      </c>
      <c r="C22292" s="19" t="s">
        <v>113</v>
      </c>
      <c r="D22292" t="s">
        <v>398</v>
      </c>
      <c r="E22292" s="20">
        <v>2</v>
      </c>
      <c r="F22292" s="20">
        <v>24</v>
      </c>
    </row>
    <row r="22293" spans="1:6" outlineLevel="2" x14ac:dyDescent="0.2">
      <c r="B22293" s="18" t="s">
        <v>16525</v>
      </c>
      <c r="C22293" s="19" t="s">
        <v>119</v>
      </c>
      <c r="D22293" t="s">
        <v>398</v>
      </c>
      <c r="E22293" s="20">
        <v>300</v>
      </c>
      <c r="F22293" s="20">
        <v>1774</v>
      </c>
    </row>
    <row r="22294" spans="1:6" outlineLevel="2" x14ac:dyDescent="0.2">
      <c r="B22294" s="18" t="s">
        <v>16525</v>
      </c>
      <c r="C22294" s="19" t="s">
        <v>151</v>
      </c>
      <c r="D22294" t="s">
        <v>398</v>
      </c>
      <c r="E22294" s="20">
        <v>3</v>
      </c>
      <c r="F22294" s="20">
        <v>20</v>
      </c>
    </row>
    <row r="22295" spans="1:6" outlineLevel="2" x14ac:dyDescent="0.2">
      <c r="B22295" s="18" t="s">
        <v>16525</v>
      </c>
      <c r="C22295" s="19" t="s">
        <v>164</v>
      </c>
      <c r="D22295" t="s">
        <v>398</v>
      </c>
      <c r="E22295" s="20">
        <v>17</v>
      </c>
      <c r="F22295" s="20">
        <v>52</v>
      </c>
    </row>
    <row r="22296" spans="1:6" outlineLevel="2" x14ac:dyDescent="0.2">
      <c r="B22296" s="18" t="s">
        <v>16525</v>
      </c>
      <c r="C22296" s="19" t="s">
        <v>166</v>
      </c>
      <c r="D22296" t="s">
        <v>398</v>
      </c>
      <c r="E22296" s="20">
        <v>15322</v>
      </c>
      <c r="F22296" s="20">
        <v>32274</v>
      </c>
    </row>
    <row r="22297" spans="1:6" ht="25.5" outlineLevel="2" x14ac:dyDescent="0.2">
      <c r="B22297" s="18" t="s">
        <v>16525</v>
      </c>
      <c r="C22297" s="19" t="s">
        <v>175</v>
      </c>
      <c r="D22297" t="s">
        <v>398</v>
      </c>
      <c r="E22297" s="20">
        <v>1</v>
      </c>
      <c r="F22297" s="20">
        <v>10</v>
      </c>
    </row>
    <row r="22298" spans="1:6" ht="25.5" outlineLevel="2" x14ac:dyDescent="0.2">
      <c r="B22298" s="18" t="s">
        <v>16525</v>
      </c>
      <c r="C22298" s="19" t="s">
        <v>176</v>
      </c>
      <c r="D22298" t="s">
        <v>398</v>
      </c>
      <c r="E22298" s="20">
        <v>4</v>
      </c>
      <c r="F22298" s="20">
        <v>4</v>
      </c>
    </row>
    <row r="22299" spans="1:6" outlineLevel="2" x14ac:dyDescent="0.2">
      <c r="B22299" s="18" t="s">
        <v>16525</v>
      </c>
      <c r="C22299" s="19" t="s">
        <v>182</v>
      </c>
      <c r="D22299" t="s">
        <v>398</v>
      </c>
      <c r="E22299" s="20">
        <v>13499</v>
      </c>
      <c r="F22299" s="20">
        <v>37016</v>
      </c>
    </row>
    <row r="22300" spans="1:6" ht="25.5" outlineLevel="1" x14ac:dyDescent="0.2">
      <c r="B22300" s="21" t="s">
        <v>16526</v>
      </c>
      <c r="E22300" s="20">
        <f>SUBTOTAL(9,E22281:E22299)</f>
        <v>562907</v>
      </c>
      <c r="F22300" s="20">
        <f>SUBTOTAL(9,F22281:F22299)</f>
        <v>1141833</v>
      </c>
    </row>
    <row r="22301" spans="1:6" ht="25.5" outlineLevel="2" x14ac:dyDescent="0.2">
      <c r="A22301" t="s">
        <v>6319</v>
      </c>
      <c r="B22301" s="18" t="s">
        <v>18655</v>
      </c>
      <c r="C22301" s="19" t="s">
        <v>15</v>
      </c>
      <c r="D22301" t="s">
        <v>398</v>
      </c>
      <c r="E22301" s="20">
        <v>9</v>
      </c>
      <c r="F22301" s="20">
        <v>2639</v>
      </c>
    </row>
    <row r="22302" spans="1:6" ht="25.5" outlineLevel="2" x14ac:dyDescent="0.2">
      <c r="B22302" s="18" t="s">
        <v>18655</v>
      </c>
      <c r="C22302" s="19" t="s">
        <v>37</v>
      </c>
      <c r="D22302" t="s">
        <v>398</v>
      </c>
      <c r="E22302" s="20">
        <v>26</v>
      </c>
      <c r="F22302" s="20">
        <v>876</v>
      </c>
    </row>
    <row r="22303" spans="1:6" ht="25.5" outlineLevel="2" x14ac:dyDescent="0.2">
      <c r="B22303" s="18" t="s">
        <v>18655</v>
      </c>
      <c r="C22303" s="19" t="s">
        <v>42</v>
      </c>
      <c r="D22303" t="s">
        <v>398</v>
      </c>
      <c r="E22303" s="20">
        <v>38226</v>
      </c>
      <c r="F22303" s="20">
        <v>2969</v>
      </c>
    </row>
    <row r="22304" spans="1:6" ht="25.5" outlineLevel="2" x14ac:dyDescent="0.2">
      <c r="B22304" s="18" t="s">
        <v>18655</v>
      </c>
      <c r="C22304" s="19" t="s">
        <v>68</v>
      </c>
      <c r="D22304" t="s">
        <v>398</v>
      </c>
      <c r="E22304" s="20">
        <v>1</v>
      </c>
      <c r="F22304" s="20">
        <v>19</v>
      </c>
    </row>
    <row r="22305" spans="1:6" ht="25.5" outlineLevel="2" x14ac:dyDescent="0.2">
      <c r="B22305" s="18" t="s">
        <v>18655</v>
      </c>
      <c r="C22305" s="19" t="s">
        <v>80</v>
      </c>
      <c r="D22305" t="s">
        <v>398</v>
      </c>
      <c r="E22305" s="20">
        <v>584786</v>
      </c>
      <c r="F22305" s="20">
        <v>24976</v>
      </c>
    </row>
    <row r="22306" spans="1:6" ht="25.5" outlineLevel="2" x14ac:dyDescent="0.2">
      <c r="B22306" s="18" t="s">
        <v>18655</v>
      </c>
      <c r="C22306" s="19" t="s">
        <v>81</v>
      </c>
      <c r="D22306" t="s">
        <v>398</v>
      </c>
      <c r="E22306" s="20">
        <v>48</v>
      </c>
      <c r="F22306" s="20">
        <v>102</v>
      </c>
    </row>
    <row r="22307" spans="1:6" ht="25.5" outlineLevel="2" x14ac:dyDescent="0.2">
      <c r="B22307" s="18" t="s">
        <v>18655</v>
      </c>
      <c r="C22307" s="19" t="s">
        <v>87</v>
      </c>
      <c r="D22307" t="s">
        <v>398</v>
      </c>
      <c r="E22307" s="20">
        <v>6</v>
      </c>
      <c r="F22307" s="20">
        <v>236</v>
      </c>
    </row>
    <row r="22308" spans="1:6" ht="25.5" outlineLevel="2" x14ac:dyDescent="0.2">
      <c r="B22308" s="18" t="s">
        <v>18655</v>
      </c>
      <c r="C22308" s="19" t="s">
        <v>88</v>
      </c>
      <c r="D22308" t="s">
        <v>398</v>
      </c>
      <c r="E22308" s="20">
        <v>110</v>
      </c>
      <c r="F22308" s="20">
        <v>2218</v>
      </c>
    </row>
    <row r="22309" spans="1:6" ht="25.5" outlineLevel="2" x14ac:dyDescent="0.2">
      <c r="B22309" s="18" t="s">
        <v>18655</v>
      </c>
      <c r="C22309" s="19" t="s">
        <v>107</v>
      </c>
      <c r="D22309" t="s">
        <v>398</v>
      </c>
      <c r="E22309" s="20">
        <v>25</v>
      </c>
      <c r="F22309" s="20">
        <v>11</v>
      </c>
    </row>
    <row r="22310" spans="1:6" ht="25.5" outlineLevel="2" x14ac:dyDescent="0.2">
      <c r="B22310" s="18" t="s">
        <v>18655</v>
      </c>
      <c r="C22310" s="19" t="s">
        <v>128</v>
      </c>
      <c r="D22310" t="s">
        <v>398</v>
      </c>
      <c r="E22310" s="20">
        <v>3</v>
      </c>
      <c r="F22310" s="20">
        <v>1461</v>
      </c>
    </row>
    <row r="22311" spans="1:6" ht="25.5" outlineLevel="2" x14ac:dyDescent="0.2">
      <c r="B22311" s="18" t="s">
        <v>18655</v>
      </c>
      <c r="C22311" s="19" t="s">
        <v>151</v>
      </c>
      <c r="D22311" t="s">
        <v>398</v>
      </c>
      <c r="E22311" s="20">
        <v>2</v>
      </c>
      <c r="F22311" s="20">
        <v>510</v>
      </c>
    </row>
    <row r="22312" spans="1:6" ht="25.5" outlineLevel="2" x14ac:dyDescent="0.2">
      <c r="B22312" s="18" t="s">
        <v>18655</v>
      </c>
      <c r="C22312" s="19" t="s">
        <v>164</v>
      </c>
      <c r="D22312" t="s">
        <v>398</v>
      </c>
      <c r="E22312" s="20">
        <v>6</v>
      </c>
      <c r="F22312" s="20">
        <v>78</v>
      </c>
    </row>
    <row r="22313" spans="1:6" ht="25.5" outlineLevel="2" x14ac:dyDescent="0.2">
      <c r="B22313" s="18" t="s">
        <v>18655</v>
      </c>
      <c r="C22313" s="19" t="s">
        <v>166</v>
      </c>
      <c r="D22313" t="s">
        <v>398</v>
      </c>
      <c r="E22313" s="20">
        <v>2</v>
      </c>
      <c r="F22313" s="20">
        <v>208</v>
      </c>
    </row>
    <row r="22314" spans="1:6" ht="25.5" outlineLevel="2" x14ac:dyDescent="0.2">
      <c r="B22314" s="18" t="s">
        <v>18655</v>
      </c>
      <c r="C22314" s="19" t="s">
        <v>176</v>
      </c>
      <c r="D22314" t="s">
        <v>398</v>
      </c>
      <c r="E22314" s="20">
        <v>9</v>
      </c>
      <c r="F22314" s="20">
        <v>87</v>
      </c>
    </row>
    <row r="22315" spans="1:6" ht="25.5" outlineLevel="2" x14ac:dyDescent="0.2">
      <c r="B22315" s="18" t="s">
        <v>18655</v>
      </c>
      <c r="C22315" s="19" t="s">
        <v>178</v>
      </c>
      <c r="D22315" t="s">
        <v>398</v>
      </c>
      <c r="E22315" s="20">
        <v>13</v>
      </c>
      <c r="F22315" s="20">
        <v>6641</v>
      </c>
    </row>
    <row r="22316" spans="1:6" ht="25.5" outlineLevel="1" x14ac:dyDescent="0.2">
      <c r="B22316" s="21" t="s">
        <v>18656</v>
      </c>
      <c r="E22316" s="20">
        <f>SUBTOTAL(9,E22301:E22315)</f>
        <v>623272</v>
      </c>
      <c r="F22316" s="20">
        <f>SUBTOTAL(9,F22301:F22315)</f>
        <v>43031</v>
      </c>
    </row>
    <row r="22317" spans="1:6" ht="25.5" outlineLevel="2" x14ac:dyDescent="0.2">
      <c r="A22317" t="s">
        <v>6321</v>
      </c>
      <c r="B22317" s="18" t="s">
        <v>18657</v>
      </c>
      <c r="C22317" s="19" t="s">
        <v>80</v>
      </c>
      <c r="D22317" t="s">
        <v>398</v>
      </c>
      <c r="E22317" s="20">
        <v>1526</v>
      </c>
      <c r="F22317" s="20">
        <v>528</v>
      </c>
    </row>
    <row r="22318" spans="1:6" ht="25.5" outlineLevel="1" x14ac:dyDescent="0.2">
      <c r="B22318" s="21" t="s">
        <v>18658</v>
      </c>
      <c r="E22318" s="20">
        <f>SUBTOTAL(9,E22317:E22317)</f>
        <v>1526</v>
      </c>
      <c r="F22318" s="20">
        <f>SUBTOTAL(9,F22317:F22317)</f>
        <v>528</v>
      </c>
    </row>
    <row r="22319" spans="1:6" ht="25.5" outlineLevel="2" x14ac:dyDescent="0.2">
      <c r="A22319" t="s">
        <v>6322</v>
      </c>
      <c r="B22319" s="18" t="s">
        <v>18659</v>
      </c>
      <c r="C22319" s="19" t="s">
        <v>15</v>
      </c>
      <c r="D22319" t="s">
        <v>398</v>
      </c>
      <c r="E22319" s="20">
        <v>12</v>
      </c>
      <c r="F22319" s="20">
        <v>1256</v>
      </c>
    </row>
    <row r="22320" spans="1:6" ht="25.5" outlineLevel="2" x14ac:dyDescent="0.2">
      <c r="B22320" s="18" t="s">
        <v>18659</v>
      </c>
      <c r="C22320" s="19" t="s">
        <v>42</v>
      </c>
      <c r="D22320" t="s">
        <v>398</v>
      </c>
      <c r="E22320" s="20">
        <v>3564</v>
      </c>
      <c r="F22320" s="20">
        <v>1672</v>
      </c>
    </row>
    <row r="22321" spans="1:6" ht="25.5" outlineLevel="2" x14ac:dyDescent="0.2">
      <c r="B22321" s="18" t="s">
        <v>18659</v>
      </c>
      <c r="C22321" s="19" t="s">
        <v>65</v>
      </c>
      <c r="D22321" t="s">
        <v>398</v>
      </c>
      <c r="E22321" s="20">
        <v>2</v>
      </c>
      <c r="F22321" s="20">
        <v>335</v>
      </c>
    </row>
    <row r="22322" spans="1:6" ht="25.5" outlineLevel="2" x14ac:dyDescent="0.2">
      <c r="B22322" s="18" t="s">
        <v>18659</v>
      </c>
      <c r="C22322" s="19" t="s">
        <v>80</v>
      </c>
      <c r="D22322" t="s">
        <v>398</v>
      </c>
      <c r="E22322" s="20">
        <v>18937</v>
      </c>
      <c r="F22322" s="20">
        <v>5836</v>
      </c>
    </row>
    <row r="22323" spans="1:6" ht="25.5" outlineLevel="2" x14ac:dyDescent="0.2">
      <c r="B22323" s="18" t="s">
        <v>18659</v>
      </c>
      <c r="C22323" s="19" t="s">
        <v>136</v>
      </c>
      <c r="D22323" t="s">
        <v>398</v>
      </c>
      <c r="E22323" s="20">
        <v>204</v>
      </c>
      <c r="F22323" s="20">
        <v>6019</v>
      </c>
    </row>
    <row r="22324" spans="1:6" ht="25.5" outlineLevel="2" x14ac:dyDescent="0.2">
      <c r="B22324" s="18" t="s">
        <v>18659</v>
      </c>
      <c r="C22324" s="19" t="s">
        <v>161</v>
      </c>
      <c r="D22324" t="s">
        <v>398</v>
      </c>
      <c r="E22324" s="20">
        <v>9</v>
      </c>
      <c r="F22324" s="20">
        <v>217</v>
      </c>
    </row>
    <row r="22325" spans="1:6" ht="25.5" outlineLevel="2" x14ac:dyDescent="0.2">
      <c r="B22325" s="18" t="s">
        <v>18659</v>
      </c>
      <c r="C22325" s="19" t="s">
        <v>176</v>
      </c>
      <c r="D22325" t="s">
        <v>398</v>
      </c>
      <c r="E22325" s="20">
        <v>2</v>
      </c>
      <c r="F22325" s="20">
        <v>107</v>
      </c>
    </row>
    <row r="22326" spans="1:6" ht="25.5" outlineLevel="2" x14ac:dyDescent="0.2">
      <c r="B22326" s="18" t="s">
        <v>18659</v>
      </c>
      <c r="C22326" s="19" t="s">
        <v>178</v>
      </c>
      <c r="D22326" t="s">
        <v>398</v>
      </c>
      <c r="E22326" s="20">
        <v>13</v>
      </c>
      <c r="F22326" s="20">
        <v>848</v>
      </c>
    </row>
    <row r="22327" spans="1:6" ht="25.5" outlineLevel="1" x14ac:dyDescent="0.2">
      <c r="B22327" s="21" t="s">
        <v>18660</v>
      </c>
      <c r="E22327" s="20">
        <f>SUBTOTAL(9,E22319:E22326)</f>
        <v>22743</v>
      </c>
      <c r="F22327" s="20">
        <f>SUBTOTAL(9,F22319:F22326)</f>
        <v>16290</v>
      </c>
    </row>
    <row r="22328" spans="1:6" ht="25.5" outlineLevel="2" x14ac:dyDescent="0.2">
      <c r="A22328" t="s">
        <v>6324</v>
      </c>
      <c r="B22328" s="18" t="s">
        <v>16527</v>
      </c>
      <c r="C22328" s="19" t="s">
        <v>42</v>
      </c>
      <c r="D22328" t="s">
        <v>398</v>
      </c>
      <c r="E22328" s="20">
        <v>1153</v>
      </c>
      <c r="F22328" s="20">
        <v>63</v>
      </c>
    </row>
    <row r="22329" spans="1:6" ht="25.5" outlineLevel="2" x14ac:dyDescent="0.2">
      <c r="B22329" s="18" t="s">
        <v>16527</v>
      </c>
      <c r="C22329" s="19" t="s">
        <v>80</v>
      </c>
      <c r="D22329" t="s">
        <v>398</v>
      </c>
      <c r="E22329" s="20">
        <v>7443</v>
      </c>
      <c r="F22329" s="20">
        <v>403</v>
      </c>
    </row>
    <row r="22330" spans="1:6" ht="25.5" outlineLevel="1" x14ac:dyDescent="0.2">
      <c r="B22330" s="21" t="s">
        <v>16528</v>
      </c>
      <c r="E22330" s="20">
        <f>SUBTOTAL(9,E22328:E22329)</f>
        <v>8596</v>
      </c>
      <c r="F22330" s="20">
        <f>SUBTOTAL(9,F22328:F22329)</f>
        <v>466</v>
      </c>
    </row>
    <row r="22331" spans="1:6" ht="25.5" outlineLevel="2" x14ac:dyDescent="0.2">
      <c r="A22331" t="s">
        <v>6326</v>
      </c>
      <c r="B22331" s="18" t="s">
        <v>16529</v>
      </c>
      <c r="C22331" s="19" t="s">
        <v>15</v>
      </c>
      <c r="D22331" t="s">
        <v>398</v>
      </c>
      <c r="E22331" s="20">
        <v>8</v>
      </c>
      <c r="F22331" s="20">
        <v>79</v>
      </c>
    </row>
    <row r="22332" spans="1:6" ht="25.5" outlineLevel="2" x14ac:dyDescent="0.2">
      <c r="B22332" s="18" t="s">
        <v>16529</v>
      </c>
      <c r="C22332" s="19" t="s">
        <v>33</v>
      </c>
      <c r="D22332" t="s">
        <v>398</v>
      </c>
      <c r="E22332" s="20">
        <v>559</v>
      </c>
      <c r="F22332" s="20">
        <v>323</v>
      </c>
    </row>
    <row r="22333" spans="1:6" ht="25.5" outlineLevel="2" x14ac:dyDescent="0.2">
      <c r="B22333" s="18" t="s">
        <v>16529</v>
      </c>
      <c r="C22333" s="19" t="s">
        <v>42</v>
      </c>
      <c r="D22333" t="s">
        <v>398</v>
      </c>
      <c r="E22333" s="20">
        <v>60810</v>
      </c>
      <c r="F22333" s="20">
        <v>8475</v>
      </c>
    </row>
    <row r="22334" spans="1:6" ht="25.5" outlineLevel="2" x14ac:dyDescent="0.2">
      <c r="B22334" s="18" t="s">
        <v>16529</v>
      </c>
      <c r="C22334" s="19" t="s">
        <v>53</v>
      </c>
      <c r="D22334" t="s">
        <v>398</v>
      </c>
      <c r="E22334" s="20">
        <v>14</v>
      </c>
      <c r="F22334" s="20">
        <v>236</v>
      </c>
    </row>
    <row r="22335" spans="1:6" ht="25.5" outlineLevel="2" x14ac:dyDescent="0.2">
      <c r="B22335" s="18" t="s">
        <v>16529</v>
      </c>
      <c r="C22335" s="19" t="s">
        <v>77</v>
      </c>
      <c r="D22335" t="s">
        <v>398</v>
      </c>
      <c r="E22335" s="20">
        <v>14</v>
      </c>
      <c r="F22335" s="20">
        <v>79</v>
      </c>
    </row>
    <row r="22336" spans="1:6" ht="25.5" outlineLevel="2" x14ac:dyDescent="0.2">
      <c r="B22336" s="18" t="s">
        <v>16529</v>
      </c>
      <c r="C22336" s="19" t="s">
        <v>80</v>
      </c>
      <c r="D22336" t="s">
        <v>398</v>
      </c>
      <c r="E22336" s="20">
        <v>47989</v>
      </c>
      <c r="F22336" s="20">
        <v>13178</v>
      </c>
    </row>
    <row r="22337" spans="1:6" ht="25.5" outlineLevel="2" x14ac:dyDescent="0.2">
      <c r="B22337" s="18" t="s">
        <v>16529</v>
      </c>
      <c r="C22337" s="19" t="s">
        <v>84</v>
      </c>
      <c r="D22337" t="s">
        <v>398</v>
      </c>
      <c r="E22337" s="20">
        <v>575</v>
      </c>
      <c r="F22337" s="20">
        <v>358</v>
      </c>
    </row>
    <row r="22338" spans="1:6" ht="25.5" outlineLevel="2" x14ac:dyDescent="0.2">
      <c r="B22338" s="18" t="s">
        <v>16529</v>
      </c>
      <c r="C22338" s="19" t="s">
        <v>86</v>
      </c>
      <c r="D22338" t="s">
        <v>398</v>
      </c>
      <c r="E22338" s="20">
        <v>62</v>
      </c>
      <c r="F22338" s="20">
        <v>387</v>
      </c>
    </row>
    <row r="22339" spans="1:6" ht="25.5" outlineLevel="2" x14ac:dyDescent="0.2">
      <c r="B22339" s="18" t="s">
        <v>16529</v>
      </c>
      <c r="C22339" s="19" t="s">
        <v>87</v>
      </c>
      <c r="D22339" t="s">
        <v>398</v>
      </c>
      <c r="E22339" s="20">
        <v>50</v>
      </c>
      <c r="F22339" s="20">
        <v>5231</v>
      </c>
    </row>
    <row r="22340" spans="1:6" ht="25.5" outlineLevel="2" x14ac:dyDescent="0.2">
      <c r="B22340" s="18" t="s">
        <v>16529</v>
      </c>
      <c r="C22340" s="19" t="s">
        <v>92</v>
      </c>
      <c r="D22340" t="s">
        <v>398</v>
      </c>
      <c r="E22340" s="20">
        <v>344</v>
      </c>
      <c r="F22340" s="20">
        <v>6850</v>
      </c>
    </row>
    <row r="22341" spans="1:6" ht="25.5" outlineLevel="2" x14ac:dyDescent="0.2">
      <c r="B22341" s="18" t="s">
        <v>16529</v>
      </c>
      <c r="C22341" s="19" t="s">
        <v>107</v>
      </c>
      <c r="D22341" t="s">
        <v>398</v>
      </c>
      <c r="E22341" s="20">
        <v>112</v>
      </c>
      <c r="F22341" s="20">
        <v>396</v>
      </c>
    </row>
    <row r="22342" spans="1:6" ht="25.5" outlineLevel="2" x14ac:dyDescent="0.2">
      <c r="B22342" s="18" t="s">
        <v>16529</v>
      </c>
      <c r="C22342" s="19" t="s">
        <v>113</v>
      </c>
      <c r="D22342" t="s">
        <v>398</v>
      </c>
      <c r="E22342" s="20">
        <v>38</v>
      </c>
      <c r="F22342" s="20">
        <v>191</v>
      </c>
    </row>
    <row r="22343" spans="1:6" ht="25.5" outlineLevel="2" x14ac:dyDescent="0.2">
      <c r="B22343" s="18" t="s">
        <v>16529</v>
      </c>
      <c r="C22343" s="19" t="s">
        <v>123</v>
      </c>
      <c r="D22343" t="s">
        <v>398</v>
      </c>
      <c r="E22343" s="20">
        <v>10</v>
      </c>
      <c r="F22343" s="20">
        <v>719</v>
      </c>
    </row>
    <row r="22344" spans="1:6" ht="25.5" outlineLevel="2" x14ac:dyDescent="0.2">
      <c r="B22344" s="18" t="s">
        <v>16529</v>
      </c>
      <c r="C22344" s="19" t="s">
        <v>164</v>
      </c>
      <c r="D22344" t="s">
        <v>398</v>
      </c>
      <c r="E22344" s="20">
        <v>1639</v>
      </c>
      <c r="F22344" s="20">
        <v>946</v>
      </c>
    </row>
    <row r="22345" spans="1:6" ht="25.5" outlineLevel="2" x14ac:dyDescent="0.2">
      <c r="B22345" s="18" t="s">
        <v>16529</v>
      </c>
      <c r="C22345" s="19" t="s">
        <v>166</v>
      </c>
      <c r="D22345" t="s">
        <v>398</v>
      </c>
      <c r="E22345" s="20">
        <v>3</v>
      </c>
      <c r="F22345" s="20">
        <v>39</v>
      </c>
    </row>
    <row r="22346" spans="1:6" ht="25.5" outlineLevel="2" x14ac:dyDescent="0.2">
      <c r="B22346" s="18" t="s">
        <v>16529</v>
      </c>
      <c r="C22346" s="19" t="s">
        <v>175</v>
      </c>
      <c r="D22346" t="s">
        <v>398</v>
      </c>
      <c r="E22346" s="20">
        <v>18</v>
      </c>
      <c r="F22346" s="20">
        <v>216</v>
      </c>
    </row>
    <row r="22347" spans="1:6" ht="25.5" outlineLevel="2" x14ac:dyDescent="0.2">
      <c r="B22347" s="18" t="s">
        <v>16529</v>
      </c>
      <c r="C22347" s="19" t="s">
        <v>176</v>
      </c>
      <c r="D22347" t="s">
        <v>398</v>
      </c>
      <c r="E22347" s="20">
        <v>2557</v>
      </c>
      <c r="F22347" s="20">
        <v>5795</v>
      </c>
    </row>
    <row r="22348" spans="1:6" ht="25.5" outlineLevel="2" x14ac:dyDescent="0.2">
      <c r="B22348" s="18" t="s">
        <v>16529</v>
      </c>
      <c r="C22348" s="19" t="s">
        <v>178</v>
      </c>
      <c r="D22348" t="s">
        <v>398</v>
      </c>
      <c r="E22348" s="20">
        <v>23</v>
      </c>
      <c r="F22348" s="20">
        <v>894</v>
      </c>
    </row>
    <row r="22349" spans="1:6" ht="25.5" outlineLevel="1" x14ac:dyDescent="0.2">
      <c r="B22349" s="21" t="s">
        <v>16530</v>
      </c>
      <c r="E22349" s="20">
        <f>SUBTOTAL(9,E22331:E22348)</f>
        <v>114825</v>
      </c>
      <c r="F22349" s="20">
        <f>SUBTOTAL(9,F22331:F22348)</f>
        <v>44392</v>
      </c>
    </row>
    <row r="22350" spans="1:6" ht="25.5" outlineLevel="2" x14ac:dyDescent="0.2">
      <c r="A22350" t="s">
        <v>1838</v>
      </c>
      <c r="B22350" s="18" t="s">
        <v>16531</v>
      </c>
      <c r="C22350" s="19" t="s">
        <v>33</v>
      </c>
      <c r="D22350" t="s">
        <v>398</v>
      </c>
      <c r="E22350" s="20">
        <v>44</v>
      </c>
      <c r="F22350" s="20">
        <v>190</v>
      </c>
    </row>
    <row r="22351" spans="1:6" ht="25.5" outlineLevel="2" x14ac:dyDescent="0.2">
      <c r="B22351" s="18" t="s">
        <v>16531</v>
      </c>
      <c r="C22351" s="19" t="s">
        <v>42</v>
      </c>
      <c r="D22351" t="s">
        <v>398</v>
      </c>
      <c r="E22351" s="20">
        <v>1579</v>
      </c>
      <c r="F22351" s="20">
        <v>8226</v>
      </c>
    </row>
    <row r="22352" spans="1:6" ht="25.5" outlineLevel="2" x14ac:dyDescent="0.2">
      <c r="B22352" s="18" t="s">
        <v>16531</v>
      </c>
      <c r="C22352" s="19" t="s">
        <v>78</v>
      </c>
      <c r="D22352" t="s">
        <v>398</v>
      </c>
      <c r="E22352" s="20">
        <v>1</v>
      </c>
      <c r="F22352" s="20">
        <v>2</v>
      </c>
    </row>
    <row r="22353" spans="1:6" ht="25.5" outlineLevel="2" x14ac:dyDescent="0.2">
      <c r="B22353" s="18" t="s">
        <v>16531</v>
      </c>
      <c r="C22353" s="19" t="s">
        <v>80</v>
      </c>
      <c r="D22353" t="s">
        <v>398</v>
      </c>
      <c r="E22353" s="20">
        <v>7931</v>
      </c>
      <c r="F22353" s="20">
        <v>4913</v>
      </c>
    </row>
    <row r="22354" spans="1:6" ht="25.5" outlineLevel="2" x14ac:dyDescent="0.2">
      <c r="B22354" s="18" t="s">
        <v>16531</v>
      </c>
      <c r="C22354" s="19" t="s">
        <v>87</v>
      </c>
      <c r="D22354" t="s">
        <v>398</v>
      </c>
      <c r="E22354" s="20">
        <v>1</v>
      </c>
      <c r="F22354" s="20">
        <v>1</v>
      </c>
    </row>
    <row r="22355" spans="1:6" ht="25.5" outlineLevel="2" x14ac:dyDescent="0.2">
      <c r="B22355" s="18" t="s">
        <v>16531</v>
      </c>
      <c r="C22355" s="19" t="s">
        <v>107</v>
      </c>
      <c r="D22355" t="s">
        <v>398</v>
      </c>
      <c r="E22355" s="20">
        <v>10</v>
      </c>
      <c r="F22355" s="20">
        <v>5</v>
      </c>
    </row>
    <row r="22356" spans="1:6" ht="25.5" outlineLevel="2" x14ac:dyDescent="0.2">
      <c r="B22356" s="18" t="s">
        <v>16531</v>
      </c>
      <c r="C22356" s="19" t="s">
        <v>151</v>
      </c>
      <c r="D22356" t="s">
        <v>398</v>
      </c>
      <c r="E22356" s="20">
        <v>1</v>
      </c>
      <c r="F22356" s="20">
        <v>130</v>
      </c>
    </row>
    <row r="22357" spans="1:6" ht="25.5" outlineLevel="2" x14ac:dyDescent="0.2">
      <c r="B22357" s="18" t="s">
        <v>16531</v>
      </c>
      <c r="C22357" s="19" t="s">
        <v>176</v>
      </c>
      <c r="D22357" t="s">
        <v>398</v>
      </c>
      <c r="E22357" s="20">
        <v>9</v>
      </c>
      <c r="F22357" s="20">
        <v>154</v>
      </c>
    </row>
    <row r="22358" spans="1:6" ht="25.5" outlineLevel="2" x14ac:dyDescent="0.2">
      <c r="B22358" s="18" t="s">
        <v>16531</v>
      </c>
      <c r="C22358" s="19" t="s">
        <v>178</v>
      </c>
      <c r="D22358" t="s">
        <v>398</v>
      </c>
      <c r="E22358" s="20">
        <v>2</v>
      </c>
      <c r="F22358" s="20">
        <v>9</v>
      </c>
    </row>
    <row r="22359" spans="1:6" ht="25.5" outlineLevel="1" x14ac:dyDescent="0.2">
      <c r="B22359" s="21" t="s">
        <v>16532</v>
      </c>
      <c r="E22359" s="20">
        <f>SUBTOTAL(9,E22350:E22358)</f>
        <v>9578</v>
      </c>
      <c r="F22359" s="20">
        <f>SUBTOTAL(9,F22350:F22358)</f>
        <v>13630</v>
      </c>
    </row>
    <row r="22360" spans="1:6" ht="25.5" outlineLevel="2" x14ac:dyDescent="0.2">
      <c r="A22360" t="s">
        <v>6327</v>
      </c>
      <c r="B22360" s="18" t="s">
        <v>16533</v>
      </c>
      <c r="C22360" s="19" t="s">
        <v>23</v>
      </c>
      <c r="D22360" t="s">
        <v>398</v>
      </c>
      <c r="E22360" s="20">
        <v>3</v>
      </c>
      <c r="F22360" s="20">
        <v>147</v>
      </c>
    </row>
    <row r="22361" spans="1:6" ht="25.5" outlineLevel="2" x14ac:dyDescent="0.2">
      <c r="B22361" s="18" t="s">
        <v>16533</v>
      </c>
      <c r="C22361" s="19" t="s">
        <v>42</v>
      </c>
      <c r="D22361" t="s">
        <v>398</v>
      </c>
      <c r="E22361" s="20">
        <v>1644</v>
      </c>
      <c r="F22361" s="20">
        <v>10786</v>
      </c>
    </row>
    <row r="22362" spans="1:6" ht="25.5" outlineLevel="2" x14ac:dyDescent="0.2">
      <c r="B22362" s="18" t="s">
        <v>16533</v>
      </c>
      <c r="C22362" s="19" t="s">
        <v>65</v>
      </c>
      <c r="D22362" t="s">
        <v>398</v>
      </c>
      <c r="E22362" s="20">
        <v>15</v>
      </c>
      <c r="F22362" s="20">
        <v>235</v>
      </c>
    </row>
    <row r="22363" spans="1:6" ht="25.5" outlineLevel="2" x14ac:dyDescent="0.2">
      <c r="B22363" s="18" t="s">
        <v>16533</v>
      </c>
      <c r="C22363" s="19" t="s">
        <v>68</v>
      </c>
      <c r="D22363" t="s">
        <v>398</v>
      </c>
      <c r="E22363" s="20">
        <v>2</v>
      </c>
      <c r="F22363" s="20">
        <v>22</v>
      </c>
    </row>
    <row r="22364" spans="1:6" ht="25.5" outlineLevel="2" x14ac:dyDescent="0.2">
      <c r="B22364" s="18" t="s">
        <v>16533</v>
      </c>
      <c r="C22364" s="19" t="s">
        <v>80</v>
      </c>
      <c r="D22364" t="s">
        <v>398</v>
      </c>
      <c r="E22364" s="20">
        <v>9527</v>
      </c>
      <c r="F22364" s="20">
        <v>29397</v>
      </c>
    </row>
    <row r="22365" spans="1:6" ht="25.5" outlineLevel="2" x14ac:dyDescent="0.2">
      <c r="B22365" s="18" t="s">
        <v>16533</v>
      </c>
      <c r="C22365" s="19" t="s">
        <v>87</v>
      </c>
      <c r="D22365" t="s">
        <v>398</v>
      </c>
      <c r="E22365" s="20">
        <v>21</v>
      </c>
      <c r="F22365" s="20">
        <v>23</v>
      </c>
    </row>
    <row r="22366" spans="1:6" ht="25.5" outlineLevel="2" x14ac:dyDescent="0.2">
      <c r="B22366" s="18" t="s">
        <v>16533</v>
      </c>
      <c r="C22366" s="19" t="s">
        <v>88</v>
      </c>
      <c r="D22366" t="s">
        <v>398</v>
      </c>
      <c r="E22366" s="20">
        <v>1</v>
      </c>
      <c r="F22366" s="20">
        <v>6</v>
      </c>
    </row>
    <row r="22367" spans="1:6" ht="25.5" outlineLevel="2" x14ac:dyDescent="0.2">
      <c r="B22367" s="18" t="s">
        <v>16533</v>
      </c>
      <c r="C22367" s="19" t="s">
        <v>92</v>
      </c>
      <c r="D22367" t="s">
        <v>398</v>
      </c>
      <c r="E22367" s="20">
        <v>11</v>
      </c>
      <c r="F22367" s="20">
        <v>6</v>
      </c>
    </row>
    <row r="22368" spans="1:6" ht="25.5" outlineLevel="2" x14ac:dyDescent="0.2">
      <c r="B22368" s="18" t="s">
        <v>16533</v>
      </c>
      <c r="C22368" s="19" t="s">
        <v>107</v>
      </c>
      <c r="D22368" t="s">
        <v>398</v>
      </c>
      <c r="E22368" s="20">
        <v>500</v>
      </c>
      <c r="F22368" s="20">
        <v>37</v>
      </c>
    </row>
    <row r="22369" spans="1:6" ht="25.5" outlineLevel="2" x14ac:dyDescent="0.2">
      <c r="B22369" s="18" t="s">
        <v>16533</v>
      </c>
      <c r="C22369" s="19" t="s">
        <v>161</v>
      </c>
      <c r="D22369" t="s">
        <v>398</v>
      </c>
      <c r="E22369" s="20">
        <v>1</v>
      </c>
      <c r="F22369" s="20">
        <v>7</v>
      </c>
    </row>
    <row r="22370" spans="1:6" ht="25.5" outlineLevel="2" x14ac:dyDescent="0.2">
      <c r="B22370" s="18" t="s">
        <v>16533</v>
      </c>
      <c r="C22370" s="19" t="s">
        <v>162</v>
      </c>
      <c r="D22370" t="s">
        <v>398</v>
      </c>
      <c r="E22370" s="20">
        <v>8</v>
      </c>
      <c r="F22370" s="20">
        <v>1</v>
      </c>
    </row>
    <row r="22371" spans="1:6" ht="25.5" outlineLevel="2" x14ac:dyDescent="0.2">
      <c r="B22371" s="18" t="s">
        <v>16533</v>
      </c>
      <c r="C22371" s="19" t="s">
        <v>164</v>
      </c>
      <c r="D22371" t="s">
        <v>398</v>
      </c>
      <c r="E22371" s="20">
        <v>20</v>
      </c>
      <c r="F22371" s="20">
        <v>4</v>
      </c>
    </row>
    <row r="22372" spans="1:6" ht="25.5" outlineLevel="2" x14ac:dyDescent="0.2">
      <c r="B22372" s="18" t="s">
        <v>16533</v>
      </c>
      <c r="C22372" s="19" t="s">
        <v>178</v>
      </c>
      <c r="D22372" t="s">
        <v>398</v>
      </c>
      <c r="E22372" s="20">
        <v>24</v>
      </c>
      <c r="F22372" s="20">
        <v>49</v>
      </c>
    </row>
    <row r="22373" spans="1:6" ht="38.25" outlineLevel="1" x14ac:dyDescent="0.2">
      <c r="B22373" s="21" t="s">
        <v>16534</v>
      </c>
      <c r="E22373" s="20">
        <f>SUBTOTAL(9,E22360:E22372)</f>
        <v>11777</v>
      </c>
      <c r="F22373" s="20">
        <f>SUBTOTAL(9,F22360:F22372)</f>
        <v>40720</v>
      </c>
    </row>
    <row r="22374" spans="1:6" outlineLevel="2" x14ac:dyDescent="0.2">
      <c r="A22374" t="s">
        <v>6329</v>
      </c>
      <c r="B22374" s="18" t="s">
        <v>16535</v>
      </c>
      <c r="C22374" s="19" t="s">
        <v>23</v>
      </c>
      <c r="D22374" t="s">
        <v>398</v>
      </c>
      <c r="E22374" s="20">
        <v>3</v>
      </c>
      <c r="F22374" s="20">
        <v>103</v>
      </c>
    </row>
    <row r="22375" spans="1:6" outlineLevel="2" x14ac:dyDescent="0.2">
      <c r="B22375" s="18" t="s">
        <v>16535</v>
      </c>
      <c r="C22375" s="19" t="s">
        <v>42</v>
      </c>
      <c r="D22375" t="s">
        <v>398</v>
      </c>
      <c r="E22375" s="20">
        <v>3552</v>
      </c>
      <c r="F22375" s="20">
        <v>1320</v>
      </c>
    </row>
    <row r="22376" spans="1:6" outlineLevel="2" x14ac:dyDescent="0.2">
      <c r="B22376" s="18" t="s">
        <v>16535</v>
      </c>
      <c r="C22376" s="19" t="s">
        <v>80</v>
      </c>
      <c r="D22376" t="s">
        <v>398</v>
      </c>
      <c r="E22376" s="20">
        <v>68636</v>
      </c>
      <c r="F22376" s="20">
        <v>1896</v>
      </c>
    </row>
    <row r="22377" spans="1:6" outlineLevel="2" x14ac:dyDescent="0.2">
      <c r="B22377" s="18" t="s">
        <v>16535</v>
      </c>
      <c r="C22377" s="19" t="s">
        <v>113</v>
      </c>
      <c r="D22377" t="s">
        <v>398</v>
      </c>
      <c r="E22377" s="20">
        <v>5</v>
      </c>
      <c r="F22377" s="20">
        <v>29</v>
      </c>
    </row>
    <row r="22378" spans="1:6" outlineLevel="2" x14ac:dyDescent="0.2">
      <c r="B22378" s="18" t="s">
        <v>16535</v>
      </c>
      <c r="C22378" s="19" t="s">
        <v>164</v>
      </c>
      <c r="D22378" t="s">
        <v>398</v>
      </c>
      <c r="E22378" s="20">
        <v>196</v>
      </c>
      <c r="F22378" s="20">
        <v>62</v>
      </c>
    </row>
    <row r="22379" spans="1:6" ht="25.5" outlineLevel="2" x14ac:dyDescent="0.2">
      <c r="B22379" s="18" t="s">
        <v>16535</v>
      </c>
      <c r="C22379" s="19" t="s">
        <v>176</v>
      </c>
      <c r="D22379" t="s">
        <v>398</v>
      </c>
      <c r="E22379" s="20">
        <v>5</v>
      </c>
      <c r="F22379" s="20">
        <v>9</v>
      </c>
    </row>
    <row r="22380" spans="1:6" outlineLevel="2" x14ac:dyDescent="0.2">
      <c r="B22380" s="18" t="s">
        <v>16535</v>
      </c>
      <c r="C22380" s="19" t="s">
        <v>178</v>
      </c>
      <c r="D22380" t="s">
        <v>398</v>
      </c>
      <c r="E22380" s="20">
        <v>12</v>
      </c>
      <c r="F22380" s="20">
        <v>480</v>
      </c>
    </row>
    <row r="22381" spans="1:6" outlineLevel="1" x14ac:dyDescent="0.2">
      <c r="B22381" s="21" t="s">
        <v>16536</v>
      </c>
      <c r="E22381" s="20">
        <f>SUBTOTAL(9,E22374:E22380)</f>
        <v>72409</v>
      </c>
      <c r="F22381" s="20">
        <f>SUBTOTAL(9,F22374:F22380)</f>
        <v>3899</v>
      </c>
    </row>
    <row r="22382" spans="1:6" ht="25.5" outlineLevel="2" x14ac:dyDescent="0.2">
      <c r="A22382" t="s">
        <v>6330</v>
      </c>
      <c r="B22382" s="18" t="s">
        <v>16537</v>
      </c>
      <c r="C22382" s="19" t="s">
        <v>33</v>
      </c>
      <c r="D22382" t="s">
        <v>398</v>
      </c>
      <c r="E22382" s="20">
        <v>1</v>
      </c>
      <c r="F22382" s="20">
        <v>6</v>
      </c>
    </row>
    <row r="22383" spans="1:6" ht="25.5" outlineLevel="2" x14ac:dyDescent="0.2">
      <c r="B22383" s="18" t="s">
        <v>16537</v>
      </c>
      <c r="C22383" s="19" t="s">
        <v>80</v>
      </c>
      <c r="D22383" t="s">
        <v>398</v>
      </c>
      <c r="E22383" s="20">
        <v>32979</v>
      </c>
      <c r="F22383" s="20">
        <v>7717</v>
      </c>
    </row>
    <row r="22384" spans="1:6" ht="25.5" outlineLevel="1" x14ac:dyDescent="0.2">
      <c r="B22384" s="21" t="s">
        <v>16538</v>
      </c>
      <c r="E22384" s="20">
        <f>SUBTOTAL(9,E22382:E22383)</f>
        <v>32980</v>
      </c>
      <c r="F22384" s="20">
        <f>SUBTOTAL(9,F22382:F22383)</f>
        <v>7723</v>
      </c>
    </row>
    <row r="22385" spans="1:6" outlineLevel="2" x14ac:dyDescent="0.2">
      <c r="A22385" t="s">
        <v>6332</v>
      </c>
      <c r="B22385" s="18" t="s">
        <v>16539</v>
      </c>
      <c r="C22385" s="19" t="s">
        <v>42</v>
      </c>
      <c r="D22385" t="s">
        <v>398</v>
      </c>
      <c r="E22385" s="20">
        <v>108</v>
      </c>
      <c r="F22385" s="20">
        <v>34</v>
      </c>
    </row>
    <row r="22386" spans="1:6" outlineLevel="2" x14ac:dyDescent="0.2">
      <c r="B22386" s="18" t="s">
        <v>16539</v>
      </c>
      <c r="C22386" s="19" t="s">
        <v>80</v>
      </c>
      <c r="D22386" t="s">
        <v>398</v>
      </c>
      <c r="E22386" s="20">
        <v>2</v>
      </c>
      <c r="F22386" s="20">
        <v>54</v>
      </c>
    </row>
    <row r="22387" spans="1:6" outlineLevel="2" x14ac:dyDescent="0.2">
      <c r="B22387" s="18" t="s">
        <v>16539</v>
      </c>
      <c r="C22387" s="19" t="s">
        <v>88</v>
      </c>
      <c r="D22387" t="s">
        <v>398</v>
      </c>
      <c r="E22387" s="20">
        <v>100</v>
      </c>
      <c r="F22387" s="20">
        <v>2</v>
      </c>
    </row>
    <row r="22388" spans="1:6" outlineLevel="2" x14ac:dyDescent="0.2">
      <c r="B22388" s="18" t="s">
        <v>16539</v>
      </c>
      <c r="C22388" s="19" t="s">
        <v>137</v>
      </c>
      <c r="D22388" t="s">
        <v>398</v>
      </c>
      <c r="E22388" s="20">
        <v>55</v>
      </c>
      <c r="F22388" s="20">
        <v>3</v>
      </c>
    </row>
    <row r="22389" spans="1:6" ht="25.5" outlineLevel="1" x14ac:dyDescent="0.2">
      <c r="B22389" s="21" t="s">
        <v>16540</v>
      </c>
      <c r="E22389" s="20">
        <f>SUBTOTAL(9,E22385:E22388)</f>
        <v>265</v>
      </c>
      <c r="F22389" s="20">
        <f>SUBTOTAL(9,F22385:F22388)</f>
        <v>93</v>
      </c>
    </row>
    <row r="22390" spans="1:6" ht="25.5" outlineLevel="2" x14ac:dyDescent="0.2">
      <c r="A22390" t="s">
        <v>6333</v>
      </c>
      <c r="B22390" s="18" t="s">
        <v>16541</v>
      </c>
      <c r="C22390" s="19" t="s">
        <v>80</v>
      </c>
      <c r="D22390" t="s">
        <v>398</v>
      </c>
      <c r="E22390" s="20">
        <v>40</v>
      </c>
      <c r="F22390" s="20">
        <v>1</v>
      </c>
    </row>
    <row r="22391" spans="1:6" ht="25.5" outlineLevel="2" x14ac:dyDescent="0.2">
      <c r="B22391" s="18" t="s">
        <v>16541</v>
      </c>
      <c r="C22391" s="19" t="s">
        <v>81</v>
      </c>
      <c r="D22391" t="s">
        <v>398</v>
      </c>
      <c r="E22391" s="20">
        <v>125</v>
      </c>
      <c r="F22391" s="20">
        <v>2</v>
      </c>
    </row>
    <row r="22392" spans="1:6" ht="25.5" outlineLevel="2" x14ac:dyDescent="0.2">
      <c r="B22392" s="18" t="s">
        <v>16541</v>
      </c>
      <c r="C22392" s="19" t="s">
        <v>88</v>
      </c>
      <c r="D22392" t="s">
        <v>398</v>
      </c>
      <c r="E22392" s="20">
        <v>720</v>
      </c>
      <c r="F22392" s="20">
        <v>12</v>
      </c>
    </row>
    <row r="22393" spans="1:6" ht="25.5" outlineLevel="1" x14ac:dyDescent="0.2">
      <c r="B22393" s="21" t="s">
        <v>16542</v>
      </c>
      <c r="E22393" s="20">
        <f>SUBTOTAL(9,E22390:E22392)</f>
        <v>885</v>
      </c>
      <c r="F22393" s="20">
        <f>SUBTOTAL(9,F22390:F22392)</f>
        <v>15</v>
      </c>
    </row>
    <row r="22394" spans="1:6" ht="25.5" outlineLevel="2" x14ac:dyDescent="0.2">
      <c r="A22394" t="s">
        <v>6334</v>
      </c>
      <c r="B22394" s="18" t="s">
        <v>16543</v>
      </c>
      <c r="C22394" s="19" t="s">
        <v>88</v>
      </c>
      <c r="D22394" t="s">
        <v>398</v>
      </c>
      <c r="E22394" s="20">
        <v>425</v>
      </c>
      <c r="F22394" s="20">
        <v>4</v>
      </c>
    </row>
    <row r="22395" spans="1:6" ht="25.5" outlineLevel="2" x14ac:dyDescent="0.2">
      <c r="B22395" s="18" t="s">
        <v>16543</v>
      </c>
      <c r="C22395" s="19" t="s">
        <v>178</v>
      </c>
      <c r="D22395" t="s">
        <v>398</v>
      </c>
      <c r="E22395" s="20">
        <v>40</v>
      </c>
      <c r="F22395" s="20">
        <v>624</v>
      </c>
    </row>
    <row r="22396" spans="1:6" ht="25.5" outlineLevel="1" x14ac:dyDescent="0.2">
      <c r="B22396" s="21" t="s">
        <v>16544</v>
      </c>
      <c r="E22396" s="20">
        <f>SUBTOTAL(9,E22394:E22395)</f>
        <v>465</v>
      </c>
      <c r="F22396" s="20">
        <f>SUBTOTAL(9,F22394:F22395)</f>
        <v>628</v>
      </c>
    </row>
    <row r="22397" spans="1:6" ht="25.5" outlineLevel="2" x14ac:dyDescent="0.2">
      <c r="A22397" t="s">
        <v>6336</v>
      </c>
      <c r="B22397" s="18" t="s">
        <v>16545</v>
      </c>
      <c r="C22397" s="19" t="s">
        <v>42</v>
      </c>
      <c r="D22397" t="s">
        <v>398</v>
      </c>
      <c r="E22397" s="20">
        <v>2700</v>
      </c>
      <c r="F22397" s="20">
        <v>69</v>
      </c>
    </row>
    <row r="22398" spans="1:6" ht="25.5" outlineLevel="2" x14ac:dyDescent="0.2">
      <c r="B22398" s="18" t="s">
        <v>16545</v>
      </c>
      <c r="C22398" s="19" t="s">
        <v>88</v>
      </c>
      <c r="D22398" t="s">
        <v>398</v>
      </c>
      <c r="E22398" s="20">
        <v>1240</v>
      </c>
      <c r="F22398" s="20">
        <v>17</v>
      </c>
    </row>
    <row r="22399" spans="1:6" ht="25.5" outlineLevel="2" x14ac:dyDescent="0.2">
      <c r="B22399" s="18" t="s">
        <v>16545</v>
      </c>
      <c r="C22399" s="19" t="s">
        <v>92</v>
      </c>
      <c r="D22399" t="s">
        <v>398</v>
      </c>
      <c r="E22399" s="20">
        <v>155</v>
      </c>
      <c r="F22399" s="20">
        <v>2</v>
      </c>
    </row>
    <row r="22400" spans="1:6" ht="25.5" outlineLevel="2" x14ac:dyDescent="0.2">
      <c r="B22400" s="18" t="s">
        <v>16545</v>
      </c>
      <c r="C22400" s="19" t="s">
        <v>113</v>
      </c>
      <c r="D22400" t="s">
        <v>398</v>
      </c>
      <c r="E22400" s="20">
        <v>747</v>
      </c>
      <c r="F22400" s="20">
        <v>14</v>
      </c>
    </row>
    <row r="22401" spans="1:6" ht="25.5" outlineLevel="2" x14ac:dyDescent="0.2">
      <c r="B22401" s="18" t="s">
        <v>16545</v>
      </c>
      <c r="C22401" s="19" t="s">
        <v>135</v>
      </c>
      <c r="D22401" t="s">
        <v>398</v>
      </c>
      <c r="E22401" s="20">
        <v>50</v>
      </c>
      <c r="F22401" s="20">
        <v>1</v>
      </c>
    </row>
    <row r="22402" spans="1:6" ht="25.5" outlineLevel="2" x14ac:dyDescent="0.2">
      <c r="B22402" s="18" t="s">
        <v>16545</v>
      </c>
      <c r="C22402" s="19" t="s">
        <v>151</v>
      </c>
      <c r="D22402" t="s">
        <v>398</v>
      </c>
      <c r="E22402" s="20">
        <v>800</v>
      </c>
      <c r="F22402" s="20">
        <v>1</v>
      </c>
    </row>
    <row r="22403" spans="1:6" ht="25.5" outlineLevel="2" x14ac:dyDescent="0.2">
      <c r="B22403" s="18" t="s">
        <v>16545</v>
      </c>
      <c r="C22403" s="19" t="s">
        <v>178</v>
      </c>
      <c r="D22403" t="s">
        <v>398</v>
      </c>
      <c r="E22403" s="20">
        <v>125</v>
      </c>
      <c r="F22403" s="20">
        <v>1</v>
      </c>
    </row>
    <row r="22404" spans="1:6" ht="25.5" outlineLevel="1" x14ac:dyDescent="0.2">
      <c r="B22404" s="21" t="s">
        <v>16546</v>
      </c>
      <c r="E22404" s="20">
        <f>SUBTOTAL(9,E22397:E22403)</f>
        <v>5817</v>
      </c>
      <c r="F22404" s="20">
        <f>SUBTOTAL(9,F22397:F22403)</f>
        <v>105</v>
      </c>
    </row>
    <row r="22405" spans="1:6" ht="25.5" outlineLevel="2" x14ac:dyDescent="0.2">
      <c r="A22405" t="s">
        <v>6338</v>
      </c>
      <c r="B22405" s="18" t="s">
        <v>16547</v>
      </c>
      <c r="C22405" s="19" t="s">
        <v>42</v>
      </c>
      <c r="D22405" t="s">
        <v>398</v>
      </c>
      <c r="E22405" s="20">
        <v>10</v>
      </c>
      <c r="F22405" s="20">
        <v>1</v>
      </c>
    </row>
    <row r="22406" spans="1:6" ht="25.5" outlineLevel="2" x14ac:dyDescent="0.2">
      <c r="B22406" s="18" t="s">
        <v>16547</v>
      </c>
      <c r="C22406" s="19" t="s">
        <v>80</v>
      </c>
      <c r="D22406" t="s">
        <v>398</v>
      </c>
      <c r="E22406" s="20">
        <v>132</v>
      </c>
      <c r="F22406" s="20">
        <v>12</v>
      </c>
    </row>
    <row r="22407" spans="1:6" ht="25.5" outlineLevel="2" x14ac:dyDescent="0.2">
      <c r="B22407" s="18" t="s">
        <v>16547</v>
      </c>
      <c r="C22407" s="19" t="s">
        <v>87</v>
      </c>
      <c r="D22407" t="s">
        <v>398</v>
      </c>
      <c r="E22407" s="20">
        <v>1</v>
      </c>
      <c r="F22407" s="20">
        <v>2</v>
      </c>
    </row>
    <row r="22408" spans="1:6" ht="25.5" outlineLevel="2" x14ac:dyDescent="0.2">
      <c r="B22408" s="18" t="s">
        <v>16547</v>
      </c>
      <c r="C22408" s="19" t="s">
        <v>113</v>
      </c>
      <c r="D22408" t="s">
        <v>398</v>
      </c>
      <c r="E22408" s="20">
        <v>5</v>
      </c>
      <c r="F22408" s="20">
        <v>6</v>
      </c>
    </row>
    <row r="22409" spans="1:6" ht="25.5" outlineLevel="2" x14ac:dyDescent="0.2">
      <c r="B22409" s="18" t="s">
        <v>16547</v>
      </c>
      <c r="C22409" s="19" t="s">
        <v>162</v>
      </c>
      <c r="D22409" t="s">
        <v>398</v>
      </c>
      <c r="E22409" s="20">
        <v>15</v>
      </c>
      <c r="F22409" s="20">
        <v>1</v>
      </c>
    </row>
    <row r="22410" spans="1:6" ht="25.5" outlineLevel="1" x14ac:dyDescent="0.2">
      <c r="B22410" s="21" t="s">
        <v>16548</v>
      </c>
      <c r="E22410" s="20">
        <f>SUBTOTAL(9,E22405:E22409)</f>
        <v>163</v>
      </c>
      <c r="F22410" s="20">
        <f>SUBTOTAL(9,F22405:F22409)</f>
        <v>22</v>
      </c>
    </row>
    <row r="22411" spans="1:6" outlineLevel="2" x14ac:dyDescent="0.2">
      <c r="A22411" t="s">
        <v>6340</v>
      </c>
      <c r="B22411" s="18" t="s">
        <v>16549</v>
      </c>
      <c r="C22411" s="19" t="s">
        <v>80</v>
      </c>
      <c r="D22411" t="s">
        <v>398</v>
      </c>
      <c r="E22411" s="20">
        <v>40753</v>
      </c>
      <c r="F22411" s="20">
        <v>5778</v>
      </c>
    </row>
    <row r="22412" spans="1:6" outlineLevel="2" x14ac:dyDescent="0.2">
      <c r="B22412" s="18" t="s">
        <v>16549</v>
      </c>
      <c r="C22412" s="19" t="s">
        <v>87</v>
      </c>
      <c r="D22412" t="s">
        <v>398</v>
      </c>
      <c r="E22412" s="20">
        <v>70</v>
      </c>
      <c r="F22412" s="20">
        <v>18</v>
      </c>
    </row>
    <row r="22413" spans="1:6" ht="25.5" outlineLevel="2" x14ac:dyDescent="0.2">
      <c r="B22413" s="18" t="s">
        <v>16549</v>
      </c>
      <c r="C22413" s="19" t="s">
        <v>92</v>
      </c>
      <c r="D22413" t="s">
        <v>398</v>
      </c>
      <c r="E22413" s="20">
        <v>1</v>
      </c>
      <c r="F22413" s="20">
        <v>1</v>
      </c>
    </row>
    <row r="22414" spans="1:6" outlineLevel="2" x14ac:dyDescent="0.2">
      <c r="B22414" s="18" t="s">
        <v>16549</v>
      </c>
      <c r="C22414" s="19" t="s">
        <v>178</v>
      </c>
      <c r="D22414" t="s">
        <v>398</v>
      </c>
      <c r="E22414" s="20">
        <v>1</v>
      </c>
      <c r="F22414" s="20">
        <v>129</v>
      </c>
    </row>
    <row r="22415" spans="1:6" ht="25.5" outlineLevel="1" x14ac:dyDescent="0.2">
      <c r="B22415" s="21" t="s">
        <v>16550</v>
      </c>
      <c r="E22415" s="20">
        <f>SUBTOTAL(9,E22411:E22414)</f>
        <v>40825</v>
      </c>
      <c r="F22415" s="20">
        <f>SUBTOTAL(9,F22411:F22414)</f>
        <v>5926</v>
      </c>
    </row>
    <row r="22416" spans="1:6" ht="25.5" outlineLevel="2" x14ac:dyDescent="0.2">
      <c r="A22416" t="s">
        <v>6341</v>
      </c>
      <c r="B22416" s="18" t="s">
        <v>16551</v>
      </c>
      <c r="C22416" s="19" t="s">
        <v>42</v>
      </c>
      <c r="D22416" t="s">
        <v>398</v>
      </c>
      <c r="E22416" s="20">
        <v>170</v>
      </c>
      <c r="F22416" s="20">
        <v>199</v>
      </c>
    </row>
    <row r="22417" spans="1:6" ht="25.5" outlineLevel="2" x14ac:dyDescent="0.2">
      <c r="B22417" s="18" t="s">
        <v>16551</v>
      </c>
      <c r="C22417" s="19" t="s">
        <v>65</v>
      </c>
      <c r="D22417" t="s">
        <v>398</v>
      </c>
      <c r="E22417" s="20">
        <v>3</v>
      </c>
      <c r="F22417" s="20">
        <v>16</v>
      </c>
    </row>
    <row r="22418" spans="1:6" ht="25.5" outlineLevel="2" x14ac:dyDescent="0.2">
      <c r="B22418" s="18" t="s">
        <v>16551</v>
      </c>
      <c r="C22418" s="19" t="s">
        <v>80</v>
      </c>
      <c r="D22418" t="s">
        <v>398</v>
      </c>
      <c r="E22418" s="20">
        <v>20322</v>
      </c>
      <c r="F22418" s="20">
        <v>1586</v>
      </c>
    </row>
    <row r="22419" spans="1:6" ht="25.5" outlineLevel="2" x14ac:dyDescent="0.2">
      <c r="B22419" s="18" t="s">
        <v>16551</v>
      </c>
      <c r="C22419" s="19" t="s">
        <v>92</v>
      </c>
      <c r="D22419" t="s">
        <v>398</v>
      </c>
      <c r="E22419" s="20">
        <v>1</v>
      </c>
      <c r="F22419" s="20">
        <v>8</v>
      </c>
    </row>
    <row r="22420" spans="1:6" ht="25.5" outlineLevel="1" x14ac:dyDescent="0.2">
      <c r="B22420" s="21" t="s">
        <v>16552</v>
      </c>
      <c r="E22420" s="20">
        <f>SUBTOTAL(9,E22416:E22419)</f>
        <v>20496</v>
      </c>
      <c r="F22420" s="20">
        <f>SUBTOTAL(9,F22416:F22419)</f>
        <v>1809</v>
      </c>
    </row>
    <row r="22421" spans="1:6" outlineLevel="2" x14ac:dyDescent="0.2">
      <c r="A22421" t="s">
        <v>6342</v>
      </c>
      <c r="B22421" s="18" t="s">
        <v>16553</v>
      </c>
      <c r="C22421" s="19" t="s">
        <v>42</v>
      </c>
      <c r="D22421" t="s">
        <v>398</v>
      </c>
      <c r="E22421" s="20">
        <v>20</v>
      </c>
      <c r="F22421" s="20">
        <v>6</v>
      </c>
    </row>
    <row r="22422" spans="1:6" outlineLevel="2" x14ac:dyDescent="0.2">
      <c r="B22422" s="18" t="s">
        <v>16553</v>
      </c>
      <c r="C22422" s="19" t="s">
        <v>80</v>
      </c>
      <c r="D22422" t="s">
        <v>398</v>
      </c>
      <c r="E22422" s="20">
        <v>253</v>
      </c>
      <c r="F22422" s="20">
        <v>253</v>
      </c>
    </row>
    <row r="22423" spans="1:6" ht="25.5" outlineLevel="1" x14ac:dyDescent="0.2">
      <c r="B22423" s="21" t="s">
        <v>16554</v>
      </c>
      <c r="E22423" s="20">
        <f>SUBTOTAL(9,E22421:E22422)</f>
        <v>273</v>
      </c>
      <c r="F22423" s="20">
        <f>SUBTOTAL(9,F22421:F22422)</f>
        <v>259</v>
      </c>
    </row>
    <row r="22424" spans="1:6" ht="25.5" outlineLevel="2" x14ac:dyDescent="0.2">
      <c r="A22424" t="s">
        <v>6343</v>
      </c>
      <c r="B22424" s="18" t="s">
        <v>16555</v>
      </c>
      <c r="C22424" s="19" t="s">
        <v>42</v>
      </c>
      <c r="D22424" t="s">
        <v>398</v>
      </c>
      <c r="E22424" s="20">
        <v>107055</v>
      </c>
      <c r="F22424" s="20">
        <v>36</v>
      </c>
    </row>
    <row r="22425" spans="1:6" ht="25.5" outlineLevel="2" x14ac:dyDescent="0.2">
      <c r="B22425" s="18" t="s">
        <v>16555</v>
      </c>
      <c r="C22425" s="19" t="s">
        <v>68</v>
      </c>
      <c r="D22425" t="s">
        <v>398</v>
      </c>
      <c r="E22425" s="20">
        <v>8</v>
      </c>
      <c r="F22425" s="20">
        <v>1</v>
      </c>
    </row>
    <row r="22426" spans="1:6" ht="25.5" outlineLevel="2" x14ac:dyDescent="0.2">
      <c r="B22426" s="18" t="s">
        <v>16555</v>
      </c>
      <c r="C22426" s="19" t="s">
        <v>80</v>
      </c>
      <c r="D22426" t="s">
        <v>398</v>
      </c>
      <c r="E22426" s="20">
        <v>17012</v>
      </c>
      <c r="F22426" s="20">
        <v>217</v>
      </c>
    </row>
    <row r="22427" spans="1:6" ht="25.5" outlineLevel="2" x14ac:dyDescent="0.2">
      <c r="B22427" s="18" t="s">
        <v>16555</v>
      </c>
      <c r="C22427" s="19" t="s">
        <v>87</v>
      </c>
      <c r="D22427" t="s">
        <v>398</v>
      </c>
      <c r="E22427" s="20">
        <v>3</v>
      </c>
      <c r="F22427" s="20">
        <v>16</v>
      </c>
    </row>
    <row r="22428" spans="1:6" ht="25.5" outlineLevel="1" x14ac:dyDescent="0.2">
      <c r="B22428" s="21" t="s">
        <v>16556</v>
      </c>
      <c r="E22428" s="20">
        <f>SUBTOTAL(9,E22424:E22427)</f>
        <v>124078</v>
      </c>
      <c r="F22428" s="20">
        <f>SUBTOTAL(9,F22424:F22427)</f>
        <v>270</v>
      </c>
    </row>
    <row r="22429" spans="1:6" ht="25.5" outlineLevel="2" x14ac:dyDescent="0.2">
      <c r="A22429" t="s">
        <v>6344</v>
      </c>
      <c r="B22429" s="18" t="s">
        <v>16557</v>
      </c>
      <c r="C22429" s="19" t="s">
        <v>42</v>
      </c>
      <c r="D22429" t="s">
        <v>398</v>
      </c>
      <c r="E22429" s="20">
        <v>4649</v>
      </c>
      <c r="F22429" s="20">
        <v>96</v>
      </c>
    </row>
    <row r="22430" spans="1:6" ht="25.5" outlineLevel="2" x14ac:dyDescent="0.2">
      <c r="B22430" s="18" t="s">
        <v>16557</v>
      </c>
      <c r="C22430" s="19" t="s">
        <v>80</v>
      </c>
      <c r="D22430" t="s">
        <v>398</v>
      </c>
      <c r="E22430" s="20">
        <v>80</v>
      </c>
      <c r="F22430" s="20">
        <v>1</v>
      </c>
    </row>
    <row r="22431" spans="1:6" ht="25.5" outlineLevel="2" x14ac:dyDescent="0.2">
      <c r="B22431" s="18" t="s">
        <v>16557</v>
      </c>
      <c r="C22431" s="19" t="s">
        <v>86</v>
      </c>
      <c r="D22431" t="s">
        <v>398</v>
      </c>
      <c r="E22431" s="20">
        <v>355</v>
      </c>
      <c r="F22431" s="20">
        <v>2</v>
      </c>
    </row>
    <row r="22432" spans="1:6" ht="25.5" outlineLevel="2" x14ac:dyDescent="0.2">
      <c r="B22432" s="18" t="s">
        <v>16557</v>
      </c>
      <c r="C22432" s="19" t="s">
        <v>88</v>
      </c>
      <c r="D22432" t="s">
        <v>398</v>
      </c>
      <c r="E22432" s="20">
        <v>35</v>
      </c>
      <c r="F22432" s="20">
        <v>1</v>
      </c>
    </row>
    <row r="22433" spans="1:6" ht="25.5" outlineLevel="2" x14ac:dyDescent="0.2">
      <c r="B22433" s="18" t="s">
        <v>16557</v>
      </c>
      <c r="C22433" s="19" t="s">
        <v>135</v>
      </c>
      <c r="D22433" t="s">
        <v>398</v>
      </c>
      <c r="E22433" s="20">
        <v>1110</v>
      </c>
      <c r="F22433" s="20">
        <v>4</v>
      </c>
    </row>
    <row r="22434" spans="1:6" ht="25.5" outlineLevel="2" x14ac:dyDescent="0.2">
      <c r="B22434" s="18" t="s">
        <v>16557</v>
      </c>
      <c r="C22434" s="19" t="s">
        <v>162</v>
      </c>
      <c r="D22434" t="s">
        <v>398</v>
      </c>
      <c r="E22434" s="20">
        <v>10</v>
      </c>
      <c r="F22434" s="20">
        <v>1</v>
      </c>
    </row>
    <row r="22435" spans="1:6" ht="25.5" outlineLevel="2" x14ac:dyDescent="0.2">
      <c r="B22435" s="18" t="s">
        <v>16557</v>
      </c>
      <c r="C22435" s="19" t="s">
        <v>164</v>
      </c>
      <c r="D22435" t="s">
        <v>398</v>
      </c>
      <c r="E22435" s="20">
        <v>3410</v>
      </c>
      <c r="F22435" s="20">
        <v>8</v>
      </c>
    </row>
    <row r="22436" spans="1:6" ht="25.5" outlineLevel="2" x14ac:dyDescent="0.2">
      <c r="B22436" s="18" t="s">
        <v>16557</v>
      </c>
      <c r="C22436" s="19" t="s">
        <v>166</v>
      </c>
      <c r="D22436" t="s">
        <v>398</v>
      </c>
      <c r="E22436" s="20">
        <v>20</v>
      </c>
      <c r="F22436" s="20">
        <v>1</v>
      </c>
    </row>
    <row r="22437" spans="1:6" ht="25.5" outlineLevel="1" x14ac:dyDescent="0.2">
      <c r="B22437" s="21" t="s">
        <v>16558</v>
      </c>
      <c r="E22437" s="20">
        <f>SUBTOTAL(9,E22429:E22436)</f>
        <v>9669</v>
      </c>
      <c r="F22437" s="20">
        <f>SUBTOTAL(9,F22429:F22436)</f>
        <v>114</v>
      </c>
    </row>
    <row r="22438" spans="1:6" ht="25.5" outlineLevel="2" x14ac:dyDescent="0.2">
      <c r="A22438" t="s">
        <v>6345</v>
      </c>
      <c r="B22438" s="18" t="s">
        <v>16559</v>
      </c>
      <c r="C22438" s="19" t="s">
        <v>42</v>
      </c>
      <c r="D22438" t="s">
        <v>398</v>
      </c>
      <c r="E22438" s="20">
        <v>17712</v>
      </c>
      <c r="F22438" s="20">
        <v>124</v>
      </c>
    </row>
    <row r="22439" spans="1:6" ht="25.5" outlineLevel="2" x14ac:dyDescent="0.2">
      <c r="B22439" s="18" t="s">
        <v>16559</v>
      </c>
      <c r="C22439" s="19" t="s">
        <v>80</v>
      </c>
      <c r="D22439" t="s">
        <v>398</v>
      </c>
      <c r="E22439" s="20">
        <v>508</v>
      </c>
      <c r="F22439" s="20">
        <v>19</v>
      </c>
    </row>
    <row r="22440" spans="1:6" ht="25.5" outlineLevel="2" x14ac:dyDescent="0.2">
      <c r="B22440" s="18" t="s">
        <v>16559</v>
      </c>
      <c r="C22440" s="19" t="s">
        <v>88</v>
      </c>
      <c r="D22440" t="s">
        <v>398</v>
      </c>
      <c r="E22440" s="20">
        <v>1</v>
      </c>
      <c r="F22440" s="20">
        <v>7</v>
      </c>
    </row>
    <row r="22441" spans="1:6" ht="25.5" outlineLevel="1" x14ac:dyDescent="0.2">
      <c r="B22441" s="21" t="s">
        <v>16560</v>
      </c>
      <c r="E22441" s="20">
        <f>SUBTOTAL(9,E22438:E22440)</f>
        <v>18221</v>
      </c>
      <c r="F22441" s="20">
        <f>SUBTOTAL(9,F22438:F22440)</f>
        <v>150</v>
      </c>
    </row>
    <row r="22442" spans="1:6" ht="25.5" outlineLevel="2" x14ac:dyDescent="0.2">
      <c r="A22442" t="s">
        <v>6346</v>
      </c>
      <c r="B22442" s="18" t="s">
        <v>16561</v>
      </c>
      <c r="C22442" s="19" t="s">
        <v>42</v>
      </c>
      <c r="D22442" t="s">
        <v>398</v>
      </c>
      <c r="E22442" s="20">
        <v>8</v>
      </c>
      <c r="F22442" s="20">
        <v>9</v>
      </c>
    </row>
    <row r="22443" spans="1:6" ht="25.5" outlineLevel="2" x14ac:dyDescent="0.2">
      <c r="A22443" t="s">
        <v>6348</v>
      </c>
      <c r="B22443" s="18" t="s">
        <v>16561</v>
      </c>
      <c r="C22443" s="19" t="s">
        <v>80</v>
      </c>
      <c r="D22443" t="s">
        <v>398</v>
      </c>
      <c r="E22443" s="20">
        <v>13</v>
      </c>
      <c r="F22443" s="20">
        <v>12</v>
      </c>
    </row>
    <row r="22444" spans="1:6" ht="25.5" outlineLevel="2" x14ac:dyDescent="0.2">
      <c r="B22444" s="18" t="s">
        <v>16561</v>
      </c>
      <c r="C22444" s="19" t="s">
        <v>164</v>
      </c>
      <c r="D22444" t="s">
        <v>398</v>
      </c>
      <c r="E22444" s="20">
        <v>4</v>
      </c>
      <c r="F22444" s="20">
        <v>5</v>
      </c>
    </row>
    <row r="22445" spans="1:6" ht="25.5" outlineLevel="1" x14ac:dyDescent="0.2">
      <c r="B22445" s="21" t="s">
        <v>16562</v>
      </c>
      <c r="E22445" s="20">
        <f>SUBTOTAL(9,E22442:E22444)</f>
        <v>25</v>
      </c>
      <c r="F22445" s="20">
        <f>SUBTOTAL(9,F22442:F22444)</f>
        <v>26</v>
      </c>
    </row>
    <row r="22446" spans="1:6" ht="25.5" outlineLevel="2" x14ac:dyDescent="0.2">
      <c r="A22446" t="s">
        <v>6349</v>
      </c>
      <c r="B22446" s="18" t="s">
        <v>18661</v>
      </c>
      <c r="C22446" s="19" t="s">
        <v>42</v>
      </c>
      <c r="D22446" t="s">
        <v>398</v>
      </c>
      <c r="E22446" s="20">
        <v>4</v>
      </c>
      <c r="F22446" s="20">
        <v>13</v>
      </c>
    </row>
    <row r="22447" spans="1:6" ht="25.5" outlineLevel="2" x14ac:dyDescent="0.2">
      <c r="B22447" s="18" t="s">
        <v>18661</v>
      </c>
      <c r="C22447" s="19" t="s">
        <v>68</v>
      </c>
      <c r="D22447" t="s">
        <v>398</v>
      </c>
      <c r="E22447" s="20">
        <v>2</v>
      </c>
      <c r="F22447" s="20">
        <v>37</v>
      </c>
    </row>
    <row r="22448" spans="1:6" ht="25.5" outlineLevel="2" x14ac:dyDescent="0.2">
      <c r="B22448" s="18" t="s">
        <v>18661</v>
      </c>
      <c r="C22448" s="19" t="s">
        <v>80</v>
      </c>
      <c r="D22448" t="s">
        <v>398</v>
      </c>
      <c r="E22448" s="20">
        <v>130</v>
      </c>
      <c r="F22448" s="20">
        <v>1400</v>
      </c>
    </row>
    <row r="22449" spans="1:6" ht="25.5" outlineLevel="2" x14ac:dyDescent="0.2">
      <c r="B22449" s="18" t="s">
        <v>18661</v>
      </c>
      <c r="C22449" s="19" t="s">
        <v>88</v>
      </c>
      <c r="D22449" t="s">
        <v>398</v>
      </c>
      <c r="E22449" s="20">
        <v>25</v>
      </c>
      <c r="F22449" s="20">
        <v>49</v>
      </c>
    </row>
    <row r="22450" spans="1:6" ht="25.5" outlineLevel="2" x14ac:dyDescent="0.2">
      <c r="B22450" s="18" t="s">
        <v>18661</v>
      </c>
      <c r="C22450" s="19" t="s">
        <v>107</v>
      </c>
      <c r="D22450" t="s">
        <v>398</v>
      </c>
      <c r="E22450" s="20">
        <v>25</v>
      </c>
      <c r="F22450" s="20">
        <v>10</v>
      </c>
    </row>
    <row r="22451" spans="1:6" ht="25.5" outlineLevel="2" x14ac:dyDescent="0.2">
      <c r="B22451" s="18" t="s">
        <v>18661</v>
      </c>
      <c r="C22451" s="19" t="s">
        <v>113</v>
      </c>
      <c r="D22451" t="s">
        <v>398</v>
      </c>
      <c r="E22451" s="20">
        <v>5</v>
      </c>
      <c r="F22451" s="20">
        <v>66</v>
      </c>
    </row>
    <row r="22452" spans="1:6" ht="25.5" outlineLevel="2" x14ac:dyDescent="0.2">
      <c r="B22452" s="18" t="s">
        <v>18661</v>
      </c>
      <c r="C22452" s="19" t="s">
        <v>162</v>
      </c>
      <c r="D22452" t="s">
        <v>398</v>
      </c>
      <c r="E22452" s="20">
        <v>1</v>
      </c>
      <c r="F22452" s="20">
        <v>25</v>
      </c>
    </row>
    <row r="22453" spans="1:6" ht="25.5" outlineLevel="2" x14ac:dyDescent="0.2">
      <c r="B22453" s="18" t="s">
        <v>18661</v>
      </c>
      <c r="C22453" s="19" t="s">
        <v>166</v>
      </c>
      <c r="D22453" t="s">
        <v>398</v>
      </c>
      <c r="E22453" s="20">
        <v>1</v>
      </c>
      <c r="F22453" s="20">
        <v>11</v>
      </c>
    </row>
    <row r="22454" spans="1:6" ht="25.5" outlineLevel="1" x14ac:dyDescent="0.2">
      <c r="B22454" s="21" t="s">
        <v>18662</v>
      </c>
      <c r="E22454" s="20">
        <f>SUBTOTAL(9,E22446:E22453)</f>
        <v>193</v>
      </c>
      <c r="F22454" s="20">
        <f>SUBTOTAL(9,F22446:F22453)</f>
        <v>1611</v>
      </c>
    </row>
    <row r="22455" spans="1:6" ht="25.5" outlineLevel="2" x14ac:dyDescent="0.2">
      <c r="A22455" t="s">
        <v>6351</v>
      </c>
      <c r="B22455" s="18" t="s">
        <v>16563</v>
      </c>
      <c r="C22455" s="19" t="s">
        <v>42</v>
      </c>
      <c r="D22455" t="s">
        <v>398</v>
      </c>
      <c r="E22455" s="20">
        <v>5000</v>
      </c>
      <c r="F22455" s="20">
        <v>9</v>
      </c>
    </row>
    <row r="22456" spans="1:6" ht="25.5" outlineLevel="2" x14ac:dyDescent="0.2">
      <c r="B22456" s="18" t="s">
        <v>16563</v>
      </c>
      <c r="C22456" s="19" t="s">
        <v>68</v>
      </c>
      <c r="D22456" t="s">
        <v>398</v>
      </c>
      <c r="E22456" s="20">
        <v>2</v>
      </c>
      <c r="F22456" s="20">
        <v>92</v>
      </c>
    </row>
    <row r="22457" spans="1:6" ht="25.5" outlineLevel="2" x14ac:dyDescent="0.2">
      <c r="B22457" s="18" t="s">
        <v>16563</v>
      </c>
      <c r="C22457" s="19" t="s">
        <v>80</v>
      </c>
      <c r="D22457" t="s">
        <v>398</v>
      </c>
      <c r="E22457" s="20">
        <v>7745</v>
      </c>
      <c r="F22457" s="20">
        <v>57</v>
      </c>
    </row>
    <row r="22458" spans="1:6" ht="25.5" outlineLevel="2" x14ac:dyDescent="0.2">
      <c r="B22458" s="18" t="s">
        <v>16563</v>
      </c>
      <c r="C22458" s="19" t="s">
        <v>164</v>
      </c>
      <c r="D22458" t="s">
        <v>398</v>
      </c>
      <c r="E22458" s="20">
        <v>5</v>
      </c>
      <c r="F22458" s="20">
        <v>23</v>
      </c>
    </row>
    <row r="22459" spans="1:6" ht="25.5" outlineLevel="1" x14ac:dyDescent="0.2">
      <c r="B22459" s="21" t="s">
        <v>16564</v>
      </c>
      <c r="E22459" s="20">
        <f>SUBTOTAL(9,E22455:E22458)</f>
        <v>12752</v>
      </c>
      <c r="F22459" s="20">
        <f>SUBTOTAL(9,F22455:F22458)</f>
        <v>181</v>
      </c>
    </row>
    <row r="22460" spans="1:6" outlineLevel="2" x14ac:dyDescent="0.2">
      <c r="A22460" t="s">
        <v>6353</v>
      </c>
      <c r="B22460" s="18" t="s">
        <v>16565</v>
      </c>
      <c r="C22460" s="19" t="s">
        <v>30</v>
      </c>
      <c r="D22460" t="s">
        <v>398</v>
      </c>
      <c r="E22460" s="20">
        <v>3</v>
      </c>
      <c r="F22460" s="20">
        <v>162</v>
      </c>
    </row>
    <row r="22461" spans="1:6" outlineLevel="2" x14ac:dyDescent="0.2">
      <c r="B22461" s="18" t="s">
        <v>16565</v>
      </c>
      <c r="C22461" s="19" t="s">
        <v>42</v>
      </c>
      <c r="D22461" t="s">
        <v>398</v>
      </c>
      <c r="E22461" s="20">
        <v>385318</v>
      </c>
      <c r="F22461" s="20">
        <v>2737</v>
      </c>
    </row>
    <row r="22462" spans="1:6" outlineLevel="2" x14ac:dyDescent="0.2">
      <c r="B22462" s="18" t="s">
        <v>16565</v>
      </c>
      <c r="C22462" s="19" t="s">
        <v>68</v>
      </c>
      <c r="D22462" t="s">
        <v>398</v>
      </c>
      <c r="E22462" s="20">
        <v>25020</v>
      </c>
      <c r="F22462" s="20">
        <v>192</v>
      </c>
    </row>
    <row r="22463" spans="1:6" outlineLevel="2" x14ac:dyDescent="0.2">
      <c r="B22463" s="18" t="s">
        <v>16565</v>
      </c>
      <c r="C22463" s="19" t="s">
        <v>77</v>
      </c>
      <c r="D22463" t="s">
        <v>398</v>
      </c>
      <c r="E22463" s="20">
        <v>180001</v>
      </c>
      <c r="F22463" s="20">
        <v>281</v>
      </c>
    </row>
    <row r="22464" spans="1:6" outlineLevel="2" x14ac:dyDescent="0.2">
      <c r="B22464" s="18" t="s">
        <v>16565</v>
      </c>
      <c r="C22464" s="19" t="s">
        <v>80</v>
      </c>
      <c r="D22464" t="s">
        <v>398</v>
      </c>
      <c r="E22464" s="20">
        <v>46110</v>
      </c>
      <c r="F22464" s="20">
        <v>3010</v>
      </c>
    </row>
    <row r="22465" spans="1:6" outlineLevel="2" x14ac:dyDescent="0.2">
      <c r="B22465" s="18" t="s">
        <v>16565</v>
      </c>
      <c r="C22465" s="19" t="s">
        <v>87</v>
      </c>
      <c r="D22465" t="s">
        <v>398</v>
      </c>
      <c r="E22465" s="20">
        <v>26</v>
      </c>
      <c r="F22465" s="20">
        <v>797</v>
      </c>
    </row>
    <row r="22466" spans="1:6" outlineLevel="2" x14ac:dyDescent="0.2">
      <c r="B22466" s="18" t="s">
        <v>16565</v>
      </c>
      <c r="C22466" s="19" t="s">
        <v>88</v>
      </c>
      <c r="D22466" t="s">
        <v>398</v>
      </c>
      <c r="E22466" s="20">
        <v>11</v>
      </c>
      <c r="F22466" s="20">
        <v>291</v>
      </c>
    </row>
    <row r="22467" spans="1:6" ht="25.5" outlineLevel="2" x14ac:dyDescent="0.2">
      <c r="B22467" s="18" t="s">
        <v>16565</v>
      </c>
      <c r="C22467" s="19" t="s">
        <v>92</v>
      </c>
      <c r="D22467" t="s">
        <v>398</v>
      </c>
      <c r="E22467" s="20">
        <v>2</v>
      </c>
      <c r="F22467" s="20">
        <v>48</v>
      </c>
    </row>
    <row r="22468" spans="1:6" outlineLevel="2" x14ac:dyDescent="0.2">
      <c r="B22468" s="18" t="s">
        <v>16565</v>
      </c>
      <c r="C22468" s="19" t="s">
        <v>142</v>
      </c>
      <c r="D22468" t="s">
        <v>398</v>
      </c>
      <c r="E22468" s="20">
        <v>11</v>
      </c>
      <c r="F22468" s="20">
        <v>2</v>
      </c>
    </row>
    <row r="22469" spans="1:6" outlineLevel="2" x14ac:dyDescent="0.2">
      <c r="B22469" s="18" t="s">
        <v>16565</v>
      </c>
      <c r="C22469" s="19" t="s">
        <v>161</v>
      </c>
      <c r="D22469" t="s">
        <v>398</v>
      </c>
      <c r="E22469" s="20">
        <v>1</v>
      </c>
      <c r="F22469" s="20">
        <v>120</v>
      </c>
    </row>
    <row r="22470" spans="1:6" outlineLevel="2" x14ac:dyDescent="0.2">
      <c r="B22470" s="18" t="s">
        <v>16565</v>
      </c>
      <c r="C22470" s="19" t="s">
        <v>164</v>
      </c>
      <c r="D22470" t="s">
        <v>398</v>
      </c>
      <c r="E22470" s="20">
        <v>11</v>
      </c>
      <c r="F22470" s="20">
        <v>544</v>
      </c>
    </row>
    <row r="22471" spans="1:6" outlineLevel="2" x14ac:dyDescent="0.2">
      <c r="B22471" s="18" t="s">
        <v>16565</v>
      </c>
      <c r="C22471" s="19" t="s">
        <v>166</v>
      </c>
      <c r="D22471" t="s">
        <v>398</v>
      </c>
      <c r="E22471" s="20">
        <v>4</v>
      </c>
      <c r="F22471" s="20">
        <v>7</v>
      </c>
    </row>
    <row r="22472" spans="1:6" ht="25.5" outlineLevel="2" x14ac:dyDescent="0.2">
      <c r="B22472" s="18" t="s">
        <v>16565</v>
      </c>
      <c r="C22472" s="19" t="s">
        <v>176</v>
      </c>
      <c r="D22472" t="s">
        <v>398</v>
      </c>
      <c r="E22472" s="20">
        <v>4</v>
      </c>
      <c r="F22472" s="20">
        <v>67</v>
      </c>
    </row>
    <row r="22473" spans="1:6" outlineLevel="2" x14ac:dyDescent="0.2">
      <c r="B22473" s="18" t="s">
        <v>16565</v>
      </c>
      <c r="C22473" s="19" t="s">
        <v>178</v>
      </c>
      <c r="D22473" t="s">
        <v>398</v>
      </c>
      <c r="E22473" s="20">
        <v>4</v>
      </c>
      <c r="F22473" s="20">
        <v>84</v>
      </c>
    </row>
    <row r="22474" spans="1:6" outlineLevel="1" x14ac:dyDescent="0.2">
      <c r="B22474" s="21" t="s">
        <v>16566</v>
      </c>
      <c r="E22474" s="20">
        <f>SUBTOTAL(9,E22460:E22473)</f>
        <v>636526</v>
      </c>
      <c r="F22474" s="20">
        <f>SUBTOTAL(9,F22460:F22473)</f>
        <v>8342</v>
      </c>
    </row>
    <row r="22475" spans="1:6" outlineLevel="2" x14ac:dyDescent="0.2">
      <c r="A22475" t="s">
        <v>6354</v>
      </c>
      <c r="B22475" s="18" t="s">
        <v>16567</v>
      </c>
      <c r="C22475" s="19" t="s">
        <v>42</v>
      </c>
      <c r="D22475" t="s">
        <v>398</v>
      </c>
      <c r="E22475" s="20">
        <v>108833</v>
      </c>
      <c r="F22475" s="20">
        <v>4242</v>
      </c>
    </row>
    <row r="22476" spans="1:6" outlineLevel="2" x14ac:dyDescent="0.2">
      <c r="B22476" s="18" t="s">
        <v>16567</v>
      </c>
      <c r="C22476" s="19" t="s">
        <v>80</v>
      </c>
      <c r="D22476" t="s">
        <v>398</v>
      </c>
      <c r="E22476" s="20">
        <v>213703</v>
      </c>
      <c r="F22476" s="20">
        <v>29824</v>
      </c>
    </row>
    <row r="22477" spans="1:6" outlineLevel="2" x14ac:dyDescent="0.2">
      <c r="B22477" s="18" t="s">
        <v>16567</v>
      </c>
      <c r="C22477" s="19" t="s">
        <v>88</v>
      </c>
      <c r="D22477" t="s">
        <v>398</v>
      </c>
      <c r="E22477" s="20">
        <v>19</v>
      </c>
      <c r="F22477" s="20">
        <v>12</v>
      </c>
    </row>
    <row r="22478" spans="1:6" ht="25.5" outlineLevel="2" x14ac:dyDescent="0.2">
      <c r="B22478" s="18" t="s">
        <v>16567</v>
      </c>
      <c r="C22478" s="19" t="s">
        <v>92</v>
      </c>
      <c r="D22478" t="s">
        <v>398</v>
      </c>
      <c r="E22478" s="20">
        <v>415</v>
      </c>
      <c r="F22478" s="20">
        <v>16</v>
      </c>
    </row>
    <row r="22479" spans="1:6" outlineLevel="2" x14ac:dyDescent="0.2">
      <c r="B22479" s="18" t="s">
        <v>16567</v>
      </c>
      <c r="C22479" s="19" t="s">
        <v>178</v>
      </c>
      <c r="D22479" t="s">
        <v>398</v>
      </c>
      <c r="E22479" s="20">
        <v>2</v>
      </c>
      <c r="F22479" s="20">
        <v>3</v>
      </c>
    </row>
    <row r="22480" spans="1:6" outlineLevel="1" x14ac:dyDescent="0.2">
      <c r="B22480" s="21" t="s">
        <v>16568</v>
      </c>
      <c r="E22480" s="20">
        <f>SUBTOTAL(9,E22475:E22479)</f>
        <v>322972</v>
      </c>
      <c r="F22480" s="20">
        <f>SUBTOTAL(9,F22475:F22479)</f>
        <v>34097</v>
      </c>
    </row>
    <row r="22481" spans="1:6" ht="25.5" outlineLevel="2" x14ac:dyDescent="0.2">
      <c r="A22481" t="s">
        <v>6355</v>
      </c>
      <c r="B22481" s="18" t="s">
        <v>16569</v>
      </c>
      <c r="C22481" s="19" t="s">
        <v>42</v>
      </c>
      <c r="D22481" t="s">
        <v>398</v>
      </c>
      <c r="E22481" s="20">
        <v>2000</v>
      </c>
      <c r="F22481" s="20">
        <v>76690</v>
      </c>
    </row>
    <row r="22482" spans="1:6" ht="25.5" outlineLevel="2" x14ac:dyDescent="0.2">
      <c r="B22482" s="18" t="s">
        <v>16569</v>
      </c>
      <c r="C22482" s="19" t="s">
        <v>80</v>
      </c>
      <c r="D22482" t="s">
        <v>398</v>
      </c>
      <c r="E22482" s="20">
        <v>263274</v>
      </c>
      <c r="F22482" s="20">
        <v>82632</v>
      </c>
    </row>
    <row r="22483" spans="1:6" ht="25.5" outlineLevel="2" x14ac:dyDescent="0.2">
      <c r="B22483" s="18" t="s">
        <v>16569</v>
      </c>
      <c r="C22483" s="19" t="s">
        <v>88</v>
      </c>
      <c r="D22483" t="s">
        <v>398</v>
      </c>
      <c r="E22483" s="20">
        <v>1</v>
      </c>
      <c r="F22483" s="20">
        <v>10</v>
      </c>
    </row>
    <row r="22484" spans="1:6" ht="25.5" outlineLevel="2" x14ac:dyDescent="0.2">
      <c r="B22484" s="18" t="s">
        <v>16569</v>
      </c>
      <c r="C22484" s="19" t="s">
        <v>151</v>
      </c>
      <c r="D22484" t="s">
        <v>398</v>
      </c>
      <c r="E22484" s="20">
        <v>1</v>
      </c>
      <c r="F22484" s="20">
        <v>9</v>
      </c>
    </row>
    <row r="22485" spans="1:6" ht="25.5" outlineLevel="1" x14ac:dyDescent="0.2">
      <c r="B22485" s="21" t="s">
        <v>16570</v>
      </c>
      <c r="E22485" s="20">
        <f>SUBTOTAL(9,E22481:E22484)</f>
        <v>265276</v>
      </c>
      <c r="F22485" s="20">
        <f>SUBTOTAL(9,F22481:F22484)</f>
        <v>159341</v>
      </c>
    </row>
    <row r="22486" spans="1:6" ht="25.5" outlineLevel="2" x14ac:dyDescent="0.2">
      <c r="A22486" t="s">
        <v>6356</v>
      </c>
      <c r="B22486" s="18" t="s">
        <v>16571</v>
      </c>
      <c r="C22486" s="19" t="s">
        <v>42</v>
      </c>
      <c r="D22486" t="s">
        <v>398</v>
      </c>
      <c r="E22486" s="20">
        <v>15749</v>
      </c>
      <c r="F22486" s="20">
        <v>21880</v>
      </c>
    </row>
    <row r="22487" spans="1:6" ht="25.5" outlineLevel="2" x14ac:dyDescent="0.2">
      <c r="B22487" s="18" t="s">
        <v>16571</v>
      </c>
      <c r="C22487" s="19" t="s">
        <v>66</v>
      </c>
      <c r="D22487" t="s">
        <v>398</v>
      </c>
      <c r="E22487" s="20">
        <v>6</v>
      </c>
      <c r="F22487" s="20">
        <v>302459</v>
      </c>
    </row>
    <row r="22488" spans="1:6" ht="25.5" outlineLevel="2" x14ac:dyDescent="0.2">
      <c r="B22488" s="18" t="s">
        <v>16571</v>
      </c>
      <c r="C22488" s="19" t="s">
        <v>80</v>
      </c>
      <c r="D22488" t="s">
        <v>398</v>
      </c>
      <c r="E22488" s="20">
        <v>18125</v>
      </c>
      <c r="F22488" s="20">
        <v>20471</v>
      </c>
    </row>
    <row r="22489" spans="1:6" ht="25.5" outlineLevel="2" x14ac:dyDescent="0.2">
      <c r="B22489" s="18" t="s">
        <v>16571</v>
      </c>
      <c r="C22489" s="19" t="s">
        <v>153</v>
      </c>
      <c r="D22489" t="s">
        <v>398</v>
      </c>
      <c r="E22489" s="20">
        <v>9</v>
      </c>
      <c r="F22489" s="20">
        <v>6</v>
      </c>
    </row>
    <row r="22490" spans="1:6" ht="25.5" outlineLevel="1" x14ac:dyDescent="0.2">
      <c r="B22490" s="21" t="s">
        <v>16572</v>
      </c>
      <c r="E22490" s="20">
        <f>SUBTOTAL(9,E22486:E22489)</f>
        <v>33889</v>
      </c>
      <c r="F22490" s="20">
        <f>SUBTOTAL(9,F22486:F22489)</f>
        <v>344816</v>
      </c>
    </row>
    <row r="22491" spans="1:6" ht="25.5" outlineLevel="2" x14ac:dyDescent="0.2">
      <c r="A22491" t="s">
        <v>6357</v>
      </c>
      <c r="B22491" s="18" t="s">
        <v>16573</v>
      </c>
      <c r="C22491" s="19" t="s">
        <v>20</v>
      </c>
      <c r="D22491" t="s">
        <v>398</v>
      </c>
      <c r="E22491" s="20">
        <v>113</v>
      </c>
      <c r="F22491" s="20">
        <v>39012</v>
      </c>
    </row>
    <row r="22492" spans="1:6" ht="25.5" outlineLevel="2" x14ac:dyDescent="0.2">
      <c r="B22492" s="18" t="s">
        <v>16573</v>
      </c>
      <c r="C22492" s="19" t="s">
        <v>42</v>
      </c>
      <c r="D22492" t="s">
        <v>398</v>
      </c>
      <c r="E22492" s="20">
        <v>437</v>
      </c>
      <c r="F22492" s="20">
        <v>28874</v>
      </c>
    </row>
    <row r="22493" spans="1:6" ht="25.5" outlineLevel="2" x14ac:dyDescent="0.2">
      <c r="B22493" s="18" t="s">
        <v>16573</v>
      </c>
      <c r="C22493" s="19" t="s">
        <v>80</v>
      </c>
      <c r="D22493" t="s">
        <v>398</v>
      </c>
      <c r="E22493" s="20">
        <v>5853</v>
      </c>
      <c r="F22493" s="20">
        <v>23533</v>
      </c>
    </row>
    <row r="22494" spans="1:6" ht="25.5" outlineLevel="2" x14ac:dyDescent="0.2">
      <c r="B22494" s="18" t="s">
        <v>16573</v>
      </c>
      <c r="C22494" s="19" t="s">
        <v>88</v>
      </c>
      <c r="D22494" t="s">
        <v>398</v>
      </c>
      <c r="E22494" s="20">
        <v>10</v>
      </c>
      <c r="F22494" s="20">
        <v>107</v>
      </c>
    </row>
    <row r="22495" spans="1:6" ht="25.5" outlineLevel="2" x14ac:dyDescent="0.2">
      <c r="B22495" s="18" t="s">
        <v>16573</v>
      </c>
      <c r="C22495" s="19" t="s">
        <v>175</v>
      </c>
      <c r="D22495" t="s">
        <v>398</v>
      </c>
      <c r="E22495" s="20">
        <v>2</v>
      </c>
      <c r="F22495" s="20">
        <v>2</v>
      </c>
    </row>
    <row r="22496" spans="1:6" ht="25.5" outlineLevel="2" x14ac:dyDescent="0.2">
      <c r="B22496" s="18" t="s">
        <v>16573</v>
      </c>
      <c r="C22496" s="19" t="s">
        <v>176</v>
      </c>
      <c r="D22496" t="s">
        <v>398</v>
      </c>
      <c r="E22496" s="20">
        <v>5</v>
      </c>
      <c r="F22496" s="20">
        <v>4</v>
      </c>
    </row>
    <row r="22497" spans="1:6" ht="25.5" outlineLevel="1" x14ac:dyDescent="0.2">
      <c r="B22497" s="21" t="s">
        <v>16574</v>
      </c>
      <c r="E22497" s="20">
        <f>SUBTOTAL(9,E22491:E22496)</f>
        <v>6420</v>
      </c>
      <c r="F22497" s="20">
        <f>SUBTOTAL(9,F22491:F22496)</f>
        <v>91532</v>
      </c>
    </row>
    <row r="22498" spans="1:6" ht="25.5" outlineLevel="2" x14ac:dyDescent="0.2">
      <c r="A22498" t="s">
        <v>6358</v>
      </c>
      <c r="B22498" s="18" t="s">
        <v>16575</v>
      </c>
      <c r="C22498" s="19" t="s">
        <v>15</v>
      </c>
      <c r="D22498" t="s">
        <v>398</v>
      </c>
      <c r="E22498" s="20">
        <v>17</v>
      </c>
      <c r="F22498" s="20">
        <v>557</v>
      </c>
    </row>
    <row r="22499" spans="1:6" ht="25.5" outlineLevel="2" x14ac:dyDescent="0.2">
      <c r="B22499" s="18" t="s">
        <v>16575</v>
      </c>
      <c r="C22499" s="19" t="s">
        <v>16</v>
      </c>
      <c r="D22499" t="s">
        <v>398</v>
      </c>
      <c r="E22499" s="20">
        <v>10</v>
      </c>
      <c r="F22499" s="20">
        <v>368</v>
      </c>
    </row>
    <row r="22500" spans="1:6" ht="25.5" outlineLevel="2" x14ac:dyDescent="0.2">
      <c r="B22500" s="18" t="s">
        <v>16575</v>
      </c>
      <c r="C22500" s="19" t="s">
        <v>42</v>
      </c>
      <c r="D22500" t="s">
        <v>398</v>
      </c>
      <c r="E22500" s="20">
        <v>3783</v>
      </c>
      <c r="F22500" s="20">
        <v>10144</v>
      </c>
    </row>
    <row r="22501" spans="1:6" ht="25.5" outlineLevel="2" x14ac:dyDescent="0.2">
      <c r="B22501" s="18" t="s">
        <v>16575</v>
      </c>
      <c r="C22501" s="19" t="s">
        <v>65</v>
      </c>
      <c r="D22501" t="s">
        <v>398</v>
      </c>
      <c r="E22501" s="20">
        <v>8</v>
      </c>
      <c r="F22501" s="20">
        <v>133</v>
      </c>
    </row>
    <row r="22502" spans="1:6" ht="25.5" outlineLevel="2" x14ac:dyDescent="0.2">
      <c r="B22502" s="18" t="s">
        <v>16575</v>
      </c>
      <c r="C22502" s="19" t="s">
        <v>68</v>
      </c>
      <c r="D22502" t="s">
        <v>398</v>
      </c>
      <c r="E22502" s="20">
        <v>4</v>
      </c>
      <c r="F22502" s="20">
        <v>429</v>
      </c>
    </row>
    <row r="22503" spans="1:6" ht="25.5" outlineLevel="2" x14ac:dyDescent="0.2">
      <c r="B22503" s="18" t="s">
        <v>16575</v>
      </c>
      <c r="C22503" s="19" t="s">
        <v>78</v>
      </c>
      <c r="D22503" t="s">
        <v>398</v>
      </c>
      <c r="E22503" s="20">
        <v>14</v>
      </c>
      <c r="F22503" s="20">
        <v>277</v>
      </c>
    </row>
    <row r="22504" spans="1:6" ht="25.5" outlineLevel="2" x14ac:dyDescent="0.2">
      <c r="B22504" s="18" t="s">
        <v>16575</v>
      </c>
      <c r="C22504" s="19" t="s">
        <v>80</v>
      </c>
      <c r="D22504" t="s">
        <v>398</v>
      </c>
      <c r="E22504" s="20">
        <v>7319</v>
      </c>
      <c r="F22504" s="20">
        <v>15544</v>
      </c>
    </row>
    <row r="22505" spans="1:6" ht="25.5" outlineLevel="2" x14ac:dyDescent="0.2">
      <c r="B22505" s="18" t="s">
        <v>16575</v>
      </c>
      <c r="C22505" s="19" t="s">
        <v>87</v>
      </c>
      <c r="D22505" t="s">
        <v>398</v>
      </c>
      <c r="E22505" s="20">
        <v>12</v>
      </c>
      <c r="F22505" s="20">
        <v>404</v>
      </c>
    </row>
    <row r="22506" spans="1:6" ht="25.5" outlineLevel="2" x14ac:dyDescent="0.2">
      <c r="B22506" s="18" t="s">
        <v>16575</v>
      </c>
      <c r="C22506" s="19" t="s">
        <v>161</v>
      </c>
      <c r="D22506" t="s">
        <v>398</v>
      </c>
      <c r="E22506" s="20">
        <v>4</v>
      </c>
      <c r="F22506" s="20">
        <v>106</v>
      </c>
    </row>
    <row r="22507" spans="1:6" ht="25.5" outlineLevel="2" x14ac:dyDescent="0.2">
      <c r="B22507" s="18" t="s">
        <v>16575</v>
      </c>
      <c r="C22507" s="19" t="s">
        <v>166</v>
      </c>
      <c r="D22507" t="s">
        <v>398</v>
      </c>
      <c r="E22507" s="20">
        <v>2</v>
      </c>
      <c r="F22507" s="20">
        <v>2</v>
      </c>
    </row>
    <row r="22508" spans="1:6" ht="25.5" outlineLevel="2" x14ac:dyDescent="0.2">
      <c r="B22508" s="18" t="s">
        <v>16575</v>
      </c>
      <c r="C22508" s="19" t="s">
        <v>178</v>
      </c>
      <c r="D22508" t="s">
        <v>398</v>
      </c>
      <c r="E22508" s="20">
        <v>8</v>
      </c>
      <c r="F22508" s="20">
        <v>52</v>
      </c>
    </row>
    <row r="22509" spans="1:6" ht="25.5" outlineLevel="1" x14ac:dyDescent="0.2">
      <c r="B22509" s="21" t="s">
        <v>16576</v>
      </c>
      <c r="E22509" s="20">
        <f>SUBTOTAL(9,E22498:E22508)</f>
        <v>11181</v>
      </c>
      <c r="F22509" s="20">
        <f>SUBTOTAL(9,F22498:F22508)</f>
        <v>28016</v>
      </c>
    </row>
    <row r="22510" spans="1:6" ht="25.5" outlineLevel="2" x14ac:dyDescent="0.2">
      <c r="A22510" t="s">
        <v>6360</v>
      </c>
      <c r="B22510" s="18" t="s">
        <v>18663</v>
      </c>
      <c r="C22510" s="19" t="s">
        <v>42</v>
      </c>
      <c r="D22510" t="s">
        <v>398</v>
      </c>
      <c r="E22510" s="20">
        <v>22184</v>
      </c>
      <c r="F22510" s="20">
        <v>10021</v>
      </c>
    </row>
    <row r="22511" spans="1:6" ht="25.5" outlineLevel="2" x14ac:dyDescent="0.2">
      <c r="B22511" s="18" t="s">
        <v>18663</v>
      </c>
      <c r="C22511" s="19" t="s">
        <v>53</v>
      </c>
      <c r="D22511" t="s">
        <v>398</v>
      </c>
      <c r="E22511" s="20">
        <v>1</v>
      </c>
      <c r="F22511" s="20">
        <v>4</v>
      </c>
    </row>
    <row r="22512" spans="1:6" ht="25.5" outlineLevel="2" x14ac:dyDescent="0.2">
      <c r="B22512" s="18" t="s">
        <v>18663</v>
      </c>
      <c r="C22512" s="19" t="s">
        <v>65</v>
      </c>
      <c r="D22512" t="s">
        <v>398</v>
      </c>
      <c r="E22512" s="20">
        <v>52478</v>
      </c>
      <c r="F22512" s="20">
        <v>23978</v>
      </c>
    </row>
    <row r="22513" spans="1:6" ht="25.5" outlineLevel="2" x14ac:dyDescent="0.2">
      <c r="B22513" s="18" t="s">
        <v>18663</v>
      </c>
      <c r="C22513" s="19" t="s">
        <v>68</v>
      </c>
      <c r="D22513" t="s">
        <v>398</v>
      </c>
      <c r="E22513" s="20">
        <v>8</v>
      </c>
      <c r="F22513" s="20">
        <v>294</v>
      </c>
    </row>
    <row r="22514" spans="1:6" ht="25.5" outlineLevel="2" x14ac:dyDescent="0.2">
      <c r="B22514" s="18" t="s">
        <v>18663</v>
      </c>
      <c r="C22514" s="19" t="s">
        <v>77</v>
      </c>
      <c r="D22514" t="s">
        <v>398</v>
      </c>
      <c r="E22514" s="20">
        <v>6</v>
      </c>
      <c r="F22514" s="20">
        <v>2</v>
      </c>
    </row>
    <row r="22515" spans="1:6" ht="25.5" outlineLevel="2" x14ac:dyDescent="0.2">
      <c r="B22515" s="18" t="s">
        <v>18663</v>
      </c>
      <c r="C22515" s="19" t="s">
        <v>78</v>
      </c>
      <c r="D22515" t="s">
        <v>398</v>
      </c>
      <c r="E22515" s="20">
        <v>1</v>
      </c>
      <c r="F22515" s="20">
        <v>2</v>
      </c>
    </row>
    <row r="22516" spans="1:6" ht="25.5" outlineLevel="2" x14ac:dyDescent="0.2">
      <c r="B22516" s="18" t="s">
        <v>18663</v>
      </c>
      <c r="C22516" s="19" t="s">
        <v>80</v>
      </c>
      <c r="D22516" t="s">
        <v>398</v>
      </c>
      <c r="E22516" s="20">
        <v>166865</v>
      </c>
      <c r="F22516" s="20">
        <v>39792</v>
      </c>
    </row>
    <row r="22517" spans="1:6" ht="25.5" outlineLevel="2" x14ac:dyDescent="0.2">
      <c r="B22517" s="18" t="s">
        <v>18663</v>
      </c>
      <c r="C22517" s="19" t="s">
        <v>87</v>
      </c>
      <c r="D22517" t="s">
        <v>398</v>
      </c>
      <c r="E22517" s="20">
        <v>2</v>
      </c>
      <c r="F22517" s="20">
        <v>5</v>
      </c>
    </row>
    <row r="22518" spans="1:6" ht="25.5" outlineLevel="2" x14ac:dyDescent="0.2">
      <c r="B22518" s="18" t="s">
        <v>18663</v>
      </c>
      <c r="C22518" s="19" t="s">
        <v>88</v>
      </c>
      <c r="D22518" t="s">
        <v>398</v>
      </c>
      <c r="E22518" s="20">
        <v>230</v>
      </c>
      <c r="F22518" s="20">
        <v>14</v>
      </c>
    </row>
    <row r="22519" spans="1:6" ht="25.5" outlineLevel="2" x14ac:dyDescent="0.2">
      <c r="B22519" s="18" t="s">
        <v>18663</v>
      </c>
      <c r="C22519" s="19" t="s">
        <v>136</v>
      </c>
      <c r="D22519" t="s">
        <v>398</v>
      </c>
      <c r="E22519" s="20">
        <v>981</v>
      </c>
      <c r="F22519" s="20">
        <v>1222</v>
      </c>
    </row>
    <row r="22520" spans="1:6" ht="25.5" outlineLevel="2" x14ac:dyDescent="0.2">
      <c r="B22520" s="18" t="s">
        <v>18663</v>
      </c>
      <c r="C22520" s="19" t="s">
        <v>171</v>
      </c>
      <c r="D22520" t="s">
        <v>398</v>
      </c>
      <c r="E22520" s="20">
        <v>2</v>
      </c>
      <c r="F22520" s="20">
        <v>6</v>
      </c>
    </row>
    <row r="22521" spans="1:6" ht="25.5" outlineLevel="2" x14ac:dyDescent="0.2">
      <c r="B22521" s="18" t="s">
        <v>18663</v>
      </c>
      <c r="C22521" s="19" t="s">
        <v>178</v>
      </c>
      <c r="D22521" t="s">
        <v>398</v>
      </c>
      <c r="E22521" s="20">
        <v>4</v>
      </c>
      <c r="F22521" s="20">
        <v>748</v>
      </c>
    </row>
    <row r="22522" spans="1:6" ht="25.5" outlineLevel="1" x14ac:dyDescent="0.2">
      <c r="B22522" s="21" t="s">
        <v>18664</v>
      </c>
      <c r="E22522" s="20">
        <f>SUBTOTAL(9,E22510:E22521)</f>
        <v>242762</v>
      </c>
      <c r="F22522" s="20">
        <f>SUBTOTAL(9,F22510:F22521)</f>
        <v>76088</v>
      </c>
    </row>
    <row r="22523" spans="1:6" outlineLevel="2" x14ac:dyDescent="0.2">
      <c r="A22523" t="s">
        <v>6362</v>
      </c>
      <c r="B22523" s="18" t="s">
        <v>16577</v>
      </c>
      <c r="C22523" s="19" t="s">
        <v>16</v>
      </c>
      <c r="D22523" t="s">
        <v>398</v>
      </c>
      <c r="E22523" s="20">
        <v>4</v>
      </c>
      <c r="F22523" s="20">
        <v>5</v>
      </c>
    </row>
    <row r="22524" spans="1:6" outlineLevel="2" x14ac:dyDescent="0.2">
      <c r="B22524" s="18" t="s">
        <v>16577</v>
      </c>
      <c r="C22524" s="19" t="s">
        <v>42</v>
      </c>
      <c r="D22524" t="s">
        <v>398</v>
      </c>
      <c r="E22524" s="20">
        <v>41010</v>
      </c>
      <c r="F22524" s="20">
        <v>1964</v>
      </c>
    </row>
    <row r="22525" spans="1:6" ht="25.5" outlineLevel="2" x14ac:dyDescent="0.2">
      <c r="B22525" s="18" t="s">
        <v>16577</v>
      </c>
      <c r="C22525" s="19" t="s">
        <v>53</v>
      </c>
      <c r="D22525" t="s">
        <v>398</v>
      </c>
      <c r="E22525" s="20">
        <v>4</v>
      </c>
      <c r="F22525" s="20">
        <v>8</v>
      </c>
    </row>
    <row r="22526" spans="1:6" outlineLevel="2" x14ac:dyDescent="0.2">
      <c r="B22526" s="18" t="s">
        <v>16577</v>
      </c>
      <c r="C22526" s="19" t="s">
        <v>64</v>
      </c>
      <c r="D22526" t="s">
        <v>398</v>
      </c>
      <c r="E22526" s="20">
        <v>1</v>
      </c>
      <c r="F22526" s="20">
        <v>10479</v>
      </c>
    </row>
    <row r="22527" spans="1:6" outlineLevel="2" x14ac:dyDescent="0.2">
      <c r="B22527" s="18" t="s">
        <v>16577</v>
      </c>
      <c r="C22527" s="19" t="s">
        <v>65</v>
      </c>
      <c r="D22527" t="s">
        <v>398</v>
      </c>
      <c r="E22527" s="20">
        <v>41</v>
      </c>
      <c r="F22527" s="20">
        <v>66</v>
      </c>
    </row>
    <row r="22528" spans="1:6" outlineLevel="2" x14ac:dyDescent="0.2">
      <c r="B22528" s="18" t="s">
        <v>16577</v>
      </c>
      <c r="C22528" s="19" t="s">
        <v>68</v>
      </c>
      <c r="D22528" t="s">
        <v>398</v>
      </c>
      <c r="E22528" s="20">
        <v>63</v>
      </c>
      <c r="F22528" s="20">
        <v>53</v>
      </c>
    </row>
    <row r="22529" spans="1:6" outlineLevel="2" x14ac:dyDescent="0.2">
      <c r="B22529" s="18" t="s">
        <v>16577</v>
      </c>
      <c r="C22529" s="19" t="s">
        <v>80</v>
      </c>
      <c r="D22529" t="s">
        <v>398</v>
      </c>
      <c r="E22529" s="20">
        <v>338698</v>
      </c>
      <c r="F22529" s="20">
        <v>12125</v>
      </c>
    </row>
    <row r="22530" spans="1:6" outlineLevel="2" x14ac:dyDescent="0.2">
      <c r="B22530" s="18" t="s">
        <v>16577</v>
      </c>
      <c r="C22530" s="19" t="s">
        <v>81</v>
      </c>
      <c r="D22530" t="s">
        <v>398</v>
      </c>
      <c r="E22530" s="20">
        <v>5</v>
      </c>
      <c r="F22530" s="20">
        <v>4</v>
      </c>
    </row>
    <row r="22531" spans="1:6" outlineLevel="2" x14ac:dyDescent="0.2">
      <c r="B22531" s="18" t="s">
        <v>16577</v>
      </c>
      <c r="C22531" s="19" t="s">
        <v>84</v>
      </c>
      <c r="D22531" t="s">
        <v>398</v>
      </c>
      <c r="E22531" s="20">
        <v>1</v>
      </c>
      <c r="F22531" s="20">
        <v>1</v>
      </c>
    </row>
    <row r="22532" spans="1:6" outlineLevel="2" x14ac:dyDescent="0.2">
      <c r="B22532" s="18" t="s">
        <v>16577</v>
      </c>
      <c r="C22532" s="19" t="s">
        <v>87</v>
      </c>
      <c r="D22532" t="s">
        <v>398</v>
      </c>
      <c r="E22532" s="20">
        <v>50</v>
      </c>
      <c r="F22532" s="20">
        <v>99</v>
      </c>
    </row>
    <row r="22533" spans="1:6" outlineLevel="2" x14ac:dyDescent="0.2">
      <c r="B22533" s="18" t="s">
        <v>16577</v>
      </c>
      <c r="C22533" s="19" t="s">
        <v>88</v>
      </c>
      <c r="D22533" t="s">
        <v>398</v>
      </c>
      <c r="E22533" s="20">
        <v>299</v>
      </c>
      <c r="F22533" s="20">
        <v>21</v>
      </c>
    </row>
    <row r="22534" spans="1:6" ht="25.5" outlineLevel="2" x14ac:dyDescent="0.2">
      <c r="B22534" s="18" t="s">
        <v>16577</v>
      </c>
      <c r="C22534" s="19" t="s">
        <v>92</v>
      </c>
      <c r="D22534" t="s">
        <v>398</v>
      </c>
      <c r="E22534" s="20">
        <v>25</v>
      </c>
      <c r="F22534" s="20">
        <v>1</v>
      </c>
    </row>
    <row r="22535" spans="1:6" outlineLevel="2" x14ac:dyDescent="0.2">
      <c r="B22535" s="18" t="s">
        <v>16577</v>
      </c>
      <c r="C22535" s="19" t="s">
        <v>151</v>
      </c>
      <c r="D22535" t="s">
        <v>398</v>
      </c>
      <c r="E22535" s="20">
        <v>2</v>
      </c>
      <c r="F22535" s="20">
        <v>40</v>
      </c>
    </row>
    <row r="22536" spans="1:6" outlineLevel="2" x14ac:dyDescent="0.2">
      <c r="B22536" s="18" t="s">
        <v>16577</v>
      </c>
      <c r="C22536" s="19" t="s">
        <v>162</v>
      </c>
      <c r="D22536" t="s">
        <v>398</v>
      </c>
      <c r="E22536" s="20">
        <v>5</v>
      </c>
      <c r="F22536" s="20">
        <v>1</v>
      </c>
    </row>
    <row r="22537" spans="1:6" outlineLevel="2" x14ac:dyDescent="0.2">
      <c r="B22537" s="18" t="s">
        <v>16577</v>
      </c>
      <c r="C22537" s="19" t="s">
        <v>164</v>
      </c>
      <c r="D22537" t="s">
        <v>398</v>
      </c>
      <c r="E22537" s="20">
        <v>15</v>
      </c>
      <c r="F22537" s="20">
        <v>10</v>
      </c>
    </row>
    <row r="22538" spans="1:6" outlineLevel="2" x14ac:dyDescent="0.2">
      <c r="B22538" s="18" t="s">
        <v>16577</v>
      </c>
      <c r="C22538" s="19" t="s">
        <v>170</v>
      </c>
      <c r="D22538" t="s">
        <v>398</v>
      </c>
      <c r="E22538" s="20">
        <v>5</v>
      </c>
      <c r="F22538" s="20">
        <v>7</v>
      </c>
    </row>
    <row r="22539" spans="1:6" ht="25.5" outlineLevel="2" x14ac:dyDescent="0.2">
      <c r="B22539" s="18" t="s">
        <v>16577</v>
      </c>
      <c r="C22539" s="19" t="s">
        <v>175</v>
      </c>
      <c r="D22539" t="s">
        <v>398</v>
      </c>
      <c r="E22539" s="20">
        <v>5</v>
      </c>
      <c r="F22539" s="20">
        <v>7</v>
      </c>
    </row>
    <row r="22540" spans="1:6" ht="25.5" outlineLevel="2" x14ac:dyDescent="0.2">
      <c r="B22540" s="18" t="s">
        <v>16577</v>
      </c>
      <c r="C22540" s="19" t="s">
        <v>176</v>
      </c>
      <c r="D22540" t="s">
        <v>398</v>
      </c>
      <c r="E22540" s="20">
        <v>3</v>
      </c>
      <c r="F22540" s="20">
        <v>36</v>
      </c>
    </row>
    <row r="22541" spans="1:6" outlineLevel="2" x14ac:dyDescent="0.2">
      <c r="B22541" s="18" t="s">
        <v>16577</v>
      </c>
      <c r="C22541" s="19" t="s">
        <v>178</v>
      </c>
      <c r="D22541" t="s">
        <v>398</v>
      </c>
      <c r="E22541" s="20">
        <v>15</v>
      </c>
      <c r="F22541" s="20">
        <v>52</v>
      </c>
    </row>
    <row r="22542" spans="1:6" outlineLevel="1" x14ac:dyDescent="0.2">
      <c r="B22542" s="21" t="s">
        <v>16578</v>
      </c>
      <c r="E22542" s="20">
        <f>SUBTOTAL(9,E22523:E22541)</f>
        <v>380251</v>
      </c>
      <c r="F22542" s="20">
        <f>SUBTOTAL(9,F22523:F22541)</f>
        <v>24979</v>
      </c>
    </row>
    <row r="22543" spans="1:6" outlineLevel="2" x14ac:dyDescent="0.2">
      <c r="A22543" t="s">
        <v>6363</v>
      </c>
      <c r="B22543" s="18" t="s">
        <v>16579</v>
      </c>
      <c r="C22543" s="19" t="s">
        <v>36</v>
      </c>
      <c r="D22543" t="s">
        <v>398</v>
      </c>
      <c r="E22543" s="20">
        <v>1000</v>
      </c>
      <c r="F22543" s="20">
        <v>2</v>
      </c>
    </row>
    <row r="22544" spans="1:6" outlineLevel="2" x14ac:dyDescent="0.2">
      <c r="B22544" s="18" t="s">
        <v>16579</v>
      </c>
      <c r="C22544" s="19" t="s">
        <v>37</v>
      </c>
      <c r="D22544" t="s">
        <v>398</v>
      </c>
      <c r="E22544" s="20">
        <v>8</v>
      </c>
      <c r="F22544" s="20">
        <v>17</v>
      </c>
    </row>
    <row r="22545" spans="2:6" outlineLevel="2" x14ac:dyDescent="0.2">
      <c r="B22545" s="18" t="s">
        <v>16579</v>
      </c>
      <c r="C22545" s="19" t="s">
        <v>42</v>
      </c>
      <c r="D22545" t="s">
        <v>398</v>
      </c>
      <c r="E22545" s="20">
        <v>35610</v>
      </c>
      <c r="F22545" s="20">
        <v>168137</v>
      </c>
    </row>
    <row r="22546" spans="2:6" ht="25.5" outlineLevel="2" x14ac:dyDescent="0.2">
      <c r="B22546" s="18" t="s">
        <v>16579</v>
      </c>
      <c r="C22546" s="19" t="s">
        <v>53</v>
      </c>
      <c r="D22546" t="s">
        <v>398</v>
      </c>
      <c r="E22546" s="20">
        <v>707</v>
      </c>
      <c r="F22546" s="20">
        <v>2647</v>
      </c>
    </row>
    <row r="22547" spans="2:6" outlineLevel="2" x14ac:dyDescent="0.2">
      <c r="B22547" s="18" t="s">
        <v>16579</v>
      </c>
      <c r="C22547" s="19" t="s">
        <v>65</v>
      </c>
      <c r="D22547" t="s">
        <v>398</v>
      </c>
      <c r="E22547" s="20">
        <v>5</v>
      </c>
      <c r="F22547" s="20">
        <v>125</v>
      </c>
    </row>
    <row r="22548" spans="2:6" outlineLevel="2" x14ac:dyDescent="0.2">
      <c r="B22548" s="18" t="s">
        <v>16579</v>
      </c>
      <c r="C22548" s="19" t="s">
        <v>68</v>
      </c>
      <c r="D22548" t="s">
        <v>398</v>
      </c>
      <c r="E22548" s="20">
        <v>175</v>
      </c>
      <c r="F22548" s="20">
        <v>1357</v>
      </c>
    </row>
    <row r="22549" spans="2:6" outlineLevel="2" x14ac:dyDescent="0.2">
      <c r="B22549" s="18" t="s">
        <v>16579</v>
      </c>
      <c r="C22549" s="19" t="s">
        <v>80</v>
      </c>
      <c r="D22549" t="s">
        <v>398</v>
      </c>
      <c r="E22549" s="20">
        <v>1125194</v>
      </c>
      <c r="F22549" s="20">
        <v>191499</v>
      </c>
    </row>
    <row r="22550" spans="2:6" outlineLevel="2" x14ac:dyDescent="0.2">
      <c r="B22550" s="18" t="s">
        <v>16579</v>
      </c>
      <c r="C22550" s="19" t="s">
        <v>87</v>
      </c>
      <c r="D22550" t="s">
        <v>398</v>
      </c>
      <c r="E22550" s="20">
        <v>1</v>
      </c>
      <c r="F22550" s="20">
        <v>8</v>
      </c>
    </row>
    <row r="22551" spans="2:6" outlineLevel="2" x14ac:dyDescent="0.2">
      <c r="B22551" s="18" t="s">
        <v>16579</v>
      </c>
      <c r="C22551" s="19" t="s">
        <v>88</v>
      </c>
      <c r="D22551" t="s">
        <v>398</v>
      </c>
      <c r="E22551" s="20">
        <v>2</v>
      </c>
      <c r="F22551" s="20">
        <v>13</v>
      </c>
    </row>
    <row r="22552" spans="2:6" ht="25.5" outlineLevel="2" x14ac:dyDescent="0.2">
      <c r="B22552" s="18" t="s">
        <v>16579</v>
      </c>
      <c r="C22552" s="19" t="s">
        <v>92</v>
      </c>
      <c r="D22552" t="s">
        <v>398</v>
      </c>
      <c r="E22552" s="20">
        <v>13120</v>
      </c>
      <c r="F22552" s="20">
        <v>7603</v>
      </c>
    </row>
    <row r="22553" spans="2:6" outlineLevel="2" x14ac:dyDescent="0.2">
      <c r="B22553" s="18" t="s">
        <v>16579</v>
      </c>
      <c r="C22553" s="19" t="s">
        <v>107</v>
      </c>
      <c r="D22553" t="s">
        <v>398</v>
      </c>
      <c r="E22553" s="20">
        <v>10</v>
      </c>
      <c r="F22553" s="20">
        <v>54</v>
      </c>
    </row>
    <row r="22554" spans="2:6" outlineLevel="2" x14ac:dyDescent="0.2">
      <c r="B22554" s="18" t="s">
        <v>16579</v>
      </c>
      <c r="C22554" s="19" t="s">
        <v>113</v>
      </c>
      <c r="D22554" t="s">
        <v>398</v>
      </c>
      <c r="E22554" s="20">
        <v>47</v>
      </c>
      <c r="F22554" s="20">
        <v>140</v>
      </c>
    </row>
    <row r="22555" spans="2:6" outlineLevel="2" x14ac:dyDescent="0.2">
      <c r="B22555" s="18" t="s">
        <v>16579</v>
      </c>
      <c r="C22555" s="19" t="s">
        <v>135</v>
      </c>
      <c r="D22555" t="s">
        <v>398</v>
      </c>
      <c r="E22555" s="20">
        <v>38</v>
      </c>
      <c r="F22555" s="20">
        <v>1979</v>
      </c>
    </row>
    <row r="22556" spans="2:6" outlineLevel="2" x14ac:dyDescent="0.2">
      <c r="B22556" s="18" t="s">
        <v>16579</v>
      </c>
      <c r="C22556" s="19" t="s">
        <v>151</v>
      </c>
      <c r="D22556" t="s">
        <v>398</v>
      </c>
      <c r="E22556" s="20">
        <v>1</v>
      </c>
      <c r="F22556" s="20">
        <v>2</v>
      </c>
    </row>
    <row r="22557" spans="2:6" outlineLevel="2" x14ac:dyDescent="0.2">
      <c r="B22557" s="18" t="s">
        <v>16579</v>
      </c>
      <c r="C22557" s="19" t="s">
        <v>156</v>
      </c>
      <c r="D22557" t="s">
        <v>398</v>
      </c>
      <c r="E22557" s="20">
        <v>91</v>
      </c>
      <c r="F22557" s="20">
        <v>87</v>
      </c>
    </row>
    <row r="22558" spans="2:6" outlineLevel="2" x14ac:dyDescent="0.2">
      <c r="B22558" s="18" t="s">
        <v>16579</v>
      </c>
      <c r="C22558" s="19" t="s">
        <v>166</v>
      </c>
      <c r="D22558" t="s">
        <v>398</v>
      </c>
      <c r="E22558" s="20">
        <v>4</v>
      </c>
      <c r="F22558" s="20">
        <v>8</v>
      </c>
    </row>
    <row r="22559" spans="2:6" outlineLevel="2" x14ac:dyDescent="0.2">
      <c r="B22559" s="18" t="s">
        <v>16579</v>
      </c>
      <c r="C22559" s="19" t="s">
        <v>178</v>
      </c>
      <c r="D22559" t="s">
        <v>398</v>
      </c>
      <c r="E22559" s="20">
        <v>14</v>
      </c>
      <c r="F22559" s="20">
        <v>45</v>
      </c>
    </row>
    <row r="22560" spans="2:6" ht="25.5" outlineLevel="1" x14ac:dyDescent="0.2">
      <c r="B22560" s="21" t="s">
        <v>16580</v>
      </c>
      <c r="E22560" s="20">
        <f>SUBTOTAL(9,E22543:E22559)</f>
        <v>1176027</v>
      </c>
      <c r="F22560" s="20">
        <f>SUBTOTAL(9,F22543:F22559)</f>
        <v>373723</v>
      </c>
    </row>
    <row r="22561" spans="1:6" ht="25.5" outlineLevel="2" x14ac:dyDescent="0.2">
      <c r="A22561" t="s">
        <v>6364</v>
      </c>
      <c r="B22561" s="18" t="s">
        <v>16581</v>
      </c>
      <c r="C22561" s="19" t="s">
        <v>42</v>
      </c>
      <c r="D22561" t="s">
        <v>398</v>
      </c>
      <c r="E22561" s="20">
        <v>89668</v>
      </c>
      <c r="F22561" s="20">
        <v>2863</v>
      </c>
    </row>
    <row r="22562" spans="1:6" ht="25.5" outlineLevel="2" x14ac:dyDescent="0.2">
      <c r="B22562" s="18" t="s">
        <v>16581</v>
      </c>
      <c r="C22562" s="19" t="s">
        <v>53</v>
      </c>
      <c r="D22562" t="s">
        <v>398</v>
      </c>
      <c r="E22562" s="20">
        <v>32</v>
      </c>
      <c r="F22562" s="20">
        <v>61</v>
      </c>
    </row>
    <row r="22563" spans="1:6" ht="25.5" outlineLevel="2" x14ac:dyDescent="0.2">
      <c r="B22563" s="18" t="s">
        <v>16581</v>
      </c>
      <c r="C22563" s="19" t="s">
        <v>64</v>
      </c>
      <c r="D22563" t="s">
        <v>398</v>
      </c>
      <c r="E22563" s="20">
        <v>202</v>
      </c>
      <c r="F22563" s="20">
        <v>149367</v>
      </c>
    </row>
    <row r="22564" spans="1:6" ht="25.5" outlineLevel="2" x14ac:dyDescent="0.2">
      <c r="B22564" s="18" t="s">
        <v>16581</v>
      </c>
      <c r="C22564" s="19" t="s">
        <v>68</v>
      </c>
      <c r="D22564" t="s">
        <v>398</v>
      </c>
      <c r="E22564" s="20">
        <v>56</v>
      </c>
      <c r="F22564" s="20">
        <v>968</v>
      </c>
    </row>
    <row r="22565" spans="1:6" ht="25.5" outlineLevel="2" x14ac:dyDescent="0.2">
      <c r="B22565" s="18" t="s">
        <v>16581</v>
      </c>
      <c r="C22565" s="19" t="s">
        <v>78</v>
      </c>
      <c r="D22565" t="s">
        <v>398</v>
      </c>
      <c r="E22565" s="20">
        <v>7</v>
      </c>
      <c r="F22565" s="20">
        <v>34</v>
      </c>
    </row>
    <row r="22566" spans="1:6" ht="25.5" outlineLevel="2" x14ac:dyDescent="0.2">
      <c r="B22566" s="18" t="s">
        <v>16581</v>
      </c>
      <c r="C22566" s="19" t="s">
        <v>80</v>
      </c>
      <c r="D22566" t="s">
        <v>398</v>
      </c>
      <c r="E22566" s="20">
        <v>1355679</v>
      </c>
      <c r="F22566" s="20">
        <v>60299</v>
      </c>
    </row>
    <row r="22567" spans="1:6" ht="25.5" outlineLevel="2" x14ac:dyDescent="0.2">
      <c r="B22567" s="18" t="s">
        <v>16581</v>
      </c>
      <c r="C22567" s="19" t="s">
        <v>87</v>
      </c>
      <c r="D22567" t="s">
        <v>398</v>
      </c>
      <c r="E22567" s="20">
        <v>1</v>
      </c>
      <c r="F22567" s="20">
        <v>1</v>
      </c>
    </row>
    <row r="22568" spans="1:6" ht="25.5" outlineLevel="2" x14ac:dyDescent="0.2">
      <c r="B22568" s="18" t="s">
        <v>16581</v>
      </c>
      <c r="C22568" s="19" t="s">
        <v>88</v>
      </c>
      <c r="D22568" t="s">
        <v>398</v>
      </c>
      <c r="E22568" s="20">
        <v>143</v>
      </c>
      <c r="F22568" s="20">
        <v>71</v>
      </c>
    </row>
    <row r="22569" spans="1:6" ht="25.5" outlineLevel="2" x14ac:dyDescent="0.2">
      <c r="B22569" s="18" t="s">
        <v>16581</v>
      </c>
      <c r="C22569" s="19" t="s">
        <v>92</v>
      </c>
      <c r="D22569" t="s">
        <v>398</v>
      </c>
      <c r="E22569" s="20">
        <v>5716</v>
      </c>
      <c r="F22569" s="20">
        <v>7982</v>
      </c>
    </row>
    <row r="22570" spans="1:6" ht="25.5" outlineLevel="2" x14ac:dyDescent="0.2">
      <c r="B22570" s="18" t="s">
        <v>16581</v>
      </c>
      <c r="C22570" s="19" t="s">
        <v>113</v>
      </c>
      <c r="D22570" t="s">
        <v>398</v>
      </c>
      <c r="E22570" s="20">
        <v>22</v>
      </c>
      <c r="F22570" s="20">
        <v>816</v>
      </c>
    </row>
    <row r="22571" spans="1:6" ht="25.5" outlineLevel="2" x14ac:dyDescent="0.2">
      <c r="B22571" s="18" t="s">
        <v>16581</v>
      </c>
      <c r="C22571" s="19" t="s">
        <v>7066</v>
      </c>
      <c r="D22571" t="s">
        <v>398</v>
      </c>
      <c r="E22571" s="20">
        <v>14</v>
      </c>
      <c r="F22571" s="20">
        <v>986</v>
      </c>
    </row>
    <row r="22572" spans="1:6" ht="25.5" outlineLevel="2" x14ac:dyDescent="0.2">
      <c r="B22572" s="18" t="s">
        <v>16581</v>
      </c>
      <c r="C22572" s="19" t="s">
        <v>135</v>
      </c>
      <c r="D22572" t="s">
        <v>398</v>
      </c>
      <c r="E22572" s="20">
        <v>4</v>
      </c>
      <c r="F22572" s="20">
        <v>130</v>
      </c>
    </row>
    <row r="22573" spans="1:6" ht="25.5" outlineLevel="2" x14ac:dyDescent="0.2">
      <c r="B22573" s="18" t="s">
        <v>16581</v>
      </c>
      <c r="C22573" s="19" t="s">
        <v>161</v>
      </c>
      <c r="D22573" t="s">
        <v>398</v>
      </c>
      <c r="E22573" s="20">
        <v>5</v>
      </c>
      <c r="F22573" s="20">
        <v>59</v>
      </c>
    </row>
    <row r="22574" spans="1:6" ht="25.5" outlineLevel="2" x14ac:dyDescent="0.2">
      <c r="B22574" s="18" t="s">
        <v>16581</v>
      </c>
      <c r="C22574" s="19" t="s">
        <v>164</v>
      </c>
      <c r="D22574" t="s">
        <v>398</v>
      </c>
      <c r="E22574" s="20">
        <v>1</v>
      </c>
      <c r="F22574" s="20">
        <v>2</v>
      </c>
    </row>
    <row r="22575" spans="1:6" ht="25.5" outlineLevel="2" x14ac:dyDescent="0.2">
      <c r="B22575" s="18" t="s">
        <v>16581</v>
      </c>
      <c r="C22575" s="19" t="s">
        <v>166</v>
      </c>
      <c r="D22575" t="s">
        <v>398</v>
      </c>
      <c r="E22575" s="20">
        <v>128</v>
      </c>
      <c r="F22575" s="20">
        <v>24</v>
      </c>
    </row>
    <row r="22576" spans="1:6" ht="25.5" outlineLevel="2" x14ac:dyDescent="0.2">
      <c r="B22576" s="18" t="s">
        <v>16581</v>
      </c>
      <c r="C22576" s="19" t="s">
        <v>178</v>
      </c>
      <c r="D22576" t="s">
        <v>398</v>
      </c>
      <c r="E22576" s="20">
        <v>43</v>
      </c>
      <c r="F22576" s="20">
        <v>1288</v>
      </c>
    </row>
    <row r="22577" spans="1:6" ht="25.5" outlineLevel="1" x14ac:dyDescent="0.2">
      <c r="B22577" s="21" t="s">
        <v>16582</v>
      </c>
      <c r="E22577" s="20">
        <f>SUBTOTAL(9,E22561:E22576)</f>
        <v>1451721</v>
      </c>
      <c r="F22577" s="20">
        <f>SUBTOTAL(9,F22561:F22576)</f>
        <v>224951</v>
      </c>
    </row>
    <row r="22578" spans="1:6" outlineLevel="2" x14ac:dyDescent="0.2">
      <c r="A22578" t="s">
        <v>6366</v>
      </c>
      <c r="B22578" s="18" t="s">
        <v>16583</v>
      </c>
      <c r="C22578" s="19" t="s">
        <v>42</v>
      </c>
      <c r="D22578" t="s">
        <v>398</v>
      </c>
      <c r="E22578" s="20">
        <v>18744</v>
      </c>
      <c r="F22578" s="20">
        <v>1006</v>
      </c>
    </row>
    <row r="22579" spans="1:6" outlineLevel="2" x14ac:dyDescent="0.2">
      <c r="B22579" s="18" t="s">
        <v>16583</v>
      </c>
      <c r="C22579" s="19" t="s">
        <v>65</v>
      </c>
      <c r="D22579" t="s">
        <v>398</v>
      </c>
      <c r="E22579" s="20">
        <v>1</v>
      </c>
      <c r="F22579" s="20">
        <v>10</v>
      </c>
    </row>
    <row r="22580" spans="1:6" outlineLevel="2" x14ac:dyDescent="0.2">
      <c r="B22580" s="18" t="s">
        <v>16583</v>
      </c>
      <c r="C22580" s="19" t="s">
        <v>68</v>
      </c>
      <c r="D22580" t="s">
        <v>398</v>
      </c>
      <c r="E22580" s="20">
        <v>48</v>
      </c>
      <c r="F22580" s="20">
        <v>891</v>
      </c>
    </row>
    <row r="22581" spans="1:6" outlineLevel="2" x14ac:dyDescent="0.2">
      <c r="B22581" s="18" t="s">
        <v>16583</v>
      </c>
      <c r="C22581" s="19" t="s">
        <v>80</v>
      </c>
      <c r="D22581" t="s">
        <v>398</v>
      </c>
      <c r="E22581" s="20">
        <v>19750</v>
      </c>
      <c r="F22581" s="20">
        <v>2095</v>
      </c>
    </row>
    <row r="22582" spans="1:6" outlineLevel="2" x14ac:dyDescent="0.2">
      <c r="B22582" s="18" t="s">
        <v>16583</v>
      </c>
      <c r="C22582" s="19" t="s">
        <v>87</v>
      </c>
      <c r="D22582" t="s">
        <v>398</v>
      </c>
      <c r="E22582" s="20">
        <v>23</v>
      </c>
      <c r="F22582" s="20">
        <v>49</v>
      </c>
    </row>
    <row r="22583" spans="1:6" outlineLevel="2" x14ac:dyDescent="0.2">
      <c r="B22583" s="18" t="s">
        <v>16583</v>
      </c>
      <c r="C22583" s="19" t="s">
        <v>88</v>
      </c>
      <c r="D22583" t="s">
        <v>398</v>
      </c>
      <c r="E22583" s="20">
        <v>659</v>
      </c>
      <c r="F22583" s="20">
        <v>113</v>
      </c>
    </row>
    <row r="22584" spans="1:6" ht="25.5" outlineLevel="2" x14ac:dyDescent="0.2">
      <c r="B22584" s="18" t="s">
        <v>16583</v>
      </c>
      <c r="C22584" s="19" t="s">
        <v>92</v>
      </c>
      <c r="D22584" t="s">
        <v>398</v>
      </c>
      <c r="E22584" s="20">
        <v>10</v>
      </c>
      <c r="F22584" s="20">
        <v>2</v>
      </c>
    </row>
    <row r="22585" spans="1:6" outlineLevel="2" x14ac:dyDescent="0.2">
      <c r="B22585" s="18" t="s">
        <v>16583</v>
      </c>
      <c r="C22585" s="19" t="s">
        <v>151</v>
      </c>
      <c r="D22585" t="s">
        <v>398</v>
      </c>
      <c r="E22585" s="20">
        <v>2</v>
      </c>
      <c r="F22585" s="20">
        <v>15</v>
      </c>
    </row>
    <row r="22586" spans="1:6" outlineLevel="2" x14ac:dyDescent="0.2">
      <c r="B22586" s="18" t="s">
        <v>16583</v>
      </c>
      <c r="C22586" s="19" t="s">
        <v>161</v>
      </c>
      <c r="D22586" t="s">
        <v>398</v>
      </c>
      <c r="E22586" s="20">
        <v>7</v>
      </c>
      <c r="F22586" s="20">
        <v>169</v>
      </c>
    </row>
    <row r="22587" spans="1:6" outlineLevel="2" x14ac:dyDescent="0.2">
      <c r="B22587" s="18" t="s">
        <v>16583</v>
      </c>
      <c r="C22587" s="19" t="s">
        <v>178</v>
      </c>
      <c r="D22587" t="s">
        <v>398</v>
      </c>
      <c r="E22587" s="20">
        <v>3</v>
      </c>
      <c r="F22587" s="20">
        <v>33</v>
      </c>
    </row>
    <row r="22588" spans="1:6" outlineLevel="1" x14ac:dyDescent="0.2">
      <c r="B22588" s="21" t="s">
        <v>16584</v>
      </c>
      <c r="E22588" s="20">
        <f>SUBTOTAL(9,E22578:E22587)</f>
        <v>39247</v>
      </c>
      <c r="F22588" s="20">
        <f>SUBTOTAL(9,F22578:F22587)</f>
        <v>4383</v>
      </c>
    </row>
    <row r="22589" spans="1:6" ht="38.25" outlineLevel="2" x14ac:dyDescent="0.2">
      <c r="A22589" t="s">
        <v>1840</v>
      </c>
      <c r="B22589" s="18" t="s">
        <v>16585</v>
      </c>
      <c r="C22589" s="19" t="s">
        <v>31</v>
      </c>
      <c r="D22589" t="s">
        <v>398</v>
      </c>
      <c r="E22589" s="20">
        <v>20</v>
      </c>
      <c r="F22589" s="20">
        <v>1</v>
      </c>
    </row>
    <row r="22590" spans="1:6" outlineLevel="2" x14ac:dyDescent="0.2">
      <c r="B22590" s="18" t="s">
        <v>16585</v>
      </c>
      <c r="C22590" s="19" t="s">
        <v>42</v>
      </c>
      <c r="D22590" t="s">
        <v>398</v>
      </c>
      <c r="E22590" s="20">
        <v>1594697</v>
      </c>
      <c r="F22590" s="20">
        <v>44688</v>
      </c>
    </row>
    <row r="22591" spans="1:6" outlineLevel="2" x14ac:dyDescent="0.2">
      <c r="B22591" s="18" t="s">
        <v>16585</v>
      </c>
      <c r="C22591" s="19" t="s">
        <v>65</v>
      </c>
      <c r="D22591" t="s">
        <v>398</v>
      </c>
      <c r="E22591" s="20">
        <v>12</v>
      </c>
      <c r="F22591" s="20">
        <v>204</v>
      </c>
    </row>
    <row r="22592" spans="1:6" outlineLevel="2" x14ac:dyDescent="0.2">
      <c r="B22592" s="18" t="s">
        <v>16585</v>
      </c>
      <c r="C22592" s="19" t="s">
        <v>68</v>
      </c>
      <c r="D22592" t="s">
        <v>398</v>
      </c>
      <c r="E22592" s="20">
        <v>51</v>
      </c>
      <c r="F22592" s="20">
        <v>914</v>
      </c>
    </row>
    <row r="22593" spans="1:6" outlineLevel="2" x14ac:dyDescent="0.2">
      <c r="B22593" s="18" t="s">
        <v>16585</v>
      </c>
      <c r="C22593" s="19" t="s">
        <v>77</v>
      </c>
      <c r="D22593" t="s">
        <v>398</v>
      </c>
      <c r="E22593" s="20">
        <v>2</v>
      </c>
      <c r="F22593" s="20">
        <v>5</v>
      </c>
    </row>
    <row r="22594" spans="1:6" outlineLevel="2" x14ac:dyDescent="0.2">
      <c r="B22594" s="18" t="s">
        <v>16585</v>
      </c>
      <c r="C22594" s="19" t="s">
        <v>80</v>
      </c>
      <c r="D22594" t="s">
        <v>398</v>
      </c>
      <c r="E22594" s="20">
        <v>724990</v>
      </c>
      <c r="F22594" s="20">
        <v>79793</v>
      </c>
    </row>
    <row r="22595" spans="1:6" outlineLevel="2" x14ac:dyDescent="0.2">
      <c r="B22595" s="18" t="s">
        <v>16585</v>
      </c>
      <c r="C22595" s="19" t="s">
        <v>87</v>
      </c>
      <c r="D22595" t="s">
        <v>398</v>
      </c>
      <c r="E22595" s="20">
        <v>9</v>
      </c>
      <c r="F22595" s="20">
        <v>52</v>
      </c>
    </row>
    <row r="22596" spans="1:6" outlineLevel="2" x14ac:dyDescent="0.2">
      <c r="B22596" s="18" t="s">
        <v>16585</v>
      </c>
      <c r="C22596" s="19" t="s">
        <v>88</v>
      </c>
      <c r="D22596" t="s">
        <v>398</v>
      </c>
      <c r="E22596" s="20">
        <v>397</v>
      </c>
      <c r="F22596" s="20">
        <v>343</v>
      </c>
    </row>
    <row r="22597" spans="1:6" ht="25.5" outlineLevel="2" x14ac:dyDescent="0.2">
      <c r="B22597" s="18" t="s">
        <v>16585</v>
      </c>
      <c r="C22597" s="19" t="s">
        <v>92</v>
      </c>
      <c r="D22597" t="s">
        <v>398</v>
      </c>
      <c r="E22597" s="20">
        <v>636</v>
      </c>
      <c r="F22597" s="20">
        <v>464</v>
      </c>
    </row>
    <row r="22598" spans="1:6" outlineLevel="2" x14ac:dyDescent="0.2">
      <c r="B22598" s="18" t="s">
        <v>16585</v>
      </c>
      <c r="C22598" s="19" t="s">
        <v>107</v>
      </c>
      <c r="D22598" t="s">
        <v>398</v>
      </c>
      <c r="E22598" s="20">
        <v>500</v>
      </c>
      <c r="F22598" s="20">
        <v>130</v>
      </c>
    </row>
    <row r="22599" spans="1:6" outlineLevel="2" x14ac:dyDescent="0.2">
      <c r="B22599" s="18" t="s">
        <v>16585</v>
      </c>
      <c r="C22599" s="19" t="s">
        <v>123</v>
      </c>
      <c r="D22599" t="s">
        <v>398</v>
      </c>
      <c r="E22599" s="20">
        <v>1</v>
      </c>
      <c r="F22599" s="20">
        <v>16</v>
      </c>
    </row>
    <row r="22600" spans="1:6" outlineLevel="2" x14ac:dyDescent="0.2">
      <c r="B22600" s="18" t="s">
        <v>16585</v>
      </c>
      <c r="C22600" s="19" t="s">
        <v>151</v>
      </c>
      <c r="D22600" t="s">
        <v>398</v>
      </c>
      <c r="E22600" s="20">
        <v>1</v>
      </c>
      <c r="F22600" s="20">
        <v>9</v>
      </c>
    </row>
    <row r="22601" spans="1:6" outlineLevel="2" x14ac:dyDescent="0.2">
      <c r="B22601" s="18" t="s">
        <v>16585</v>
      </c>
      <c r="C22601" s="19" t="s">
        <v>164</v>
      </c>
      <c r="D22601" t="s">
        <v>398</v>
      </c>
      <c r="E22601" s="20">
        <v>3501</v>
      </c>
      <c r="F22601" s="20">
        <v>529</v>
      </c>
    </row>
    <row r="22602" spans="1:6" outlineLevel="2" x14ac:dyDescent="0.2">
      <c r="B22602" s="18" t="s">
        <v>16585</v>
      </c>
      <c r="C22602" s="19" t="s">
        <v>166</v>
      </c>
      <c r="D22602" t="s">
        <v>398</v>
      </c>
      <c r="E22602" s="20">
        <v>72</v>
      </c>
      <c r="F22602" s="20">
        <v>129</v>
      </c>
    </row>
    <row r="22603" spans="1:6" ht="25.5" outlineLevel="2" x14ac:dyDescent="0.2">
      <c r="B22603" s="18" t="s">
        <v>16585</v>
      </c>
      <c r="C22603" s="19" t="s">
        <v>176</v>
      </c>
      <c r="D22603" t="s">
        <v>398</v>
      </c>
      <c r="E22603" s="20">
        <v>12</v>
      </c>
      <c r="F22603" s="20">
        <v>23</v>
      </c>
    </row>
    <row r="22604" spans="1:6" outlineLevel="2" x14ac:dyDescent="0.2">
      <c r="B22604" s="18" t="s">
        <v>16585</v>
      </c>
      <c r="C22604" s="19" t="s">
        <v>178</v>
      </c>
      <c r="D22604" t="s">
        <v>398</v>
      </c>
      <c r="E22604" s="20">
        <v>1</v>
      </c>
      <c r="F22604" s="20">
        <v>11</v>
      </c>
    </row>
    <row r="22605" spans="1:6" ht="25.5" outlineLevel="1" x14ac:dyDescent="0.2">
      <c r="B22605" s="21" t="s">
        <v>16586</v>
      </c>
      <c r="E22605" s="20">
        <f>SUBTOTAL(9,E22589:E22604)</f>
        <v>2324902</v>
      </c>
      <c r="F22605" s="20">
        <f>SUBTOTAL(9,F22589:F22604)</f>
        <v>127311</v>
      </c>
    </row>
    <row r="22606" spans="1:6" outlineLevel="2" x14ac:dyDescent="0.2">
      <c r="A22606" t="s">
        <v>6367</v>
      </c>
      <c r="B22606" s="18" t="s">
        <v>16587</v>
      </c>
      <c r="C22606" s="19" t="s">
        <v>15</v>
      </c>
      <c r="D22606" t="s">
        <v>398</v>
      </c>
      <c r="E22606" s="20">
        <v>6</v>
      </c>
      <c r="F22606" s="20">
        <v>125</v>
      </c>
    </row>
    <row r="22607" spans="1:6" outlineLevel="2" x14ac:dyDescent="0.2">
      <c r="B22607" s="18" t="s">
        <v>16587</v>
      </c>
      <c r="C22607" s="19" t="s">
        <v>23</v>
      </c>
      <c r="D22607" t="s">
        <v>398</v>
      </c>
      <c r="E22607" s="20">
        <v>5</v>
      </c>
      <c r="F22607" s="20">
        <v>13</v>
      </c>
    </row>
    <row r="22608" spans="1:6" outlineLevel="2" x14ac:dyDescent="0.2">
      <c r="B22608" s="18" t="s">
        <v>16587</v>
      </c>
      <c r="C22608" s="19" t="s">
        <v>30</v>
      </c>
      <c r="D22608" t="s">
        <v>398</v>
      </c>
      <c r="E22608" s="20">
        <v>10</v>
      </c>
      <c r="F22608" s="20">
        <v>25</v>
      </c>
    </row>
    <row r="22609" spans="2:6" outlineLevel="2" x14ac:dyDescent="0.2">
      <c r="B22609" s="18" t="s">
        <v>16587</v>
      </c>
      <c r="C22609" s="19" t="s">
        <v>33</v>
      </c>
      <c r="D22609" t="s">
        <v>398</v>
      </c>
      <c r="E22609" s="20">
        <v>4</v>
      </c>
      <c r="F22609" s="20">
        <v>13</v>
      </c>
    </row>
    <row r="22610" spans="2:6" outlineLevel="2" x14ac:dyDescent="0.2">
      <c r="B22610" s="18" t="s">
        <v>16587</v>
      </c>
      <c r="C22610" s="19" t="s">
        <v>36</v>
      </c>
      <c r="D22610" t="s">
        <v>398</v>
      </c>
      <c r="E22610" s="20">
        <v>90</v>
      </c>
      <c r="F22610" s="20">
        <v>45</v>
      </c>
    </row>
    <row r="22611" spans="2:6" outlineLevel="2" x14ac:dyDescent="0.2">
      <c r="B22611" s="18" t="s">
        <v>16587</v>
      </c>
      <c r="C22611" s="19" t="s">
        <v>37</v>
      </c>
      <c r="D22611" t="s">
        <v>398</v>
      </c>
      <c r="E22611" s="20">
        <v>1000</v>
      </c>
      <c r="F22611" s="20">
        <v>15</v>
      </c>
    </row>
    <row r="22612" spans="2:6" ht="38.25" outlineLevel="2" x14ac:dyDescent="0.2">
      <c r="B22612" s="18" t="s">
        <v>16587</v>
      </c>
      <c r="C22612" s="19" t="s">
        <v>40</v>
      </c>
      <c r="D22612" t="s">
        <v>398</v>
      </c>
      <c r="E22612" s="20">
        <v>90</v>
      </c>
      <c r="F22612" s="20">
        <v>1</v>
      </c>
    </row>
    <row r="22613" spans="2:6" outlineLevel="2" x14ac:dyDescent="0.2">
      <c r="B22613" s="18" t="s">
        <v>16587</v>
      </c>
      <c r="C22613" s="19" t="s">
        <v>42</v>
      </c>
      <c r="D22613" t="s">
        <v>398</v>
      </c>
      <c r="E22613" s="20">
        <v>2497182</v>
      </c>
      <c r="F22613" s="20">
        <v>82043</v>
      </c>
    </row>
    <row r="22614" spans="2:6" ht="25.5" outlineLevel="2" x14ac:dyDescent="0.2">
      <c r="B22614" s="18" t="s">
        <v>16587</v>
      </c>
      <c r="C22614" s="19" t="s">
        <v>53</v>
      </c>
      <c r="D22614" t="s">
        <v>398</v>
      </c>
      <c r="E22614" s="20">
        <v>7</v>
      </c>
      <c r="F22614" s="20">
        <v>34</v>
      </c>
    </row>
    <row r="22615" spans="2:6" outlineLevel="2" x14ac:dyDescent="0.2">
      <c r="B22615" s="18" t="s">
        <v>16587</v>
      </c>
      <c r="C22615" s="19" t="s">
        <v>54</v>
      </c>
      <c r="D22615" t="s">
        <v>398</v>
      </c>
      <c r="E22615" s="20">
        <v>1149</v>
      </c>
      <c r="F22615" s="20">
        <v>328</v>
      </c>
    </row>
    <row r="22616" spans="2:6" ht="25.5" outlineLevel="2" x14ac:dyDescent="0.2">
      <c r="B22616" s="18" t="s">
        <v>16587</v>
      </c>
      <c r="C22616" s="19" t="s">
        <v>56</v>
      </c>
      <c r="D22616" t="s">
        <v>398</v>
      </c>
      <c r="E22616" s="20">
        <v>1</v>
      </c>
      <c r="F22616" s="20">
        <v>12</v>
      </c>
    </row>
    <row r="22617" spans="2:6" outlineLevel="2" x14ac:dyDescent="0.2">
      <c r="B22617" s="18" t="s">
        <v>16587</v>
      </c>
      <c r="C22617" s="19" t="s">
        <v>65</v>
      </c>
      <c r="D22617" t="s">
        <v>398</v>
      </c>
      <c r="E22617" s="20">
        <v>18</v>
      </c>
      <c r="F22617" s="20">
        <v>276</v>
      </c>
    </row>
    <row r="22618" spans="2:6" outlineLevel="2" x14ac:dyDescent="0.2">
      <c r="B22618" s="18" t="s">
        <v>16587</v>
      </c>
      <c r="C22618" s="19" t="s">
        <v>68</v>
      </c>
      <c r="D22618" t="s">
        <v>398</v>
      </c>
      <c r="E22618" s="20">
        <v>630</v>
      </c>
      <c r="F22618" s="20">
        <v>5636</v>
      </c>
    </row>
    <row r="22619" spans="2:6" outlineLevel="2" x14ac:dyDescent="0.2">
      <c r="B22619" s="18" t="s">
        <v>16587</v>
      </c>
      <c r="C22619" s="19" t="s">
        <v>78</v>
      </c>
      <c r="D22619" t="s">
        <v>398</v>
      </c>
      <c r="E22619" s="20">
        <v>25</v>
      </c>
      <c r="F22619" s="20">
        <v>175</v>
      </c>
    </row>
    <row r="22620" spans="2:6" outlineLevel="2" x14ac:dyDescent="0.2">
      <c r="B22620" s="18" t="s">
        <v>16587</v>
      </c>
      <c r="C22620" s="19" t="s">
        <v>80</v>
      </c>
      <c r="D22620" t="s">
        <v>398</v>
      </c>
      <c r="E22620" s="20">
        <v>2991029</v>
      </c>
      <c r="F22620" s="20">
        <v>137745</v>
      </c>
    </row>
    <row r="22621" spans="2:6" outlineLevel="2" x14ac:dyDescent="0.2">
      <c r="B22621" s="18" t="s">
        <v>16587</v>
      </c>
      <c r="C22621" s="19" t="s">
        <v>81</v>
      </c>
      <c r="D22621" t="s">
        <v>398</v>
      </c>
      <c r="E22621" s="20">
        <v>236</v>
      </c>
      <c r="F22621" s="20">
        <v>107</v>
      </c>
    </row>
    <row r="22622" spans="2:6" outlineLevel="2" x14ac:dyDescent="0.2">
      <c r="B22622" s="18" t="s">
        <v>16587</v>
      </c>
      <c r="C22622" s="19" t="s">
        <v>87</v>
      </c>
      <c r="D22622" t="s">
        <v>398</v>
      </c>
      <c r="E22622" s="20">
        <v>431</v>
      </c>
      <c r="F22622" s="20">
        <v>954</v>
      </c>
    </row>
    <row r="22623" spans="2:6" outlineLevel="2" x14ac:dyDescent="0.2">
      <c r="B22623" s="18" t="s">
        <v>16587</v>
      </c>
      <c r="C22623" s="19" t="s">
        <v>88</v>
      </c>
      <c r="D22623" t="s">
        <v>398</v>
      </c>
      <c r="E22623" s="20">
        <v>719</v>
      </c>
      <c r="F22623" s="20">
        <v>1705</v>
      </c>
    </row>
    <row r="22624" spans="2:6" ht="25.5" outlineLevel="2" x14ac:dyDescent="0.2">
      <c r="B22624" s="18" t="s">
        <v>16587</v>
      </c>
      <c r="C22624" s="19" t="s">
        <v>92</v>
      </c>
      <c r="D22624" t="s">
        <v>398</v>
      </c>
      <c r="E22624" s="20">
        <v>441</v>
      </c>
      <c r="F22624" s="20">
        <v>1598</v>
      </c>
    </row>
    <row r="22625" spans="2:6" outlineLevel="2" x14ac:dyDescent="0.2">
      <c r="B22625" s="18" t="s">
        <v>16587</v>
      </c>
      <c r="C22625" s="19" t="s">
        <v>101</v>
      </c>
      <c r="D22625" t="s">
        <v>398</v>
      </c>
      <c r="E22625" s="20">
        <v>15</v>
      </c>
      <c r="F22625" s="20">
        <v>54</v>
      </c>
    </row>
    <row r="22626" spans="2:6" outlineLevel="2" x14ac:dyDescent="0.2">
      <c r="B22626" s="18" t="s">
        <v>16587</v>
      </c>
      <c r="C22626" s="19" t="s">
        <v>102</v>
      </c>
      <c r="D22626" t="s">
        <v>398</v>
      </c>
      <c r="E22626" s="20">
        <v>1</v>
      </c>
      <c r="F22626" s="20">
        <v>3</v>
      </c>
    </row>
    <row r="22627" spans="2:6" outlineLevel="2" x14ac:dyDescent="0.2">
      <c r="B22627" s="18" t="s">
        <v>16587</v>
      </c>
      <c r="C22627" s="19" t="s">
        <v>107</v>
      </c>
      <c r="D22627" t="s">
        <v>398</v>
      </c>
      <c r="E22627" s="20">
        <v>4070</v>
      </c>
      <c r="F22627" s="20">
        <v>929</v>
      </c>
    </row>
    <row r="22628" spans="2:6" outlineLevel="2" x14ac:dyDescent="0.2">
      <c r="B22628" s="18" t="s">
        <v>16587</v>
      </c>
      <c r="C22628" s="19" t="s">
        <v>110</v>
      </c>
      <c r="D22628" t="s">
        <v>398</v>
      </c>
      <c r="E22628" s="20">
        <v>1</v>
      </c>
      <c r="F22628" s="20">
        <v>1</v>
      </c>
    </row>
    <row r="22629" spans="2:6" outlineLevel="2" x14ac:dyDescent="0.2">
      <c r="B22629" s="18" t="s">
        <v>16587</v>
      </c>
      <c r="C22629" s="19" t="s">
        <v>113</v>
      </c>
      <c r="D22629" t="s">
        <v>398</v>
      </c>
      <c r="E22629" s="20">
        <v>6</v>
      </c>
      <c r="F22629" s="20">
        <v>26</v>
      </c>
    </row>
    <row r="22630" spans="2:6" outlineLevel="2" x14ac:dyDescent="0.2">
      <c r="B22630" s="18" t="s">
        <v>16587</v>
      </c>
      <c r="C22630" s="19" t="s">
        <v>121</v>
      </c>
      <c r="D22630" t="s">
        <v>398</v>
      </c>
      <c r="E22630" s="20">
        <v>2</v>
      </c>
      <c r="F22630" s="20">
        <v>29</v>
      </c>
    </row>
    <row r="22631" spans="2:6" outlineLevel="2" x14ac:dyDescent="0.2">
      <c r="B22631" s="18" t="s">
        <v>16587</v>
      </c>
      <c r="C22631" s="19" t="s">
        <v>135</v>
      </c>
      <c r="D22631" t="s">
        <v>398</v>
      </c>
      <c r="E22631" s="20">
        <v>2</v>
      </c>
      <c r="F22631" s="20">
        <v>8</v>
      </c>
    </row>
    <row r="22632" spans="2:6" outlineLevel="2" x14ac:dyDescent="0.2">
      <c r="B22632" s="18" t="s">
        <v>16587</v>
      </c>
      <c r="C22632" s="19" t="s">
        <v>136</v>
      </c>
      <c r="D22632" t="s">
        <v>398</v>
      </c>
      <c r="E22632" s="20">
        <v>12</v>
      </c>
      <c r="F22632" s="20">
        <v>352</v>
      </c>
    </row>
    <row r="22633" spans="2:6" outlineLevel="2" x14ac:dyDescent="0.2">
      <c r="B22633" s="18" t="s">
        <v>16587</v>
      </c>
      <c r="C22633" s="19" t="s">
        <v>139</v>
      </c>
      <c r="D22633" t="s">
        <v>398</v>
      </c>
      <c r="E22633" s="20">
        <v>40</v>
      </c>
      <c r="F22633" s="20">
        <v>2</v>
      </c>
    </row>
    <row r="22634" spans="2:6" outlineLevel="2" x14ac:dyDescent="0.2">
      <c r="B22634" s="18" t="s">
        <v>16587</v>
      </c>
      <c r="C22634" s="19" t="s">
        <v>148</v>
      </c>
      <c r="D22634" t="s">
        <v>398</v>
      </c>
      <c r="E22634" s="20">
        <v>30</v>
      </c>
      <c r="F22634" s="20">
        <v>2</v>
      </c>
    </row>
    <row r="22635" spans="2:6" outlineLevel="2" x14ac:dyDescent="0.2">
      <c r="B22635" s="18" t="s">
        <v>16587</v>
      </c>
      <c r="C22635" s="19" t="s">
        <v>151</v>
      </c>
      <c r="D22635" t="s">
        <v>398</v>
      </c>
      <c r="E22635" s="20">
        <v>58</v>
      </c>
      <c r="F22635" s="20">
        <v>913</v>
      </c>
    </row>
    <row r="22636" spans="2:6" outlineLevel="2" x14ac:dyDescent="0.2">
      <c r="B22636" s="18" t="s">
        <v>16587</v>
      </c>
      <c r="C22636" s="19" t="s">
        <v>157</v>
      </c>
      <c r="D22636" t="s">
        <v>398</v>
      </c>
      <c r="E22636" s="20">
        <v>35</v>
      </c>
      <c r="F22636" s="20">
        <v>134</v>
      </c>
    </row>
    <row r="22637" spans="2:6" outlineLevel="2" x14ac:dyDescent="0.2">
      <c r="B22637" s="18" t="s">
        <v>16587</v>
      </c>
      <c r="C22637" s="19" t="s">
        <v>158</v>
      </c>
      <c r="D22637" t="s">
        <v>398</v>
      </c>
      <c r="E22637" s="20">
        <v>30696</v>
      </c>
      <c r="F22637" s="20">
        <v>4798</v>
      </c>
    </row>
    <row r="22638" spans="2:6" outlineLevel="2" x14ac:dyDescent="0.2">
      <c r="B22638" s="18" t="s">
        <v>16587</v>
      </c>
      <c r="C22638" s="19" t="s">
        <v>161</v>
      </c>
      <c r="D22638" t="s">
        <v>398</v>
      </c>
      <c r="E22638" s="20">
        <v>27</v>
      </c>
      <c r="F22638" s="20">
        <v>246</v>
      </c>
    </row>
    <row r="22639" spans="2:6" outlineLevel="2" x14ac:dyDescent="0.2">
      <c r="B22639" s="18" t="s">
        <v>16587</v>
      </c>
      <c r="C22639" s="19" t="s">
        <v>162</v>
      </c>
      <c r="D22639" t="s">
        <v>398</v>
      </c>
      <c r="E22639" s="20">
        <v>82</v>
      </c>
      <c r="F22639" s="20">
        <v>1751</v>
      </c>
    </row>
    <row r="22640" spans="2:6" outlineLevel="2" x14ac:dyDescent="0.2">
      <c r="B22640" s="18" t="s">
        <v>16587</v>
      </c>
      <c r="C22640" s="19" t="s">
        <v>164</v>
      </c>
      <c r="D22640" t="s">
        <v>398</v>
      </c>
      <c r="E22640" s="20">
        <v>95</v>
      </c>
      <c r="F22640" s="20">
        <v>153</v>
      </c>
    </row>
    <row r="22641" spans="1:6" outlineLevel="2" x14ac:dyDescent="0.2">
      <c r="B22641" s="18" t="s">
        <v>16587</v>
      </c>
      <c r="C22641" s="19" t="s">
        <v>166</v>
      </c>
      <c r="D22641" t="s">
        <v>398</v>
      </c>
      <c r="E22641" s="20">
        <v>459</v>
      </c>
      <c r="F22641" s="20">
        <v>228</v>
      </c>
    </row>
    <row r="22642" spans="1:6" outlineLevel="2" x14ac:dyDescent="0.2">
      <c r="B22642" s="18" t="s">
        <v>16587</v>
      </c>
      <c r="C22642" s="19" t="s">
        <v>170</v>
      </c>
      <c r="D22642" t="s">
        <v>398</v>
      </c>
      <c r="E22642" s="20">
        <v>3</v>
      </c>
      <c r="F22642" s="20">
        <v>5</v>
      </c>
    </row>
    <row r="22643" spans="1:6" outlineLevel="2" x14ac:dyDescent="0.2">
      <c r="B22643" s="18" t="s">
        <v>16587</v>
      </c>
      <c r="C22643" s="19" t="s">
        <v>171</v>
      </c>
      <c r="D22643" t="s">
        <v>398</v>
      </c>
      <c r="E22643" s="20">
        <v>1</v>
      </c>
      <c r="F22643" s="20">
        <v>13</v>
      </c>
    </row>
    <row r="22644" spans="1:6" ht="25.5" outlineLevel="2" x14ac:dyDescent="0.2">
      <c r="B22644" s="18" t="s">
        <v>16587</v>
      </c>
      <c r="C22644" s="19" t="s">
        <v>175</v>
      </c>
      <c r="D22644" t="s">
        <v>398</v>
      </c>
      <c r="E22644" s="20">
        <v>2581</v>
      </c>
      <c r="F22644" s="20">
        <v>730</v>
      </c>
    </row>
    <row r="22645" spans="1:6" ht="25.5" outlineLevel="2" x14ac:dyDescent="0.2">
      <c r="B22645" s="18" t="s">
        <v>16587</v>
      </c>
      <c r="C22645" s="19" t="s">
        <v>176</v>
      </c>
      <c r="D22645" t="s">
        <v>398</v>
      </c>
      <c r="E22645" s="20">
        <v>69</v>
      </c>
      <c r="F22645" s="20">
        <v>268</v>
      </c>
    </row>
    <row r="22646" spans="1:6" outlineLevel="2" x14ac:dyDescent="0.2">
      <c r="B22646" s="18" t="s">
        <v>16587</v>
      </c>
      <c r="C22646" s="19" t="s">
        <v>178</v>
      </c>
      <c r="D22646" t="s">
        <v>398</v>
      </c>
      <c r="E22646" s="20">
        <v>113</v>
      </c>
      <c r="F22646" s="20">
        <v>1380</v>
      </c>
    </row>
    <row r="22647" spans="1:6" ht="25.5" outlineLevel="2" x14ac:dyDescent="0.2">
      <c r="B22647" s="18" t="s">
        <v>16587</v>
      </c>
      <c r="C22647" s="19" t="s">
        <v>179</v>
      </c>
      <c r="D22647" t="s">
        <v>398</v>
      </c>
      <c r="E22647" s="20">
        <v>2</v>
      </c>
      <c r="F22647" s="20">
        <v>2</v>
      </c>
    </row>
    <row r="22648" spans="1:6" outlineLevel="1" x14ac:dyDescent="0.2">
      <c r="B22648" s="21" t="s">
        <v>16588</v>
      </c>
      <c r="E22648" s="20">
        <f>SUBTOTAL(9,E22606:E22647)</f>
        <v>5531473</v>
      </c>
      <c r="F22648" s="20">
        <f>SUBTOTAL(9,F22606:F22647)</f>
        <v>242877</v>
      </c>
    </row>
    <row r="22649" spans="1:6" outlineLevel="2" x14ac:dyDescent="0.2">
      <c r="A22649" t="s">
        <v>6368</v>
      </c>
      <c r="B22649" s="18" t="s">
        <v>16589</v>
      </c>
      <c r="C22649" s="19" t="s">
        <v>15</v>
      </c>
      <c r="D22649" t="s">
        <v>398</v>
      </c>
      <c r="E22649" s="20">
        <v>14</v>
      </c>
      <c r="F22649" s="20">
        <v>1</v>
      </c>
    </row>
    <row r="22650" spans="1:6" outlineLevel="2" x14ac:dyDescent="0.2">
      <c r="B22650" s="18" t="s">
        <v>16589</v>
      </c>
      <c r="C22650" s="19" t="s">
        <v>42</v>
      </c>
      <c r="D22650" t="s">
        <v>398</v>
      </c>
      <c r="E22650" s="20">
        <v>2093976</v>
      </c>
      <c r="F22650" s="20">
        <v>27024</v>
      </c>
    </row>
    <row r="22651" spans="1:6" outlineLevel="2" x14ac:dyDescent="0.2">
      <c r="B22651" s="18" t="s">
        <v>16589</v>
      </c>
      <c r="C22651" s="19" t="s">
        <v>68</v>
      </c>
      <c r="D22651" t="s">
        <v>398</v>
      </c>
      <c r="E22651" s="20">
        <v>2695</v>
      </c>
      <c r="F22651" s="20">
        <v>1995</v>
      </c>
    </row>
    <row r="22652" spans="1:6" outlineLevel="2" x14ac:dyDescent="0.2">
      <c r="B22652" s="18" t="s">
        <v>16589</v>
      </c>
      <c r="C22652" s="19" t="s">
        <v>80</v>
      </c>
      <c r="D22652" t="s">
        <v>398</v>
      </c>
      <c r="E22652" s="20">
        <v>1934128</v>
      </c>
      <c r="F22652" s="20">
        <v>23381</v>
      </c>
    </row>
    <row r="22653" spans="1:6" outlineLevel="2" x14ac:dyDescent="0.2">
      <c r="B22653" s="18" t="s">
        <v>16589</v>
      </c>
      <c r="C22653" s="19" t="s">
        <v>85</v>
      </c>
      <c r="D22653" t="s">
        <v>398</v>
      </c>
      <c r="E22653" s="20">
        <v>100</v>
      </c>
      <c r="F22653" s="20">
        <v>2</v>
      </c>
    </row>
    <row r="22654" spans="1:6" outlineLevel="2" x14ac:dyDescent="0.2">
      <c r="B22654" s="18" t="s">
        <v>16589</v>
      </c>
      <c r="C22654" s="19" t="s">
        <v>87</v>
      </c>
      <c r="D22654" t="s">
        <v>398</v>
      </c>
      <c r="E22654" s="20">
        <v>105</v>
      </c>
      <c r="F22654" s="20">
        <v>41</v>
      </c>
    </row>
    <row r="22655" spans="1:6" ht="25.5" outlineLevel="2" x14ac:dyDescent="0.2">
      <c r="B22655" s="18" t="s">
        <v>16589</v>
      </c>
      <c r="C22655" s="19" t="s">
        <v>92</v>
      </c>
      <c r="D22655" t="s">
        <v>398</v>
      </c>
      <c r="E22655" s="20">
        <v>1</v>
      </c>
      <c r="F22655" s="20">
        <v>21</v>
      </c>
    </row>
    <row r="22656" spans="1:6" outlineLevel="2" x14ac:dyDescent="0.2">
      <c r="B22656" s="18" t="s">
        <v>16589</v>
      </c>
      <c r="C22656" s="19" t="s">
        <v>166</v>
      </c>
      <c r="D22656" t="s">
        <v>398</v>
      </c>
      <c r="E22656" s="20">
        <v>1</v>
      </c>
      <c r="F22656" s="20">
        <v>1</v>
      </c>
    </row>
    <row r="22657" spans="1:6" outlineLevel="2" x14ac:dyDescent="0.2">
      <c r="B22657" s="18" t="s">
        <v>16589</v>
      </c>
      <c r="C22657" s="19" t="s">
        <v>171</v>
      </c>
      <c r="D22657" t="s">
        <v>398</v>
      </c>
      <c r="E22657" s="20">
        <v>1</v>
      </c>
      <c r="F22657" s="20">
        <v>2</v>
      </c>
    </row>
    <row r="22658" spans="1:6" ht="25.5" outlineLevel="2" x14ac:dyDescent="0.2">
      <c r="B22658" s="18" t="s">
        <v>16589</v>
      </c>
      <c r="C22658" s="19" t="s">
        <v>175</v>
      </c>
      <c r="D22658" t="s">
        <v>398</v>
      </c>
      <c r="E22658" s="20">
        <v>1</v>
      </c>
      <c r="F22658" s="20">
        <v>2</v>
      </c>
    </row>
    <row r="22659" spans="1:6" outlineLevel="2" x14ac:dyDescent="0.2">
      <c r="B22659" s="18" t="s">
        <v>16589</v>
      </c>
      <c r="C22659" s="19" t="s">
        <v>178</v>
      </c>
      <c r="D22659" t="s">
        <v>398</v>
      </c>
      <c r="E22659" s="20">
        <v>10</v>
      </c>
      <c r="F22659" s="20">
        <v>86</v>
      </c>
    </row>
    <row r="22660" spans="1:6" outlineLevel="1" x14ac:dyDescent="0.2">
      <c r="B22660" s="21" t="s">
        <v>16590</v>
      </c>
      <c r="E22660" s="20">
        <f>SUBTOTAL(9,E22649:E22659)</f>
        <v>4031032</v>
      </c>
      <c r="F22660" s="20">
        <f>SUBTOTAL(9,F22649:F22659)</f>
        <v>52556</v>
      </c>
    </row>
    <row r="22661" spans="1:6" outlineLevel="2" x14ac:dyDescent="0.2">
      <c r="A22661" t="s">
        <v>6369</v>
      </c>
      <c r="B22661" s="18" t="s">
        <v>16591</v>
      </c>
      <c r="C22661" s="19" t="s">
        <v>9</v>
      </c>
      <c r="D22661" t="s">
        <v>398</v>
      </c>
      <c r="E22661" s="20">
        <v>380</v>
      </c>
      <c r="F22661" s="20">
        <v>14</v>
      </c>
    </row>
    <row r="22662" spans="1:6" outlineLevel="2" x14ac:dyDescent="0.2">
      <c r="B22662" s="18" t="s">
        <v>16591</v>
      </c>
      <c r="C22662" s="19" t="s">
        <v>16</v>
      </c>
      <c r="D22662" t="s">
        <v>398</v>
      </c>
      <c r="E22662" s="20">
        <v>51</v>
      </c>
      <c r="F22662" s="20">
        <v>16</v>
      </c>
    </row>
    <row r="22663" spans="1:6" outlineLevel="2" x14ac:dyDescent="0.2">
      <c r="B22663" s="18" t="s">
        <v>16591</v>
      </c>
      <c r="C22663" s="19" t="s">
        <v>36</v>
      </c>
      <c r="D22663" t="s">
        <v>398</v>
      </c>
      <c r="E22663" s="20">
        <v>1500</v>
      </c>
      <c r="F22663" s="20">
        <v>6</v>
      </c>
    </row>
    <row r="22664" spans="1:6" ht="38.25" outlineLevel="2" x14ac:dyDescent="0.2">
      <c r="B22664" s="18" t="s">
        <v>16591</v>
      </c>
      <c r="C22664" s="19" t="s">
        <v>40</v>
      </c>
      <c r="D22664" t="s">
        <v>398</v>
      </c>
      <c r="E22664" s="20">
        <v>1500</v>
      </c>
      <c r="F22664" s="20">
        <v>3</v>
      </c>
    </row>
    <row r="22665" spans="1:6" outlineLevel="2" x14ac:dyDescent="0.2">
      <c r="B22665" s="18" t="s">
        <v>16591</v>
      </c>
      <c r="C22665" s="19" t="s">
        <v>42</v>
      </c>
      <c r="D22665" t="s">
        <v>398</v>
      </c>
      <c r="E22665" s="20">
        <v>2755822</v>
      </c>
      <c r="F22665" s="20">
        <v>78278</v>
      </c>
    </row>
    <row r="22666" spans="1:6" ht="25.5" outlineLevel="2" x14ac:dyDescent="0.2">
      <c r="B22666" s="18" t="s">
        <v>16591</v>
      </c>
      <c r="C22666" s="19" t="s">
        <v>53</v>
      </c>
      <c r="D22666" t="s">
        <v>398</v>
      </c>
      <c r="E22666" s="20">
        <v>6</v>
      </c>
      <c r="F22666" s="20">
        <v>9</v>
      </c>
    </row>
    <row r="22667" spans="1:6" outlineLevel="2" x14ac:dyDescent="0.2">
      <c r="B22667" s="18" t="s">
        <v>16591</v>
      </c>
      <c r="C22667" s="19" t="s">
        <v>54</v>
      </c>
      <c r="D22667" t="s">
        <v>398</v>
      </c>
      <c r="E22667" s="20">
        <v>960</v>
      </c>
      <c r="F22667" s="20">
        <v>235</v>
      </c>
    </row>
    <row r="22668" spans="1:6" outlineLevel="2" x14ac:dyDescent="0.2">
      <c r="B22668" s="18" t="s">
        <v>16591</v>
      </c>
      <c r="C22668" s="19" t="s">
        <v>65</v>
      </c>
      <c r="D22668" t="s">
        <v>398</v>
      </c>
      <c r="E22668" s="20">
        <v>2</v>
      </c>
      <c r="F22668" s="20">
        <v>57</v>
      </c>
    </row>
    <row r="22669" spans="1:6" outlineLevel="2" x14ac:dyDescent="0.2">
      <c r="B22669" s="18" t="s">
        <v>16591</v>
      </c>
      <c r="C22669" s="19" t="s">
        <v>68</v>
      </c>
      <c r="D22669" t="s">
        <v>398</v>
      </c>
      <c r="E22669" s="20">
        <v>6707</v>
      </c>
      <c r="F22669" s="20">
        <v>813</v>
      </c>
    </row>
    <row r="22670" spans="1:6" outlineLevel="2" x14ac:dyDescent="0.2">
      <c r="B22670" s="18" t="s">
        <v>16591</v>
      </c>
      <c r="C22670" s="19" t="s">
        <v>80</v>
      </c>
      <c r="D22670" t="s">
        <v>398</v>
      </c>
      <c r="E22670" s="20">
        <v>3540334</v>
      </c>
      <c r="F22670" s="20">
        <v>59606</v>
      </c>
    </row>
    <row r="22671" spans="1:6" outlineLevel="2" x14ac:dyDescent="0.2">
      <c r="B22671" s="18" t="s">
        <v>16591</v>
      </c>
      <c r="C22671" s="19" t="s">
        <v>81</v>
      </c>
      <c r="D22671" t="s">
        <v>398</v>
      </c>
      <c r="E22671" s="20">
        <v>52</v>
      </c>
      <c r="F22671" s="20">
        <v>1120</v>
      </c>
    </row>
    <row r="22672" spans="1:6" outlineLevel="2" x14ac:dyDescent="0.2">
      <c r="B22672" s="18" t="s">
        <v>16591</v>
      </c>
      <c r="C22672" s="19" t="s">
        <v>87</v>
      </c>
      <c r="D22672" t="s">
        <v>398</v>
      </c>
      <c r="E22672" s="20">
        <v>58</v>
      </c>
      <c r="F22672" s="20">
        <v>124</v>
      </c>
    </row>
    <row r="22673" spans="1:6" outlineLevel="2" x14ac:dyDescent="0.2">
      <c r="B22673" s="18" t="s">
        <v>16591</v>
      </c>
      <c r="C22673" s="19" t="s">
        <v>88</v>
      </c>
      <c r="D22673" t="s">
        <v>398</v>
      </c>
      <c r="E22673" s="20">
        <v>672</v>
      </c>
      <c r="F22673" s="20">
        <v>173</v>
      </c>
    </row>
    <row r="22674" spans="1:6" ht="25.5" outlineLevel="2" x14ac:dyDescent="0.2">
      <c r="B22674" s="18" t="s">
        <v>16591</v>
      </c>
      <c r="C22674" s="19" t="s">
        <v>92</v>
      </c>
      <c r="D22674" t="s">
        <v>398</v>
      </c>
      <c r="E22674" s="20">
        <v>501</v>
      </c>
      <c r="F22674" s="20">
        <v>93</v>
      </c>
    </row>
    <row r="22675" spans="1:6" outlineLevel="2" x14ac:dyDescent="0.2">
      <c r="B22675" s="18" t="s">
        <v>16591</v>
      </c>
      <c r="C22675" s="19" t="s">
        <v>107</v>
      </c>
      <c r="D22675" t="s">
        <v>398</v>
      </c>
      <c r="E22675" s="20">
        <v>1152</v>
      </c>
      <c r="F22675" s="20">
        <v>338</v>
      </c>
    </row>
    <row r="22676" spans="1:6" outlineLevel="2" x14ac:dyDescent="0.2">
      <c r="B22676" s="18" t="s">
        <v>16591</v>
      </c>
      <c r="C22676" s="19" t="s">
        <v>113</v>
      </c>
      <c r="D22676" t="s">
        <v>398</v>
      </c>
      <c r="E22676" s="20">
        <v>12</v>
      </c>
      <c r="F22676" s="20">
        <v>7</v>
      </c>
    </row>
    <row r="22677" spans="1:6" outlineLevel="2" x14ac:dyDescent="0.2">
      <c r="B22677" s="18" t="s">
        <v>16591</v>
      </c>
      <c r="C22677" s="19" t="s">
        <v>135</v>
      </c>
      <c r="D22677" t="s">
        <v>398</v>
      </c>
      <c r="E22677" s="20">
        <v>5</v>
      </c>
      <c r="F22677" s="20">
        <v>275</v>
      </c>
    </row>
    <row r="22678" spans="1:6" outlineLevel="2" x14ac:dyDescent="0.2">
      <c r="B22678" s="18" t="s">
        <v>16591</v>
      </c>
      <c r="C22678" s="19" t="s">
        <v>139</v>
      </c>
      <c r="D22678" t="s">
        <v>398</v>
      </c>
      <c r="E22678" s="20">
        <v>5</v>
      </c>
      <c r="F22678" s="20">
        <v>1</v>
      </c>
    </row>
    <row r="22679" spans="1:6" outlineLevel="2" x14ac:dyDescent="0.2">
      <c r="B22679" s="18" t="s">
        <v>16591</v>
      </c>
      <c r="C22679" s="19" t="s">
        <v>158</v>
      </c>
      <c r="D22679" t="s">
        <v>398</v>
      </c>
      <c r="E22679" s="20">
        <v>4800</v>
      </c>
      <c r="F22679" s="20">
        <v>723</v>
      </c>
    </row>
    <row r="22680" spans="1:6" outlineLevel="2" x14ac:dyDescent="0.2">
      <c r="B22680" s="18" t="s">
        <v>16591</v>
      </c>
      <c r="C22680" s="19" t="s">
        <v>161</v>
      </c>
      <c r="D22680" t="s">
        <v>398</v>
      </c>
      <c r="E22680" s="20">
        <v>2</v>
      </c>
      <c r="F22680" s="20">
        <v>8</v>
      </c>
    </row>
    <row r="22681" spans="1:6" outlineLevel="2" x14ac:dyDescent="0.2">
      <c r="B22681" s="18" t="s">
        <v>16591</v>
      </c>
      <c r="C22681" s="19" t="s">
        <v>162</v>
      </c>
      <c r="D22681" t="s">
        <v>398</v>
      </c>
      <c r="E22681" s="20">
        <v>40</v>
      </c>
      <c r="F22681" s="20">
        <v>3</v>
      </c>
    </row>
    <row r="22682" spans="1:6" outlineLevel="2" x14ac:dyDescent="0.2">
      <c r="B22682" s="18" t="s">
        <v>16591</v>
      </c>
      <c r="C22682" s="19" t="s">
        <v>164</v>
      </c>
      <c r="D22682" t="s">
        <v>398</v>
      </c>
      <c r="E22682" s="20">
        <v>969</v>
      </c>
      <c r="F22682" s="20">
        <v>320</v>
      </c>
    </row>
    <row r="22683" spans="1:6" outlineLevel="2" x14ac:dyDescent="0.2">
      <c r="B22683" s="18" t="s">
        <v>16591</v>
      </c>
      <c r="C22683" s="19" t="s">
        <v>166</v>
      </c>
      <c r="D22683" t="s">
        <v>398</v>
      </c>
      <c r="E22683" s="20">
        <v>304</v>
      </c>
      <c r="F22683" s="20">
        <v>47</v>
      </c>
    </row>
    <row r="22684" spans="1:6" ht="25.5" outlineLevel="2" x14ac:dyDescent="0.2">
      <c r="B22684" s="18" t="s">
        <v>16591</v>
      </c>
      <c r="C22684" s="19" t="s">
        <v>176</v>
      </c>
      <c r="D22684" t="s">
        <v>398</v>
      </c>
      <c r="E22684" s="20">
        <v>8</v>
      </c>
      <c r="F22684" s="20">
        <v>2</v>
      </c>
    </row>
    <row r="22685" spans="1:6" outlineLevel="2" x14ac:dyDescent="0.2">
      <c r="B22685" s="18" t="s">
        <v>16591</v>
      </c>
      <c r="C22685" s="19" t="s">
        <v>178</v>
      </c>
      <c r="D22685" t="s">
        <v>398</v>
      </c>
      <c r="E22685" s="20">
        <v>2015</v>
      </c>
      <c r="F22685" s="20">
        <v>593</v>
      </c>
    </row>
    <row r="22686" spans="1:6" outlineLevel="1" x14ac:dyDescent="0.2">
      <c r="B22686" s="21" t="s">
        <v>16592</v>
      </c>
      <c r="E22686" s="20">
        <f>SUBTOTAL(9,E22661:E22685)</f>
        <v>6317857</v>
      </c>
      <c r="F22686" s="20">
        <f>SUBTOTAL(9,F22661:F22685)</f>
        <v>142864</v>
      </c>
    </row>
    <row r="22687" spans="1:6" ht="25.5" outlineLevel="2" x14ac:dyDescent="0.2">
      <c r="A22687" t="s">
        <v>6370</v>
      </c>
      <c r="B22687" s="18" t="s">
        <v>16593</v>
      </c>
      <c r="C22687" s="19" t="s">
        <v>42</v>
      </c>
      <c r="D22687" t="s">
        <v>398</v>
      </c>
      <c r="E22687" s="20">
        <v>852927</v>
      </c>
      <c r="F22687" s="20">
        <v>38037</v>
      </c>
    </row>
    <row r="22688" spans="1:6" ht="25.5" outlineLevel="2" x14ac:dyDescent="0.2">
      <c r="B22688" s="18" t="s">
        <v>16593</v>
      </c>
      <c r="C22688" s="19" t="s">
        <v>53</v>
      </c>
      <c r="D22688" t="s">
        <v>398</v>
      </c>
      <c r="E22688" s="20">
        <v>1</v>
      </c>
      <c r="F22688" s="20">
        <v>4</v>
      </c>
    </row>
    <row r="22689" spans="1:6" ht="25.5" outlineLevel="2" x14ac:dyDescent="0.2">
      <c r="B22689" s="18" t="s">
        <v>16593</v>
      </c>
      <c r="C22689" s="19" t="s">
        <v>54</v>
      </c>
      <c r="D22689" t="s">
        <v>398</v>
      </c>
      <c r="E22689" s="20">
        <v>300</v>
      </c>
      <c r="F22689" s="20">
        <v>94</v>
      </c>
    </row>
    <row r="22690" spans="1:6" ht="25.5" outlineLevel="2" x14ac:dyDescent="0.2">
      <c r="B22690" s="18" t="s">
        <v>16593</v>
      </c>
      <c r="C22690" s="19" t="s">
        <v>64</v>
      </c>
      <c r="D22690" t="s">
        <v>398</v>
      </c>
      <c r="E22690" s="20">
        <v>277</v>
      </c>
      <c r="F22690" s="20">
        <v>449</v>
      </c>
    </row>
    <row r="22691" spans="1:6" ht="25.5" outlineLevel="2" x14ac:dyDescent="0.2">
      <c r="B22691" s="18" t="s">
        <v>16593</v>
      </c>
      <c r="C22691" s="19" t="s">
        <v>65</v>
      </c>
      <c r="D22691" t="s">
        <v>398</v>
      </c>
      <c r="E22691" s="20">
        <v>4</v>
      </c>
      <c r="F22691" s="20">
        <v>302</v>
      </c>
    </row>
    <row r="22692" spans="1:6" ht="25.5" outlineLevel="2" x14ac:dyDescent="0.2">
      <c r="B22692" s="18" t="s">
        <v>16593</v>
      </c>
      <c r="C22692" s="19" t="s">
        <v>68</v>
      </c>
      <c r="D22692" t="s">
        <v>398</v>
      </c>
      <c r="E22692" s="20">
        <v>42</v>
      </c>
      <c r="F22692" s="20">
        <v>115</v>
      </c>
    </row>
    <row r="22693" spans="1:6" ht="25.5" outlineLevel="2" x14ac:dyDescent="0.2">
      <c r="B22693" s="18" t="s">
        <v>16593</v>
      </c>
      <c r="C22693" s="19" t="s">
        <v>77</v>
      </c>
      <c r="D22693" t="s">
        <v>398</v>
      </c>
      <c r="E22693" s="20">
        <v>20</v>
      </c>
      <c r="F22693" s="20">
        <v>4</v>
      </c>
    </row>
    <row r="22694" spans="1:6" ht="25.5" outlineLevel="2" x14ac:dyDescent="0.2">
      <c r="B22694" s="18" t="s">
        <v>16593</v>
      </c>
      <c r="C22694" s="19" t="s">
        <v>80</v>
      </c>
      <c r="D22694" t="s">
        <v>398</v>
      </c>
      <c r="E22694" s="20">
        <v>506894</v>
      </c>
      <c r="F22694" s="20">
        <v>27034</v>
      </c>
    </row>
    <row r="22695" spans="1:6" ht="25.5" outlineLevel="2" x14ac:dyDescent="0.2">
      <c r="B22695" s="18" t="s">
        <v>16593</v>
      </c>
      <c r="C22695" s="19" t="s">
        <v>86</v>
      </c>
      <c r="D22695" t="s">
        <v>398</v>
      </c>
      <c r="E22695" s="20">
        <v>6</v>
      </c>
      <c r="F22695" s="20">
        <v>15</v>
      </c>
    </row>
    <row r="22696" spans="1:6" ht="25.5" outlineLevel="2" x14ac:dyDescent="0.2">
      <c r="B22696" s="18" t="s">
        <v>16593</v>
      </c>
      <c r="C22696" s="19" t="s">
        <v>87</v>
      </c>
      <c r="D22696" t="s">
        <v>398</v>
      </c>
      <c r="E22696" s="20">
        <v>532</v>
      </c>
      <c r="F22696" s="20">
        <v>334</v>
      </c>
    </row>
    <row r="22697" spans="1:6" ht="25.5" outlineLevel="2" x14ac:dyDescent="0.2">
      <c r="B22697" s="18" t="s">
        <v>16593</v>
      </c>
      <c r="C22697" s="19" t="s">
        <v>88</v>
      </c>
      <c r="D22697" t="s">
        <v>398</v>
      </c>
      <c r="E22697" s="20">
        <v>10</v>
      </c>
      <c r="F22697" s="20">
        <v>12</v>
      </c>
    </row>
    <row r="22698" spans="1:6" ht="25.5" outlineLevel="2" x14ac:dyDescent="0.2">
      <c r="B22698" s="18" t="s">
        <v>16593</v>
      </c>
      <c r="C22698" s="19" t="s">
        <v>92</v>
      </c>
      <c r="D22698" t="s">
        <v>398</v>
      </c>
      <c r="E22698" s="20">
        <v>1000</v>
      </c>
      <c r="F22698" s="20">
        <v>188</v>
      </c>
    </row>
    <row r="22699" spans="1:6" ht="25.5" outlineLevel="2" x14ac:dyDescent="0.2">
      <c r="B22699" s="18" t="s">
        <v>16593</v>
      </c>
      <c r="C22699" s="19" t="s">
        <v>121</v>
      </c>
      <c r="D22699" t="s">
        <v>398</v>
      </c>
      <c r="E22699" s="20">
        <v>46</v>
      </c>
      <c r="F22699" s="20">
        <v>8</v>
      </c>
    </row>
    <row r="22700" spans="1:6" ht="25.5" outlineLevel="2" x14ac:dyDescent="0.2">
      <c r="B22700" s="18" t="s">
        <v>16593</v>
      </c>
      <c r="C22700" s="19" t="s">
        <v>153</v>
      </c>
      <c r="D22700" t="s">
        <v>398</v>
      </c>
      <c r="E22700" s="20">
        <v>10</v>
      </c>
      <c r="F22700" s="20">
        <v>15</v>
      </c>
    </row>
    <row r="22701" spans="1:6" ht="25.5" outlineLevel="2" x14ac:dyDescent="0.2">
      <c r="B22701" s="18" t="s">
        <v>16593</v>
      </c>
      <c r="C22701" s="19" t="s">
        <v>164</v>
      </c>
      <c r="D22701" t="s">
        <v>398</v>
      </c>
      <c r="E22701" s="20">
        <v>3450</v>
      </c>
      <c r="F22701" s="20">
        <v>317</v>
      </c>
    </row>
    <row r="22702" spans="1:6" ht="25.5" outlineLevel="2" x14ac:dyDescent="0.2">
      <c r="B22702" s="18" t="s">
        <v>16593</v>
      </c>
      <c r="C22702" s="19" t="s">
        <v>178</v>
      </c>
      <c r="D22702" t="s">
        <v>398</v>
      </c>
      <c r="E22702" s="20">
        <v>68</v>
      </c>
      <c r="F22702" s="20">
        <v>104</v>
      </c>
    </row>
    <row r="22703" spans="1:6" ht="25.5" outlineLevel="1" x14ac:dyDescent="0.2">
      <c r="B22703" s="21" t="s">
        <v>16594</v>
      </c>
      <c r="E22703" s="20">
        <f>SUBTOTAL(9,E22687:E22702)</f>
        <v>1365587</v>
      </c>
      <c r="F22703" s="20">
        <f>SUBTOTAL(9,F22687:F22702)</f>
        <v>67032</v>
      </c>
    </row>
    <row r="22704" spans="1:6" ht="25.5" outlineLevel="2" x14ac:dyDescent="0.2">
      <c r="A22704" t="s">
        <v>6372</v>
      </c>
      <c r="B22704" s="18" t="s">
        <v>18665</v>
      </c>
      <c r="C22704" s="19" t="s">
        <v>20</v>
      </c>
      <c r="D22704" t="s">
        <v>398</v>
      </c>
      <c r="E22704" s="20">
        <v>14</v>
      </c>
      <c r="F22704" s="20">
        <v>369</v>
      </c>
    </row>
    <row r="22705" spans="2:6" ht="25.5" outlineLevel="2" x14ac:dyDescent="0.2">
      <c r="B22705" s="18" t="s">
        <v>18665</v>
      </c>
      <c r="C22705" s="19" t="s">
        <v>33</v>
      </c>
      <c r="D22705" t="s">
        <v>398</v>
      </c>
      <c r="E22705" s="20">
        <v>3</v>
      </c>
      <c r="F22705" s="20">
        <v>32</v>
      </c>
    </row>
    <row r="22706" spans="2:6" ht="25.5" outlineLevel="2" x14ac:dyDescent="0.2">
      <c r="B22706" s="18" t="s">
        <v>18665</v>
      </c>
      <c r="C22706" s="19" t="s">
        <v>37</v>
      </c>
      <c r="D22706" t="s">
        <v>398</v>
      </c>
      <c r="E22706" s="20">
        <v>1</v>
      </c>
      <c r="F22706" s="20">
        <v>12</v>
      </c>
    </row>
    <row r="22707" spans="2:6" ht="25.5" outlineLevel="2" x14ac:dyDescent="0.2">
      <c r="B22707" s="18" t="s">
        <v>18665</v>
      </c>
      <c r="C22707" s="19" t="s">
        <v>42</v>
      </c>
      <c r="D22707" t="s">
        <v>398</v>
      </c>
      <c r="E22707" s="20">
        <v>389210</v>
      </c>
      <c r="F22707" s="20">
        <v>6974</v>
      </c>
    </row>
    <row r="22708" spans="2:6" ht="25.5" outlineLevel="2" x14ac:dyDescent="0.2">
      <c r="B22708" s="18" t="s">
        <v>18665</v>
      </c>
      <c r="C22708" s="19" t="s">
        <v>53</v>
      </c>
      <c r="D22708" t="s">
        <v>398</v>
      </c>
      <c r="E22708" s="20">
        <v>3</v>
      </c>
      <c r="F22708" s="20">
        <v>27</v>
      </c>
    </row>
    <row r="22709" spans="2:6" ht="25.5" outlineLevel="2" x14ac:dyDescent="0.2">
      <c r="B22709" s="18" t="s">
        <v>18665</v>
      </c>
      <c r="C22709" s="19" t="s">
        <v>54</v>
      </c>
      <c r="D22709" t="s">
        <v>398</v>
      </c>
      <c r="E22709" s="20">
        <v>56</v>
      </c>
      <c r="F22709" s="20">
        <v>622</v>
      </c>
    </row>
    <row r="22710" spans="2:6" ht="25.5" outlineLevel="2" x14ac:dyDescent="0.2">
      <c r="B22710" s="18" t="s">
        <v>18665</v>
      </c>
      <c r="C22710" s="19" t="s">
        <v>65</v>
      </c>
      <c r="D22710" t="s">
        <v>398</v>
      </c>
      <c r="E22710" s="20">
        <v>18</v>
      </c>
      <c r="F22710" s="20">
        <v>241</v>
      </c>
    </row>
    <row r="22711" spans="2:6" ht="25.5" outlineLevel="2" x14ac:dyDescent="0.2">
      <c r="B22711" s="18" t="s">
        <v>18665</v>
      </c>
      <c r="C22711" s="19" t="s">
        <v>68</v>
      </c>
      <c r="D22711" t="s">
        <v>398</v>
      </c>
      <c r="E22711" s="20">
        <v>103</v>
      </c>
      <c r="F22711" s="20">
        <v>1774</v>
      </c>
    </row>
    <row r="22712" spans="2:6" ht="25.5" outlineLevel="2" x14ac:dyDescent="0.2">
      <c r="B22712" s="18" t="s">
        <v>18665</v>
      </c>
      <c r="C22712" s="19" t="s">
        <v>80</v>
      </c>
      <c r="D22712" t="s">
        <v>398</v>
      </c>
      <c r="E22712" s="20">
        <v>2154687</v>
      </c>
      <c r="F22712" s="20">
        <v>63142</v>
      </c>
    </row>
    <row r="22713" spans="2:6" ht="25.5" outlineLevel="2" x14ac:dyDescent="0.2">
      <c r="B22713" s="18" t="s">
        <v>18665</v>
      </c>
      <c r="C22713" s="19" t="s">
        <v>87</v>
      </c>
      <c r="D22713" t="s">
        <v>398</v>
      </c>
      <c r="E22713" s="20">
        <v>9</v>
      </c>
      <c r="F22713" s="20">
        <v>52</v>
      </c>
    </row>
    <row r="22714" spans="2:6" ht="25.5" outlineLevel="2" x14ac:dyDescent="0.2">
      <c r="B22714" s="18" t="s">
        <v>18665</v>
      </c>
      <c r="C22714" s="19" t="s">
        <v>92</v>
      </c>
      <c r="D22714" t="s">
        <v>398</v>
      </c>
      <c r="E22714" s="20">
        <v>382</v>
      </c>
      <c r="F22714" s="20">
        <v>742</v>
      </c>
    </row>
    <row r="22715" spans="2:6" ht="25.5" outlineLevel="2" x14ac:dyDescent="0.2">
      <c r="B22715" s="18" t="s">
        <v>18665</v>
      </c>
      <c r="C22715" s="19" t="s">
        <v>121</v>
      </c>
      <c r="D22715" t="s">
        <v>398</v>
      </c>
      <c r="E22715" s="20">
        <v>20</v>
      </c>
      <c r="F22715" s="20">
        <v>1</v>
      </c>
    </row>
    <row r="22716" spans="2:6" ht="25.5" outlineLevel="2" x14ac:dyDescent="0.2">
      <c r="B22716" s="18" t="s">
        <v>18665</v>
      </c>
      <c r="C22716" s="19" t="s">
        <v>151</v>
      </c>
      <c r="D22716" t="s">
        <v>398</v>
      </c>
      <c r="E22716" s="20">
        <v>1</v>
      </c>
      <c r="F22716" s="20">
        <v>27</v>
      </c>
    </row>
    <row r="22717" spans="2:6" ht="25.5" outlineLevel="2" x14ac:dyDescent="0.2">
      <c r="B22717" s="18" t="s">
        <v>18665</v>
      </c>
      <c r="C22717" s="19" t="s">
        <v>152</v>
      </c>
      <c r="D22717" t="s">
        <v>398</v>
      </c>
      <c r="E22717" s="20">
        <v>1</v>
      </c>
      <c r="F22717" s="20">
        <v>4</v>
      </c>
    </row>
    <row r="22718" spans="2:6" ht="25.5" outlineLevel="2" x14ac:dyDescent="0.2">
      <c r="B22718" s="18" t="s">
        <v>18665</v>
      </c>
      <c r="C22718" s="19" t="s">
        <v>161</v>
      </c>
      <c r="D22718" t="s">
        <v>398</v>
      </c>
      <c r="E22718" s="20">
        <v>2</v>
      </c>
      <c r="F22718" s="20">
        <v>8</v>
      </c>
    </row>
    <row r="22719" spans="2:6" ht="25.5" outlineLevel="2" x14ac:dyDescent="0.2">
      <c r="B22719" s="18" t="s">
        <v>18665</v>
      </c>
      <c r="C22719" s="19" t="s">
        <v>166</v>
      </c>
      <c r="D22719" t="s">
        <v>398</v>
      </c>
      <c r="E22719" s="20">
        <v>13</v>
      </c>
      <c r="F22719" s="20">
        <v>21</v>
      </c>
    </row>
    <row r="22720" spans="2:6" ht="25.5" outlineLevel="2" x14ac:dyDescent="0.2">
      <c r="B22720" s="18" t="s">
        <v>18665</v>
      </c>
      <c r="C22720" s="19" t="s">
        <v>171</v>
      </c>
      <c r="D22720" t="s">
        <v>398</v>
      </c>
      <c r="E22720" s="20">
        <v>1</v>
      </c>
      <c r="F22720" s="20">
        <v>1</v>
      </c>
    </row>
    <row r="22721" spans="1:6" ht="25.5" outlineLevel="2" x14ac:dyDescent="0.2">
      <c r="B22721" s="18" t="s">
        <v>18665</v>
      </c>
      <c r="C22721" s="19" t="s">
        <v>176</v>
      </c>
      <c r="D22721" t="s">
        <v>398</v>
      </c>
      <c r="E22721" s="20">
        <v>5</v>
      </c>
      <c r="F22721" s="20">
        <v>8</v>
      </c>
    </row>
    <row r="22722" spans="1:6" ht="25.5" outlineLevel="2" x14ac:dyDescent="0.2">
      <c r="B22722" s="18" t="s">
        <v>18665</v>
      </c>
      <c r="C22722" s="19" t="s">
        <v>178</v>
      </c>
      <c r="D22722" t="s">
        <v>398</v>
      </c>
      <c r="E22722" s="20">
        <v>179</v>
      </c>
      <c r="F22722" s="20">
        <v>2757</v>
      </c>
    </row>
    <row r="22723" spans="1:6" ht="25.5" outlineLevel="2" x14ac:dyDescent="0.2">
      <c r="B22723" s="18" t="s">
        <v>18665</v>
      </c>
      <c r="C22723" s="19" t="s">
        <v>182</v>
      </c>
      <c r="D22723" t="s">
        <v>398</v>
      </c>
      <c r="E22723" s="20">
        <v>2</v>
      </c>
      <c r="F22723" s="20">
        <v>5</v>
      </c>
    </row>
    <row r="22724" spans="1:6" ht="25.5" outlineLevel="1" x14ac:dyDescent="0.2">
      <c r="B22724" s="21" t="s">
        <v>18666</v>
      </c>
      <c r="E22724" s="20">
        <f>SUBTOTAL(9,E22704:E22723)</f>
        <v>2544710</v>
      </c>
      <c r="F22724" s="20">
        <f>SUBTOTAL(9,F22704:F22723)</f>
        <v>76819</v>
      </c>
    </row>
    <row r="22725" spans="1:6" ht="25.5" outlineLevel="2" x14ac:dyDescent="0.2">
      <c r="A22725" t="s">
        <v>1841</v>
      </c>
      <c r="B22725" s="18" t="s">
        <v>18667</v>
      </c>
      <c r="C22725" s="19" t="s">
        <v>15</v>
      </c>
      <c r="D22725" t="s">
        <v>398</v>
      </c>
      <c r="E22725" s="20">
        <v>1</v>
      </c>
      <c r="F22725" s="20">
        <v>3</v>
      </c>
    </row>
    <row r="22726" spans="1:6" ht="25.5" outlineLevel="2" x14ac:dyDescent="0.2">
      <c r="B22726" s="18" t="s">
        <v>18667</v>
      </c>
      <c r="C22726" s="19" t="s">
        <v>16</v>
      </c>
      <c r="D22726" t="s">
        <v>398</v>
      </c>
      <c r="E22726" s="20">
        <v>2</v>
      </c>
      <c r="F22726" s="20">
        <v>208</v>
      </c>
    </row>
    <row r="22727" spans="1:6" ht="25.5" outlineLevel="2" x14ac:dyDescent="0.2">
      <c r="B22727" s="18" t="s">
        <v>18667</v>
      </c>
      <c r="C22727" s="19" t="s">
        <v>20</v>
      </c>
      <c r="D22727" t="s">
        <v>398</v>
      </c>
      <c r="E22727" s="20">
        <v>3</v>
      </c>
      <c r="F22727" s="20">
        <v>603</v>
      </c>
    </row>
    <row r="22728" spans="1:6" ht="25.5" outlineLevel="2" x14ac:dyDescent="0.2">
      <c r="B22728" s="18" t="s">
        <v>18667</v>
      </c>
      <c r="C22728" s="19" t="s">
        <v>42</v>
      </c>
      <c r="D22728" t="s">
        <v>398</v>
      </c>
      <c r="E22728" s="20">
        <v>15213</v>
      </c>
      <c r="F22728" s="20">
        <v>133736</v>
      </c>
    </row>
    <row r="22729" spans="1:6" ht="25.5" outlineLevel="2" x14ac:dyDescent="0.2">
      <c r="B22729" s="18" t="s">
        <v>18667</v>
      </c>
      <c r="C22729" s="19" t="s">
        <v>53</v>
      </c>
      <c r="D22729" t="s">
        <v>398</v>
      </c>
      <c r="E22729" s="20">
        <v>14</v>
      </c>
      <c r="F22729" s="20">
        <v>338</v>
      </c>
    </row>
    <row r="22730" spans="1:6" ht="25.5" outlineLevel="2" x14ac:dyDescent="0.2">
      <c r="B22730" s="18" t="s">
        <v>18667</v>
      </c>
      <c r="C22730" s="19" t="s">
        <v>64</v>
      </c>
      <c r="D22730" t="s">
        <v>398</v>
      </c>
      <c r="E22730" s="20">
        <v>40</v>
      </c>
      <c r="F22730" s="20">
        <v>65905</v>
      </c>
    </row>
    <row r="22731" spans="1:6" ht="25.5" outlineLevel="2" x14ac:dyDescent="0.2">
      <c r="B22731" s="18" t="s">
        <v>18667</v>
      </c>
      <c r="C22731" s="19" t="s">
        <v>65</v>
      </c>
      <c r="D22731" t="s">
        <v>398</v>
      </c>
      <c r="E22731" s="20">
        <v>10</v>
      </c>
      <c r="F22731" s="20">
        <v>140</v>
      </c>
    </row>
    <row r="22732" spans="1:6" ht="25.5" outlineLevel="2" x14ac:dyDescent="0.2">
      <c r="B22732" s="18" t="s">
        <v>18667</v>
      </c>
      <c r="C22732" s="19" t="s">
        <v>68</v>
      </c>
      <c r="D22732" t="s">
        <v>398</v>
      </c>
      <c r="E22732" s="20">
        <v>43</v>
      </c>
      <c r="F22732" s="20">
        <v>1300</v>
      </c>
    </row>
    <row r="22733" spans="1:6" ht="25.5" outlineLevel="2" x14ac:dyDescent="0.2">
      <c r="B22733" s="18" t="s">
        <v>18667</v>
      </c>
      <c r="C22733" s="19" t="s">
        <v>77</v>
      </c>
      <c r="D22733" t="s">
        <v>398</v>
      </c>
      <c r="E22733" s="20">
        <v>300</v>
      </c>
      <c r="F22733" s="20">
        <v>2</v>
      </c>
    </row>
    <row r="22734" spans="1:6" ht="25.5" outlineLevel="2" x14ac:dyDescent="0.2">
      <c r="B22734" s="18" t="s">
        <v>18667</v>
      </c>
      <c r="C22734" s="19" t="s">
        <v>80</v>
      </c>
      <c r="D22734" t="s">
        <v>398</v>
      </c>
      <c r="E22734" s="20">
        <v>96314</v>
      </c>
      <c r="F22734" s="20">
        <v>338272</v>
      </c>
    </row>
    <row r="22735" spans="1:6" ht="25.5" outlineLevel="2" x14ac:dyDescent="0.2">
      <c r="B22735" s="18" t="s">
        <v>18667</v>
      </c>
      <c r="C22735" s="19" t="s">
        <v>81</v>
      </c>
      <c r="D22735" t="s">
        <v>398</v>
      </c>
      <c r="E22735" s="20">
        <v>75</v>
      </c>
      <c r="F22735" s="20">
        <v>1214</v>
      </c>
    </row>
    <row r="22736" spans="1:6" ht="25.5" outlineLevel="2" x14ac:dyDescent="0.2">
      <c r="B22736" s="18" t="s">
        <v>18667</v>
      </c>
      <c r="C22736" s="19" t="s">
        <v>84</v>
      </c>
      <c r="D22736" t="s">
        <v>398</v>
      </c>
      <c r="E22736" s="20">
        <v>1</v>
      </c>
      <c r="F22736" s="20">
        <v>8</v>
      </c>
    </row>
    <row r="22737" spans="2:6" ht="25.5" outlineLevel="2" x14ac:dyDescent="0.2">
      <c r="B22737" s="18" t="s">
        <v>18667</v>
      </c>
      <c r="C22737" s="19" t="s">
        <v>86</v>
      </c>
      <c r="D22737" t="s">
        <v>398</v>
      </c>
      <c r="E22737" s="20">
        <v>1</v>
      </c>
      <c r="F22737" s="20">
        <v>4</v>
      </c>
    </row>
    <row r="22738" spans="2:6" ht="25.5" outlineLevel="2" x14ac:dyDescent="0.2">
      <c r="B22738" s="18" t="s">
        <v>18667</v>
      </c>
      <c r="C22738" s="19" t="s">
        <v>87</v>
      </c>
      <c r="D22738" t="s">
        <v>398</v>
      </c>
      <c r="E22738" s="20">
        <v>5</v>
      </c>
      <c r="F22738" s="20">
        <v>44</v>
      </c>
    </row>
    <row r="22739" spans="2:6" ht="25.5" outlineLevel="2" x14ac:dyDescent="0.2">
      <c r="B22739" s="18" t="s">
        <v>18667</v>
      </c>
      <c r="C22739" s="19" t="s">
        <v>88</v>
      </c>
      <c r="D22739" t="s">
        <v>398</v>
      </c>
      <c r="E22739" s="20">
        <v>2</v>
      </c>
      <c r="F22739" s="20">
        <v>23</v>
      </c>
    </row>
    <row r="22740" spans="2:6" ht="25.5" outlineLevel="2" x14ac:dyDescent="0.2">
      <c r="B22740" s="18" t="s">
        <v>18667</v>
      </c>
      <c r="C22740" s="19" t="s">
        <v>92</v>
      </c>
      <c r="D22740" t="s">
        <v>398</v>
      </c>
      <c r="E22740" s="20">
        <v>33</v>
      </c>
      <c r="F22740" s="20">
        <v>204</v>
      </c>
    </row>
    <row r="22741" spans="2:6" ht="25.5" outlineLevel="2" x14ac:dyDescent="0.2">
      <c r="B22741" s="18" t="s">
        <v>18667</v>
      </c>
      <c r="C22741" s="19" t="s">
        <v>107</v>
      </c>
      <c r="D22741" t="s">
        <v>398</v>
      </c>
      <c r="E22741" s="20">
        <v>64</v>
      </c>
      <c r="F22741" s="20">
        <v>392</v>
      </c>
    </row>
    <row r="22742" spans="2:6" ht="25.5" outlineLevel="2" x14ac:dyDescent="0.2">
      <c r="B22742" s="18" t="s">
        <v>18667</v>
      </c>
      <c r="C22742" s="19" t="s">
        <v>113</v>
      </c>
      <c r="D22742" t="s">
        <v>398</v>
      </c>
      <c r="E22742" s="20">
        <v>1</v>
      </c>
      <c r="F22742" s="20">
        <v>26</v>
      </c>
    </row>
    <row r="22743" spans="2:6" ht="25.5" outlineLevel="2" x14ac:dyDescent="0.2">
      <c r="B22743" s="18" t="s">
        <v>18667</v>
      </c>
      <c r="C22743" s="19" t="s">
        <v>7066</v>
      </c>
      <c r="D22743" t="s">
        <v>398</v>
      </c>
      <c r="E22743" s="20">
        <v>837</v>
      </c>
      <c r="F22743" s="20">
        <v>17317</v>
      </c>
    </row>
    <row r="22744" spans="2:6" ht="25.5" outlineLevel="2" x14ac:dyDescent="0.2">
      <c r="B22744" s="18" t="s">
        <v>18667</v>
      </c>
      <c r="C22744" s="19" t="s">
        <v>135</v>
      </c>
      <c r="D22744" t="s">
        <v>398</v>
      </c>
      <c r="E22744" s="20">
        <v>19</v>
      </c>
      <c r="F22744" s="20">
        <v>1124</v>
      </c>
    </row>
    <row r="22745" spans="2:6" ht="25.5" outlineLevel="2" x14ac:dyDescent="0.2">
      <c r="B22745" s="18" t="s">
        <v>18667</v>
      </c>
      <c r="C22745" s="19" t="s">
        <v>136</v>
      </c>
      <c r="D22745" t="s">
        <v>398</v>
      </c>
      <c r="E22745" s="20">
        <v>3</v>
      </c>
      <c r="F22745" s="20">
        <v>190</v>
      </c>
    </row>
    <row r="22746" spans="2:6" ht="25.5" outlineLevel="2" x14ac:dyDescent="0.2">
      <c r="B22746" s="18" t="s">
        <v>18667</v>
      </c>
      <c r="C22746" s="19" t="s">
        <v>142</v>
      </c>
      <c r="D22746" t="s">
        <v>398</v>
      </c>
      <c r="E22746" s="20">
        <v>10</v>
      </c>
      <c r="F22746" s="20">
        <v>457</v>
      </c>
    </row>
    <row r="22747" spans="2:6" ht="25.5" outlineLevel="2" x14ac:dyDescent="0.2">
      <c r="B22747" s="18" t="s">
        <v>18667</v>
      </c>
      <c r="C22747" s="19" t="s">
        <v>151</v>
      </c>
      <c r="D22747" t="s">
        <v>398</v>
      </c>
      <c r="E22747" s="20">
        <v>17</v>
      </c>
      <c r="F22747" s="20">
        <v>60</v>
      </c>
    </row>
    <row r="22748" spans="2:6" ht="25.5" outlineLevel="2" x14ac:dyDescent="0.2">
      <c r="B22748" s="18" t="s">
        <v>18667</v>
      </c>
      <c r="C22748" s="19" t="s">
        <v>161</v>
      </c>
      <c r="D22748" t="s">
        <v>398</v>
      </c>
      <c r="E22748" s="20">
        <v>3</v>
      </c>
      <c r="F22748" s="20">
        <v>117</v>
      </c>
    </row>
    <row r="22749" spans="2:6" ht="25.5" outlineLevel="2" x14ac:dyDescent="0.2">
      <c r="B22749" s="18" t="s">
        <v>18667</v>
      </c>
      <c r="C22749" s="19" t="s">
        <v>162</v>
      </c>
      <c r="D22749" t="s">
        <v>398</v>
      </c>
      <c r="E22749" s="20">
        <v>1</v>
      </c>
      <c r="F22749" s="20">
        <v>3</v>
      </c>
    </row>
    <row r="22750" spans="2:6" ht="25.5" outlineLevel="2" x14ac:dyDescent="0.2">
      <c r="B22750" s="18" t="s">
        <v>18667</v>
      </c>
      <c r="C22750" s="19" t="s">
        <v>164</v>
      </c>
      <c r="D22750" t="s">
        <v>398</v>
      </c>
      <c r="E22750" s="20">
        <v>11</v>
      </c>
      <c r="F22750" s="20">
        <v>79</v>
      </c>
    </row>
    <row r="22751" spans="2:6" ht="25.5" outlineLevel="2" x14ac:dyDescent="0.2">
      <c r="B22751" s="18" t="s">
        <v>18667</v>
      </c>
      <c r="C22751" s="19" t="s">
        <v>171</v>
      </c>
      <c r="D22751" t="s">
        <v>398</v>
      </c>
      <c r="E22751" s="20">
        <v>1</v>
      </c>
      <c r="F22751" s="20">
        <v>17</v>
      </c>
    </row>
    <row r="22752" spans="2:6" ht="25.5" outlineLevel="2" x14ac:dyDescent="0.2">
      <c r="B22752" s="18" t="s">
        <v>18667</v>
      </c>
      <c r="C22752" s="19" t="s">
        <v>175</v>
      </c>
      <c r="D22752" t="s">
        <v>398</v>
      </c>
      <c r="E22752" s="20">
        <v>3</v>
      </c>
      <c r="F22752" s="20">
        <v>139</v>
      </c>
    </row>
    <row r="22753" spans="1:6" ht="25.5" outlineLevel="2" x14ac:dyDescent="0.2">
      <c r="B22753" s="18" t="s">
        <v>18667</v>
      </c>
      <c r="C22753" s="19" t="s">
        <v>176</v>
      </c>
      <c r="D22753" t="s">
        <v>398</v>
      </c>
      <c r="E22753" s="20">
        <v>9</v>
      </c>
      <c r="F22753" s="20">
        <v>314</v>
      </c>
    </row>
    <row r="22754" spans="1:6" ht="25.5" outlineLevel="2" x14ac:dyDescent="0.2">
      <c r="B22754" s="18" t="s">
        <v>18667</v>
      </c>
      <c r="C22754" s="19" t="s">
        <v>178</v>
      </c>
      <c r="D22754" t="s">
        <v>398</v>
      </c>
      <c r="E22754" s="20">
        <v>53</v>
      </c>
      <c r="F22754" s="20">
        <v>2566</v>
      </c>
    </row>
    <row r="22755" spans="1:6" ht="25.5" outlineLevel="2" x14ac:dyDescent="0.2">
      <c r="A22755" t="s">
        <v>6374</v>
      </c>
      <c r="B22755" s="18" t="s">
        <v>18667</v>
      </c>
      <c r="C22755" s="19" t="s">
        <v>16</v>
      </c>
      <c r="D22755" t="s">
        <v>398</v>
      </c>
      <c r="E22755" s="20">
        <v>1</v>
      </c>
      <c r="F22755" s="20">
        <v>37</v>
      </c>
    </row>
    <row r="22756" spans="1:6" ht="25.5" outlineLevel="2" x14ac:dyDescent="0.2">
      <c r="B22756" s="18" t="s">
        <v>18667</v>
      </c>
      <c r="C22756" s="19" t="s">
        <v>23</v>
      </c>
      <c r="D22756" t="s">
        <v>398</v>
      </c>
      <c r="E22756" s="20">
        <v>1</v>
      </c>
      <c r="F22756" s="20">
        <v>110</v>
      </c>
    </row>
    <row r="22757" spans="1:6" ht="25.5" outlineLevel="2" x14ac:dyDescent="0.2">
      <c r="B22757" s="18" t="s">
        <v>18667</v>
      </c>
      <c r="C22757" s="19" t="s">
        <v>42</v>
      </c>
      <c r="D22757" t="s">
        <v>398</v>
      </c>
      <c r="E22757" s="20">
        <v>418</v>
      </c>
      <c r="F22757" s="20">
        <v>215523</v>
      </c>
    </row>
    <row r="22758" spans="1:6" ht="25.5" outlineLevel="2" x14ac:dyDescent="0.2">
      <c r="B22758" s="18" t="s">
        <v>18667</v>
      </c>
      <c r="C22758" s="19" t="s">
        <v>68</v>
      </c>
      <c r="D22758" t="s">
        <v>398</v>
      </c>
      <c r="E22758" s="20">
        <v>7</v>
      </c>
      <c r="F22758" s="20">
        <v>227</v>
      </c>
    </row>
    <row r="22759" spans="1:6" ht="25.5" outlineLevel="2" x14ac:dyDescent="0.2">
      <c r="B22759" s="18" t="s">
        <v>18667</v>
      </c>
      <c r="C22759" s="19" t="s">
        <v>80</v>
      </c>
      <c r="D22759" t="s">
        <v>398</v>
      </c>
      <c r="E22759" s="20">
        <v>6145</v>
      </c>
      <c r="F22759" s="20">
        <v>72872</v>
      </c>
    </row>
    <row r="22760" spans="1:6" ht="25.5" outlineLevel="2" x14ac:dyDescent="0.2">
      <c r="B22760" s="18" t="s">
        <v>18667</v>
      </c>
      <c r="C22760" s="19" t="s">
        <v>85</v>
      </c>
      <c r="D22760" t="s">
        <v>398</v>
      </c>
      <c r="E22760" s="20">
        <v>1100</v>
      </c>
      <c r="F22760" s="20">
        <v>3</v>
      </c>
    </row>
    <row r="22761" spans="1:6" ht="25.5" outlineLevel="2" x14ac:dyDescent="0.2">
      <c r="B22761" s="18" t="s">
        <v>18667</v>
      </c>
      <c r="C22761" s="19" t="s">
        <v>86</v>
      </c>
      <c r="D22761" t="s">
        <v>398</v>
      </c>
      <c r="E22761" s="20">
        <v>1</v>
      </c>
      <c r="F22761" s="20">
        <v>80</v>
      </c>
    </row>
    <row r="22762" spans="1:6" ht="25.5" outlineLevel="2" x14ac:dyDescent="0.2">
      <c r="B22762" s="18" t="s">
        <v>18667</v>
      </c>
      <c r="C22762" s="19" t="s">
        <v>87</v>
      </c>
      <c r="D22762" t="s">
        <v>398</v>
      </c>
      <c r="E22762" s="20">
        <v>1</v>
      </c>
      <c r="F22762" s="20">
        <v>20</v>
      </c>
    </row>
    <row r="22763" spans="1:6" ht="25.5" outlineLevel="2" x14ac:dyDescent="0.2">
      <c r="B22763" s="18" t="s">
        <v>18667</v>
      </c>
      <c r="C22763" s="19" t="s">
        <v>136</v>
      </c>
      <c r="D22763" t="s">
        <v>398</v>
      </c>
      <c r="E22763" s="20">
        <v>11</v>
      </c>
      <c r="F22763" s="20">
        <v>466</v>
      </c>
    </row>
    <row r="22764" spans="1:6" ht="25.5" outlineLevel="2" x14ac:dyDescent="0.2">
      <c r="B22764" s="18" t="s">
        <v>18667</v>
      </c>
      <c r="C22764" s="19" t="s">
        <v>171</v>
      </c>
      <c r="D22764" t="s">
        <v>398</v>
      </c>
      <c r="E22764" s="20">
        <v>1</v>
      </c>
      <c r="F22764" s="20">
        <v>19</v>
      </c>
    </row>
    <row r="22765" spans="1:6" ht="25.5" outlineLevel="2" x14ac:dyDescent="0.2">
      <c r="B22765" s="18" t="s">
        <v>18667</v>
      </c>
      <c r="C22765" s="19" t="s">
        <v>176</v>
      </c>
      <c r="D22765" t="s">
        <v>398</v>
      </c>
      <c r="E22765" s="20">
        <v>3</v>
      </c>
      <c r="F22765" s="20">
        <v>1573</v>
      </c>
    </row>
    <row r="22766" spans="1:6" ht="25.5" outlineLevel="2" x14ac:dyDescent="0.2">
      <c r="B22766" s="18" t="s">
        <v>18667</v>
      </c>
      <c r="C22766" s="19" t="s">
        <v>178</v>
      </c>
      <c r="D22766" t="s">
        <v>398</v>
      </c>
      <c r="E22766" s="20">
        <v>21</v>
      </c>
      <c r="F22766" s="20">
        <v>20</v>
      </c>
    </row>
    <row r="22767" spans="1:6" ht="25.5" outlineLevel="1" x14ac:dyDescent="0.2">
      <c r="B22767" s="21" t="s">
        <v>18668</v>
      </c>
      <c r="E22767" s="20">
        <f>SUBTOTAL(9,E22725:E22766)</f>
        <v>120799</v>
      </c>
      <c r="F22767" s="20">
        <f>SUBTOTAL(9,F22725:F22766)</f>
        <v>855755</v>
      </c>
    </row>
    <row r="22768" spans="1:6" ht="25.5" outlineLevel="2" x14ac:dyDescent="0.2">
      <c r="A22768" t="s">
        <v>6375</v>
      </c>
      <c r="B22768" s="18" t="s">
        <v>18669</v>
      </c>
      <c r="C22768" s="19" t="s">
        <v>42</v>
      </c>
      <c r="D22768" t="s">
        <v>398</v>
      </c>
      <c r="E22768" s="20">
        <v>33342</v>
      </c>
      <c r="F22768" s="20">
        <v>45754</v>
      </c>
    </row>
    <row r="22769" spans="1:6" ht="25.5" outlineLevel="2" x14ac:dyDescent="0.2">
      <c r="B22769" s="18" t="s">
        <v>18669</v>
      </c>
      <c r="C22769" s="19" t="s">
        <v>68</v>
      </c>
      <c r="D22769" t="s">
        <v>398</v>
      </c>
      <c r="E22769" s="20">
        <v>3</v>
      </c>
      <c r="F22769" s="20">
        <v>481</v>
      </c>
    </row>
    <row r="22770" spans="1:6" ht="25.5" outlineLevel="2" x14ac:dyDescent="0.2">
      <c r="B22770" s="18" t="s">
        <v>18669</v>
      </c>
      <c r="C22770" s="19" t="s">
        <v>80</v>
      </c>
      <c r="D22770" t="s">
        <v>398</v>
      </c>
      <c r="E22770" s="20">
        <v>707135</v>
      </c>
      <c r="F22770" s="20">
        <v>271914</v>
      </c>
    </row>
    <row r="22771" spans="1:6" ht="25.5" outlineLevel="2" x14ac:dyDescent="0.2">
      <c r="B22771" s="18" t="s">
        <v>18669</v>
      </c>
      <c r="C22771" s="19" t="s">
        <v>87</v>
      </c>
      <c r="D22771" t="s">
        <v>398</v>
      </c>
      <c r="E22771" s="20">
        <v>13</v>
      </c>
      <c r="F22771" s="20">
        <v>721</v>
      </c>
    </row>
    <row r="22772" spans="1:6" ht="25.5" outlineLevel="2" x14ac:dyDescent="0.2">
      <c r="B22772" s="18" t="s">
        <v>18669</v>
      </c>
      <c r="C22772" s="19" t="s">
        <v>88</v>
      </c>
      <c r="D22772" t="s">
        <v>398</v>
      </c>
      <c r="E22772" s="20">
        <v>1</v>
      </c>
      <c r="F22772" s="20">
        <v>124</v>
      </c>
    </row>
    <row r="22773" spans="1:6" ht="25.5" outlineLevel="2" x14ac:dyDescent="0.2">
      <c r="B22773" s="18" t="s">
        <v>18669</v>
      </c>
      <c r="C22773" s="19" t="s">
        <v>92</v>
      </c>
      <c r="D22773" t="s">
        <v>398</v>
      </c>
      <c r="E22773" s="20">
        <v>4</v>
      </c>
      <c r="F22773" s="20">
        <v>1</v>
      </c>
    </row>
    <row r="22774" spans="1:6" ht="25.5" outlineLevel="2" x14ac:dyDescent="0.2">
      <c r="B22774" s="18" t="s">
        <v>18669</v>
      </c>
      <c r="C22774" s="19" t="s">
        <v>107</v>
      </c>
      <c r="D22774" t="s">
        <v>398</v>
      </c>
      <c r="E22774" s="20">
        <v>10</v>
      </c>
      <c r="F22774" s="20">
        <v>73</v>
      </c>
    </row>
    <row r="22775" spans="1:6" ht="25.5" outlineLevel="2" x14ac:dyDescent="0.2">
      <c r="B22775" s="18" t="s">
        <v>18669</v>
      </c>
      <c r="C22775" s="19" t="s">
        <v>164</v>
      </c>
      <c r="D22775" t="s">
        <v>398</v>
      </c>
      <c r="E22775" s="20">
        <v>9</v>
      </c>
      <c r="F22775" s="20">
        <v>51</v>
      </c>
    </row>
    <row r="22776" spans="1:6" ht="25.5" outlineLevel="2" x14ac:dyDescent="0.2">
      <c r="B22776" s="18" t="s">
        <v>18669</v>
      </c>
      <c r="C22776" s="19" t="s">
        <v>166</v>
      </c>
      <c r="D22776" t="s">
        <v>398</v>
      </c>
      <c r="E22776" s="20">
        <v>7</v>
      </c>
      <c r="F22776" s="20">
        <v>19</v>
      </c>
    </row>
    <row r="22777" spans="1:6" ht="25.5" outlineLevel="2" x14ac:dyDescent="0.2">
      <c r="B22777" s="18" t="s">
        <v>18669</v>
      </c>
      <c r="C22777" s="19" t="s">
        <v>178</v>
      </c>
      <c r="D22777" t="s">
        <v>398</v>
      </c>
      <c r="E22777" s="20">
        <v>10</v>
      </c>
      <c r="F22777" s="20">
        <v>3502</v>
      </c>
    </row>
    <row r="22778" spans="1:6" ht="25.5" outlineLevel="1" x14ac:dyDescent="0.2">
      <c r="B22778" s="21" t="s">
        <v>18670</v>
      </c>
      <c r="E22778" s="20">
        <f>SUBTOTAL(9,E22768:E22777)</f>
        <v>740534</v>
      </c>
      <c r="F22778" s="20">
        <f>SUBTOTAL(9,F22768:F22777)</f>
        <v>322640</v>
      </c>
    </row>
    <row r="22779" spans="1:6" ht="25.5" outlineLevel="2" x14ac:dyDescent="0.2">
      <c r="A22779" t="s">
        <v>1843</v>
      </c>
      <c r="B22779" s="18" t="s">
        <v>16595</v>
      </c>
      <c r="C22779" s="19" t="s">
        <v>15</v>
      </c>
      <c r="D22779" t="s">
        <v>398</v>
      </c>
      <c r="E22779" s="20">
        <v>2</v>
      </c>
      <c r="F22779" s="20">
        <v>422</v>
      </c>
    </row>
    <row r="22780" spans="1:6" ht="25.5" outlineLevel="2" x14ac:dyDescent="0.2">
      <c r="B22780" s="18" t="s">
        <v>16595</v>
      </c>
      <c r="C22780" s="19" t="s">
        <v>20</v>
      </c>
      <c r="D22780" t="s">
        <v>398</v>
      </c>
      <c r="E22780" s="20">
        <v>46</v>
      </c>
      <c r="F22780" s="20">
        <v>2601</v>
      </c>
    </row>
    <row r="22781" spans="1:6" ht="25.5" outlineLevel="2" x14ac:dyDescent="0.2">
      <c r="B22781" s="18" t="s">
        <v>16595</v>
      </c>
      <c r="C22781" s="19" t="s">
        <v>42</v>
      </c>
      <c r="D22781" t="s">
        <v>398</v>
      </c>
      <c r="E22781" s="20">
        <v>188601</v>
      </c>
      <c r="F22781" s="20">
        <v>122893</v>
      </c>
    </row>
    <row r="22782" spans="1:6" ht="25.5" outlineLevel="2" x14ac:dyDescent="0.2">
      <c r="B22782" s="18" t="s">
        <v>16595</v>
      </c>
      <c r="C22782" s="19" t="s">
        <v>53</v>
      </c>
      <c r="D22782" t="s">
        <v>398</v>
      </c>
      <c r="E22782" s="20">
        <v>5</v>
      </c>
      <c r="F22782" s="20">
        <v>119</v>
      </c>
    </row>
    <row r="22783" spans="1:6" ht="25.5" outlineLevel="2" x14ac:dyDescent="0.2">
      <c r="B22783" s="18" t="s">
        <v>16595</v>
      </c>
      <c r="C22783" s="19" t="s">
        <v>56</v>
      </c>
      <c r="D22783" t="s">
        <v>398</v>
      </c>
      <c r="E22783" s="20">
        <v>15</v>
      </c>
      <c r="F22783" s="20">
        <v>9</v>
      </c>
    </row>
    <row r="22784" spans="1:6" ht="25.5" outlineLevel="2" x14ac:dyDescent="0.2">
      <c r="B22784" s="18" t="s">
        <v>16595</v>
      </c>
      <c r="C22784" s="19" t="s">
        <v>68</v>
      </c>
      <c r="D22784" t="s">
        <v>398</v>
      </c>
      <c r="E22784" s="20">
        <v>151</v>
      </c>
      <c r="F22784" s="20">
        <v>3670</v>
      </c>
    </row>
    <row r="22785" spans="2:6" ht="25.5" outlineLevel="2" x14ac:dyDescent="0.2">
      <c r="B22785" s="18" t="s">
        <v>16595</v>
      </c>
      <c r="C22785" s="19" t="s">
        <v>80</v>
      </c>
      <c r="D22785" t="s">
        <v>398</v>
      </c>
      <c r="E22785" s="20">
        <v>14064153</v>
      </c>
      <c r="F22785" s="20">
        <v>63032</v>
      </c>
    </row>
    <row r="22786" spans="2:6" ht="25.5" outlineLevel="2" x14ac:dyDescent="0.2">
      <c r="B22786" s="18" t="s">
        <v>16595</v>
      </c>
      <c r="C22786" s="19" t="s">
        <v>84</v>
      </c>
      <c r="D22786" t="s">
        <v>398</v>
      </c>
      <c r="E22786" s="20">
        <v>100</v>
      </c>
      <c r="F22786" s="20">
        <v>1</v>
      </c>
    </row>
    <row r="22787" spans="2:6" ht="25.5" outlineLevel="2" x14ac:dyDescent="0.2">
      <c r="B22787" s="18" t="s">
        <v>16595</v>
      </c>
      <c r="C22787" s="19" t="s">
        <v>87</v>
      </c>
      <c r="D22787" t="s">
        <v>398</v>
      </c>
      <c r="E22787" s="20">
        <v>17</v>
      </c>
      <c r="F22787" s="20">
        <v>299</v>
      </c>
    </row>
    <row r="22788" spans="2:6" ht="25.5" outlineLevel="2" x14ac:dyDescent="0.2">
      <c r="B22788" s="18" t="s">
        <v>16595</v>
      </c>
      <c r="C22788" s="19" t="s">
        <v>88</v>
      </c>
      <c r="D22788" t="s">
        <v>398</v>
      </c>
      <c r="E22788" s="20">
        <v>2</v>
      </c>
      <c r="F22788" s="20">
        <v>6</v>
      </c>
    </row>
    <row r="22789" spans="2:6" ht="25.5" outlineLevel="2" x14ac:dyDescent="0.2">
      <c r="B22789" s="18" t="s">
        <v>16595</v>
      </c>
      <c r="C22789" s="19" t="s">
        <v>92</v>
      </c>
      <c r="D22789" t="s">
        <v>398</v>
      </c>
      <c r="E22789" s="20">
        <v>601</v>
      </c>
      <c r="F22789" s="20">
        <v>114</v>
      </c>
    </row>
    <row r="22790" spans="2:6" ht="25.5" outlineLevel="2" x14ac:dyDescent="0.2">
      <c r="B22790" s="18" t="s">
        <v>16595</v>
      </c>
      <c r="C22790" s="19" t="s">
        <v>113</v>
      </c>
      <c r="D22790" t="s">
        <v>398</v>
      </c>
      <c r="E22790" s="20">
        <v>1</v>
      </c>
      <c r="F22790" s="20">
        <v>26</v>
      </c>
    </row>
    <row r="22791" spans="2:6" ht="25.5" outlineLevel="2" x14ac:dyDescent="0.2">
      <c r="B22791" s="18" t="s">
        <v>16595</v>
      </c>
      <c r="C22791" s="19" t="s">
        <v>135</v>
      </c>
      <c r="D22791" t="s">
        <v>398</v>
      </c>
      <c r="E22791" s="20">
        <v>3</v>
      </c>
      <c r="F22791" s="20">
        <v>14</v>
      </c>
    </row>
    <row r="22792" spans="2:6" ht="25.5" outlineLevel="2" x14ac:dyDescent="0.2">
      <c r="B22792" s="18" t="s">
        <v>16595</v>
      </c>
      <c r="C22792" s="19" t="s">
        <v>137</v>
      </c>
      <c r="D22792" t="s">
        <v>398</v>
      </c>
      <c r="E22792" s="20">
        <v>180</v>
      </c>
      <c r="F22792" s="20">
        <v>174</v>
      </c>
    </row>
    <row r="22793" spans="2:6" ht="25.5" outlineLevel="2" x14ac:dyDescent="0.2">
      <c r="B22793" s="18" t="s">
        <v>16595</v>
      </c>
      <c r="C22793" s="19" t="s">
        <v>151</v>
      </c>
      <c r="D22793" t="s">
        <v>398</v>
      </c>
      <c r="E22793" s="20">
        <v>163</v>
      </c>
      <c r="F22793" s="20">
        <v>87</v>
      </c>
    </row>
    <row r="22794" spans="2:6" ht="25.5" outlineLevel="2" x14ac:dyDescent="0.2">
      <c r="B22794" s="18" t="s">
        <v>16595</v>
      </c>
      <c r="C22794" s="19" t="s">
        <v>161</v>
      </c>
      <c r="D22794" t="s">
        <v>398</v>
      </c>
      <c r="E22794" s="20">
        <v>19</v>
      </c>
      <c r="F22794" s="20">
        <v>754</v>
      </c>
    </row>
    <row r="22795" spans="2:6" ht="25.5" outlineLevel="2" x14ac:dyDescent="0.2">
      <c r="B22795" s="18" t="s">
        <v>16595</v>
      </c>
      <c r="C22795" s="19" t="s">
        <v>164</v>
      </c>
      <c r="D22795" t="s">
        <v>398</v>
      </c>
      <c r="E22795" s="20">
        <v>2</v>
      </c>
      <c r="F22795" s="20">
        <v>9</v>
      </c>
    </row>
    <row r="22796" spans="2:6" ht="25.5" outlineLevel="2" x14ac:dyDescent="0.2">
      <c r="B22796" s="18" t="s">
        <v>16595</v>
      </c>
      <c r="C22796" s="19" t="s">
        <v>166</v>
      </c>
      <c r="D22796" t="s">
        <v>398</v>
      </c>
      <c r="E22796" s="20">
        <v>29</v>
      </c>
      <c r="F22796" s="20">
        <v>33</v>
      </c>
    </row>
    <row r="22797" spans="2:6" ht="25.5" outlineLevel="2" x14ac:dyDescent="0.2">
      <c r="B22797" s="18" t="s">
        <v>16595</v>
      </c>
      <c r="C22797" s="19" t="s">
        <v>171</v>
      </c>
      <c r="D22797" t="s">
        <v>398</v>
      </c>
      <c r="E22797" s="20">
        <v>1</v>
      </c>
      <c r="F22797" s="20">
        <v>3</v>
      </c>
    </row>
    <row r="22798" spans="2:6" ht="25.5" outlineLevel="2" x14ac:dyDescent="0.2">
      <c r="B22798" s="18" t="s">
        <v>16595</v>
      </c>
      <c r="C22798" s="19" t="s">
        <v>175</v>
      </c>
      <c r="D22798" t="s">
        <v>398</v>
      </c>
      <c r="E22798" s="20">
        <v>6</v>
      </c>
      <c r="F22798" s="20">
        <v>24</v>
      </c>
    </row>
    <row r="22799" spans="2:6" ht="25.5" outlineLevel="2" x14ac:dyDescent="0.2">
      <c r="B22799" s="18" t="s">
        <v>16595</v>
      </c>
      <c r="C22799" s="19" t="s">
        <v>178</v>
      </c>
      <c r="D22799" t="s">
        <v>398</v>
      </c>
      <c r="E22799" s="20">
        <v>26</v>
      </c>
      <c r="F22799" s="20">
        <v>1926</v>
      </c>
    </row>
    <row r="22800" spans="2:6" ht="25.5" outlineLevel="1" x14ac:dyDescent="0.2">
      <c r="B22800" s="21" t="s">
        <v>16596</v>
      </c>
      <c r="E22800" s="20">
        <f>SUBTOTAL(9,E22779:E22799)</f>
        <v>14254123</v>
      </c>
      <c r="F22800" s="20">
        <f>SUBTOTAL(9,F22779:F22799)</f>
        <v>196216</v>
      </c>
    </row>
    <row r="22801" spans="1:6" outlineLevel="2" x14ac:dyDescent="0.2">
      <c r="A22801" t="s">
        <v>6377</v>
      </c>
      <c r="B22801" s="18" t="s">
        <v>16597</v>
      </c>
      <c r="C22801" s="19" t="s">
        <v>42</v>
      </c>
      <c r="D22801" t="s">
        <v>398</v>
      </c>
      <c r="E22801" s="20">
        <v>36177</v>
      </c>
      <c r="F22801" s="20">
        <v>1861</v>
      </c>
    </row>
    <row r="22802" spans="1:6" outlineLevel="2" x14ac:dyDescent="0.2">
      <c r="B22802" s="18" t="s">
        <v>16597</v>
      </c>
      <c r="C22802" s="19" t="s">
        <v>80</v>
      </c>
      <c r="D22802" t="s">
        <v>398</v>
      </c>
      <c r="E22802" s="20">
        <v>565097</v>
      </c>
      <c r="F22802" s="20">
        <v>10077</v>
      </c>
    </row>
    <row r="22803" spans="1:6" ht="25.5" outlineLevel="2" x14ac:dyDescent="0.2">
      <c r="B22803" s="18" t="s">
        <v>16597</v>
      </c>
      <c r="C22803" s="19" t="s">
        <v>92</v>
      </c>
      <c r="D22803" t="s">
        <v>398</v>
      </c>
      <c r="E22803" s="20">
        <v>30</v>
      </c>
      <c r="F22803" s="20">
        <v>6</v>
      </c>
    </row>
    <row r="22804" spans="1:6" outlineLevel="1" x14ac:dyDescent="0.2">
      <c r="B22804" s="21" t="s">
        <v>16598</v>
      </c>
      <c r="E22804" s="20">
        <f>SUBTOTAL(9,E22801:E22803)</f>
        <v>601304</v>
      </c>
      <c r="F22804" s="20">
        <f>SUBTOTAL(9,F22801:F22803)</f>
        <v>11944</v>
      </c>
    </row>
    <row r="22805" spans="1:6" ht="25.5" outlineLevel="2" x14ac:dyDescent="0.2">
      <c r="A22805" t="s">
        <v>6378</v>
      </c>
      <c r="B22805" s="18" t="s">
        <v>18671</v>
      </c>
      <c r="C22805" s="19" t="s">
        <v>15</v>
      </c>
      <c r="D22805" t="s">
        <v>398</v>
      </c>
      <c r="E22805" s="20">
        <v>290</v>
      </c>
      <c r="F22805" s="20">
        <v>329</v>
      </c>
    </row>
    <row r="22806" spans="1:6" ht="25.5" outlineLevel="2" x14ac:dyDescent="0.2">
      <c r="B22806" s="18" t="s">
        <v>18671</v>
      </c>
      <c r="C22806" s="19" t="s">
        <v>42</v>
      </c>
      <c r="D22806" t="s">
        <v>398</v>
      </c>
      <c r="E22806" s="20">
        <v>62945</v>
      </c>
      <c r="F22806" s="20">
        <v>4924</v>
      </c>
    </row>
    <row r="22807" spans="1:6" ht="25.5" outlineLevel="2" x14ac:dyDescent="0.2">
      <c r="B22807" s="18" t="s">
        <v>18671</v>
      </c>
      <c r="C22807" s="19" t="s">
        <v>65</v>
      </c>
      <c r="D22807" t="s">
        <v>398</v>
      </c>
      <c r="E22807" s="20">
        <v>3</v>
      </c>
      <c r="F22807" s="20">
        <v>1</v>
      </c>
    </row>
    <row r="22808" spans="1:6" ht="25.5" outlineLevel="2" x14ac:dyDescent="0.2">
      <c r="B22808" s="18" t="s">
        <v>18671</v>
      </c>
      <c r="C22808" s="19" t="s">
        <v>68</v>
      </c>
      <c r="D22808" t="s">
        <v>398</v>
      </c>
      <c r="E22808" s="20">
        <v>252</v>
      </c>
      <c r="F22808" s="20">
        <v>354</v>
      </c>
    </row>
    <row r="22809" spans="1:6" ht="25.5" outlineLevel="2" x14ac:dyDescent="0.2">
      <c r="B22809" s="18" t="s">
        <v>18671</v>
      </c>
      <c r="C22809" s="19" t="s">
        <v>78</v>
      </c>
      <c r="D22809" t="s">
        <v>398</v>
      </c>
      <c r="E22809" s="20">
        <v>82</v>
      </c>
      <c r="F22809" s="20">
        <v>12</v>
      </c>
    </row>
    <row r="22810" spans="1:6" ht="25.5" outlineLevel="2" x14ac:dyDescent="0.2">
      <c r="B22810" s="18" t="s">
        <v>18671</v>
      </c>
      <c r="C22810" s="19" t="s">
        <v>80</v>
      </c>
      <c r="D22810" t="s">
        <v>398</v>
      </c>
      <c r="E22810" s="20">
        <v>26714</v>
      </c>
      <c r="F22810" s="20">
        <v>1043</v>
      </c>
    </row>
    <row r="22811" spans="1:6" ht="25.5" outlineLevel="2" x14ac:dyDescent="0.2">
      <c r="B22811" s="18" t="s">
        <v>18671</v>
      </c>
      <c r="C22811" s="19" t="s">
        <v>87</v>
      </c>
      <c r="D22811" t="s">
        <v>398</v>
      </c>
      <c r="E22811" s="20">
        <v>26</v>
      </c>
      <c r="F22811" s="20">
        <v>299</v>
      </c>
    </row>
    <row r="22812" spans="1:6" ht="25.5" outlineLevel="2" x14ac:dyDescent="0.2">
      <c r="B22812" s="18" t="s">
        <v>18671</v>
      </c>
      <c r="C22812" s="19" t="s">
        <v>88</v>
      </c>
      <c r="D22812" t="s">
        <v>398</v>
      </c>
      <c r="E22812" s="20">
        <v>60</v>
      </c>
      <c r="F22812" s="20">
        <v>92</v>
      </c>
    </row>
    <row r="22813" spans="1:6" ht="25.5" outlineLevel="2" x14ac:dyDescent="0.2">
      <c r="B22813" s="18" t="s">
        <v>18671</v>
      </c>
      <c r="C22813" s="19" t="s">
        <v>92</v>
      </c>
      <c r="D22813" t="s">
        <v>398</v>
      </c>
      <c r="E22813" s="20">
        <v>110</v>
      </c>
      <c r="F22813" s="20">
        <v>32</v>
      </c>
    </row>
    <row r="22814" spans="1:6" ht="25.5" outlineLevel="2" x14ac:dyDescent="0.2">
      <c r="B22814" s="18" t="s">
        <v>18671</v>
      </c>
      <c r="C22814" s="19" t="s">
        <v>136</v>
      </c>
      <c r="D22814" t="s">
        <v>398</v>
      </c>
      <c r="E22814" s="20">
        <v>67</v>
      </c>
      <c r="F22814" s="20">
        <v>106</v>
      </c>
    </row>
    <row r="22815" spans="1:6" ht="25.5" outlineLevel="2" x14ac:dyDescent="0.2">
      <c r="B22815" s="18" t="s">
        <v>18671</v>
      </c>
      <c r="C22815" s="19" t="s">
        <v>164</v>
      </c>
      <c r="D22815" t="s">
        <v>398</v>
      </c>
      <c r="E22815" s="20">
        <v>40</v>
      </c>
      <c r="F22815" s="20">
        <v>2</v>
      </c>
    </row>
    <row r="22816" spans="1:6" ht="25.5" outlineLevel="2" x14ac:dyDescent="0.2">
      <c r="B22816" s="18" t="s">
        <v>18671</v>
      </c>
      <c r="C22816" s="19" t="s">
        <v>166</v>
      </c>
      <c r="D22816" t="s">
        <v>398</v>
      </c>
      <c r="E22816" s="20">
        <v>100</v>
      </c>
      <c r="F22816" s="20">
        <v>2</v>
      </c>
    </row>
    <row r="22817" spans="1:6" ht="25.5" outlineLevel="2" x14ac:dyDescent="0.2">
      <c r="B22817" s="18" t="s">
        <v>18671</v>
      </c>
      <c r="C22817" s="19" t="s">
        <v>176</v>
      </c>
      <c r="D22817" t="s">
        <v>398</v>
      </c>
      <c r="E22817" s="20">
        <v>16</v>
      </c>
      <c r="F22817" s="20">
        <v>97</v>
      </c>
    </row>
    <row r="22818" spans="1:6" ht="25.5" outlineLevel="2" x14ac:dyDescent="0.2">
      <c r="B22818" s="18" t="s">
        <v>18671</v>
      </c>
      <c r="C22818" s="19" t="s">
        <v>178</v>
      </c>
      <c r="D22818" t="s">
        <v>398</v>
      </c>
      <c r="E22818" s="20">
        <v>5</v>
      </c>
      <c r="F22818" s="20">
        <v>74</v>
      </c>
    </row>
    <row r="22819" spans="1:6" ht="25.5" outlineLevel="1" x14ac:dyDescent="0.2">
      <c r="B22819" s="21" t="s">
        <v>18672</v>
      </c>
      <c r="E22819" s="20">
        <f>SUBTOTAL(9,E22805:E22818)</f>
        <v>90710</v>
      </c>
      <c r="F22819" s="20">
        <f>SUBTOTAL(9,F22805:F22818)</f>
        <v>7367</v>
      </c>
    </row>
    <row r="22820" spans="1:6" ht="25.5" outlineLevel="2" x14ac:dyDescent="0.2">
      <c r="A22820" t="s">
        <v>6380</v>
      </c>
      <c r="B22820" s="18" t="s">
        <v>16599</v>
      </c>
      <c r="C22820" s="19" t="s">
        <v>42</v>
      </c>
      <c r="D22820" t="s">
        <v>398</v>
      </c>
      <c r="E22820" s="20">
        <v>413232</v>
      </c>
      <c r="F22820" s="20">
        <v>4545</v>
      </c>
    </row>
    <row r="22821" spans="1:6" ht="25.5" outlineLevel="2" x14ac:dyDescent="0.2">
      <c r="B22821" s="18" t="s">
        <v>16599</v>
      </c>
      <c r="C22821" s="19" t="s">
        <v>80</v>
      </c>
      <c r="D22821" t="s">
        <v>398</v>
      </c>
      <c r="E22821" s="20">
        <v>116560</v>
      </c>
      <c r="F22821" s="20">
        <v>3662</v>
      </c>
    </row>
    <row r="22822" spans="1:6" ht="25.5" outlineLevel="2" x14ac:dyDescent="0.2">
      <c r="B22822" s="18" t="s">
        <v>16599</v>
      </c>
      <c r="C22822" s="19" t="s">
        <v>92</v>
      </c>
      <c r="D22822" t="s">
        <v>398</v>
      </c>
      <c r="E22822" s="20">
        <v>8</v>
      </c>
      <c r="F22822" s="20">
        <v>8</v>
      </c>
    </row>
    <row r="22823" spans="1:6" ht="25.5" outlineLevel="1" x14ac:dyDescent="0.2">
      <c r="B22823" s="21" t="s">
        <v>16600</v>
      </c>
      <c r="E22823" s="20">
        <f>SUBTOTAL(9,E22820:E22822)</f>
        <v>529800</v>
      </c>
      <c r="F22823" s="20">
        <f>SUBTOTAL(9,F22820:F22822)</f>
        <v>8215</v>
      </c>
    </row>
    <row r="22824" spans="1:6" ht="25.5" outlineLevel="2" x14ac:dyDescent="0.2">
      <c r="A22824" t="s">
        <v>6382</v>
      </c>
      <c r="B22824" s="18" t="s">
        <v>16601</v>
      </c>
      <c r="C22824" s="19" t="s">
        <v>42</v>
      </c>
      <c r="D22824" t="s">
        <v>398</v>
      </c>
      <c r="E22824" s="20">
        <v>4549542</v>
      </c>
      <c r="F22824" s="20">
        <v>146117</v>
      </c>
    </row>
    <row r="22825" spans="1:6" ht="25.5" outlineLevel="2" x14ac:dyDescent="0.2">
      <c r="B22825" s="18" t="s">
        <v>16601</v>
      </c>
      <c r="C22825" s="19" t="s">
        <v>65</v>
      </c>
      <c r="D22825" t="s">
        <v>398</v>
      </c>
      <c r="E22825" s="20">
        <v>11</v>
      </c>
      <c r="F22825" s="20">
        <v>1</v>
      </c>
    </row>
    <row r="22826" spans="1:6" ht="25.5" outlineLevel="2" x14ac:dyDescent="0.2">
      <c r="B22826" s="18" t="s">
        <v>16601</v>
      </c>
      <c r="C22826" s="19" t="s">
        <v>68</v>
      </c>
      <c r="D22826" t="s">
        <v>398</v>
      </c>
      <c r="E22826" s="20">
        <v>34</v>
      </c>
      <c r="F22826" s="20">
        <v>87</v>
      </c>
    </row>
    <row r="22827" spans="1:6" ht="25.5" outlineLevel="2" x14ac:dyDescent="0.2">
      <c r="B22827" s="18" t="s">
        <v>16601</v>
      </c>
      <c r="C22827" s="19" t="s">
        <v>77</v>
      </c>
      <c r="D22827" t="s">
        <v>398</v>
      </c>
      <c r="E22827" s="20">
        <v>10</v>
      </c>
      <c r="F22827" s="20">
        <v>1</v>
      </c>
    </row>
    <row r="22828" spans="1:6" ht="25.5" outlineLevel="2" x14ac:dyDescent="0.2">
      <c r="B22828" s="18" t="s">
        <v>16601</v>
      </c>
      <c r="C22828" s="19" t="s">
        <v>78</v>
      </c>
      <c r="D22828" t="s">
        <v>398</v>
      </c>
      <c r="E22828" s="20">
        <v>20</v>
      </c>
      <c r="F22828" s="20">
        <v>3</v>
      </c>
    </row>
    <row r="22829" spans="1:6" ht="25.5" outlineLevel="2" x14ac:dyDescent="0.2">
      <c r="B22829" s="18" t="s">
        <v>16601</v>
      </c>
      <c r="C22829" s="19" t="s">
        <v>80</v>
      </c>
      <c r="D22829" t="s">
        <v>398</v>
      </c>
      <c r="E22829" s="20">
        <v>3370674</v>
      </c>
      <c r="F22829" s="20">
        <v>54858</v>
      </c>
    </row>
    <row r="22830" spans="1:6" ht="25.5" outlineLevel="2" x14ac:dyDescent="0.2">
      <c r="B22830" s="18" t="s">
        <v>16601</v>
      </c>
      <c r="C22830" s="19" t="s">
        <v>88</v>
      </c>
      <c r="D22830" t="s">
        <v>398</v>
      </c>
      <c r="E22830" s="20">
        <v>61</v>
      </c>
      <c r="F22830" s="20">
        <v>42</v>
      </c>
    </row>
    <row r="22831" spans="1:6" ht="25.5" outlineLevel="2" x14ac:dyDescent="0.2">
      <c r="B22831" s="18" t="s">
        <v>16601</v>
      </c>
      <c r="C22831" s="19" t="s">
        <v>92</v>
      </c>
      <c r="D22831" t="s">
        <v>398</v>
      </c>
      <c r="E22831" s="20">
        <v>112</v>
      </c>
      <c r="F22831" s="20">
        <v>21</v>
      </c>
    </row>
    <row r="22832" spans="1:6" ht="25.5" outlineLevel="2" x14ac:dyDescent="0.2">
      <c r="B22832" s="18" t="s">
        <v>16601</v>
      </c>
      <c r="C22832" s="19" t="s">
        <v>152</v>
      </c>
      <c r="D22832" t="s">
        <v>398</v>
      </c>
      <c r="E22832" s="20">
        <v>20</v>
      </c>
      <c r="F22832" s="20">
        <v>2</v>
      </c>
    </row>
    <row r="22833" spans="1:6" ht="25.5" outlineLevel="2" x14ac:dyDescent="0.2">
      <c r="B22833" s="18" t="s">
        <v>16601</v>
      </c>
      <c r="C22833" s="19" t="s">
        <v>162</v>
      </c>
      <c r="D22833" t="s">
        <v>398</v>
      </c>
      <c r="E22833" s="20">
        <v>40</v>
      </c>
      <c r="F22833" s="20">
        <v>11</v>
      </c>
    </row>
    <row r="22834" spans="1:6" ht="25.5" outlineLevel="2" x14ac:dyDescent="0.2">
      <c r="B22834" s="18" t="s">
        <v>16601</v>
      </c>
      <c r="C22834" s="19" t="s">
        <v>164</v>
      </c>
      <c r="D22834" t="s">
        <v>398</v>
      </c>
      <c r="E22834" s="20">
        <v>18</v>
      </c>
      <c r="F22834" s="20">
        <v>18</v>
      </c>
    </row>
    <row r="22835" spans="1:6" ht="25.5" outlineLevel="2" x14ac:dyDescent="0.2">
      <c r="B22835" s="18" t="s">
        <v>16601</v>
      </c>
      <c r="C22835" s="19" t="s">
        <v>166</v>
      </c>
      <c r="D22835" t="s">
        <v>398</v>
      </c>
      <c r="E22835" s="20">
        <v>89</v>
      </c>
      <c r="F22835" s="20">
        <v>23</v>
      </c>
    </row>
    <row r="22836" spans="1:6" ht="25.5" outlineLevel="2" x14ac:dyDescent="0.2">
      <c r="B22836" s="18" t="s">
        <v>16601</v>
      </c>
      <c r="C22836" s="19" t="s">
        <v>178</v>
      </c>
      <c r="D22836" t="s">
        <v>398</v>
      </c>
      <c r="E22836" s="20">
        <v>4</v>
      </c>
      <c r="F22836" s="20">
        <v>61</v>
      </c>
    </row>
    <row r="22837" spans="1:6" ht="25.5" outlineLevel="1" x14ac:dyDescent="0.2">
      <c r="B22837" s="21" t="s">
        <v>16602</v>
      </c>
      <c r="E22837" s="20">
        <f>SUBTOTAL(9,E22824:E22836)</f>
        <v>7920635</v>
      </c>
      <c r="F22837" s="20">
        <f>SUBTOTAL(9,F22824:F22836)</f>
        <v>201245</v>
      </c>
    </row>
    <row r="22838" spans="1:6" ht="25.5" outlineLevel="2" x14ac:dyDescent="0.2">
      <c r="A22838" t="s">
        <v>6384</v>
      </c>
      <c r="B22838" s="18" t="s">
        <v>16603</v>
      </c>
      <c r="C22838" s="19" t="s">
        <v>42</v>
      </c>
      <c r="D22838" t="s">
        <v>398</v>
      </c>
      <c r="E22838" s="20">
        <v>4395033</v>
      </c>
      <c r="F22838" s="20">
        <v>233781</v>
      </c>
    </row>
    <row r="22839" spans="1:6" ht="25.5" outlineLevel="2" x14ac:dyDescent="0.2">
      <c r="B22839" s="18" t="s">
        <v>16603</v>
      </c>
      <c r="C22839" s="19" t="s">
        <v>68</v>
      </c>
      <c r="D22839" t="s">
        <v>398</v>
      </c>
      <c r="E22839" s="20">
        <v>5</v>
      </c>
      <c r="F22839" s="20">
        <v>18</v>
      </c>
    </row>
    <row r="22840" spans="1:6" ht="25.5" outlineLevel="2" x14ac:dyDescent="0.2">
      <c r="B22840" s="18" t="s">
        <v>16603</v>
      </c>
      <c r="C22840" s="19" t="s">
        <v>80</v>
      </c>
      <c r="D22840" t="s">
        <v>398</v>
      </c>
      <c r="E22840" s="20">
        <v>450316</v>
      </c>
      <c r="F22840" s="20">
        <v>25499</v>
      </c>
    </row>
    <row r="22841" spans="1:6" ht="25.5" outlineLevel="2" x14ac:dyDescent="0.2">
      <c r="B22841" s="18" t="s">
        <v>16603</v>
      </c>
      <c r="C22841" s="19" t="s">
        <v>87</v>
      </c>
      <c r="D22841" t="s">
        <v>398</v>
      </c>
      <c r="E22841" s="20">
        <v>14</v>
      </c>
      <c r="F22841" s="20">
        <v>52</v>
      </c>
    </row>
    <row r="22842" spans="1:6" ht="25.5" outlineLevel="2" x14ac:dyDescent="0.2">
      <c r="B22842" s="18" t="s">
        <v>16603</v>
      </c>
      <c r="C22842" s="19" t="s">
        <v>92</v>
      </c>
      <c r="D22842" t="s">
        <v>398</v>
      </c>
      <c r="E22842" s="20">
        <v>10</v>
      </c>
      <c r="F22842" s="20">
        <v>70</v>
      </c>
    </row>
    <row r="22843" spans="1:6" ht="25.5" outlineLevel="1" x14ac:dyDescent="0.2">
      <c r="B22843" s="21" t="s">
        <v>16604</v>
      </c>
      <c r="E22843" s="20">
        <f>SUBTOTAL(9,E22838:E22842)</f>
        <v>4845378</v>
      </c>
      <c r="F22843" s="20">
        <f>SUBTOTAL(9,F22838:F22842)</f>
        <v>259420</v>
      </c>
    </row>
    <row r="22844" spans="1:6" ht="25.5" outlineLevel="2" x14ac:dyDescent="0.2">
      <c r="A22844" t="s">
        <v>6386</v>
      </c>
      <c r="B22844" s="18" t="s">
        <v>16605</v>
      </c>
      <c r="C22844" s="19" t="s">
        <v>42</v>
      </c>
      <c r="D22844" t="s">
        <v>398</v>
      </c>
      <c r="E22844" s="20">
        <v>7716</v>
      </c>
      <c r="F22844" s="20">
        <v>754</v>
      </c>
    </row>
    <row r="22845" spans="1:6" ht="25.5" outlineLevel="2" x14ac:dyDescent="0.2">
      <c r="B22845" s="18" t="s">
        <v>16605</v>
      </c>
      <c r="C22845" s="19" t="s">
        <v>80</v>
      </c>
      <c r="D22845" t="s">
        <v>398</v>
      </c>
      <c r="E22845" s="20">
        <v>561157</v>
      </c>
      <c r="F22845" s="20">
        <v>13263</v>
      </c>
    </row>
    <row r="22846" spans="1:6" ht="25.5" outlineLevel="1" x14ac:dyDescent="0.2">
      <c r="B22846" s="21" t="s">
        <v>16606</v>
      </c>
      <c r="E22846" s="20">
        <f>SUBTOTAL(9,E22844:E22845)</f>
        <v>568873</v>
      </c>
      <c r="F22846" s="20">
        <f>SUBTOTAL(9,F22844:F22845)</f>
        <v>14017</v>
      </c>
    </row>
    <row r="22847" spans="1:6" ht="25.5" outlineLevel="2" x14ac:dyDescent="0.2">
      <c r="A22847" t="s">
        <v>6387</v>
      </c>
      <c r="B22847" s="18" t="s">
        <v>16607</v>
      </c>
      <c r="C22847" s="19" t="s">
        <v>42</v>
      </c>
      <c r="D22847" t="s">
        <v>398</v>
      </c>
      <c r="E22847" s="20">
        <v>1165154</v>
      </c>
      <c r="F22847" s="20">
        <v>47499</v>
      </c>
    </row>
    <row r="22848" spans="1:6" ht="25.5" outlineLevel="2" x14ac:dyDescent="0.2">
      <c r="B22848" s="18" t="s">
        <v>16607</v>
      </c>
      <c r="C22848" s="19" t="s">
        <v>68</v>
      </c>
      <c r="D22848" t="s">
        <v>398</v>
      </c>
      <c r="E22848" s="20">
        <v>4</v>
      </c>
      <c r="F22848" s="20">
        <v>325</v>
      </c>
    </row>
    <row r="22849" spans="1:6" ht="25.5" outlineLevel="2" x14ac:dyDescent="0.2">
      <c r="B22849" s="18" t="s">
        <v>16607</v>
      </c>
      <c r="C22849" s="19" t="s">
        <v>80</v>
      </c>
      <c r="D22849" t="s">
        <v>398</v>
      </c>
      <c r="E22849" s="20">
        <v>59814</v>
      </c>
      <c r="F22849" s="20">
        <v>5697</v>
      </c>
    </row>
    <row r="22850" spans="1:6" ht="25.5" outlineLevel="2" x14ac:dyDescent="0.2">
      <c r="B22850" s="18" t="s">
        <v>16607</v>
      </c>
      <c r="C22850" s="19" t="s">
        <v>92</v>
      </c>
      <c r="D22850" t="s">
        <v>398</v>
      </c>
      <c r="E22850" s="20">
        <v>22</v>
      </c>
      <c r="F22850" s="20">
        <v>10</v>
      </c>
    </row>
    <row r="22851" spans="1:6" ht="25.5" outlineLevel="2" x14ac:dyDescent="0.2">
      <c r="B22851" s="18" t="s">
        <v>16607</v>
      </c>
      <c r="C22851" s="19" t="s">
        <v>166</v>
      </c>
      <c r="D22851" t="s">
        <v>398</v>
      </c>
      <c r="E22851" s="20">
        <v>112</v>
      </c>
      <c r="F22851" s="20">
        <v>51</v>
      </c>
    </row>
    <row r="22852" spans="1:6" ht="25.5" outlineLevel="2" x14ac:dyDescent="0.2">
      <c r="B22852" s="18" t="s">
        <v>16607</v>
      </c>
      <c r="C22852" s="19" t="s">
        <v>176</v>
      </c>
      <c r="D22852" t="s">
        <v>398</v>
      </c>
      <c r="E22852" s="20">
        <v>1</v>
      </c>
      <c r="F22852" s="20">
        <v>22</v>
      </c>
    </row>
    <row r="22853" spans="1:6" ht="25.5" outlineLevel="1" x14ac:dyDescent="0.2">
      <c r="B22853" s="21" t="s">
        <v>16608</v>
      </c>
      <c r="E22853" s="20">
        <f>SUBTOTAL(9,E22847:E22852)</f>
        <v>1225107</v>
      </c>
      <c r="F22853" s="20">
        <f>SUBTOTAL(9,F22847:F22852)</f>
        <v>53604</v>
      </c>
    </row>
    <row r="22854" spans="1:6" outlineLevel="2" x14ac:dyDescent="0.2">
      <c r="A22854" t="s">
        <v>6389</v>
      </c>
      <c r="B22854" s="18" t="s">
        <v>16609</v>
      </c>
      <c r="C22854" s="19" t="s">
        <v>42</v>
      </c>
      <c r="D22854" t="s">
        <v>398</v>
      </c>
      <c r="E22854" s="20">
        <v>644303</v>
      </c>
      <c r="F22854" s="20">
        <v>30954</v>
      </c>
    </row>
    <row r="22855" spans="1:6" ht="25.5" outlineLevel="2" x14ac:dyDescent="0.2">
      <c r="B22855" s="18" t="s">
        <v>16609</v>
      </c>
      <c r="C22855" s="19" t="s">
        <v>53</v>
      </c>
      <c r="D22855" t="s">
        <v>398</v>
      </c>
      <c r="E22855" s="20">
        <v>3</v>
      </c>
      <c r="F22855" s="20">
        <v>139</v>
      </c>
    </row>
    <row r="22856" spans="1:6" outlineLevel="2" x14ac:dyDescent="0.2">
      <c r="B22856" s="18" t="s">
        <v>16609</v>
      </c>
      <c r="C22856" s="19" t="s">
        <v>65</v>
      </c>
      <c r="D22856" t="s">
        <v>398</v>
      </c>
      <c r="E22856" s="20">
        <v>90</v>
      </c>
      <c r="F22856" s="20">
        <v>442</v>
      </c>
    </row>
    <row r="22857" spans="1:6" outlineLevel="2" x14ac:dyDescent="0.2">
      <c r="B22857" s="18" t="s">
        <v>16609</v>
      </c>
      <c r="C22857" s="19" t="s">
        <v>80</v>
      </c>
      <c r="D22857" t="s">
        <v>398</v>
      </c>
      <c r="E22857" s="20">
        <v>3649</v>
      </c>
      <c r="F22857" s="20">
        <v>191</v>
      </c>
    </row>
    <row r="22858" spans="1:6" outlineLevel="2" x14ac:dyDescent="0.2">
      <c r="B22858" s="18" t="s">
        <v>16609</v>
      </c>
      <c r="C22858" s="19" t="s">
        <v>88</v>
      </c>
      <c r="D22858" t="s">
        <v>398</v>
      </c>
      <c r="E22858" s="20">
        <v>3</v>
      </c>
      <c r="F22858" s="20">
        <v>12</v>
      </c>
    </row>
    <row r="22859" spans="1:6" outlineLevel="2" x14ac:dyDescent="0.2">
      <c r="B22859" s="18" t="s">
        <v>16609</v>
      </c>
      <c r="C22859" s="19" t="s">
        <v>151</v>
      </c>
      <c r="D22859" t="s">
        <v>398</v>
      </c>
      <c r="E22859" s="20">
        <v>2</v>
      </c>
      <c r="F22859" s="20">
        <v>12</v>
      </c>
    </row>
    <row r="22860" spans="1:6" outlineLevel="2" x14ac:dyDescent="0.2">
      <c r="B22860" s="18" t="s">
        <v>16609</v>
      </c>
      <c r="C22860" s="19" t="s">
        <v>178</v>
      </c>
      <c r="D22860" t="s">
        <v>398</v>
      </c>
      <c r="E22860" s="20">
        <v>4</v>
      </c>
      <c r="F22860" s="20">
        <v>259</v>
      </c>
    </row>
    <row r="22861" spans="1:6" outlineLevel="1" x14ac:dyDescent="0.2">
      <c r="B22861" s="21" t="s">
        <v>16610</v>
      </c>
      <c r="E22861" s="20">
        <f>SUBTOTAL(9,E22854:E22860)</f>
        <v>648054</v>
      </c>
      <c r="F22861" s="20">
        <f>SUBTOTAL(9,F22854:F22860)</f>
        <v>32009</v>
      </c>
    </row>
    <row r="22862" spans="1:6" outlineLevel="2" x14ac:dyDescent="0.2">
      <c r="A22862" t="s">
        <v>6390</v>
      </c>
      <c r="B22862" s="18" t="s">
        <v>16611</v>
      </c>
      <c r="C22862" s="19" t="s">
        <v>23</v>
      </c>
      <c r="D22862" t="s">
        <v>398</v>
      </c>
      <c r="E22862" s="20">
        <v>2</v>
      </c>
      <c r="F22862" s="20">
        <v>11</v>
      </c>
    </row>
    <row r="22863" spans="1:6" outlineLevel="2" x14ac:dyDescent="0.2">
      <c r="B22863" s="18" t="s">
        <v>16611</v>
      </c>
      <c r="C22863" s="19" t="s">
        <v>42</v>
      </c>
      <c r="D22863" t="s">
        <v>398</v>
      </c>
      <c r="E22863" s="20">
        <v>604449</v>
      </c>
      <c r="F22863" s="20">
        <v>27720</v>
      </c>
    </row>
    <row r="22864" spans="1:6" outlineLevel="2" x14ac:dyDescent="0.2">
      <c r="B22864" s="18" t="s">
        <v>16611</v>
      </c>
      <c r="C22864" s="19" t="s">
        <v>65</v>
      </c>
      <c r="D22864" t="s">
        <v>398</v>
      </c>
      <c r="E22864" s="20">
        <v>6</v>
      </c>
      <c r="F22864" s="20">
        <v>185</v>
      </c>
    </row>
    <row r="22865" spans="2:6" outlineLevel="2" x14ac:dyDescent="0.2">
      <c r="B22865" s="18" t="s">
        <v>16611</v>
      </c>
      <c r="C22865" s="19" t="s">
        <v>68</v>
      </c>
      <c r="D22865" t="s">
        <v>398</v>
      </c>
      <c r="E22865" s="20">
        <v>91</v>
      </c>
      <c r="F22865" s="20">
        <v>111</v>
      </c>
    </row>
    <row r="22866" spans="2:6" outlineLevel="2" x14ac:dyDescent="0.2">
      <c r="B22866" s="18" t="s">
        <v>16611</v>
      </c>
      <c r="C22866" s="19" t="s">
        <v>78</v>
      </c>
      <c r="D22866" t="s">
        <v>398</v>
      </c>
      <c r="E22866" s="20">
        <v>15</v>
      </c>
      <c r="F22866" s="20">
        <v>8</v>
      </c>
    </row>
    <row r="22867" spans="2:6" outlineLevel="2" x14ac:dyDescent="0.2">
      <c r="B22867" s="18" t="s">
        <v>16611</v>
      </c>
      <c r="C22867" s="19" t="s">
        <v>80</v>
      </c>
      <c r="D22867" t="s">
        <v>398</v>
      </c>
      <c r="E22867" s="20">
        <v>31058</v>
      </c>
      <c r="F22867" s="20">
        <v>1322</v>
      </c>
    </row>
    <row r="22868" spans="2:6" outlineLevel="2" x14ac:dyDescent="0.2">
      <c r="B22868" s="18" t="s">
        <v>16611</v>
      </c>
      <c r="C22868" s="19" t="s">
        <v>81</v>
      </c>
      <c r="D22868" t="s">
        <v>398</v>
      </c>
      <c r="E22868" s="20">
        <v>25</v>
      </c>
      <c r="F22868" s="20">
        <v>42</v>
      </c>
    </row>
    <row r="22869" spans="2:6" outlineLevel="2" x14ac:dyDescent="0.2">
      <c r="B22869" s="18" t="s">
        <v>16611</v>
      </c>
      <c r="C22869" s="19" t="s">
        <v>87</v>
      </c>
      <c r="D22869" t="s">
        <v>398</v>
      </c>
      <c r="E22869" s="20">
        <v>10</v>
      </c>
      <c r="F22869" s="20">
        <v>8</v>
      </c>
    </row>
    <row r="22870" spans="2:6" outlineLevel="2" x14ac:dyDescent="0.2">
      <c r="B22870" s="18" t="s">
        <v>16611</v>
      </c>
      <c r="C22870" s="19" t="s">
        <v>88</v>
      </c>
      <c r="D22870" t="s">
        <v>398</v>
      </c>
      <c r="E22870" s="20">
        <v>485</v>
      </c>
      <c r="F22870" s="20">
        <v>2052</v>
      </c>
    </row>
    <row r="22871" spans="2:6" ht="25.5" outlineLevel="2" x14ac:dyDescent="0.2">
      <c r="B22871" s="18" t="s">
        <v>16611</v>
      </c>
      <c r="C22871" s="19" t="s">
        <v>92</v>
      </c>
      <c r="D22871" t="s">
        <v>398</v>
      </c>
      <c r="E22871" s="20">
        <v>49</v>
      </c>
      <c r="F22871" s="20">
        <v>88</v>
      </c>
    </row>
    <row r="22872" spans="2:6" outlineLevel="2" x14ac:dyDescent="0.2">
      <c r="B22872" s="18" t="s">
        <v>16611</v>
      </c>
      <c r="C22872" s="19" t="s">
        <v>107</v>
      </c>
      <c r="D22872" t="s">
        <v>398</v>
      </c>
      <c r="E22872" s="20">
        <v>3</v>
      </c>
      <c r="F22872" s="20">
        <v>5</v>
      </c>
    </row>
    <row r="22873" spans="2:6" outlineLevel="2" x14ac:dyDescent="0.2">
      <c r="B22873" s="18" t="s">
        <v>16611</v>
      </c>
      <c r="C22873" s="19" t="s">
        <v>113</v>
      </c>
      <c r="D22873" t="s">
        <v>398</v>
      </c>
      <c r="E22873" s="20">
        <v>15</v>
      </c>
      <c r="F22873" s="20">
        <v>225</v>
      </c>
    </row>
    <row r="22874" spans="2:6" outlineLevel="2" x14ac:dyDescent="0.2">
      <c r="B22874" s="18" t="s">
        <v>16611</v>
      </c>
      <c r="C22874" s="19" t="s">
        <v>142</v>
      </c>
      <c r="D22874" t="s">
        <v>398</v>
      </c>
      <c r="E22874" s="20">
        <v>5</v>
      </c>
      <c r="F22874" s="20">
        <v>12</v>
      </c>
    </row>
    <row r="22875" spans="2:6" outlineLevel="2" x14ac:dyDescent="0.2">
      <c r="B22875" s="18" t="s">
        <v>16611</v>
      </c>
      <c r="C22875" s="19" t="s">
        <v>151</v>
      </c>
      <c r="D22875" t="s">
        <v>398</v>
      </c>
      <c r="E22875" s="20">
        <v>10</v>
      </c>
      <c r="F22875" s="20">
        <v>24</v>
      </c>
    </row>
    <row r="22876" spans="2:6" outlineLevel="2" x14ac:dyDescent="0.2">
      <c r="B22876" s="18" t="s">
        <v>16611</v>
      </c>
      <c r="C22876" s="19" t="s">
        <v>152</v>
      </c>
      <c r="D22876" t="s">
        <v>398</v>
      </c>
      <c r="E22876" s="20">
        <v>20</v>
      </c>
      <c r="F22876" s="20">
        <v>2</v>
      </c>
    </row>
    <row r="22877" spans="2:6" outlineLevel="2" x14ac:dyDescent="0.2">
      <c r="B22877" s="18" t="s">
        <v>16611</v>
      </c>
      <c r="C22877" s="19" t="s">
        <v>157</v>
      </c>
      <c r="D22877" t="s">
        <v>398</v>
      </c>
      <c r="E22877" s="20">
        <v>2</v>
      </c>
      <c r="F22877" s="20">
        <v>23</v>
      </c>
    </row>
    <row r="22878" spans="2:6" outlineLevel="2" x14ac:dyDescent="0.2">
      <c r="B22878" s="18" t="s">
        <v>16611</v>
      </c>
      <c r="C22878" s="19" t="s">
        <v>164</v>
      </c>
      <c r="D22878" t="s">
        <v>398</v>
      </c>
      <c r="E22878" s="20">
        <v>4997</v>
      </c>
      <c r="F22878" s="20">
        <v>3989</v>
      </c>
    </row>
    <row r="22879" spans="2:6" outlineLevel="2" x14ac:dyDescent="0.2">
      <c r="B22879" s="18" t="s">
        <v>16611</v>
      </c>
      <c r="C22879" s="19" t="s">
        <v>166</v>
      </c>
      <c r="D22879" t="s">
        <v>398</v>
      </c>
      <c r="E22879" s="20">
        <v>899</v>
      </c>
      <c r="F22879" s="20">
        <v>1987</v>
      </c>
    </row>
    <row r="22880" spans="2:6" ht="25.5" outlineLevel="2" x14ac:dyDescent="0.2">
      <c r="B22880" s="18" t="s">
        <v>16611</v>
      </c>
      <c r="C22880" s="19" t="s">
        <v>175</v>
      </c>
      <c r="D22880" t="s">
        <v>398</v>
      </c>
      <c r="E22880" s="20">
        <v>2</v>
      </c>
      <c r="F22880" s="20">
        <v>9</v>
      </c>
    </row>
    <row r="22881" spans="1:6" ht="25.5" outlineLevel="2" x14ac:dyDescent="0.2">
      <c r="B22881" s="18" t="s">
        <v>16611</v>
      </c>
      <c r="C22881" s="19" t="s">
        <v>176</v>
      </c>
      <c r="D22881" t="s">
        <v>398</v>
      </c>
      <c r="E22881" s="20">
        <v>12</v>
      </c>
      <c r="F22881" s="20">
        <v>34</v>
      </c>
    </row>
    <row r="22882" spans="1:6" outlineLevel="2" x14ac:dyDescent="0.2">
      <c r="B22882" s="18" t="s">
        <v>16611</v>
      </c>
      <c r="C22882" s="19" t="s">
        <v>178</v>
      </c>
      <c r="D22882" t="s">
        <v>398</v>
      </c>
      <c r="E22882" s="20">
        <v>519</v>
      </c>
      <c r="F22882" s="20">
        <v>839</v>
      </c>
    </row>
    <row r="22883" spans="1:6" outlineLevel="1" x14ac:dyDescent="0.2">
      <c r="B22883" s="21" t="s">
        <v>16612</v>
      </c>
      <c r="E22883" s="20">
        <f>SUBTOTAL(9,E22862:E22882)</f>
        <v>642674</v>
      </c>
      <c r="F22883" s="20">
        <f>SUBTOTAL(9,F22862:F22882)</f>
        <v>38696</v>
      </c>
    </row>
    <row r="22884" spans="1:6" ht="25.5" outlineLevel="2" x14ac:dyDescent="0.2">
      <c r="A22884" t="s">
        <v>6391</v>
      </c>
      <c r="B22884" s="18" t="s">
        <v>16613</v>
      </c>
      <c r="C22884" s="19" t="s">
        <v>42</v>
      </c>
      <c r="D22884" t="s">
        <v>398</v>
      </c>
      <c r="E22884" s="20">
        <v>1227649</v>
      </c>
      <c r="F22884" s="20">
        <v>6293</v>
      </c>
    </row>
    <row r="22885" spans="1:6" ht="25.5" outlineLevel="2" x14ac:dyDescent="0.2">
      <c r="B22885" s="18" t="s">
        <v>16613</v>
      </c>
      <c r="C22885" s="19" t="s">
        <v>80</v>
      </c>
      <c r="D22885" t="s">
        <v>398</v>
      </c>
      <c r="E22885" s="20">
        <v>3720805</v>
      </c>
      <c r="F22885" s="20">
        <v>8698</v>
      </c>
    </row>
    <row r="22886" spans="1:6" ht="25.5" outlineLevel="2" x14ac:dyDescent="0.2">
      <c r="B22886" s="18" t="s">
        <v>16613</v>
      </c>
      <c r="C22886" s="19" t="s">
        <v>166</v>
      </c>
      <c r="D22886" t="s">
        <v>398</v>
      </c>
      <c r="E22886" s="20">
        <v>1</v>
      </c>
      <c r="F22886" s="20">
        <v>5</v>
      </c>
    </row>
    <row r="22887" spans="1:6" ht="25.5" outlineLevel="2" x14ac:dyDescent="0.2">
      <c r="B22887" s="18" t="s">
        <v>16613</v>
      </c>
      <c r="C22887" s="19" t="s">
        <v>178</v>
      </c>
      <c r="D22887" t="s">
        <v>398</v>
      </c>
      <c r="E22887" s="20">
        <v>1</v>
      </c>
      <c r="F22887" s="20">
        <v>2</v>
      </c>
    </row>
    <row r="22888" spans="1:6" ht="25.5" outlineLevel="1" x14ac:dyDescent="0.2">
      <c r="B22888" s="21" t="s">
        <v>16614</v>
      </c>
      <c r="E22888" s="20">
        <f>SUBTOTAL(9,E22884:E22887)</f>
        <v>4948456</v>
      </c>
      <c r="F22888" s="20">
        <f>SUBTOTAL(9,F22884:F22887)</f>
        <v>14998</v>
      </c>
    </row>
    <row r="22889" spans="1:6" ht="25.5" outlineLevel="2" x14ac:dyDescent="0.2">
      <c r="A22889" t="s">
        <v>6392</v>
      </c>
      <c r="B22889" s="18" t="s">
        <v>16615</v>
      </c>
      <c r="C22889" s="19" t="s">
        <v>42</v>
      </c>
      <c r="D22889" t="s">
        <v>398</v>
      </c>
      <c r="E22889" s="20">
        <v>34717</v>
      </c>
      <c r="F22889" s="20">
        <v>101066</v>
      </c>
    </row>
    <row r="22890" spans="1:6" ht="25.5" outlineLevel="2" x14ac:dyDescent="0.2">
      <c r="B22890" s="18" t="s">
        <v>16615</v>
      </c>
      <c r="C22890" s="19" t="s">
        <v>80</v>
      </c>
      <c r="D22890" t="s">
        <v>398</v>
      </c>
      <c r="E22890" s="20">
        <v>5350</v>
      </c>
      <c r="F22890" s="20">
        <v>31725</v>
      </c>
    </row>
    <row r="22891" spans="1:6" ht="25.5" outlineLevel="2" x14ac:dyDescent="0.2">
      <c r="B22891" s="18" t="s">
        <v>16615</v>
      </c>
      <c r="C22891" s="19" t="s">
        <v>81</v>
      </c>
      <c r="D22891" t="s">
        <v>398</v>
      </c>
      <c r="E22891" s="20">
        <v>22688</v>
      </c>
      <c r="F22891" s="20">
        <v>55784</v>
      </c>
    </row>
    <row r="22892" spans="1:6" ht="25.5" outlineLevel="2" x14ac:dyDescent="0.2">
      <c r="B22892" s="18" t="s">
        <v>16615</v>
      </c>
      <c r="C22892" s="19" t="s">
        <v>107</v>
      </c>
      <c r="D22892" t="s">
        <v>398</v>
      </c>
      <c r="E22892" s="20">
        <v>1808</v>
      </c>
      <c r="F22892" s="20">
        <v>1944</v>
      </c>
    </row>
    <row r="22893" spans="1:6" ht="25.5" outlineLevel="2" x14ac:dyDescent="0.2">
      <c r="B22893" s="18" t="s">
        <v>16615</v>
      </c>
      <c r="C22893" s="19" t="s">
        <v>154</v>
      </c>
      <c r="D22893" t="s">
        <v>398</v>
      </c>
      <c r="E22893" s="20">
        <v>1</v>
      </c>
      <c r="F22893" s="20">
        <v>9</v>
      </c>
    </row>
    <row r="22894" spans="1:6" ht="25.5" outlineLevel="2" x14ac:dyDescent="0.2">
      <c r="B22894" s="18" t="s">
        <v>16615</v>
      </c>
      <c r="C22894" s="19" t="s">
        <v>175</v>
      </c>
      <c r="D22894" t="s">
        <v>398</v>
      </c>
      <c r="E22894" s="20">
        <v>1</v>
      </c>
      <c r="F22894" s="20">
        <v>21</v>
      </c>
    </row>
    <row r="22895" spans="1:6" ht="25.5" outlineLevel="1" x14ac:dyDescent="0.2">
      <c r="B22895" s="21" t="s">
        <v>16616</v>
      </c>
      <c r="E22895" s="20">
        <f>SUBTOTAL(9,E22889:E22894)</f>
        <v>64565</v>
      </c>
      <c r="F22895" s="20">
        <f>SUBTOTAL(9,F22889:F22894)</f>
        <v>190549</v>
      </c>
    </row>
    <row r="22896" spans="1:6" outlineLevel="2" x14ac:dyDescent="0.2">
      <c r="A22896" t="s">
        <v>6394</v>
      </c>
      <c r="B22896" s="18" t="s">
        <v>16617</v>
      </c>
      <c r="C22896" s="19" t="s">
        <v>80</v>
      </c>
      <c r="D22896" t="s">
        <v>398</v>
      </c>
      <c r="E22896" s="20">
        <v>24</v>
      </c>
      <c r="F22896" s="20">
        <v>37</v>
      </c>
    </row>
    <row r="22897" spans="1:6" outlineLevel="1" x14ac:dyDescent="0.2">
      <c r="B22897" s="21" t="s">
        <v>16618</v>
      </c>
      <c r="E22897" s="20">
        <f>SUBTOTAL(9,E22896:E22896)</f>
        <v>24</v>
      </c>
      <c r="F22897" s="20">
        <f>SUBTOTAL(9,F22896:F22896)</f>
        <v>37</v>
      </c>
    </row>
    <row r="22898" spans="1:6" ht="25.5" outlineLevel="2" x14ac:dyDescent="0.2">
      <c r="A22898" t="s">
        <v>6395</v>
      </c>
      <c r="B22898" s="18" t="s">
        <v>16619</v>
      </c>
      <c r="C22898" s="19" t="s">
        <v>42</v>
      </c>
      <c r="D22898" t="s">
        <v>398</v>
      </c>
      <c r="E22898" s="20">
        <v>5401</v>
      </c>
      <c r="F22898" s="20">
        <v>22139</v>
      </c>
    </row>
    <row r="22899" spans="1:6" ht="25.5" outlineLevel="2" x14ac:dyDescent="0.2">
      <c r="B22899" s="18" t="s">
        <v>16619</v>
      </c>
      <c r="C22899" s="19" t="s">
        <v>80</v>
      </c>
      <c r="D22899" t="s">
        <v>398</v>
      </c>
      <c r="E22899" s="20">
        <v>119</v>
      </c>
      <c r="F22899" s="20">
        <v>55</v>
      </c>
    </row>
    <row r="22900" spans="1:6" ht="25.5" outlineLevel="2" x14ac:dyDescent="0.2">
      <c r="B22900" s="18" t="s">
        <v>16619</v>
      </c>
      <c r="C22900" s="19" t="s">
        <v>86</v>
      </c>
      <c r="D22900" t="s">
        <v>398</v>
      </c>
      <c r="E22900" s="20">
        <v>1</v>
      </c>
      <c r="F22900" s="20">
        <v>6</v>
      </c>
    </row>
    <row r="22901" spans="1:6" ht="25.5" outlineLevel="2" x14ac:dyDescent="0.2">
      <c r="B22901" s="18" t="s">
        <v>16619</v>
      </c>
      <c r="C22901" s="19" t="s">
        <v>178</v>
      </c>
      <c r="D22901" t="s">
        <v>398</v>
      </c>
      <c r="E22901" s="20">
        <v>1</v>
      </c>
      <c r="F22901" s="20">
        <v>9</v>
      </c>
    </row>
    <row r="22902" spans="1:6" ht="25.5" outlineLevel="1" x14ac:dyDescent="0.2">
      <c r="B22902" s="21" t="s">
        <v>16620</v>
      </c>
      <c r="E22902" s="20">
        <f>SUBTOTAL(9,E22898:E22901)</f>
        <v>5522</v>
      </c>
      <c r="F22902" s="20">
        <f>SUBTOTAL(9,F22898:F22901)</f>
        <v>22209</v>
      </c>
    </row>
    <row r="22903" spans="1:6" ht="25.5" outlineLevel="2" x14ac:dyDescent="0.2">
      <c r="A22903" t="s">
        <v>1844</v>
      </c>
      <c r="B22903" s="18" t="s">
        <v>18673</v>
      </c>
      <c r="C22903" s="19" t="s">
        <v>42</v>
      </c>
      <c r="D22903" t="s">
        <v>398</v>
      </c>
      <c r="E22903" s="20">
        <v>127</v>
      </c>
      <c r="F22903" s="20">
        <v>150</v>
      </c>
    </row>
    <row r="22904" spans="1:6" ht="25.5" outlineLevel="2" x14ac:dyDescent="0.2">
      <c r="B22904" s="18" t="s">
        <v>18673</v>
      </c>
      <c r="C22904" s="19" t="s">
        <v>68</v>
      </c>
      <c r="D22904" t="s">
        <v>398</v>
      </c>
      <c r="E22904" s="20">
        <v>1</v>
      </c>
      <c r="F22904" s="20">
        <v>28</v>
      </c>
    </row>
    <row r="22905" spans="1:6" ht="25.5" outlineLevel="2" x14ac:dyDescent="0.2">
      <c r="B22905" s="18" t="s">
        <v>18673</v>
      </c>
      <c r="C22905" s="19" t="s">
        <v>80</v>
      </c>
      <c r="D22905" t="s">
        <v>398</v>
      </c>
      <c r="E22905" s="20">
        <v>8</v>
      </c>
      <c r="F22905" s="20">
        <v>180</v>
      </c>
    </row>
    <row r="22906" spans="1:6" ht="25.5" outlineLevel="2" x14ac:dyDescent="0.2">
      <c r="B22906" s="18" t="s">
        <v>18673</v>
      </c>
      <c r="C22906" s="19" t="s">
        <v>88</v>
      </c>
      <c r="D22906" t="s">
        <v>398</v>
      </c>
      <c r="E22906" s="20">
        <v>10</v>
      </c>
      <c r="F22906" s="20">
        <v>1</v>
      </c>
    </row>
    <row r="22907" spans="1:6" ht="25.5" outlineLevel="2" x14ac:dyDescent="0.2">
      <c r="B22907" s="18" t="s">
        <v>18673</v>
      </c>
      <c r="C22907" s="19" t="s">
        <v>92</v>
      </c>
      <c r="D22907" t="s">
        <v>398</v>
      </c>
      <c r="E22907" s="20">
        <v>1</v>
      </c>
      <c r="F22907" s="20">
        <v>1</v>
      </c>
    </row>
    <row r="22908" spans="1:6" ht="38.25" outlineLevel="1" x14ac:dyDescent="0.2">
      <c r="B22908" s="21" t="s">
        <v>18674</v>
      </c>
      <c r="E22908" s="20">
        <f>SUBTOTAL(9,E22903:E22907)</f>
        <v>147</v>
      </c>
      <c r="F22908" s="20">
        <f>SUBTOTAL(9,F22903:F22907)</f>
        <v>360</v>
      </c>
    </row>
    <row r="22909" spans="1:6" outlineLevel="2" x14ac:dyDescent="0.2">
      <c r="A22909" t="s">
        <v>6397</v>
      </c>
      <c r="B22909" s="18" t="s">
        <v>16621</v>
      </c>
      <c r="C22909" s="19" t="s">
        <v>42</v>
      </c>
      <c r="D22909" t="s">
        <v>398</v>
      </c>
      <c r="E22909" s="20">
        <v>1</v>
      </c>
      <c r="F22909" s="20">
        <v>1</v>
      </c>
    </row>
    <row r="22910" spans="1:6" outlineLevel="2" x14ac:dyDescent="0.2">
      <c r="B22910" s="18" t="s">
        <v>16621</v>
      </c>
      <c r="C22910" s="19" t="s">
        <v>80</v>
      </c>
      <c r="D22910" t="s">
        <v>398</v>
      </c>
      <c r="E22910" s="20">
        <v>286</v>
      </c>
      <c r="F22910" s="20">
        <v>69</v>
      </c>
    </row>
    <row r="22911" spans="1:6" outlineLevel="1" x14ac:dyDescent="0.2">
      <c r="B22911" s="21" t="s">
        <v>16622</v>
      </c>
      <c r="E22911" s="20">
        <f>SUBTOTAL(9,E22909:E22910)</f>
        <v>287</v>
      </c>
      <c r="F22911" s="20">
        <f>SUBTOTAL(9,F22909:F22910)</f>
        <v>70</v>
      </c>
    </row>
    <row r="22912" spans="1:6" outlineLevel="2" x14ac:dyDescent="0.2">
      <c r="A22912" t="s">
        <v>6398</v>
      </c>
      <c r="B22912" s="18" t="s">
        <v>16623</v>
      </c>
      <c r="C22912" s="19" t="s">
        <v>80</v>
      </c>
      <c r="D22912" t="s">
        <v>398</v>
      </c>
      <c r="E22912" s="20">
        <v>100</v>
      </c>
      <c r="F22912" s="20">
        <v>8</v>
      </c>
    </row>
    <row r="22913" spans="1:6" outlineLevel="1" x14ac:dyDescent="0.2">
      <c r="B22913" s="21" t="s">
        <v>16624</v>
      </c>
      <c r="E22913" s="20">
        <f>SUBTOTAL(9,E22912:E22912)</f>
        <v>100</v>
      </c>
      <c r="F22913" s="20">
        <f>SUBTOTAL(9,F22912:F22912)</f>
        <v>8</v>
      </c>
    </row>
    <row r="22914" spans="1:6" ht="25.5" outlineLevel="2" x14ac:dyDescent="0.2">
      <c r="A22914" t="s">
        <v>6399</v>
      </c>
      <c r="B22914" s="18" t="s">
        <v>18675</v>
      </c>
      <c r="C22914" s="19" t="s">
        <v>68</v>
      </c>
      <c r="D22914" t="s">
        <v>398</v>
      </c>
      <c r="E22914" s="20">
        <v>1</v>
      </c>
      <c r="F22914" s="20">
        <v>161</v>
      </c>
    </row>
    <row r="22915" spans="1:6" ht="25.5" outlineLevel="2" x14ac:dyDescent="0.2">
      <c r="B22915" s="18" t="s">
        <v>18675</v>
      </c>
      <c r="C22915" s="19" t="s">
        <v>80</v>
      </c>
      <c r="D22915" t="s">
        <v>398</v>
      </c>
      <c r="E22915" s="20">
        <v>20</v>
      </c>
      <c r="F22915" s="20">
        <v>235</v>
      </c>
    </row>
    <row r="22916" spans="1:6" ht="25.5" outlineLevel="1" x14ac:dyDescent="0.2">
      <c r="B22916" s="21" t="s">
        <v>18676</v>
      </c>
      <c r="E22916" s="20">
        <f>SUBTOTAL(9,E22914:E22915)</f>
        <v>21</v>
      </c>
      <c r="F22916" s="20">
        <f>SUBTOTAL(9,F22914:F22915)</f>
        <v>396</v>
      </c>
    </row>
    <row r="22917" spans="1:6" outlineLevel="2" x14ac:dyDescent="0.2">
      <c r="A22917" t="s">
        <v>6401</v>
      </c>
      <c r="B22917" s="18" t="s">
        <v>16625</v>
      </c>
      <c r="C22917" s="19" t="s">
        <v>80</v>
      </c>
      <c r="D22917" t="s">
        <v>398</v>
      </c>
      <c r="E22917" s="20">
        <v>1</v>
      </c>
      <c r="F22917" s="20">
        <v>16</v>
      </c>
    </row>
    <row r="22918" spans="1:6" outlineLevel="2" x14ac:dyDescent="0.2">
      <c r="B22918" s="18" t="s">
        <v>16625</v>
      </c>
      <c r="C22918" s="19" t="s">
        <v>151</v>
      </c>
      <c r="D22918" t="s">
        <v>398</v>
      </c>
      <c r="E22918" s="20">
        <v>1</v>
      </c>
      <c r="F22918" s="20">
        <v>165</v>
      </c>
    </row>
    <row r="22919" spans="1:6" ht="25.5" outlineLevel="1" x14ac:dyDescent="0.2">
      <c r="B22919" s="21" t="s">
        <v>16626</v>
      </c>
      <c r="E22919" s="20">
        <f>SUBTOTAL(9,E22917:E22918)</f>
        <v>2</v>
      </c>
      <c r="F22919" s="20">
        <f>SUBTOTAL(9,F22917:F22918)</f>
        <v>181</v>
      </c>
    </row>
    <row r="22920" spans="1:6" outlineLevel="2" x14ac:dyDescent="0.2">
      <c r="A22920" t="s">
        <v>6402</v>
      </c>
      <c r="B22920" s="18" t="s">
        <v>16627</v>
      </c>
      <c r="C22920" s="19" t="s">
        <v>42</v>
      </c>
      <c r="D22920" t="s">
        <v>398</v>
      </c>
      <c r="E22920" s="20">
        <v>3024</v>
      </c>
      <c r="F22920" s="20">
        <v>9055</v>
      </c>
    </row>
    <row r="22921" spans="1:6" outlineLevel="2" x14ac:dyDescent="0.2">
      <c r="B22921" s="18" t="s">
        <v>16627</v>
      </c>
      <c r="C22921" s="19" t="s">
        <v>80</v>
      </c>
      <c r="D22921" t="s">
        <v>398</v>
      </c>
      <c r="E22921" s="20">
        <v>333</v>
      </c>
      <c r="F22921" s="20">
        <v>1468</v>
      </c>
    </row>
    <row r="22922" spans="1:6" outlineLevel="2" x14ac:dyDescent="0.2">
      <c r="B22922" s="18" t="s">
        <v>16627</v>
      </c>
      <c r="C22922" s="19" t="s">
        <v>81</v>
      </c>
      <c r="D22922" t="s">
        <v>398</v>
      </c>
      <c r="E22922" s="20">
        <v>8</v>
      </c>
      <c r="F22922" s="20">
        <v>1</v>
      </c>
    </row>
    <row r="22923" spans="1:6" outlineLevel="2" x14ac:dyDescent="0.2">
      <c r="B22923" s="18" t="s">
        <v>16627</v>
      </c>
      <c r="C22923" s="19" t="s">
        <v>166</v>
      </c>
      <c r="D22923" t="s">
        <v>398</v>
      </c>
      <c r="E22923" s="20">
        <v>16</v>
      </c>
      <c r="F22923" s="20">
        <v>3</v>
      </c>
    </row>
    <row r="22924" spans="1:6" outlineLevel="2" x14ac:dyDescent="0.2">
      <c r="B22924" s="18" t="s">
        <v>16627</v>
      </c>
      <c r="C22924" s="19" t="s">
        <v>171</v>
      </c>
      <c r="D22924" t="s">
        <v>398</v>
      </c>
      <c r="E22924" s="20">
        <v>3</v>
      </c>
      <c r="F22924" s="20">
        <v>4</v>
      </c>
    </row>
    <row r="22925" spans="1:6" ht="25.5" outlineLevel="2" x14ac:dyDescent="0.2">
      <c r="B22925" s="18" t="s">
        <v>16627</v>
      </c>
      <c r="C22925" s="19" t="s">
        <v>176</v>
      </c>
      <c r="D22925" t="s">
        <v>398</v>
      </c>
      <c r="E22925" s="20">
        <v>16</v>
      </c>
      <c r="F22925" s="20">
        <v>31</v>
      </c>
    </row>
    <row r="22926" spans="1:6" outlineLevel="2" x14ac:dyDescent="0.2">
      <c r="B22926" s="18" t="s">
        <v>16627</v>
      </c>
      <c r="C22926" s="19" t="s">
        <v>178</v>
      </c>
      <c r="D22926" t="s">
        <v>398</v>
      </c>
      <c r="E22926" s="20">
        <v>12</v>
      </c>
      <c r="F22926" s="20">
        <v>28</v>
      </c>
    </row>
    <row r="22927" spans="1:6" outlineLevel="1" x14ac:dyDescent="0.2">
      <c r="B22927" s="21" t="s">
        <v>16628</v>
      </c>
      <c r="E22927" s="20">
        <f>SUBTOTAL(9,E22920:E22926)</f>
        <v>3412</v>
      </c>
      <c r="F22927" s="20">
        <f>SUBTOTAL(9,F22920:F22926)</f>
        <v>10590</v>
      </c>
    </row>
    <row r="22928" spans="1:6" outlineLevel="2" x14ac:dyDescent="0.2">
      <c r="A22928" t="s">
        <v>6403</v>
      </c>
      <c r="B22928" s="18" t="s">
        <v>16629</v>
      </c>
      <c r="C22928" s="19" t="s">
        <v>80</v>
      </c>
      <c r="D22928" t="s">
        <v>398</v>
      </c>
      <c r="E22928" s="20">
        <v>5</v>
      </c>
      <c r="F22928" s="20">
        <v>43</v>
      </c>
    </row>
    <row r="22929" spans="1:6" outlineLevel="1" x14ac:dyDescent="0.2">
      <c r="B22929" s="21" t="s">
        <v>16630</v>
      </c>
      <c r="E22929" s="20">
        <f>SUBTOTAL(9,E22928:E22928)</f>
        <v>5</v>
      </c>
      <c r="F22929" s="20">
        <f>SUBTOTAL(9,F22928:F22928)</f>
        <v>43</v>
      </c>
    </row>
    <row r="22930" spans="1:6" ht="25.5" outlineLevel="2" x14ac:dyDescent="0.2">
      <c r="A22930" t="s">
        <v>6404</v>
      </c>
      <c r="B22930" s="18" t="s">
        <v>18677</v>
      </c>
      <c r="C22930" s="19" t="s">
        <v>42</v>
      </c>
      <c r="D22930" t="s">
        <v>398</v>
      </c>
      <c r="E22930" s="20">
        <v>5</v>
      </c>
      <c r="F22930" s="20">
        <v>8</v>
      </c>
    </row>
    <row r="22931" spans="1:6" ht="25.5" outlineLevel="2" x14ac:dyDescent="0.2">
      <c r="B22931" s="18" t="s">
        <v>18677</v>
      </c>
      <c r="C22931" s="19" t="s">
        <v>80</v>
      </c>
      <c r="D22931" t="s">
        <v>398</v>
      </c>
      <c r="E22931" s="20">
        <v>413</v>
      </c>
      <c r="F22931" s="20">
        <v>103</v>
      </c>
    </row>
    <row r="22932" spans="1:6" ht="25.5" outlineLevel="2" x14ac:dyDescent="0.2">
      <c r="B22932" s="18" t="s">
        <v>18677</v>
      </c>
      <c r="C22932" s="19" t="s">
        <v>92</v>
      </c>
      <c r="D22932" t="s">
        <v>398</v>
      </c>
      <c r="E22932" s="20">
        <v>1</v>
      </c>
      <c r="F22932" s="20">
        <v>44</v>
      </c>
    </row>
    <row r="22933" spans="1:6" ht="25.5" outlineLevel="2" x14ac:dyDescent="0.2">
      <c r="B22933" s="18" t="s">
        <v>18677</v>
      </c>
      <c r="C22933" s="19" t="s">
        <v>151</v>
      </c>
      <c r="D22933" t="s">
        <v>398</v>
      </c>
      <c r="E22933" s="20">
        <v>1</v>
      </c>
      <c r="F22933" s="20">
        <v>13</v>
      </c>
    </row>
    <row r="22934" spans="1:6" ht="25.5" outlineLevel="1" x14ac:dyDescent="0.2">
      <c r="B22934" s="21" t="s">
        <v>18678</v>
      </c>
      <c r="E22934" s="20">
        <f>SUBTOTAL(9,E22930:E22933)</f>
        <v>420</v>
      </c>
      <c r="F22934" s="20">
        <f>SUBTOTAL(9,F22930:F22933)</f>
        <v>168</v>
      </c>
    </row>
    <row r="22935" spans="1:6" ht="25.5" outlineLevel="2" x14ac:dyDescent="0.2">
      <c r="A22935" t="s">
        <v>6406</v>
      </c>
      <c r="B22935" s="18" t="s">
        <v>18679</v>
      </c>
      <c r="C22935" s="19" t="s">
        <v>42</v>
      </c>
      <c r="D22935" t="s">
        <v>398</v>
      </c>
      <c r="E22935" s="20">
        <v>1330</v>
      </c>
      <c r="F22935" s="20">
        <v>2160</v>
      </c>
    </row>
    <row r="22936" spans="1:6" ht="25.5" outlineLevel="2" x14ac:dyDescent="0.2">
      <c r="B22936" s="18" t="s">
        <v>18679</v>
      </c>
      <c r="C22936" s="19" t="s">
        <v>80</v>
      </c>
      <c r="D22936" t="s">
        <v>398</v>
      </c>
      <c r="E22936" s="20">
        <v>4694</v>
      </c>
      <c r="F22936" s="20">
        <v>607</v>
      </c>
    </row>
    <row r="22937" spans="1:6" ht="25.5" outlineLevel="2" x14ac:dyDescent="0.2">
      <c r="B22937" s="18" t="s">
        <v>18679</v>
      </c>
      <c r="C22937" s="19" t="s">
        <v>88</v>
      </c>
      <c r="D22937" t="s">
        <v>398</v>
      </c>
      <c r="E22937" s="20">
        <v>4</v>
      </c>
      <c r="F22937" s="20">
        <v>82</v>
      </c>
    </row>
    <row r="22938" spans="1:6" ht="25.5" outlineLevel="2" x14ac:dyDescent="0.2">
      <c r="B22938" s="18" t="s">
        <v>18679</v>
      </c>
      <c r="C22938" s="19" t="s">
        <v>92</v>
      </c>
      <c r="D22938" t="s">
        <v>398</v>
      </c>
      <c r="E22938" s="20">
        <v>120</v>
      </c>
      <c r="F22938" s="20">
        <v>3858</v>
      </c>
    </row>
    <row r="22939" spans="1:6" ht="25.5" outlineLevel="2" x14ac:dyDescent="0.2">
      <c r="B22939" s="18" t="s">
        <v>18679</v>
      </c>
      <c r="C22939" s="19" t="s">
        <v>107</v>
      </c>
      <c r="D22939" t="s">
        <v>398</v>
      </c>
      <c r="E22939" s="20">
        <v>90</v>
      </c>
      <c r="F22939" s="20">
        <v>4</v>
      </c>
    </row>
    <row r="22940" spans="1:6" ht="25.5" outlineLevel="2" x14ac:dyDescent="0.2">
      <c r="B22940" s="18" t="s">
        <v>18679</v>
      </c>
      <c r="C22940" s="19" t="s">
        <v>162</v>
      </c>
      <c r="D22940" t="s">
        <v>398</v>
      </c>
      <c r="E22940" s="20">
        <v>3</v>
      </c>
      <c r="F22940" s="20">
        <v>593</v>
      </c>
    </row>
    <row r="22941" spans="1:6" ht="25.5" outlineLevel="2" x14ac:dyDescent="0.2">
      <c r="B22941" s="18" t="s">
        <v>18679</v>
      </c>
      <c r="C22941" s="19" t="s">
        <v>166</v>
      </c>
      <c r="D22941" t="s">
        <v>398</v>
      </c>
      <c r="E22941" s="20">
        <v>30</v>
      </c>
      <c r="F22941" s="20">
        <v>2</v>
      </c>
    </row>
    <row r="22942" spans="1:6" ht="25.5" outlineLevel="1" x14ac:dyDescent="0.2">
      <c r="B22942" s="21" t="s">
        <v>18680</v>
      </c>
      <c r="E22942" s="20">
        <f>SUBTOTAL(9,E22935:E22941)</f>
        <v>6271</v>
      </c>
      <c r="F22942" s="20">
        <f>SUBTOTAL(9,F22935:F22941)</f>
        <v>7306</v>
      </c>
    </row>
    <row r="22943" spans="1:6" ht="25.5" outlineLevel="2" x14ac:dyDescent="0.2">
      <c r="A22943" t="s">
        <v>6407</v>
      </c>
      <c r="B22943" s="18" t="s">
        <v>16631</v>
      </c>
      <c r="C22943" s="19" t="s">
        <v>42</v>
      </c>
      <c r="D22943" t="s">
        <v>398</v>
      </c>
      <c r="E22943" s="20">
        <v>245</v>
      </c>
      <c r="F22943" s="20">
        <v>646</v>
      </c>
    </row>
    <row r="22944" spans="1:6" ht="25.5" outlineLevel="2" x14ac:dyDescent="0.2">
      <c r="B22944" s="18" t="s">
        <v>16631</v>
      </c>
      <c r="C22944" s="19" t="s">
        <v>54</v>
      </c>
      <c r="D22944" t="s">
        <v>398</v>
      </c>
      <c r="E22944" s="20">
        <v>85</v>
      </c>
      <c r="F22944" s="20">
        <v>54</v>
      </c>
    </row>
    <row r="22945" spans="1:6" ht="25.5" outlineLevel="2" x14ac:dyDescent="0.2">
      <c r="B22945" s="18" t="s">
        <v>16631</v>
      </c>
      <c r="C22945" s="19" t="s">
        <v>80</v>
      </c>
      <c r="D22945" t="s">
        <v>398</v>
      </c>
      <c r="E22945" s="20">
        <v>1001</v>
      </c>
      <c r="F22945" s="20">
        <v>36</v>
      </c>
    </row>
    <row r="22946" spans="1:6" ht="25.5" outlineLevel="2" x14ac:dyDescent="0.2">
      <c r="B22946" s="18" t="s">
        <v>16631</v>
      </c>
      <c r="C22946" s="19" t="s">
        <v>107</v>
      </c>
      <c r="D22946" t="s">
        <v>398</v>
      </c>
      <c r="E22946" s="20">
        <v>10</v>
      </c>
      <c r="F22946" s="20">
        <v>1</v>
      </c>
    </row>
    <row r="22947" spans="1:6" ht="25.5" outlineLevel="2" x14ac:dyDescent="0.2">
      <c r="A22947" t="s">
        <v>1846</v>
      </c>
      <c r="B22947" s="18" t="s">
        <v>16631</v>
      </c>
      <c r="C22947" s="19" t="s">
        <v>42</v>
      </c>
      <c r="D22947" t="s">
        <v>398</v>
      </c>
      <c r="E22947" s="20">
        <v>6940</v>
      </c>
      <c r="F22947" s="20">
        <v>364</v>
      </c>
    </row>
    <row r="22948" spans="1:6" ht="25.5" outlineLevel="2" x14ac:dyDescent="0.2">
      <c r="B22948" s="18" t="s">
        <v>16631</v>
      </c>
      <c r="C22948" s="19" t="s">
        <v>80</v>
      </c>
      <c r="D22948" t="s">
        <v>398</v>
      </c>
      <c r="E22948" s="20">
        <v>12470</v>
      </c>
      <c r="F22948" s="20">
        <v>82</v>
      </c>
    </row>
    <row r="22949" spans="1:6" ht="25.5" outlineLevel="2" x14ac:dyDescent="0.2">
      <c r="B22949" s="18" t="s">
        <v>16631</v>
      </c>
      <c r="C22949" s="19" t="s">
        <v>92</v>
      </c>
      <c r="D22949" t="s">
        <v>398</v>
      </c>
      <c r="E22949" s="20">
        <v>15</v>
      </c>
      <c r="F22949" s="20">
        <v>25</v>
      </c>
    </row>
    <row r="22950" spans="1:6" ht="25.5" outlineLevel="2" x14ac:dyDescent="0.2">
      <c r="B22950" s="18" t="s">
        <v>16631</v>
      </c>
      <c r="C22950" s="19" t="s">
        <v>135</v>
      </c>
      <c r="D22950" t="s">
        <v>398</v>
      </c>
      <c r="E22950" s="20">
        <v>210</v>
      </c>
      <c r="F22950" s="20">
        <v>21</v>
      </c>
    </row>
    <row r="22951" spans="1:6" ht="25.5" outlineLevel="2" x14ac:dyDescent="0.2">
      <c r="B22951" s="18" t="s">
        <v>16631</v>
      </c>
      <c r="C22951" s="19" t="s">
        <v>162</v>
      </c>
      <c r="D22951" t="s">
        <v>398</v>
      </c>
      <c r="E22951" s="20">
        <v>51</v>
      </c>
      <c r="F22951" s="20">
        <v>220</v>
      </c>
    </row>
    <row r="22952" spans="1:6" ht="25.5" outlineLevel="1" x14ac:dyDescent="0.2">
      <c r="B22952" s="21" t="s">
        <v>16632</v>
      </c>
      <c r="E22952" s="20">
        <f>SUBTOTAL(9,E22943:E22951)</f>
        <v>21027</v>
      </c>
      <c r="F22952" s="20">
        <f>SUBTOTAL(9,F22943:F22951)</f>
        <v>1449</v>
      </c>
    </row>
    <row r="22953" spans="1:6" ht="25.5" outlineLevel="2" x14ac:dyDescent="0.2">
      <c r="A22953" t="s">
        <v>6408</v>
      </c>
      <c r="B22953" s="18" t="s">
        <v>16633</v>
      </c>
      <c r="C22953" s="19" t="s">
        <v>42</v>
      </c>
      <c r="D22953" t="s">
        <v>398</v>
      </c>
      <c r="E22953" s="20">
        <v>101</v>
      </c>
      <c r="F22953" s="20">
        <v>31</v>
      </c>
    </row>
    <row r="22954" spans="1:6" ht="25.5" outlineLevel="2" x14ac:dyDescent="0.2">
      <c r="B22954" s="18" t="s">
        <v>16633</v>
      </c>
      <c r="C22954" s="19" t="s">
        <v>65</v>
      </c>
      <c r="D22954" t="s">
        <v>398</v>
      </c>
      <c r="E22954" s="20">
        <v>3</v>
      </c>
      <c r="F22954" s="20">
        <v>6</v>
      </c>
    </row>
    <row r="22955" spans="1:6" ht="25.5" outlineLevel="2" x14ac:dyDescent="0.2">
      <c r="B22955" s="18" t="s">
        <v>16633</v>
      </c>
      <c r="C22955" s="19" t="s">
        <v>80</v>
      </c>
      <c r="D22955" t="s">
        <v>398</v>
      </c>
      <c r="E22955" s="20">
        <v>10037</v>
      </c>
      <c r="F22955" s="20">
        <v>4019</v>
      </c>
    </row>
    <row r="22956" spans="1:6" ht="25.5" outlineLevel="2" x14ac:dyDescent="0.2">
      <c r="B22956" s="18" t="s">
        <v>16633</v>
      </c>
      <c r="C22956" s="19" t="s">
        <v>92</v>
      </c>
      <c r="D22956" t="s">
        <v>398</v>
      </c>
      <c r="E22956" s="20">
        <v>4</v>
      </c>
      <c r="F22956" s="20">
        <v>9</v>
      </c>
    </row>
    <row r="22957" spans="1:6" ht="25.5" outlineLevel="1" x14ac:dyDescent="0.2">
      <c r="B22957" s="21" t="s">
        <v>16634</v>
      </c>
      <c r="E22957" s="20">
        <f>SUBTOTAL(9,E22953:E22956)</f>
        <v>10145</v>
      </c>
      <c r="F22957" s="20">
        <f>SUBTOTAL(9,F22953:F22956)</f>
        <v>4065</v>
      </c>
    </row>
    <row r="22958" spans="1:6" ht="25.5" outlineLevel="2" x14ac:dyDescent="0.2">
      <c r="A22958" t="s">
        <v>6410</v>
      </c>
      <c r="B22958" s="18" t="s">
        <v>16635</v>
      </c>
      <c r="C22958" s="19" t="s">
        <v>20</v>
      </c>
      <c r="D22958" t="s">
        <v>398</v>
      </c>
      <c r="E22958" s="20">
        <v>22572</v>
      </c>
      <c r="F22958" s="20">
        <v>44563</v>
      </c>
    </row>
    <row r="22959" spans="1:6" ht="25.5" outlineLevel="2" x14ac:dyDescent="0.2">
      <c r="B22959" s="18" t="s">
        <v>16635</v>
      </c>
      <c r="C22959" s="19" t="s">
        <v>33</v>
      </c>
      <c r="D22959" t="s">
        <v>398</v>
      </c>
      <c r="E22959" s="20">
        <v>1</v>
      </c>
      <c r="F22959" s="20">
        <v>3</v>
      </c>
    </row>
    <row r="22960" spans="1:6" ht="25.5" outlineLevel="2" x14ac:dyDescent="0.2">
      <c r="B22960" s="18" t="s">
        <v>16635</v>
      </c>
      <c r="C22960" s="19" t="s">
        <v>37</v>
      </c>
      <c r="D22960" t="s">
        <v>398</v>
      </c>
      <c r="E22960" s="20">
        <v>36</v>
      </c>
      <c r="F22960" s="20">
        <v>865</v>
      </c>
    </row>
    <row r="22961" spans="2:6" ht="25.5" outlineLevel="2" x14ac:dyDescent="0.2">
      <c r="B22961" s="18" t="s">
        <v>16635</v>
      </c>
      <c r="C22961" s="19" t="s">
        <v>42</v>
      </c>
      <c r="D22961" t="s">
        <v>398</v>
      </c>
      <c r="E22961" s="20">
        <v>180569</v>
      </c>
      <c r="F22961" s="20">
        <v>710558</v>
      </c>
    </row>
    <row r="22962" spans="2:6" ht="25.5" outlineLevel="2" x14ac:dyDescent="0.2">
      <c r="B22962" s="18" t="s">
        <v>16635</v>
      </c>
      <c r="C22962" s="19" t="s">
        <v>65</v>
      </c>
      <c r="D22962" t="s">
        <v>398</v>
      </c>
      <c r="E22962" s="20">
        <v>154</v>
      </c>
      <c r="F22962" s="20">
        <v>1159</v>
      </c>
    </row>
    <row r="22963" spans="2:6" ht="25.5" outlineLevel="2" x14ac:dyDescent="0.2">
      <c r="B22963" s="18" t="s">
        <v>16635</v>
      </c>
      <c r="C22963" s="19" t="s">
        <v>68</v>
      </c>
      <c r="D22963" t="s">
        <v>398</v>
      </c>
      <c r="E22963" s="20">
        <v>108</v>
      </c>
      <c r="F22963" s="20">
        <v>1214</v>
      </c>
    </row>
    <row r="22964" spans="2:6" ht="25.5" outlineLevel="2" x14ac:dyDescent="0.2">
      <c r="B22964" s="18" t="s">
        <v>16635</v>
      </c>
      <c r="C22964" s="19" t="s">
        <v>77</v>
      </c>
      <c r="D22964" t="s">
        <v>398</v>
      </c>
      <c r="E22964" s="20">
        <v>3</v>
      </c>
      <c r="F22964" s="20">
        <v>24</v>
      </c>
    </row>
    <row r="22965" spans="2:6" ht="25.5" outlineLevel="2" x14ac:dyDescent="0.2">
      <c r="B22965" s="18" t="s">
        <v>16635</v>
      </c>
      <c r="C22965" s="19" t="s">
        <v>80</v>
      </c>
      <c r="D22965" t="s">
        <v>398</v>
      </c>
      <c r="E22965" s="20">
        <v>79064</v>
      </c>
      <c r="F22965" s="20">
        <v>233858</v>
      </c>
    </row>
    <row r="22966" spans="2:6" ht="25.5" outlineLevel="2" x14ac:dyDescent="0.2">
      <c r="B22966" s="18" t="s">
        <v>16635</v>
      </c>
      <c r="C22966" s="19" t="s">
        <v>87</v>
      </c>
      <c r="D22966" t="s">
        <v>398</v>
      </c>
      <c r="E22966" s="20">
        <v>2</v>
      </c>
      <c r="F22966" s="20">
        <v>10</v>
      </c>
    </row>
    <row r="22967" spans="2:6" ht="25.5" outlineLevel="2" x14ac:dyDescent="0.2">
      <c r="B22967" s="18" t="s">
        <v>16635</v>
      </c>
      <c r="C22967" s="19" t="s">
        <v>88</v>
      </c>
      <c r="D22967" t="s">
        <v>398</v>
      </c>
      <c r="E22967" s="20">
        <v>5738</v>
      </c>
      <c r="F22967" s="20">
        <v>35866</v>
      </c>
    </row>
    <row r="22968" spans="2:6" ht="25.5" outlineLevel="2" x14ac:dyDescent="0.2">
      <c r="B22968" s="18" t="s">
        <v>16635</v>
      </c>
      <c r="C22968" s="19" t="s">
        <v>92</v>
      </c>
      <c r="D22968" t="s">
        <v>398</v>
      </c>
      <c r="E22968" s="20">
        <v>42</v>
      </c>
      <c r="F22968" s="20">
        <v>2229</v>
      </c>
    </row>
    <row r="22969" spans="2:6" ht="25.5" outlineLevel="2" x14ac:dyDescent="0.2">
      <c r="B22969" s="18" t="s">
        <v>16635</v>
      </c>
      <c r="C22969" s="19" t="s">
        <v>107</v>
      </c>
      <c r="D22969" t="s">
        <v>398</v>
      </c>
      <c r="E22969" s="20">
        <v>2</v>
      </c>
      <c r="F22969" s="20">
        <v>1</v>
      </c>
    </row>
    <row r="22970" spans="2:6" ht="25.5" outlineLevel="2" x14ac:dyDescent="0.2">
      <c r="B22970" s="18" t="s">
        <v>16635</v>
      </c>
      <c r="C22970" s="19" t="s">
        <v>113</v>
      </c>
      <c r="D22970" t="s">
        <v>398</v>
      </c>
      <c r="E22970" s="20">
        <v>30</v>
      </c>
      <c r="F22970" s="20">
        <v>137</v>
      </c>
    </row>
    <row r="22971" spans="2:6" ht="25.5" outlineLevel="2" x14ac:dyDescent="0.2">
      <c r="B22971" s="18" t="s">
        <v>16635</v>
      </c>
      <c r="C22971" s="19" t="s">
        <v>151</v>
      </c>
      <c r="D22971" t="s">
        <v>398</v>
      </c>
      <c r="E22971" s="20">
        <v>5303</v>
      </c>
      <c r="F22971" s="20">
        <v>16500</v>
      </c>
    </row>
    <row r="22972" spans="2:6" ht="25.5" outlineLevel="2" x14ac:dyDescent="0.2">
      <c r="B22972" s="18" t="s">
        <v>16635</v>
      </c>
      <c r="C22972" s="19" t="s">
        <v>157</v>
      </c>
      <c r="D22972" t="s">
        <v>398</v>
      </c>
      <c r="E22972" s="20">
        <v>2</v>
      </c>
      <c r="F22972" s="20">
        <v>78</v>
      </c>
    </row>
    <row r="22973" spans="2:6" ht="25.5" outlineLevel="2" x14ac:dyDescent="0.2">
      <c r="B22973" s="18" t="s">
        <v>16635</v>
      </c>
      <c r="C22973" s="19" t="s">
        <v>161</v>
      </c>
      <c r="D22973" t="s">
        <v>398</v>
      </c>
      <c r="E22973" s="20">
        <v>1</v>
      </c>
      <c r="F22973" s="20">
        <v>12</v>
      </c>
    </row>
    <row r="22974" spans="2:6" ht="25.5" outlineLevel="2" x14ac:dyDescent="0.2">
      <c r="B22974" s="18" t="s">
        <v>16635</v>
      </c>
      <c r="C22974" s="19" t="s">
        <v>162</v>
      </c>
      <c r="D22974" t="s">
        <v>398</v>
      </c>
      <c r="E22974" s="20">
        <v>1</v>
      </c>
      <c r="F22974" s="20">
        <v>57</v>
      </c>
    </row>
    <row r="22975" spans="2:6" ht="25.5" outlineLevel="2" x14ac:dyDescent="0.2">
      <c r="B22975" s="18" t="s">
        <v>16635</v>
      </c>
      <c r="C22975" s="19" t="s">
        <v>164</v>
      </c>
      <c r="D22975" t="s">
        <v>398</v>
      </c>
      <c r="E22975" s="20">
        <v>11</v>
      </c>
      <c r="F22975" s="20">
        <v>185</v>
      </c>
    </row>
    <row r="22976" spans="2:6" ht="25.5" outlineLevel="2" x14ac:dyDescent="0.2">
      <c r="B22976" s="18" t="s">
        <v>16635</v>
      </c>
      <c r="C22976" s="19" t="s">
        <v>178</v>
      </c>
      <c r="D22976" t="s">
        <v>398</v>
      </c>
      <c r="E22976" s="20">
        <v>51</v>
      </c>
      <c r="F22976" s="20">
        <v>571</v>
      </c>
    </row>
    <row r="22977" spans="1:6" ht="25.5" outlineLevel="1" x14ac:dyDescent="0.2">
      <c r="B22977" s="21" t="s">
        <v>16636</v>
      </c>
      <c r="E22977" s="20">
        <f>SUBTOTAL(9,E22958:E22976)</f>
        <v>293690</v>
      </c>
      <c r="F22977" s="20">
        <f>SUBTOTAL(9,F22958:F22976)</f>
        <v>1047890</v>
      </c>
    </row>
    <row r="22978" spans="1:6" ht="25.5" outlineLevel="2" x14ac:dyDescent="0.2">
      <c r="A22978" t="s">
        <v>6412</v>
      </c>
      <c r="B22978" s="18" t="s">
        <v>18681</v>
      </c>
      <c r="C22978" s="19" t="s">
        <v>42</v>
      </c>
      <c r="D22978" t="s">
        <v>398</v>
      </c>
      <c r="E22978" s="20">
        <v>1051</v>
      </c>
      <c r="F22978" s="20">
        <v>40</v>
      </c>
    </row>
    <row r="22979" spans="1:6" ht="25.5" outlineLevel="2" x14ac:dyDescent="0.2">
      <c r="B22979" s="18" t="s">
        <v>18681</v>
      </c>
      <c r="C22979" s="19" t="s">
        <v>68</v>
      </c>
      <c r="D22979" t="s">
        <v>398</v>
      </c>
      <c r="E22979" s="20">
        <v>2</v>
      </c>
      <c r="F22979" s="20">
        <v>10</v>
      </c>
    </row>
    <row r="22980" spans="1:6" ht="25.5" outlineLevel="2" x14ac:dyDescent="0.2">
      <c r="B22980" s="18" t="s">
        <v>18681</v>
      </c>
      <c r="C22980" s="19" t="s">
        <v>80</v>
      </c>
      <c r="D22980" t="s">
        <v>398</v>
      </c>
      <c r="E22980" s="20">
        <v>157</v>
      </c>
      <c r="F22980" s="20">
        <v>176</v>
      </c>
    </row>
    <row r="22981" spans="1:6" ht="25.5" outlineLevel="1" x14ac:dyDescent="0.2">
      <c r="B22981" s="21" t="s">
        <v>18682</v>
      </c>
      <c r="E22981" s="20">
        <f>SUBTOTAL(9,E22978:E22980)</f>
        <v>1210</v>
      </c>
      <c r="F22981" s="20">
        <f>SUBTOTAL(9,F22978:F22980)</f>
        <v>226</v>
      </c>
    </row>
    <row r="22982" spans="1:6" outlineLevel="2" x14ac:dyDescent="0.2">
      <c r="A22982" t="s">
        <v>6413</v>
      </c>
      <c r="B22982" s="18" t="s">
        <v>16637</v>
      </c>
      <c r="C22982" s="19" t="s">
        <v>42</v>
      </c>
      <c r="D22982" t="s">
        <v>398</v>
      </c>
      <c r="E22982" s="20">
        <v>145</v>
      </c>
      <c r="F22982" s="20">
        <v>18</v>
      </c>
    </row>
    <row r="22983" spans="1:6" outlineLevel="2" x14ac:dyDescent="0.2">
      <c r="B22983" s="18" t="s">
        <v>16637</v>
      </c>
      <c r="C22983" s="19" t="s">
        <v>65</v>
      </c>
      <c r="D22983" t="s">
        <v>398</v>
      </c>
      <c r="E22983" s="20">
        <v>1</v>
      </c>
      <c r="F22983" s="20">
        <v>46</v>
      </c>
    </row>
    <row r="22984" spans="1:6" outlineLevel="2" x14ac:dyDescent="0.2">
      <c r="B22984" s="18" t="s">
        <v>16637</v>
      </c>
      <c r="C22984" s="19" t="s">
        <v>80</v>
      </c>
      <c r="D22984" t="s">
        <v>398</v>
      </c>
      <c r="E22984" s="20">
        <v>200</v>
      </c>
      <c r="F22984" s="20">
        <v>3</v>
      </c>
    </row>
    <row r="22985" spans="1:6" outlineLevel="2" x14ac:dyDescent="0.2">
      <c r="B22985" s="18" t="s">
        <v>16637</v>
      </c>
      <c r="C22985" s="19" t="s">
        <v>88</v>
      </c>
      <c r="D22985" t="s">
        <v>398</v>
      </c>
      <c r="E22985" s="20">
        <v>31</v>
      </c>
      <c r="F22985" s="20">
        <v>33</v>
      </c>
    </row>
    <row r="22986" spans="1:6" outlineLevel="2" x14ac:dyDescent="0.2">
      <c r="B22986" s="18" t="s">
        <v>16637</v>
      </c>
      <c r="C22986" s="19" t="s">
        <v>178</v>
      </c>
      <c r="D22986" t="s">
        <v>398</v>
      </c>
      <c r="E22986" s="20">
        <v>2</v>
      </c>
      <c r="F22986" s="20">
        <v>44</v>
      </c>
    </row>
    <row r="22987" spans="1:6" ht="25.5" outlineLevel="1" x14ac:dyDescent="0.2">
      <c r="B22987" s="21" t="s">
        <v>16638</v>
      </c>
      <c r="E22987" s="20">
        <f>SUBTOTAL(9,E22982:E22986)</f>
        <v>379</v>
      </c>
      <c r="F22987" s="20">
        <f>SUBTOTAL(9,F22982:F22986)</f>
        <v>144</v>
      </c>
    </row>
    <row r="22988" spans="1:6" outlineLevel="2" x14ac:dyDescent="0.2">
      <c r="A22988" t="s">
        <v>6414</v>
      </c>
      <c r="B22988" s="18" t="s">
        <v>16639</v>
      </c>
      <c r="C22988" s="19" t="s">
        <v>37</v>
      </c>
      <c r="D22988" t="s">
        <v>398</v>
      </c>
      <c r="E22988" s="20">
        <v>1000</v>
      </c>
      <c r="F22988" s="20">
        <v>29</v>
      </c>
    </row>
    <row r="22989" spans="1:6" outlineLevel="2" x14ac:dyDescent="0.2">
      <c r="B22989" s="18" t="s">
        <v>16639</v>
      </c>
      <c r="C22989" s="19" t="s">
        <v>42</v>
      </c>
      <c r="D22989" t="s">
        <v>398</v>
      </c>
      <c r="E22989" s="20">
        <v>61800</v>
      </c>
      <c r="F22989" s="20">
        <v>3405</v>
      </c>
    </row>
    <row r="22990" spans="1:6" outlineLevel="2" x14ac:dyDescent="0.2">
      <c r="B22990" s="18" t="s">
        <v>16639</v>
      </c>
      <c r="C22990" s="19" t="s">
        <v>65</v>
      </c>
      <c r="D22990" t="s">
        <v>398</v>
      </c>
      <c r="E22990" s="20">
        <v>57</v>
      </c>
      <c r="F22990" s="20">
        <v>5541</v>
      </c>
    </row>
    <row r="22991" spans="1:6" outlineLevel="2" x14ac:dyDescent="0.2">
      <c r="B22991" s="18" t="s">
        <v>16639</v>
      </c>
      <c r="C22991" s="19" t="s">
        <v>80</v>
      </c>
      <c r="D22991" t="s">
        <v>398</v>
      </c>
      <c r="E22991" s="20">
        <v>21470</v>
      </c>
      <c r="F22991" s="20">
        <v>13846</v>
      </c>
    </row>
    <row r="22992" spans="1:6" outlineLevel="2" x14ac:dyDescent="0.2">
      <c r="B22992" s="18" t="s">
        <v>16639</v>
      </c>
      <c r="C22992" s="19" t="s">
        <v>157</v>
      </c>
      <c r="D22992" t="s">
        <v>398</v>
      </c>
      <c r="E22992" s="20">
        <v>1</v>
      </c>
      <c r="F22992" s="20">
        <v>23</v>
      </c>
    </row>
    <row r="22993" spans="1:6" outlineLevel="2" x14ac:dyDescent="0.2">
      <c r="B22993" s="18" t="s">
        <v>16639</v>
      </c>
      <c r="C22993" s="19" t="s">
        <v>164</v>
      </c>
      <c r="D22993" t="s">
        <v>398</v>
      </c>
      <c r="E22993" s="20">
        <v>45</v>
      </c>
      <c r="F22993" s="20">
        <v>1864</v>
      </c>
    </row>
    <row r="22994" spans="1:6" outlineLevel="2" x14ac:dyDescent="0.2">
      <c r="B22994" s="18" t="s">
        <v>16639</v>
      </c>
      <c r="C22994" s="19" t="s">
        <v>166</v>
      </c>
      <c r="D22994" t="s">
        <v>398</v>
      </c>
      <c r="E22994" s="20">
        <v>50</v>
      </c>
      <c r="F22994" s="20">
        <v>307</v>
      </c>
    </row>
    <row r="22995" spans="1:6" outlineLevel="2" x14ac:dyDescent="0.2">
      <c r="B22995" s="18" t="s">
        <v>16639</v>
      </c>
      <c r="C22995" s="19" t="s">
        <v>178</v>
      </c>
      <c r="D22995" t="s">
        <v>398</v>
      </c>
      <c r="E22995" s="20">
        <v>19</v>
      </c>
      <c r="F22995" s="20">
        <v>190</v>
      </c>
    </row>
    <row r="22996" spans="1:6" outlineLevel="1" x14ac:dyDescent="0.2">
      <c r="B22996" s="21" t="s">
        <v>16640</v>
      </c>
      <c r="E22996" s="20">
        <f>SUBTOTAL(9,E22988:E22995)</f>
        <v>84442</v>
      </c>
      <c r="F22996" s="20">
        <f>SUBTOTAL(9,F22988:F22995)</f>
        <v>25205</v>
      </c>
    </row>
    <row r="22997" spans="1:6" ht="25.5" outlineLevel="2" x14ac:dyDescent="0.2">
      <c r="A22997" t="s">
        <v>6415</v>
      </c>
      <c r="B22997" s="18" t="s">
        <v>16641</v>
      </c>
      <c r="C22997" s="19" t="s">
        <v>42</v>
      </c>
      <c r="D22997" t="s">
        <v>398</v>
      </c>
      <c r="E22997" s="20">
        <v>10550</v>
      </c>
      <c r="F22997" s="20">
        <v>962</v>
      </c>
    </row>
    <row r="22998" spans="1:6" ht="25.5" outlineLevel="2" x14ac:dyDescent="0.2">
      <c r="B22998" s="18" t="s">
        <v>16641</v>
      </c>
      <c r="C22998" s="19" t="s">
        <v>68</v>
      </c>
      <c r="D22998" t="s">
        <v>398</v>
      </c>
      <c r="E22998" s="20">
        <v>1</v>
      </c>
      <c r="F22998" s="20">
        <v>15</v>
      </c>
    </row>
    <row r="22999" spans="1:6" ht="25.5" outlineLevel="2" x14ac:dyDescent="0.2">
      <c r="B22999" s="18" t="s">
        <v>16641</v>
      </c>
      <c r="C22999" s="19" t="s">
        <v>77</v>
      </c>
      <c r="D22999" t="s">
        <v>398</v>
      </c>
      <c r="E22999" s="20">
        <v>5</v>
      </c>
      <c r="F22999" s="20">
        <v>4</v>
      </c>
    </row>
    <row r="23000" spans="1:6" ht="25.5" outlineLevel="2" x14ac:dyDescent="0.2">
      <c r="B23000" s="18" t="s">
        <v>16641</v>
      </c>
      <c r="C23000" s="19" t="s">
        <v>80</v>
      </c>
      <c r="D23000" t="s">
        <v>398</v>
      </c>
      <c r="E23000" s="20">
        <v>313</v>
      </c>
      <c r="F23000" s="20">
        <v>29</v>
      </c>
    </row>
    <row r="23001" spans="1:6" ht="25.5" outlineLevel="2" x14ac:dyDescent="0.2">
      <c r="B23001" s="18" t="s">
        <v>16641</v>
      </c>
      <c r="C23001" s="19" t="s">
        <v>91</v>
      </c>
      <c r="D23001" t="s">
        <v>398</v>
      </c>
      <c r="E23001" s="20">
        <v>1</v>
      </c>
      <c r="F23001" s="20">
        <v>47</v>
      </c>
    </row>
    <row r="23002" spans="1:6" ht="25.5" outlineLevel="2" x14ac:dyDescent="0.2">
      <c r="B23002" s="18" t="s">
        <v>16641</v>
      </c>
      <c r="C23002" s="19" t="s">
        <v>92</v>
      </c>
      <c r="D23002" t="s">
        <v>398</v>
      </c>
      <c r="E23002" s="20">
        <v>10</v>
      </c>
      <c r="F23002" s="20">
        <v>3</v>
      </c>
    </row>
    <row r="23003" spans="1:6" ht="25.5" outlineLevel="2" x14ac:dyDescent="0.2">
      <c r="B23003" s="18" t="s">
        <v>16641</v>
      </c>
      <c r="C23003" s="19" t="s">
        <v>107</v>
      </c>
      <c r="D23003" t="s">
        <v>398</v>
      </c>
      <c r="E23003" s="20">
        <v>55</v>
      </c>
      <c r="F23003" s="20">
        <v>7</v>
      </c>
    </row>
    <row r="23004" spans="1:6" ht="25.5" outlineLevel="2" x14ac:dyDescent="0.2">
      <c r="B23004" s="18" t="s">
        <v>16641</v>
      </c>
      <c r="C23004" s="19" t="s">
        <v>164</v>
      </c>
      <c r="D23004" t="s">
        <v>398</v>
      </c>
      <c r="E23004" s="20">
        <v>84</v>
      </c>
      <c r="F23004" s="20">
        <v>150</v>
      </c>
    </row>
    <row r="23005" spans="1:6" ht="25.5" outlineLevel="2" x14ac:dyDescent="0.2">
      <c r="B23005" s="18" t="s">
        <v>16641</v>
      </c>
      <c r="C23005" s="19" t="s">
        <v>166</v>
      </c>
      <c r="D23005" t="s">
        <v>398</v>
      </c>
      <c r="E23005" s="20">
        <v>55</v>
      </c>
      <c r="F23005" s="20">
        <v>16</v>
      </c>
    </row>
    <row r="23006" spans="1:6" ht="25.5" outlineLevel="2" x14ac:dyDescent="0.2">
      <c r="B23006" s="18" t="s">
        <v>16641</v>
      </c>
      <c r="C23006" s="19" t="s">
        <v>178</v>
      </c>
      <c r="D23006" t="s">
        <v>398</v>
      </c>
      <c r="E23006" s="20">
        <v>10</v>
      </c>
      <c r="F23006" s="20">
        <v>1151</v>
      </c>
    </row>
    <row r="23007" spans="1:6" ht="25.5" outlineLevel="1" x14ac:dyDescent="0.2">
      <c r="B23007" s="21" t="s">
        <v>16642</v>
      </c>
      <c r="E23007" s="20">
        <f>SUBTOTAL(9,E22997:E23006)</f>
        <v>11084</v>
      </c>
      <c r="F23007" s="20">
        <f>SUBTOTAL(9,F22997:F23006)</f>
        <v>2384</v>
      </c>
    </row>
    <row r="23008" spans="1:6" outlineLevel="2" x14ac:dyDescent="0.2">
      <c r="A23008" t="s">
        <v>6417</v>
      </c>
      <c r="B23008" s="18" t="s">
        <v>16643</v>
      </c>
      <c r="C23008" s="19" t="s">
        <v>42</v>
      </c>
      <c r="D23008" t="s">
        <v>398</v>
      </c>
      <c r="E23008" s="20">
        <v>2551</v>
      </c>
      <c r="F23008" s="20">
        <v>676</v>
      </c>
    </row>
    <row r="23009" spans="1:6" outlineLevel="2" x14ac:dyDescent="0.2">
      <c r="B23009" s="18" t="s">
        <v>16643</v>
      </c>
      <c r="C23009" s="19" t="s">
        <v>80</v>
      </c>
      <c r="D23009" t="s">
        <v>398</v>
      </c>
      <c r="E23009" s="20">
        <v>1030</v>
      </c>
      <c r="F23009" s="20">
        <v>417</v>
      </c>
    </row>
    <row r="23010" spans="1:6" outlineLevel="2" x14ac:dyDescent="0.2">
      <c r="B23010" s="18" t="s">
        <v>16643</v>
      </c>
      <c r="C23010" s="19" t="s">
        <v>135</v>
      </c>
      <c r="D23010" t="s">
        <v>398</v>
      </c>
      <c r="E23010" s="20">
        <v>25</v>
      </c>
      <c r="F23010" s="20">
        <v>1</v>
      </c>
    </row>
    <row r="23011" spans="1:6" outlineLevel="2" x14ac:dyDescent="0.2">
      <c r="B23011" s="18" t="s">
        <v>16643</v>
      </c>
      <c r="C23011" s="19" t="s">
        <v>151</v>
      </c>
      <c r="D23011" t="s">
        <v>398</v>
      </c>
      <c r="E23011" s="20">
        <v>5</v>
      </c>
      <c r="F23011" s="20">
        <v>4</v>
      </c>
    </row>
    <row r="23012" spans="1:6" outlineLevel="2" x14ac:dyDescent="0.2">
      <c r="B23012" s="18" t="s">
        <v>16643</v>
      </c>
      <c r="C23012" s="19" t="s">
        <v>164</v>
      </c>
      <c r="D23012" t="s">
        <v>398</v>
      </c>
      <c r="E23012" s="20">
        <v>107</v>
      </c>
      <c r="F23012" s="20">
        <v>801</v>
      </c>
    </row>
    <row r="23013" spans="1:6" outlineLevel="2" x14ac:dyDescent="0.2">
      <c r="B23013" s="18" t="s">
        <v>16643</v>
      </c>
      <c r="C23013" s="19" t="s">
        <v>178</v>
      </c>
      <c r="D23013" t="s">
        <v>398</v>
      </c>
      <c r="E23013" s="20">
        <v>3</v>
      </c>
      <c r="F23013" s="20">
        <v>38</v>
      </c>
    </row>
    <row r="23014" spans="1:6" outlineLevel="1" x14ac:dyDescent="0.2">
      <c r="B23014" s="21" t="s">
        <v>16644</v>
      </c>
      <c r="E23014" s="20">
        <f>SUBTOTAL(9,E23008:E23013)</f>
        <v>3721</v>
      </c>
      <c r="F23014" s="20">
        <f>SUBTOTAL(9,F23008:F23013)</f>
        <v>1937</v>
      </c>
    </row>
    <row r="23015" spans="1:6" outlineLevel="2" x14ac:dyDescent="0.2">
      <c r="A23015" t="s">
        <v>6418</v>
      </c>
      <c r="B23015" s="18" t="s">
        <v>16645</v>
      </c>
      <c r="C23015" s="19" t="s">
        <v>42</v>
      </c>
      <c r="D23015" t="s">
        <v>398</v>
      </c>
      <c r="E23015" s="20">
        <v>1139</v>
      </c>
      <c r="F23015" s="20">
        <v>177</v>
      </c>
    </row>
    <row r="23016" spans="1:6" outlineLevel="2" x14ac:dyDescent="0.2">
      <c r="B23016" s="18" t="s">
        <v>16645</v>
      </c>
      <c r="C23016" s="19" t="s">
        <v>80</v>
      </c>
      <c r="D23016" t="s">
        <v>398</v>
      </c>
      <c r="E23016" s="20">
        <v>33635</v>
      </c>
      <c r="F23016" s="20">
        <v>10547</v>
      </c>
    </row>
    <row r="23017" spans="1:6" outlineLevel="2" x14ac:dyDescent="0.2">
      <c r="B23017" s="18" t="s">
        <v>16645</v>
      </c>
      <c r="C23017" s="19" t="s">
        <v>88</v>
      </c>
      <c r="D23017" t="s">
        <v>398</v>
      </c>
      <c r="E23017" s="20">
        <v>4</v>
      </c>
      <c r="F23017" s="20">
        <v>7</v>
      </c>
    </row>
    <row r="23018" spans="1:6" outlineLevel="2" x14ac:dyDescent="0.2">
      <c r="B23018" s="18" t="s">
        <v>16645</v>
      </c>
      <c r="C23018" s="19" t="s">
        <v>107</v>
      </c>
      <c r="D23018" t="s">
        <v>398</v>
      </c>
      <c r="E23018" s="20">
        <v>35</v>
      </c>
      <c r="F23018" s="20">
        <v>13</v>
      </c>
    </row>
    <row r="23019" spans="1:6" outlineLevel="2" x14ac:dyDescent="0.2">
      <c r="B23019" s="18" t="s">
        <v>16645</v>
      </c>
      <c r="C23019" s="19" t="s">
        <v>164</v>
      </c>
      <c r="D23019" t="s">
        <v>398</v>
      </c>
      <c r="E23019" s="20">
        <v>32</v>
      </c>
      <c r="F23019" s="20">
        <v>141</v>
      </c>
    </row>
    <row r="23020" spans="1:6" outlineLevel="2" x14ac:dyDescent="0.2">
      <c r="B23020" s="18" t="s">
        <v>16645</v>
      </c>
      <c r="C23020" s="19" t="s">
        <v>166</v>
      </c>
      <c r="D23020" t="s">
        <v>398</v>
      </c>
      <c r="E23020" s="20">
        <v>5</v>
      </c>
      <c r="F23020" s="20">
        <v>1</v>
      </c>
    </row>
    <row r="23021" spans="1:6" outlineLevel="1" x14ac:dyDescent="0.2">
      <c r="B23021" s="21" t="s">
        <v>16646</v>
      </c>
      <c r="E23021" s="20">
        <f>SUBTOTAL(9,E23015:E23020)</f>
        <v>34850</v>
      </c>
      <c r="F23021" s="20">
        <f>SUBTOTAL(9,F23015:F23020)</f>
        <v>10886</v>
      </c>
    </row>
    <row r="23022" spans="1:6" ht="25.5" outlineLevel="2" x14ac:dyDescent="0.2">
      <c r="A23022" t="s">
        <v>6419</v>
      </c>
      <c r="B23022" s="18" t="s">
        <v>16647</v>
      </c>
      <c r="C23022" s="19" t="s">
        <v>42</v>
      </c>
      <c r="D23022" t="s">
        <v>398</v>
      </c>
      <c r="E23022" s="20">
        <v>3433</v>
      </c>
      <c r="F23022" s="20">
        <v>576</v>
      </c>
    </row>
    <row r="23023" spans="1:6" ht="25.5" outlineLevel="2" x14ac:dyDescent="0.2">
      <c r="B23023" s="18" t="s">
        <v>16647</v>
      </c>
      <c r="C23023" s="19" t="s">
        <v>68</v>
      </c>
      <c r="D23023" t="s">
        <v>398</v>
      </c>
      <c r="E23023" s="20">
        <v>3</v>
      </c>
      <c r="F23023" s="20">
        <v>784</v>
      </c>
    </row>
    <row r="23024" spans="1:6" ht="25.5" outlineLevel="2" x14ac:dyDescent="0.2">
      <c r="B23024" s="18" t="s">
        <v>16647</v>
      </c>
      <c r="C23024" s="19" t="s">
        <v>80</v>
      </c>
      <c r="D23024" t="s">
        <v>398</v>
      </c>
      <c r="E23024" s="20">
        <v>23574</v>
      </c>
      <c r="F23024" s="20">
        <v>2626</v>
      </c>
    </row>
    <row r="23025" spans="1:6" ht="25.5" outlineLevel="2" x14ac:dyDescent="0.2">
      <c r="B23025" s="18" t="s">
        <v>16647</v>
      </c>
      <c r="C23025" s="19" t="s">
        <v>107</v>
      </c>
      <c r="D23025" t="s">
        <v>398</v>
      </c>
      <c r="E23025" s="20">
        <v>464</v>
      </c>
      <c r="F23025" s="20">
        <v>85</v>
      </c>
    </row>
    <row r="23026" spans="1:6" ht="25.5" outlineLevel="2" x14ac:dyDescent="0.2">
      <c r="B23026" s="18" t="s">
        <v>16647</v>
      </c>
      <c r="C23026" s="19" t="s">
        <v>128</v>
      </c>
      <c r="D23026" t="s">
        <v>398</v>
      </c>
      <c r="E23026" s="20">
        <v>27</v>
      </c>
      <c r="F23026" s="20">
        <v>6839</v>
      </c>
    </row>
    <row r="23027" spans="1:6" ht="25.5" outlineLevel="2" x14ac:dyDescent="0.2">
      <c r="B23027" s="18" t="s">
        <v>16647</v>
      </c>
      <c r="C23027" s="19" t="s">
        <v>135</v>
      </c>
      <c r="D23027" t="s">
        <v>398</v>
      </c>
      <c r="E23027" s="20">
        <v>89</v>
      </c>
      <c r="F23027" s="20">
        <v>17</v>
      </c>
    </row>
    <row r="23028" spans="1:6" ht="25.5" outlineLevel="2" x14ac:dyDescent="0.2">
      <c r="B23028" s="18" t="s">
        <v>16647</v>
      </c>
      <c r="C23028" s="19" t="s">
        <v>162</v>
      </c>
      <c r="D23028" t="s">
        <v>398</v>
      </c>
      <c r="E23028" s="20">
        <v>5</v>
      </c>
      <c r="F23028" s="20">
        <v>286</v>
      </c>
    </row>
    <row r="23029" spans="1:6" ht="25.5" outlineLevel="2" x14ac:dyDescent="0.2">
      <c r="B23029" s="18" t="s">
        <v>16647</v>
      </c>
      <c r="C23029" s="19" t="s">
        <v>164</v>
      </c>
      <c r="D23029" t="s">
        <v>398</v>
      </c>
      <c r="E23029" s="20">
        <v>214</v>
      </c>
      <c r="F23029" s="20">
        <v>32</v>
      </c>
    </row>
    <row r="23030" spans="1:6" ht="25.5" outlineLevel="2" x14ac:dyDescent="0.2">
      <c r="B23030" s="18" t="s">
        <v>16647</v>
      </c>
      <c r="C23030" s="19" t="s">
        <v>166</v>
      </c>
      <c r="D23030" t="s">
        <v>398</v>
      </c>
      <c r="E23030" s="20">
        <v>201</v>
      </c>
      <c r="F23030" s="20">
        <v>20</v>
      </c>
    </row>
    <row r="23031" spans="1:6" ht="25.5" outlineLevel="2" x14ac:dyDescent="0.2">
      <c r="B23031" s="18" t="s">
        <v>16647</v>
      </c>
      <c r="C23031" s="19" t="s">
        <v>176</v>
      </c>
      <c r="D23031" t="s">
        <v>398</v>
      </c>
      <c r="E23031" s="20">
        <v>126</v>
      </c>
      <c r="F23031" s="20">
        <v>11</v>
      </c>
    </row>
    <row r="23032" spans="1:6" ht="25.5" outlineLevel="2" x14ac:dyDescent="0.2">
      <c r="B23032" s="18" t="s">
        <v>16647</v>
      </c>
      <c r="C23032" s="19" t="s">
        <v>178</v>
      </c>
      <c r="D23032" t="s">
        <v>398</v>
      </c>
      <c r="E23032" s="20">
        <v>6</v>
      </c>
      <c r="F23032" s="20">
        <v>23</v>
      </c>
    </row>
    <row r="23033" spans="1:6" ht="25.5" outlineLevel="1" x14ac:dyDescent="0.2">
      <c r="B23033" s="21" t="s">
        <v>16648</v>
      </c>
      <c r="E23033" s="20">
        <f>SUBTOTAL(9,E23022:E23032)</f>
        <v>28142</v>
      </c>
      <c r="F23033" s="20">
        <f>SUBTOTAL(9,F23022:F23032)</f>
        <v>11299</v>
      </c>
    </row>
    <row r="23034" spans="1:6" ht="25.5" outlineLevel="2" x14ac:dyDescent="0.2">
      <c r="A23034" t="s">
        <v>6420</v>
      </c>
      <c r="B23034" s="18" t="s">
        <v>16649</v>
      </c>
      <c r="C23034" s="19" t="s">
        <v>42</v>
      </c>
      <c r="D23034" t="s">
        <v>398</v>
      </c>
      <c r="E23034" s="20">
        <v>94</v>
      </c>
      <c r="F23034" s="20">
        <v>96</v>
      </c>
    </row>
    <row r="23035" spans="1:6" ht="25.5" outlineLevel="2" x14ac:dyDescent="0.2">
      <c r="B23035" s="18" t="s">
        <v>16649</v>
      </c>
      <c r="C23035" s="19" t="s">
        <v>68</v>
      </c>
      <c r="D23035" t="s">
        <v>398</v>
      </c>
      <c r="E23035" s="20">
        <v>1</v>
      </c>
      <c r="F23035" s="20">
        <v>46</v>
      </c>
    </row>
    <row r="23036" spans="1:6" ht="25.5" outlineLevel="2" x14ac:dyDescent="0.2">
      <c r="B23036" s="18" t="s">
        <v>16649</v>
      </c>
      <c r="C23036" s="19" t="s">
        <v>80</v>
      </c>
      <c r="D23036" t="s">
        <v>398</v>
      </c>
      <c r="E23036" s="20">
        <v>630</v>
      </c>
      <c r="F23036" s="20">
        <v>194</v>
      </c>
    </row>
    <row r="23037" spans="1:6" ht="25.5" outlineLevel="2" x14ac:dyDescent="0.2">
      <c r="B23037" s="18" t="s">
        <v>16649</v>
      </c>
      <c r="C23037" s="19" t="s">
        <v>164</v>
      </c>
      <c r="D23037" t="s">
        <v>398</v>
      </c>
      <c r="E23037" s="20">
        <v>3</v>
      </c>
      <c r="F23037" s="20">
        <v>86</v>
      </c>
    </row>
    <row r="23038" spans="1:6" ht="25.5" outlineLevel="2" x14ac:dyDescent="0.2">
      <c r="B23038" s="18" t="s">
        <v>16649</v>
      </c>
      <c r="C23038" s="19" t="s">
        <v>178</v>
      </c>
      <c r="D23038" t="s">
        <v>398</v>
      </c>
      <c r="E23038" s="20">
        <v>20</v>
      </c>
      <c r="F23038" s="20">
        <v>46</v>
      </c>
    </row>
    <row r="23039" spans="1:6" ht="25.5" outlineLevel="1" x14ac:dyDescent="0.2">
      <c r="B23039" s="21" t="s">
        <v>16650</v>
      </c>
      <c r="E23039" s="20">
        <f>SUBTOTAL(9,E23034:E23038)</f>
        <v>748</v>
      </c>
      <c r="F23039" s="20">
        <f>SUBTOTAL(9,F23034:F23038)</f>
        <v>468</v>
      </c>
    </row>
    <row r="23040" spans="1:6" outlineLevel="2" x14ac:dyDescent="0.2">
      <c r="A23040" t="s">
        <v>6421</v>
      </c>
      <c r="B23040" s="18" t="s">
        <v>16651</v>
      </c>
      <c r="C23040" s="19" t="s">
        <v>42</v>
      </c>
      <c r="D23040" t="s">
        <v>398</v>
      </c>
      <c r="E23040" s="20">
        <v>362</v>
      </c>
      <c r="F23040" s="20">
        <v>44</v>
      </c>
    </row>
    <row r="23041" spans="1:6" outlineLevel="2" x14ac:dyDescent="0.2">
      <c r="B23041" s="18" t="s">
        <v>16651</v>
      </c>
      <c r="C23041" s="19" t="s">
        <v>68</v>
      </c>
      <c r="D23041" t="s">
        <v>398</v>
      </c>
      <c r="E23041" s="20">
        <v>1</v>
      </c>
      <c r="F23041" s="20">
        <v>89</v>
      </c>
    </row>
    <row r="23042" spans="1:6" outlineLevel="2" x14ac:dyDescent="0.2">
      <c r="B23042" s="18" t="s">
        <v>16651</v>
      </c>
      <c r="C23042" s="19" t="s">
        <v>80</v>
      </c>
      <c r="D23042" t="s">
        <v>398</v>
      </c>
      <c r="E23042" s="20">
        <v>9</v>
      </c>
      <c r="F23042" s="20">
        <v>577</v>
      </c>
    </row>
    <row r="23043" spans="1:6" outlineLevel="1" x14ac:dyDescent="0.2">
      <c r="B23043" s="21" t="s">
        <v>16652</v>
      </c>
      <c r="E23043" s="20">
        <f>SUBTOTAL(9,E23040:E23042)</f>
        <v>372</v>
      </c>
      <c r="F23043" s="20">
        <f>SUBTOTAL(9,F23040:F23042)</f>
        <v>710</v>
      </c>
    </row>
    <row r="23044" spans="1:6" outlineLevel="2" x14ac:dyDescent="0.2">
      <c r="A23044" t="s">
        <v>1848</v>
      </c>
      <c r="B23044" s="18" t="s">
        <v>16653</v>
      </c>
      <c r="C23044" s="19" t="s">
        <v>42</v>
      </c>
      <c r="D23044" t="s">
        <v>398</v>
      </c>
      <c r="E23044" s="20">
        <v>66</v>
      </c>
      <c r="F23044" s="20">
        <v>333</v>
      </c>
    </row>
    <row r="23045" spans="1:6" outlineLevel="2" x14ac:dyDescent="0.2">
      <c r="B23045" s="18" t="s">
        <v>16653</v>
      </c>
      <c r="C23045" s="19" t="s">
        <v>68</v>
      </c>
      <c r="D23045" t="s">
        <v>398</v>
      </c>
      <c r="E23045" s="20">
        <v>3</v>
      </c>
      <c r="F23045" s="20">
        <v>21</v>
      </c>
    </row>
    <row r="23046" spans="1:6" outlineLevel="2" x14ac:dyDescent="0.2">
      <c r="B23046" s="18" t="s">
        <v>16653</v>
      </c>
      <c r="C23046" s="19" t="s">
        <v>80</v>
      </c>
      <c r="D23046" t="s">
        <v>398</v>
      </c>
      <c r="E23046" s="20">
        <v>305</v>
      </c>
      <c r="F23046" s="20">
        <v>689</v>
      </c>
    </row>
    <row r="23047" spans="1:6" outlineLevel="2" x14ac:dyDescent="0.2">
      <c r="B23047" s="18" t="s">
        <v>16653</v>
      </c>
      <c r="C23047" s="19" t="s">
        <v>87</v>
      </c>
      <c r="D23047" t="s">
        <v>398</v>
      </c>
      <c r="E23047" s="20">
        <v>99</v>
      </c>
      <c r="F23047" s="20">
        <v>12058</v>
      </c>
    </row>
    <row r="23048" spans="1:6" outlineLevel="2" x14ac:dyDescent="0.2">
      <c r="B23048" s="18" t="s">
        <v>16653</v>
      </c>
      <c r="C23048" s="19" t="s">
        <v>164</v>
      </c>
      <c r="D23048" t="s">
        <v>398</v>
      </c>
      <c r="E23048" s="20">
        <v>7</v>
      </c>
      <c r="F23048" s="20">
        <v>213</v>
      </c>
    </row>
    <row r="23049" spans="1:6" outlineLevel="2" x14ac:dyDescent="0.2">
      <c r="B23049" s="18" t="s">
        <v>16653</v>
      </c>
      <c r="C23049" s="19" t="s">
        <v>178</v>
      </c>
      <c r="D23049" t="s">
        <v>398</v>
      </c>
      <c r="E23049" s="20">
        <v>2</v>
      </c>
      <c r="F23049" s="20">
        <v>90</v>
      </c>
    </row>
    <row r="23050" spans="1:6" outlineLevel="1" x14ac:dyDescent="0.2">
      <c r="B23050" s="21" t="s">
        <v>16654</v>
      </c>
      <c r="E23050" s="20">
        <f>SUBTOTAL(9,E23044:E23049)</f>
        <v>482</v>
      </c>
      <c r="F23050" s="20">
        <f>SUBTOTAL(9,F23044:F23049)</f>
        <v>13404</v>
      </c>
    </row>
    <row r="23051" spans="1:6" ht="25.5" outlineLevel="2" x14ac:dyDescent="0.2">
      <c r="A23051" t="s">
        <v>6422</v>
      </c>
      <c r="B23051" s="18" t="s">
        <v>16655</v>
      </c>
      <c r="C23051" s="19" t="s">
        <v>80</v>
      </c>
      <c r="D23051" t="s">
        <v>398</v>
      </c>
      <c r="E23051" s="20">
        <v>17</v>
      </c>
      <c r="F23051" s="20">
        <v>15</v>
      </c>
    </row>
    <row r="23052" spans="1:6" ht="38.25" outlineLevel="1" x14ac:dyDescent="0.2">
      <c r="B23052" s="21" t="s">
        <v>16656</v>
      </c>
      <c r="E23052" s="20">
        <f>SUBTOTAL(9,E23051:E23051)</f>
        <v>17</v>
      </c>
      <c r="F23052" s="20">
        <f>SUBTOTAL(9,F23051:F23051)</f>
        <v>15</v>
      </c>
    </row>
    <row r="23053" spans="1:6" ht="25.5" outlineLevel="2" x14ac:dyDescent="0.2">
      <c r="A23053" t="s">
        <v>6424</v>
      </c>
      <c r="B23053" s="18" t="s">
        <v>16657</v>
      </c>
      <c r="C23053" s="19" t="s">
        <v>15</v>
      </c>
      <c r="D23053" t="s">
        <v>398</v>
      </c>
      <c r="E23053" s="20">
        <v>6</v>
      </c>
      <c r="F23053" s="20">
        <v>1018</v>
      </c>
    </row>
    <row r="23054" spans="1:6" ht="25.5" outlineLevel="2" x14ac:dyDescent="0.2">
      <c r="B23054" s="18" t="s">
        <v>16657</v>
      </c>
      <c r="C23054" s="19" t="s">
        <v>16</v>
      </c>
      <c r="D23054" t="s">
        <v>398</v>
      </c>
      <c r="E23054" s="20">
        <v>1</v>
      </c>
      <c r="F23054" s="20">
        <v>29</v>
      </c>
    </row>
    <row r="23055" spans="1:6" ht="25.5" outlineLevel="2" x14ac:dyDescent="0.2">
      <c r="B23055" s="18" t="s">
        <v>16657</v>
      </c>
      <c r="C23055" s="19" t="s">
        <v>23</v>
      </c>
      <c r="D23055" t="s">
        <v>398</v>
      </c>
      <c r="E23055" s="20">
        <v>1</v>
      </c>
      <c r="F23055" s="20">
        <v>70</v>
      </c>
    </row>
    <row r="23056" spans="1:6" ht="25.5" outlineLevel="2" x14ac:dyDescent="0.2">
      <c r="B23056" s="18" t="s">
        <v>16657</v>
      </c>
      <c r="C23056" s="19" t="s">
        <v>37</v>
      </c>
      <c r="D23056" t="s">
        <v>398</v>
      </c>
      <c r="E23056" s="20">
        <v>202</v>
      </c>
      <c r="F23056" s="20">
        <v>172</v>
      </c>
    </row>
    <row r="23057" spans="2:6" ht="25.5" outlineLevel="2" x14ac:dyDescent="0.2">
      <c r="B23057" s="18" t="s">
        <v>16657</v>
      </c>
      <c r="C23057" s="19" t="s">
        <v>42</v>
      </c>
      <c r="D23057" t="s">
        <v>398</v>
      </c>
      <c r="E23057" s="20">
        <v>4731</v>
      </c>
      <c r="F23057" s="20">
        <v>69304</v>
      </c>
    </row>
    <row r="23058" spans="2:6" ht="25.5" outlineLevel="2" x14ac:dyDescent="0.2">
      <c r="B23058" s="18" t="s">
        <v>16657</v>
      </c>
      <c r="C23058" s="19" t="s">
        <v>53</v>
      </c>
      <c r="D23058" t="s">
        <v>398</v>
      </c>
      <c r="E23058" s="20">
        <v>1</v>
      </c>
      <c r="F23058" s="20">
        <v>10</v>
      </c>
    </row>
    <row r="23059" spans="2:6" ht="25.5" outlineLevel="2" x14ac:dyDescent="0.2">
      <c r="B23059" s="18" t="s">
        <v>16657</v>
      </c>
      <c r="C23059" s="19" t="s">
        <v>64</v>
      </c>
      <c r="D23059" t="s">
        <v>398</v>
      </c>
      <c r="E23059" s="20">
        <v>1</v>
      </c>
      <c r="F23059" s="20">
        <v>602</v>
      </c>
    </row>
    <row r="23060" spans="2:6" ht="25.5" outlineLevel="2" x14ac:dyDescent="0.2">
      <c r="B23060" s="18" t="s">
        <v>16657</v>
      </c>
      <c r="C23060" s="19" t="s">
        <v>67</v>
      </c>
      <c r="D23060" t="s">
        <v>398</v>
      </c>
      <c r="E23060" s="20">
        <v>4</v>
      </c>
      <c r="F23060" s="20">
        <v>1541</v>
      </c>
    </row>
    <row r="23061" spans="2:6" ht="25.5" outlineLevel="2" x14ac:dyDescent="0.2">
      <c r="B23061" s="18" t="s">
        <v>16657</v>
      </c>
      <c r="C23061" s="19" t="s">
        <v>68</v>
      </c>
      <c r="D23061" t="s">
        <v>398</v>
      </c>
      <c r="E23061" s="20">
        <v>82</v>
      </c>
      <c r="F23061" s="20">
        <v>3498</v>
      </c>
    </row>
    <row r="23062" spans="2:6" ht="25.5" outlineLevel="2" x14ac:dyDescent="0.2">
      <c r="B23062" s="18" t="s">
        <v>16657</v>
      </c>
      <c r="C23062" s="19" t="s">
        <v>80</v>
      </c>
      <c r="D23062" t="s">
        <v>398</v>
      </c>
      <c r="E23062" s="20">
        <v>1874</v>
      </c>
      <c r="F23062" s="20">
        <v>13639</v>
      </c>
    </row>
    <row r="23063" spans="2:6" ht="25.5" outlineLevel="2" x14ac:dyDescent="0.2">
      <c r="B23063" s="18" t="s">
        <v>16657</v>
      </c>
      <c r="C23063" s="19" t="s">
        <v>81</v>
      </c>
      <c r="D23063" t="s">
        <v>398</v>
      </c>
      <c r="E23063" s="20">
        <v>1</v>
      </c>
      <c r="F23063" s="20">
        <v>9</v>
      </c>
    </row>
    <row r="23064" spans="2:6" ht="25.5" outlineLevel="2" x14ac:dyDescent="0.2">
      <c r="B23064" s="18" t="s">
        <v>16657</v>
      </c>
      <c r="C23064" s="19" t="s">
        <v>86</v>
      </c>
      <c r="D23064" t="s">
        <v>398</v>
      </c>
      <c r="E23064" s="20">
        <v>1</v>
      </c>
      <c r="F23064" s="20">
        <v>59</v>
      </c>
    </row>
    <row r="23065" spans="2:6" ht="25.5" outlineLevel="2" x14ac:dyDescent="0.2">
      <c r="B23065" s="18" t="s">
        <v>16657</v>
      </c>
      <c r="C23065" s="19" t="s">
        <v>88</v>
      </c>
      <c r="D23065" t="s">
        <v>398</v>
      </c>
      <c r="E23065" s="20">
        <v>16</v>
      </c>
      <c r="F23065" s="20">
        <v>414</v>
      </c>
    </row>
    <row r="23066" spans="2:6" ht="25.5" outlineLevel="2" x14ac:dyDescent="0.2">
      <c r="B23066" s="18" t="s">
        <v>16657</v>
      </c>
      <c r="C23066" s="19" t="s">
        <v>92</v>
      </c>
      <c r="D23066" t="s">
        <v>398</v>
      </c>
      <c r="E23066" s="20">
        <v>21</v>
      </c>
      <c r="F23066" s="20">
        <v>72</v>
      </c>
    </row>
    <row r="23067" spans="2:6" ht="25.5" outlineLevel="2" x14ac:dyDescent="0.2">
      <c r="B23067" s="18" t="s">
        <v>16657</v>
      </c>
      <c r="C23067" s="19" t="s">
        <v>107</v>
      </c>
      <c r="D23067" t="s">
        <v>398</v>
      </c>
      <c r="E23067" s="20">
        <v>2874</v>
      </c>
      <c r="F23067" s="20">
        <v>8138</v>
      </c>
    </row>
    <row r="23068" spans="2:6" ht="25.5" outlineLevel="2" x14ac:dyDescent="0.2">
      <c r="B23068" s="18" t="s">
        <v>16657</v>
      </c>
      <c r="C23068" s="19" t="s">
        <v>113</v>
      </c>
      <c r="D23068" t="s">
        <v>398</v>
      </c>
      <c r="E23068" s="20">
        <v>6</v>
      </c>
      <c r="F23068" s="20">
        <v>2899</v>
      </c>
    </row>
    <row r="23069" spans="2:6" ht="25.5" outlineLevel="2" x14ac:dyDescent="0.2">
      <c r="B23069" s="18" t="s">
        <v>16657</v>
      </c>
      <c r="C23069" s="19" t="s">
        <v>123</v>
      </c>
      <c r="D23069" t="s">
        <v>398</v>
      </c>
      <c r="E23069" s="20">
        <v>2</v>
      </c>
      <c r="F23069" s="20">
        <v>151</v>
      </c>
    </row>
    <row r="23070" spans="2:6" ht="25.5" outlineLevel="2" x14ac:dyDescent="0.2">
      <c r="B23070" s="18" t="s">
        <v>16657</v>
      </c>
      <c r="C23070" s="19" t="s">
        <v>161</v>
      </c>
      <c r="D23070" t="s">
        <v>398</v>
      </c>
      <c r="E23070" s="20">
        <v>52</v>
      </c>
      <c r="F23070" s="20">
        <v>3190</v>
      </c>
    </row>
    <row r="23071" spans="2:6" ht="25.5" outlineLevel="2" x14ac:dyDescent="0.2">
      <c r="B23071" s="18" t="s">
        <v>16657</v>
      </c>
      <c r="C23071" s="19" t="s">
        <v>162</v>
      </c>
      <c r="D23071" t="s">
        <v>398</v>
      </c>
      <c r="E23071" s="20">
        <v>1</v>
      </c>
      <c r="F23071" s="20">
        <v>19</v>
      </c>
    </row>
    <row r="23072" spans="2:6" ht="25.5" outlineLevel="2" x14ac:dyDescent="0.2">
      <c r="B23072" s="18" t="s">
        <v>16657</v>
      </c>
      <c r="C23072" s="19" t="s">
        <v>164</v>
      </c>
      <c r="D23072" t="s">
        <v>398</v>
      </c>
      <c r="E23072" s="20">
        <v>285</v>
      </c>
      <c r="F23072" s="20">
        <v>348</v>
      </c>
    </row>
    <row r="23073" spans="1:6" ht="25.5" outlineLevel="2" x14ac:dyDescent="0.2">
      <c r="B23073" s="18" t="s">
        <v>16657</v>
      </c>
      <c r="C23073" s="19" t="s">
        <v>166</v>
      </c>
      <c r="D23073" t="s">
        <v>398</v>
      </c>
      <c r="E23073" s="20">
        <v>215</v>
      </c>
      <c r="F23073" s="20">
        <v>1028</v>
      </c>
    </row>
    <row r="23074" spans="1:6" ht="25.5" outlineLevel="2" x14ac:dyDescent="0.2">
      <c r="B23074" s="18" t="s">
        <v>16657</v>
      </c>
      <c r="C23074" s="19" t="s">
        <v>176</v>
      </c>
      <c r="D23074" t="s">
        <v>398</v>
      </c>
      <c r="E23074" s="20">
        <v>70</v>
      </c>
      <c r="F23074" s="20">
        <v>18340</v>
      </c>
    </row>
    <row r="23075" spans="1:6" ht="25.5" outlineLevel="2" x14ac:dyDescent="0.2">
      <c r="B23075" s="18" t="s">
        <v>16657</v>
      </c>
      <c r="C23075" s="19" t="s">
        <v>178</v>
      </c>
      <c r="D23075" t="s">
        <v>398</v>
      </c>
      <c r="E23075" s="20">
        <v>65</v>
      </c>
      <c r="F23075" s="20">
        <v>11639</v>
      </c>
    </row>
    <row r="23076" spans="1:6" ht="25.5" outlineLevel="1" x14ac:dyDescent="0.2">
      <c r="B23076" s="21" t="s">
        <v>16658</v>
      </c>
      <c r="E23076" s="20">
        <f>SUBTOTAL(9,E23053:E23075)</f>
        <v>10512</v>
      </c>
      <c r="F23076" s="20">
        <f>SUBTOTAL(9,F23053:F23075)</f>
        <v>136189</v>
      </c>
    </row>
    <row r="23077" spans="1:6" ht="25.5" outlineLevel="2" x14ac:dyDescent="0.2">
      <c r="A23077" t="s">
        <v>6426</v>
      </c>
      <c r="B23077" s="18" t="s">
        <v>16659</v>
      </c>
      <c r="C23077" s="19" t="s">
        <v>42</v>
      </c>
      <c r="D23077" t="s">
        <v>398</v>
      </c>
      <c r="E23077" s="20">
        <v>10022</v>
      </c>
      <c r="F23077" s="20">
        <v>34719</v>
      </c>
    </row>
    <row r="23078" spans="1:6" ht="25.5" outlineLevel="2" x14ac:dyDescent="0.2">
      <c r="B23078" s="18" t="s">
        <v>16659</v>
      </c>
      <c r="C23078" s="19" t="s">
        <v>54</v>
      </c>
      <c r="D23078" t="s">
        <v>398</v>
      </c>
      <c r="E23078" s="20">
        <v>12</v>
      </c>
      <c r="F23078" s="20">
        <v>1334</v>
      </c>
    </row>
    <row r="23079" spans="1:6" ht="25.5" outlineLevel="2" x14ac:dyDescent="0.2">
      <c r="B23079" s="18" t="s">
        <v>16659</v>
      </c>
      <c r="C23079" s="19" t="s">
        <v>65</v>
      </c>
      <c r="D23079" t="s">
        <v>398</v>
      </c>
      <c r="E23079" s="20">
        <v>250</v>
      </c>
      <c r="F23079" s="20">
        <v>90</v>
      </c>
    </row>
    <row r="23080" spans="1:6" ht="25.5" outlineLevel="2" x14ac:dyDescent="0.2">
      <c r="B23080" s="18" t="s">
        <v>16659</v>
      </c>
      <c r="C23080" s="19" t="s">
        <v>68</v>
      </c>
      <c r="D23080" t="s">
        <v>398</v>
      </c>
      <c r="E23080" s="20">
        <v>3</v>
      </c>
      <c r="F23080" s="20">
        <v>276</v>
      </c>
    </row>
    <row r="23081" spans="1:6" ht="25.5" outlineLevel="2" x14ac:dyDescent="0.2">
      <c r="B23081" s="18" t="s">
        <v>16659</v>
      </c>
      <c r="C23081" s="19" t="s">
        <v>80</v>
      </c>
      <c r="D23081" t="s">
        <v>398</v>
      </c>
      <c r="E23081" s="20">
        <v>99</v>
      </c>
      <c r="F23081" s="20">
        <v>958</v>
      </c>
    </row>
    <row r="23082" spans="1:6" ht="25.5" outlineLevel="2" x14ac:dyDescent="0.2">
      <c r="B23082" s="18" t="s">
        <v>16659</v>
      </c>
      <c r="C23082" s="19" t="s">
        <v>86</v>
      </c>
      <c r="D23082" t="s">
        <v>398</v>
      </c>
      <c r="E23082" s="20">
        <v>464</v>
      </c>
      <c r="F23082" s="20">
        <v>6503</v>
      </c>
    </row>
    <row r="23083" spans="1:6" ht="25.5" outlineLevel="2" x14ac:dyDescent="0.2">
      <c r="B23083" s="18" t="s">
        <v>16659</v>
      </c>
      <c r="C23083" s="19" t="s">
        <v>87</v>
      </c>
      <c r="D23083" t="s">
        <v>398</v>
      </c>
      <c r="E23083" s="20">
        <v>380</v>
      </c>
      <c r="F23083" s="20">
        <v>119</v>
      </c>
    </row>
    <row r="23084" spans="1:6" ht="25.5" outlineLevel="2" x14ac:dyDescent="0.2">
      <c r="B23084" s="18" t="s">
        <v>16659</v>
      </c>
      <c r="C23084" s="19" t="s">
        <v>151</v>
      </c>
      <c r="D23084" t="s">
        <v>398</v>
      </c>
      <c r="E23084" s="20">
        <v>87</v>
      </c>
      <c r="F23084" s="20">
        <v>1122</v>
      </c>
    </row>
    <row r="23085" spans="1:6" ht="25.5" outlineLevel="2" x14ac:dyDescent="0.2">
      <c r="B23085" s="18" t="s">
        <v>16659</v>
      </c>
      <c r="C23085" s="19" t="s">
        <v>161</v>
      </c>
      <c r="D23085" t="s">
        <v>398</v>
      </c>
      <c r="E23085" s="20">
        <v>6</v>
      </c>
      <c r="F23085" s="20">
        <v>236</v>
      </c>
    </row>
    <row r="23086" spans="1:6" ht="25.5" outlineLevel="2" x14ac:dyDescent="0.2">
      <c r="B23086" s="18" t="s">
        <v>16659</v>
      </c>
      <c r="C23086" s="19" t="s">
        <v>164</v>
      </c>
      <c r="D23086" t="s">
        <v>398</v>
      </c>
      <c r="E23086" s="20">
        <v>101</v>
      </c>
      <c r="F23086" s="20">
        <v>1303</v>
      </c>
    </row>
    <row r="23087" spans="1:6" ht="25.5" outlineLevel="2" x14ac:dyDescent="0.2">
      <c r="B23087" s="18" t="s">
        <v>16659</v>
      </c>
      <c r="C23087" s="19" t="s">
        <v>178</v>
      </c>
      <c r="D23087" t="s">
        <v>398</v>
      </c>
      <c r="E23087" s="20">
        <v>10</v>
      </c>
      <c r="F23087" s="20">
        <v>255</v>
      </c>
    </row>
    <row r="23088" spans="1:6" ht="38.25" outlineLevel="1" x14ac:dyDescent="0.2">
      <c r="B23088" s="21" t="s">
        <v>16660</v>
      </c>
      <c r="E23088" s="20">
        <f>SUBTOTAL(9,E23077:E23087)</f>
        <v>11434</v>
      </c>
      <c r="F23088" s="20">
        <f>SUBTOTAL(9,F23077:F23087)</f>
        <v>46915</v>
      </c>
    </row>
    <row r="23089" spans="1:6" outlineLevel="2" x14ac:dyDescent="0.2">
      <c r="A23089" t="s">
        <v>1849</v>
      </c>
      <c r="B23089" s="18" t="s">
        <v>16661</v>
      </c>
      <c r="C23089" s="19" t="s">
        <v>42</v>
      </c>
      <c r="D23089" t="s">
        <v>851</v>
      </c>
      <c r="E23089" s="20">
        <v>186354</v>
      </c>
      <c r="F23089" s="20">
        <v>57986</v>
      </c>
    </row>
    <row r="23090" spans="1:6" outlineLevel="2" x14ac:dyDescent="0.2">
      <c r="B23090" s="18" t="s">
        <v>16661</v>
      </c>
      <c r="C23090" s="19" t="s">
        <v>65</v>
      </c>
      <c r="D23090" t="s">
        <v>851</v>
      </c>
      <c r="E23090" s="20">
        <v>80</v>
      </c>
      <c r="F23090" s="20">
        <v>101</v>
      </c>
    </row>
    <row r="23091" spans="1:6" outlineLevel="2" x14ac:dyDescent="0.2">
      <c r="B23091" s="18" t="s">
        <v>16661</v>
      </c>
      <c r="C23091" s="19" t="s">
        <v>68</v>
      </c>
      <c r="D23091" t="s">
        <v>851</v>
      </c>
      <c r="E23091" s="20">
        <v>100</v>
      </c>
      <c r="F23091" s="20">
        <v>19</v>
      </c>
    </row>
    <row r="23092" spans="1:6" outlineLevel="2" x14ac:dyDescent="0.2">
      <c r="B23092" s="18" t="s">
        <v>16661</v>
      </c>
      <c r="C23092" s="19" t="s">
        <v>80</v>
      </c>
      <c r="D23092" t="s">
        <v>851</v>
      </c>
      <c r="E23092" s="20">
        <v>73343</v>
      </c>
      <c r="F23092" s="20">
        <v>8196</v>
      </c>
    </row>
    <row r="23093" spans="1:6" outlineLevel="2" x14ac:dyDescent="0.2">
      <c r="B23093" s="18" t="s">
        <v>16661</v>
      </c>
      <c r="C23093" s="19" t="s">
        <v>87</v>
      </c>
      <c r="D23093" t="s">
        <v>851</v>
      </c>
      <c r="E23093" s="20">
        <v>300</v>
      </c>
      <c r="F23093" s="20">
        <v>1639</v>
      </c>
    </row>
    <row r="23094" spans="1:6" outlineLevel="2" x14ac:dyDescent="0.2">
      <c r="B23094" s="18" t="s">
        <v>16661</v>
      </c>
      <c r="C23094" s="19" t="s">
        <v>88</v>
      </c>
      <c r="D23094" t="s">
        <v>851</v>
      </c>
      <c r="E23094" s="20">
        <v>7</v>
      </c>
      <c r="F23094" s="20">
        <v>730</v>
      </c>
    </row>
    <row r="23095" spans="1:6" ht="25.5" outlineLevel="2" x14ac:dyDescent="0.2">
      <c r="B23095" s="18" t="s">
        <v>16661</v>
      </c>
      <c r="C23095" s="19" t="s">
        <v>92</v>
      </c>
      <c r="D23095" t="s">
        <v>851</v>
      </c>
      <c r="E23095" s="20">
        <v>10</v>
      </c>
      <c r="F23095" s="20">
        <v>2</v>
      </c>
    </row>
    <row r="23096" spans="1:6" outlineLevel="2" x14ac:dyDescent="0.2">
      <c r="B23096" s="18" t="s">
        <v>16661</v>
      </c>
      <c r="C23096" s="19" t="s">
        <v>107</v>
      </c>
      <c r="D23096" t="s">
        <v>851</v>
      </c>
      <c r="E23096" s="20">
        <v>37</v>
      </c>
      <c r="F23096" s="20">
        <v>17</v>
      </c>
    </row>
    <row r="23097" spans="1:6" outlineLevel="2" x14ac:dyDescent="0.2">
      <c r="B23097" s="18" t="s">
        <v>16661</v>
      </c>
      <c r="C23097" s="19" t="s">
        <v>151</v>
      </c>
      <c r="D23097" t="s">
        <v>851</v>
      </c>
      <c r="E23097" s="20">
        <v>1</v>
      </c>
      <c r="F23097" s="20">
        <v>10</v>
      </c>
    </row>
    <row r="23098" spans="1:6" outlineLevel="2" x14ac:dyDescent="0.2">
      <c r="B23098" s="18" t="s">
        <v>16661</v>
      </c>
      <c r="C23098" s="19" t="s">
        <v>162</v>
      </c>
      <c r="D23098" t="s">
        <v>851</v>
      </c>
      <c r="E23098" s="20">
        <v>1</v>
      </c>
      <c r="F23098" s="20">
        <v>3</v>
      </c>
    </row>
    <row r="23099" spans="1:6" ht="25.5" outlineLevel="2" x14ac:dyDescent="0.2">
      <c r="B23099" s="18" t="s">
        <v>16661</v>
      </c>
      <c r="C23099" s="19" t="s">
        <v>176</v>
      </c>
      <c r="D23099" t="s">
        <v>851</v>
      </c>
      <c r="E23099" s="20">
        <v>13</v>
      </c>
      <c r="F23099" s="20">
        <v>219</v>
      </c>
    </row>
    <row r="23100" spans="1:6" outlineLevel="2" x14ac:dyDescent="0.2">
      <c r="B23100" s="18" t="s">
        <v>16661</v>
      </c>
      <c r="C23100" s="19" t="s">
        <v>178</v>
      </c>
      <c r="D23100" t="s">
        <v>851</v>
      </c>
      <c r="E23100" s="20">
        <v>10</v>
      </c>
      <c r="F23100" s="20">
        <v>431</v>
      </c>
    </row>
    <row r="23101" spans="1:6" outlineLevel="1" x14ac:dyDescent="0.2">
      <c r="B23101" s="21" t="s">
        <v>16662</v>
      </c>
      <c r="E23101" s="20">
        <f>SUBTOTAL(9,E23089:E23100)</f>
        <v>260256</v>
      </c>
      <c r="F23101" s="20">
        <f>SUBTOTAL(9,F23089:F23100)</f>
        <v>69353</v>
      </c>
    </row>
    <row r="23102" spans="1:6" outlineLevel="2" x14ac:dyDescent="0.2">
      <c r="A23102" t="s">
        <v>6428</v>
      </c>
      <c r="B23102" s="18" t="s">
        <v>16663</v>
      </c>
      <c r="C23102" s="19" t="s">
        <v>30</v>
      </c>
      <c r="D23102" t="s">
        <v>851</v>
      </c>
      <c r="E23102" s="20">
        <v>8</v>
      </c>
      <c r="F23102" s="20">
        <v>12</v>
      </c>
    </row>
    <row r="23103" spans="1:6" outlineLevel="2" x14ac:dyDescent="0.2">
      <c r="B23103" s="18" t="s">
        <v>16663</v>
      </c>
      <c r="C23103" s="19" t="s">
        <v>42</v>
      </c>
      <c r="D23103" t="s">
        <v>851</v>
      </c>
      <c r="E23103" s="20">
        <v>2839911</v>
      </c>
      <c r="F23103" s="20">
        <v>152232</v>
      </c>
    </row>
    <row r="23104" spans="1:6" outlineLevel="2" x14ac:dyDescent="0.2">
      <c r="B23104" s="18" t="s">
        <v>16663</v>
      </c>
      <c r="C23104" s="19" t="s">
        <v>64</v>
      </c>
      <c r="D23104" t="s">
        <v>851</v>
      </c>
      <c r="E23104" s="20">
        <v>5</v>
      </c>
      <c r="F23104" s="20">
        <v>1</v>
      </c>
    </row>
    <row r="23105" spans="2:6" outlineLevel="2" x14ac:dyDescent="0.2">
      <c r="B23105" s="18" t="s">
        <v>16663</v>
      </c>
      <c r="C23105" s="19" t="s">
        <v>68</v>
      </c>
      <c r="D23105" t="s">
        <v>851</v>
      </c>
      <c r="E23105" s="20">
        <v>2436</v>
      </c>
      <c r="F23105" s="20">
        <v>1511</v>
      </c>
    </row>
    <row r="23106" spans="2:6" outlineLevel="2" x14ac:dyDescent="0.2">
      <c r="B23106" s="18" t="s">
        <v>16663</v>
      </c>
      <c r="C23106" s="19" t="s">
        <v>80</v>
      </c>
      <c r="D23106" t="s">
        <v>851</v>
      </c>
      <c r="E23106" s="20">
        <v>2199407</v>
      </c>
      <c r="F23106" s="20">
        <v>90771</v>
      </c>
    </row>
    <row r="23107" spans="2:6" outlineLevel="2" x14ac:dyDescent="0.2">
      <c r="B23107" s="18" t="s">
        <v>16663</v>
      </c>
      <c r="C23107" s="19" t="s">
        <v>86</v>
      </c>
      <c r="D23107" t="s">
        <v>851</v>
      </c>
      <c r="E23107" s="20">
        <v>100</v>
      </c>
      <c r="F23107" s="20">
        <v>11</v>
      </c>
    </row>
    <row r="23108" spans="2:6" outlineLevel="2" x14ac:dyDescent="0.2">
      <c r="B23108" s="18" t="s">
        <v>16663</v>
      </c>
      <c r="C23108" s="19" t="s">
        <v>87</v>
      </c>
      <c r="D23108" t="s">
        <v>851</v>
      </c>
      <c r="E23108" s="20">
        <v>20</v>
      </c>
      <c r="F23108" s="20">
        <v>6</v>
      </c>
    </row>
    <row r="23109" spans="2:6" outlineLevel="2" x14ac:dyDescent="0.2">
      <c r="B23109" s="18" t="s">
        <v>16663</v>
      </c>
      <c r="C23109" s="19" t="s">
        <v>88</v>
      </c>
      <c r="D23109" t="s">
        <v>851</v>
      </c>
      <c r="E23109" s="20">
        <v>37</v>
      </c>
      <c r="F23109" s="20">
        <v>65</v>
      </c>
    </row>
    <row r="23110" spans="2:6" ht="25.5" outlineLevel="2" x14ac:dyDescent="0.2">
      <c r="B23110" s="18" t="s">
        <v>16663</v>
      </c>
      <c r="C23110" s="19" t="s">
        <v>92</v>
      </c>
      <c r="D23110" t="s">
        <v>851</v>
      </c>
      <c r="E23110" s="20">
        <v>62</v>
      </c>
      <c r="F23110" s="20">
        <v>80</v>
      </c>
    </row>
    <row r="23111" spans="2:6" outlineLevel="2" x14ac:dyDescent="0.2">
      <c r="B23111" s="18" t="s">
        <v>16663</v>
      </c>
      <c r="C23111" s="19" t="s">
        <v>107</v>
      </c>
      <c r="D23111" t="s">
        <v>851</v>
      </c>
      <c r="E23111" s="20">
        <v>10212</v>
      </c>
      <c r="F23111" s="20">
        <v>6533</v>
      </c>
    </row>
    <row r="23112" spans="2:6" outlineLevel="2" x14ac:dyDescent="0.2">
      <c r="B23112" s="18" t="s">
        <v>16663</v>
      </c>
      <c r="C23112" s="19" t="s">
        <v>113</v>
      </c>
      <c r="D23112" t="s">
        <v>851</v>
      </c>
      <c r="E23112" s="20">
        <v>7</v>
      </c>
      <c r="F23112" s="20">
        <v>14</v>
      </c>
    </row>
    <row r="23113" spans="2:6" ht="25.5" outlineLevel="2" x14ac:dyDescent="0.2">
      <c r="B23113" s="18" t="s">
        <v>16663</v>
      </c>
      <c r="C23113" s="19" t="s">
        <v>7066</v>
      </c>
      <c r="D23113" t="s">
        <v>851</v>
      </c>
      <c r="E23113" s="20">
        <v>2121</v>
      </c>
      <c r="F23113" s="20">
        <v>547</v>
      </c>
    </row>
    <row r="23114" spans="2:6" outlineLevel="2" x14ac:dyDescent="0.2">
      <c r="B23114" s="18" t="s">
        <v>16663</v>
      </c>
      <c r="C23114" s="19" t="s">
        <v>136</v>
      </c>
      <c r="D23114" t="s">
        <v>851</v>
      </c>
      <c r="E23114" s="20">
        <v>1</v>
      </c>
      <c r="F23114" s="20">
        <v>6</v>
      </c>
    </row>
    <row r="23115" spans="2:6" outlineLevel="2" x14ac:dyDescent="0.2">
      <c r="B23115" s="18" t="s">
        <v>16663</v>
      </c>
      <c r="C23115" s="19" t="s">
        <v>139</v>
      </c>
      <c r="D23115" t="s">
        <v>851</v>
      </c>
      <c r="E23115" s="20">
        <v>450</v>
      </c>
      <c r="F23115" s="20">
        <v>3</v>
      </c>
    </row>
    <row r="23116" spans="2:6" outlineLevel="2" x14ac:dyDescent="0.2">
      <c r="B23116" s="18" t="s">
        <v>16663</v>
      </c>
      <c r="C23116" s="19" t="s">
        <v>148</v>
      </c>
      <c r="D23116" t="s">
        <v>851</v>
      </c>
      <c r="E23116" s="20">
        <v>10</v>
      </c>
      <c r="F23116" s="20">
        <v>4</v>
      </c>
    </row>
    <row r="23117" spans="2:6" outlineLevel="2" x14ac:dyDescent="0.2">
      <c r="B23117" s="18" t="s">
        <v>16663</v>
      </c>
      <c r="C23117" s="19" t="s">
        <v>161</v>
      </c>
      <c r="D23117" t="s">
        <v>851</v>
      </c>
      <c r="E23117" s="20">
        <v>14</v>
      </c>
      <c r="F23117" s="20">
        <v>186</v>
      </c>
    </row>
    <row r="23118" spans="2:6" outlineLevel="2" x14ac:dyDescent="0.2">
      <c r="B23118" s="18" t="s">
        <v>16663</v>
      </c>
      <c r="C23118" s="19" t="s">
        <v>162</v>
      </c>
      <c r="D23118" t="s">
        <v>851</v>
      </c>
      <c r="E23118" s="20">
        <v>231</v>
      </c>
      <c r="F23118" s="20">
        <v>65</v>
      </c>
    </row>
    <row r="23119" spans="2:6" outlineLevel="2" x14ac:dyDescent="0.2">
      <c r="B23119" s="18" t="s">
        <v>16663</v>
      </c>
      <c r="C23119" s="19" t="s">
        <v>164</v>
      </c>
      <c r="D23119" t="s">
        <v>851</v>
      </c>
      <c r="E23119" s="20">
        <v>30578</v>
      </c>
      <c r="F23119" s="20">
        <v>978</v>
      </c>
    </row>
    <row r="23120" spans="2:6" outlineLevel="2" x14ac:dyDescent="0.2">
      <c r="B23120" s="18" t="s">
        <v>16663</v>
      </c>
      <c r="C23120" s="19" t="s">
        <v>166</v>
      </c>
      <c r="D23120" t="s">
        <v>851</v>
      </c>
      <c r="E23120" s="20">
        <v>291</v>
      </c>
      <c r="F23120" s="20">
        <v>338</v>
      </c>
    </row>
    <row r="23121" spans="1:6" outlineLevel="2" x14ac:dyDescent="0.2">
      <c r="B23121" s="18" t="s">
        <v>16663</v>
      </c>
      <c r="C23121" s="19" t="s">
        <v>171</v>
      </c>
      <c r="D23121" t="s">
        <v>851</v>
      </c>
      <c r="E23121" s="20">
        <v>17000</v>
      </c>
      <c r="F23121" s="20">
        <v>1187</v>
      </c>
    </row>
    <row r="23122" spans="1:6" ht="25.5" outlineLevel="2" x14ac:dyDescent="0.2">
      <c r="B23122" s="18" t="s">
        <v>16663</v>
      </c>
      <c r="C23122" s="19" t="s">
        <v>175</v>
      </c>
      <c r="D23122" t="s">
        <v>851</v>
      </c>
      <c r="E23122" s="20">
        <v>1</v>
      </c>
      <c r="F23122" s="20">
        <v>1</v>
      </c>
    </row>
    <row r="23123" spans="1:6" ht="25.5" outlineLevel="2" x14ac:dyDescent="0.2">
      <c r="B23123" s="18" t="s">
        <v>16663</v>
      </c>
      <c r="C23123" s="19" t="s">
        <v>176</v>
      </c>
      <c r="D23123" t="s">
        <v>851</v>
      </c>
      <c r="E23123" s="20">
        <v>1</v>
      </c>
      <c r="F23123" s="20">
        <v>2</v>
      </c>
    </row>
    <row r="23124" spans="1:6" outlineLevel="2" x14ac:dyDescent="0.2">
      <c r="B23124" s="18" t="s">
        <v>16663</v>
      </c>
      <c r="C23124" s="19" t="s">
        <v>178</v>
      </c>
      <c r="D23124" t="s">
        <v>851</v>
      </c>
      <c r="E23124" s="20">
        <v>198</v>
      </c>
      <c r="F23124" s="20">
        <v>175</v>
      </c>
    </row>
    <row r="23125" spans="1:6" ht="25.5" outlineLevel="1" x14ac:dyDescent="0.2">
      <c r="B23125" s="21" t="s">
        <v>16664</v>
      </c>
      <c r="E23125" s="20">
        <f>SUBTOTAL(9,E23102:E23124)</f>
        <v>5103101</v>
      </c>
      <c r="F23125" s="20">
        <f>SUBTOTAL(9,F23102:F23124)</f>
        <v>254728</v>
      </c>
    </row>
    <row r="23126" spans="1:6" ht="25.5" outlineLevel="2" x14ac:dyDescent="0.2">
      <c r="A23126" t="s">
        <v>1850</v>
      </c>
      <c r="B23126" s="18" t="s">
        <v>16665</v>
      </c>
      <c r="C23126" s="19" t="s">
        <v>15</v>
      </c>
      <c r="D23126" t="s">
        <v>851</v>
      </c>
      <c r="E23126" s="20">
        <v>15</v>
      </c>
      <c r="F23126" s="20">
        <v>37</v>
      </c>
    </row>
    <row r="23127" spans="1:6" ht="25.5" outlineLevel="2" x14ac:dyDescent="0.2">
      <c r="B23127" s="18" t="s">
        <v>16665</v>
      </c>
      <c r="C23127" s="19" t="s">
        <v>16</v>
      </c>
      <c r="D23127" t="s">
        <v>851</v>
      </c>
      <c r="E23127" s="20">
        <v>2</v>
      </c>
      <c r="F23127" s="20">
        <v>2</v>
      </c>
    </row>
    <row r="23128" spans="1:6" ht="25.5" outlineLevel="2" x14ac:dyDescent="0.2">
      <c r="B23128" s="18" t="s">
        <v>16665</v>
      </c>
      <c r="C23128" s="19" t="s">
        <v>36</v>
      </c>
      <c r="D23128" t="s">
        <v>851</v>
      </c>
      <c r="E23128" s="20">
        <v>12600</v>
      </c>
      <c r="F23128" s="20">
        <v>117</v>
      </c>
    </row>
    <row r="23129" spans="1:6" ht="25.5" outlineLevel="2" x14ac:dyDescent="0.2">
      <c r="B23129" s="18" t="s">
        <v>16665</v>
      </c>
      <c r="C23129" s="19" t="s">
        <v>37</v>
      </c>
      <c r="D23129" t="s">
        <v>851</v>
      </c>
      <c r="E23129" s="20">
        <v>526</v>
      </c>
      <c r="F23129" s="20">
        <v>359</v>
      </c>
    </row>
    <row r="23130" spans="1:6" ht="25.5" outlineLevel="2" x14ac:dyDescent="0.2">
      <c r="B23130" s="18" t="s">
        <v>16665</v>
      </c>
      <c r="C23130" s="19" t="s">
        <v>42</v>
      </c>
      <c r="D23130" t="s">
        <v>851</v>
      </c>
      <c r="E23130" s="20">
        <v>30283326</v>
      </c>
      <c r="F23130" s="20">
        <v>315610</v>
      </c>
    </row>
    <row r="23131" spans="1:6" ht="25.5" outlineLevel="2" x14ac:dyDescent="0.2">
      <c r="B23131" s="18" t="s">
        <v>16665</v>
      </c>
      <c r="C23131" s="19" t="s">
        <v>53</v>
      </c>
      <c r="D23131" t="s">
        <v>851</v>
      </c>
      <c r="E23131" s="20">
        <v>5</v>
      </c>
      <c r="F23131" s="20">
        <v>8</v>
      </c>
    </row>
    <row r="23132" spans="1:6" ht="25.5" outlineLevel="2" x14ac:dyDescent="0.2">
      <c r="B23132" s="18" t="s">
        <v>16665</v>
      </c>
      <c r="C23132" s="19" t="s">
        <v>64</v>
      </c>
      <c r="D23132" t="s">
        <v>851</v>
      </c>
      <c r="E23132" s="20">
        <v>687</v>
      </c>
      <c r="F23132" s="20">
        <v>76</v>
      </c>
    </row>
    <row r="23133" spans="1:6" ht="25.5" outlineLevel="2" x14ac:dyDescent="0.2">
      <c r="B23133" s="18" t="s">
        <v>16665</v>
      </c>
      <c r="C23133" s="19" t="s">
        <v>65</v>
      </c>
      <c r="D23133" t="s">
        <v>851</v>
      </c>
      <c r="E23133" s="20">
        <v>15</v>
      </c>
      <c r="F23133" s="20">
        <v>1053</v>
      </c>
    </row>
    <row r="23134" spans="1:6" ht="25.5" outlineLevel="2" x14ac:dyDescent="0.2">
      <c r="B23134" s="18" t="s">
        <v>16665</v>
      </c>
      <c r="C23134" s="19" t="s">
        <v>68</v>
      </c>
      <c r="D23134" t="s">
        <v>851</v>
      </c>
      <c r="E23134" s="20">
        <v>2244</v>
      </c>
      <c r="F23134" s="20">
        <v>479</v>
      </c>
    </row>
    <row r="23135" spans="1:6" ht="25.5" outlineLevel="2" x14ac:dyDescent="0.2">
      <c r="B23135" s="18" t="s">
        <v>16665</v>
      </c>
      <c r="C23135" s="19" t="s">
        <v>77</v>
      </c>
      <c r="D23135" t="s">
        <v>851</v>
      </c>
      <c r="E23135" s="20">
        <v>32</v>
      </c>
      <c r="F23135" s="20">
        <v>6</v>
      </c>
    </row>
    <row r="23136" spans="1:6" ht="25.5" outlineLevel="2" x14ac:dyDescent="0.2">
      <c r="B23136" s="18" t="s">
        <v>16665</v>
      </c>
      <c r="C23136" s="19" t="s">
        <v>80</v>
      </c>
      <c r="D23136" t="s">
        <v>851</v>
      </c>
      <c r="E23136" s="20">
        <v>820572</v>
      </c>
      <c r="F23136" s="20">
        <v>122147</v>
      </c>
    </row>
    <row r="23137" spans="2:6" ht="25.5" outlineLevel="2" x14ac:dyDescent="0.2">
      <c r="B23137" s="18" t="s">
        <v>16665</v>
      </c>
      <c r="C23137" s="19" t="s">
        <v>81</v>
      </c>
      <c r="D23137" t="s">
        <v>851</v>
      </c>
      <c r="E23137" s="20">
        <v>1</v>
      </c>
      <c r="F23137" s="20">
        <v>2</v>
      </c>
    </row>
    <row r="23138" spans="2:6" ht="25.5" outlineLevel="2" x14ac:dyDescent="0.2">
      <c r="B23138" s="18" t="s">
        <v>16665</v>
      </c>
      <c r="C23138" s="19" t="s">
        <v>87</v>
      </c>
      <c r="D23138" t="s">
        <v>851</v>
      </c>
      <c r="E23138" s="20">
        <v>239</v>
      </c>
      <c r="F23138" s="20">
        <v>406</v>
      </c>
    </row>
    <row r="23139" spans="2:6" ht="25.5" outlineLevel="2" x14ac:dyDescent="0.2">
      <c r="B23139" s="18" t="s">
        <v>16665</v>
      </c>
      <c r="C23139" s="19" t="s">
        <v>88</v>
      </c>
      <c r="D23139" t="s">
        <v>851</v>
      </c>
      <c r="E23139" s="20">
        <v>940</v>
      </c>
      <c r="F23139" s="20">
        <v>1577</v>
      </c>
    </row>
    <row r="23140" spans="2:6" ht="25.5" outlineLevel="2" x14ac:dyDescent="0.2">
      <c r="B23140" s="18" t="s">
        <v>16665</v>
      </c>
      <c r="C23140" s="19" t="s">
        <v>92</v>
      </c>
      <c r="D23140" t="s">
        <v>851</v>
      </c>
      <c r="E23140" s="20">
        <v>551</v>
      </c>
      <c r="F23140" s="20">
        <v>486</v>
      </c>
    </row>
    <row r="23141" spans="2:6" ht="25.5" outlineLevel="2" x14ac:dyDescent="0.2">
      <c r="B23141" s="18" t="s">
        <v>16665</v>
      </c>
      <c r="C23141" s="19" t="s">
        <v>101</v>
      </c>
      <c r="D23141" t="s">
        <v>851</v>
      </c>
      <c r="E23141" s="20">
        <v>1</v>
      </c>
      <c r="F23141" s="20">
        <v>53</v>
      </c>
    </row>
    <row r="23142" spans="2:6" ht="25.5" outlineLevel="2" x14ac:dyDescent="0.2">
      <c r="B23142" s="18" t="s">
        <v>16665</v>
      </c>
      <c r="C23142" s="19" t="s">
        <v>107</v>
      </c>
      <c r="D23142" t="s">
        <v>851</v>
      </c>
      <c r="E23142" s="20">
        <v>392</v>
      </c>
      <c r="F23142" s="20">
        <v>256</v>
      </c>
    </row>
    <row r="23143" spans="2:6" ht="25.5" outlineLevel="2" x14ac:dyDescent="0.2">
      <c r="B23143" s="18" t="s">
        <v>16665</v>
      </c>
      <c r="C23143" s="19" t="s">
        <v>113</v>
      </c>
      <c r="D23143" t="s">
        <v>851</v>
      </c>
      <c r="E23143" s="20">
        <v>24</v>
      </c>
      <c r="F23143" s="20">
        <v>101</v>
      </c>
    </row>
    <row r="23144" spans="2:6" ht="25.5" outlineLevel="2" x14ac:dyDescent="0.2">
      <c r="B23144" s="18" t="s">
        <v>16665</v>
      </c>
      <c r="C23144" s="19" t="s">
        <v>121</v>
      </c>
      <c r="D23144" t="s">
        <v>851</v>
      </c>
      <c r="E23144" s="20">
        <v>68</v>
      </c>
      <c r="F23144" s="20">
        <v>96</v>
      </c>
    </row>
    <row r="23145" spans="2:6" ht="25.5" outlineLevel="2" x14ac:dyDescent="0.2">
      <c r="B23145" s="18" t="s">
        <v>16665</v>
      </c>
      <c r="C23145" s="19" t="s">
        <v>135</v>
      </c>
      <c r="D23145" t="s">
        <v>851</v>
      </c>
      <c r="E23145" s="20">
        <v>11</v>
      </c>
      <c r="F23145" s="20">
        <v>5</v>
      </c>
    </row>
    <row r="23146" spans="2:6" ht="25.5" outlineLevel="2" x14ac:dyDescent="0.2">
      <c r="B23146" s="18" t="s">
        <v>16665</v>
      </c>
      <c r="C23146" s="19" t="s">
        <v>136</v>
      </c>
      <c r="D23146" t="s">
        <v>851</v>
      </c>
      <c r="E23146" s="20">
        <v>1</v>
      </c>
      <c r="F23146" s="20">
        <v>16</v>
      </c>
    </row>
    <row r="23147" spans="2:6" ht="25.5" outlineLevel="2" x14ac:dyDescent="0.2">
      <c r="B23147" s="18" t="s">
        <v>16665</v>
      </c>
      <c r="C23147" s="19" t="s">
        <v>139</v>
      </c>
      <c r="D23147" t="s">
        <v>851</v>
      </c>
      <c r="E23147" s="20">
        <v>4</v>
      </c>
      <c r="F23147" s="20">
        <v>5</v>
      </c>
    </row>
    <row r="23148" spans="2:6" ht="25.5" outlineLevel="2" x14ac:dyDescent="0.2">
      <c r="B23148" s="18" t="s">
        <v>16665</v>
      </c>
      <c r="C23148" s="19" t="s">
        <v>148</v>
      </c>
      <c r="D23148" t="s">
        <v>851</v>
      </c>
      <c r="E23148" s="20">
        <v>74</v>
      </c>
      <c r="F23148" s="20">
        <v>19</v>
      </c>
    </row>
    <row r="23149" spans="2:6" ht="25.5" outlineLevel="2" x14ac:dyDescent="0.2">
      <c r="B23149" s="18" t="s">
        <v>16665</v>
      </c>
      <c r="C23149" s="19" t="s">
        <v>151</v>
      </c>
      <c r="D23149" t="s">
        <v>851</v>
      </c>
      <c r="E23149" s="20">
        <v>2239</v>
      </c>
      <c r="F23149" s="20">
        <v>10532</v>
      </c>
    </row>
    <row r="23150" spans="2:6" ht="25.5" outlineLevel="2" x14ac:dyDescent="0.2">
      <c r="B23150" s="18" t="s">
        <v>16665</v>
      </c>
      <c r="C23150" s="19" t="s">
        <v>153</v>
      </c>
      <c r="D23150" t="s">
        <v>851</v>
      </c>
      <c r="E23150" s="20">
        <v>32</v>
      </c>
      <c r="F23150" s="20">
        <v>82</v>
      </c>
    </row>
    <row r="23151" spans="2:6" ht="25.5" outlineLevel="2" x14ac:dyDescent="0.2">
      <c r="B23151" s="18" t="s">
        <v>16665</v>
      </c>
      <c r="C23151" s="19" t="s">
        <v>157</v>
      </c>
      <c r="D23151" t="s">
        <v>851</v>
      </c>
      <c r="E23151" s="20">
        <v>3</v>
      </c>
      <c r="F23151" s="20">
        <v>9</v>
      </c>
    </row>
    <row r="23152" spans="2:6" ht="25.5" outlineLevel="2" x14ac:dyDescent="0.2">
      <c r="B23152" s="18" t="s">
        <v>16665</v>
      </c>
      <c r="C23152" s="19" t="s">
        <v>161</v>
      </c>
      <c r="D23152" t="s">
        <v>851</v>
      </c>
      <c r="E23152" s="20">
        <v>53</v>
      </c>
      <c r="F23152" s="20">
        <v>101</v>
      </c>
    </row>
    <row r="23153" spans="1:6" ht="25.5" outlineLevel="2" x14ac:dyDescent="0.2">
      <c r="B23153" s="18" t="s">
        <v>16665</v>
      </c>
      <c r="C23153" s="19" t="s">
        <v>162</v>
      </c>
      <c r="D23153" t="s">
        <v>851</v>
      </c>
      <c r="E23153" s="20">
        <v>1169</v>
      </c>
      <c r="F23153" s="20">
        <v>328</v>
      </c>
    </row>
    <row r="23154" spans="1:6" ht="25.5" outlineLevel="2" x14ac:dyDescent="0.2">
      <c r="B23154" s="18" t="s">
        <v>16665</v>
      </c>
      <c r="C23154" s="19" t="s">
        <v>164</v>
      </c>
      <c r="D23154" t="s">
        <v>851</v>
      </c>
      <c r="E23154" s="20">
        <v>15297</v>
      </c>
      <c r="F23154" s="20">
        <v>2394</v>
      </c>
    </row>
    <row r="23155" spans="1:6" ht="25.5" outlineLevel="2" x14ac:dyDescent="0.2">
      <c r="B23155" s="18" t="s">
        <v>16665</v>
      </c>
      <c r="C23155" s="19" t="s">
        <v>166</v>
      </c>
      <c r="D23155" t="s">
        <v>851</v>
      </c>
      <c r="E23155" s="20">
        <v>54</v>
      </c>
      <c r="F23155" s="20">
        <v>57</v>
      </c>
    </row>
    <row r="23156" spans="1:6" ht="25.5" outlineLevel="2" x14ac:dyDescent="0.2">
      <c r="B23156" s="18" t="s">
        <v>16665</v>
      </c>
      <c r="C23156" s="19" t="s">
        <v>171</v>
      </c>
      <c r="D23156" t="s">
        <v>851</v>
      </c>
      <c r="E23156" s="20">
        <v>800</v>
      </c>
      <c r="F23156" s="20">
        <v>43</v>
      </c>
    </row>
    <row r="23157" spans="1:6" ht="25.5" outlineLevel="2" x14ac:dyDescent="0.2">
      <c r="B23157" s="18" t="s">
        <v>16665</v>
      </c>
      <c r="C23157" s="19" t="s">
        <v>175</v>
      </c>
      <c r="D23157" t="s">
        <v>851</v>
      </c>
      <c r="E23157" s="20">
        <v>2</v>
      </c>
      <c r="F23157" s="20">
        <v>2</v>
      </c>
    </row>
    <row r="23158" spans="1:6" ht="25.5" outlineLevel="2" x14ac:dyDescent="0.2">
      <c r="B23158" s="18" t="s">
        <v>16665</v>
      </c>
      <c r="C23158" s="19" t="s">
        <v>176</v>
      </c>
      <c r="D23158" t="s">
        <v>851</v>
      </c>
      <c r="E23158" s="20">
        <v>502</v>
      </c>
      <c r="F23158" s="20">
        <v>5050</v>
      </c>
    </row>
    <row r="23159" spans="1:6" ht="25.5" outlineLevel="2" x14ac:dyDescent="0.2">
      <c r="B23159" s="18" t="s">
        <v>16665</v>
      </c>
      <c r="C23159" s="19" t="s">
        <v>178</v>
      </c>
      <c r="D23159" t="s">
        <v>851</v>
      </c>
      <c r="E23159" s="20">
        <v>687</v>
      </c>
      <c r="F23159" s="20">
        <v>1385</v>
      </c>
    </row>
    <row r="23160" spans="1:6" ht="25.5" outlineLevel="2" x14ac:dyDescent="0.2">
      <c r="B23160" s="18" t="s">
        <v>16665</v>
      </c>
      <c r="C23160" s="19" t="s">
        <v>182</v>
      </c>
      <c r="D23160" t="s">
        <v>851</v>
      </c>
      <c r="E23160" s="20">
        <v>108</v>
      </c>
      <c r="F23160" s="20">
        <v>135</v>
      </c>
    </row>
    <row r="23161" spans="1:6" ht="25.5" outlineLevel="1" x14ac:dyDescent="0.2">
      <c r="B23161" s="21" t="s">
        <v>16666</v>
      </c>
      <c r="E23161" s="20">
        <f>SUBTOTAL(9,E23126:E23160)</f>
        <v>31143276</v>
      </c>
      <c r="F23161" s="20">
        <f>SUBTOTAL(9,F23126:F23160)</f>
        <v>463034</v>
      </c>
    </row>
    <row r="23162" spans="1:6" ht="25.5" outlineLevel="2" x14ac:dyDescent="0.2">
      <c r="A23162" t="s">
        <v>6429</v>
      </c>
      <c r="B23162" s="18" t="s">
        <v>16667</v>
      </c>
      <c r="C23162" s="19" t="s">
        <v>18</v>
      </c>
      <c r="D23162" t="s">
        <v>398</v>
      </c>
      <c r="E23162" s="20">
        <v>1</v>
      </c>
      <c r="F23162" s="20">
        <v>13</v>
      </c>
    </row>
    <row r="23163" spans="1:6" ht="25.5" outlineLevel="2" x14ac:dyDescent="0.2">
      <c r="B23163" s="18" t="s">
        <v>16667</v>
      </c>
      <c r="C23163" s="19" t="s">
        <v>42</v>
      </c>
      <c r="D23163" t="s">
        <v>398</v>
      </c>
      <c r="E23163" s="20">
        <v>32964</v>
      </c>
      <c r="F23163" s="20">
        <v>1434</v>
      </c>
    </row>
    <row r="23164" spans="1:6" ht="25.5" outlineLevel="2" x14ac:dyDescent="0.2">
      <c r="B23164" s="18" t="s">
        <v>16667</v>
      </c>
      <c r="C23164" s="19" t="s">
        <v>53</v>
      </c>
      <c r="D23164" t="s">
        <v>398</v>
      </c>
      <c r="E23164" s="20">
        <v>4</v>
      </c>
      <c r="F23164" s="20">
        <v>22</v>
      </c>
    </row>
    <row r="23165" spans="1:6" ht="25.5" outlineLevel="2" x14ac:dyDescent="0.2">
      <c r="B23165" s="18" t="s">
        <v>16667</v>
      </c>
      <c r="C23165" s="19" t="s">
        <v>68</v>
      </c>
      <c r="D23165" t="s">
        <v>398</v>
      </c>
      <c r="E23165" s="20">
        <v>2</v>
      </c>
      <c r="F23165" s="20">
        <v>6</v>
      </c>
    </row>
    <row r="23166" spans="1:6" ht="25.5" outlineLevel="2" x14ac:dyDescent="0.2">
      <c r="B23166" s="18" t="s">
        <v>16667</v>
      </c>
      <c r="C23166" s="19" t="s">
        <v>80</v>
      </c>
      <c r="D23166" t="s">
        <v>398</v>
      </c>
      <c r="E23166" s="20">
        <v>21733</v>
      </c>
      <c r="F23166" s="20">
        <v>5308</v>
      </c>
    </row>
    <row r="23167" spans="1:6" ht="25.5" outlineLevel="2" x14ac:dyDescent="0.2">
      <c r="B23167" s="18" t="s">
        <v>16667</v>
      </c>
      <c r="C23167" s="19" t="s">
        <v>81</v>
      </c>
      <c r="D23167" t="s">
        <v>398</v>
      </c>
      <c r="E23167" s="20">
        <v>1</v>
      </c>
      <c r="F23167" s="20">
        <v>5</v>
      </c>
    </row>
    <row r="23168" spans="1:6" ht="25.5" outlineLevel="2" x14ac:dyDescent="0.2">
      <c r="B23168" s="18" t="s">
        <v>16667</v>
      </c>
      <c r="C23168" s="19" t="s">
        <v>87</v>
      </c>
      <c r="D23168" t="s">
        <v>398</v>
      </c>
      <c r="E23168" s="20">
        <v>2</v>
      </c>
      <c r="F23168" s="20">
        <v>9</v>
      </c>
    </row>
    <row r="23169" spans="1:6" ht="25.5" outlineLevel="2" x14ac:dyDescent="0.2">
      <c r="B23169" s="18" t="s">
        <v>16667</v>
      </c>
      <c r="C23169" s="19" t="s">
        <v>88</v>
      </c>
      <c r="D23169" t="s">
        <v>398</v>
      </c>
      <c r="E23169" s="20">
        <v>120</v>
      </c>
      <c r="F23169" s="20">
        <v>1462</v>
      </c>
    </row>
    <row r="23170" spans="1:6" ht="25.5" outlineLevel="2" x14ac:dyDescent="0.2">
      <c r="B23170" s="18" t="s">
        <v>16667</v>
      </c>
      <c r="C23170" s="19" t="s">
        <v>92</v>
      </c>
      <c r="D23170" t="s">
        <v>398</v>
      </c>
      <c r="E23170" s="20">
        <v>98</v>
      </c>
      <c r="F23170" s="20">
        <v>44</v>
      </c>
    </row>
    <row r="23171" spans="1:6" ht="25.5" outlineLevel="2" x14ac:dyDescent="0.2">
      <c r="B23171" s="18" t="s">
        <v>16667</v>
      </c>
      <c r="C23171" s="19" t="s">
        <v>107</v>
      </c>
      <c r="D23171" t="s">
        <v>398</v>
      </c>
      <c r="E23171" s="20">
        <v>3</v>
      </c>
      <c r="F23171" s="20">
        <v>4</v>
      </c>
    </row>
    <row r="23172" spans="1:6" ht="25.5" outlineLevel="2" x14ac:dyDescent="0.2">
      <c r="B23172" s="18" t="s">
        <v>16667</v>
      </c>
      <c r="C23172" s="19" t="s">
        <v>135</v>
      </c>
      <c r="D23172" t="s">
        <v>398</v>
      </c>
      <c r="E23172" s="20">
        <v>4</v>
      </c>
      <c r="F23172" s="20">
        <v>41</v>
      </c>
    </row>
    <row r="23173" spans="1:6" ht="25.5" outlineLevel="2" x14ac:dyDescent="0.2">
      <c r="B23173" s="18" t="s">
        <v>16667</v>
      </c>
      <c r="C23173" s="19" t="s">
        <v>136</v>
      </c>
      <c r="D23173" t="s">
        <v>398</v>
      </c>
      <c r="E23173" s="20">
        <v>2</v>
      </c>
      <c r="F23173" s="20">
        <v>30</v>
      </c>
    </row>
    <row r="23174" spans="1:6" ht="25.5" outlineLevel="2" x14ac:dyDescent="0.2">
      <c r="B23174" s="18" t="s">
        <v>16667</v>
      </c>
      <c r="C23174" s="19" t="s">
        <v>151</v>
      </c>
      <c r="D23174" t="s">
        <v>398</v>
      </c>
      <c r="E23174" s="20">
        <v>1</v>
      </c>
      <c r="F23174" s="20">
        <v>4</v>
      </c>
    </row>
    <row r="23175" spans="1:6" ht="25.5" outlineLevel="2" x14ac:dyDescent="0.2">
      <c r="B23175" s="18" t="s">
        <v>16667</v>
      </c>
      <c r="C23175" s="19" t="s">
        <v>164</v>
      </c>
      <c r="D23175" t="s">
        <v>398</v>
      </c>
      <c r="E23175" s="20">
        <v>7</v>
      </c>
      <c r="F23175" s="20">
        <v>36</v>
      </c>
    </row>
    <row r="23176" spans="1:6" ht="25.5" outlineLevel="2" x14ac:dyDescent="0.2">
      <c r="B23176" s="18" t="s">
        <v>16667</v>
      </c>
      <c r="C23176" s="19" t="s">
        <v>166</v>
      </c>
      <c r="D23176" t="s">
        <v>398</v>
      </c>
      <c r="E23176" s="20">
        <v>159</v>
      </c>
      <c r="F23176" s="20">
        <v>555</v>
      </c>
    </row>
    <row r="23177" spans="1:6" ht="25.5" outlineLevel="2" x14ac:dyDescent="0.2">
      <c r="B23177" s="18" t="s">
        <v>16667</v>
      </c>
      <c r="C23177" s="19" t="s">
        <v>176</v>
      </c>
      <c r="D23177" t="s">
        <v>398</v>
      </c>
      <c r="E23177" s="20">
        <v>18</v>
      </c>
      <c r="F23177" s="20">
        <v>29</v>
      </c>
    </row>
    <row r="23178" spans="1:6" ht="25.5" outlineLevel="2" x14ac:dyDescent="0.2">
      <c r="B23178" s="18" t="s">
        <v>16667</v>
      </c>
      <c r="C23178" s="19" t="s">
        <v>178</v>
      </c>
      <c r="D23178" t="s">
        <v>398</v>
      </c>
      <c r="E23178" s="20">
        <v>4</v>
      </c>
      <c r="F23178" s="20">
        <v>198</v>
      </c>
    </row>
    <row r="23179" spans="1:6" ht="25.5" outlineLevel="2" x14ac:dyDescent="0.2">
      <c r="B23179" s="18" t="s">
        <v>16667</v>
      </c>
      <c r="C23179" s="19" t="s">
        <v>182</v>
      </c>
      <c r="D23179" t="s">
        <v>398</v>
      </c>
      <c r="E23179" s="20">
        <v>1</v>
      </c>
      <c r="F23179" s="20">
        <v>9</v>
      </c>
    </row>
    <row r="23180" spans="1:6" ht="25.5" outlineLevel="1" x14ac:dyDescent="0.2">
      <c r="B23180" s="21" t="s">
        <v>16668</v>
      </c>
      <c r="E23180" s="20">
        <f>SUBTOTAL(9,E23162:E23179)</f>
        <v>55124</v>
      </c>
      <c r="F23180" s="20">
        <f>SUBTOTAL(9,F23162:F23179)</f>
        <v>9209</v>
      </c>
    </row>
    <row r="23181" spans="1:6" ht="25.5" outlineLevel="2" x14ac:dyDescent="0.2">
      <c r="A23181" t="s">
        <v>6431</v>
      </c>
      <c r="B23181" s="18" t="s">
        <v>16669</v>
      </c>
      <c r="C23181" s="19" t="s">
        <v>16</v>
      </c>
      <c r="D23181" t="s">
        <v>398</v>
      </c>
      <c r="E23181" s="20">
        <v>4</v>
      </c>
      <c r="F23181" s="20">
        <v>39</v>
      </c>
    </row>
    <row r="23182" spans="1:6" ht="25.5" outlineLevel="2" x14ac:dyDescent="0.2">
      <c r="B23182" s="18" t="s">
        <v>16669</v>
      </c>
      <c r="C23182" s="19" t="s">
        <v>33</v>
      </c>
      <c r="D23182" t="s">
        <v>398</v>
      </c>
      <c r="E23182" s="20">
        <v>1</v>
      </c>
      <c r="F23182" s="20">
        <v>4</v>
      </c>
    </row>
    <row r="23183" spans="1:6" ht="25.5" outlineLevel="2" x14ac:dyDescent="0.2">
      <c r="B23183" s="18" t="s">
        <v>16669</v>
      </c>
      <c r="C23183" s="19" t="s">
        <v>42</v>
      </c>
      <c r="D23183" t="s">
        <v>398</v>
      </c>
      <c r="E23183" s="20">
        <v>212989</v>
      </c>
      <c r="F23183" s="20">
        <v>4012</v>
      </c>
    </row>
    <row r="23184" spans="1:6" ht="25.5" outlineLevel="2" x14ac:dyDescent="0.2">
      <c r="B23184" s="18" t="s">
        <v>16669</v>
      </c>
      <c r="C23184" s="19" t="s">
        <v>53</v>
      </c>
      <c r="D23184" t="s">
        <v>398</v>
      </c>
      <c r="E23184" s="20">
        <v>7</v>
      </c>
      <c r="F23184" s="20">
        <v>16</v>
      </c>
    </row>
    <row r="23185" spans="2:6" ht="25.5" outlineLevel="2" x14ac:dyDescent="0.2">
      <c r="B23185" s="18" t="s">
        <v>16669</v>
      </c>
      <c r="C23185" s="19" t="s">
        <v>65</v>
      </c>
      <c r="D23185" t="s">
        <v>398</v>
      </c>
      <c r="E23185" s="20">
        <v>149</v>
      </c>
      <c r="F23185" s="20">
        <v>718</v>
      </c>
    </row>
    <row r="23186" spans="2:6" ht="25.5" outlineLevel="2" x14ac:dyDescent="0.2">
      <c r="B23186" s="18" t="s">
        <v>16669</v>
      </c>
      <c r="C23186" s="19" t="s">
        <v>68</v>
      </c>
      <c r="D23186" t="s">
        <v>398</v>
      </c>
      <c r="E23186" s="20">
        <v>229</v>
      </c>
      <c r="F23186" s="20">
        <v>2017</v>
      </c>
    </row>
    <row r="23187" spans="2:6" ht="25.5" outlineLevel="2" x14ac:dyDescent="0.2">
      <c r="B23187" s="18" t="s">
        <v>16669</v>
      </c>
      <c r="C23187" s="19" t="s">
        <v>78</v>
      </c>
      <c r="D23187" t="s">
        <v>398</v>
      </c>
      <c r="E23187" s="20">
        <v>3</v>
      </c>
      <c r="F23187" s="20">
        <v>91</v>
      </c>
    </row>
    <row r="23188" spans="2:6" ht="25.5" outlineLevel="2" x14ac:dyDescent="0.2">
      <c r="B23188" s="18" t="s">
        <v>16669</v>
      </c>
      <c r="C23188" s="19" t="s">
        <v>80</v>
      </c>
      <c r="D23188" t="s">
        <v>398</v>
      </c>
      <c r="E23188" s="20">
        <v>14937</v>
      </c>
      <c r="F23188" s="20">
        <v>826</v>
      </c>
    </row>
    <row r="23189" spans="2:6" ht="25.5" outlineLevel="2" x14ac:dyDescent="0.2">
      <c r="B23189" s="18" t="s">
        <v>16669</v>
      </c>
      <c r="C23189" s="19" t="s">
        <v>86</v>
      </c>
      <c r="D23189" t="s">
        <v>398</v>
      </c>
      <c r="E23189" s="20">
        <v>1</v>
      </c>
      <c r="F23189" s="20">
        <v>20</v>
      </c>
    </row>
    <row r="23190" spans="2:6" ht="25.5" outlineLevel="2" x14ac:dyDescent="0.2">
      <c r="B23190" s="18" t="s">
        <v>16669</v>
      </c>
      <c r="C23190" s="19" t="s">
        <v>87</v>
      </c>
      <c r="D23190" t="s">
        <v>398</v>
      </c>
      <c r="E23190" s="20">
        <v>14</v>
      </c>
      <c r="F23190" s="20">
        <v>276</v>
      </c>
    </row>
    <row r="23191" spans="2:6" ht="25.5" outlineLevel="2" x14ac:dyDescent="0.2">
      <c r="B23191" s="18" t="s">
        <v>16669</v>
      </c>
      <c r="C23191" s="19" t="s">
        <v>88</v>
      </c>
      <c r="D23191" t="s">
        <v>398</v>
      </c>
      <c r="E23191" s="20">
        <v>620</v>
      </c>
      <c r="F23191" s="20">
        <v>1747</v>
      </c>
    </row>
    <row r="23192" spans="2:6" ht="25.5" outlineLevel="2" x14ac:dyDescent="0.2">
      <c r="B23192" s="18" t="s">
        <v>16669</v>
      </c>
      <c r="C23192" s="19" t="s">
        <v>100</v>
      </c>
      <c r="D23192" t="s">
        <v>398</v>
      </c>
      <c r="E23192" s="20">
        <v>600</v>
      </c>
      <c r="F23192" s="20">
        <v>208</v>
      </c>
    </row>
    <row r="23193" spans="2:6" ht="25.5" outlineLevel="2" x14ac:dyDescent="0.2">
      <c r="B23193" s="18" t="s">
        <v>16669</v>
      </c>
      <c r="C23193" s="19" t="s">
        <v>107</v>
      </c>
      <c r="D23193" t="s">
        <v>398</v>
      </c>
      <c r="E23193" s="20">
        <v>800</v>
      </c>
      <c r="F23193" s="20">
        <v>160</v>
      </c>
    </row>
    <row r="23194" spans="2:6" ht="25.5" outlineLevel="2" x14ac:dyDescent="0.2">
      <c r="B23194" s="18" t="s">
        <v>16669</v>
      </c>
      <c r="C23194" s="19" t="s">
        <v>135</v>
      </c>
      <c r="D23194" t="s">
        <v>398</v>
      </c>
      <c r="E23194" s="20">
        <v>85</v>
      </c>
      <c r="F23194" s="20">
        <v>1076</v>
      </c>
    </row>
    <row r="23195" spans="2:6" ht="25.5" outlineLevel="2" x14ac:dyDescent="0.2">
      <c r="B23195" s="18" t="s">
        <v>16669</v>
      </c>
      <c r="C23195" s="19" t="s">
        <v>136</v>
      </c>
      <c r="D23195" t="s">
        <v>398</v>
      </c>
      <c r="E23195" s="20">
        <v>8</v>
      </c>
      <c r="F23195" s="20">
        <v>10</v>
      </c>
    </row>
    <row r="23196" spans="2:6" ht="25.5" outlineLevel="2" x14ac:dyDescent="0.2">
      <c r="B23196" s="18" t="s">
        <v>16669</v>
      </c>
      <c r="C23196" s="19" t="s">
        <v>151</v>
      </c>
      <c r="D23196" t="s">
        <v>398</v>
      </c>
      <c r="E23196" s="20">
        <v>20</v>
      </c>
      <c r="F23196" s="20">
        <v>11</v>
      </c>
    </row>
    <row r="23197" spans="2:6" ht="25.5" outlineLevel="2" x14ac:dyDescent="0.2">
      <c r="B23197" s="18" t="s">
        <v>16669</v>
      </c>
      <c r="C23197" s="19" t="s">
        <v>152</v>
      </c>
      <c r="D23197" t="s">
        <v>398</v>
      </c>
      <c r="E23197" s="20">
        <v>3</v>
      </c>
      <c r="F23197" s="20">
        <v>29</v>
      </c>
    </row>
    <row r="23198" spans="2:6" ht="25.5" outlineLevel="2" x14ac:dyDescent="0.2">
      <c r="B23198" s="18" t="s">
        <v>16669</v>
      </c>
      <c r="C23198" s="19" t="s">
        <v>153</v>
      </c>
      <c r="D23198" t="s">
        <v>398</v>
      </c>
      <c r="E23198" s="20">
        <v>35</v>
      </c>
      <c r="F23198" s="20">
        <v>23</v>
      </c>
    </row>
    <row r="23199" spans="2:6" ht="25.5" outlineLevel="2" x14ac:dyDescent="0.2">
      <c r="B23199" s="18" t="s">
        <v>16669</v>
      </c>
      <c r="C23199" s="19" t="s">
        <v>161</v>
      </c>
      <c r="D23199" t="s">
        <v>398</v>
      </c>
      <c r="E23199" s="20">
        <v>51</v>
      </c>
      <c r="F23199" s="20">
        <v>175</v>
      </c>
    </row>
    <row r="23200" spans="2:6" ht="25.5" outlineLevel="2" x14ac:dyDescent="0.2">
      <c r="B23200" s="18" t="s">
        <v>16669</v>
      </c>
      <c r="C23200" s="19" t="s">
        <v>162</v>
      </c>
      <c r="D23200" t="s">
        <v>398</v>
      </c>
      <c r="E23200" s="20">
        <v>28</v>
      </c>
      <c r="F23200" s="20">
        <v>10143</v>
      </c>
    </row>
    <row r="23201" spans="1:6" ht="25.5" outlineLevel="2" x14ac:dyDescent="0.2">
      <c r="B23201" s="18" t="s">
        <v>16669</v>
      </c>
      <c r="C23201" s="19" t="s">
        <v>164</v>
      </c>
      <c r="D23201" t="s">
        <v>398</v>
      </c>
      <c r="E23201" s="20">
        <v>48</v>
      </c>
      <c r="F23201" s="20">
        <v>174</v>
      </c>
    </row>
    <row r="23202" spans="1:6" ht="25.5" outlineLevel="2" x14ac:dyDescent="0.2">
      <c r="B23202" s="18" t="s">
        <v>16669</v>
      </c>
      <c r="C23202" s="19" t="s">
        <v>176</v>
      </c>
      <c r="D23202" t="s">
        <v>398</v>
      </c>
      <c r="E23202" s="20">
        <v>16</v>
      </c>
      <c r="F23202" s="20">
        <v>4</v>
      </c>
    </row>
    <row r="23203" spans="1:6" ht="25.5" outlineLevel="2" x14ac:dyDescent="0.2">
      <c r="B23203" s="18" t="s">
        <v>16669</v>
      </c>
      <c r="C23203" s="19" t="s">
        <v>178</v>
      </c>
      <c r="D23203" t="s">
        <v>398</v>
      </c>
      <c r="E23203" s="20">
        <v>32</v>
      </c>
      <c r="F23203" s="20">
        <v>148</v>
      </c>
    </row>
    <row r="23204" spans="1:6" ht="25.5" outlineLevel="1" x14ac:dyDescent="0.2">
      <c r="B23204" s="21" t="s">
        <v>16670</v>
      </c>
      <c r="E23204" s="20">
        <f>SUBTOTAL(9,E23181:E23203)</f>
        <v>230680</v>
      </c>
      <c r="F23204" s="20">
        <f>SUBTOTAL(9,F23181:F23203)</f>
        <v>21927</v>
      </c>
    </row>
    <row r="23205" spans="1:6" ht="25.5" outlineLevel="2" x14ac:dyDescent="0.2">
      <c r="A23205" t="s">
        <v>6433</v>
      </c>
      <c r="B23205" s="18" t="s">
        <v>16671</v>
      </c>
      <c r="C23205" s="19" t="s">
        <v>16</v>
      </c>
      <c r="D23205" t="s">
        <v>398</v>
      </c>
      <c r="E23205" s="20">
        <v>15</v>
      </c>
      <c r="F23205" s="20">
        <v>150</v>
      </c>
    </row>
    <row r="23206" spans="1:6" ht="25.5" outlineLevel="2" x14ac:dyDescent="0.2">
      <c r="B23206" s="18" t="s">
        <v>16671</v>
      </c>
      <c r="C23206" s="19" t="s">
        <v>20</v>
      </c>
      <c r="D23206" t="s">
        <v>398</v>
      </c>
      <c r="E23206" s="20">
        <v>16</v>
      </c>
      <c r="F23206" s="20">
        <v>1964</v>
      </c>
    </row>
    <row r="23207" spans="1:6" ht="25.5" outlineLevel="2" x14ac:dyDescent="0.2">
      <c r="B23207" s="18" t="s">
        <v>16671</v>
      </c>
      <c r="C23207" s="19" t="s">
        <v>23</v>
      </c>
      <c r="D23207" t="s">
        <v>398</v>
      </c>
      <c r="E23207" s="20">
        <v>1</v>
      </c>
      <c r="F23207" s="20">
        <v>3</v>
      </c>
    </row>
    <row r="23208" spans="1:6" ht="25.5" outlineLevel="2" x14ac:dyDescent="0.2">
      <c r="B23208" s="18" t="s">
        <v>16671</v>
      </c>
      <c r="C23208" s="19" t="s">
        <v>42</v>
      </c>
      <c r="D23208" t="s">
        <v>398</v>
      </c>
      <c r="E23208" s="20">
        <v>570834</v>
      </c>
      <c r="F23208" s="20">
        <v>114316</v>
      </c>
    </row>
    <row r="23209" spans="1:6" ht="25.5" outlineLevel="2" x14ac:dyDescent="0.2">
      <c r="B23209" s="18" t="s">
        <v>16671</v>
      </c>
      <c r="C23209" s="19" t="s">
        <v>54</v>
      </c>
      <c r="D23209" t="s">
        <v>398</v>
      </c>
      <c r="E23209" s="20">
        <v>6</v>
      </c>
      <c r="F23209" s="20">
        <v>1</v>
      </c>
    </row>
    <row r="23210" spans="1:6" ht="25.5" outlineLevel="2" x14ac:dyDescent="0.2">
      <c r="B23210" s="18" t="s">
        <v>16671</v>
      </c>
      <c r="C23210" s="19" t="s">
        <v>65</v>
      </c>
      <c r="D23210" t="s">
        <v>398</v>
      </c>
      <c r="E23210" s="20">
        <v>2</v>
      </c>
      <c r="F23210" s="20">
        <v>1</v>
      </c>
    </row>
    <row r="23211" spans="1:6" ht="25.5" outlineLevel="2" x14ac:dyDescent="0.2">
      <c r="B23211" s="18" t="s">
        <v>16671</v>
      </c>
      <c r="C23211" s="19" t="s">
        <v>68</v>
      </c>
      <c r="D23211" t="s">
        <v>398</v>
      </c>
      <c r="E23211" s="20">
        <v>306</v>
      </c>
      <c r="F23211" s="20">
        <v>270</v>
      </c>
    </row>
    <row r="23212" spans="1:6" ht="25.5" outlineLevel="2" x14ac:dyDescent="0.2">
      <c r="B23212" s="18" t="s">
        <v>16671</v>
      </c>
      <c r="C23212" s="19" t="s">
        <v>80</v>
      </c>
      <c r="D23212" t="s">
        <v>398</v>
      </c>
      <c r="E23212" s="20">
        <v>242548</v>
      </c>
      <c r="F23212" s="20">
        <v>5547</v>
      </c>
    </row>
    <row r="23213" spans="1:6" ht="25.5" outlineLevel="2" x14ac:dyDescent="0.2">
      <c r="B23213" s="18" t="s">
        <v>16671</v>
      </c>
      <c r="C23213" s="19" t="s">
        <v>86</v>
      </c>
      <c r="D23213" t="s">
        <v>398</v>
      </c>
      <c r="E23213" s="20">
        <v>355</v>
      </c>
      <c r="F23213" s="20">
        <v>2430</v>
      </c>
    </row>
    <row r="23214" spans="1:6" ht="25.5" outlineLevel="2" x14ac:dyDescent="0.2">
      <c r="B23214" s="18" t="s">
        <v>16671</v>
      </c>
      <c r="C23214" s="19" t="s">
        <v>92</v>
      </c>
      <c r="D23214" t="s">
        <v>398</v>
      </c>
      <c r="E23214" s="20">
        <v>50</v>
      </c>
      <c r="F23214" s="20">
        <v>60</v>
      </c>
    </row>
    <row r="23215" spans="1:6" ht="25.5" outlineLevel="2" x14ac:dyDescent="0.2">
      <c r="B23215" s="18" t="s">
        <v>16671</v>
      </c>
      <c r="C23215" s="19" t="s">
        <v>113</v>
      </c>
      <c r="D23215" t="s">
        <v>398</v>
      </c>
      <c r="E23215" s="20">
        <v>5</v>
      </c>
      <c r="F23215" s="20">
        <v>5</v>
      </c>
    </row>
    <row r="23216" spans="1:6" ht="25.5" outlineLevel="2" x14ac:dyDescent="0.2">
      <c r="B23216" s="18" t="s">
        <v>16671</v>
      </c>
      <c r="C23216" s="19" t="s">
        <v>135</v>
      </c>
      <c r="D23216" t="s">
        <v>398</v>
      </c>
      <c r="E23216" s="20">
        <v>72</v>
      </c>
      <c r="F23216" s="20">
        <v>327</v>
      </c>
    </row>
    <row r="23217" spans="1:6" ht="25.5" outlineLevel="2" x14ac:dyDescent="0.2">
      <c r="B23217" s="18" t="s">
        <v>16671</v>
      </c>
      <c r="C23217" s="19" t="s">
        <v>136</v>
      </c>
      <c r="D23217" t="s">
        <v>398</v>
      </c>
      <c r="E23217" s="20">
        <v>3</v>
      </c>
      <c r="F23217" s="20">
        <v>5</v>
      </c>
    </row>
    <row r="23218" spans="1:6" ht="25.5" outlineLevel="2" x14ac:dyDescent="0.2">
      <c r="B23218" s="18" t="s">
        <v>16671</v>
      </c>
      <c r="C23218" s="19" t="s">
        <v>161</v>
      </c>
      <c r="D23218" t="s">
        <v>398</v>
      </c>
      <c r="E23218" s="20">
        <v>3</v>
      </c>
      <c r="F23218" s="20">
        <v>6</v>
      </c>
    </row>
    <row r="23219" spans="1:6" ht="25.5" outlineLevel="2" x14ac:dyDescent="0.2">
      <c r="B23219" s="18" t="s">
        <v>16671</v>
      </c>
      <c r="C23219" s="19" t="s">
        <v>162</v>
      </c>
      <c r="D23219" t="s">
        <v>398</v>
      </c>
      <c r="E23219" s="20">
        <v>100</v>
      </c>
      <c r="F23219" s="20">
        <v>8</v>
      </c>
    </row>
    <row r="23220" spans="1:6" ht="25.5" outlineLevel="2" x14ac:dyDescent="0.2">
      <c r="B23220" s="18" t="s">
        <v>16671</v>
      </c>
      <c r="C23220" s="19" t="s">
        <v>164</v>
      </c>
      <c r="D23220" t="s">
        <v>398</v>
      </c>
      <c r="E23220" s="20">
        <v>12</v>
      </c>
      <c r="F23220" s="20">
        <v>117</v>
      </c>
    </row>
    <row r="23221" spans="1:6" ht="25.5" outlineLevel="2" x14ac:dyDescent="0.2">
      <c r="B23221" s="18" t="s">
        <v>16671</v>
      </c>
      <c r="C23221" s="19" t="s">
        <v>175</v>
      </c>
      <c r="D23221" t="s">
        <v>398</v>
      </c>
      <c r="E23221" s="20">
        <v>3</v>
      </c>
      <c r="F23221" s="20">
        <v>17</v>
      </c>
    </row>
    <row r="23222" spans="1:6" ht="25.5" outlineLevel="2" x14ac:dyDescent="0.2">
      <c r="B23222" s="18" t="s">
        <v>16671</v>
      </c>
      <c r="C23222" s="19" t="s">
        <v>178</v>
      </c>
      <c r="D23222" t="s">
        <v>398</v>
      </c>
      <c r="E23222" s="20">
        <v>6</v>
      </c>
      <c r="F23222" s="20">
        <v>59</v>
      </c>
    </row>
    <row r="23223" spans="1:6" ht="25.5" outlineLevel="1" x14ac:dyDescent="0.2">
      <c r="B23223" s="21" t="s">
        <v>16672</v>
      </c>
      <c r="E23223" s="20">
        <f>SUBTOTAL(9,E23205:E23222)</f>
        <v>814337</v>
      </c>
      <c r="F23223" s="20">
        <f>SUBTOTAL(9,F23205:F23222)</f>
        <v>125286</v>
      </c>
    </row>
    <row r="23224" spans="1:6" ht="25.5" outlineLevel="2" x14ac:dyDescent="0.2">
      <c r="A23224" t="s">
        <v>1851</v>
      </c>
      <c r="B23224" s="18" t="s">
        <v>16673</v>
      </c>
      <c r="C23224" s="19" t="s">
        <v>42</v>
      </c>
      <c r="D23224" t="s">
        <v>398</v>
      </c>
      <c r="E23224" s="20">
        <v>270296</v>
      </c>
      <c r="F23224" s="20">
        <v>362359</v>
      </c>
    </row>
    <row r="23225" spans="1:6" ht="25.5" outlineLevel="2" x14ac:dyDescent="0.2">
      <c r="B23225" s="18" t="s">
        <v>16673</v>
      </c>
      <c r="C23225" s="19" t="s">
        <v>65</v>
      </c>
      <c r="D23225" t="s">
        <v>398</v>
      </c>
      <c r="E23225" s="20">
        <v>62</v>
      </c>
      <c r="F23225" s="20">
        <v>1757</v>
      </c>
    </row>
    <row r="23226" spans="1:6" ht="25.5" outlineLevel="2" x14ac:dyDescent="0.2">
      <c r="B23226" s="18" t="s">
        <v>16673</v>
      </c>
      <c r="C23226" s="19" t="s">
        <v>70</v>
      </c>
      <c r="D23226" t="s">
        <v>398</v>
      </c>
      <c r="E23226" s="20">
        <v>31</v>
      </c>
      <c r="F23226" s="20">
        <v>4857</v>
      </c>
    </row>
    <row r="23227" spans="1:6" ht="25.5" outlineLevel="2" x14ac:dyDescent="0.2">
      <c r="B23227" s="18" t="s">
        <v>16673</v>
      </c>
      <c r="C23227" s="19" t="s">
        <v>80</v>
      </c>
      <c r="D23227" t="s">
        <v>398</v>
      </c>
      <c r="E23227" s="20">
        <v>71473</v>
      </c>
      <c r="F23227" s="20">
        <v>87490</v>
      </c>
    </row>
    <row r="23228" spans="1:6" ht="25.5" outlineLevel="2" x14ac:dyDescent="0.2">
      <c r="B23228" s="18" t="s">
        <v>16673</v>
      </c>
      <c r="C23228" s="19" t="s">
        <v>81</v>
      </c>
      <c r="D23228" t="s">
        <v>398</v>
      </c>
      <c r="E23228" s="20">
        <v>76341</v>
      </c>
      <c r="F23228" s="20">
        <v>11614</v>
      </c>
    </row>
    <row r="23229" spans="1:6" ht="25.5" outlineLevel="2" x14ac:dyDescent="0.2">
      <c r="B23229" s="18" t="s">
        <v>16673</v>
      </c>
      <c r="C23229" s="19" t="s">
        <v>87</v>
      </c>
      <c r="D23229" t="s">
        <v>398</v>
      </c>
      <c r="E23229" s="20">
        <v>2</v>
      </c>
      <c r="F23229" s="20">
        <v>2</v>
      </c>
    </row>
    <row r="23230" spans="1:6" ht="25.5" outlineLevel="2" x14ac:dyDescent="0.2">
      <c r="B23230" s="18" t="s">
        <v>16673</v>
      </c>
      <c r="C23230" s="19" t="s">
        <v>88</v>
      </c>
      <c r="D23230" t="s">
        <v>398</v>
      </c>
      <c r="E23230" s="20">
        <v>1</v>
      </c>
      <c r="F23230" s="20">
        <v>1</v>
      </c>
    </row>
    <row r="23231" spans="1:6" ht="25.5" outlineLevel="2" x14ac:dyDescent="0.2">
      <c r="B23231" s="18" t="s">
        <v>16673</v>
      </c>
      <c r="C23231" s="19" t="s">
        <v>107</v>
      </c>
      <c r="D23231" t="s">
        <v>398</v>
      </c>
      <c r="E23231" s="20">
        <v>400</v>
      </c>
      <c r="F23231" s="20">
        <v>13</v>
      </c>
    </row>
    <row r="23232" spans="1:6" ht="25.5" outlineLevel="2" x14ac:dyDescent="0.2">
      <c r="B23232" s="18" t="s">
        <v>16673</v>
      </c>
      <c r="C23232" s="19" t="s">
        <v>151</v>
      </c>
      <c r="D23232" t="s">
        <v>398</v>
      </c>
      <c r="E23232" s="20">
        <v>1005</v>
      </c>
      <c r="F23232" s="20">
        <v>11</v>
      </c>
    </row>
    <row r="23233" spans="1:6" ht="25.5" outlineLevel="2" x14ac:dyDescent="0.2">
      <c r="B23233" s="18" t="s">
        <v>16673</v>
      </c>
      <c r="C23233" s="19" t="s">
        <v>164</v>
      </c>
      <c r="D23233" t="s">
        <v>398</v>
      </c>
      <c r="E23233" s="20">
        <v>2400</v>
      </c>
      <c r="F23233" s="20">
        <v>2673</v>
      </c>
    </row>
    <row r="23234" spans="1:6" ht="25.5" outlineLevel="2" x14ac:dyDescent="0.2">
      <c r="B23234" s="18" t="s">
        <v>16673</v>
      </c>
      <c r="C23234" s="19" t="s">
        <v>179</v>
      </c>
      <c r="D23234" t="s">
        <v>398</v>
      </c>
      <c r="E23234" s="20">
        <v>3</v>
      </c>
      <c r="F23234" s="20">
        <v>3</v>
      </c>
    </row>
    <row r="23235" spans="1:6" ht="25.5" outlineLevel="1" x14ac:dyDescent="0.2">
      <c r="B23235" s="21" t="s">
        <v>16674</v>
      </c>
      <c r="E23235" s="20">
        <f>SUBTOTAL(9,E23224:E23234)</f>
        <v>422014</v>
      </c>
      <c r="F23235" s="20">
        <f>SUBTOTAL(9,F23224:F23234)</f>
        <v>470780</v>
      </c>
    </row>
    <row r="23236" spans="1:6" ht="25.5" outlineLevel="2" x14ac:dyDescent="0.2">
      <c r="A23236" t="s">
        <v>6435</v>
      </c>
      <c r="B23236" s="18" t="s">
        <v>16675</v>
      </c>
      <c r="C23236" s="19" t="s">
        <v>42</v>
      </c>
      <c r="D23236" t="s">
        <v>398</v>
      </c>
      <c r="E23236" s="20">
        <v>271377</v>
      </c>
      <c r="F23236" s="20">
        <v>292062</v>
      </c>
    </row>
    <row r="23237" spans="1:6" ht="25.5" outlineLevel="2" x14ac:dyDescent="0.2">
      <c r="B23237" s="18" t="s">
        <v>16675</v>
      </c>
      <c r="C23237" s="19" t="s">
        <v>65</v>
      </c>
      <c r="D23237" t="s">
        <v>398</v>
      </c>
      <c r="E23237" s="20">
        <v>15</v>
      </c>
      <c r="F23237" s="20">
        <v>19</v>
      </c>
    </row>
    <row r="23238" spans="1:6" ht="25.5" outlineLevel="2" x14ac:dyDescent="0.2">
      <c r="B23238" s="18" t="s">
        <v>16675</v>
      </c>
      <c r="C23238" s="19" t="s">
        <v>80</v>
      </c>
      <c r="D23238" t="s">
        <v>398</v>
      </c>
      <c r="E23238" s="20">
        <v>4023932</v>
      </c>
      <c r="F23238" s="20">
        <v>76741</v>
      </c>
    </row>
    <row r="23239" spans="1:6" ht="25.5" outlineLevel="2" x14ac:dyDescent="0.2">
      <c r="B23239" s="18" t="s">
        <v>16675</v>
      </c>
      <c r="C23239" s="19" t="s">
        <v>121</v>
      </c>
      <c r="D23239" t="s">
        <v>398</v>
      </c>
      <c r="E23239" s="20">
        <v>1</v>
      </c>
      <c r="F23239" s="20">
        <v>5</v>
      </c>
    </row>
    <row r="23240" spans="1:6" ht="25.5" outlineLevel="2" x14ac:dyDescent="0.2">
      <c r="B23240" s="18" t="s">
        <v>16675</v>
      </c>
      <c r="C23240" s="19" t="s">
        <v>136</v>
      </c>
      <c r="D23240" t="s">
        <v>398</v>
      </c>
      <c r="E23240" s="20">
        <v>10</v>
      </c>
      <c r="F23240" s="20">
        <v>16</v>
      </c>
    </row>
    <row r="23241" spans="1:6" ht="25.5" outlineLevel="2" x14ac:dyDescent="0.2">
      <c r="B23241" s="18" t="s">
        <v>16675</v>
      </c>
      <c r="C23241" s="19" t="s">
        <v>162</v>
      </c>
      <c r="D23241" t="s">
        <v>398</v>
      </c>
      <c r="E23241" s="20">
        <v>1</v>
      </c>
      <c r="F23241" s="20">
        <v>4</v>
      </c>
    </row>
    <row r="23242" spans="1:6" ht="25.5" outlineLevel="2" x14ac:dyDescent="0.2">
      <c r="B23242" s="18" t="s">
        <v>16675</v>
      </c>
      <c r="C23242" s="19" t="s">
        <v>164</v>
      </c>
      <c r="D23242" t="s">
        <v>398</v>
      </c>
      <c r="E23242" s="20">
        <v>266</v>
      </c>
      <c r="F23242" s="20">
        <v>26</v>
      </c>
    </row>
    <row r="23243" spans="1:6" ht="25.5" outlineLevel="1" x14ac:dyDescent="0.2">
      <c r="B23243" s="21" t="s">
        <v>16676</v>
      </c>
      <c r="E23243" s="20">
        <f>SUBTOTAL(9,E23236:E23242)</f>
        <v>4295602</v>
      </c>
      <c r="F23243" s="20">
        <f>SUBTOTAL(9,F23236:F23242)</f>
        <v>368873</v>
      </c>
    </row>
    <row r="23244" spans="1:6" outlineLevel="2" x14ac:dyDescent="0.2">
      <c r="A23244" t="s">
        <v>6437</v>
      </c>
      <c r="B23244" s="18" t="s">
        <v>16677</v>
      </c>
      <c r="C23244" s="19" t="s">
        <v>80</v>
      </c>
      <c r="D23244" t="s">
        <v>398</v>
      </c>
      <c r="E23244" s="20">
        <v>127</v>
      </c>
      <c r="F23244" s="20">
        <v>22</v>
      </c>
    </row>
    <row r="23245" spans="1:6" ht="25.5" outlineLevel="1" x14ac:dyDescent="0.2">
      <c r="B23245" s="21" t="s">
        <v>16678</v>
      </c>
      <c r="E23245" s="20">
        <f>SUBTOTAL(9,E23244:E23244)</f>
        <v>127</v>
      </c>
      <c r="F23245" s="20">
        <f>SUBTOTAL(9,F23244:F23244)</f>
        <v>22</v>
      </c>
    </row>
    <row r="23246" spans="1:6" outlineLevel="2" x14ac:dyDescent="0.2">
      <c r="A23246" t="s">
        <v>6438</v>
      </c>
      <c r="B23246" s="18" t="s">
        <v>16679</v>
      </c>
      <c r="C23246" s="19" t="s">
        <v>42</v>
      </c>
      <c r="D23246" t="s">
        <v>398</v>
      </c>
      <c r="E23246" s="20">
        <v>16005</v>
      </c>
      <c r="F23246" s="20">
        <v>55</v>
      </c>
    </row>
    <row r="23247" spans="1:6" outlineLevel="2" x14ac:dyDescent="0.2">
      <c r="B23247" s="18" t="s">
        <v>16679</v>
      </c>
      <c r="C23247" s="19" t="s">
        <v>80</v>
      </c>
      <c r="D23247" t="s">
        <v>398</v>
      </c>
      <c r="E23247" s="20">
        <v>4230</v>
      </c>
      <c r="F23247" s="20">
        <v>544</v>
      </c>
    </row>
    <row r="23248" spans="1:6" ht="25.5" outlineLevel="2" x14ac:dyDescent="0.2">
      <c r="B23248" s="18" t="s">
        <v>16679</v>
      </c>
      <c r="C23248" s="19" t="s">
        <v>176</v>
      </c>
      <c r="D23248" t="s">
        <v>398</v>
      </c>
      <c r="E23248" s="20">
        <v>5</v>
      </c>
      <c r="F23248" s="20">
        <v>29</v>
      </c>
    </row>
    <row r="23249" spans="1:6" ht="25.5" outlineLevel="1" x14ac:dyDescent="0.2">
      <c r="B23249" s="21" t="s">
        <v>16680</v>
      </c>
      <c r="E23249" s="20">
        <f>SUBTOTAL(9,E23246:E23248)</f>
        <v>20240</v>
      </c>
      <c r="F23249" s="20">
        <f>SUBTOTAL(9,F23246:F23248)</f>
        <v>628</v>
      </c>
    </row>
    <row r="23250" spans="1:6" outlineLevel="2" x14ac:dyDescent="0.2">
      <c r="A23250" t="s">
        <v>6439</v>
      </c>
      <c r="B23250" s="18" t="s">
        <v>16681</v>
      </c>
      <c r="C23250" s="19" t="s">
        <v>16</v>
      </c>
      <c r="D23250" t="s">
        <v>398</v>
      </c>
      <c r="E23250" s="20">
        <v>14</v>
      </c>
      <c r="F23250" s="20">
        <v>5</v>
      </c>
    </row>
    <row r="23251" spans="1:6" outlineLevel="2" x14ac:dyDescent="0.2">
      <c r="B23251" s="18" t="s">
        <v>16681</v>
      </c>
      <c r="C23251" s="19" t="s">
        <v>42</v>
      </c>
      <c r="D23251" t="s">
        <v>398</v>
      </c>
      <c r="E23251" s="20">
        <v>33454</v>
      </c>
      <c r="F23251" s="20">
        <v>86</v>
      </c>
    </row>
    <row r="23252" spans="1:6" outlineLevel="2" x14ac:dyDescent="0.2">
      <c r="B23252" s="18" t="s">
        <v>16681</v>
      </c>
      <c r="C23252" s="19" t="s">
        <v>68</v>
      </c>
      <c r="D23252" t="s">
        <v>398</v>
      </c>
      <c r="E23252" s="20">
        <v>5</v>
      </c>
      <c r="F23252" s="20">
        <v>252</v>
      </c>
    </row>
    <row r="23253" spans="1:6" outlineLevel="2" x14ac:dyDescent="0.2">
      <c r="B23253" s="18" t="s">
        <v>16681</v>
      </c>
      <c r="C23253" s="19" t="s">
        <v>80</v>
      </c>
      <c r="D23253" t="s">
        <v>398</v>
      </c>
      <c r="E23253" s="20">
        <v>15473</v>
      </c>
      <c r="F23253" s="20">
        <v>5424</v>
      </c>
    </row>
    <row r="23254" spans="1:6" outlineLevel="2" x14ac:dyDescent="0.2">
      <c r="B23254" s="18" t="s">
        <v>16681</v>
      </c>
      <c r="C23254" s="19" t="s">
        <v>81</v>
      </c>
      <c r="D23254" t="s">
        <v>398</v>
      </c>
      <c r="E23254" s="20">
        <v>60</v>
      </c>
      <c r="F23254" s="20">
        <v>25</v>
      </c>
    </row>
    <row r="23255" spans="1:6" outlineLevel="2" x14ac:dyDescent="0.2">
      <c r="B23255" s="18" t="s">
        <v>16681</v>
      </c>
      <c r="C23255" s="19" t="s">
        <v>88</v>
      </c>
      <c r="D23255" t="s">
        <v>398</v>
      </c>
      <c r="E23255" s="20">
        <v>150</v>
      </c>
      <c r="F23255" s="20">
        <v>15</v>
      </c>
    </row>
    <row r="23256" spans="1:6" ht="25.5" outlineLevel="2" x14ac:dyDescent="0.2">
      <c r="B23256" s="18" t="s">
        <v>16681</v>
      </c>
      <c r="C23256" s="19" t="s">
        <v>92</v>
      </c>
      <c r="D23256" t="s">
        <v>398</v>
      </c>
      <c r="E23256" s="20">
        <v>100</v>
      </c>
      <c r="F23256" s="20">
        <v>7</v>
      </c>
    </row>
    <row r="23257" spans="1:6" outlineLevel="2" x14ac:dyDescent="0.2">
      <c r="B23257" s="18" t="s">
        <v>16681</v>
      </c>
      <c r="C23257" s="19" t="s">
        <v>166</v>
      </c>
      <c r="D23257" t="s">
        <v>398</v>
      </c>
      <c r="E23257" s="20">
        <v>4200</v>
      </c>
      <c r="F23257" s="20">
        <v>247</v>
      </c>
    </row>
    <row r="23258" spans="1:6" outlineLevel="2" x14ac:dyDescent="0.2">
      <c r="B23258" s="18" t="s">
        <v>16681</v>
      </c>
      <c r="C23258" s="19" t="s">
        <v>178</v>
      </c>
      <c r="D23258" t="s">
        <v>398</v>
      </c>
      <c r="E23258" s="20">
        <v>1012</v>
      </c>
      <c r="F23258" s="20">
        <v>388</v>
      </c>
    </row>
    <row r="23259" spans="1:6" outlineLevel="1" x14ac:dyDescent="0.2">
      <c r="B23259" s="21" t="s">
        <v>16682</v>
      </c>
      <c r="E23259" s="20">
        <f>SUBTOTAL(9,E23250:E23258)</f>
        <v>54468</v>
      </c>
      <c r="F23259" s="20">
        <f>SUBTOTAL(9,F23250:F23258)</f>
        <v>6449</v>
      </c>
    </row>
    <row r="23260" spans="1:6" ht="25.5" outlineLevel="2" x14ac:dyDescent="0.2">
      <c r="A23260" t="s">
        <v>6440</v>
      </c>
      <c r="B23260" s="18" t="s">
        <v>16683</v>
      </c>
      <c r="C23260" s="19" t="s">
        <v>42</v>
      </c>
      <c r="D23260" t="s">
        <v>398</v>
      </c>
      <c r="E23260" s="20">
        <v>22252080</v>
      </c>
      <c r="F23260" s="20">
        <v>9873</v>
      </c>
    </row>
    <row r="23261" spans="1:6" ht="25.5" outlineLevel="2" x14ac:dyDescent="0.2">
      <c r="B23261" s="18" t="s">
        <v>16683</v>
      </c>
      <c r="C23261" s="19" t="s">
        <v>65</v>
      </c>
      <c r="D23261" t="s">
        <v>398</v>
      </c>
      <c r="E23261" s="20">
        <v>3</v>
      </c>
      <c r="F23261" s="20">
        <v>576</v>
      </c>
    </row>
    <row r="23262" spans="1:6" ht="25.5" outlineLevel="2" x14ac:dyDescent="0.2">
      <c r="B23262" s="18" t="s">
        <v>16683</v>
      </c>
      <c r="C23262" s="19" t="s">
        <v>80</v>
      </c>
      <c r="D23262" t="s">
        <v>398</v>
      </c>
      <c r="E23262" s="20">
        <v>1202</v>
      </c>
      <c r="F23262" s="20">
        <v>1175</v>
      </c>
    </row>
    <row r="23263" spans="1:6" ht="25.5" outlineLevel="1" x14ac:dyDescent="0.2">
      <c r="B23263" s="21" t="s">
        <v>16684</v>
      </c>
      <c r="E23263" s="20">
        <f>SUBTOTAL(9,E23260:E23262)</f>
        <v>22253285</v>
      </c>
      <c r="F23263" s="20">
        <f>SUBTOTAL(9,F23260:F23262)</f>
        <v>11624</v>
      </c>
    </row>
    <row r="23264" spans="1:6" outlineLevel="2" x14ac:dyDescent="0.2">
      <c r="A23264" t="s">
        <v>6442</v>
      </c>
      <c r="B23264" s="18" t="s">
        <v>16685</v>
      </c>
      <c r="C23264" s="19" t="s">
        <v>42</v>
      </c>
      <c r="D23264" t="s">
        <v>398</v>
      </c>
      <c r="E23264" s="20">
        <v>18143</v>
      </c>
      <c r="F23264" s="20">
        <v>4153</v>
      </c>
    </row>
    <row r="23265" spans="1:6" outlineLevel="2" x14ac:dyDescent="0.2">
      <c r="B23265" s="18" t="s">
        <v>16685</v>
      </c>
      <c r="C23265" s="19" t="s">
        <v>80</v>
      </c>
      <c r="D23265" t="s">
        <v>398</v>
      </c>
      <c r="E23265" s="20">
        <v>5</v>
      </c>
      <c r="F23265" s="20">
        <v>1</v>
      </c>
    </row>
    <row r="23266" spans="1:6" ht="25.5" outlineLevel="2" x14ac:dyDescent="0.2">
      <c r="B23266" s="18" t="s">
        <v>16685</v>
      </c>
      <c r="C23266" s="19" t="s">
        <v>92</v>
      </c>
      <c r="D23266" t="s">
        <v>398</v>
      </c>
      <c r="E23266" s="20">
        <v>10</v>
      </c>
      <c r="F23266" s="20">
        <v>5</v>
      </c>
    </row>
    <row r="23267" spans="1:6" outlineLevel="1" x14ac:dyDescent="0.2">
      <c r="B23267" s="21" t="s">
        <v>16686</v>
      </c>
      <c r="E23267" s="20">
        <f>SUBTOTAL(9,E23264:E23266)</f>
        <v>18158</v>
      </c>
      <c r="F23267" s="20">
        <f>SUBTOTAL(9,F23264:F23266)</f>
        <v>4159</v>
      </c>
    </row>
    <row r="23268" spans="1:6" outlineLevel="2" x14ac:dyDescent="0.2">
      <c r="A23268" t="s">
        <v>6443</v>
      </c>
      <c r="B23268" s="18" t="s">
        <v>16687</v>
      </c>
      <c r="C23268" s="19" t="s">
        <v>20</v>
      </c>
      <c r="D23268" t="s">
        <v>398</v>
      </c>
      <c r="E23268" s="20">
        <v>30</v>
      </c>
      <c r="F23268" s="20">
        <v>572</v>
      </c>
    </row>
    <row r="23269" spans="1:6" outlineLevel="2" x14ac:dyDescent="0.2">
      <c r="B23269" s="18" t="s">
        <v>16687</v>
      </c>
      <c r="C23269" s="19" t="s">
        <v>42</v>
      </c>
      <c r="D23269" t="s">
        <v>398</v>
      </c>
      <c r="E23269" s="20">
        <v>3137</v>
      </c>
      <c r="F23269" s="20">
        <v>4750</v>
      </c>
    </row>
    <row r="23270" spans="1:6" outlineLevel="2" x14ac:dyDescent="0.2">
      <c r="B23270" s="18" t="s">
        <v>16687</v>
      </c>
      <c r="C23270" s="19" t="s">
        <v>80</v>
      </c>
      <c r="D23270" t="s">
        <v>398</v>
      </c>
      <c r="E23270" s="20">
        <v>552998</v>
      </c>
      <c r="F23270" s="20">
        <v>105916</v>
      </c>
    </row>
    <row r="23271" spans="1:6" outlineLevel="1" x14ac:dyDescent="0.2">
      <c r="B23271" s="21" t="s">
        <v>16688</v>
      </c>
      <c r="E23271" s="20">
        <f>SUBTOTAL(9,E23268:E23270)</f>
        <v>556165</v>
      </c>
      <c r="F23271" s="20">
        <f>SUBTOTAL(9,F23268:F23270)</f>
        <v>111238</v>
      </c>
    </row>
    <row r="23272" spans="1:6" ht="25.5" outlineLevel="2" x14ac:dyDescent="0.2">
      <c r="A23272" t="s">
        <v>6444</v>
      </c>
      <c r="B23272" s="18" t="s">
        <v>18683</v>
      </c>
      <c r="C23272" s="19" t="s">
        <v>42</v>
      </c>
      <c r="D23272" t="s">
        <v>398</v>
      </c>
      <c r="E23272" s="20">
        <v>1441</v>
      </c>
      <c r="F23272" s="20">
        <v>9088</v>
      </c>
    </row>
    <row r="23273" spans="1:6" ht="25.5" outlineLevel="2" x14ac:dyDescent="0.2">
      <c r="B23273" s="18" t="s">
        <v>18683</v>
      </c>
      <c r="C23273" s="19" t="s">
        <v>80</v>
      </c>
      <c r="D23273" t="s">
        <v>398</v>
      </c>
      <c r="E23273" s="20">
        <v>161330</v>
      </c>
      <c r="F23273" s="20">
        <v>19024</v>
      </c>
    </row>
    <row r="23274" spans="1:6" ht="25.5" outlineLevel="2" x14ac:dyDescent="0.2">
      <c r="B23274" s="18" t="s">
        <v>18683</v>
      </c>
      <c r="C23274" s="19" t="s">
        <v>81</v>
      </c>
      <c r="D23274" t="s">
        <v>398</v>
      </c>
      <c r="E23274" s="20">
        <v>6</v>
      </c>
      <c r="F23274" s="20">
        <v>12</v>
      </c>
    </row>
    <row r="23275" spans="1:6" ht="25.5" outlineLevel="2" x14ac:dyDescent="0.2">
      <c r="B23275" s="18" t="s">
        <v>18683</v>
      </c>
      <c r="C23275" s="19" t="s">
        <v>88</v>
      </c>
      <c r="D23275" t="s">
        <v>398</v>
      </c>
      <c r="E23275" s="20">
        <v>12</v>
      </c>
      <c r="F23275" s="20">
        <v>50</v>
      </c>
    </row>
    <row r="23276" spans="1:6" ht="25.5" outlineLevel="2" x14ac:dyDescent="0.2">
      <c r="B23276" s="18" t="s">
        <v>18683</v>
      </c>
      <c r="C23276" s="19" t="s">
        <v>92</v>
      </c>
      <c r="D23276" t="s">
        <v>398</v>
      </c>
      <c r="E23276" s="20">
        <v>57</v>
      </c>
      <c r="F23276" s="20">
        <v>39</v>
      </c>
    </row>
    <row r="23277" spans="1:6" ht="25.5" outlineLevel="2" x14ac:dyDescent="0.2">
      <c r="B23277" s="18" t="s">
        <v>18683</v>
      </c>
      <c r="C23277" s="19" t="s">
        <v>164</v>
      </c>
      <c r="D23277" t="s">
        <v>398</v>
      </c>
      <c r="E23277" s="20">
        <v>1</v>
      </c>
      <c r="F23277" s="20">
        <v>7</v>
      </c>
    </row>
    <row r="23278" spans="1:6" ht="25.5" outlineLevel="2" x14ac:dyDescent="0.2">
      <c r="B23278" s="18" t="s">
        <v>18683</v>
      </c>
      <c r="C23278" s="19" t="s">
        <v>166</v>
      </c>
      <c r="D23278" t="s">
        <v>398</v>
      </c>
      <c r="E23278" s="20">
        <v>13</v>
      </c>
      <c r="F23278" s="20">
        <v>57</v>
      </c>
    </row>
    <row r="23279" spans="1:6" ht="25.5" outlineLevel="2" x14ac:dyDescent="0.2">
      <c r="B23279" s="18" t="s">
        <v>18683</v>
      </c>
      <c r="C23279" s="19" t="s">
        <v>178</v>
      </c>
      <c r="D23279" t="s">
        <v>398</v>
      </c>
      <c r="E23279" s="20">
        <v>51</v>
      </c>
      <c r="F23279" s="20">
        <v>1</v>
      </c>
    </row>
    <row r="23280" spans="1:6" ht="25.5" outlineLevel="1" x14ac:dyDescent="0.2">
      <c r="B23280" s="21" t="s">
        <v>18684</v>
      </c>
      <c r="E23280" s="20">
        <f>SUBTOTAL(9,E23272:E23279)</f>
        <v>162911</v>
      </c>
      <c r="F23280" s="20">
        <f>SUBTOTAL(9,F23272:F23279)</f>
        <v>28278</v>
      </c>
    </row>
    <row r="23281" spans="1:6" ht="25.5" outlineLevel="2" x14ac:dyDescent="0.2">
      <c r="A23281" t="s">
        <v>6445</v>
      </c>
      <c r="B23281" s="18" t="s">
        <v>16689</v>
      </c>
      <c r="C23281" s="19" t="s">
        <v>42</v>
      </c>
      <c r="D23281" t="s">
        <v>398</v>
      </c>
      <c r="E23281" s="20">
        <v>26</v>
      </c>
      <c r="F23281" s="20">
        <v>84</v>
      </c>
    </row>
    <row r="23282" spans="1:6" ht="25.5" outlineLevel="2" x14ac:dyDescent="0.2">
      <c r="B23282" s="18" t="s">
        <v>16689</v>
      </c>
      <c r="C23282" s="19" t="s">
        <v>80</v>
      </c>
      <c r="D23282" t="s">
        <v>398</v>
      </c>
      <c r="E23282" s="20">
        <v>19605</v>
      </c>
      <c r="F23282" s="20">
        <v>36918</v>
      </c>
    </row>
    <row r="23283" spans="1:6" ht="25.5" outlineLevel="1" x14ac:dyDescent="0.2">
      <c r="B23283" s="21" t="s">
        <v>16690</v>
      </c>
      <c r="E23283" s="20">
        <f>SUBTOTAL(9,E23281:E23282)</f>
        <v>19631</v>
      </c>
      <c r="F23283" s="20">
        <f>SUBTOTAL(9,F23281:F23282)</f>
        <v>37002</v>
      </c>
    </row>
    <row r="23284" spans="1:6" ht="25.5" outlineLevel="2" x14ac:dyDescent="0.2">
      <c r="A23284" t="s">
        <v>6446</v>
      </c>
      <c r="B23284" s="18" t="s">
        <v>16691</v>
      </c>
      <c r="C23284" s="19" t="s">
        <v>16</v>
      </c>
      <c r="D23284" t="s">
        <v>398</v>
      </c>
      <c r="E23284" s="20">
        <v>2</v>
      </c>
      <c r="F23284" s="20">
        <v>1</v>
      </c>
    </row>
    <row r="23285" spans="1:6" ht="25.5" outlineLevel="2" x14ac:dyDescent="0.2">
      <c r="B23285" s="18" t="s">
        <v>16691</v>
      </c>
      <c r="C23285" s="19" t="s">
        <v>42</v>
      </c>
      <c r="D23285" t="s">
        <v>398</v>
      </c>
      <c r="E23285" s="20">
        <v>54447</v>
      </c>
      <c r="F23285" s="20">
        <v>10147</v>
      </c>
    </row>
    <row r="23286" spans="1:6" ht="25.5" outlineLevel="2" x14ac:dyDescent="0.2">
      <c r="B23286" s="18" t="s">
        <v>16691</v>
      </c>
      <c r="C23286" s="19" t="s">
        <v>68</v>
      </c>
      <c r="D23286" t="s">
        <v>398</v>
      </c>
      <c r="E23286" s="20">
        <v>34</v>
      </c>
      <c r="F23286" s="20">
        <v>8</v>
      </c>
    </row>
    <row r="23287" spans="1:6" ht="25.5" outlineLevel="2" x14ac:dyDescent="0.2">
      <c r="B23287" s="18" t="s">
        <v>16691</v>
      </c>
      <c r="C23287" s="19" t="s">
        <v>78</v>
      </c>
      <c r="D23287" t="s">
        <v>398</v>
      </c>
      <c r="E23287" s="20">
        <v>8</v>
      </c>
      <c r="F23287" s="20">
        <v>2</v>
      </c>
    </row>
    <row r="23288" spans="1:6" ht="25.5" outlineLevel="2" x14ac:dyDescent="0.2">
      <c r="B23288" s="18" t="s">
        <v>16691</v>
      </c>
      <c r="C23288" s="19" t="s">
        <v>80</v>
      </c>
      <c r="D23288" t="s">
        <v>398</v>
      </c>
      <c r="E23288" s="20">
        <v>1184</v>
      </c>
      <c r="F23288" s="20">
        <v>154</v>
      </c>
    </row>
    <row r="23289" spans="1:6" ht="25.5" outlineLevel="2" x14ac:dyDescent="0.2">
      <c r="B23289" s="18" t="s">
        <v>16691</v>
      </c>
      <c r="C23289" s="19" t="s">
        <v>166</v>
      </c>
      <c r="D23289" t="s">
        <v>398</v>
      </c>
      <c r="E23289" s="20">
        <v>1</v>
      </c>
      <c r="F23289" s="20">
        <v>28</v>
      </c>
    </row>
    <row r="23290" spans="1:6" ht="25.5" outlineLevel="1" x14ac:dyDescent="0.2">
      <c r="B23290" s="21" t="s">
        <v>16692</v>
      </c>
      <c r="E23290" s="20">
        <f>SUBTOTAL(9,E23284:E23289)</f>
        <v>55676</v>
      </c>
      <c r="F23290" s="20">
        <f>SUBTOTAL(9,F23284:F23289)</f>
        <v>10340</v>
      </c>
    </row>
    <row r="23291" spans="1:6" ht="25.5" outlineLevel="2" x14ac:dyDescent="0.2">
      <c r="A23291" t="s">
        <v>6447</v>
      </c>
      <c r="B23291" s="18" t="s">
        <v>16693</v>
      </c>
      <c r="C23291" s="19" t="s">
        <v>42</v>
      </c>
      <c r="D23291" t="s">
        <v>398</v>
      </c>
      <c r="E23291" s="20">
        <v>1812</v>
      </c>
      <c r="F23291" s="20">
        <v>315</v>
      </c>
    </row>
    <row r="23292" spans="1:6" ht="25.5" outlineLevel="2" x14ac:dyDescent="0.2">
      <c r="B23292" s="18" t="s">
        <v>16693</v>
      </c>
      <c r="C23292" s="19" t="s">
        <v>80</v>
      </c>
      <c r="D23292" t="s">
        <v>398</v>
      </c>
      <c r="E23292" s="20">
        <v>20947</v>
      </c>
      <c r="F23292" s="20">
        <v>6170</v>
      </c>
    </row>
    <row r="23293" spans="1:6" ht="25.5" outlineLevel="2" x14ac:dyDescent="0.2">
      <c r="B23293" s="18" t="s">
        <v>16693</v>
      </c>
      <c r="C23293" s="19" t="s">
        <v>92</v>
      </c>
      <c r="D23293" t="s">
        <v>398</v>
      </c>
      <c r="E23293" s="20">
        <v>3</v>
      </c>
      <c r="F23293" s="20">
        <v>5</v>
      </c>
    </row>
    <row r="23294" spans="1:6" ht="25.5" outlineLevel="1" x14ac:dyDescent="0.2">
      <c r="B23294" s="21" t="s">
        <v>16694</v>
      </c>
      <c r="E23294" s="20">
        <f>SUBTOTAL(9,E23291:E23293)</f>
        <v>22762</v>
      </c>
      <c r="F23294" s="20">
        <f>SUBTOTAL(9,F23291:F23293)</f>
        <v>6490</v>
      </c>
    </row>
    <row r="23295" spans="1:6" ht="25.5" outlineLevel="2" x14ac:dyDescent="0.2">
      <c r="A23295" t="s">
        <v>1852</v>
      </c>
      <c r="B23295" s="18" t="s">
        <v>16695</v>
      </c>
      <c r="C23295" s="19" t="s">
        <v>80</v>
      </c>
      <c r="D23295" t="s">
        <v>398</v>
      </c>
      <c r="E23295" s="20">
        <v>6050</v>
      </c>
      <c r="F23295" s="20">
        <v>49</v>
      </c>
    </row>
    <row r="23296" spans="1:6" ht="25.5" outlineLevel="2" x14ac:dyDescent="0.2">
      <c r="B23296" s="18" t="s">
        <v>16695</v>
      </c>
      <c r="C23296" s="19" t="s">
        <v>92</v>
      </c>
      <c r="D23296" t="s">
        <v>398</v>
      </c>
      <c r="E23296" s="20">
        <v>1</v>
      </c>
      <c r="F23296" s="20">
        <v>12</v>
      </c>
    </row>
    <row r="23297" spans="1:6" ht="38.25" outlineLevel="1" x14ac:dyDescent="0.2">
      <c r="B23297" s="21" t="s">
        <v>16696</v>
      </c>
      <c r="E23297" s="20">
        <f>SUBTOTAL(9,E23295:E23296)</f>
        <v>6051</v>
      </c>
      <c r="F23297" s="20">
        <f>SUBTOTAL(9,F23295:F23296)</f>
        <v>61</v>
      </c>
    </row>
    <row r="23298" spans="1:6" ht="25.5" outlineLevel="2" x14ac:dyDescent="0.2">
      <c r="A23298" t="s">
        <v>1854</v>
      </c>
      <c r="B23298" s="18" t="s">
        <v>16697</v>
      </c>
      <c r="C23298" s="19" t="s">
        <v>42</v>
      </c>
      <c r="D23298" t="s">
        <v>398</v>
      </c>
      <c r="E23298" s="20">
        <v>13408</v>
      </c>
      <c r="F23298" s="20">
        <v>6525</v>
      </c>
    </row>
    <row r="23299" spans="1:6" ht="25.5" outlineLevel="2" x14ac:dyDescent="0.2">
      <c r="B23299" s="18" t="s">
        <v>16697</v>
      </c>
      <c r="C23299" s="19" t="s">
        <v>68</v>
      </c>
      <c r="D23299" t="s">
        <v>398</v>
      </c>
      <c r="E23299" s="20">
        <v>21</v>
      </c>
      <c r="F23299" s="20">
        <v>583</v>
      </c>
    </row>
    <row r="23300" spans="1:6" ht="25.5" outlineLevel="2" x14ac:dyDescent="0.2">
      <c r="B23300" s="18" t="s">
        <v>16697</v>
      </c>
      <c r="C23300" s="19" t="s">
        <v>80</v>
      </c>
      <c r="D23300" t="s">
        <v>398</v>
      </c>
      <c r="E23300" s="20">
        <v>9912</v>
      </c>
      <c r="F23300" s="20">
        <v>3950</v>
      </c>
    </row>
    <row r="23301" spans="1:6" ht="25.5" outlineLevel="2" x14ac:dyDescent="0.2">
      <c r="B23301" s="18" t="s">
        <v>16697</v>
      </c>
      <c r="C23301" s="19" t="s">
        <v>113</v>
      </c>
      <c r="D23301" t="s">
        <v>398</v>
      </c>
      <c r="E23301" s="20">
        <v>4</v>
      </c>
      <c r="F23301" s="20">
        <v>21</v>
      </c>
    </row>
    <row r="23302" spans="1:6" ht="25.5" outlineLevel="2" x14ac:dyDescent="0.2">
      <c r="B23302" s="18" t="s">
        <v>16697</v>
      </c>
      <c r="C23302" s="19" t="s">
        <v>158</v>
      </c>
      <c r="D23302" t="s">
        <v>398</v>
      </c>
      <c r="E23302" s="20">
        <v>8</v>
      </c>
      <c r="F23302" s="20">
        <v>8</v>
      </c>
    </row>
    <row r="23303" spans="1:6" ht="25.5" outlineLevel="1" x14ac:dyDescent="0.2">
      <c r="B23303" s="21" t="s">
        <v>16698</v>
      </c>
      <c r="E23303" s="20">
        <f>SUBTOTAL(9,E23298:E23302)</f>
        <v>23353</v>
      </c>
      <c r="F23303" s="20">
        <f>SUBTOTAL(9,F23298:F23302)</f>
        <v>11087</v>
      </c>
    </row>
    <row r="23304" spans="1:6" ht="25.5" outlineLevel="2" x14ac:dyDescent="0.2">
      <c r="A23304" t="s">
        <v>6449</v>
      </c>
      <c r="B23304" s="18" t="s">
        <v>16699</v>
      </c>
      <c r="C23304" s="19" t="s">
        <v>80</v>
      </c>
      <c r="D23304" t="s">
        <v>398</v>
      </c>
      <c r="E23304" s="20">
        <v>1351</v>
      </c>
      <c r="F23304" s="20">
        <v>93</v>
      </c>
    </row>
    <row r="23305" spans="1:6" ht="25.5" outlineLevel="1" x14ac:dyDescent="0.2">
      <c r="B23305" s="21" t="s">
        <v>16700</v>
      </c>
      <c r="E23305" s="20">
        <f>SUBTOTAL(9,E23304:E23304)</f>
        <v>1351</v>
      </c>
      <c r="F23305" s="20">
        <f>SUBTOTAL(9,F23304:F23304)</f>
        <v>93</v>
      </c>
    </row>
    <row r="23306" spans="1:6" ht="25.5" outlineLevel="2" x14ac:dyDescent="0.2">
      <c r="A23306" t="s">
        <v>6450</v>
      </c>
      <c r="B23306" s="18" t="s">
        <v>16701</v>
      </c>
      <c r="C23306" s="19" t="s">
        <v>80</v>
      </c>
      <c r="D23306" t="s">
        <v>398</v>
      </c>
      <c r="E23306" s="20">
        <v>2061</v>
      </c>
      <c r="F23306" s="20">
        <v>222</v>
      </c>
    </row>
    <row r="23307" spans="1:6" ht="25.5" outlineLevel="1" x14ac:dyDescent="0.2">
      <c r="B23307" s="21" t="s">
        <v>16702</v>
      </c>
      <c r="E23307" s="20">
        <f>SUBTOTAL(9,E23306:E23306)</f>
        <v>2061</v>
      </c>
      <c r="F23307" s="20">
        <f>SUBTOTAL(9,F23306:F23306)</f>
        <v>222</v>
      </c>
    </row>
    <row r="23308" spans="1:6" ht="25.5" outlineLevel="2" x14ac:dyDescent="0.2">
      <c r="A23308" t="s">
        <v>6452</v>
      </c>
      <c r="B23308" s="18" t="s">
        <v>16703</v>
      </c>
      <c r="C23308" s="19" t="s">
        <v>42</v>
      </c>
      <c r="D23308" t="s">
        <v>398</v>
      </c>
      <c r="E23308" s="20">
        <v>3</v>
      </c>
      <c r="F23308" s="20">
        <v>241</v>
      </c>
    </row>
    <row r="23309" spans="1:6" ht="25.5" outlineLevel="1" x14ac:dyDescent="0.2">
      <c r="B23309" s="21" t="s">
        <v>16704</v>
      </c>
      <c r="E23309" s="20">
        <f>SUBTOTAL(9,E23308:E23308)</f>
        <v>3</v>
      </c>
      <c r="F23309" s="20">
        <f>SUBTOTAL(9,F23308:F23308)</f>
        <v>241</v>
      </c>
    </row>
    <row r="23310" spans="1:6" ht="25.5" outlineLevel="2" x14ac:dyDescent="0.2">
      <c r="A23310" t="s">
        <v>6453</v>
      </c>
      <c r="B23310" s="18" t="s">
        <v>16705</v>
      </c>
      <c r="C23310" s="19" t="s">
        <v>80</v>
      </c>
      <c r="D23310" t="s">
        <v>398</v>
      </c>
      <c r="E23310" s="20">
        <v>106</v>
      </c>
      <c r="F23310" s="20">
        <v>9</v>
      </c>
    </row>
    <row r="23311" spans="1:6" ht="25.5" outlineLevel="1" x14ac:dyDescent="0.2">
      <c r="B23311" s="21" t="s">
        <v>16706</v>
      </c>
      <c r="E23311" s="20">
        <f>SUBTOTAL(9,E23310:E23310)</f>
        <v>106</v>
      </c>
      <c r="F23311" s="20">
        <f>SUBTOTAL(9,F23310:F23310)</f>
        <v>9</v>
      </c>
    </row>
    <row r="23312" spans="1:6" ht="25.5" outlineLevel="2" x14ac:dyDescent="0.2">
      <c r="A23312" t="s">
        <v>6455</v>
      </c>
      <c r="B23312" s="18" t="s">
        <v>16707</v>
      </c>
      <c r="C23312" s="19" t="s">
        <v>80</v>
      </c>
      <c r="D23312" t="s">
        <v>411</v>
      </c>
      <c r="E23312" s="20">
        <v>346</v>
      </c>
      <c r="F23312" s="20">
        <v>44</v>
      </c>
    </row>
    <row r="23313" spans="1:6" ht="25.5" outlineLevel="1" x14ac:dyDescent="0.2">
      <c r="B23313" s="21" t="s">
        <v>16708</v>
      </c>
      <c r="E23313" s="20">
        <f>SUBTOTAL(9,E23312:E23312)</f>
        <v>346</v>
      </c>
      <c r="F23313" s="20">
        <f>SUBTOTAL(9,F23312:F23312)</f>
        <v>44</v>
      </c>
    </row>
    <row r="23314" spans="1:6" ht="25.5" outlineLevel="2" x14ac:dyDescent="0.2">
      <c r="A23314" t="s">
        <v>6457</v>
      </c>
      <c r="B23314" s="18" t="s">
        <v>18685</v>
      </c>
      <c r="C23314" s="19" t="s">
        <v>42</v>
      </c>
      <c r="D23314" t="s">
        <v>411</v>
      </c>
      <c r="E23314" s="20">
        <v>3</v>
      </c>
      <c r="F23314" s="20">
        <v>6</v>
      </c>
    </row>
    <row r="23315" spans="1:6" ht="25.5" outlineLevel="2" x14ac:dyDescent="0.2">
      <c r="B23315" s="18" t="s">
        <v>18685</v>
      </c>
      <c r="C23315" s="19" t="s">
        <v>65</v>
      </c>
      <c r="D23315" t="s">
        <v>411</v>
      </c>
      <c r="E23315" s="20">
        <v>3</v>
      </c>
      <c r="F23315" s="20">
        <v>54</v>
      </c>
    </row>
    <row r="23316" spans="1:6" ht="25.5" outlineLevel="2" x14ac:dyDescent="0.2">
      <c r="B23316" s="18" t="s">
        <v>18685</v>
      </c>
      <c r="C23316" s="19" t="s">
        <v>68</v>
      </c>
      <c r="D23316" t="s">
        <v>411</v>
      </c>
      <c r="E23316" s="20">
        <v>2</v>
      </c>
      <c r="F23316" s="20">
        <v>192</v>
      </c>
    </row>
    <row r="23317" spans="1:6" ht="25.5" outlineLevel="2" x14ac:dyDescent="0.2">
      <c r="B23317" s="18" t="s">
        <v>18685</v>
      </c>
      <c r="C23317" s="19" t="s">
        <v>80</v>
      </c>
      <c r="D23317" t="s">
        <v>411</v>
      </c>
      <c r="E23317" s="20">
        <v>3</v>
      </c>
      <c r="F23317" s="20">
        <v>3</v>
      </c>
    </row>
    <row r="23318" spans="1:6" ht="25.5" outlineLevel="2" x14ac:dyDescent="0.2">
      <c r="B23318" s="18" t="s">
        <v>18685</v>
      </c>
      <c r="C23318" s="19" t="s">
        <v>88</v>
      </c>
      <c r="D23318" t="s">
        <v>411</v>
      </c>
      <c r="E23318" s="20">
        <v>2</v>
      </c>
      <c r="F23318" s="20">
        <v>5</v>
      </c>
    </row>
    <row r="23319" spans="1:6" ht="25.5" outlineLevel="2" x14ac:dyDescent="0.2">
      <c r="B23319" s="18" t="s">
        <v>18685</v>
      </c>
      <c r="C23319" s="19" t="s">
        <v>171</v>
      </c>
      <c r="D23319" t="s">
        <v>411</v>
      </c>
      <c r="E23319" s="20">
        <v>1</v>
      </c>
      <c r="F23319" s="20">
        <v>8</v>
      </c>
    </row>
    <row r="23320" spans="1:6" ht="25.5" outlineLevel="2" x14ac:dyDescent="0.2">
      <c r="B23320" s="18" t="s">
        <v>18685</v>
      </c>
      <c r="C23320" s="19" t="s">
        <v>176</v>
      </c>
      <c r="D23320" t="s">
        <v>411</v>
      </c>
      <c r="E23320" s="20">
        <v>2</v>
      </c>
      <c r="F23320" s="20">
        <v>13</v>
      </c>
    </row>
    <row r="23321" spans="1:6" ht="25.5" outlineLevel="1" x14ac:dyDescent="0.2">
      <c r="B23321" s="21" t="s">
        <v>18686</v>
      </c>
      <c r="E23321" s="20">
        <f>SUBTOTAL(9,E23314:E23320)</f>
        <v>16</v>
      </c>
      <c r="F23321" s="20">
        <f>SUBTOTAL(9,F23314:F23320)</f>
        <v>281</v>
      </c>
    </row>
    <row r="23322" spans="1:6" ht="25.5" outlineLevel="2" x14ac:dyDescent="0.2">
      <c r="A23322" t="s">
        <v>6459</v>
      </c>
      <c r="B23322" s="18" t="s">
        <v>16709</v>
      </c>
      <c r="C23322" s="19" t="s">
        <v>42</v>
      </c>
      <c r="D23322" t="s">
        <v>411</v>
      </c>
      <c r="E23322" s="20">
        <v>51</v>
      </c>
      <c r="F23322" s="20">
        <v>6</v>
      </c>
    </row>
    <row r="23323" spans="1:6" ht="25.5" outlineLevel="2" x14ac:dyDescent="0.2">
      <c r="B23323" s="18" t="s">
        <v>16709</v>
      </c>
      <c r="C23323" s="19" t="s">
        <v>68</v>
      </c>
      <c r="D23323" t="s">
        <v>411</v>
      </c>
      <c r="E23323" s="20">
        <v>1</v>
      </c>
      <c r="F23323" s="20">
        <v>1562</v>
      </c>
    </row>
    <row r="23324" spans="1:6" ht="25.5" outlineLevel="2" x14ac:dyDescent="0.2">
      <c r="B23324" s="18" t="s">
        <v>16709</v>
      </c>
      <c r="C23324" s="19" t="s">
        <v>80</v>
      </c>
      <c r="D23324" t="s">
        <v>411</v>
      </c>
      <c r="E23324" s="20">
        <v>20</v>
      </c>
      <c r="F23324" s="20">
        <v>2</v>
      </c>
    </row>
    <row r="23325" spans="1:6" ht="25.5" outlineLevel="1" x14ac:dyDescent="0.2">
      <c r="B23325" s="21" t="s">
        <v>16710</v>
      </c>
      <c r="E23325" s="20">
        <f>SUBTOTAL(9,E23322:E23324)</f>
        <v>72</v>
      </c>
      <c r="F23325" s="20">
        <f>SUBTOTAL(9,F23322:F23324)</f>
        <v>1570</v>
      </c>
    </row>
    <row r="23326" spans="1:6" ht="25.5" outlineLevel="2" x14ac:dyDescent="0.2">
      <c r="A23326" t="s">
        <v>6461</v>
      </c>
      <c r="B23326" s="18" t="s">
        <v>16711</v>
      </c>
      <c r="C23326" s="19" t="s">
        <v>42</v>
      </c>
      <c r="D23326" t="s">
        <v>411</v>
      </c>
      <c r="E23326" s="20">
        <v>35</v>
      </c>
      <c r="F23326" s="20">
        <v>101</v>
      </c>
    </row>
    <row r="23327" spans="1:6" ht="25.5" outlineLevel="2" x14ac:dyDescent="0.2">
      <c r="B23327" s="18" t="s">
        <v>16711</v>
      </c>
      <c r="C23327" s="19" t="s">
        <v>80</v>
      </c>
      <c r="D23327" t="s">
        <v>411</v>
      </c>
      <c r="E23327" s="20">
        <v>13</v>
      </c>
      <c r="F23327" s="20">
        <v>389</v>
      </c>
    </row>
    <row r="23328" spans="1:6" ht="38.25" outlineLevel="1" x14ac:dyDescent="0.2">
      <c r="B23328" s="21" t="s">
        <v>16712</v>
      </c>
      <c r="E23328" s="20">
        <f>SUBTOTAL(9,E23326:E23327)</f>
        <v>48</v>
      </c>
      <c r="F23328" s="20">
        <f>SUBTOTAL(9,F23326:F23327)</f>
        <v>490</v>
      </c>
    </row>
    <row r="23329" spans="1:6" ht="25.5" outlineLevel="2" x14ac:dyDescent="0.2">
      <c r="A23329" t="s">
        <v>6463</v>
      </c>
      <c r="B23329" s="18" t="s">
        <v>16713</v>
      </c>
      <c r="C23329" s="19" t="s">
        <v>42</v>
      </c>
      <c r="D23329" t="s">
        <v>398</v>
      </c>
      <c r="E23329" s="20">
        <v>2</v>
      </c>
      <c r="F23329" s="20">
        <v>1027</v>
      </c>
    </row>
    <row r="23330" spans="1:6" ht="25.5" outlineLevel="2" x14ac:dyDescent="0.2">
      <c r="B23330" s="18" t="s">
        <v>16713</v>
      </c>
      <c r="C23330" s="19" t="s">
        <v>68</v>
      </c>
      <c r="D23330" t="s">
        <v>398</v>
      </c>
      <c r="E23330" s="20">
        <v>1</v>
      </c>
      <c r="F23330" s="20">
        <v>215</v>
      </c>
    </row>
    <row r="23331" spans="1:6" ht="25.5" outlineLevel="2" x14ac:dyDescent="0.2">
      <c r="B23331" s="18" t="s">
        <v>16713</v>
      </c>
      <c r="C23331" s="19" t="s">
        <v>80</v>
      </c>
      <c r="D23331" t="s">
        <v>398</v>
      </c>
      <c r="E23331" s="20">
        <v>35</v>
      </c>
      <c r="F23331" s="20">
        <v>15015</v>
      </c>
    </row>
    <row r="23332" spans="1:6" ht="25.5" outlineLevel="1" x14ac:dyDescent="0.2">
      <c r="B23332" s="21" t="s">
        <v>16714</v>
      </c>
      <c r="E23332" s="20">
        <f>SUBTOTAL(9,E23329:E23331)</f>
        <v>38</v>
      </c>
      <c r="F23332" s="20">
        <f>SUBTOTAL(9,F23329:F23331)</f>
        <v>16257</v>
      </c>
    </row>
    <row r="23333" spans="1:6" ht="25.5" outlineLevel="2" x14ac:dyDescent="0.2">
      <c r="A23333" t="s">
        <v>6465</v>
      </c>
      <c r="B23333" s="18" t="s">
        <v>16715</v>
      </c>
      <c r="C23333" s="19" t="s">
        <v>42</v>
      </c>
      <c r="D23333" t="s">
        <v>398</v>
      </c>
      <c r="E23333" s="20">
        <v>5567</v>
      </c>
      <c r="F23333" s="20">
        <v>451534</v>
      </c>
    </row>
    <row r="23334" spans="1:6" ht="25.5" outlineLevel="2" x14ac:dyDescent="0.2">
      <c r="B23334" s="18" t="s">
        <v>16715</v>
      </c>
      <c r="C23334" s="19" t="s">
        <v>80</v>
      </c>
      <c r="D23334" t="s">
        <v>398</v>
      </c>
      <c r="E23334" s="20">
        <v>282</v>
      </c>
      <c r="F23334" s="20">
        <v>208235</v>
      </c>
    </row>
    <row r="23335" spans="1:6" ht="25.5" outlineLevel="1" x14ac:dyDescent="0.2">
      <c r="B23335" s="21" t="s">
        <v>16716</v>
      </c>
      <c r="E23335" s="20">
        <f>SUBTOTAL(9,E23333:E23334)</f>
        <v>5849</v>
      </c>
      <c r="F23335" s="20">
        <f>SUBTOTAL(9,F23333:F23334)</f>
        <v>659769</v>
      </c>
    </row>
    <row r="23336" spans="1:6" ht="25.5" outlineLevel="2" x14ac:dyDescent="0.2">
      <c r="A23336" t="s">
        <v>6467</v>
      </c>
      <c r="B23336" s="18" t="s">
        <v>16717</v>
      </c>
      <c r="C23336" s="19" t="s">
        <v>80</v>
      </c>
      <c r="D23336" t="s">
        <v>398</v>
      </c>
      <c r="E23336" s="20">
        <v>96</v>
      </c>
      <c r="F23336" s="20">
        <v>72998</v>
      </c>
    </row>
    <row r="23337" spans="1:6" ht="25.5" outlineLevel="1" x14ac:dyDescent="0.2">
      <c r="B23337" s="21" t="s">
        <v>16718</v>
      </c>
      <c r="E23337" s="20">
        <f>SUBTOTAL(9,E23336:E23336)</f>
        <v>96</v>
      </c>
      <c r="F23337" s="20">
        <f>SUBTOTAL(9,F23336:F23336)</f>
        <v>72998</v>
      </c>
    </row>
    <row r="23338" spans="1:6" outlineLevel="2" x14ac:dyDescent="0.2">
      <c r="A23338" t="s">
        <v>6468</v>
      </c>
      <c r="B23338" s="18" t="s">
        <v>16719</v>
      </c>
      <c r="C23338" s="19" t="s">
        <v>80</v>
      </c>
      <c r="D23338" t="s">
        <v>398</v>
      </c>
      <c r="E23338" s="20">
        <v>5</v>
      </c>
      <c r="F23338" s="20">
        <v>9976</v>
      </c>
    </row>
    <row r="23339" spans="1:6" ht="25.5" outlineLevel="1" x14ac:dyDescent="0.2">
      <c r="B23339" s="21" t="s">
        <v>16720</v>
      </c>
      <c r="E23339" s="20">
        <f>SUBTOTAL(9,E23338:E23338)</f>
        <v>5</v>
      </c>
      <c r="F23339" s="20">
        <f>SUBTOTAL(9,F23338:F23338)</f>
        <v>9976</v>
      </c>
    </row>
    <row r="23340" spans="1:6" outlineLevel="2" x14ac:dyDescent="0.2">
      <c r="A23340" t="s">
        <v>6469</v>
      </c>
      <c r="B23340" s="18" t="s">
        <v>16721</v>
      </c>
      <c r="C23340" s="19" t="s">
        <v>22</v>
      </c>
      <c r="D23340" t="s">
        <v>398</v>
      </c>
      <c r="E23340" s="20">
        <v>3</v>
      </c>
      <c r="F23340" s="20">
        <v>3846</v>
      </c>
    </row>
    <row r="23341" spans="1:6" outlineLevel="1" x14ac:dyDescent="0.2">
      <c r="B23341" s="21" t="s">
        <v>16722</v>
      </c>
      <c r="E23341" s="20">
        <f>SUBTOTAL(9,E23340:E23340)</f>
        <v>3</v>
      </c>
      <c r="F23341" s="20">
        <f>SUBTOTAL(9,F23340:F23340)</f>
        <v>3846</v>
      </c>
    </row>
    <row r="23342" spans="1:6" outlineLevel="2" x14ac:dyDescent="0.2">
      <c r="B23342" s="18" t="s">
        <v>16723</v>
      </c>
      <c r="C23342" s="19" t="s">
        <v>42</v>
      </c>
      <c r="D23342" t="s">
        <v>398</v>
      </c>
      <c r="E23342" s="20">
        <v>54</v>
      </c>
      <c r="F23342" s="20">
        <v>7043</v>
      </c>
    </row>
    <row r="23343" spans="1:6" outlineLevel="2" x14ac:dyDescent="0.2">
      <c r="B23343" s="18" t="s">
        <v>16723</v>
      </c>
      <c r="C23343" s="19" t="s">
        <v>80</v>
      </c>
      <c r="D23343" t="s">
        <v>398</v>
      </c>
      <c r="E23343" s="20">
        <v>16639</v>
      </c>
      <c r="F23343" s="20">
        <v>5831941</v>
      </c>
    </row>
    <row r="23344" spans="1:6" ht="25.5" outlineLevel="1" x14ac:dyDescent="0.2">
      <c r="B23344" s="21" t="s">
        <v>16724</v>
      </c>
      <c r="E23344" s="20">
        <f>SUBTOTAL(9,E23342:E23343)</f>
        <v>16693</v>
      </c>
      <c r="F23344" s="20">
        <f>SUBTOTAL(9,F23342:F23343)</f>
        <v>5838984</v>
      </c>
    </row>
    <row r="23345" spans="1:6" ht="25.5" outlineLevel="2" x14ac:dyDescent="0.2">
      <c r="A23345" t="s">
        <v>6470</v>
      </c>
      <c r="B23345" s="18" t="s">
        <v>16725</v>
      </c>
      <c r="C23345" s="19" t="s">
        <v>80</v>
      </c>
      <c r="D23345" t="s">
        <v>398</v>
      </c>
      <c r="E23345" s="20">
        <v>597</v>
      </c>
      <c r="F23345" s="20">
        <v>770379</v>
      </c>
    </row>
    <row r="23346" spans="1:6" ht="25.5" outlineLevel="1" x14ac:dyDescent="0.2">
      <c r="B23346" s="21" t="s">
        <v>16726</v>
      </c>
      <c r="E23346" s="20">
        <f>SUBTOTAL(9,E23345:E23345)</f>
        <v>597</v>
      </c>
      <c r="F23346" s="20">
        <f>SUBTOTAL(9,F23345:F23345)</f>
        <v>770379</v>
      </c>
    </row>
    <row r="23347" spans="1:6" outlineLevel="2" x14ac:dyDescent="0.2">
      <c r="A23347" t="s">
        <v>6472</v>
      </c>
      <c r="B23347" s="18" t="s">
        <v>16727</v>
      </c>
      <c r="C23347" s="19" t="s">
        <v>42</v>
      </c>
      <c r="D23347" t="s">
        <v>398</v>
      </c>
      <c r="E23347" s="20">
        <v>14</v>
      </c>
      <c r="F23347" s="20">
        <v>21807</v>
      </c>
    </row>
    <row r="23348" spans="1:6" outlineLevel="2" x14ac:dyDescent="0.2">
      <c r="B23348" s="18" t="s">
        <v>16727</v>
      </c>
      <c r="C23348" s="19" t="s">
        <v>80</v>
      </c>
      <c r="D23348" t="s">
        <v>398</v>
      </c>
      <c r="E23348" s="20">
        <v>13</v>
      </c>
      <c r="F23348" s="20">
        <v>13902</v>
      </c>
    </row>
    <row r="23349" spans="1:6" outlineLevel="2" x14ac:dyDescent="0.2">
      <c r="B23349" s="18" t="s">
        <v>16727</v>
      </c>
      <c r="C23349" s="19" t="s">
        <v>88</v>
      </c>
      <c r="D23349" t="s">
        <v>398</v>
      </c>
      <c r="E23349" s="20">
        <v>78</v>
      </c>
      <c r="F23349" s="20">
        <v>162982</v>
      </c>
    </row>
    <row r="23350" spans="1:6" outlineLevel="1" x14ac:dyDescent="0.2">
      <c r="B23350" s="21" t="s">
        <v>16728</v>
      </c>
      <c r="E23350" s="20">
        <f>SUBTOTAL(9,E23347:E23349)</f>
        <v>105</v>
      </c>
      <c r="F23350" s="20">
        <f>SUBTOTAL(9,F23347:F23349)</f>
        <v>198691</v>
      </c>
    </row>
    <row r="23351" spans="1:6" outlineLevel="2" x14ac:dyDescent="0.2">
      <c r="A23351" t="s">
        <v>6473</v>
      </c>
      <c r="B23351" s="18" t="s">
        <v>16729</v>
      </c>
      <c r="C23351" s="19" t="s">
        <v>80</v>
      </c>
      <c r="D23351" t="s">
        <v>398</v>
      </c>
      <c r="E23351" s="20">
        <v>315</v>
      </c>
      <c r="F23351" s="20">
        <v>248705</v>
      </c>
    </row>
    <row r="23352" spans="1:6" ht="25.5" outlineLevel="2" x14ac:dyDescent="0.2">
      <c r="B23352" s="18" t="s">
        <v>16729</v>
      </c>
      <c r="C23352" s="19" t="s">
        <v>92</v>
      </c>
      <c r="D23352" t="s">
        <v>398</v>
      </c>
      <c r="E23352" s="20">
        <v>1</v>
      </c>
      <c r="F23352" s="20">
        <v>1501</v>
      </c>
    </row>
    <row r="23353" spans="1:6" outlineLevel="1" x14ac:dyDescent="0.2">
      <c r="B23353" s="21" t="s">
        <v>16730</v>
      </c>
      <c r="E23353" s="20">
        <f>SUBTOTAL(9,E23351:E23352)</f>
        <v>316</v>
      </c>
      <c r="F23353" s="20">
        <f>SUBTOTAL(9,F23351:F23352)</f>
        <v>250206</v>
      </c>
    </row>
    <row r="23354" spans="1:6" ht="25.5" outlineLevel="2" x14ac:dyDescent="0.2">
      <c r="A23354" t="s">
        <v>6474</v>
      </c>
      <c r="B23354" s="18" t="s">
        <v>9518</v>
      </c>
      <c r="C23354" s="19" t="s">
        <v>80</v>
      </c>
      <c r="D23354" t="s">
        <v>398</v>
      </c>
      <c r="E23354" s="20">
        <v>32</v>
      </c>
      <c r="F23354" s="20">
        <v>27817</v>
      </c>
    </row>
    <row r="23355" spans="1:6" ht="25.5" outlineLevel="2" x14ac:dyDescent="0.2">
      <c r="B23355" s="18" t="s">
        <v>9518</v>
      </c>
      <c r="C23355" s="19" t="s">
        <v>92</v>
      </c>
      <c r="D23355" t="s">
        <v>398</v>
      </c>
      <c r="E23355" s="20">
        <v>1</v>
      </c>
      <c r="F23355" s="20">
        <v>1291</v>
      </c>
    </row>
    <row r="23356" spans="1:6" ht="25.5" outlineLevel="1" x14ac:dyDescent="0.2">
      <c r="B23356" s="21" t="s">
        <v>9519</v>
      </c>
      <c r="E23356" s="20">
        <f>SUBTOTAL(9,E23354:E23355)</f>
        <v>33</v>
      </c>
      <c r="F23356" s="20">
        <f>SUBTOTAL(9,F23354:F23355)</f>
        <v>29108</v>
      </c>
    </row>
    <row r="23357" spans="1:6" outlineLevel="2" x14ac:dyDescent="0.2">
      <c r="A23357" t="s">
        <v>6475</v>
      </c>
      <c r="B23357" s="18" t="s">
        <v>16731</v>
      </c>
      <c r="C23357" s="19" t="s">
        <v>42</v>
      </c>
      <c r="D23357" t="s">
        <v>398</v>
      </c>
      <c r="E23357" s="20">
        <v>1</v>
      </c>
      <c r="F23357" s="20">
        <v>1</v>
      </c>
    </row>
    <row r="23358" spans="1:6" outlineLevel="1" x14ac:dyDescent="0.2">
      <c r="B23358" s="21" t="s">
        <v>16732</v>
      </c>
      <c r="E23358" s="20">
        <f>SUBTOTAL(9,E23357:E23357)</f>
        <v>1</v>
      </c>
      <c r="F23358" s="20">
        <f>SUBTOTAL(9,F23357:F23357)</f>
        <v>1</v>
      </c>
    </row>
    <row r="23359" spans="1:6" ht="25.5" outlineLevel="2" x14ac:dyDescent="0.2">
      <c r="B23359" s="18" t="s">
        <v>16733</v>
      </c>
      <c r="C23359" s="19" t="s">
        <v>80</v>
      </c>
      <c r="D23359" t="s">
        <v>398</v>
      </c>
      <c r="E23359" s="20">
        <v>117</v>
      </c>
      <c r="F23359" s="20">
        <v>116177</v>
      </c>
    </row>
    <row r="23360" spans="1:6" ht="25.5" outlineLevel="1" x14ac:dyDescent="0.2">
      <c r="B23360" s="21" t="s">
        <v>16734</v>
      </c>
      <c r="E23360" s="20">
        <f>SUBTOTAL(9,E23359:E23359)</f>
        <v>117</v>
      </c>
      <c r="F23360" s="20">
        <f>SUBTOTAL(9,F23359:F23359)</f>
        <v>116177</v>
      </c>
    </row>
    <row r="23361" spans="1:6" ht="25.5" outlineLevel="2" x14ac:dyDescent="0.2">
      <c r="A23361" t="s">
        <v>6477</v>
      </c>
      <c r="B23361" s="18" t="s">
        <v>18687</v>
      </c>
      <c r="C23361" s="19" t="s">
        <v>88</v>
      </c>
      <c r="D23361" t="s">
        <v>398</v>
      </c>
      <c r="E23361" s="20">
        <v>227</v>
      </c>
      <c r="F23361" s="20">
        <v>447064</v>
      </c>
    </row>
    <row r="23362" spans="1:6" ht="25.5" outlineLevel="1" x14ac:dyDescent="0.2">
      <c r="B23362" s="21" t="s">
        <v>18688</v>
      </c>
      <c r="E23362" s="20">
        <f>SUBTOTAL(9,E23361:E23361)</f>
        <v>227</v>
      </c>
      <c r="F23362" s="20">
        <f>SUBTOTAL(9,F23361:F23361)</f>
        <v>447064</v>
      </c>
    </row>
    <row r="23363" spans="1:6" ht="25.5" outlineLevel="2" x14ac:dyDescent="0.2">
      <c r="A23363" t="s">
        <v>6479</v>
      </c>
      <c r="B23363" s="18" t="s">
        <v>18689</v>
      </c>
      <c r="C23363" s="19" t="s">
        <v>80</v>
      </c>
      <c r="D23363" t="s">
        <v>398</v>
      </c>
      <c r="E23363" s="20">
        <v>73</v>
      </c>
      <c r="F23363" s="20">
        <v>64410</v>
      </c>
    </row>
    <row r="23364" spans="1:6" ht="25.5" outlineLevel="1" x14ac:dyDescent="0.2">
      <c r="B23364" s="21" t="s">
        <v>18690</v>
      </c>
      <c r="E23364" s="20">
        <f>SUBTOTAL(9,E23363:E23363)</f>
        <v>73</v>
      </c>
      <c r="F23364" s="20">
        <f>SUBTOTAL(9,F23363:F23363)</f>
        <v>64410</v>
      </c>
    </row>
    <row r="23365" spans="1:6" outlineLevel="2" x14ac:dyDescent="0.2">
      <c r="A23365" t="s">
        <v>6481</v>
      </c>
      <c r="B23365" s="18" t="s">
        <v>16735</v>
      </c>
      <c r="C23365" s="19" t="s">
        <v>80</v>
      </c>
      <c r="D23365" t="s">
        <v>398</v>
      </c>
      <c r="E23365" s="20">
        <v>602</v>
      </c>
      <c r="F23365" s="20">
        <v>5882</v>
      </c>
    </row>
    <row r="23366" spans="1:6" outlineLevel="2" x14ac:dyDescent="0.2">
      <c r="B23366" s="18" t="s">
        <v>16735</v>
      </c>
      <c r="C23366" s="19" t="s">
        <v>164</v>
      </c>
      <c r="D23366" t="s">
        <v>398</v>
      </c>
      <c r="E23366" s="20">
        <v>5</v>
      </c>
      <c r="F23366" s="20">
        <v>2841</v>
      </c>
    </row>
    <row r="23367" spans="1:6" outlineLevel="2" x14ac:dyDescent="0.2">
      <c r="B23367" s="18" t="s">
        <v>16735</v>
      </c>
      <c r="C23367" s="19" t="s">
        <v>178</v>
      </c>
      <c r="D23367" t="s">
        <v>398</v>
      </c>
      <c r="E23367" s="20">
        <v>4</v>
      </c>
      <c r="F23367" s="20">
        <v>1702</v>
      </c>
    </row>
    <row r="23368" spans="1:6" ht="25.5" outlineLevel="1" x14ac:dyDescent="0.2">
      <c r="B23368" s="21" t="s">
        <v>16736</v>
      </c>
      <c r="E23368" s="20">
        <f>SUBTOTAL(9,E23365:E23367)</f>
        <v>611</v>
      </c>
      <c r="F23368" s="20">
        <f>SUBTOTAL(9,F23365:F23367)</f>
        <v>10425</v>
      </c>
    </row>
    <row r="23369" spans="1:6" ht="25.5" outlineLevel="2" x14ac:dyDescent="0.2">
      <c r="A23369" t="s">
        <v>6482</v>
      </c>
      <c r="B23369" s="18" t="s">
        <v>16737</v>
      </c>
      <c r="C23369" s="19" t="s">
        <v>42</v>
      </c>
      <c r="D23369" t="s">
        <v>398</v>
      </c>
      <c r="E23369" s="20">
        <v>867</v>
      </c>
      <c r="F23369" s="20">
        <v>45144</v>
      </c>
    </row>
    <row r="23370" spans="1:6" ht="25.5" outlineLevel="1" x14ac:dyDescent="0.2">
      <c r="B23370" s="21" t="s">
        <v>16738</v>
      </c>
      <c r="E23370" s="20">
        <f>SUBTOTAL(9,E23369:E23369)</f>
        <v>867</v>
      </c>
      <c r="F23370" s="20">
        <f>SUBTOTAL(9,F23369:F23369)</f>
        <v>45144</v>
      </c>
    </row>
    <row r="23371" spans="1:6" ht="25.5" outlineLevel="2" x14ac:dyDescent="0.2">
      <c r="B23371" s="18" t="s">
        <v>16739</v>
      </c>
      <c r="C23371" s="19" t="s">
        <v>80</v>
      </c>
      <c r="D23371" t="s">
        <v>398</v>
      </c>
      <c r="E23371" s="20">
        <v>528</v>
      </c>
      <c r="F23371" s="20">
        <v>38542</v>
      </c>
    </row>
    <row r="23372" spans="1:6" ht="25.5" outlineLevel="2" x14ac:dyDescent="0.2">
      <c r="B23372" s="18" t="s">
        <v>16739</v>
      </c>
      <c r="C23372" s="19" t="s">
        <v>113</v>
      </c>
      <c r="D23372" t="s">
        <v>398</v>
      </c>
      <c r="E23372" s="20">
        <v>1</v>
      </c>
      <c r="F23372" s="20">
        <v>1</v>
      </c>
    </row>
    <row r="23373" spans="1:6" ht="38.25" outlineLevel="1" x14ac:dyDescent="0.2">
      <c r="B23373" s="21" t="s">
        <v>16740</v>
      </c>
      <c r="E23373" s="20">
        <f>SUBTOTAL(9,E23371:E23372)</f>
        <v>529</v>
      </c>
      <c r="F23373" s="20">
        <f>SUBTOTAL(9,F23371:F23372)</f>
        <v>38543</v>
      </c>
    </row>
    <row r="23374" spans="1:6" ht="25.5" outlineLevel="2" x14ac:dyDescent="0.2">
      <c r="A23374" t="s">
        <v>6483</v>
      </c>
      <c r="B23374" s="18" t="s">
        <v>16741</v>
      </c>
      <c r="C23374" s="19" t="s">
        <v>80</v>
      </c>
      <c r="D23374" t="s">
        <v>398</v>
      </c>
      <c r="E23374" s="20">
        <v>2321</v>
      </c>
      <c r="F23374" s="20">
        <v>999722</v>
      </c>
    </row>
    <row r="23375" spans="1:6" ht="25.5" outlineLevel="1" x14ac:dyDescent="0.2">
      <c r="B23375" s="21" t="s">
        <v>16742</v>
      </c>
      <c r="E23375" s="20">
        <f>SUBTOTAL(9,E23374:E23374)</f>
        <v>2321</v>
      </c>
      <c r="F23375" s="20">
        <f>SUBTOTAL(9,F23374:F23374)</f>
        <v>999722</v>
      </c>
    </row>
    <row r="23376" spans="1:6" ht="25.5" outlineLevel="2" x14ac:dyDescent="0.2">
      <c r="A23376" t="s">
        <v>6484</v>
      </c>
      <c r="B23376" s="18" t="s">
        <v>16743</v>
      </c>
      <c r="C23376" s="19" t="s">
        <v>68</v>
      </c>
      <c r="D23376" t="s">
        <v>398</v>
      </c>
      <c r="E23376" s="20">
        <v>8</v>
      </c>
      <c r="F23376" s="20">
        <v>13542</v>
      </c>
    </row>
    <row r="23377" spans="1:6" ht="25.5" outlineLevel="2" x14ac:dyDescent="0.2">
      <c r="B23377" s="18" t="s">
        <v>16743</v>
      </c>
      <c r="C23377" s="19" t="s">
        <v>80</v>
      </c>
      <c r="D23377" t="s">
        <v>398</v>
      </c>
      <c r="E23377" s="20">
        <v>6487</v>
      </c>
      <c r="F23377" s="20">
        <v>4231151</v>
      </c>
    </row>
    <row r="23378" spans="1:6" ht="25.5" outlineLevel="2" x14ac:dyDescent="0.2">
      <c r="B23378" s="18" t="s">
        <v>16743</v>
      </c>
      <c r="C23378" s="19" t="s">
        <v>88</v>
      </c>
      <c r="D23378" t="s">
        <v>398</v>
      </c>
      <c r="E23378" s="20">
        <v>122</v>
      </c>
      <c r="F23378" s="20">
        <v>135943</v>
      </c>
    </row>
    <row r="23379" spans="1:6" ht="25.5" outlineLevel="2" x14ac:dyDescent="0.2">
      <c r="B23379" s="18" t="s">
        <v>16743</v>
      </c>
      <c r="C23379" s="19" t="s">
        <v>92</v>
      </c>
      <c r="D23379" t="s">
        <v>398</v>
      </c>
      <c r="E23379" s="20">
        <v>19</v>
      </c>
      <c r="F23379" s="20">
        <v>14369</v>
      </c>
    </row>
    <row r="23380" spans="1:6" ht="25.5" outlineLevel="2" x14ac:dyDescent="0.2">
      <c r="B23380" s="18" t="s">
        <v>16743</v>
      </c>
      <c r="C23380" s="19" t="s">
        <v>166</v>
      </c>
      <c r="D23380" t="s">
        <v>398</v>
      </c>
      <c r="E23380" s="20">
        <v>61</v>
      </c>
      <c r="F23380" s="20">
        <v>19108</v>
      </c>
    </row>
    <row r="23381" spans="1:6" ht="25.5" outlineLevel="1" x14ac:dyDescent="0.2">
      <c r="B23381" s="21" t="s">
        <v>16744</v>
      </c>
      <c r="E23381" s="20">
        <f>SUBTOTAL(9,E23376:E23380)</f>
        <v>6697</v>
      </c>
      <c r="F23381" s="20">
        <f>SUBTOTAL(9,F23376:F23380)</f>
        <v>4414113</v>
      </c>
    </row>
    <row r="23382" spans="1:6" ht="25.5" outlineLevel="2" x14ac:dyDescent="0.2">
      <c r="A23382" t="s">
        <v>6486</v>
      </c>
      <c r="B23382" s="18" t="s">
        <v>16745</v>
      </c>
      <c r="C23382" s="19" t="s">
        <v>65</v>
      </c>
      <c r="D23382" t="s">
        <v>398</v>
      </c>
      <c r="E23382" s="20">
        <v>9</v>
      </c>
      <c r="F23382" s="20">
        <v>16006</v>
      </c>
    </row>
    <row r="23383" spans="1:6" ht="25.5" outlineLevel="2" x14ac:dyDescent="0.2">
      <c r="B23383" s="18" t="s">
        <v>16745</v>
      </c>
      <c r="C23383" s="19" t="s">
        <v>68</v>
      </c>
      <c r="D23383" t="s">
        <v>398</v>
      </c>
      <c r="E23383" s="20">
        <v>40</v>
      </c>
      <c r="F23383" s="20">
        <v>80804</v>
      </c>
    </row>
    <row r="23384" spans="1:6" ht="25.5" outlineLevel="2" x14ac:dyDescent="0.2">
      <c r="B23384" s="18" t="s">
        <v>16745</v>
      </c>
      <c r="C23384" s="19" t="s">
        <v>80</v>
      </c>
      <c r="D23384" t="s">
        <v>398</v>
      </c>
      <c r="E23384" s="20">
        <v>1368</v>
      </c>
      <c r="F23384" s="20">
        <v>1069663</v>
      </c>
    </row>
    <row r="23385" spans="1:6" ht="25.5" outlineLevel="2" x14ac:dyDescent="0.2">
      <c r="B23385" s="18" t="s">
        <v>16745</v>
      </c>
      <c r="C23385" s="19" t="s">
        <v>88</v>
      </c>
      <c r="D23385" t="s">
        <v>398</v>
      </c>
      <c r="E23385" s="20">
        <v>244</v>
      </c>
      <c r="F23385" s="20">
        <v>448512</v>
      </c>
    </row>
    <row r="23386" spans="1:6" ht="25.5" outlineLevel="2" x14ac:dyDescent="0.2">
      <c r="B23386" s="18" t="s">
        <v>16745</v>
      </c>
      <c r="C23386" s="19" t="s">
        <v>92</v>
      </c>
      <c r="D23386" t="s">
        <v>398</v>
      </c>
      <c r="E23386" s="20">
        <v>105</v>
      </c>
      <c r="F23386" s="20">
        <v>152358</v>
      </c>
    </row>
    <row r="23387" spans="1:6" ht="25.5" outlineLevel="2" x14ac:dyDescent="0.2">
      <c r="B23387" s="18" t="s">
        <v>16745</v>
      </c>
      <c r="C23387" s="19" t="s">
        <v>113</v>
      </c>
      <c r="D23387" t="s">
        <v>398</v>
      </c>
      <c r="E23387" s="20">
        <v>2</v>
      </c>
      <c r="F23387" s="20">
        <v>3069</v>
      </c>
    </row>
    <row r="23388" spans="1:6" ht="25.5" outlineLevel="2" x14ac:dyDescent="0.2">
      <c r="B23388" s="18" t="s">
        <v>16745</v>
      </c>
      <c r="C23388" s="19" t="s">
        <v>157</v>
      </c>
      <c r="D23388" t="s">
        <v>398</v>
      </c>
      <c r="E23388" s="20">
        <v>2</v>
      </c>
      <c r="F23388" s="20">
        <v>4048</v>
      </c>
    </row>
    <row r="23389" spans="1:6" ht="25.5" outlineLevel="2" x14ac:dyDescent="0.2">
      <c r="B23389" s="18" t="s">
        <v>16745</v>
      </c>
      <c r="C23389" s="19" t="s">
        <v>166</v>
      </c>
      <c r="D23389" t="s">
        <v>398</v>
      </c>
      <c r="E23389" s="20">
        <v>35</v>
      </c>
      <c r="F23389" s="20">
        <v>66232</v>
      </c>
    </row>
    <row r="23390" spans="1:6" ht="25.5" outlineLevel="2" x14ac:dyDescent="0.2">
      <c r="B23390" s="18" t="s">
        <v>16745</v>
      </c>
      <c r="C23390" s="19" t="s">
        <v>176</v>
      </c>
      <c r="D23390" t="s">
        <v>398</v>
      </c>
      <c r="E23390" s="20">
        <v>24</v>
      </c>
      <c r="F23390" s="20">
        <v>101359</v>
      </c>
    </row>
    <row r="23391" spans="1:6" ht="25.5" outlineLevel="2" x14ac:dyDescent="0.2">
      <c r="B23391" s="18" t="s">
        <v>16745</v>
      </c>
      <c r="C23391" s="19" t="s">
        <v>178</v>
      </c>
      <c r="D23391" t="s">
        <v>398</v>
      </c>
      <c r="E23391" s="20">
        <v>3</v>
      </c>
      <c r="F23391" s="20">
        <v>17695</v>
      </c>
    </row>
    <row r="23392" spans="1:6" ht="25.5" outlineLevel="1" x14ac:dyDescent="0.2">
      <c r="B23392" s="21" t="s">
        <v>16746</v>
      </c>
      <c r="E23392" s="20">
        <f>SUBTOTAL(9,E23382:E23391)</f>
        <v>1832</v>
      </c>
      <c r="F23392" s="20">
        <f>SUBTOTAL(9,F23382:F23391)</f>
        <v>1959746</v>
      </c>
    </row>
    <row r="23393" spans="1:6" ht="25.5" outlineLevel="2" x14ac:dyDescent="0.2">
      <c r="A23393" t="s">
        <v>6488</v>
      </c>
      <c r="B23393" s="18" t="s">
        <v>16747</v>
      </c>
      <c r="C23393" s="19" t="s">
        <v>68</v>
      </c>
      <c r="D23393" t="s">
        <v>398</v>
      </c>
      <c r="E23393" s="20">
        <v>5</v>
      </c>
      <c r="F23393" s="20">
        <v>8256</v>
      </c>
    </row>
    <row r="23394" spans="1:6" ht="25.5" outlineLevel="2" x14ac:dyDescent="0.2">
      <c r="B23394" s="18" t="s">
        <v>16747</v>
      </c>
      <c r="C23394" s="19" t="s">
        <v>80</v>
      </c>
      <c r="D23394" t="s">
        <v>398</v>
      </c>
      <c r="E23394" s="20">
        <v>2</v>
      </c>
      <c r="F23394" s="20">
        <v>2214</v>
      </c>
    </row>
    <row r="23395" spans="1:6" ht="25.5" outlineLevel="2" x14ac:dyDescent="0.2">
      <c r="B23395" s="18" t="s">
        <v>16747</v>
      </c>
      <c r="C23395" s="19" t="s">
        <v>88</v>
      </c>
      <c r="D23395" t="s">
        <v>398</v>
      </c>
      <c r="E23395" s="20">
        <v>6</v>
      </c>
      <c r="F23395" s="20">
        <v>13693</v>
      </c>
    </row>
    <row r="23396" spans="1:6" ht="25.5" outlineLevel="1" x14ac:dyDescent="0.2">
      <c r="B23396" s="21" t="s">
        <v>16748</v>
      </c>
      <c r="E23396" s="20">
        <f>SUBTOTAL(9,E23393:E23395)</f>
        <v>13</v>
      </c>
      <c r="F23396" s="20">
        <f>SUBTOTAL(9,F23393:F23395)</f>
        <v>24163</v>
      </c>
    </row>
    <row r="23397" spans="1:6" ht="25.5" outlineLevel="2" x14ac:dyDescent="0.2">
      <c r="A23397" t="s">
        <v>6490</v>
      </c>
      <c r="B23397" s="18" t="s">
        <v>18691</v>
      </c>
      <c r="C23397" s="19" t="s">
        <v>80</v>
      </c>
      <c r="D23397" t="s">
        <v>398</v>
      </c>
      <c r="E23397" s="20">
        <v>101</v>
      </c>
      <c r="F23397" s="20">
        <v>44806</v>
      </c>
    </row>
    <row r="23398" spans="1:6" ht="25.5" outlineLevel="2" x14ac:dyDescent="0.2">
      <c r="B23398" s="18" t="s">
        <v>18691</v>
      </c>
      <c r="C23398" s="19" t="s">
        <v>159</v>
      </c>
      <c r="D23398" t="s">
        <v>398</v>
      </c>
      <c r="E23398" s="20">
        <v>4</v>
      </c>
      <c r="F23398" s="20">
        <v>150603</v>
      </c>
    </row>
    <row r="23399" spans="1:6" ht="25.5" outlineLevel="1" x14ac:dyDescent="0.2">
      <c r="B23399" s="21" t="s">
        <v>18692</v>
      </c>
      <c r="E23399" s="20">
        <f>SUBTOTAL(9,E23397:E23398)</f>
        <v>105</v>
      </c>
      <c r="F23399" s="20">
        <f>SUBTOTAL(9,F23397:F23398)</f>
        <v>195409</v>
      </c>
    </row>
    <row r="23400" spans="1:6" ht="25.5" outlineLevel="2" x14ac:dyDescent="0.2">
      <c r="A23400" t="s">
        <v>6491</v>
      </c>
      <c r="B23400" s="18" t="s">
        <v>18693</v>
      </c>
      <c r="C23400" s="19" t="s">
        <v>68</v>
      </c>
      <c r="D23400" t="s">
        <v>398</v>
      </c>
      <c r="E23400" s="20">
        <v>5</v>
      </c>
      <c r="F23400" s="20">
        <v>11633</v>
      </c>
    </row>
    <row r="23401" spans="1:6" ht="25.5" outlineLevel="1" x14ac:dyDescent="0.2">
      <c r="B23401" s="21" t="s">
        <v>18694</v>
      </c>
      <c r="E23401" s="20">
        <f>SUBTOTAL(9,E23400:E23400)</f>
        <v>5</v>
      </c>
      <c r="F23401" s="20">
        <f>SUBTOTAL(9,F23400:F23400)</f>
        <v>11633</v>
      </c>
    </row>
    <row r="23402" spans="1:6" ht="25.5" outlineLevel="2" x14ac:dyDescent="0.2">
      <c r="B23402" s="18" t="s">
        <v>16749</v>
      </c>
      <c r="C23402" s="19" t="s">
        <v>80</v>
      </c>
      <c r="D23402" t="s">
        <v>398</v>
      </c>
      <c r="E23402" s="20">
        <v>1526</v>
      </c>
      <c r="F23402" s="20">
        <v>1254976</v>
      </c>
    </row>
    <row r="23403" spans="1:6" ht="25.5" outlineLevel="1" x14ac:dyDescent="0.2">
      <c r="B23403" s="21" t="s">
        <v>16750</v>
      </c>
      <c r="E23403" s="20">
        <f>SUBTOTAL(9,E23402:E23402)</f>
        <v>1526</v>
      </c>
      <c r="F23403" s="20">
        <f>SUBTOTAL(9,F23402:F23402)</f>
        <v>1254976</v>
      </c>
    </row>
    <row r="23404" spans="1:6" ht="25.5" outlineLevel="2" x14ac:dyDescent="0.2">
      <c r="B23404" s="18" t="s">
        <v>18693</v>
      </c>
      <c r="C23404" s="19" t="s">
        <v>88</v>
      </c>
      <c r="D23404" t="s">
        <v>398</v>
      </c>
      <c r="E23404" s="20">
        <v>85</v>
      </c>
      <c r="F23404" s="20">
        <v>293942</v>
      </c>
    </row>
    <row r="23405" spans="1:6" ht="25.5" outlineLevel="2" x14ac:dyDescent="0.2">
      <c r="B23405" s="18" t="s">
        <v>18693</v>
      </c>
      <c r="C23405" s="19" t="s">
        <v>92</v>
      </c>
      <c r="D23405" t="s">
        <v>398</v>
      </c>
      <c r="E23405" s="20">
        <v>9</v>
      </c>
      <c r="F23405" s="20">
        <v>13491</v>
      </c>
    </row>
    <row r="23406" spans="1:6" ht="25.5" outlineLevel="2" x14ac:dyDescent="0.2">
      <c r="B23406" s="18" t="s">
        <v>18693</v>
      </c>
      <c r="C23406" s="19" t="s">
        <v>113</v>
      </c>
      <c r="D23406" t="s">
        <v>398</v>
      </c>
      <c r="E23406" s="20">
        <v>3</v>
      </c>
      <c r="F23406" s="20">
        <v>4563</v>
      </c>
    </row>
    <row r="23407" spans="1:6" ht="25.5" outlineLevel="2" x14ac:dyDescent="0.2">
      <c r="B23407" s="18" t="s">
        <v>18693</v>
      </c>
      <c r="C23407" s="19" t="s">
        <v>166</v>
      </c>
      <c r="D23407" t="s">
        <v>398</v>
      </c>
      <c r="E23407" s="20">
        <v>6</v>
      </c>
      <c r="F23407" s="20">
        <v>13527</v>
      </c>
    </row>
    <row r="23408" spans="1:6" ht="25.5" outlineLevel="2" x14ac:dyDescent="0.2">
      <c r="B23408" s="18" t="s">
        <v>18693</v>
      </c>
      <c r="C23408" s="19" t="s">
        <v>176</v>
      </c>
      <c r="D23408" t="s">
        <v>398</v>
      </c>
      <c r="E23408" s="20">
        <v>1</v>
      </c>
      <c r="F23408" s="20">
        <v>2890</v>
      </c>
    </row>
    <row r="23409" spans="1:6" ht="25.5" outlineLevel="1" x14ac:dyDescent="0.2">
      <c r="B23409" s="21" t="s">
        <v>18694</v>
      </c>
      <c r="E23409" s="20">
        <f>SUBTOTAL(9,E23404:E23408)</f>
        <v>104</v>
      </c>
      <c r="F23409" s="20">
        <f>SUBTOTAL(9,F23404:F23408)</f>
        <v>328413</v>
      </c>
    </row>
    <row r="23410" spans="1:6" ht="25.5" outlineLevel="2" x14ac:dyDescent="0.2">
      <c r="A23410" t="s">
        <v>6493</v>
      </c>
      <c r="B23410" s="18" t="s">
        <v>16751</v>
      </c>
      <c r="C23410" s="19" t="s">
        <v>68</v>
      </c>
      <c r="D23410" t="s">
        <v>398</v>
      </c>
      <c r="E23410" s="20">
        <v>6</v>
      </c>
      <c r="F23410" s="20">
        <v>12416</v>
      </c>
    </row>
    <row r="23411" spans="1:6" ht="25.5" outlineLevel="2" x14ac:dyDescent="0.2">
      <c r="B23411" s="18" t="s">
        <v>16751</v>
      </c>
      <c r="C23411" s="19" t="s">
        <v>80</v>
      </c>
      <c r="D23411" t="s">
        <v>398</v>
      </c>
      <c r="E23411" s="20">
        <v>17</v>
      </c>
      <c r="F23411" s="20">
        <v>21081</v>
      </c>
    </row>
    <row r="23412" spans="1:6" ht="25.5" outlineLevel="2" x14ac:dyDescent="0.2">
      <c r="B23412" s="18" t="s">
        <v>16751</v>
      </c>
      <c r="C23412" s="19" t="s">
        <v>88</v>
      </c>
      <c r="D23412" t="s">
        <v>398</v>
      </c>
      <c r="E23412" s="20">
        <v>35</v>
      </c>
      <c r="F23412" s="20">
        <v>88435</v>
      </c>
    </row>
    <row r="23413" spans="1:6" ht="25.5" outlineLevel="1" x14ac:dyDescent="0.2">
      <c r="B23413" s="21" t="s">
        <v>16752</v>
      </c>
      <c r="E23413" s="20">
        <f>SUBTOTAL(9,E23410:E23412)</f>
        <v>58</v>
      </c>
      <c r="F23413" s="20">
        <f>SUBTOTAL(9,F23410:F23412)</f>
        <v>121932</v>
      </c>
    </row>
    <row r="23414" spans="1:6" ht="25.5" outlineLevel="2" x14ac:dyDescent="0.2">
      <c r="B23414" s="18" t="s">
        <v>16753</v>
      </c>
      <c r="C23414" s="19" t="s">
        <v>92</v>
      </c>
      <c r="D23414" t="s">
        <v>398</v>
      </c>
      <c r="E23414" s="20">
        <v>6</v>
      </c>
      <c r="F23414" s="20">
        <v>11624</v>
      </c>
    </row>
    <row r="23415" spans="1:6" ht="25.5" outlineLevel="1" x14ac:dyDescent="0.2">
      <c r="B23415" s="21" t="s">
        <v>16754</v>
      </c>
      <c r="E23415" s="20">
        <f>SUBTOTAL(9,E23414:E23414)</f>
        <v>6</v>
      </c>
      <c r="F23415" s="20">
        <f>SUBTOTAL(9,F23414:F23414)</f>
        <v>11624</v>
      </c>
    </row>
    <row r="23416" spans="1:6" ht="25.5" outlineLevel="2" x14ac:dyDescent="0.2">
      <c r="B23416" s="18" t="s">
        <v>16751</v>
      </c>
      <c r="C23416" s="19" t="s">
        <v>152</v>
      </c>
      <c r="D23416" t="s">
        <v>398</v>
      </c>
      <c r="E23416" s="20">
        <v>10</v>
      </c>
      <c r="F23416" s="20">
        <v>37631</v>
      </c>
    </row>
    <row r="23417" spans="1:6" ht="25.5" outlineLevel="1" x14ac:dyDescent="0.2">
      <c r="B23417" s="21" t="s">
        <v>16752</v>
      </c>
      <c r="E23417" s="20">
        <f>SUBTOTAL(9,E23416:E23416)</f>
        <v>10</v>
      </c>
      <c r="F23417" s="20">
        <f>SUBTOTAL(9,F23416:F23416)</f>
        <v>37631</v>
      </c>
    </row>
    <row r="23418" spans="1:6" ht="25.5" outlineLevel="2" x14ac:dyDescent="0.2">
      <c r="A23418" t="s">
        <v>6494</v>
      </c>
      <c r="B23418" s="18" t="s">
        <v>16755</v>
      </c>
      <c r="C23418" s="19" t="s">
        <v>80</v>
      </c>
      <c r="D23418" t="s">
        <v>398</v>
      </c>
      <c r="E23418" s="20">
        <v>18</v>
      </c>
      <c r="F23418" s="20">
        <v>3461</v>
      </c>
    </row>
    <row r="23419" spans="1:6" ht="25.5" outlineLevel="2" x14ac:dyDescent="0.2">
      <c r="B23419" s="18" t="s">
        <v>16755</v>
      </c>
      <c r="C23419" s="19" t="s">
        <v>88</v>
      </c>
      <c r="D23419" t="s">
        <v>398</v>
      </c>
      <c r="E23419" s="20">
        <v>1</v>
      </c>
      <c r="F23419" s="20">
        <v>1350</v>
      </c>
    </row>
    <row r="23420" spans="1:6" ht="25.5" outlineLevel="1" x14ac:dyDescent="0.2">
      <c r="B23420" s="21" t="s">
        <v>16756</v>
      </c>
      <c r="E23420" s="20">
        <f>SUBTOTAL(9,E23418:E23419)</f>
        <v>19</v>
      </c>
      <c r="F23420" s="20">
        <f>SUBTOTAL(9,F23418:F23419)</f>
        <v>4811</v>
      </c>
    </row>
    <row r="23421" spans="1:6" outlineLevel="2" x14ac:dyDescent="0.2">
      <c r="A23421" t="s">
        <v>6495</v>
      </c>
      <c r="B23421" s="18" t="s">
        <v>16757</v>
      </c>
      <c r="C23421" s="19" t="s">
        <v>42</v>
      </c>
      <c r="D23421" t="s">
        <v>398</v>
      </c>
      <c r="E23421" s="20">
        <v>10</v>
      </c>
      <c r="F23421" s="20">
        <v>21960</v>
      </c>
    </row>
    <row r="23422" spans="1:6" outlineLevel="2" x14ac:dyDescent="0.2">
      <c r="B23422" s="18" t="s">
        <v>16757</v>
      </c>
      <c r="C23422" s="19" t="s">
        <v>68</v>
      </c>
      <c r="D23422" t="s">
        <v>398</v>
      </c>
      <c r="E23422" s="20">
        <v>4</v>
      </c>
      <c r="F23422" s="20">
        <v>128449</v>
      </c>
    </row>
    <row r="23423" spans="1:6" outlineLevel="2" x14ac:dyDescent="0.2">
      <c r="B23423" s="18" t="s">
        <v>16757</v>
      </c>
      <c r="C23423" s="19" t="s">
        <v>80</v>
      </c>
      <c r="D23423" t="s">
        <v>398</v>
      </c>
      <c r="E23423" s="20">
        <v>17</v>
      </c>
      <c r="F23423" s="20">
        <v>70091</v>
      </c>
    </row>
    <row r="23424" spans="1:6" outlineLevel="1" x14ac:dyDescent="0.2">
      <c r="B23424" s="21" t="s">
        <v>16758</v>
      </c>
      <c r="E23424" s="20">
        <f>SUBTOTAL(9,E23421:E23423)</f>
        <v>31</v>
      </c>
      <c r="F23424" s="20">
        <f>SUBTOTAL(9,F23421:F23423)</f>
        <v>220500</v>
      </c>
    </row>
    <row r="23425" spans="1:6" ht="25.5" outlineLevel="2" x14ac:dyDescent="0.2">
      <c r="A23425" t="s">
        <v>6496</v>
      </c>
      <c r="B23425" s="18" t="s">
        <v>16759</v>
      </c>
      <c r="C23425" s="19" t="s">
        <v>80</v>
      </c>
      <c r="D23425" t="s">
        <v>398</v>
      </c>
      <c r="E23425" s="20">
        <v>1102</v>
      </c>
      <c r="F23425" s="20">
        <v>900068</v>
      </c>
    </row>
    <row r="23426" spans="1:6" ht="25.5" outlineLevel="2" x14ac:dyDescent="0.2">
      <c r="B23426" s="18" t="s">
        <v>16759</v>
      </c>
      <c r="C23426" s="19" t="s">
        <v>88</v>
      </c>
      <c r="D23426" t="s">
        <v>398</v>
      </c>
      <c r="E23426" s="20">
        <v>18</v>
      </c>
      <c r="F23426" s="20">
        <v>25597</v>
      </c>
    </row>
    <row r="23427" spans="1:6" ht="25.5" outlineLevel="2" x14ac:dyDescent="0.2">
      <c r="B23427" s="18" t="s">
        <v>16759</v>
      </c>
      <c r="C23427" s="19" t="s">
        <v>92</v>
      </c>
      <c r="D23427" t="s">
        <v>398</v>
      </c>
      <c r="E23427" s="20">
        <v>5</v>
      </c>
      <c r="F23427" s="20">
        <v>6331</v>
      </c>
    </row>
    <row r="23428" spans="1:6" ht="25.5" outlineLevel="2" x14ac:dyDescent="0.2">
      <c r="B23428" s="18" t="s">
        <v>16759</v>
      </c>
      <c r="C23428" s="19" t="s">
        <v>166</v>
      </c>
      <c r="D23428" t="s">
        <v>398</v>
      </c>
      <c r="E23428" s="20">
        <v>256</v>
      </c>
      <c r="F23428" s="20">
        <v>516930</v>
      </c>
    </row>
    <row r="23429" spans="1:6" ht="25.5" outlineLevel="1" x14ac:dyDescent="0.2">
      <c r="B23429" s="21" t="s">
        <v>16760</v>
      </c>
      <c r="E23429" s="20">
        <f>SUBTOTAL(9,E23425:E23428)</f>
        <v>1381</v>
      </c>
      <c r="F23429" s="20">
        <f>SUBTOTAL(9,F23425:F23428)</f>
        <v>1448926</v>
      </c>
    </row>
    <row r="23430" spans="1:6" ht="25.5" outlineLevel="2" x14ac:dyDescent="0.2">
      <c r="A23430" t="s">
        <v>6498</v>
      </c>
      <c r="B23430" s="18" t="s">
        <v>16761</v>
      </c>
      <c r="C23430" s="19" t="s">
        <v>42</v>
      </c>
      <c r="D23430" t="s">
        <v>398</v>
      </c>
      <c r="E23430" s="20">
        <v>10</v>
      </c>
      <c r="F23430" s="20">
        <v>1931</v>
      </c>
    </row>
    <row r="23431" spans="1:6" ht="25.5" outlineLevel="2" x14ac:dyDescent="0.2">
      <c r="B23431" s="18" t="s">
        <v>16761</v>
      </c>
      <c r="C23431" s="19" t="s">
        <v>80</v>
      </c>
      <c r="D23431" t="s">
        <v>398</v>
      </c>
      <c r="E23431" s="20">
        <v>2977</v>
      </c>
      <c r="F23431" s="20">
        <v>1596298</v>
      </c>
    </row>
    <row r="23432" spans="1:6" ht="25.5" outlineLevel="2" x14ac:dyDescent="0.2">
      <c r="B23432" s="18" t="s">
        <v>16761</v>
      </c>
      <c r="C23432" s="19" t="s">
        <v>88</v>
      </c>
      <c r="D23432" t="s">
        <v>398</v>
      </c>
      <c r="E23432" s="20">
        <v>1</v>
      </c>
      <c r="F23432" s="20">
        <v>910</v>
      </c>
    </row>
    <row r="23433" spans="1:6" ht="25.5" outlineLevel="2" x14ac:dyDescent="0.2">
      <c r="B23433" s="18" t="s">
        <v>16761</v>
      </c>
      <c r="C23433" s="19" t="s">
        <v>92</v>
      </c>
      <c r="D23433" t="s">
        <v>398</v>
      </c>
      <c r="E23433" s="20">
        <v>1</v>
      </c>
      <c r="F23433" s="20">
        <v>1239</v>
      </c>
    </row>
    <row r="23434" spans="1:6" ht="25.5" outlineLevel="1" x14ac:dyDescent="0.2">
      <c r="B23434" s="21" t="s">
        <v>16762</v>
      </c>
      <c r="E23434" s="20">
        <f>SUBTOTAL(9,E23430:E23433)</f>
        <v>2989</v>
      </c>
      <c r="F23434" s="20">
        <f>SUBTOTAL(9,F23430:F23433)</f>
        <v>1600378</v>
      </c>
    </row>
    <row r="23435" spans="1:6" ht="25.5" outlineLevel="2" x14ac:dyDescent="0.2">
      <c r="A23435" t="s">
        <v>6500</v>
      </c>
      <c r="B23435" s="18" t="s">
        <v>16763</v>
      </c>
      <c r="C23435" s="19" t="s">
        <v>42</v>
      </c>
      <c r="D23435" t="s">
        <v>398</v>
      </c>
      <c r="E23435" s="20">
        <v>6</v>
      </c>
      <c r="F23435" s="20">
        <v>21507</v>
      </c>
    </row>
    <row r="23436" spans="1:6" ht="25.5" outlineLevel="1" x14ac:dyDescent="0.2">
      <c r="B23436" s="21" t="s">
        <v>16764</v>
      </c>
      <c r="E23436" s="20">
        <f>SUBTOTAL(9,E23435:E23435)</f>
        <v>6</v>
      </c>
      <c r="F23436" s="20">
        <f>SUBTOTAL(9,F23435:F23435)</f>
        <v>21507</v>
      </c>
    </row>
    <row r="23437" spans="1:6" outlineLevel="2" x14ac:dyDescent="0.2">
      <c r="B23437" s="18" t="s">
        <v>16765</v>
      </c>
      <c r="C23437" s="19" t="s">
        <v>80</v>
      </c>
      <c r="D23437" t="s">
        <v>398</v>
      </c>
      <c r="E23437" s="20">
        <v>575</v>
      </c>
      <c r="F23437" s="20">
        <v>196709</v>
      </c>
    </row>
    <row r="23438" spans="1:6" ht="25.5" outlineLevel="1" x14ac:dyDescent="0.2">
      <c r="B23438" s="21" t="s">
        <v>16766</v>
      </c>
      <c r="E23438" s="20">
        <f>SUBTOTAL(9,E23437:E23437)</f>
        <v>575</v>
      </c>
      <c r="F23438" s="20">
        <f>SUBTOTAL(9,F23437:F23437)</f>
        <v>196709</v>
      </c>
    </row>
    <row r="23439" spans="1:6" ht="25.5" outlineLevel="2" x14ac:dyDescent="0.2">
      <c r="A23439" t="s">
        <v>6501</v>
      </c>
      <c r="B23439" s="18" t="s">
        <v>16767</v>
      </c>
      <c r="C23439" s="19" t="s">
        <v>80</v>
      </c>
      <c r="D23439" t="s">
        <v>398</v>
      </c>
      <c r="E23439" s="20">
        <v>798</v>
      </c>
      <c r="F23439" s="20">
        <v>797607</v>
      </c>
    </row>
    <row r="23440" spans="1:6" ht="25.5" outlineLevel="1" x14ac:dyDescent="0.2">
      <c r="B23440" s="21" t="s">
        <v>16768</v>
      </c>
      <c r="E23440" s="20">
        <f>SUBTOTAL(9,E23439:E23439)</f>
        <v>798</v>
      </c>
      <c r="F23440" s="20">
        <f>SUBTOTAL(9,F23439:F23439)</f>
        <v>797607</v>
      </c>
    </row>
    <row r="23441" spans="1:6" ht="25.5" outlineLevel="2" x14ac:dyDescent="0.2">
      <c r="A23441" t="s">
        <v>6503</v>
      </c>
      <c r="B23441" s="18" t="s">
        <v>16769</v>
      </c>
      <c r="C23441" s="19" t="s">
        <v>42</v>
      </c>
      <c r="D23441" t="s">
        <v>398</v>
      </c>
      <c r="E23441" s="20">
        <v>10</v>
      </c>
      <c r="F23441" s="20">
        <v>55878</v>
      </c>
    </row>
    <row r="23442" spans="1:6" ht="25.5" outlineLevel="2" x14ac:dyDescent="0.2">
      <c r="B23442" s="18" t="s">
        <v>16769</v>
      </c>
      <c r="C23442" s="19" t="s">
        <v>80</v>
      </c>
      <c r="D23442" t="s">
        <v>398</v>
      </c>
      <c r="E23442" s="20">
        <v>864</v>
      </c>
      <c r="F23442" s="20">
        <v>1514949</v>
      </c>
    </row>
    <row r="23443" spans="1:6" ht="25.5" outlineLevel="1" x14ac:dyDescent="0.2">
      <c r="B23443" s="21" t="s">
        <v>16770</v>
      </c>
      <c r="E23443" s="20">
        <f>SUBTOTAL(9,E23441:E23442)</f>
        <v>874</v>
      </c>
      <c r="F23443" s="20">
        <f>SUBTOTAL(9,F23441:F23442)</f>
        <v>1570827</v>
      </c>
    </row>
    <row r="23444" spans="1:6" outlineLevel="2" x14ac:dyDescent="0.2">
      <c r="A23444" t="s">
        <v>6505</v>
      </c>
      <c r="B23444" s="18" t="s">
        <v>16771</v>
      </c>
      <c r="C23444" s="19" t="s">
        <v>80</v>
      </c>
      <c r="D23444" t="s">
        <v>398</v>
      </c>
      <c r="E23444" s="20">
        <v>1</v>
      </c>
      <c r="F23444" s="20">
        <v>7</v>
      </c>
    </row>
    <row r="23445" spans="1:6" outlineLevel="1" x14ac:dyDescent="0.2">
      <c r="B23445" s="21" t="s">
        <v>16772</v>
      </c>
      <c r="E23445" s="20">
        <f>SUBTOTAL(9,E23444:E23444)</f>
        <v>1</v>
      </c>
      <c r="F23445" s="20">
        <f>SUBTOTAL(9,F23444:F23444)</f>
        <v>7</v>
      </c>
    </row>
    <row r="23446" spans="1:6" ht="25.5" outlineLevel="2" x14ac:dyDescent="0.2">
      <c r="A23446" t="s">
        <v>6506</v>
      </c>
      <c r="B23446" s="18" t="s">
        <v>16773</v>
      </c>
      <c r="C23446" s="19" t="s">
        <v>80</v>
      </c>
      <c r="D23446" t="s">
        <v>398</v>
      </c>
      <c r="E23446" s="20">
        <v>1318</v>
      </c>
      <c r="F23446" s="20">
        <v>1145515</v>
      </c>
    </row>
    <row r="23447" spans="1:6" ht="25.5" outlineLevel="1" x14ac:dyDescent="0.2">
      <c r="B23447" s="21" t="s">
        <v>16774</v>
      </c>
      <c r="E23447" s="20">
        <f>SUBTOTAL(9,E23446:E23446)</f>
        <v>1318</v>
      </c>
      <c r="F23447" s="20">
        <f>SUBTOTAL(9,F23446:F23446)</f>
        <v>1145515</v>
      </c>
    </row>
    <row r="23448" spans="1:6" ht="25.5" outlineLevel="2" x14ac:dyDescent="0.2">
      <c r="A23448" t="s">
        <v>6508</v>
      </c>
      <c r="B23448" s="18" t="s">
        <v>16775</v>
      </c>
      <c r="C23448" s="19" t="s">
        <v>80</v>
      </c>
      <c r="D23448" t="s">
        <v>398</v>
      </c>
      <c r="E23448" s="20">
        <v>2</v>
      </c>
      <c r="F23448" s="20">
        <v>5</v>
      </c>
    </row>
    <row r="23449" spans="1:6" ht="25.5" outlineLevel="1" x14ac:dyDescent="0.2">
      <c r="B23449" s="21" t="s">
        <v>16776</v>
      </c>
      <c r="E23449" s="20">
        <f>SUBTOTAL(9,E23448:E23448)</f>
        <v>2</v>
      </c>
      <c r="F23449" s="20">
        <f>SUBTOTAL(9,F23448:F23448)</f>
        <v>5</v>
      </c>
    </row>
    <row r="23450" spans="1:6" outlineLevel="2" x14ac:dyDescent="0.2">
      <c r="A23450" t="s">
        <v>6509</v>
      </c>
      <c r="B23450" s="18" t="s">
        <v>16777</v>
      </c>
      <c r="C23450" s="19" t="s">
        <v>42</v>
      </c>
      <c r="D23450" t="s">
        <v>398</v>
      </c>
      <c r="E23450" s="20">
        <v>3</v>
      </c>
      <c r="F23450" s="20">
        <v>17382</v>
      </c>
    </row>
    <row r="23451" spans="1:6" outlineLevel="2" x14ac:dyDescent="0.2">
      <c r="B23451" s="18" t="s">
        <v>16777</v>
      </c>
      <c r="C23451" s="19" t="s">
        <v>80</v>
      </c>
      <c r="D23451" t="s">
        <v>398</v>
      </c>
      <c r="E23451" s="20">
        <v>2</v>
      </c>
      <c r="F23451" s="20">
        <v>12506</v>
      </c>
    </row>
    <row r="23452" spans="1:6" outlineLevel="2" x14ac:dyDescent="0.2">
      <c r="B23452" s="18" t="s">
        <v>16777</v>
      </c>
      <c r="C23452" s="19" t="s">
        <v>88</v>
      </c>
      <c r="D23452" t="s">
        <v>398</v>
      </c>
      <c r="E23452" s="20">
        <v>1</v>
      </c>
      <c r="F23452" s="20">
        <v>1908</v>
      </c>
    </row>
    <row r="23453" spans="1:6" outlineLevel="1" x14ac:dyDescent="0.2">
      <c r="B23453" s="21" t="s">
        <v>16778</v>
      </c>
      <c r="E23453" s="20">
        <f>SUBTOTAL(9,E23450:E23452)</f>
        <v>6</v>
      </c>
      <c r="F23453" s="20">
        <f>SUBTOTAL(9,F23450:F23452)</f>
        <v>31796</v>
      </c>
    </row>
    <row r="23454" spans="1:6" outlineLevel="2" x14ac:dyDescent="0.2">
      <c r="A23454" t="s">
        <v>6510</v>
      </c>
      <c r="B23454" s="18" t="s">
        <v>16779</v>
      </c>
      <c r="C23454" s="19" t="s">
        <v>42</v>
      </c>
      <c r="D23454" t="s">
        <v>398</v>
      </c>
      <c r="E23454" s="20">
        <v>1</v>
      </c>
      <c r="F23454" s="20">
        <v>39</v>
      </c>
    </row>
    <row r="23455" spans="1:6" outlineLevel="2" x14ac:dyDescent="0.2">
      <c r="B23455" s="18" t="s">
        <v>16779</v>
      </c>
      <c r="C23455" s="19" t="s">
        <v>80</v>
      </c>
      <c r="D23455" t="s">
        <v>398</v>
      </c>
      <c r="E23455" s="20">
        <v>4</v>
      </c>
      <c r="F23455" s="20">
        <v>10403</v>
      </c>
    </row>
    <row r="23456" spans="1:6" outlineLevel="1" x14ac:dyDescent="0.2">
      <c r="B23456" s="21" t="s">
        <v>16780</v>
      </c>
      <c r="E23456" s="20">
        <f>SUBTOTAL(9,E23454:E23455)</f>
        <v>5</v>
      </c>
      <c r="F23456" s="20">
        <f>SUBTOTAL(9,F23454:F23455)</f>
        <v>10442</v>
      </c>
    </row>
    <row r="23457" spans="1:6" outlineLevel="2" x14ac:dyDescent="0.2">
      <c r="A23457" t="s">
        <v>6511</v>
      </c>
      <c r="B23457" s="18" t="s">
        <v>16781</v>
      </c>
      <c r="C23457" s="19" t="s">
        <v>42</v>
      </c>
      <c r="D23457" t="s">
        <v>398</v>
      </c>
      <c r="E23457" s="20">
        <v>2</v>
      </c>
      <c r="F23457" s="20">
        <v>11887</v>
      </c>
    </row>
    <row r="23458" spans="1:6" outlineLevel="2" x14ac:dyDescent="0.2">
      <c r="B23458" s="18" t="s">
        <v>16781</v>
      </c>
      <c r="C23458" s="19" t="s">
        <v>80</v>
      </c>
      <c r="D23458" t="s">
        <v>398</v>
      </c>
      <c r="E23458" s="20">
        <v>38</v>
      </c>
      <c r="F23458" s="20">
        <v>198570</v>
      </c>
    </row>
    <row r="23459" spans="1:6" outlineLevel="1" x14ac:dyDescent="0.2">
      <c r="B23459" s="21" t="s">
        <v>16782</v>
      </c>
      <c r="E23459" s="20">
        <f>SUBTOTAL(9,E23457:E23458)</f>
        <v>40</v>
      </c>
      <c r="F23459" s="20">
        <f>SUBTOTAL(9,F23457:F23458)</f>
        <v>210457</v>
      </c>
    </row>
    <row r="23460" spans="1:6" outlineLevel="2" x14ac:dyDescent="0.2">
      <c r="A23460" t="s">
        <v>6512</v>
      </c>
      <c r="B23460" s="18" t="s">
        <v>16783</v>
      </c>
      <c r="C23460" s="19" t="s">
        <v>42</v>
      </c>
      <c r="D23460" t="s">
        <v>398</v>
      </c>
      <c r="E23460" s="20">
        <v>5</v>
      </c>
      <c r="F23460" s="20">
        <v>26282</v>
      </c>
    </row>
    <row r="23461" spans="1:6" outlineLevel="2" x14ac:dyDescent="0.2">
      <c r="B23461" s="18" t="s">
        <v>16783</v>
      </c>
      <c r="C23461" s="19" t="s">
        <v>80</v>
      </c>
      <c r="D23461" t="s">
        <v>398</v>
      </c>
      <c r="E23461" s="20">
        <v>13</v>
      </c>
      <c r="F23461" s="20">
        <v>41159</v>
      </c>
    </row>
    <row r="23462" spans="1:6" outlineLevel="2" x14ac:dyDescent="0.2">
      <c r="B23462" s="18" t="s">
        <v>16783</v>
      </c>
      <c r="C23462" s="19" t="s">
        <v>88</v>
      </c>
      <c r="D23462" t="s">
        <v>398</v>
      </c>
      <c r="E23462" s="20">
        <v>5</v>
      </c>
      <c r="F23462" s="20">
        <v>16219</v>
      </c>
    </row>
    <row r="23463" spans="1:6" outlineLevel="1" x14ac:dyDescent="0.2">
      <c r="B23463" s="21" t="s">
        <v>16784</v>
      </c>
      <c r="E23463" s="20">
        <f>SUBTOTAL(9,E23460:E23462)</f>
        <v>23</v>
      </c>
      <c r="F23463" s="20">
        <f>SUBTOTAL(9,F23460:F23462)</f>
        <v>83660</v>
      </c>
    </row>
    <row r="23464" spans="1:6" ht="25.5" outlineLevel="2" x14ac:dyDescent="0.2">
      <c r="A23464" t="s">
        <v>6513</v>
      </c>
      <c r="B23464" s="18" t="s">
        <v>16785</v>
      </c>
      <c r="C23464" s="19" t="s">
        <v>80</v>
      </c>
      <c r="D23464" t="s">
        <v>398</v>
      </c>
      <c r="E23464" s="20">
        <v>31</v>
      </c>
      <c r="F23464" s="20">
        <v>25959</v>
      </c>
    </row>
    <row r="23465" spans="1:6" ht="25.5" outlineLevel="1" x14ac:dyDescent="0.2">
      <c r="B23465" s="21" t="s">
        <v>16786</v>
      </c>
      <c r="E23465" s="20">
        <f>SUBTOTAL(9,E23464:E23464)</f>
        <v>31</v>
      </c>
      <c r="F23465" s="20">
        <f>SUBTOTAL(9,F23464:F23464)</f>
        <v>25959</v>
      </c>
    </row>
    <row r="23466" spans="1:6" outlineLevel="2" x14ac:dyDescent="0.2">
      <c r="A23466" t="s">
        <v>6515</v>
      </c>
      <c r="B23466" s="18" t="s">
        <v>16787</v>
      </c>
      <c r="C23466" s="19" t="s">
        <v>80</v>
      </c>
      <c r="D23466" t="s">
        <v>398</v>
      </c>
      <c r="E23466" s="20">
        <v>20</v>
      </c>
      <c r="F23466" s="20">
        <v>18</v>
      </c>
    </row>
    <row r="23467" spans="1:6" ht="25.5" outlineLevel="1" x14ac:dyDescent="0.2">
      <c r="B23467" s="21" t="s">
        <v>16788</v>
      </c>
      <c r="E23467" s="20">
        <f>SUBTOTAL(9,E23466:E23466)</f>
        <v>20</v>
      </c>
      <c r="F23467" s="20">
        <f>SUBTOTAL(9,F23466:F23466)</f>
        <v>18</v>
      </c>
    </row>
    <row r="23468" spans="1:6" ht="25.5" outlineLevel="2" x14ac:dyDescent="0.2">
      <c r="A23468" t="s">
        <v>6516</v>
      </c>
      <c r="B23468" s="18" t="s">
        <v>16789</v>
      </c>
      <c r="C23468" s="19" t="s">
        <v>80</v>
      </c>
      <c r="D23468" t="s">
        <v>398</v>
      </c>
      <c r="E23468" s="20">
        <v>4</v>
      </c>
      <c r="F23468" s="20">
        <v>1617</v>
      </c>
    </row>
    <row r="23469" spans="1:6" ht="25.5" outlineLevel="1" x14ac:dyDescent="0.2">
      <c r="B23469" s="21" t="s">
        <v>16790</v>
      </c>
      <c r="E23469" s="20">
        <f>SUBTOTAL(9,E23468:E23468)</f>
        <v>4</v>
      </c>
      <c r="F23469" s="20">
        <f>SUBTOTAL(9,F23468:F23468)</f>
        <v>1617</v>
      </c>
    </row>
    <row r="23470" spans="1:6" outlineLevel="2" x14ac:dyDescent="0.2">
      <c r="A23470" t="s">
        <v>6517</v>
      </c>
      <c r="B23470" s="18" t="s">
        <v>16791</v>
      </c>
      <c r="C23470" s="19" t="s">
        <v>80</v>
      </c>
      <c r="D23470" t="s">
        <v>398</v>
      </c>
      <c r="E23470" s="20">
        <v>4</v>
      </c>
      <c r="F23470" s="20">
        <v>2717</v>
      </c>
    </row>
    <row r="23471" spans="1:6" outlineLevel="1" x14ac:dyDescent="0.2">
      <c r="B23471" s="21" t="s">
        <v>16792</v>
      </c>
      <c r="E23471" s="20">
        <f>SUBTOTAL(9,E23470:E23470)</f>
        <v>4</v>
      </c>
      <c r="F23471" s="20">
        <f>SUBTOTAL(9,F23470:F23470)</f>
        <v>2717</v>
      </c>
    </row>
    <row r="23472" spans="1:6" ht="25.5" outlineLevel="2" x14ac:dyDescent="0.2">
      <c r="A23472" t="s">
        <v>6518</v>
      </c>
      <c r="B23472" s="18" t="s">
        <v>16793</v>
      </c>
      <c r="C23472" s="19" t="s">
        <v>42</v>
      </c>
      <c r="D23472" t="s">
        <v>398</v>
      </c>
      <c r="E23472" s="20">
        <v>516</v>
      </c>
      <c r="F23472" s="20">
        <v>1832</v>
      </c>
    </row>
    <row r="23473" spans="1:6" ht="25.5" outlineLevel="1" x14ac:dyDescent="0.2">
      <c r="B23473" s="21" t="s">
        <v>16794</v>
      </c>
      <c r="E23473" s="20">
        <f>SUBTOTAL(9,E23472:E23472)</f>
        <v>516</v>
      </c>
      <c r="F23473" s="20">
        <f>SUBTOTAL(9,F23472:F23472)</f>
        <v>1832</v>
      </c>
    </row>
    <row r="23474" spans="1:6" outlineLevel="2" x14ac:dyDescent="0.2">
      <c r="A23474" t="s">
        <v>6519</v>
      </c>
      <c r="B23474" s="18" t="s">
        <v>16795</v>
      </c>
      <c r="C23474" s="19" t="s">
        <v>80</v>
      </c>
      <c r="D23474" t="s">
        <v>398</v>
      </c>
      <c r="E23474" s="20">
        <v>5667</v>
      </c>
      <c r="F23474" s="20">
        <v>7921559</v>
      </c>
    </row>
    <row r="23475" spans="1:6" ht="25.5" outlineLevel="1" x14ac:dyDescent="0.2">
      <c r="B23475" s="21" t="s">
        <v>16796</v>
      </c>
      <c r="E23475" s="20">
        <f>SUBTOTAL(9,E23474:E23474)</f>
        <v>5667</v>
      </c>
      <c r="F23475" s="20">
        <f>SUBTOTAL(9,F23474:F23474)</f>
        <v>7921559</v>
      </c>
    </row>
    <row r="23476" spans="1:6" outlineLevel="2" x14ac:dyDescent="0.2">
      <c r="A23476" t="s">
        <v>6520</v>
      </c>
      <c r="B23476" s="18" t="s">
        <v>16797</v>
      </c>
      <c r="C23476" s="19" t="s">
        <v>80</v>
      </c>
      <c r="D23476" t="s">
        <v>398</v>
      </c>
      <c r="E23476" s="20">
        <v>1</v>
      </c>
      <c r="F23476" s="20">
        <v>2120</v>
      </c>
    </row>
    <row r="23477" spans="1:6" outlineLevel="1" x14ac:dyDescent="0.2">
      <c r="B23477" s="21" t="s">
        <v>16798</v>
      </c>
      <c r="E23477" s="20">
        <f>SUBTOTAL(9,E23476:E23476)</f>
        <v>1</v>
      </c>
      <c r="F23477" s="20">
        <f>SUBTOTAL(9,F23476:F23476)</f>
        <v>2120</v>
      </c>
    </row>
    <row r="23478" spans="1:6" ht="25.5" outlineLevel="2" x14ac:dyDescent="0.2">
      <c r="A23478" t="s">
        <v>6521</v>
      </c>
      <c r="B23478" s="18" t="s">
        <v>16799</v>
      </c>
      <c r="C23478" s="19" t="s">
        <v>80</v>
      </c>
      <c r="D23478" t="s">
        <v>398</v>
      </c>
      <c r="E23478" s="20">
        <v>6819</v>
      </c>
      <c r="F23478" s="20">
        <v>46846</v>
      </c>
    </row>
    <row r="23479" spans="1:6" ht="25.5" outlineLevel="2" x14ac:dyDescent="0.2">
      <c r="B23479" s="18" t="s">
        <v>16799</v>
      </c>
      <c r="C23479" s="19" t="s">
        <v>151</v>
      </c>
      <c r="D23479" t="s">
        <v>398</v>
      </c>
      <c r="E23479" s="20">
        <v>1</v>
      </c>
      <c r="F23479" s="20">
        <v>5</v>
      </c>
    </row>
    <row r="23480" spans="1:6" ht="25.5" outlineLevel="1" x14ac:dyDescent="0.2">
      <c r="B23480" s="21" t="s">
        <v>16800</v>
      </c>
      <c r="E23480" s="20">
        <f>SUBTOTAL(9,E23478:E23479)</f>
        <v>6820</v>
      </c>
      <c r="F23480" s="20">
        <f>SUBTOTAL(9,F23478:F23479)</f>
        <v>46851</v>
      </c>
    </row>
    <row r="23481" spans="1:6" ht="25.5" outlineLevel="2" x14ac:dyDescent="0.2">
      <c r="A23481" t="s">
        <v>6522</v>
      </c>
      <c r="B23481" s="18" t="s">
        <v>18695</v>
      </c>
      <c r="C23481" s="19" t="s">
        <v>80</v>
      </c>
      <c r="D23481" t="s">
        <v>398</v>
      </c>
      <c r="E23481" s="20">
        <v>10356</v>
      </c>
      <c r="F23481" s="20">
        <v>189501</v>
      </c>
    </row>
    <row r="23482" spans="1:6" ht="25.5" outlineLevel="2" x14ac:dyDescent="0.2">
      <c r="B23482" s="18" t="s">
        <v>18695</v>
      </c>
      <c r="C23482" s="19" t="s">
        <v>176</v>
      </c>
      <c r="D23482" t="s">
        <v>398</v>
      </c>
      <c r="E23482" s="20">
        <v>1</v>
      </c>
      <c r="F23482" s="20">
        <v>121</v>
      </c>
    </row>
    <row r="23483" spans="1:6" ht="25.5" outlineLevel="1" x14ac:dyDescent="0.2">
      <c r="B23483" s="21" t="s">
        <v>18696</v>
      </c>
      <c r="E23483" s="20">
        <f>SUBTOTAL(9,E23481:E23482)</f>
        <v>10357</v>
      </c>
      <c r="F23483" s="20">
        <f>SUBTOTAL(9,F23481:F23482)</f>
        <v>189622</v>
      </c>
    </row>
    <row r="23484" spans="1:6" outlineLevel="2" x14ac:dyDescent="0.2">
      <c r="A23484" t="s">
        <v>6523</v>
      </c>
      <c r="B23484" s="18" t="s">
        <v>16801</v>
      </c>
      <c r="C23484" s="19" t="s">
        <v>9</v>
      </c>
      <c r="D23484" t="s">
        <v>398</v>
      </c>
      <c r="E23484" s="20">
        <v>6</v>
      </c>
      <c r="F23484" s="20">
        <v>1</v>
      </c>
    </row>
    <row r="23485" spans="1:6" outlineLevel="2" x14ac:dyDescent="0.2">
      <c r="B23485" s="18" t="s">
        <v>16801</v>
      </c>
      <c r="C23485" s="19" t="s">
        <v>23</v>
      </c>
      <c r="D23485" t="s">
        <v>398</v>
      </c>
      <c r="E23485" s="20">
        <v>1</v>
      </c>
      <c r="F23485" s="20">
        <v>18</v>
      </c>
    </row>
    <row r="23486" spans="1:6" outlineLevel="2" x14ac:dyDescent="0.2">
      <c r="B23486" s="18" t="s">
        <v>16801</v>
      </c>
      <c r="C23486" s="19" t="s">
        <v>42</v>
      </c>
      <c r="D23486" t="s">
        <v>398</v>
      </c>
      <c r="E23486" s="20">
        <v>1047</v>
      </c>
      <c r="F23486" s="20">
        <v>2016</v>
      </c>
    </row>
    <row r="23487" spans="1:6" ht="25.5" outlineLevel="2" x14ac:dyDescent="0.2">
      <c r="B23487" s="18" t="s">
        <v>16801</v>
      </c>
      <c r="C23487" s="19" t="s">
        <v>53</v>
      </c>
      <c r="D23487" t="s">
        <v>398</v>
      </c>
      <c r="E23487" s="20">
        <v>16</v>
      </c>
      <c r="F23487" s="20">
        <v>62</v>
      </c>
    </row>
    <row r="23488" spans="1:6" outlineLevel="2" x14ac:dyDescent="0.2">
      <c r="B23488" s="18" t="s">
        <v>16801</v>
      </c>
      <c r="C23488" s="19" t="s">
        <v>68</v>
      </c>
      <c r="D23488" t="s">
        <v>398</v>
      </c>
      <c r="E23488" s="20">
        <v>200</v>
      </c>
      <c r="F23488" s="20">
        <v>309</v>
      </c>
    </row>
    <row r="23489" spans="1:6" outlineLevel="2" x14ac:dyDescent="0.2">
      <c r="B23489" s="18" t="s">
        <v>16801</v>
      </c>
      <c r="C23489" s="19" t="s">
        <v>80</v>
      </c>
      <c r="D23489" t="s">
        <v>398</v>
      </c>
      <c r="E23489" s="20">
        <v>8760</v>
      </c>
      <c r="F23489" s="20">
        <v>7160</v>
      </c>
    </row>
    <row r="23490" spans="1:6" outlineLevel="2" x14ac:dyDescent="0.2">
      <c r="B23490" s="18" t="s">
        <v>16801</v>
      </c>
      <c r="C23490" s="19" t="s">
        <v>81</v>
      </c>
      <c r="D23490" t="s">
        <v>398</v>
      </c>
      <c r="E23490" s="20">
        <v>21</v>
      </c>
      <c r="F23490" s="20">
        <v>4</v>
      </c>
    </row>
    <row r="23491" spans="1:6" outlineLevel="2" x14ac:dyDescent="0.2">
      <c r="B23491" s="18" t="s">
        <v>16801</v>
      </c>
      <c r="C23491" s="19" t="s">
        <v>88</v>
      </c>
      <c r="D23491" t="s">
        <v>398</v>
      </c>
      <c r="E23491" s="20">
        <v>621</v>
      </c>
      <c r="F23491" s="20">
        <v>520</v>
      </c>
    </row>
    <row r="23492" spans="1:6" ht="25.5" outlineLevel="2" x14ac:dyDescent="0.2">
      <c r="B23492" s="18" t="s">
        <v>16801</v>
      </c>
      <c r="C23492" s="19" t="s">
        <v>92</v>
      </c>
      <c r="D23492" t="s">
        <v>398</v>
      </c>
      <c r="E23492" s="20">
        <v>69</v>
      </c>
      <c r="F23492" s="20">
        <v>219</v>
      </c>
    </row>
    <row r="23493" spans="1:6" outlineLevel="2" x14ac:dyDescent="0.2">
      <c r="B23493" s="18" t="s">
        <v>16801</v>
      </c>
      <c r="C23493" s="19" t="s">
        <v>107</v>
      </c>
      <c r="D23493" t="s">
        <v>398</v>
      </c>
      <c r="E23493" s="20">
        <v>3</v>
      </c>
      <c r="F23493" s="20">
        <v>5</v>
      </c>
    </row>
    <row r="23494" spans="1:6" outlineLevel="2" x14ac:dyDescent="0.2">
      <c r="B23494" s="18" t="s">
        <v>16801</v>
      </c>
      <c r="C23494" s="19" t="s">
        <v>136</v>
      </c>
      <c r="D23494" t="s">
        <v>398</v>
      </c>
      <c r="E23494" s="20">
        <v>1</v>
      </c>
      <c r="F23494" s="20">
        <v>5</v>
      </c>
    </row>
    <row r="23495" spans="1:6" outlineLevel="2" x14ac:dyDescent="0.2">
      <c r="B23495" s="18" t="s">
        <v>16801</v>
      </c>
      <c r="C23495" s="19" t="s">
        <v>151</v>
      </c>
      <c r="D23495" t="s">
        <v>398</v>
      </c>
      <c r="E23495" s="20">
        <v>2</v>
      </c>
      <c r="F23495" s="20">
        <v>2</v>
      </c>
    </row>
    <row r="23496" spans="1:6" outlineLevel="2" x14ac:dyDescent="0.2">
      <c r="B23496" s="18" t="s">
        <v>16801</v>
      </c>
      <c r="C23496" s="19" t="s">
        <v>153</v>
      </c>
      <c r="D23496" t="s">
        <v>398</v>
      </c>
      <c r="E23496" s="20">
        <v>4</v>
      </c>
      <c r="F23496" s="20">
        <v>1</v>
      </c>
    </row>
    <row r="23497" spans="1:6" outlineLevel="2" x14ac:dyDescent="0.2">
      <c r="B23497" s="18" t="s">
        <v>16801</v>
      </c>
      <c r="C23497" s="19" t="s">
        <v>164</v>
      </c>
      <c r="D23497" t="s">
        <v>398</v>
      </c>
      <c r="E23497" s="20">
        <v>106</v>
      </c>
      <c r="F23497" s="20">
        <v>221</v>
      </c>
    </row>
    <row r="23498" spans="1:6" outlineLevel="2" x14ac:dyDescent="0.2">
      <c r="B23498" s="18" t="s">
        <v>16801</v>
      </c>
      <c r="C23498" s="19" t="s">
        <v>166</v>
      </c>
      <c r="D23498" t="s">
        <v>398</v>
      </c>
      <c r="E23498" s="20">
        <v>928</v>
      </c>
      <c r="F23498" s="20">
        <v>2028</v>
      </c>
    </row>
    <row r="23499" spans="1:6" ht="25.5" outlineLevel="2" x14ac:dyDescent="0.2">
      <c r="B23499" s="18" t="s">
        <v>16801</v>
      </c>
      <c r="C23499" s="19" t="s">
        <v>175</v>
      </c>
      <c r="D23499" t="s">
        <v>398</v>
      </c>
      <c r="E23499" s="20">
        <v>6</v>
      </c>
      <c r="F23499" s="20">
        <v>337</v>
      </c>
    </row>
    <row r="23500" spans="1:6" ht="25.5" outlineLevel="2" x14ac:dyDescent="0.2">
      <c r="B23500" s="18" t="s">
        <v>16801</v>
      </c>
      <c r="C23500" s="19" t="s">
        <v>176</v>
      </c>
      <c r="D23500" t="s">
        <v>398</v>
      </c>
      <c r="E23500" s="20">
        <v>12</v>
      </c>
      <c r="F23500" s="20">
        <v>85</v>
      </c>
    </row>
    <row r="23501" spans="1:6" outlineLevel="2" x14ac:dyDescent="0.2">
      <c r="B23501" s="18" t="s">
        <v>16801</v>
      </c>
      <c r="C23501" s="19" t="s">
        <v>178</v>
      </c>
      <c r="D23501" t="s">
        <v>398</v>
      </c>
      <c r="E23501" s="20">
        <v>3</v>
      </c>
      <c r="F23501" s="20">
        <v>2</v>
      </c>
    </row>
    <row r="23502" spans="1:6" outlineLevel="1" x14ac:dyDescent="0.2">
      <c r="B23502" s="21" t="s">
        <v>16802</v>
      </c>
      <c r="E23502" s="20">
        <f>SUBTOTAL(9,E23484:E23501)</f>
        <v>11806</v>
      </c>
      <c r="F23502" s="20">
        <f>SUBTOTAL(9,F23484:F23501)</f>
        <v>12995</v>
      </c>
    </row>
    <row r="23503" spans="1:6" outlineLevel="2" x14ac:dyDescent="0.2">
      <c r="A23503" t="s">
        <v>6524</v>
      </c>
      <c r="B23503" s="18" t="s">
        <v>16803</v>
      </c>
      <c r="C23503" s="19" t="s">
        <v>42</v>
      </c>
      <c r="D23503" t="s">
        <v>398</v>
      </c>
      <c r="E23503" s="20">
        <v>18</v>
      </c>
      <c r="F23503" s="20">
        <v>37</v>
      </c>
    </row>
    <row r="23504" spans="1:6" ht="25.5" outlineLevel="2" x14ac:dyDescent="0.2">
      <c r="B23504" s="18" t="s">
        <v>16803</v>
      </c>
      <c r="C23504" s="19" t="s">
        <v>53</v>
      </c>
      <c r="D23504" t="s">
        <v>398</v>
      </c>
      <c r="E23504" s="20">
        <v>2</v>
      </c>
      <c r="F23504" s="20">
        <v>41</v>
      </c>
    </row>
    <row r="23505" spans="1:6" outlineLevel="2" x14ac:dyDescent="0.2">
      <c r="B23505" s="18" t="s">
        <v>16803</v>
      </c>
      <c r="C23505" s="19" t="s">
        <v>68</v>
      </c>
      <c r="D23505" t="s">
        <v>398</v>
      </c>
      <c r="E23505" s="20">
        <v>2</v>
      </c>
      <c r="F23505" s="20">
        <v>26</v>
      </c>
    </row>
    <row r="23506" spans="1:6" outlineLevel="2" x14ac:dyDescent="0.2">
      <c r="B23506" s="18" t="s">
        <v>16803</v>
      </c>
      <c r="C23506" s="19" t="s">
        <v>80</v>
      </c>
      <c r="D23506" t="s">
        <v>398</v>
      </c>
      <c r="E23506" s="20">
        <v>1034</v>
      </c>
      <c r="F23506" s="20">
        <v>259</v>
      </c>
    </row>
    <row r="23507" spans="1:6" outlineLevel="2" x14ac:dyDescent="0.2">
      <c r="B23507" s="18" t="s">
        <v>16803</v>
      </c>
      <c r="C23507" s="19" t="s">
        <v>88</v>
      </c>
      <c r="D23507" t="s">
        <v>398</v>
      </c>
      <c r="E23507" s="20">
        <v>11</v>
      </c>
      <c r="F23507" s="20">
        <v>110</v>
      </c>
    </row>
    <row r="23508" spans="1:6" ht="25.5" outlineLevel="2" x14ac:dyDescent="0.2">
      <c r="B23508" s="18" t="s">
        <v>16803</v>
      </c>
      <c r="C23508" s="19" t="s">
        <v>92</v>
      </c>
      <c r="D23508" t="s">
        <v>398</v>
      </c>
      <c r="E23508" s="20">
        <v>7</v>
      </c>
      <c r="F23508" s="20">
        <v>27</v>
      </c>
    </row>
    <row r="23509" spans="1:6" outlineLevel="2" x14ac:dyDescent="0.2">
      <c r="B23509" s="18" t="s">
        <v>16803</v>
      </c>
      <c r="C23509" s="19" t="s">
        <v>166</v>
      </c>
      <c r="D23509" t="s">
        <v>398</v>
      </c>
      <c r="E23509" s="20">
        <v>1</v>
      </c>
      <c r="F23509" s="20">
        <v>22</v>
      </c>
    </row>
    <row r="23510" spans="1:6" ht="25.5" outlineLevel="2" x14ac:dyDescent="0.2">
      <c r="B23510" s="18" t="s">
        <v>16803</v>
      </c>
      <c r="C23510" s="19" t="s">
        <v>176</v>
      </c>
      <c r="D23510" t="s">
        <v>398</v>
      </c>
      <c r="E23510" s="20">
        <v>1</v>
      </c>
      <c r="F23510" s="20">
        <v>16</v>
      </c>
    </row>
    <row r="23511" spans="1:6" outlineLevel="1" x14ac:dyDescent="0.2">
      <c r="B23511" s="21" t="s">
        <v>16804</v>
      </c>
      <c r="E23511" s="20">
        <f>SUBTOTAL(9,E23503:E23510)</f>
        <v>1076</v>
      </c>
      <c r="F23511" s="20">
        <f>SUBTOTAL(9,F23503:F23510)</f>
        <v>538</v>
      </c>
    </row>
    <row r="23512" spans="1:6" ht="25.5" outlineLevel="2" x14ac:dyDescent="0.2">
      <c r="A23512" t="s">
        <v>6525</v>
      </c>
      <c r="B23512" s="18" t="s">
        <v>18697</v>
      </c>
      <c r="C23512" s="19" t="s">
        <v>16</v>
      </c>
      <c r="D23512" t="s">
        <v>398</v>
      </c>
      <c r="E23512" s="20">
        <v>1</v>
      </c>
      <c r="F23512" s="20">
        <v>2</v>
      </c>
    </row>
    <row r="23513" spans="1:6" ht="25.5" outlineLevel="2" x14ac:dyDescent="0.2">
      <c r="B23513" s="18" t="s">
        <v>18697</v>
      </c>
      <c r="C23513" s="19" t="s">
        <v>23</v>
      </c>
      <c r="D23513" t="s">
        <v>398</v>
      </c>
      <c r="E23513" s="20">
        <v>2</v>
      </c>
      <c r="F23513" s="20">
        <v>1</v>
      </c>
    </row>
    <row r="23514" spans="1:6" ht="25.5" outlineLevel="2" x14ac:dyDescent="0.2">
      <c r="B23514" s="18" t="s">
        <v>18697</v>
      </c>
      <c r="C23514" s="19" t="s">
        <v>42</v>
      </c>
      <c r="D23514" t="s">
        <v>398</v>
      </c>
      <c r="E23514" s="20">
        <v>11888</v>
      </c>
      <c r="F23514" s="20">
        <v>9442</v>
      </c>
    </row>
    <row r="23515" spans="1:6" ht="25.5" outlineLevel="2" x14ac:dyDescent="0.2">
      <c r="B23515" s="18" t="s">
        <v>18697</v>
      </c>
      <c r="C23515" s="19" t="s">
        <v>53</v>
      </c>
      <c r="D23515" t="s">
        <v>398</v>
      </c>
      <c r="E23515" s="20">
        <v>71</v>
      </c>
      <c r="F23515" s="20">
        <v>285</v>
      </c>
    </row>
    <row r="23516" spans="1:6" ht="25.5" outlineLevel="2" x14ac:dyDescent="0.2">
      <c r="B23516" s="18" t="s">
        <v>18697</v>
      </c>
      <c r="C23516" s="19" t="s">
        <v>65</v>
      </c>
      <c r="D23516" t="s">
        <v>398</v>
      </c>
      <c r="E23516" s="20">
        <v>7</v>
      </c>
      <c r="F23516" s="20">
        <v>62</v>
      </c>
    </row>
    <row r="23517" spans="1:6" ht="25.5" outlineLevel="2" x14ac:dyDescent="0.2">
      <c r="B23517" s="18" t="s">
        <v>18697</v>
      </c>
      <c r="C23517" s="19" t="s">
        <v>68</v>
      </c>
      <c r="D23517" t="s">
        <v>398</v>
      </c>
      <c r="E23517" s="20">
        <v>67</v>
      </c>
      <c r="F23517" s="20">
        <v>758</v>
      </c>
    </row>
    <row r="23518" spans="1:6" ht="25.5" outlineLevel="2" x14ac:dyDescent="0.2">
      <c r="B23518" s="18" t="s">
        <v>18697</v>
      </c>
      <c r="C23518" s="19" t="s">
        <v>80</v>
      </c>
      <c r="D23518" t="s">
        <v>398</v>
      </c>
      <c r="E23518" s="20">
        <v>48721</v>
      </c>
      <c r="F23518" s="20">
        <v>14573</v>
      </c>
    </row>
    <row r="23519" spans="1:6" ht="25.5" outlineLevel="2" x14ac:dyDescent="0.2">
      <c r="B23519" s="18" t="s">
        <v>18697</v>
      </c>
      <c r="C23519" s="19" t="s">
        <v>81</v>
      </c>
      <c r="D23519" t="s">
        <v>398</v>
      </c>
      <c r="E23519" s="20">
        <v>1</v>
      </c>
      <c r="F23519" s="20">
        <v>7</v>
      </c>
    </row>
    <row r="23520" spans="1:6" ht="25.5" outlineLevel="2" x14ac:dyDescent="0.2">
      <c r="B23520" s="18" t="s">
        <v>18697</v>
      </c>
      <c r="C23520" s="19" t="s">
        <v>87</v>
      </c>
      <c r="D23520" t="s">
        <v>398</v>
      </c>
      <c r="E23520" s="20">
        <v>16</v>
      </c>
      <c r="F23520" s="20">
        <v>59</v>
      </c>
    </row>
    <row r="23521" spans="2:6" ht="25.5" outlineLevel="2" x14ac:dyDescent="0.2">
      <c r="B23521" s="18" t="s">
        <v>18697</v>
      </c>
      <c r="C23521" s="19" t="s">
        <v>88</v>
      </c>
      <c r="D23521" t="s">
        <v>398</v>
      </c>
      <c r="E23521" s="20">
        <v>196</v>
      </c>
      <c r="F23521" s="20">
        <v>564</v>
      </c>
    </row>
    <row r="23522" spans="2:6" ht="25.5" outlineLevel="2" x14ac:dyDescent="0.2">
      <c r="B23522" s="18" t="s">
        <v>18697</v>
      </c>
      <c r="C23522" s="19" t="s">
        <v>92</v>
      </c>
      <c r="D23522" t="s">
        <v>398</v>
      </c>
      <c r="E23522" s="20">
        <v>156</v>
      </c>
      <c r="F23522" s="20">
        <v>102</v>
      </c>
    </row>
    <row r="23523" spans="2:6" ht="25.5" outlineLevel="2" x14ac:dyDescent="0.2">
      <c r="B23523" s="18" t="s">
        <v>18697</v>
      </c>
      <c r="C23523" s="19" t="s">
        <v>136</v>
      </c>
      <c r="D23523" t="s">
        <v>398</v>
      </c>
      <c r="E23523" s="20">
        <v>26</v>
      </c>
      <c r="F23523" s="20">
        <v>124</v>
      </c>
    </row>
    <row r="23524" spans="2:6" ht="25.5" outlineLevel="2" x14ac:dyDescent="0.2">
      <c r="B23524" s="18" t="s">
        <v>18697</v>
      </c>
      <c r="C23524" s="19" t="s">
        <v>142</v>
      </c>
      <c r="D23524" t="s">
        <v>398</v>
      </c>
      <c r="E23524" s="20">
        <v>2</v>
      </c>
      <c r="F23524" s="20">
        <v>8</v>
      </c>
    </row>
    <row r="23525" spans="2:6" ht="25.5" outlineLevel="2" x14ac:dyDescent="0.2">
      <c r="B23525" s="18" t="s">
        <v>18697</v>
      </c>
      <c r="C23525" s="19" t="s">
        <v>151</v>
      </c>
      <c r="D23525" t="s">
        <v>398</v>
      </c>
      <c r="E23525" s="20">
        <v>70</v>
      </c>
      <c r="F23525" s="20">
        <v>9</v>
      </c>
    </row>
    <row r="23526" spans="2:6" ht="25.5" outlineLevel="2" x14ac:dyDescent="0.2">
      <c r="B23526" s="18" t="s">
        <v>18697</v>
      </c>
      <c r="C23526" s="19" t="s">
        <v>152</v>
      </c>
      <c r="D23526" t="s">
        <v>398</v>
      </c>
      <c r="E23526" s="20">
        <v>23</v>
      </c>
      <c r="F23526" s="20">
        <v>198</v>
      </c>
    </row>
    <row r="23527" spans="2:6" ht="25.5" outlineLevel="2" x14ac:dyDescent="0.2">
      <c r="B23527" s="18" t="s">
        <v>18697</v>
      </c>
      <c r="C23527" s="19" t="s">
        <v>156</v>
      </c>
      <c r="D23527" t="s">
        <v>398</v>
      </c>
      <c r="E23527" s="20">
        <v>2</v>
      </c>
      <c r="F23527" s="20">
        <v>9</v>
      </c>
    </row>
    <row r="23528" spans="2:6" ht="25.5" outlineLevel="2" x14ac:dyDescent="0.2">
      <c r="B23528" s="18" t="s">
        <v>18697</v>
      </c>
      <c r="C23528" s="19" t="s">
        <v>157</v>
      </c>
      <c r="D23528" t="s">
        <v>398</v>
      </c>
      <c r="E23528" s="20">
        <v>9</v>
      </c>
      <c r="F23528" s="20">
        <v>24</v>
      </c>
    </row>
    <row r="23529" spans="2:6" ht="25.5" outlineLevel="2" x14ac:dyDescent="0.2">
      <c r="B23529" s="18" t="s">
        <v>18697</v>
      </c>
      <c r="C23529" s="19" t="s">
        <v>161</v>
      </c>
      <c r="D23529" t="s">
        <v>398</v>
      </c>
      <c r="E23529" s="20">
        <v>3</v>
      </c>
      <c r="F23529" s="20">
        <v>13</v>
      </c>
    </row>
    <row r="23530" spans="2:6" ht="25.5" outlineLevel="2" x14ac:dyDescent="0.2">
      <c r="B23530" s="18" t="s">
        <v>18697</v>
      </c>
      <c r="C23530" s="19" t="s">
        <v>164</v>
      </c>
      <c r="D23530" t="s">
        <v>398</v>
      </c>
      <c r="E23530" s="20">
        <v>31</v>
      </c>
      <c r="F23530" s="20">
        <v>33</v>
      </c>
    </row>
    <row r="23531" spans="2:6" ht="25.5" outlineLevel="2" x14ac:dyDescent="0.2">
      <c r="B23531" s="18" t="s">
        <v>18697</v>
      </c>
      <c r="C23531" s="19" t="s">
        <v>166</v>
      </c>
      <c r="D23531" t="s">
        <v>398</v>
      </c>
      <c r="E23531" s="20">
        <v>2092</v>
      </c>
      <c r="F23531" s="20">
        <v>3119</v>
      </c>
    </row>
    <row r="23532" spans="2:6" ht="25.5" outlineLevel="2" x14ac:dyDescent="0.2">
      <c r="B23532" s="18" t="s">
        <v>18697</v>
      </c>
      <c r="C23532" s="19" t="s">
        <v>171</v>
      </c>
      <c r="D23532" t="s">
        <v>398</v>
      </c>
      <c r="E23532" s="20">
        <v>4</v>
      </c>
      <c r="F23532" s="20">
        <v>26</v>
      </c>
    </row>
    <row r="23533" spans="2:6" ht="25.5" outlineLevel="2" x14ac:dyDescent="0.2">
      <c r="B23533" s="18" t="s">
        <v>18697</v>
      </c>
      <c r="C23533" s="19" t="s">
        <v>176</v>
      </c>
      <c r="D23533" t="s">
        <v>398</v>
      </c>
      <c r="E23533" s="20">
        <v>49</v>
      </c>
      <c r="F23533" s="20">
        <v>26</v>
      </c>
    </row>
    <row r="23534" spans="2:6" ht="25.5" outlineLevel="2" x14ac:dyDescent="0.2">
      <c r="B23534" s="18" t="s">
        <v>18697</v>
      </c>
      <c r="C23534" s="19" t="s">
        <v>178</v>
      </c>
      <c r="D23534" t="s">
        <v>398</v>
      </c>
      <c r="E23534" s="20">
        <v>5</v>
      </c>
      <c r="F23534" s="20">
        <v>21</v>
      </c>
    </row>
    <row r="23535" spans="2:6" ht="25.5" outlineLevel="2" x14ac:dyDescent="0.2">
      <c r="B23535" s="18" t="s">
        <v>18697</v>
      </c>
      <c r="C23535" s="19" t="s">
        <v>179</v>
      </c>
      <c r="D23535" t="s">
        <v>398</v>
      </c>
      <c r="E23535" s="20">
        <v>1</v>
      </c>
      <c r="F23535" s="20">
        <v>5</v>
      </c>
    </row>
    <row r="23536" spans="2:6" ht="25.5" outlineLevel="1" x14ac:dyDescent="0.2">
      <c r="B23536" s="21" t="s">
        <v>18698</v>
      </c>
      <c r="E23536" s="20">
        <f>SUBTOTAL(9,E23512:E23535)</f>
        <v>63443</v>
      </c>
      <c r="F23536" s="20">
        <f>SUBTOTAL(9,F23512:F23535)</f>
        <v>29470</v>
      </c>
    </row>
    <row r="23537" spans="1:6" outlineLevel="2" x14ac:dyDescent="0.2">
      <c r="A23537" t="s">
        <v>6527</v>
      </c>
      <c r="B23537" s="18" t="s">
        <v>16805</v>
      </c>
      <c r="C23537" s="19" t="s">
        <v>9</v>
      </c>
      <c r="D23537" t="s">
        <v>398</v>
      </c>
      <c r="E23537" s="20">
        <v>13</v>
      </c>
      <c r="F23537" s="20">
        <v>52</v>
      </c>
    </row>
    <row r="23538" spans="1:6" outlineLevel="2" x14ac:dyDescent="0.2">
      <c r="B23538" s="18" t="s">
        <v>16805</v>
      </c>
      <c r="C23538" s="19" t="s">
        <v>42</v>
      </c>
      <c r="D23538" t="s">
        <v>398</v>
      </c>
      <c r="E23538" s="20">
        <v>51212</v>
      </c>
      <c r="F23538" s="20">
        <v>6686</v>
      </c>
    </row>
    <row r="23539" spans="1:6" ht="25.5" outlineLevel="2" x14ac:dyDescent="0.2">
      <c r="B23539" s="18" t="s">
        <v>16805</v>
      </c>
      <c r="C23539" s="19" t="s">
        <v>53</v>
      </c>
      <c r="D23539" t="s">
        <v>398</v>
      </c>
      <c r="E23539" s="20">
        <v>3</v>
      </c>
      <c r="F23539" s="20">
        <v>2</v>
      </c>
    </row>
    <row r="23540" spans="1:6" outlineLevel="2" x14ac:dyDescent="0.2">
      <c r="B23540" s="18" t="s">
        <v>16805</v>
      </c>
      <c r="C23540" s="19" t="s">
        <v>54</v>
      </c>
      <c r="D23540" t="s">
        <v>398</v>
      </c>
      <c r="E23540" s="20">
        <v>20</v>
      </c>
      <c r="F23540" s="20">
        <v>3</v>
      </c>
    </row>
    <row r="23541" spans="1:6" outlineLevel="2" x14ac:dyDescent="0.2">
      <c r="B23541" s="18" t="s">
        <v>16805</v>
      </c>
      <c r="C23541" s="19" t="s">
        <v>65</v>
      </c>
      <c r="D23541" t="s">
        <v>398</v>
      </c>
      <c r="E23541" s="20">
        <v>48</v>
      </c>
      <c r="F23541" s="20">
        <v>66</v>
      </c>
    </row>
    <row r="23542" spans="1:6" outlineLevel="2" x14ac:dyDescent="0.2">
      <c r="B23542" s="18" t="s">
        <v>16805</v>
      </c>
      <c r="C23542" s="19" t="s">
        <v>68</v>
      </c>
      <c r="D23542" t="s">
        <v>398</v>
      </c>
      <c r="E23542" s="20">
        <v>51</v>
      </c>
      <c r="F23542" s="20">
        <v>441</v>
      </c>
    </row>
    <row r="23543" spans="1:6" outlineLevel="2" x14ac:dyDescent="0.2">
      <c r="B23543" s="18" t="s">
        <v>16805</v>
      </c>
      <c r="C23543" s="19" t="s">
        <v>78</v>
      </c>
      <c r="D23543" t="s">
        <v>398</v>
      </c>
      <c r="E23543" s="20">
        <v>1</v>
      </c>
      <c r="F23543" s="20">
        <v>15</v>
      </c>
    </row>
    <row r="23544" spans="1:6" outlineLevel="2" x14ac:dyDescent="0.2">
      <c r="B23544" s="18" t="s">
        <v>16805</v>
      </c>
      <c r="C23544" s="19" t="s">
        <v>80</v>
      </c>
      <c r="D23544" t="s">
        <v>398</v>
      </c>
      <c r="E23544" s="20">
        <v>131659</v>
      </c>
      <c r="F23544" s="20">
        <v>55112</v>
      </c>
    </row>
    <row r="23545" spans="1:6" outlineLevel="2" x14ac:dyDescent="0.2">
      <c r="B23545" s="18" t="s">
        <v>16805</v>
      </c>
      <c r="C23545" s="19" t="s">
        <v>81</v>
      </c>
      <c r="D23545" t="s">
        <v>398</v>
      </c>
      <c r="E23545" s="20">
        <v>243</v>
      </c>
      <c r="F23545" s="20">
        <v>186</v>
      </c>
    </row>
    <row r="23546" spans="1:6" outlineLevel="2" x14ac:dyDescent="0.2">
      <c r="B23546" s="18" t="s">
        <v>16805</v>
      </c>
      <c r="C23546" s="19" t="s">
        <v>87</v>
      </c>
      <c r="D23546" t="s">
        <v>398</v>
      </c>
      <c r="E23546" s="20">
        <v>95</v>
      </c>
      <c r="F23546" s="20">
        <v>484</v>
      </c>
    </row>
    <row r="23547" spans="1:6" outlineLevel="2" x14ac:dyDescent="0.2">
      <c r="B23547" s="18" t="s">
        <v>16805</v>
      </c>
      <c r="C23547" s="19" t="s">
        <v>88</v>
      </c>
      <c r="D23547" t="s">
        <v>398</v>
      </c>
      <c r="E23547" s="20">
        <v>593</v>
      </c>
      <c r="F23547" s="20">
        <v>2759</v>
      </c>
    </row>
    <row r="23548" spans="1:6" ht="25.5" outlineLevel="2" x14ac:dyDescent="0.2">
      <c r="B23548" s="18" t="s">
        <v>16805</v>
      </c>
      <c r="C23548" s="19" t="s">
        <v>92</v>
      </c>
      <c r="D23548" t="s">
        <v>398</v>
      </c>
      <c r="E23548" s="20">
        <v>942</v>
      </c>
      <c r="F23548" s="20">
        <v>1075</v>
      </c>
    </row>
    <row r="23549" spans="1:6" outlineLevel="2" x14ac:dyDescent="0.2">
      <c r="B23549" s="18" t="s">
        <v>16805</v>
      </c>
      <c r="C23549" s="19" t="s">
        <v>107</v>
      </c>
      <c r="D23549" t="s">
        <v>398</v>
      </c>
      <c r="E23549" s="20">
        <v>47</v>
      </c>
      <c r="F23549" s="20">
        <v>57</v>
      </c>
    </row>
    <row r="23550" spans="1:6" outlineLevel="2" x14ac:dyDescent="0.2">
      <c r="B23550" s="18" t="s">
        <v>16805</v>
      </c>
      <c r="C23550" s="19" t="s">
        <v>135</v>
      </c>
      <c r="D23550" t="s">
        <v>398</v>
      </c>
      <c r="E23550" s="20">
        <v>15</v>
      </c>
      <c r="F23550" s="20">
        <v>93</v>
      </c>
    </row>
    <row r="23551" spans="1:6" outlineLevel="2" x14ac:dyDescent="0.2">
      <c r="B23551" s="18" t="s">
        <v>16805</v>
      </c>
      <c r="C23551" s="19" t="s">
        <v>136</v>
      </c>
      <c r="D23551" t="s">
        <v>398</v>
      </c>
      <c r="E23551" s="20">
        <v>22</v>
      </c>
      <c r="F23551" s="20">
        <v>66</v>
      </c>
    </row>
    <row r="23552" spans="1:6" ht="25.5" outlineLevel="2" x14ac:dyDescent="0.2">
      <c r="B23552" s="18" t="s">
        <v>16805</v>
      </c>
      <c r="C23552" s="19" t="s">
        <v>143</v>
      </c>
      <c r="D23552" t="s">
        <v>398</v>
      </c>
      <c r="E23552" s="20">
        <v>5</v>
      </c>
      <c r="F23552" s="20">
        <v>27</v>
      </c>
    </row>
    <row r="23553" spans="1:6" outlineLevel="2" x14ac:dyDescent="0.2">
      <c r="B23553" s="18" t="s">
        <v>16805</v>
      </c>
      <c r="C23553" s="19" t="s">
        <v>151</v>
      </c>
      <c r="D23553" t="s">
        <v>398</v>
      </c>
      <c r="E23553" s="20">
        <v>43</v>
      </c>
      <c r="F23553" s="20">
        <v>35</v>
      </c>
    </row>
    <row r="23554" spans="1:6" outlineLevel="2" x14ac:dyDescent="0.2">
      <c r="B23554" s="18" t="s">
        <v>16805</v>
      </c>
      <c r="C23554" s="19" t="s">
        <v>157</v>
      </c>
      <c r="D23554" t="s">
        <v>398</v>
      </c>
      <c r="E23554" s="20">
        <v>85</v>
      </c>
      <c r="F23554" s="20">
        <v>763</v>
      </c>
    </row>
    <row r="23555" spans="1:6" outlineLevel="2" x14ac:dyDescent="0.2">
      <c r="B23555" s="18" t="s">
        <v>16805</v>
      </c>
      <c r="C23555" s="19" t="s">
        <v>162</v>
      </c>
      <c r="D23555" t="s">
        <v>398</v>
      </c>
      <c r="E23555" s="20">
        <v>1</v>
      </c>
      <c r="F23555" s="20">
        <v>154</v>
      </c>
    </row>
    <row r="23556" spans="1:6" outlineLevel="2" x14ac:dyDescent="0.2">
      <c r="B23556" s="18" t="s">
        <v>16805</v>
      </c>
      <c r="C23556" s="19" t="s">
        <v>164</v>
      </c>
      <c r="D23556" t="s">
        <v>398</v>
      </c>
      <c r="E23556" s="20">
        <v>64</v>
      </c>
      <c r="F23556" s="20">
        <v>140</v>
      </c>
    </row>
    <row r="23557" spans="1:6" outlineLevel="2" x14ac:dyDescent="0.2">
      <c r="B23557" s="18" t="s">
        <v>16805</v>
      </c>
      <c r="C23557" s="19" t="s">
        <v>166</v>
      </c>
      <c r="D23557" t="s">
        <v>398</v>
      </c>
      <c r="E23557" s="20">
        <v>4058</v>
      </c>
      <c r="F23557" s="20">
        <v>4741</v>
      </c>
    </row>
    <row r="23558" spans="1:6" outlineLevel="2" x14ac:dyDescent="0.2">
      <c r="B23558" s="18" t="s">
        <v>16805</v>
      </c>
      <c r="C23558" s="19" t="s">
        <v>170</v>
      </c>
      <c r="D23558" t="s">
        <v>398</v>
      </c>
      <c r="E23558" s="20">
        <v>1</v>
      </c>
      <c r="F23558" s="20">
        <v>8</v>
      </c>
    </row>
    <row r="23559" spans="1:6" ht="25.5" outlineLevel="2" x14ac:dyDescent="0.2">
      <c r="B23559" s="18" t="s">
        <v>16805</v>
      </c>
      <c r="C23559" s="19" t="s">
        <v>175</v>
      </c>
      <c r="D23559" t="s">
        <v>398</v>
      </c>
      <c r="E23559" s="20">
        <v>1671</v>
      </c>
      <c r="F23559" s="20">
        <v>497</v>
      </c>
    </row>
    <row r="23560" spans="1:6" ht="25.5" outlineLevel="2" x14ac:dyDescent="0.2">
      <c r="B23560" s="18" t="s">
        <v>16805</v>
      </c>
      <c r="C23560" s="19" t="s">
        <v>176</v>
      </c>
      <c r="D23560" t="s">
        <v>398</v>
      </c>
      <c r="E23560" s="20">
        <v>177</v>
      </c>
      <c r="F23560" s="20">
        <v>510</v>
      </c>
    </row>
    <row r="23561" spans="1:6" outlineLevel="2" x14ac:dyDescent="0.2">
      <c r="B23561" s="18" t="s">
        <v>16805</v>
      </c>
      <c r="C23561" s="19" t="s">
        <v>178</v>
      </c>
      <c r="D23561" t="s">
        <v>398</v>
      </c>
      <c r="E23561" s="20">
        <v>5</v>
      </c>
      <c r="F23561" s="20">
        <v>26</v>
      </c>
    </row>
    <row r="23562" spans="1:6" ht="25.5" outlineLevel="2" x14ac:dyDescent="0.2">
      <c r="B23562" s="18" t="s">
        <v>16805</v>
      </c>
      <c r="C23562" s="19" t="s">
        <v>179</v>
      </c>
      <c r="D23562" t="s">
        <v>398</v>
      </c>
      <c r="E23562" s="20">
        <v>5</v>
      </c>
      <c r="F23562" s="20">
        <v>22</v>
      </c>
    </row>
    <row r="23563" spans="1:6" outlineLevel="2" x14ac:dyDescent="0.2">
      <c r="B23563" s="18" t="s">
        <v>16805</v>
      </c>
      <c r="C23563" s="19" t="s">
        <v>7091</v>
      </c>
      <c r="D23563" t="s">
        <v>398</v>
      </c>
      <c r="E23563" s="20">
        <v>2</v>
      </c>
      <c r="F23563" s="20">
        <v>3</v>
      </c>
    </row>
    <row r="23564" spans="1:6" ht="25.5" outlineLevel="1" x14ac:dyDescent="0.2">
      <c r="B23564" s="21" t="s">
        <v>16806</v>
      </c>
      <c r="E23564" s="20">
        <f>SUBTOTAL(9,E23537:E23563)</f>
        <v>191081</v>
      </c>
      <c r="F23564" s="20">
        <f>SUBTOTAL(9,F23537:F23563)</f>
        <v>74023</v>
      </c>
    </row>
    <row r="23565" spans="1:6" outlineLevel="2" x14ac:dyDescent="0.2">
      <c r="A23565" t="s">
        <v>6528</v>
      </c>
      <c r="B23565" s="18" t="s">
        <v>16807</v>
      </c>
      <c r="C23565" s="19" t="s">
        <v>42</v>
      </c>
      <c r="D23565" t="s">
        <v>398</v>
      </c>
      <c r="E23565" s="20">
        <v>275</v>
      </c>
      <c r="F23565" s="20">
        <v>1341</v>
      </c>
    </row>
    <row r="23566" spans="1:6" ht="25.5" outlineLevel="2" x14ac:dyDescent="0.2">
      <c r="B23566" s="18" t="s">
        <v>16807</v>
      </c>
      <c r="C23566" s="19" t="s">
        <v>53</v>
      </c>
      <c r="D23566" t="s">
        <v>398</v>
      </c>
      <c r="E23566" s="20">
        <v>1</v>
      </c>
      <c r="F23566" s="20">
        <v>6</v>
      </c>
    </row>
    <row r="23567" spans="1:6" outlineLevel="2" x14ac:dyDescent="0.2">
      <c r="B23567" s="18" t="s">
        <v>16807</v>
      </c>
      <c r="C23567" s="19" t="s">
        <v>68</v>
      </c>
      <c r="D23567" t="s">
        <v>398</v>
      </c>
      <c r="E23567" s="20">
        <v>24</v>
      </c>
      <c r="F23567" s="20">
        <v>771</v>
      </c>
    </row>
    <row r="23568" spans="1:6" outlineLevel="2" x14ac:dyDescent="0.2">
      <c r="B23568" s="18" t="s">
        <v>16807</v>
      </c>
      <c r="C23568" s="19" t="s">
        <v>78</v>
      </c>
      <c r="D23568" t="s">
        <v>398</v>
      </c>
      <c r="E23568" s="20">
        <v>1</v>
      </c>
      <c r="F23568" s="20">
        <v>42</v>
      </c>
    </row>
    <row r="23569" spans="1:6" outlineLevel="2" x14ac:dyDescent="0.2">
      <c r="B23569" s="18" t="s">
        <v>16807</v>
      </c>
      <c r="C23569" s="19" t="s">
        <v>80</v>
      </c>
      <c r="D23569" t="s">
        <v>398</v>
      </c>
      <c r="E23569" s="20">
        <v>5724</v>
      </c>
      <c r="F23569" s="20">
        <v>2983</v>
      </c>
    </row>
    <row r="23570" spans="1:6" outlineLevel="2" x14ac:dyDescent="0.2">
      <c r="B23570" s="18" t="s">
        <v>16807</v>
      </c>
      <c r="C23570" s="19" t="s">
        <v>81</v>
      </c>
      <c r="D23570" t="s">
        <v>398</v>
      </c>
      <c r="E23570" s="20">
        <v>6</v>
      </c>
      <c r="F23570" s="20">
        <v>16</v>
      </c>
    </row>
    <row r="23571" spans="1:6" outlineLevel="2" x14ac:dyDescent="0.2">
      <c r="B23571" s="18" t="s">
        <v>16807</v>
      </c>
      <c r="C23571" s="19" t="s">
        <v>87</v>
      </c>
      <c r="D23571" t="s">
        <v>398</v>
      </c>
      <c r="E23571" s="20">
        <v>11</v>
      </c>
      <c r="F23571" s="20">
        <v>89</v>
      </c>
    </row>
    <row r="23572" spans="1:6" outlineLevel="2" x14ac:dyDescent="0.2">
      <c r="B23572" s="18" t="s">
        <v>16807</v>
      </c>
      <c r="C23572" s="19" t="s">
        <v>88</v>
      </c>
      <c r="D23572" t="s">
        <v>398</v>
      </c>
      <c r="E23572" s="20">
        <v>149</v>
      </c>
      <c r="F23572" s="20">
        <v>664</v>
      </c>
    </row>
    <row r="23573" spans="1:6" ht="25.5" outlineLevel="2" x14ac:dyDescent="0.2">
      <c r="B23573" s="18" t="s">
        <v>16807</v>
      </c>
      <c r="C23573" s="19" t="s">
        <v>92</v>
      </c>
      <c r="D23573" t="s">
        <v>398</v>
      </c>
      <c r="E23573" s="20">
        <v>286</v>
      </c>
      <c r="F23573" s="20">
        <v>485</v>
      </c>
    </row>
    <row r="23574" spans="1:6" outlineLevel="2" x14ac:dyDescent="0.2">
      <c r="B23574" s="18" t="s">
        <v>16807</v>
      </c>
      <c r="C23574" s="19" t="s">
        <v>107</v>
      </c>
      <c r="D23574" t="s">
        <v>398</v>
      </c>
      <c r="E23574" s="20">
        <v>2</v>
      </c>
      <c r="F23574" s="20">
        <v>1</v>
      </c>
    </row>
    <row r="23575" spans="1:6" outlineLevel="2" x14ac:dyDescent="0.2">
      <c r="B23575" s="18" t="s">
        <v>16807</v>
      </c>
      <c r="C23575" s="19" t="s">
        <v>135</v>
      </c>
      <c r="D23575" t="s">
        <v>398</v>
      </c>
      <c r="E23575" s="20">
        <v>19</v>
      </c>
      <c r="F23575" s="20">
        <v>45</v>
      </c>
    </row>
    <row r="23576" spans="1:6" outlineLevel="2" x14ac:dyDescent="0.2">
      <c r="B23576" s="18" t="s">
        <v>16807</v>
      </c>
      <c r="C23576" s="19" t="s">
        <v>157</v>
      </c>
      <c r="D23576" t="s">
        <v>398</v>
      </c>
      <c r="E23576" s="20">
        <v>2</v>
      </c>
      <c r="F23576" s="20">
        <v>4</v>
      </c>
    </row>
    <row r="23577" spans="1:6" outlineLevel="2" x14ac:dyDescent="0.2">
      <c r="B23577" s="18" t="s">
        <v>16807</v>
      </c>
      <c r="C23577" s="19" t="s">
        <v>164</v>
      </c>
      <c r="D23577" t="s">
        <v>398</v>
      </c>
      <c r="E23577" s="20">
        <v>10</v>
      </c>
      <c r="F23577" s="20">
        <v>37</v>
      </c>
    </row>
    <row r="23578" spans="1:6" outlineLevel="2" x14ac:dyDescent="0.2">
      <c r="B23578" s="18" t="s">
        <v>16807</v>
      </c>
      <c r="C23578" s="19" t="s">
        <v>166</v>
      </c>
      <c r="D23578" t="s">
        <v>398</v>
      </c>
      <c r="E23578" s="20">
        <v>213</v>
      </c>
      <c r="F23578" s="20">
        <v>668</v>
      </c>
    </row>
    <row r="23579" spans="1:6" outlineLevel="2" x14ac:dyDescent="0.2">
      <c r="B23579" s="18" t="s">
        <v>16807</v>
      </c>
      <c r="C23579" s="19" t="s">
        <v>171</v>
      </c>
      <c r="D23579" t="s">
        <v>398</v>
      </c>
      <c r="E23579" s="20">
        <v>6</v>
      </c>
      <c r="F23579" s="20">
        <v>1</v>
      </c>
    </row>
    <row r="23580" spans="1:6" ht="25.5" outlineLevel="2" x14ac:dyDescent="0.2">
      <c r="B23580" s="18" t="s">
        <v>16807</v>
      </c>
      <c r="C23580" s="19" t="s">
        <v>175</v>
      </c>
      <c r="D23580" t="s">
        <v>398</v>
      </c>
      <c r="E23580" s="20">
        <v>42</v>
      </c>
      <c r="F23580" s="20">
        <v>45</v>
      </c>
    </row>
    <row r="23581" spans="1:6" ht="25.5" outlineLevel="2" x14ac:dyDescent="0.2">
      <c r="B23581" s="18" t="s">
        <v>16807</v>
      </c>
      <c r="C23581" s="19" t="s">
        <v>176</v>
      </c>
      <c r="D23581" t="s">
        <v>398</v>
      </c>
      <c r="E23581" s="20">
        <v>2</v>
      </c>
      <c r="F23581" s="20">
        <v>2</v>
      </c>
    </row>
    <row r="23582" spans="1:6" outlineLevel="2" x14ac:dyDescent="0.2">
      <c r="B23582" s="18" t="s">
        <v>16807</v>
      </c>
      <c r="C23582" s="19" t="s">
        <v>178</v>
      </c>
      <c r="D23582" t="s">
        <v>398</v>
      </c>
      <c r="E23582" s="20">
        <v>1</v>
      </c>
      <c r="F23582" s="20">
        <v>26</v>
      </c>
    </row>
    <row r="23583" spans="1:6" outlineLevel="1" x14ac:dyDescent="0.2">
      <c r="B23583" s="21" t="s">
        <v>16808</v>
      </c>
      <c r="E23583" s="20">
        <f>SUBTOTAL(9,E23565:E23582)</f>
        <v>6774</v>
      </c>
      <c r="F23583" s="20">
        <f>SUBTOTAL(9,F23565:F23582)</f>
        <v>7226</v>
      </c>
    </row>
    <row r="23584" spans="1:6" ht="25.5" outlineLevel="2" x14ac:dyDescent="0.2">
      <c r="A23584" t="s">
        <v>6529</v>
      </c>
      <c r="B23584" s="18" t="s">
        <v>18699</v>
      </c>
      <c r="C23584" s="19" t="s">
        <v>16</v>
      </c>
      <c r="D23584" t="s">
        <v>398</v>
      </c>
      <c r="E23584" s="20">
        <v>1</v>
      </c>
      <c r="F23584" s="20">
        <v>324</v>
      </c>
    </row>
    <row r="23585" spans="1:6" ht="25.5" outlineLevel="2" x14ac:dyDescent="0.2">
      <c r="B23585" s="18" t="s">
        <v>18699</v>
      </c>
      <c r="C23585" s="19" t="s">
        <v>29</v>
      </c>
      <c r="D23585" t="s">
        <v>398</v>
      </c>
      <c r="E23585" s="20">
        <v>3</v>
      </c>
      <c r="F23585" s="20">
        <v>13</v>
      </c>
    </row>
    <row r="23586" spans="1:6" ht="25.5" outlineLevel="2" x14ac:dyDescent="0.2">
      <c r="B23586" s="18" t="s">
        <v>18699</v>
      </c>
      <c r="C23586" s="19" t="s">
        <v>42</v>
      </c>
      <c r="D23586" t="s">
        <v>398</v>
      </c>
      <c r="E23586" s="20">
        <v>997</v>
      </c>
      <c r="F23586" s="20">
        <v>1033</v>
      </c>
    </row>
    <row r="23587" spans="1:6" ht="25.5" outlineLevel="2" x14ac:dyDescent="0.2">
      <c r="B23587" s="18" t="s">
        <v>18699</v>
      </c>
      <c r="C23587" s="19" t="s">
        <v>65</v>
      </c>
      <c r="D23587" t="s">
        <v>398</v>
      </c>
      <c r="E23587" s="20">
        <v>2</v>
      </c>
      <c r="F23587" s="20">
        <v>25</v>
      </c>
    </row>
    <row r="23588" spans="1:6" ht="25.5" outlineLevel="2" x14ac:dyDescent="0.2">
      <c r="B23588" s="18" t="s">
        <v>18699</v>
      </c>
      <c r="C23588" s="19" t="s">
        <v>68</v>
      </c>
      <c r="D23588" t="s">
        <v>398</v>
      </c>
      <c r="E23588" s="20">
        <v>8</v>
      </c>
      <c r="F23588" s="20">
        <v>341</v>
      </c>
    </row>
    <row r="23589" spans="1:6" ht="25.5" outlineLevel="2" x14ac:dyDescent="0.2">
      <c r="B23589" s="18" t="s">
        <v>18699</v>
      </c>
      <c r="C23589" s="19" t="s">
        <v>80</v>
      </c>
      <c r="D23589" t="s">
        <v>398</v>
      </c>
      <c r="E23589" s="20">
        <v>2918</v>
      </c>
      <c r="F23589" s="20">
        <v>4103</v>
      </c>
    </row>
    <row r="23590" spans="1:6" ht="25.5" outlineLevel="2" x14ac:dyDescent="0.2">
      <c r="B23590" s="18" t="s">
        <v>18699</v>
      </c>
      <c r="C23590" s="19" t="s">
        <v>87</v>
      </c>
      <c r="D23590" t="s">
        <v>398</v>
      </c>
      <c r="E23590" s="20">
        <v>6</v>
      </c>
      <c r="F23590" s="20">
        <v>37</v>
      </c>
    </row>
    <row r="23591" spans="1:6" ht="25.5" outlineLevel="2" x14ac:dyDescent="0.2">
      <c r="B23591" s="18" t="s">
        <v>18699</v>
      </c>
      <c r="C23591" s="19" t="s">
        <v>88</v>
      </c>
      <c r="D23591" t="s">
        <v>398</v>
      </c>
      <c r="E23591" s="20">
        <v>60</v>
      </c>
      <c r="F23591" s="20">
        <v>242</v>
      </c>
    </row>
    <row r="23592" spans="1:6" ht="25.5" outlineLevel="2" x14ac:dyDescent="0.2">
      <c r="B23592" s="18" t="s">
        <v>18699</v>
      </c>
      <c r="C23592" s="19" t="s">
        <v>92</v>
      </c>
      <c r="D23592" t="s">
        <v>398</v>
      </c>
      <c r="E23592" s="20">
        <v>4</v>
      </c>
      <c r="F23592" s="20">
        <v>2</v>
      </c>
    </row>
    <row r="23593" spans="1:6" ht="25.5" outlineLevel="2" x14ac:dyDescent="0.2">
      <c r="B23593" s="18" t="s">
        <v>18699</v>
      </c>
      <c r="C23593" s="19" t="s">
        <v>107</v>
      </c>
      <c r="D23593" t="s">
        <v>398</v>
      </c>
      <c r="E23593" s="20">
        <v>7</v>
      </c>
      <c r="F23593" s="20">
        <v>46</v>
      </c>
    </row>
    <row r="23594" spans="1:6" ht="25.5" outlineLevel="2" x14ac:dyDescent="0.2">
      <c r="B23594" s="18" t="s">
        <v>18699</v>
      </c>
      <c r="C23594" s="19" t="s">
        <v>152</v>
      </c>
      <c r="D23594" t="s">
        <v>398</v>
      </c>
      <c r="E23594" s="20">
        <v>20</v>
      </c>
      <c r="F23594" s="20">
        <v>89</v>
      </c>
    </row>
    <row r="23595" spans="1:6" ht="25.5" outlineLevel="2" x14ac:dyDescent="0.2">
      <c r="B23595" s="18" t="s">
        <v>18699</v>
      </c>
      <c r="C23595" s="19" t="s">
        <v>157</v>
      </c>
      <c r="D23595" t="s">
        <v>398</v>
      </c>
      <c r="E23595" s="20">
        <v>1</v>
      </c>
      <c r="F23595" s="20">
        <v>16</v>
      </c>
    </row>
    <row r="23596" spans="1:6" ht="25.5" outlineLevel="2" x14ac:dyDescent="0.2">
      <c r="B23596" s="18" t="s">
        <v>18699</v>
      </c>
      <c r="C23596" s="19" t="s">
        <v>166</v>
      </c>
      <c r="D23596" t="s">
        <v>398</v>
      </c>
      <c r="E23596" s="20">
        <v>8</v>
      </c>
      <c r="F23596" s="20">
        <v>5</v>
      </c>
    </row>
    <row r="23597" spans="1:6" ht="25.5" outlineLevel="2" x14ac:dyDescent="0.2">
      <c r="B23597" s="18" t="s">
        <v>18699</v>
      </c>
      <c r="C23597" s="19" t="s">
        <v>168</v>
      </c>
      <c r="D23597" t="s">
        <v>398</v>
      </c>
      <c r="E23597" s="20">
        <v>1</v>
      </c>
      <c r="F23597" s="20">
        <v>1</v>
      </c>
    </row>
    <row r="23598" spans="1:6" ht="25.5" outlineLevel="2" x14ac:dyDescent="0.2">
      <c r="B23598" s="18" t="s">
        <v>18699</v>
      </c>
      <c r="C23598" s="19" t="s">
        <v>176</v>
      </c>
      <c r="D23598" t="s">
        <v>398</v>
      </c>
      <c r="E23598" s="20">
        <v>20</v>
      </c>
      <c r="F23598" s="20">
        <v>44</v>
      </c>
    </row>
    <row r="23599" spans="1:6" ht="25.5" outlineLevel="1" x14ac:dyDescent="0.2">
      <c r="B23599" s="21" t="s">
        <v>18700</v>
      </c>
      <c r="E23599" s="20">
        <f>SUBTOTAL(9,E23584:E23598)</f>
        <v>4056</v>
      </c>
      <c r="F23599" s="20">
        <f>SUBTOTAL(9,F23584:F23598)</f>
        <v>6321</v>
      </c>
    </row>
    <row r="23600" spans="1:6" ht="25.5" outlineLevel="2" x14ac:dyDescent="0.2">
      <c r="A23600" t="s">
        <v>6531</v>
      </c>
      <c r="B23600" s="18" t="s">
        <v>16809</v>
      </c>
      <c r="C23600" s="19" t="s">
        <v>42</v>
      </c>
      <c r="D23600" t="s">
        <v>398</v>
      </c>
      <c r="E23600" s="20">
        <v>5330</v>
      </c>
      <c r="F23600" s="20">
        <v>1163</v>
      </c>
    </row>
    <row r="23601" spans="2:6" ht="25.5" outlineLevel="2" x14ac:dyDescent="0.2">
      <c r="B23601" s="18" t="s">
        <v>16809</v>
      </c>
      <c r="C23601" s="19" t="s">
        <v>53</v>
      </c>
      <c r="D23601" t="s">
        <v>398</v>
      </c>
      <c r="E23601" s="20">
        <v>7</v>
      </c>
      <c r="F23601" s="20">
        <v>76</v>
      </c>
    </row>
    <row r="23602" spans="2:6" ht="25.5" outlineLevel="2" x14ac:dyDescent="0.2">
      <c r="B23602" s="18" t="s">
        <v>16809</v>
      </c>
      <c r="C23602" s="19" t="s">
        <v>68</v>
      </c>
      <c r="D23602" t="s">
        <v>398</v>
      </c>
      <c r="E23602" s="20">
        <v>34</v>
      </c>
      <c r="F23602" s="20">
        <v>69</v>
      </c>
    </row>
    <row r="23603" spans="2:6" ht="25.5" outlineLevel="2" x14ac:dyDescent="0.2">
      <c r="B23603" s="18" t="s">
        <v>16809</v>
      </c>
      <c r="C23603" s="19" t="s">
        <v>80</v>
      </c>
      <c r="D23603" t="s">
        <v>398</v>
      </c>
      <c r="E23603" s="20">
        <v>1591</v>
      </c>
      <c r="F23603" s="20">
        <v>546</v>
      </c>
    </row>
    <row r="23604" spans="2:6" ht="25.5" outlineLevel="2" x14ac:dyDescent="0.2">
      <c r="B23604" s="18" t="s">
        <v>16809</v>
      </c>
      <c r="C23604" s="19" t="s">
        <v>81</v>
      </c>
      <c r="D23604" t="s">
        <v>398</v>
      </c>
      <c r="E23604" s="20">
        <v>2</v>
      </c>
      <c r="F23604" s="20">
        <v>9</v>
      </c>
    </row>
    <row r="23605" spans="2:6" ht="25.5" outlineLevel="2" x14ac:dyDescent="0.2">
      <c r="B23605" s="18" t="s">
        <v>16809</v>
      </c>
      <c r="C23605" s="19" t="s">
        <v>87</v>
      </c>
      <c r="D23605" t="s">
        <v>398</v>
      </c>
      <c r="E23605" s="20">
        <v>5</v>
      </c>
      <c r="F23605" s="20">
        <v>7</v>
      </c>
    </row>
    <row r="23606" spans="2:6" ht="25.5" outlineLevel="2" x14ac:dyDescent="0.2">
      <c r="B23606" s="18" t="s">
        <v>16809</v>
      </c>
      <c r="C23606" s="19" t="s">
        <v>88</v>
      </c>
      <c r="D23606" t="s">
        <v>398</v>
      </c>
      <c r="E23606" s="20">
        <v>115</v>
      </c>
      <c r="F23606" s="20">
        <v>91</v>
      </c>
    </row>
    <row r="23607" spans="2:6" ht="25.5" outlineLevel="2" x14ac:dyDescent="0.2">
      <c r="B23607" s="18" t="s">
        <v>16809</v>
      </c>
      <c r="C23607" s="19" t="s">
        <v>92</v>
      </c>
      <c r="D23607" t="s">
        <v>398</v>
      </c>
      <c r="E23607" s="20">
        <v>26</v>
      </c>
      <c r="F23607" s="20">
        <v>29</v>
      </c>
    </row>
    <row r="23608" spans="2:6" ht="25.5" outlineLevel="2" x14ac:dyDescent="0.2">
      <c r="B23608" s="18" t="s">
        <v>16809</v>
      </c>
      <c r="C23608" s="19" t="s">
        <v>107</v>
      </c>
      <c r="D23608" t="s">
        <v>398</v>
      </c>
      <c r="E23608" s="20">
        <v>1</v>
      </c>
      <c r="F23608" s="20">
        <v>1</v>
      </c>
    </row>
    <row r="23609" spans="2:6" ht="25.5" outlineLevel="2" x14ac:dyDescent="0.2">
      <c r="B23609" s="18" t="s">
        <v>16809</v>
      </c>
      <c r="C23609" s="19" t="s">
        <v>113</v>
      </c>
      <c r="D23609" t="s">
        <v>398</v>
      </c>
      <c r="E23609" s="20">
        <v>1</v>
      </c>
      <c r="F23609" s="20">
        <v>2</v>
      </c>
    </row>
    <row r="23610" spans="2:6" ht="25.5" outlineLevel="2" x14ac:dyDescent="0.2">
      <c r="B23610" s="18" t="s">
        <v>16809</v>
      </c>
      <c r="C23610" s="19" t="s">
        <v>136</v>
      </c>
      <c r="D23610" t="s">
        <v>398</v>
      </c>
      <c r="E23610" s="20">
        <v>1</v>
      </c>
      <c r="F23610" s="20">
        <v>35</v>
      </c>
    </row>
    <row r="23611" spans="2:6" ht="25.5" outlineLevel="2" x14ac:dyDescent="0.2">
      <c r="B23611" s="18" t="s">
        <v>16809</v>
      </c>
      <c r="C23611" s="19" t="s">
        <v>151</v>
      </c>
      <c r="D23611" t="s">
        <v>398</v>
      </c>
      <c r="E23611" s="20">
        <v>7</v>
      </c>
      <c r="F23611" s="20">
        <v>3</v>
      </c>
    </row>
    <row r="23612" spans="2:6" ht="25.5" outlineLevel="2" x14ac:dyDescent="0.2">
      <c r="B23612" s="18" t="s">
        <v>16809</v>
      </c>
      <c r="C23612" s="19" t="s">
        <v>157</v>
      </c>
      <c r="D23612" t="s">
        <v>398</v>
      </c>
      <c r="E23612" s="20">
        <v>8</v>
      </c>
      <c r="F23612" s="20">
        <v>21</v>
      </c>
    </row>
    <row r="23613" spans="2:6" ht="25.5" outlineLevel="2" x14ac:dyDescent="0.2">
      <c r="B23613" s="18" t="s">
        <v>16809</v>
      </c>
      <c r="C23613" s="19" t="s">
        <v>164</v>
      </c>
      <c r="D23613" t="s">
        <v>398</v>
      </c>
      <c r="E23613" s="20">
        <v>6</v>
      </c>
      <c r="F23613" s="20">
        <v>1</v>
      </c>
    </row>
    <row r="23614" spans="2:6" ht="25.5" outlineLevel="2" x14ac:dyDescent="0.2">
      <c r="B23614" s="18" t="s">
        <v>16809</v>
      </c>
      <c r="C23614" s="19" t="s">
        <v>166</v>
      </c>
      <c r="D23614" t="s">
        <v>398</v>
      </c>
      <c r="E23614" s="20">
        <v>364</v>
      </c>
      <c r="F23614" s="20">
        <v>407</v>
      </c>
    </row>
    <row r="23615" spans="2:6" ht="25.5" outlineLevel="2" x14ac:dyDescent="0.2">
      <c r="B23615" s="18" t="s">
        <v>16809</v>
      </c>
      <c r="C23615" s="19" t="s">
        <v>171</v>
      </c>
      <c r="D23615" t="s">
        <v>398</v>
      </c>
      <c r="E23615" s="20">
        <v>3</v>
      </c>
      <c r="F23615" s="20">
        <v>121</v>
      </c>
    </row>
    <row r="23616" spans="2:6" ht="25.5" outlineLevel="2" x14ac:dyDescent="0.2">
      <c r="B23616" s="18" t="s">
        <v>16809</v>
      </c>
      <c r="C23616" s="19" t="s">
        <v>175</v>
      </c>
      <c r="D23616" t="s">
        <v>398</v>
      </c>
      <c r="E23616" s="20">
        <v>1</v>
      </c>
      <c r="F23616" s="20">
        <v>25</v>
      </c>
    </row>
    <row r="23617" spans="1:6" ht="25.5" outlineLevel="2" x14ac:dyDescent="0.2">
      <c r="B23617" s="18" t="s">
        <v>16809</v>
      </c>
      <c r="C23617" s="19" t="s">
        <v>176</v>
      </c>
      <c r="D23617" t="s">
        <v>398</v>
      </c>
      <c r="E23617" s="20">
        <v>3</v>
      </c>
      <c r="F23617" s="20">
        <v>109</v>
      </c>
    </row>
    <row r="23618" spans="1:6" ht="25.5" outlineLevel="2" x14ac:dyDescent="0.2">
      <c r="B23618" s="18" t="s">
        <v>16809</v>
      </c>
      <c r="C23618" s="19" t="s">
        <v>178</v>
      </c>
      <c r="D23618" t="s">
        <v>398</v>
      </c>
      <c r="E23618" s="20">
        <v>5</v>
      </c>
      <c r="F23618" s="20">
        <v>55</v>
      </c>
    </row>
    <row r="23619" spans="1:6" ht="25.5" outlineLevel="1" x14ac:dyDescent="0.2">
      <c r="B23619" s="21" t="s">
        <v>16810</v>
      </c>
      <c r="E23619" s="20">
        <f>SUBTOTAL(9,E23600:E23618)</f>
        <v>7510</v>
      </c>
      <c r="F23619" s="20">
        <f>SUBTOTAL(9,F23600:F23618)</f>
        <v>2770</v>
      </c>
    </row>
    <row r="23620" spans="1:6" ht="25.5" outlineLevel="2" x14ac:dyDescent="0.2">
      <c r="A23620" t="s">
        <v>6532</v>
      </c>
      <c r="B23620" s="18" t="s">
        <v>16811</v>
      </c>
      <c r="C23620" s="19" t="s">
        <v>23</v>
      </c>
      <c r="D23620" t="s">
        <v>398</v>
      </c>
      <c r="E23620" s="20">
        <v>4</v>
      </c>
      <c r="F23620" s="20">
        <v>23</v>
      </c>
    </row>
    <row r="23621" spans="1:6" ht="25.5" outlineLevel="2" x14ac:dyDescent="0.2">
      <c r="B23621" s="18" t="s">
        <v>16811</v>
      </c>
      <c r="C23621" s="19" t="s">
        <v>33</v>
      </c>
      <c r="D23621" t="s">
        <v>398</v>
      </c>
      <c r="E23621" s="20">
        <v>2</v>
      </c>
      <c r="F23621" s="20">
        <v>12</v>
      </c>
    </row>
    <row r="23622" spans="1:6" ht="25.5" outlineLevel="2" x14ac:dyDescent="0.2">
      <c r="B23622" s="18" t="s">
        <v>16811</v>
      </c>
      <c r="C23622" s="19" t="s">
        <v>42</v>
      </c>
      <c r="D23622" t="s">
        <v>398</v>
      </c>
      <c r="E23622" s="20">
        <v>1837</v>
      </c>
      <c r="F23622" s="20">
        <v>2070</v>
      </c>
    </row>
    <row r="23623" spans="1:6" ht="25.5" outlineLevel="2" x14ac:dyDescent="0.2">
      <c r="B23623" s="18" t="s">
        <v>16811</v>
      </c>
      <c r="C23623" s="19" t="s">
        <v>53</v>
      </c>
      <c r="D23623" t="s">
        <v>398</v>
      </c>
      <c r="E23623" s="20">
        <v>6</v>
      </c>
      <c r="F23623" s="20">
        <v>26</v>
      </c>
    </row>
    <row r="23624" spans="1:6" ht="25.5" outlineLevel="2" x14ac:dyDescent="0.2">
      <c r="B23624" s="18" t="s">
        <v>16811</v>
      </c>
      <c r="C23624" s="19" t="s">
        <v>65</v>
      </c>
      <c r="D23624" t="s">
        <v>398</v>
      </c>
      <c r="E23624" s="20">
        <v>5</v>
      </c>
      <c r="F23624" s="20">
        <v>14</v>
      </c>
    </row>
    <row r="23625" spans="1:6" ht="25.5" outlineLevel="2" x14ac:dyDescent="0.2">
      <c r="B23625" s="18" t="s">
        <v>16811</v>
      </c>
      <c r="C23625" s="19" t="s">
        <v>68</v>
      </c>
      <c r="D23625" t="s">
        <v>398</v>
      </c>
      <c r="E23625" s="20">
        <v>128</v>
      </c>
      <c r="F23625" s="20">
        <v>1028</v>
      </c>
    </row>
    <row r="23626" spans="1:6" ht="25.5" outlineLevel="2" x14ac:dyDescent="0.2">
      <c r="B23626" s="18" t="s">
        <v>16811</v>
      </c>
      <c r="C23626" s="19" t="s">
        <v>78</v>
      </c>
      <c r="D23626" t="s">
        <v>398</v>
      </c>
      <c r="E23626" s="20">
        <v>1</v>
      </c>
      <c r="F23626" s="20">
        <v>60</v>
      </c>
    </row>
    <row r="23627" spans="1:6" ht="25.5" outlineLevel="2" x14ac:dyDescent="0.2">
      <c r="B23627" s="18" t="s">
        <v>16811</v>
      </c>
      <c r="C23627" s="19" t="s">
        <v>80</v>
      </c>
      <c r="D23627" t="s">
        <v>398</v>
      </c>
      <c r="E23627" s="20">
        <v>36443</v>
      </c>
      <c r="F23627" s="20">
        <v>25606</v>
      </c>
    </row>
    <row r="23628" spans="1:6" ht="25.5" outlineLevel="2" x14ac:dyDescent="0.2">
      <c r="B23628" s="18" t="s">
        <v>16811</v>
      </c>
      <c r="C23628" s="19" t="s">
        <v>87</v>
      </c>
      <c r="D23628" t="s">
        <v>398</v>
      </c>
      <c r="E23628" s="20">
        <v>1</v>
      </c>
      <c r="F23628" s="20">
        <v>3</v>
      </c>
    </row>
    <row r="23629" spans="1:6" ht="25.5" outlineLevel="2" x14ac:dyDescent="0.2">
      <c r="B23629" s="18" t="s">
        <v>16811</v>
      </c>
      <c r="C23629" s="19" t="s">
        <v>88</v>
      </c>
      <c r="D23629" t="s">
        <v>398</v>
      </c>
      <c r="E23629" s="20">
        <v>4234</v>
      </c>
      <c r="F23629" s="20">
        <v>4650</v>
      </c>
    </row>
    <row r="23630" spans="1:6" ht="25.5" outlineLevel="2" x14ac:dyDescent="0.2">
      <c r="B23630" s="18" t="s">
        <v>16811</v>
      </c>
      <c r="C23630" s="19" t="s">
        <v>92</v>
      </c>
      <c r="D23630" t="s">
        <v>398</v>
      </c>
      <c r="E23630" s="20">
        <v>340</v>
      </c>
      <c r="F23630" s="20">
        <v>585</v>
      </c>
    </row>
    <row r="23631" spans="1:6" ht="25.5" outlineLevel="2" x14ac:dyDescent="0.2">
      <c r="B23631" s="18" t="s">
        <v>16811</v>
      </c>
      <c r="C23631" s="19" t="s">
        <v>107</v>
      </c>
      <c r="D23631" t="s">
        <v>398</v>
      </c>
      <c r="E23631" s="20">
        <v>11</v>
      </c>
      <c r="F23631" s="20">
        <v>31</v>
      </c>
    </row>
    <row r="23632" spans="1:6" ht="25.5" outlineLevel="2" x14ac:dyDescent="0.2">
      <c r="B23632" s="18" t="s">
        <v>16811</v>
      </c>
      <c r="C23632" s="19" t="s">
        <v>157</v>
      </c>
      <c r="D23632" t="s">
        <v>398</v>
      </c>
      <c r="E23632" s="20">
        <v>228</v>
      </c>
      <c r="F23632" s="20">
        <v>450</v>
      </c>
    </row>
    <row r="23633" spans="1:6" ht="25.5" outlineLevel="2" x14ac:dyDescent="0.2">
      <c r="B23633" s="18" t="s">
        <v>16811</v>
      </c>
      <c r="C23633" s="19" t="s">
        <v>164</v>
      </c>
      <c r="D23633" t="s">
        <v>398</v>
      </c>
      <c r="E23633" s="20">
        <v>385</v>
      </c>
      <c r="F23633" s="20">
        <v>318</v>
      </c>
    </row>
    <row r="23634" spans="1:6" ht="25.5" outlineLevel="2" x14ac:dyDescent="0.2">
      <c r="B23634" s="18" t="s">
        <v>16811</v>
      </c>
      <c r="C23634" s="19" t="s">
        <v>166</v>
      </c>
      <c r="D23634" t="s">
        <v>398</v>
      </c>
      <c r="E23634" s="20">
        <v>1001</v>
      </c>
      <c r="F23634" s="20">
        <v>2922</v>
      </c>
    </row>
    <row r="23635" spans="1:6" ht="25.5" outlineLevel="2" x14ac:dyDescent="0.2">
      <c r="B23635" s="18" t="s">
        <v>16811</v>
      </c>
      <c r="C23635" s="19" t="s">
        <v>168</v>
      </c>
      <c r="D23635" t="s">
        <v>398</v>
      </c>
      <c r="E23635" s="20">
        <v>5</v>
      </c>
      <c r="F23635" s="20">
        <v>13</v>
      </c>
    </row>
    <row r="23636" spans="1:6" ht="25.5" outlineLevel="2" x14ac:dyDescent="0.2">
      <c r="B23636" s="18" t="s">
        <v>16811</v>
      </c>
      <c r="C23636" s="19" t="s">
        <v>170</v>
      </c>
      <c r="D23636" t="s">
        <v>398</v>
      </c>
      <c r="E23636" s="20">
        <v>2</v>
      </c>
      <c r="F23636" s="20">
        <v>13</v>
      </c>
    </row>
    <row r="23637" spans="1:6" ht="25.5" outlineLevel="2" x14ac:dyDescent="0.2">
      <c r="B23637" s="18" t="s">
        <v>16811</v>
      </c>
      <c r="C23637" s="19" t="s">
        <v>171</v>
      </c>
      <c r="D23637" t="s">
        <v>398</v>
      </c>
      <c r="E23637" s="20">
        <v>4</v>
      </c>
      <c r="F23637" s="20">
        <v>7</v>
      </c>
    </row>
    <row r="23638" spans="1:6" ht="25.5" outlineLevel="2" x14ac:dyDescent="0.2">
      <c r="B23638" s="18" t="s">
        <v>16811</v>
      </c>
      <c r="C23638" s="19" t="s">
        <v>175</v>
      </c>
      <c r="D23638" t="s">
        <v>398</v>
      </c>
      <c r="E23638" s="20">
        <v>14</v>
      </c>
      <c r="F23638" s="20">
        <v>10</v>
      </c>
    </row>
    <row r="23639" spans="1:6" ht="25.5" outlineLevel="2" x14ac:dyDescent="0.2">
      <c r="B23639" s="18" t="s">
        <v>16811</v>
      </c>
      <c r="C23639" s="19" t="s">
        <v>176</v>
      </c>
      <c r="D23639" t="s">
        <v>398</v>
      </c>
      <c r="E23639" s="20">
        <v>194</v>
      </c>
      <c r="F23639" s="20">
        <v>820</v>
      </c>
    </row>
    <row r="23640" spans="1:6" ht="25.5" outlineLevel="2" x14ac:dyDescent="0.2">
      <c r="B23640" s="18" t="s">
        <v>16811</v>
      </c>
      <c r="C23640" s="19" t="s">
        <v>178</v>
      </c>
      <c r="D23640" t="s">
        <v>398</v>
      </c>
      <c r="E23640" s="20">
        <v>16</v>
      </c>
      <c r="F23640" s="20">
        <v>20</v>
      </c>
    </row>
    <row r="23641" spans="1:6" ht="25.5" outlineLevel="1" x14ac:dyDescent="0.2">
      <c r="B23641" s="21" t="s">
        <v>16812</v>
      </c>
      <c r="E23641" s="20">
        <f>SUBTOTAL(9,E23620:E23640)</f>
        <v>44861</v>
      </c>
      <c r="F23641" s="20">
        <f>SUBTOTAL(9,F23620:F23640)</f>
        <v>38681</v>
      </c>
    </row>
    <row r="23642" spans="1:6" outlineLevel="2" x14ac:dyDescent="0.2">
      <c r="A23642" t="s">
        <v>6534</v>
      </c>
      <c r="B23642" s="18" t="s">
        <v>16813</v>
      </c>
      <c r="C23642" s="19" t="s">
        <v>23</v>
      </c>
      <c r="D23642" t="s">
        <v>398</v>
      </c>
      <c r="E23642" s="20">
        <v>2</v>
      </c>
      <c r="F23642" s="20">
        <v>12</v>
      </c>
    </row>
    <row r="23643" spans="1:6" outlineLevel="2" x14ac:dyDescent="0.2">
      <c r="B23643" s="18" t="s">
        <v>16813</v>
      </c>
      <c r="C23643" s="19" t="s">
        <v>42</v>
      </c>
      <c r="D23643" t="s">
        <v>398</v>
      </c>
      <c r="E23643" s="20">
        <v>1029</v>
      </c>
      <c r="F23643" s="20">
        <v>1671</v>
      </c>
    </row>
    <row r="23644" spans="1:6" ht="25.5" outlineLevel="2" x14ac:dyDescent="0.2">
      <c r="B23644" s="18" t="s">
        <v>16813</v>
      </c>
      <c r="C23644" s="19" t="s">
        <v>53</v>
      </c>
      <c r="D23644" t="s">
        <v>398</v>
      </c>
      <c r="E23644" s="20">
        <v>6</v>
      </c>
      <c r="F23644" s="20">
        <v>9</v>
      </c>
    </row>
    <row r="23645" spans="1:6" outlineLevel="2" x14ac:dyDescent="0.2">
      <c r="B23645" s="18" t="s">
        <v>16813</v>
      </c>
      <c r="C23645" s="19" t="s">
        <v>65</v>
      </c>
      <c r="D23645" t="s">
        <v>398</v>
      </c>
      <c r="E23645" s="20">
        <v>3</v>
      </c>
      <c r="F23645" s="20">
        <v>46</v>
      </c>
    </row>
    <row r="23646" spans="1:6" outlineLevel="2" x14ac:dyDescent="0.2">
      <c r="B23646" s="18" t="s">
        <v>16813</v>
      </c>
      <c r="C23646" s="19" t="s">
        <v>68</v>
      </c>
      <c r="D23646" t="s">
        <v>398</v>
      </c>
      <c r="E23646" s="20">
        <v>12</v>
      </c>
      <c r="F23646" s="20">
        <v>150</v>
      </c>
    </row>
    <row r="23647" spans="1:6" outlineLevel="2" x14ac:dyDescent="0.2">
      <c r="B23647" s="18" t="s">
        <v>16813</v>
      </c>
      <c r="C23647" s="19" t="s">
        <v>77</v>
      </c>
      <c r="D23647" t="s">
        <v>398</v>
      </c>
      <c r="E23647" s="20">
        <v>1</v>
      </c>
      <c r="F23647" s="20">
        <v>6</v>
      </c>
    </row>
    <row r="23648" spans="1:6" outlineLevel="2" x14ac:dyDescent="0.2">
      <c r="B23648" s="18" t="s">
        <v>16813</v>
      </c>
      <c r="C23648" s="19" t="s">
        <v>80</v>
      </c>
      <c r="D23648" t="s">
        <v>398</v>
      </c>
      <c r="E23648" s="20">
        <v>5756</v>
      </c>
      <c r="F23648" s="20">
        <v>13304</v>
      </c>
    </row>
    <row r="23649" spans="1:6" outlineLevel="2" x14ac:dyDescent="0.2">
      <c r="B23649" s="18" t="s">
        <v>16813</v>
      </c>
      <c r="C23649" s="19" t="s">
        <v>88</v>
      </c>
      <c r="D23649" t="s">
        <v>398</v>
      </c>
      <c r="E23649" s="20">
        <v>306</v>
      </c>
      <c r="F23649" s="20">
        <v>506</v>
      </c>
    </row>
    <row r="23650" spans="1:6" ht="25.5" outlineLevel="2" x14ac:dyDescent="0.2">
      <c r="B23650" s="18" t="s">
        <v>16813</v>
      </c>
      <c r="C23650" s="19" t="s">
        <v>92</v>
      </c>
      <c r="D23650" t="s">
        <v>398</v>
      </c>
      <c r="E23650" s="20">
        <v>213</v>
      </c>
      <c r="F23650" s="20">
        <v>868</v>
      </c>
    </row>
    <row r="23651" spans="1:6" outlineLevel="2" x14ac:dyDescent="0.2">
      <c r="B23651" s="18" t="s">
        <v>16813</v>
      </c>
      <c r="C23651" s="19" t="s">
        <v>107</v>
      </c>
      <c r="D23651" t="s">
        <v>398</v>
      </c>
      <c r="E23651" s="20">
        <v>15</v>
      </c>
      <c r="F23651" s="20">
        <v>23</v>
      </c>
    </row>
    <row r="23652" spans="1:6" outlineLevel="2" x14ac:dyDescent="0.2">
      <c r="B23652" s="18" t="s">
        <v>16813</v>
      </c>
      <c r="C23652" s="19" t="s">
        <v>136</v>
      </c>
      <c r="D23652" t="s">
        <v>398</v>
      </c>
      <c r="E23652" s="20">
        <v>2</v>
      </c>
      <c r="F23652" s="20">
        <v>48</v>
      </c>
    </row>
    <row r="23653" spans="1:6" outlineLevel="2" x14ac:dyDescent="0.2">
      <c r="B23653" s="18" t="s">
        <v>16813</v>
      </c>
      <c r="C23653" s="19" t="s">
        <v>151</v>
      </c>
      <c r="D23653" t="s">
        <v>398</v>
      </c>
      <c r="E23653" s="20">
        <v>3</v>
      </c>
      <c r="F23653" s="20">
        <v>10</v>
      </c>
    </row>
    <row r="23654" spans="1:6" outlineLevel="2" x14ac:dyDescent="0.2">
      <c r="B23654" s="18" t="s">
        <v>16813</v>
      </c>
      <c r="C23654" s="19" t="s">
        <v>156</v>
      </c>
      <c r="D23654" t="s">
        <v>398</v>
      </c>
      <c r="E23654" s="20">
        <v>1</v>
      </c>
      <c r="F23654" s="20">
        <v>14</v>
      </c>
    </row>
    <row r="23655" spans="1:6" outlineLevel="2" x14ac:dyDescent="0.2">
      <c r="B23655" s="18" t="s">
        <v>16813</v>
      </c>
      <c r="C23655" s="19" t="s">
        <v>157</v>
      </c>
      <c r="D23655" t="s">
        <v>398</v>
      </c>
      <c r="E23655" s="20">
        <v>1</v>
      </c>
      <c r="F23655" s="20">
        <v>5</v>
      </c>
    </row>
    <row r="23656" spans="1:6" outlineLevel="2" x14ac:dyDescent="0.2">
      <c r="B23656" s="18" t="s">
        <v>16813</v>
      </c>
      <c r="C23656" s="19" t="s">
        <v>164</v>
      </c>
      <c r="D23656" t="s">
        <v>398</v>
      </c>
      <c r="E23656" s="20">
        <v>6</v>
      </c>
      <c r="F23656" s="20">
        <v>42</v>
      </c>
    </row>
    <row r="23657" spans="1:6" outlineLevel="2" x14ac:dyDescent="0.2">
      <c r="B23657" s="18" t="s">
        <v>16813</v>
      </c>
      <c r="C23657" s="19" t="s">
        <v>166</v>
      </c>
      <c r="D23657" t="s">
        <v>398</v>
      </c>
      <c r="E23657" s="20">
        <v>155</v>
      </c>
      <c r="F23657" s="20">
        <v>883</v>
      </c>
    </row>
    <row r="23658" spans="1:6" ht="38.25" outlineLevel="2" x14ac:dyDescent="0.2">
      <c r="B23658" s="18" t="s">
        <v>16813</v>
      </c>
      <c r="C23658" s="19" t="s">
        <v>172</v>
      </c>
      <c r="D23658" t="s">
        <v>398</v>
      </c>
      <c r="E23658" s="20">
        <v>2</v>
      </c>
      <c r="F23658" s="20">
        <v>1</v>
      </c>
    </row>
    <row r="23659" spans="1:6" ht="25.5" outlineLevel="2" x14ac:dyDescent="0.2">
      <c r="B23659" s="18" t="s">
        <v>16813</v>
      </c>
      <c r="C23659" s="19" t="s">
        <v>175</v>
      </c>
      <c r="D23659" t="s">
        <v>398</v>
      </c>
      <c r="E23659" s="20">
        <v>22</v>
      </c>
      <c r="F23659" s="20">
        <v>70</v>
      </c>
    </row>
    <row r="23660" spans="1:6" ht="25.5" outlineLevel="2" x14ac:dyDescent="0.2">
      <c r="B23660" s="18" t="s">
        <v>16813</v>
      </c>
      <c r="C23660" s="19" t="s">
        <v>176</v>
      </c>
      <c r="D23660" t="s">
        <v>398</v>
      </c>
      <c r="E23660" s="20">
        <v>10</v>
      </c>
      <c r="F23660" s="20">
        <v>5</v>
      </c>
    </row>
    <row r="23661" spans="1:6" outlineLevel="2" x14ac:dyDescent="0.2">
      <c r="B23661" s="18" t="s">
        <v>16813</v>
      </c>
      <c r="C23661" s="19" t="s">
        <v>178</v>
      </c>
      <c r="D23661" t="s">
        <v>398</v>
      </c>
      <c r="E23661" s="20">
        <v>1</v>
      </c>
      <c r="F23661" s="20">
        <v>26</v>
      </c>
    </row>
    <row r="23662" spans="1:6" outlineLevel="1" x14ac:dyDescent="0.2">
      <c r="B23662" s="21" t="s">
        <v>16814</v>
      </c>
      <c r="E23662" s="20">
        <f>SUBTOTAL(9,E23642:E23661)</f>
        <v>7546</v>
      </c>
      <c r="F23662" s="20">
        <f>SUBTOTAL(9,F23642:F23661)</f>
        <v>17699</v>
      </c>
    </row>
    <row r="23663" spans="1:6" ht="25.5" outlineLevel="2" x14ac:dyDescent="0.2">
      <c r="A23663" t="s">
        <v>6535</v>
      </c>
      <c r="B23663" s="18" t="s">
        <v>16815</v>
      </c>
      <c r="C23663" s="19" t="s">
        <v>42</v>
      </c>
      <c r="D23663" t="s">
        <v>398</v>
      </c>
      <c r="E23663" s="20">
        <v>820</v>
      </c>
      <c r="F23663" s="20">
        <v>77</v>
      </c>
    </row>
    <row r="23664" spans="1:6" ht="25.5" outlineLevel="2" x14ac:dyDescent="0.2">
      <c r="B23664" s="18" t="s">
        <v>16815</v>
      </c>
      <c r="C23664" s="19" t="s">
        <v>53</v>
      </c>
      <c r="D23664" t="s">
        <v>398</v>
      </c>
      <c r="E23664" s="20">
        <v>1</v>
      </c>
      <c r="F23664" s="20">
        <v>28</v>
      </c>
    </row>
    <row r="23665" spans="1:6" ht="25.5" outlineLevel="2" x14ac:dyDescent="0.2">
      <c r="B23665" s="18" t="s">
        <v>16815</v>
      </c>
      <c r="C23665" s="19" t="s">
        <v>65</v>
      </c>
      <c r="D23665" t="s">
        <v>398</v>
      </c>
      <c r="E23665" s="20">
        <v>15</v>
      </c>
      <c r="F23665" s="20">
        <v>15</v>
      </c>
    </row>
    <row r="23666" spans="1:6" ht="25.5" outlineLevel="2" x14ac:dyDescent="0.2">
      <c r="B23666" s="18" t="s">
        <v>16815</v>
      </c>
      <c r="C23666" s="19" t="s">
        <v>68</v>
      </c>
      <c r="D23666" t="s">
        <v>398</v>
      </c>
      <c r="E23666" s="20">
        <v>3</v>
      </c>
      <c r="F23666" s="20">
        <v>6</v>
      </c>
    </row>
    <row r="23667" spans="1:6" ht="25.5" outlineLevel="2" x14ac:dyDescent="0.2">
      <c r="B23667" s="18" t="s">
        <v>16815</v>
      </c>
      <c r="C23667" s="19" t="s">
        <v>80</v>
      </c>
      <c r="D23667" t="s">
        <v>398</v>
      </c>
      <c r="E23667" s="20">
        <v>2514</v>
      </c>
      <c r="F23667" s="20">
        <v>917</v>
      </c>
    </row>
    <row r="23668" spans="1:6" ht="25.5" outlineLevel="2" x14ac:dyDescent="0.2">
      <c r="B23668" s="18" t="s">
        <v>16815</v>
      </c>
      <c r="C23668" s="19" t="s">
        <v>87</v>
      </c>
      <c r="D23668" t="s">
        <v>398</v>
      </c>
      <c r="E23668" s="20">
        <v>2</v>
      </c>
      <c r="F23668" s="20">
        <v>1</v>
      </c>
    </row>
    <row r="23669" spans="1:6" ht="25.5" outlineLevel="2" x14ac:dyDescent="0.2">
      <c r="B23669" s="18" t="s">
        <v>16815</v>
      </c>
      <c r="C23669" s="19" t="s">
        <v>88</v>
      </c>
      <c r="D23669" t="s">
        <v>398</v>
      </c>
      <c r="E23669" s="20">
        <v>2</v>
      </c>
      <c r="F23669" s="20">
        <v>1</v>
      </c>
    </row>
    <row r="23670" spans="1:6" ht="25.5" outlineLevel="2" x14ac:dyDescent="0.2">
      <c r="B23670" s="18" t="s">
        <v>16815</v>
      </c>
      <c r="C23670" s="19" t="s">
        <v>92</v>
      </c>
      <c r="D23670" t="s">
        <v>398</v>
      </c>
      <c r="E23670" s="20">
        <v>8</v>
      </c>
      <c r="F23670" s="20">
        <v>51</v>
      </c>
    </row>
    <row r="23671" spans="1:6" ht="25.5" outlineLevel="2" x14ac:dyDescent="0.2">
      <c r="B23671" s="18" t="s">
        <v>16815</v>
      </c>
      <c r="C23671" s="19" t="s">
        <v>107</v>
      </c>
      <c r="D23671" t="s">
        <v>398</v>
      </c>
      <c r="E23671" s="20">
        <v>6</v>
      </c>
      <c r="F23671" s="20">
        <v>11</v>
      </c>
    </row>
    <row r="23672" spans="1:6" ht="25.5" outlineLevel="2" x14ac:dyDescent="0.2">
      <c r="B23672" s="18" t="s">
        <v>16815</v>
      </c>
      <c r="C23672" s="19" t="s">
        <v>166</v>
      </c>
      <c r="D23672" t="s">
        <v>398</v>
      </c>
      <c r="E23672" s="20">
        <v>46</v>
      </c>
      <c r="F23672" s="20">
        <v>28</v>
      </c>
    </row>
    <row r="23673" spans="1:6" ht="25.5" outlineLevel="2" x14ac:dyDescent="0.2">
      <c r="B23673" s="18" t="s">
        <v>16815</v>
      </c>
      <c r="C23673" s="19" t="s">
        <v>175</v>
      </c>
      <c r="D23673" t="s">
        <v>398</v>
      </c>
      <c r="E23673" s="20">
        <v>15</v>
      </c>
      <c r="F23673" s="20">
        <v>9</v>
      </c>
    </row>
    <row r="23674" spans="1:6" ht="25.5" outlineLevel="1" x14ac:dyDescent="0.2">
      <c r="B23674" s="21" t="s">
        <v>16816</v>
      </c>
      <c r="E23674" s="20">
        <f>SUBTOTAL(9,E23663:E23673)</f>
        <v>3432</v>
      </c>
      <c r="F23674" s="20">
        <f>SUBTOTAL(9,F23663:F23673)</f>
        <v>1144</v>
      </c>
    </row>
    <row r="23675" spans="1:6" outlineLevel="2" x14ac:dyDescent="0.2">
      <c r="A23675" t="s">
        <v>6536</v>
      </c>
      <c r="B23675" s="18" t="s">
        <v>16817</v>
      </c>
      <c r="C23675" s="19" t="s">
        <v>42</v>
      </c>
      <c r="D23675" t="s">
        <v>398</v>
      </c>
      <c r="E23675" s="20">
        <v>22038</v>
      </c>
      <c r="F23675" s="20">
        <v>3289</v>
      </c>
    </row>
    <row r="23676" spans="1:6" ht="25.5" outlineLevel="2" x14ac:dyDescent="0.2">
      <c r="B23676" s="18" t="s">
        <v>16817</v>
      </c>
      <c r="C23676" s="19" t="s">
        <v>53</v>
      </c>
      <c r="D23676" t="s">
        <v>398</v>
      </c>
      <c r="E23676" s="20">
        <v>2</v>
      </c>
      <c r="F23676" s="20">
        <v>41</v>
      </c>
    </row>
    <row r="23677" spans="1:6" outlineLevel="2" x14ac:dyDescent="0.2">
      <c r="B23677" s="18" t="s">
        <v>16817</v>
      </c>
      <c r="C23677" s="19" t="s">
        <v>65</v>
      </c>
      <c r="D23677" t="s">
        <v>398</v>
      </c>
      <c r="E23677" s="20">
        <v>16</v>
      </c>
      <c r="F23677" s="20">
        <v>63</v>
      </c>
    </row>
    <row r="23678" spans="1:6" outlineLevel="2" x14ac:dyDescent="0.2">
      <c r="B23678" s="18" t="s">
        <v>16817</v>
      </c>
      <c r="C23678" s="19" t="s">
        <v>68</v>
      </c>
      <c r="D23678" t="s">
        <v>398</v>
      </c>
      <c r="E23678" s="20">
        <v>72</v>
      </c>
      <c r="F23678" s="20">
        <v>607</v>
      </c>
    </row>
    <row r="23679" spans="1:6" outlineLevel="2" x14ac:dyDescent="0.2">
      <c r="B23679" s="18" t="s">
        <v>16817</v>
      </c>
      <c r="C23679" s="19" t="s">
        <v>78</v>
      </c>
      <c r="D23679" t="s">
        <v>398</v>
      </c>
      <c r="E23679" s="20">
        <v>21</v>
      </c>
      <c r="F23679" s="20">
        <v>396</v>
      </c>
    </row>
    <row r="23680" spans="1:6" outlineLevel="2" x14ac:dyDescent="0.2">
      <c r="B23680" s="18" t="s">
        <v>16817</v>
      </c>
      <c r="C23680" s="19" t="s">
        <v>80</v>
      </c>
      <c r="D23680" t="s">
        <v>398</v>
      </c>
      <c r="E23680" s="20">
        <v>37501</v>
      </c>
      <c r="F23680" s="20">
        <v>46570</v>
      </c>
    </row>
    <row r="23681" spans="2:6" outlineLevel="2" x14ac:dyDescent="0.2">
      <c r="B23681" s="18" t="s">
        <v>16817</v>
      </c>
      <c r="C23681" s="19" t="s">
        <v>81</v>
      </c>
      <c r="D23681" t="s">
        <v>398</v>
      </c>
      <c r="E23681" s="20">
        <v>288</v>
      </c>
      <c r="F23681" s="20">
        <v>759</v>
      </c>
    </row>
    <row r="23682" spans="2:6" outlineLevel="2" x14ac:dyDescent="0.2">
      <c r="B23682" s="18" t="s">
        <v>16817</v>
      </c>
      <c r="C23682" s="19" t="s">
        <v>87</v>
      </c>
      <c r="D23682" t="s">
        <v>398</v>
      </c>
      <c r="E23682" s="20">
        <v>40</v>
      </c>
      <c r="F23682" s="20">
        <v>125</v>
      </c>
    </row>
    <row r="23683" spans="2:6" outlineLevel="2" x14ac:dyDescent="0.2">
      <c r="B23683" s="18" t="s">
        <v>16817</v>
      </c>
      <c r="C23683" s="19" t="s">
        <v>88</v>
      </c>
      <c r="D23683" t="s">
        <v>398</v>
      </c>
      <c r="E23683" s="20">
        <v>2048</v>
      </c>
      <c r="F23683" s="20">
        <v>4273</v>
      </c>
    </row>
    <row r="23684" spans="2:6" ht="25.5" outlineLevel="2" x14ac:dyDescent="0.2">
      <c r="B23684" s="18" t="s">
        <v>16817</v>
      </c>
      <c r="C23684" s="19" t="s">
        <v>92</v>
      </c>
      <c r="D23684" t="s">
        <v>398</v>
      </c>
      <c r="E23684" s="20">
        <v>3507</v>
      </c>
      <c r="F23684" s="20">
        <v>4576</v>
      </c>
    </row>
    <row r="23685" spans="2:6" outlineLevel="2" x14ac:dyDescent="0.2">
      <c r="B23685" s="18" t="s">
        <v>16817</v>
      </c>
      <c r="C23685" s="19" t="s">
        <v>107</v>
      </c>
      <c r="D23685" t="s">
        <v>398</v>
      </c>
      <c r="E23685" s="20">
        <v>16</v>
      </c>
      <c r="F23685" s="20">
        <v>57</v>
      </c>
    </row>
    <row r="23686" spans="2:6" outlineLevel="2" x14ac:dyDescent="0.2">
      <c r="B23686" s="18" t="s">
        <v>16817</v>
      </c>
      <c r="C23686" s="19" t="s">
        <v>135</v>
      </c>
      <c r="D23686" t="s">
        <v>398</v>
      </c>
      <c r="E23686" s="20">
        <v>2</v>
      </c>
      <c r="F23686" s="20">
        <v>14</v>
      </c>
    </row>
    <row r="23687" spans="2:6" outlineLevel="2" x14ac:dyDescent="0.2">
      <c r="B23687" s="18" t="s">
        <v>16817</v>
      </c>
      <c r="C23687" s="19" t="s">
        <v>151</v>
      </c>
      <c r="D23687" t="s">
        <v>398</v>
      </c>
      <c r="E23687" s="20">
        <v>1</v>
      </c>
      <c r="F23687" s="20">
        <v>7</v>
      </c>
    </row>
    <row r="23688" spans="2:6" outlineLevel="2" x14ac:dyDescent="0.2">
      <c r="B23688" s="18" t="s">
        <v>16817</v>
      </c>
      <c r="C23688" s="19" t="s">
        <v>152</v>
      </c>
      <c r="D23688" t="s">
        <v>398</v>
      </c>
      <c r="E23688" s="20">
        <v>27</v>
      </c>
      <c r="F23688" s="20">
        <v>252</v>
      </c>
    </row>
    <row r="23689" spans="2:6" outlineLevel="2" x14ac:dyDescent="0.2">
      <c r="B23689" s="18" t="s">
        <v>16817</v>
      </c>
      <c r="C23689" s="19" t="s">
        <v>157</v>
      </c>
      <c r="D23689" t="s">
        <v>398</v>
      </c>
      <c r="E23689" s="20">
        <v>5</v>
      </c>
      <c r="F23689" s="20">
        <v>46</v>
      </c>
    </row>
    <row r="23690" spans="2:6" outlineLevel="2" x14ac:dyDescent="0.2">
      <c r="B23690" s="18" t="s">
        <v>16817</v>
      </c>
      <c r="C23690" s="19" t="s">
        <v>164</v>
      </c>
      <c r="D23690" t="s">
        <v>398</v>
      </c>
      <c r="E23690" s="20">
        <v>145</v>
      </c>
      <c r="F23690" s="20">
        <v>489</v>
      </c>
    </row>
    <row r="23691" spans="2:6" outlineLevel="2" x14ac:dyDescent="0.2">
      <c r="B23691" s="18" t="s">
        <v>16817</v>
      </c>
      <c r="C23691" s="19" t="s">
        <v>166</v>
      </c>
      <c r="D23691" t="s">
        <v>398</v>
      </c>
      <c r="E23691" s="20">
        <v>1318</v>
      </c>
      <c r="F23691" s="20">
        <v>4629</v>
      </c>
    </row>
    <row r="23692" spans="2:6" outlineLevel="2" x14ac:dyDescent="0.2">
      <c r="B23692" s="18" t="s">
        <v>16817</v>
      </c>
      <c r="C23692" s="19" t="s">
        <v>171</v>
      </c>
      <c r="D23692" t="s">
        <v>398</v>
      </c>
      <c r="E23692" s="20">
        <v>9</v>
      </c>
      <c r="F23692" s="20">
        <v>101</v>
      </c>
    </row>
    <row r="23693" spans="2:6" outlineLevel="2" x14ac:dyDescent="0.2">
      <c r="B23693" s="18" t="s">
        <v>16817</v>
      </c>
      <c r="C23693" s="19" t="s">
        <v>174</v>
      </c>
      <c r="D23693" t="s">
        <v>398</v>
      </c>
      <c r="E23693" s="20">
        <v>25</v>
      </c>
      <c r="F23693" s="20">
        <v>99</v>
      </c>
    </row>
    <row r="23694" spans="2:6" ht="25.5" outlineLevel="2" x14ac:dyDescent="0.2">
      <c r="B23694" s="18" t="s">
        <v>16817</v>
      </c>
      <c r="C23694" s="19" t="s">
        <v>175</v>
      </c>
      <c r="D23694" t="s">
        <v>398</v>
      </c>
      <c r="E23694" s="20">
        <v>15</v>
      </c>
      <c r="F23694" s="20">
        <v>74</v>
      </c>
    </row>
    <row r="23695" spans="2:6" ht="25.5" outlineLevel="2" x14ac:dyDescent="0.2">
      <c r="B23695" s="18" t="s">
        <v>16817</v>
      </c>
      <c r="C23695" s="19" t="s">
        <v>176</v>
      </c>
      <c r="D23695" t="s">
        <v>398</v>
      </c>
      <c r="E23695" s="20">
        <v>65</v>
      </c>
      <c r="F23695" s="20">
        <v>216</v>
      </c>
    </row>
    <row r="23696" spans="2:6" outlineLevel="2" x14ac:dyDescent="0.2">
      <c r="B23696" s="18" t="s">
        <v>16817</v>
      </c>
      <c r="C23696" s="19" t="s">
        <v>178</v>
      </c>
      <c r="D23696" t="s">
        <v>398</v>
      </c>
      <c r="E23696" s="20">
        <v>1</v>
      </c>
      <c r="F23696" s="20">
        <v>1</v>
      </c>
    </row>
    <row r="23697" spans="1:6" ht="25.5" outlineLevel="2" x14ac:dyDescent="0.2">
      <c r="B23697" s="18" t="s">
        <v>16817</v>
      </c>
      <c r="C23697" s="19" t="s">
        <v>179</v>
      </c>
      <c r="D23697" t="s">
        <v>398</v>
      </c>
      <c r="E23697" s="20">
        <v>2</v>
      </c>
      <c r="F23697" s="20">
        <v>8</v>
      </c>
    </row>
    <row r="23698" spans="1:6" outlineLevel="1" x14ac:dyDescent="0.2">
      <c r="B23698" s="21" t="s">
        <v>16818</v>
      </c>
      <c r="E23698" s="20">
        <f>SUBTOTAL(9,E23675:E23697)</f>
        <v>67164</v>
      </c>
      <c r="F23698" s="20">
        <f>SUBTOTAL(9,F23675:F23697)</f>
        <v>66692</v>
      </c>
    </row>
    <row r="23699" spans="1:6" ht="25.5" outlineLevel="2" x14ac:dyDescent="0.2">
      <c r="A23699" t="s">
        <v>6537</v>
      </c>
      <c r="B23699" s="18" t="s">
        <v>16819</v>
      </c>
      <c r="C23699" s="19" t="s">
        <v>16</v>
      </c>
      <c r="D23699" t="s">
        <v>398</v>
      </c>
      <c r="E23699" s="20">
        <v>1</v>
      </c>
      <c r="F23699" s="20">
        <v>17</v>
      </c>
    </row>
    <row r="23700" spans="1:6" ht="25.5" outlineLevel="2" x14ac:dyDescent="0.2">
      <c r="B23700" s="18" t="s">
        <v>16819</v>
      </c>
      <c r="C23700" s="19" t="s">
        <v>33</v>
      </c>
      <c r="D23700" t="s">
        <v>398</v>
      </c>
      <c r="E23700" s="20">
        <v>1</v>
      </c>
      <c r="F23700" s="20">
        <v>207</v>
      </c>
    </row>
    <row r="23701" spans="1:6" ht="25.5" outlineLevel="2" x14ac:dyDescent="0.2">
      <c r="B23701" s="18" t="s">
        <v>16819</v>
      </c>
      <c r="C23701" s="19" t="s">
        <v>42</v>
      </c>
      <c r="D23701" t="s">
        <v>398</v>
      </c>
      <c r="E23701" s="20">
        <v>6971</v>
      </c>
      <c r="F23701" s="20">
        <v>1437</v>
      </c>
    </row>
    <row r="23702" spans="1:6" ht="25.5" outlineLevel="2" x14ac:dyDescent="0.2">
      <c r="B23702" s="18" t="s">
        <v>16819</v>
      </c>
      <c r="C23702" s="19" t="s">
        <v>53</v>
      </c>
      <c r="D23702" t="s">
        <v>398</v>
      </c>
      <c r="E23702" s="20">
        <v>2</v>
      </c>
      <c r="F23702" s="20">
        <v>15</v>
      </c>
    </row>
    <row r="23703" spans="1:6" ht="25.5" outlineLevel="2" x14ac:dyDescent="0.2">
      <c r="B23703" s="18" t="s">
        <v>16819</v>
      </c>
      <c r="C23703" s="19" t="s">
        <v>65</v>
      </c>
      <c r="D23703" t="s">
        <v>398</v>
      </c>
      <c r="E23703" s="20">
        <v>3</v>
      </c>
      <c r="F23703" s="20">
        <v>60</v>
      </c>
    </row>
    <row r="23704" spans="1:6" ht="25.5" outlineLevel="2" x14ac:dyDescent="0.2">
      <c r="B23704" s="18" t="s">
        <v>16819</v>
      </c>
      <c r="C23704" s="19" t="s">
        <v>68</v>
      </c>
      <c r="D23704" t="s">
        <v>398</v>
      </c>
      <c r="E23704" s="20">
        <v>13</v>
      </c>
      <c r="F23704" s="20">
        <v>120</v>
      </c>
    </row>
    <row r="23705" spans="1:6" ht="25.5" outlineLevel="2" x14ac:dyDescent="0.2">
      <c r="B23705" s="18" t="s">
        <v>16819</v>
      </c>
      <c r="C23705" s="19" t="s">
        <v>80</v>
      </c>
      <c r="D23705" t="s">
        <v>398</v>
      </c>
      <c r="E23705" s="20">
        <v>6723</v>
      </c>
      <c r="F23705" s="20">
        <v>4951</v>
      </c>
    </row>
    <row r="23706" spans="1:6" ht="25.5" outlineLevel="2" x14ac:dyDescent="0.2">
      <c r="B23706" s="18" t="s">
        <v>16819</v>
      </c>
      <c r="C23706" s="19" t="s">
        <v>87</v>
      </c>
      <c r="D23706" t="s">
        <v>398</v>
      </c>
      <c r="E23706" s="20">
        <v>5</v>
      </c>
      <c r="F23706" s="20">
        <v>84</v>
      </c>
    </row>
    <row r="23707" spans="1:6" ht="25.5" outlineLevel="2" x14ac:dyDescent="0.2">
      <c r="B23707" s="18" t="s">
        <v>16819</v>
      </c>
      <c r="C23707" s="19" t="s">
        <v>88</v>
      </c>
      <c r="D23707" t="s">
        <v>398</v>
      </c>
      <c r="E23707" s="20">
        <v>172</v>
      </c>
      <c r="F23707" s="20">
        <v>459</v>
      </c>
    </row>
    <row r="23708" spans="1:6" ht="25.5" outlineLevel="2" x14ac:dyDescent="0.2">
      <c r="B23708" s="18" t="s">
        <v>16819</v>
      </c>
      <c r="C23708" s="19" t="s">
        <v>92</v>
      </c>
      <c r="D23708" t="s">
        <v>398</v>
      </c>
      <c r="E23708" s="20">
        <v>90</v>
      </c>
      <c r="F23708" s="20">
        <v>119</v>
      </c>
    </row>
    <row r="23709" spans="1:6" ht="25.5" outlineLevel="2" x14ac:dyDescent="0.2">
      <c r="B23709" s="18" t="s">
        <v>16819</v>
      </c>
      <c r="C23709" s="19" t="s">
        <v>107</v>
      </c>
      <c r="D23709" t="s">
        <v>398</v>
      </c>
      <c r="E23709" s="20">
        <v>120</v>
      </c>
      <c r="F23709" s="20">
        <v>49</v>
      </c>
    </row>
    <row r="23710" spans="1:6" ht="25.5" outlineLevel="2" x14ac:dyDescent="0.2">
      <c r="B23710" s="18" t="s">
        <v>16819</v>
      </c>
      <c r="C23710" s="19" t="s">
        <v>164</v>
      </c>
      <c r="D23710" t="s">
        <v>398</v>
      </c>
      <c r="E23710" s="20">
        <v>3</v>
      </c>
      <c r="F23710" s="20">
        <v>10</v>
      </c>
    </row>
    <row r="23711" spans="1:6" ht="25.5" outlineLevel="2" x14ac:dyDescent="0.2">
      <c r="B23711" s="18" t="s">
        <v>16819</v>
      </c>
      <c r="C23711" s="19" t="s">
        <v>166</v>
      </c>
      <c r="D23711" t="s">
        <v>398</v>
      </c>
      <c r="E23711" s="20">
        <v>112</v>
      </c>
      <c r="F23711" s="20">
        <v>494</v>
      </c>
    </row>
    <row r="23712" spans="1:6" ht="25.5" outlineLevel="2" x14ac:dyDescent="0.2">
      <c r="B23712" s="18" t="s">
        <v>16819</v>
      </c>
      <c r="C23712" s="19" t="s">
        <v>175</v>
      </c>
      <c r="D23712" t="s">
        <v>398</v>
      </c>
      <c r="E23712" s="20">
        <v>4</v>
      </c>
      <c r="F23712" s="20">
        <v>28</v>
      </c>
    </row>
    <row r="23713" spans="1:6" ht="25.5" outlineLevel="2" x14ac:dyDescent="0.2">
      <c r="B23713" s="18" t="s">
        <v>16819</v>
      </c>
      <c r="C23713" s="19" t="s">
        <v>176</v>
      </c>
      <c r="D23713" t="s">
        <v>398</v>
      </c>
      <c r="E23713" s="20">
        <v>137</v>
      </c>
      <c r="F23713" s="20">
        <v>254</v>
      </c>
    </row>
    <row r="23714" spans="1:6" ht="25.5" outlineLevel="1" x14ac:dyDescent="0.2">
      <c r="B23714" s="21" t="s">
        <v>16820</v>
      </c>
      <c r="E23714" s="20">
        <f>SUBTOTAL(9,E23699:E23713)</f>
        <v>14357</v>
      </c>
      <c r="F23714" s="20">
        <f>SUBTOTAL(9,F23699:F23713)</f>
        <v>8304</v>
      </c>
    </row>
    <row r="23715" spans="1:6" ht="25.5" outlineLevel="2" x14ac:dyDescent="0.2">
      <c r="A23715" t="s">
        <v>6539</v>
      </c>
      <c r="B23715" s="18" t="s">
        <v>16821</v>
      </c>
      <c r="C23715" s="19" t="s">
        <v>42</v>
      </c>
      <c r="D23715" t="s">
        <v>398</v>
      </c>
      <c r="E23715" s="20">
        <v>5</v>
      </c>
      <c r="F23715" s="20">
        <v>175</v>
      </c>
    </row>
    <row r="23716" spans="1:6" ht="25.5" outlineLevel="2" x14ac:dyDescent="0.2">
      <c r="B23716" s="18" t="s">
        <v>16821</v>
      </c>
      <c r="C23716" s="19" t="s">
        <v>68</v>
      </c>
      <c r="D23716" t="s">
        <v>398</v>
      </c>
      <c r="E23716" s="20">
        <v>12</v>
      </c>
      <c r="F23716" s="20">
        <v>585</v>
      </c>
    </row>
    <row r="23717" spans="1:6" ht="25.5" outlineLevel="2" x14ac:dyDescent="0.2">
      <c r="B23717" s="18" t="s">
        <v>16821</v>
      </c>
      <c r="C23717" s="19" t="s">
        <v>80</v>
      </c>
      <c r="D23717" t="s">
        <v>398</v>
      </c>
      <c r="E23717" s="20">
        <v>1</v>
      </c>
      <c r="F23717" s="20">
        <v>4</v>
      </c>
    </row>
    <row r="23718" spans="1:6" ht="25.5" outlineLevel="2" x14ac:dyDescent="0.2">
      <c r="B23718" s="18" t="s">
        <v>16821</v>
      </c>
      <c r="C23718" s="19" t="s">
        <v>88</v>
      </c>
      <c r="D23718" t="s">
        <v>398</v>
      </c>
      <c r="E23718" s="20">
        <v>10</v>
      </c>
      <c r="F23718" s="20">
        <v>335</v>
      </c>
    </row>
    <row r="23719" spans="1:6" ht="25.5" outlineLevel="2" x14ac:dyDescent="0.2">
      <c r="B23719" s="18" t="s">
        <v>16821</v>
      </c>
      <c r="C23719" s="19" t="s">
        <v>92</v>
      </c>
      <c r="D23719" t="s">
        <v>398</v>
      </c>
      <c r="E23719" s="20">
        <v>6</v>
      </c>
      <c r="F23719" s="20">
        <v>51</v>
      </c>
    </row>
    <row r="23720" spans="1:6" ht="25.5" outlineLevel="2" x14ac:dyDescent="0.2">
      <c r="B23720" s="18" t="s">
        <v>16821</v>
      </c>
      <c r="C23720" s="19" t="s">
        <v>136</v>
      </c>
      <c r="D23720" t="s">
        <v>398</v>
      </c>
      <c r="E23720" s="20">
        <v>1</v>
      </c>
      <c r="F23720" s="20">
        <v>95</v>
      </c>
    </row>
    <row r="23721" spans="1:6" ht="25.5" outlineLevel="2" x14ac:dyDescent="0.2">
      <c r="B23721" s="18" t="s">
        <v>16821</v>
      </c>
      <c r="C23721" s="19" t="s">
        <v>161</v>
      </c>
      <c r="D23721" t="s">
        <v>398</v>
      </c>
      <c r="E23721" s="20">
        <v>1</v>
      </c>
      <c r="F23721" s="20">
        <v>37</v>
      </c>
    </row>
    <row r="23722" spans="1:6" ht="25.5" outlineLevel="2" x14ac:dyDescent="0.2">
      <c r="B23722" s="18" t="s">
        <v>16821</v>
      </c>
      <c r="C23722" s="19" t="s">
        <v>166</v>
      </c>
      <c r="D23722" t="s">
        <v>398</v>
      </c>
      <c r="E23722" s="20">
        <v>8</v>
      </c>
      <c r="F23722" s="20">
        <v>251</v>
      </c>
    </row>
    <row r="23723" spans="1:6" ht="25.5" outlineLevel="2" x14ac:dyDescent="0.2">
      <c r="B23723" s="18" t="s">
        <v>16821</v>
      </c>
      <c r="C23723" s="19" t="s">
        <v>175</v>
      </c>
      <c r="D23723" t="s">
        <v>398</v>
      </c>
      <c r="E23723" s="20">
        <v>1</v>
      </c>
      <c r="F23723" s="20">
        <v>11</v>
      </c>
    </row>
    <row r="23724" spans="1:6" ht="25.5" outlineLevel="2" x14ac:dyDescent="0.2">
      <c r="B23724" s="18" t="s">
        <v>16821</v>
      </c>
      <c r="C23724" s="19" t="s">
        <v>176</v>
      </c>
      <c r="D23724" t="s">
        <v>398</v>
      </c>
      <c r="E23724" s="20">
        <v>1</v>
      </c>
      <c r="F23724" s="20">
        <v>18</v>
      </c>
    </row>
    <row r="23725" spans="1:6" ht="25.5" outlineLevel="2" x14ac:dyDescent="0.2">
      <c r="B23725" s="18" t="s">
        <v>16821</v>
      </c>
      <c r="C23725" s="19" t="s">
        <v>178</v>
      </c>
      <c r="D23725" t="s">
        <v>398</v>
      </c>
      <c r="E23725" s="20">
        <v>1</v>
      </c>
      <c r="F23725" s="20">
        <v>41</v>
      </c>
    </row>
    <row r="23726" spans="1:6" ht="25.5" outlineLevel="1" x14ac:dyDescent="0.2">
      <c r="B23726" s="21" t="s">
        <v>16822</v>
      </c>
      <c r="E23726" s="20">
        <f>SUBTOTAL(9,E23715:E23725)</f>
        <v>47</v>
      </c>
      <c r="F23726" s="20">
        <f>SUBTOTAL(9,F23715:F23725)</f>
        <v>1603</v>
      </c>
    </row>
    <row r="23727" spans="1:6" ht="25.5" outlineLevel="2" x14ac:dyDescent="0.2">
      <c r="A23727" t="s">
        <v>6540</v>
      </c>
      <c r="B23727" s="18" t="s">
        <v>16823</v>
      </c>
      <c r="C23727" s="19" t="s">
        <v>92</v>
      </c>
      <c r="D23727" t="s">
        <v>398</v>
      </c>
      <c r="E23727" s="20">
        <v>42</v>
      </c>
      <c r="F23727" s="20">
        <v>16</v>
      </c>
    </row>
    <row r="23728" spans="1:6" ht="25.5" outlineLevel="2" x14ac:dyDescent="0.2">
      <c r="B23728" s="18" t="s">
        <v>16823</v>
      </c>
      <c r="C23728" s="19" t="s">
        <v>7</v>
      </c>
      <c r="D23728" t="s">
        <v>398</v>
      </c>
      <c r="E23728" s="20">
        <v>4</v>
      </c>
      <c r="F23728" s="20">
        <v>1</v>
      </c>
    </row>
    <row r="23729" spans="2:6" ht="25.5" outlineLevel="2" x14ac:dyDescent="0.2">
      <c r="B23729" s="18" t="s">
        <v>16823</v>
      </c>
      <c r="C23729" s="19" t="s">
        <v>8</v>
      </c>
      <c r="D23729" t="s">
        <v>398</v>
      </c>
      <c r="E23729" s="20">
        <v>3</v>
      </c>
      <c r="F23729" s="20">
        <v>10</v>
      </c>
    </row>
    <row r="23730" spans="2:6" ht="25.5" outlineLevel="2" x14ac:dyDescent="0.2">
      <c r="B23730" s="18" t="s">
        <v>16823</v>
      </c>
      <c r="C23730" s="19" t="s">
        <v>9</v>
      </c>
      <c r="D23730" t="s">
        <v>398</v>
      </c>
      <c r="E23730" s="20">
        <v>125</v>
      </c>
      <c r="F23730" s="20">
        <v>44</v>
      </c>
    </row>
    <row r="23731" spans="2:6" ht="25.5" outlineLevel="2" x14ac:dyDescent="0.2">
      <c r="B23731" s="18" t="s">
        <v>16823</v>
      </c>
      <c r="C23731" s="19" t="s">
        <v>13</v>
      </c>
      <c r="D23731" t="s">
        <v>398</v>
      </c>
      <c r="E23731" s="20">
        <v>1</v>
      </c>
      <c r="F23731" s="20">
        <v>1</v>
      </c>
    </row>
    <row r="23732" spans="2:6" ht="25.5" outlineLevel="2" x14ac:dyDescent="0.2">
      <c r="B23732" s="18" t="s">
        <v>16823</v>
      </c>
      <c r="C23732" s="19" t="s">
        <v>15</v>
      </c>
      <c r="D23732" t="s">
        <v>398</v>
      </c>
      <c r="E23732" s="20">
        <v>12</v>
      </c>
      <c r="F23732" s="20">
        <v>33</v>
      </c>
    </row>
    <row r="23733" spans="2:6" ht="25.5" outlineLevel="2" x14ac:dyDescent="0.2">
      <c r="B23733" s="18" t="s">
        <v>16823</v>
      </c>
      <c r="C23733" s="19" t="s">
        <v>16</v>
      </c>
      <c r="D23733" t="s">
        <v>398</v>
      </c>
      <c r="E23733" s="20">
        <v>21</v>
      </c>
      <c r="F23733" s="20">
        <v>113</v>
      </c>
    </row>
    <row r="23734" spans="2:6" ht="25.5" outlineLevel="2" x14ac:dyDescent="0.2">
      <c r="B23734" s="18" t="s">
        <v>16823</v>
      </c>
      <c r="C23734" s="19" t="s">
        <v>20</v>
      </c>
      <c r="D23734" t="s">
        <v>398</v>
      </c>
      <c r="E23734" s="20">
        <v>4010</v>
      </c>
      <c r="F23734" s="20">
        <v>2894</v>
      </c>
    </row>
    <row r="23735" spans="2:6" ht="25.5" outlineLevel="2" x14ac:dyDescent="0.2">
      <c r="B23735" s="18" t="s">
        <v>16823</v>
      </c>
      <c r="C23735" s="19" t="s">
        <v>22</v>
      </c>
      <c r="D23735" t="s">
        <v>398</v>
      </c>
      <c r="E23735" s="20">
        <v>52</v>
      </c>
      <c r="F23735" s="20">
        <v>27</v>
      </c>
    </row>
    <row r="23736" spans="2:6" ht="25.5" outlineLevel="2" x14ac:dyDescent="0.2">
      <c r="B23736" s="18" t="s">
        <v>16823</v>
      </c>
      <c r="C23736" s="19" t="s">
        <v>23</v>
      </c>
      <c r="D23736" t="s">
        <v>398</v>
      </c>
      <c r="E23736" s="20">
        <v>161</v>
      </c>
      <c r="F23736" s="20">
        <v>276</v>
      </c>
    </row>
    <row r="23737" spans="2:6" ht="25.5" outlineLevel="2" x14ac:dyDescent="0.2">
      <c r="B23737" s="18" t="s">
        <v>16823</v>
      </c>
      <c r="C23737" s="19" t="s">
        <v>30</v>
      </c>
      <c r="D23737" t="s">
        <v>398</v>
      </c>
      <c r="E23737" s="20">
        <v>6</v>
      </c>
      <c r="F23737" s="20">
        <v>21</v>
      </c>
    </row>
    <row r="23738" spans="2:6" ht="38.25" outlineLevel="2" x14ac:dyDescent="0.2">
      <c r="B23738" s="18" t="s">
        <v>16823</v>
      </c>
      <c r="C23738" s="19" t="s">
        <v>31</v>
      </c>
      <c r="D23738" t="s">
        <v>398</v>
      </c>
      <c r="E23738" s="20">
        <v>287</v>
      </c>
      <c r="F23738" s="20">
        <v>57</v>
      </c>
    </row>
    <row r="23739" spans="2:6" ht="25.5" outlineLevel="2" x14ac:dyDescent="0.2">
      <c r="B23739" s="18" t="s">
        <v>16823</v>
      </c>
      <c r="C23739" s="19" t="s">
        <v>36</v>
      </c>
      <c r="D23739" t="s">
        <v>398</v>
      </c>
      <c r="E23739" s="20">
        <v>93</v>
      </c>
      <c r="F23739" s="20">
        <v>2</v>
      </c>
    </row>
    <row r="23740" spans="2:6" ht="25.5" outlineLevel="2" x14ac:dyDescent="0.2">
      <c r="B23740" s="18" t="s">
        <v>16823</v>
      </c>
      <c r="C23740" s="19" t="s">
        <v>37</v>
      </c>
      <c r="D23740" t="s">
        <v>398</v>
      </c>
      <c r="E23740" s="20">
        <v>119</v>
      </c>
      <c r="F23740" s="20">
        <v>229</v>
      </c>
    </row>
    <row r="23741" spans="2:6" ht="25.5" outlineLevel="2" x14ac:dyDescent="0.2">
      <c r="B23741" s="18" t="s">
        <v>16823</v>
      </c>
      <c r="C23741" s="19" t="s">
        <v>39</v>
      </c>
      <c r="D23741" t="s">
        <v>398</v>
      </c>
      <c r="E23741" s="20">
        <v>1</v>
      </c>
      <c r="F23741" s="20">
        <v>9</v>
      </c>
    </row>
    <row r="23742" spans="2:6" ht="25.5" outlineLevel="2" x14ac:dyDescent="0.2">
      <c r="B23742" s="18" t="s">
        <v>16823</v>
      </c>
      <c r="C23742" s="19" t="s">
        <v>42</v>
      </c>
      <c r="D23742" t="s">
        <v>398</v>
      </c>
      <c r="E23742" s="20">
        <v>1283721</v>
      </c>
      <c r="F23742" s="20">
        <v>95123</v>
      </c>
    </row>
    <row r="23743" spans="2:6" ht="25.5" outlineLevel="2" x14ac:dyDescent="0.2">
      <c r="B23743" s="18" t="s">
        <v>16823</v>
      </c>
      <c r="C23743" s="19" t="s">
        <v>53</v>
      </c>
      <c r="D23743" t="s">
        <v>398</v>
      </c>
      <c r="E23743" s="20">
        <v>262</v>
      </c>
      <c r="F23743" s="20">
        <v>1056</v>
      </c>
    </row>
    <row r="23744" spans="2:6" ht="25.5" outlineLevel="2" x14ac:dyDescent="0.2">
      <c r="B23744" s="18" t="s">
        <v>16823</v>
      </c>
      <c r="C23744" s="19" t="s">
        <v>65</v>
      </c>
      <c r="D23744" t="s">
        <v>398</v>
      </c>
      <c r="E23744" s="20">
        <v>596</v>
      </c>
      <c r="F23744" s="20">
        <v>4421</v>
      </c>
    </row>
    <row r="23745" spans="2:6" ht="25.5" outlineLevel="2" x14ac:dyDescent="0.2">
      <c r="B23745" s="18" t="s">
        <v>16823</v>
      </c>
      <c r="C23745" s="19" t="s">
        <v>68</v>
      </c>
      <c r="D23745" t="s">
        <v>398</v>
      </c>
      <c r="E23745" s="20">
        <v>3269</v>
      </c>
      <c r="F23745" s="20">
        <v>6095</v>
      </c>
    </row>
    <row r="23746" spans="2:6" ht="25.5" outlineLevel="2" x14ac:dyDescent="0.2">
      <c r="B23746" s="18" t="s">
        <v>16823</v>
      </c>
      <c r="C23746" s="19" t="s">
        <v>77</v>
      </c>
      <c r="D23746" t="s">
        <v>398</v>
      </c>
      <c r="E23746" s="20">
        <v>14</v>
      </c>
      <c r="F23746" s="20">
        <v>16</v>
      </c>
    </row>
    <row r="23747" spans="2:6" ht="25.5" outlineLevel="2" x14ac:dyDescent="0.2">
      <c r="B23747" s="18" t="s">
        <v>16823</v>
      </c>
      <c r="C23747" s="19" t="s">
        <v>78</v>
      </c>
      <c r="D23747" t="s">
        <v>398</v>
      </c>
      <c r="E23747" s="20">
        <v>60</v>
      </c>
      <c r="F23747" s="20">
        <v>242</v>
      </c>
    </row>
    <row r="23748" spans="2:6" ht="25.5" outlineLevel="2" x14ac:dyDescent="0.2">
      <c r="B23748" s="18" t="s">
        <v>16823</v>
      </c>
      <c r="C23748" s="19" t="s">
        <v>80</v>
      </c>
      <c r="D23748" t="s">
        <v>398</v>
      </c>
      <c r="E23748" s="20">
        <v>18664692</v>
      </c>
      <c r="F23748" s="20">
        <v>1774861</v>
      </c>
    </row>
    <row r="23749" spans="2:6" ht="25.5" outlineLevel="2" x14ac:dyDescent="0.2">
      <c r="B23749" s="18" t="s">
        <v>16823</v>
      </c>
      <c r="C23749" s="19" t="s">
        <v>81</v>
      </c>
      <c r="D23749" t="s">
        <v>398</v>
      </c>
      <c r="E23749" s="20">
        <v>610</v>
      </c>
      <c r="F23749" s="20">
        <v>634</v>
      </c>
    </row>
    <row r="23750" spans="2:6" ht="25.5" outlineLevel="2" x14ac:dyDescent="0.2">
      <c r="B23750" s="18" t="s">
        <v>16823</v>
      </c>
      <c r="C23750" s="19" t="s">
        <v>1156</v>
      </c>
      <c r="D23750" t="s">
        <v>398</v>
      </c>
      <c r="E23750" s="20">
        <v>12</v>
      </c>
      <c r="F23750" s="20">
        <v>29</v>
      </c>
    </row>
    <row r="23751" spans="2:6" ht="25.5" outlineLevel="2" x14ac:dyDescent="0.2">
      <c r="B23751" s="18" t="s">
        <v>16823</v>
      </c>
      <c r="C23751" s="19" t="s">
        <v>85</v>
      </c>
      <c r="D23751" t="s">
        <v>398</v>
      </c>
      <c r="E23751" s="20">
        <v>100</v>
      </c>
      <c r="F23751" s="20">
        <v>14</v>
      </c>
    </row>
    <row r="23752" spans="2:6" ht="25.5" outlineLevel="2" x14ac:dyDescent="0.2">
      <c r="B23752" s="18" t="s">
        <v>16823</v>
      </c>
      <c r="C23752" s="19" t="s">
        <v>86</v>
      </c>
      <c r="D23752" t="s">
        <v>398</v>
      </c>
      <c r="E23752" s="20">
        <v>1</v>
      </c>
      <c r="F23752" s="20">
        <v>18</v>
      </c>
    </row>
    <row r="23753" spans="2:6" ht="25.5" outlineLevel="2" x14ac:dyDescent="0.2">
      <c r="B23753" s="18" t="s">
        <v>16823</v>
      </c>
      <c r="C23753" s="19" t="s">
        <v>87</v>
      </c>
      <c r="D23753" t="s">
        <v>398</v>
      </c>
      <c r="E23753" s="20">
        <v>1917</v>
      </c>
      <c r="F23753" s="20">
        <v>9330</v>
      </c>
    </row>
    <row r="23754" spans="2:6" ht="25.5" outlineLevel="2" x14ac:dyDescent="0.2">
      <c r="B23754" s="18" t="s">
        <v>16823</v>
      </c>
      <c r="C23754" s="19" t="s">
        <v>88</v>
      </c>
      <c r="D23754" t="s">
        <v>398</v>
      </c>
      <c r="E23754" s="20">
        <v>62829</v>
      </c>
      <c r="F23754" s="20">
        <v>34886</v>
      </c>
    </row>
    <row r="23755" spans="2:6" ht="25.5" outlineLevel="2" x14ac:dyDescent="0.2">
      <c r="B23755" s="18" t="s">
        <v>16823</v>
      </c>
      <c r="C23755" s="19" t="s">
        <v>91</v>
      </c>
      <c r="D23755" t="s">
        <v>398</v>
      </c>
      <c r="E23755" s="20">
        <v>82</v>
      </c>
      <c r="F23755" s="20">
        <v>5</v>
      </c>
    </row>
    <row r="23756" spans="2:6" ht="25.5" outlineLevel="2" x14ac:dyDescent="0.2">
      <c r="B23756" s="18" t="s">
        <v>16823</v>
      </c>
      <c r="C23756" s="19" t="s">
        <v>92</v>
      </c>
      <c r="D23756" t="s">
        <v>398</v>
      </c>
      <c r="E23756" s="20">
        <v>72904</v>
      </c>
      <c r="F23756" s="20">
        <v>61019</v>
      </c>
    </row>
    <row r="23757" spans="2:6" ht="25.5" outlineLevel="2" x14ac:dyDescent="0.2">
      <c r="B23757" s="18" t="s">
        <v>16823</v>
      </c>
      <c r="C23757" s="19" t="s">
        <v>98</v>
      </c>
      <c r="D23757" t="s">
        <v>398</v>
      </c>
      <c r="E23757" s="20">
        <v>10</v>
      </c>
      <c r="F23757" s="20">
        <v>5</v>
      </c>
    </row>
    <row r="23758" spans="2:6" ht="25.5" outlineLevel="2" x14ac:dyDescent="0.2">
      <c r="B23758" s="18" t="s">
        <v>16823</v>
      </c>
      <c r="C23758" s="19" t="s">
        <v>102</v>
      </c>
      <c r="D23758" t="s">
        <v>398</v>
      </c>
      <c r="E23758" s="20">
        <v>10</v>
      </c>
      <c r="F23758" s="20">
        <v>24</v>
      </c>
    </row>
    <row r="23759" spans="2:6" ht="25.5" outlineLevel="2" x14ac:dyDescent="0.2">
      <c r="B23759" s="18" t="s">
        <v>16823</v>
      </c>
      <c r="C23759" s="19" t="s">
        <v>107</v>
      </c>
      <c r="D23759" t="s">
        <v>398</v>
      </c>
      <c r="E23759" s="20">
        <v>24512</v>
      </c>
      <c r="F23759" s="20">
        <v>7037</v>
      </c>
    </row>
    <row r="23760" spans="2:6" ht="25.5" outlineLevel="2" x14ac:dyDescent="0.2">
      <c r="B23760" s="18" t="s">
        <v>16823</v>
      </c>
      <c r="C23760" s="19" t="s">
        <v>109</v>
      </c>
      <c r="D23760" t="s">
        <v>398</v>
      </c>
      <c r="E23760" s="20">
        <v>20</v>
      </c>
      <c r="F23760" s="20">
        <v>23</v>
      </c>
    </row>
    <row r="23761" spans="2:6" ht="25.5" outlineLevel="2" x14ac:dyDescent="0.2">
      <c r="B23761" s="18" t="s">
        <v>16823</v>
      </c>
      <c r="C23761" s="19" t="s">
        <v>113</v>
      </c>
      <c r="D23761" t="s">
        <v>398</v>
      </c>
      <c r="E23761" s="20">
        <v>34</v>
      </c>
      <c r="F23761" s="20">
        <v>22</v>
      </c>
    </row>
    <row r="23762" spans="2:6" ht="25.5" outlineLevel="2" x14ac:dyDescent="0.2">
      <c r="B23762" s="18" t="s">
        <v>16823</v>
      </c>
      <c r="C23762" s="19" t="s">
        <v>121</v>
      </c>
      <c r="D23762" t="s">
        <v>398</v>
      </c>
      <c r="E23762" s="20">
        <v>195</v>
      </c>
      <c r="F23762" s="20">
        <v>89</v>
      </c>
    </row>
    <row r="23763" spans="2:6" ht="25.5" outlineLevel="2" x14ac:dyDescent="0.2">
      <c r="B23763" s="18" t="s">
        <v>16823</v>
      </c>
      <c r="C23763" s="19" t="s">
        <v>129</v>
      </c>
      <c r="D23763" t="s">
        <v>398</v>
      </c>
      <c r="E23763" s="20">
        <v>30</v>
      </c>
      <c r="F23763" s="20">
        <v>4</v>
      </c>
    </row>
    <row r="23764" spans="2:6" ht="25.5" outlineLevel="2" x14ac:dyDescent="0.2">
      <c r="B23764" s="18" t="s">
        <v>16823</v>
      </c>
      <c r="C23764" s="19" t="s">
        <v>135</v>
      </c>
      <c r="D23764" t="s">
        <v>398</v>
      </c>
      <c r="E23764" s="20">
        <v>426</v>
      </c>
      <c r="F23764" s="20">
        <v>483</v>
      </c>
    </row>
    <row r="23765" spans="2:6" ht="25.5" outlineLevel="2" x14ac:dyDescent="0.2">
      <c r="B23765" s="18" t="s">
        <v>16823</v>
      </c>
      <c r="C23765" s="19" t="s">
        <v>136</v>
      </c>
      <c r="D23765" t="s">
        <v>398</v>
      </c>
      <c r="E23765" s="20">
        <v>31</v>
      </c>
      <c r="F23765" s="20">
        <v>371</v>
      </c>
    </row>
    <row r="23766" spans="2:6" ht="25.5" outlineLevel="2" x14ac:dyDescent="0.2">
      <c r="B23766" s="18" t="s">
        <v>16823</v>
      </c>
      <c r="C23766" s="19" t="s">
        <v>137</v>
      </c>
      <c r="D23766" t="s">
        <v>398</v>
      </c>
      <c r="E23766" s="20">
        <v>6</v>
      </c>
      <c r="F23766" s="20">
        <v>34</v>
      </c>
    </row>
    <row r="23767" spans="2:6" ht="25.5" outlineLevel="2" x14ac:dyDescent="0.2">
      <c r="B23767" s="18" t="s">
        <v>16823</v>
      </c>
      <c r="C23767" s="19" t="s">
        <v>142</v>
      </c>
      <c r="D23767" t="s">
        <v>398</v>
      </c>
      <c r="E23767" s="20">
        <v>5</v>
      </c>
      <c r="F23767" s="20">
        <v>32</v>
      </c>
    </row>
    <row r="23768" spans="2:6" ht="25.5" outlineLevel="2" x14ac:dyDescent="0.2">
      <c r="B23768" s="18" t="s">
        <v>16823</v>
      </c>
      <c r="C23768" s="19" t="s">
        <v>143</v>
      </c>
      <c r="D23768" t="s">
        <v>398</v>
      </c>
      <c r="E23768" s="20">
        <v>70</v>
      </c>
      <c r="F23768" s="20">
        <v>87</v>
      </c>
    </row>
    <row r="23769" spans="2:6" ht="25.5" outlineLevel="2" x14ac:dyDescent="0.2">
      <c r="B23769" s="18" t="s">
        <v>16823</v>
      </c>
      <c r="C23769" s="19" t="s">
        <v>148</v>
      </c>
      <c r="D23769" t="s">
        <v>398</v>
      </c>
      <c r="E23769" s="20">
        <v>8</v>
      </c>
      <c r="F23769" s="20">
        <v>11</v>
      </c>
    </row>
    <row r="23770" spans="2:6" ht="25.5" outlineLevel="2" x14ac:dyDescent="0.2">
      <c r="B23770" s="18" t="s">
        <v>16823</v>
      </c>
      <c r="C23770" s="19" t="s">
        <v>150</v>
      </c>
      <c r="D23770" t="s">
        <v>398</v>
      </c>
      <c r="E23770" s="20">
        <v>1</v>
      </c>
      <c r="F23770" s="20">
        <v>26</v>
      </c>
    </row>
    <row r="23771" spans="2:6" ht="25.5" outlineLevel="2" x14ac:dyDescent="0.2">
      <c r="B23771" s="18" t="s">
        <v>16823</v>
      </c>
      <c r="C23771" s="19" t="s">
        <v>151</v>
      </c>
      <c r="D23771" t="s">
        <v>398</v>
      </c>
      <c r="E23771" s="20">
        <v>270</v>
      </c>
      <c r="F23771" s="20">
        <v>351</v>
      </c>
    </row>
    <row r="23772" spans="2:6" ht="25.5" outlineLevel="2" x14ac:dyDescent="0.2">
      <c r="B23772" s="18" t="s">
        <v>16823</v>
      </c>
      <c r="C23772" s="19" t="s">
        <v>152</v>
      </c>
      <c r="D23772" t="s">
        <v>398</v>
      </c>
      <c r="E23772" s="20">
        <v>122</v>
      </c>
      <c r="F23772" s="20">
        <v>597</v>
      </c>
    </row>
    <row r="23773" spans="2:6" ht="25.5" outlineLevel="2" x14ac:dyDescent="0.2">
      <c r="B23773" s="18" t="s">
        <v>16823</v>
      </c>
      <c r="C23773" s="19" t="s">
        <v>153</v>
      </c>
      <c r="D23773" t="s">
        <v>398</v>
      </c>
      <c r="E23773" s="20">
        <v>20</v>
      </c>
      <c r="F23773" s="20">
        <v>60</v>
      </c>
    </row>
    <row r="23774" spans="2:6" ht="25.5" outlineLevel="2" x14ac:dyDescent="0.2">
      <c r="B23774" s="18" t="s">
        <v>16823</v>
      </c>
      <c r="C23774" s="19" t="s">
        <v>156</v>
      </c>
      <c r="D23774" t="s">
        <v>398</v>
      </c>
      <c r="E23774" s="20">
        <v>87</v>
      </c>
      <c r="F23774" s="20">
        <v>1571</v>
      </c>
    </row>
    <row r="23775" spans="2:6" ht="25.5" outlineLevel="2" x14ac:dyDescent="0.2">
      <c r="B23775" s="18" t="s">
        <v>16823</v>
      </c>
      <c r="C23775" s="19" t="s">
        <v>157</v>
      </c>
      <c r="D23775" t="s">
        <v>398</v>
      </c>
      <c r="E23775" s="20">
        <v>603</v>
      </c>
      <c r="F23775" s="20">
        <v>1733</v>
      </c>
    </row>
    <row r="23776" spans="2:6" ht="25.5" outlineLevel="2" x14ac:dyDescent="0.2">
      <c r="B23776" s="18" t="s">
        <v>16823</v>
      </c>
      <c r="C23776" s="19" t="s">
        <v>161</v>
      </c>
      <c r="D23776" t="s">
        <v>398</v>
      </c>
      <c r="E23776" s="20">
        <v>4</v>
      </c>
      <c r="F23776" s="20">
        <v>46</v>
      </c>
    </row>
    <row r="23777" spans="2:6" ht="25.5" outlineLevel="2" x14ac:dyDescent="0.2">
      <c r="B23777" s="18" t="s">
        <v>16823</v>
      </c>
      <c r="C23777" s="19" t="s">
        <v>162</v>
      </c>
      <c r="D23777" t="s">
        <v>398</v>
      </c>
      <c r="E23777" s="20">
        <v>4</v>
      </c>
      <c r="F23777" s="20">
        <v>186</v>
      </c>
    </row>
    <row r="23778" spans="2:6" ht="25.5" outlineLevel="2" x14ac:dyDescent="0.2">
      <c r="B23778" s="18" t="s">
        <v>16823</v>
      </c>
      <c r="C23778" s="19" t="s">
        <v>164</v>
      </c>
      <c r="D23778" t="s">
        <v>398</v>
      </c>
      <c r="E23778" s="20">
        <v>29581</v>
      </c>
      <c r="F23778" s="20">
        <v>18655</v>
      </c>
    </row>
    <row r="23779" spans="2:6" ht="25.5" outlineLevel="2" x14ac:dyDescent="0.2">
      <c r="B23779" s="18" t="s">
        <v>16823</v>
      </c>
      <c r="C23779" s="19" t="s">
        <v>166</v>
      </c>
      <c r="D23779" t="s">
        <v>398</v>
      </c>
      <c r="E23779" s="20">
        <v>121991</v>
      </c>
      <c r="F23779" s="20">
        <v>38712</v>
      </c>
    </row>
    <row r="23780" spans="2:6" ht="25.5" outlineLevel="2" x14ac:dyDescent="0.2">
      <c r="B23780" s="18" t="s">
        <v>16823</v>
      </c>
      <c r="C23780" s="19" t="s">
        <v>167</v>
      </c>
      <c r="D23780" t="s">
        <v>398</v>
      </c>
      <c r="E23780" s="20">
        <v>8</v>
      </c>
      <c r="F23780" s="20">
        <v>6</v>
      </c>
    </row>
    <row r="23781" spans="2:6" ht="25.5" outlineLevel="2" x14ac:dyDescent="0.2">
      <c r="B23781" s="18" t="s">
        <v>16823</v>
      </c>
      <c r="C23781" s="19" t="s">
        <v>168</v>
      </c>
      <c r="D23781" t="s">
        <v>398</v>
      </c>
      <c r="E23781" s="20">
        <v>35</v>
      </c>
      <c r="F23781" s="20">
        <v>6</v>
      </c>
    </row>
    <row r="23782" spans="2:6" ht="25.5" outlineLevel="2" x14ac:dyDescent="0.2">
      <c r="B23782" s="18" t="s">
        <v>16823</v>
      </c>
      <c r="C23782" s="19" t="s">
        <v>169</v>
      </c>
      <c r="D23782" t="s">
        <v>398</v>
      </c>
      <c r="E23782" s="20">
        <v>6</v>
      </c>
      <c r="F23782" s="20">
        <v>1</v>
      </c>
    </row>
    <row r="23783" spans="2:6" ht="25.5" outlineLevel="2" x14ac:dyDescent="0.2">
      <c r="B23783" s="18" t="s">
        <v>16823</v>
      </c>
      <c r="C23783" s="19" t="s">
        <v>170</v>
      </c>
      <c r="D23783" t="s">
        <v>398</v>
      </c>
      <c r="E23783" s="20">
        <v>2</v>
      </c>
      <c r="F23783" s="20">
        <v>4</v>
      </c>
    </row>
    <row r="23784" spans="2:6" ht="25.5" outlineLevel="2" x14ac:dyDescent="0.2">
      <c r="B23784" s="18" t="s">
        <v>16823</v>
      </c>
      <c r="C23784" s="19" t="s">
        <v>171</v>
      </c>
      <c r="D23784" t="s">
        <v>398</v>
      </c>
      <c r="E23784" s="20">
        <v>73</v>
      </c>
      <c r="F23784" s="20">
        <v>727</v>
      </c>
    </row>
    <row r="23785" spans="2:6" ht="25.5" outlineLevel="2" x14ac:dyDescent="0.2">
      <c r="B23785" s="18" t="s">
        <v>16823</v>
      </c>
      <c r="C23785" s="19" t="s">
        <v>173</v>
      </c>
      <c r="D23785" t="s">
        <v>398</v>
      </c>
      <c r="E23785" s="20">
        <v>32</v>
      </c>
      <c r="F23785" s="20">
        <v>2</v>
      </c>
    </row>
    <row r="23786" spans="2:6" ht="25.5" outlineLevel="2" x14ac:dyDescent="0.2">
      <c r="B23786" s="18" t="s">
        <v>16823</v>
      </c>
      <c r="C23786" s="19" t="s">
        <v>174</v>
      </c>
      <c r="D23786" t="s">
        <v>398</v>
      </c>
      <c r="E23786" s="20">
        <v>122</v>
      </c>
      <c r="F23786" s="20">
        <v>108</v>
      </c>
    </row>
    <row r="23787" spans="2:6" ht="25.5" outlineLevel="2" x14ac:dyDescent="0.2">
      <c r="B23787" s="18" t="s">
        <v>16823</v>
      </c>
      <c r="C23787" s="19" t="s">
        <v>175</v>
      </c>
      <c r="D23787" t="s">
        <v>398</v>
      </c>
      <c r="E23787" s="20">
        <v>2523</v>
      </c>
      <c r="F23787" s="20">
        <v>2094</v>
      </c>
    </row>
    <row r="23788" spans="2:6" ht="25.5" outlineLevel="2" x14ac:dyDescent="0.2">
      <c r="B23788" s="18" t="s">
        <v>16823</v>
      </c>
      <c r="C23788" s="19" t="s">
        <v>176</v>
      </c>
      <c r="D23788" t="s">
        <v>398</v>
      </c>
      <c r="E23788" s="20">
        <v>1173</v>
      </c>
      <c r="F23788" s="20">
        <v>4106</v>
      </c>
    </row>
    <row r="23789" spans="2:6" ht="25.5" outlineLevel="2" x14ac:dyDescent="0.2">
      <c r="B23789" s="18" t="s">
        <v>16823</v>
      </c>
      <c r="C23789" s="19" t="s">
        <v>178</v>
      </c>
      <c r="D23789" t="s">
        <v>398</v>
      </c>
      <c r="E23789" s="20">
        <v>243</v>
      </c>
      <c r="F23789" s="20">
        <v>1332</v>
      </c>
    </row>
    <row r="23790" spans="2:6" ht="25.5" outlineLevel="2" x14ac:dyDescent="0.2">
      <c r="B23790" s="18" t="s">
        <v>16823</v>
      </c>
      <c r="C23790" s="19" t="s">
        <v>182</v>
      </c>
      <c r="D23790" t="s">
        <v>398</v>
      </c>
      <c r="E23790" s="20">
        <v>11</v>
      </c>
      <c r="F23790" s="20">
        <v>16</v>
      </c>
    </row>
    <row r="23791" spans="2:6" ht="25.5" outlineLevel="2" x14ac:dyDescent="0.2">
      <c r="B23791" s="18" t="s">
        <v>16823</v>
      </c>
      <c r="C23791" s="19" t="s">
        <v>7091</v>
      </c>
      <c r="D23791" t="s">
        <v>398</v>
      </c>
      <c r="E23791" s="20">
        <v>14</v>
      </c>
      <c r="F23791" s="20">
        <v>87</v>
      </c>
    </row>
    <row r="23792" spans="2:6" ht="25.5" outlineLevel="1" x14ac:dyDescent="0.2">
      <c r="B23792" s="21" t="s">
        <v>16824</v>
      </c>
      <c r="E23792" s="20">
        <f>SUBTOTAL(9,E23727:E23791)</f>
        <v>20278288</v>
      </c>
      <c r="F23792" s="20">
        <f>SUBTOTAL(9,F23727:F23791)</f>
        <v>2070130</v>
      </c>
    </row>
    <row r="23793" spans="1:6" ht="25.5" outlineLevel="2" x14ac:dyDescent="0.2">
      <c r="A23793" t="s">
        <v>6542</v>
      </c>
      <c r="B23793" s="18" t="s">
        <v>16825</v>
      </c>
      <c r="C23793" s="19" t="s">
        <v>80</v>
      </c>
      <c r="D23793" t="s">
        <v>398</v>
      </c>
      <c r="E23793" s="20">
        <v>1</v>
      </c>
      <c r="F23793" s="20">
        <v>81</v>
      </c>
    </row>
    <row r="23794" spans="1:6" ht="25.5" outlineLevel="1" x14ac:dyDescent="0.2">
      <c r="B23794" s="21" t="s">
        <v>16826</v>
      </c>
      <c r="E23794" s="20">
        <f>SUBTOTAL(9,E23793:E23793)</f>
        <v>1</v>
      </c>
      <c r="F23794" s="20">
        <f>SUBTOTAL(9,F23793:F23793)</f>
        <v>81</v>
      </c>
    </row>
    <row r="23795" spans="1:6" ht="25.5" outlineLevel="2" x14ac:dyDescent="0.2">
      <c r="A23795" t="s">
        <v>6544</v>
      </c>
      <c r="B23795" s="18" t="s">
        <v>18701</v>
      </c>
      <c r="C23795" s="19" t="s">
        <v>42</v>
      </c>
      <c r="D23795" t="s">
        <v>398</v>
      </c>
      <c r="E23795" s="20">
        <v>18</v>
      </c>
      <c r="F23795" s="20">
        <v>7814</v>
      </c>
    </row>
    <row r="23796" spans="1:6" ht="25.5" outlineLevel="2" x14ac:dyDescent="0.2">
      <c r="B23796" s="18" t="s">
        <v>18701</v>
      </c>
      <c r="C23796" s="19" t="s">
        <v>80</v>
      </c>
      <c r="D23796" t="s">
        <v>398</v>
      </c>
      <c r="E23796" s="20">
        <v>13</v>
      </c>
      <c r="F23796" s="20">
        <v>1124</v>
      </c>
    </row>
    <row r="23797" spans="1:6" ht="25.5" outlineLevel="2" x14ac:dyDescent="0.2">
      <c r="B23797" s="18" t="s">
        <v>18701</v>
      </c>
      <c r="C23797" s="19" t="s">
        <v>88</v>
      </c>
      <c r="D23797" t="s">
        <v>398</v>
      </c>
      <c r="E23797" s="20">
        <v>1</v>
      </c>
      <c r="F23797" s="20">
        <v>889</v>
      </c>
    </row>
    <row r="23798" spans="1:6" ht="25.5" outlineLevel="1" x14ac:dyDescent="0.2">
      <c r="B23798" s="21" t="s">
        <v>18702</v>
      </c>
      <c r="E23798" s="20">
        <f>SUBTOTAL(9,E23795:E23797)</f>
        <v>32</v>
      </c>
      <c r="F23798" s="20">
        <f>SUBTOTAL(9,F23795:F23797)</f>
        <v>9827</v>
      </c>
    </row>
    <row r="23799" spans="1:6" outlineLevel="2" x14ac:dyDescent="0.2">
      <c r="A23799" t="s">
        <v>6546</v>
      </c>
      <c r="B23799" s="18" t="s">
        <v>16827</v>
      </c>
      <c r="C23799" s="19" t="s">
        <v>37</v>
      </c>
      <c r="D23799" t="s">
        <v>398</v>
      </c>
      <c r="E23799" s="20">
        <v>2</v>
      </c>
      <c r="F23799" s="20">
        <v>15</v>
      </c>
    </row>
    <row r="23800" spans="1:6" outlineLevel="2" x14ac:dyDescent="0.2">
      <c r="B23800" s="18" t="s">
        <v>16827</v>
      </c>
      <c r="C23800" s="19" t="s">
        <v>42</v>
      </c>
      <c r="D23800" t="s">
        <v>398</v>
      </c>
      <c r="E23800" s="20">
        <v>111</v>
      </c>
      <c r="F23800" s="20">
        <v>282</v>
      </c>
    </row>
    <row r="23801" spans="1:6" outlineLevel="2" x14ac:dyDescent="0.2">
      <c r="B23801" s="18" t="s">
        <v>16827</v>
      </c>
      <c r="C23801" s="19" t="s">
        <v>65</v>
      </c>
      <c r="D23801" t="s">
        <v>398</v>
      </c>
      <c r="E23801" s="20">
        <v>3</v>
      </c>
      <c r="F23801" s="20">
        <v>416</v>
      </c>
    </row>
    <row r="23802" spans="1:6" outlineLevel="2" x14ac:dyDescent="0.2">
      <c r="B23802" s="18" t="s">
        <v>16827</v>
      </c>
      <c r="C23802" s="19" t="s">
        <v>68</v>
      </c>
      <c r="D23802" t="s">
        <v>398</v>
      </c>
      <c r="E23802" s="20">
        <v>10</v>
      </c>
      <c r="F23802" s="20">
        <v>111</v>
      </c>
    </row>
    <row r="23803" spans="1:6" outlineLevel="2" x14ac:dyDescent="0.2">
      <c r="B23803" s="18" t="s">
        <v>16827</v>
      </c>
      <c r="C23803" s="19" t="s">
        <v>80</v>
      </c>
      <c r="D23803" t="s">
        <v>398</v>
      </c>
      <c r="E23803" s="20">
        <v>2338</v>
      </c>
      <c r="F23803" s="20">
        <v>883</v>
      </c>
    </row>
    <row r="23804" spans="1:6" outlineLevel="2" x14ac:dyDescent="0.2">
      <c r="B23804" s="18" t="s">
        <v>16827</v>
      </c>
      <c r="C23804" s="19" t="s">
        <v>164</v>
      </c>
      <c r="D23804" t="s">
        <v>398</v>
      </c>
      <c r="E23804" s="20">
        <v>6</v>
      </c>
      <c r="F23804" s="20">
        <v>296</v>
      </c>
    </row>
    <row r="23805" spans="1:6" ht="25.5" outlineLevel="2" x14ac:dyDescent="0.2">
      <c r="B23805" s="18" t="s">
        <v>16827</v>
      </c>
      <c r="C23805" s="19" t="s">
        <v>176</v>
      </c>
      <c r="D23805" t="s">
        <v>398</v>
      </c>
      <c r="E23805" s="20">
        <v>7</v>
      </c>
      <c r="F23805" s="20">
        <v>1070</v>
      </c>
    </row>
    <row r="23806" spans="1:6" outlineLevel="2" x14ac:dyDescent="0.2">
      <c r="B23806" s="18" t="s">
        <v>16827</v>
      </c>
      <c r="C23806" s="19" t="s">
        <v>178</v>
      </c>
      <c r="D23806" t="s">
        <v>398</v>
      </c>
      <c r="E23806" s="20">
        <v>14</v>
      </c>
      <c r="F23806" s="20">
        <v>1999</v>
      </c>
    </row>
    <row r="23807" spans="1:6" outlineLevel="1" x14ac:dyDescent="0.2">
      <c r="B23807" s="21" t="s">
        <v>16828</v>
      </c>
      <c r="E23807" s="20">
        <f>SUBTOTAL(9,E23799:E23806)</f>
        <v>2491</v>
      </c>
      <c r="F23807" s="20">
        <f>SUBTOTAL(9,F23799:F23806)</f>
        <v>5072</v>
      </c>
    </row>
    <row r="23808" spans="1:6" ht="25.5" outlineLevel="2" x14ac:dyDescent="0.2">
      <c r="A23808" t="s">
        <v>6547</v>
      </c>
      <c r="B23808" s="18" t="s">
        <v>16829</v>
      </c>
      <c r="C23808" s="19" t="s">
        <v>42</v>
      </c>
      <c r="D23808" t="s">
        <v>398</v>
      </c>
      <c r="E23808" s="20">
        <v>124</v>
      </c>
      <c r="F23808" s="20">
        <v>66</v>
      </c>
    </row>
    <row r="23809" spans="1:6" ht="25.5" outlineLevel="2" x14ac:dyDescent="0.2">
      <c r="B23809" s="18" t="s">
        <v>16829</v>
      </c>
      <c r="C23809" s="19" t="s">
        <v>88</v>
      </c>
      <c r="D23809" t="s">
        <v>398</v>
      </c>
      <c r="E23809" s="20">
        <v>1</v>
      </c>
      <c r="F23809" s="20">
        <v>1</v>
      </c>
    </row>
    <row r="23810" spans="1:6" ht="38.25" outlineLevel="1" x14ac:dyDescent="0.2">
      <c r="B23810" s="21" t="s">
        <v>16830</v>
      </c>
      <c r="E23810" s="20">
        <f>SUBTOTAL(9,E23808:E23809)</f>
        <v>125</v>
      </c>
      <c r="F23810" s="20">
        <f>SUBTOTAL(9,F23808:F23809)</f>
        <v>67</v>
      </c>
    </row>
    <row r="23811" spans="1:6" ht="25.5" outlineLevel="2" x14ac:dyDescent="0.2">
      <c r="A23811" t="s">
        <v>6549</v>
      </c>
      <c r="B23811" s="18" t="s">
        <v>16831</v>
      </c>
      <c r="C23811" s="19" t="s">
        <v>42</v>
      </c>
      <c r="D23811" t="s">
        <v>398</v>
      </c>
      <c r="E23811" s="20">
        <v>74</v>
      </c>
      <c r="F23811" s="20">
        <v>3025</v>
      </c>
    </row>
    <row r="23812" spans="1:6" ht="25.5" outlineLevel="1" x14ac:dyDescent="0.2">
      <c r="B23812" s="21" t="s">
        <v>16832</v>
      </c>
      <c r="E23812" s="20">
        <f>SUBTOTAL(9,E23811:E23811)</f>
        <v>74</v>
      </c>
      <c r="F23812" s="20">
        <f>SUBTOTAL(9,F23811:F23811)</f>
        <v>3025</v>
      </c>
    </row>
    <row r="23813" spans="1:6" ht="25.5" outlineLevel="2" x14ac:dyDescent="0.2">
      <c r="A23813" t="s">
        <v>6551</v>
      </c>
      <c r="B23813" s="18" t="s">
        <v>7092</v>
      </c>
      <c r="C23813" s="19" t="s">
        <v>42</v>
      </c>
      <c r="D23813" t="s">
        <v>398</v>
      </c>
      <c r="E23813" s="20">
        <v>937</v>
      </c>
      <c r="F23813" s="20">
        <v>103339</v>
      </c>
    </row>
    <row r="23814" spans="1:6" ht="25.5" outlineLevel="2" x14ac:dyDescent="0.2">
      <c r="B23814" s="18" t="s">
        <v>7092</v>
      </c>
      <c r="C23814" s="19" t="s">
        <v>80</v>
      </c>
      <c r="D23814" t="s">
        <v>398</v>
      </c>
      <c r="E23814" s="20">
        <v>150210</v>
      </c>
      <c r="F23814" s="20">
        <v>10910565</v>
      </c>
    </row>
    <row r="23815" spans="1:6" ht="25.5" outlineLevel="2" x14ac:dyDescent="0.2">
      <c r="B23815" s="18" t="s">
        <v>7092</v>
      </c>
      <c r="C23815" s="19" t="s">
        <v>164</v>
      </c>
      <c r="D23815" t="s">
        <v>398</v>
      </c>
      <c r="E23815" s="20">
        <v>256</v>
      </c>
      <c r="F23815" s="20">
        <v>31756</v>
      </c>
    </row>
    <row r="23816" spans="1:6" ht="25.5" outlineLevel="2" x14ac:dyDescent="0.2">
      <c r="B23816" s="18" t="s">
        <v>7092</v>
      </c>
      <c r="C23816" s="19" t="s">
        <v>182</v>
      </c>
      <c r="D23816" t="s">
        <v>398</v>
      </c>
      <c r="E23816" s="20">
        <v>38</v>
      </c>
      <c r="F23816" s="20">
        <v>4686</v>
      </c>
    </row>
    <row r="23817" spans="1:6" ht="25.5" outlineLevel="1" x14ac:dyDescent="0.2">
      <c r="B23817" s="21" t="s">
        <v>7129</v>
      </c>
      <c r="E23817" s="20">
        <f>SUBTOTAL(9,E23813:E23816)</f>
        <v>151441</v>
      </c>
      <c r="F23817" s="20">
        <f>SUBTOTAL(9,F23813:F23816)</f>
        <v>11050346</v>
      </c>
    </row>
    <row r="23818" spans="1:6" ht="25.5" outlineLevel="2" x14ac:dyDescent="0.2">
      <c r="A23818" t="s">
        <v>6553</v>
      </c>
      <c r="B23818" s="18" t="s">
        <v>7093</v>
      </c>
      <c r="C23818" s="19" t="s">
        <v>42</v>
      </c>
      <c r="D23818" t="s">
        <v>398</v>
      </c>
      <c r="E23818" s="20">
        <v>5</v>
      </c>
      <c r="F23818" s="20">
        <v>730</v>
      </c>
    </row>
    <row r="23819" spans="1:6" ht="25.5" outlineLevel="2" x14ac:dyDescent="0.2">
      <c r="B23819" s="18" t="s">
        <v>7093</v>
      </c>
      <c r="C23819" s="19" t="s">
        <v>80</v>
      </c>
      <c r="D23819" t="s">
        <v>398</v>
      </c>
      <c r="E23819" s="20">
        <v>1857</v>
      </c>
      <c r="F23819" s="20">
        <v>292353</v>
      </c>
    </row>
    <row r="23820" spans="1:6" ht="38.25" outlineLevel="1" x14ac:dyDescent="0.2">
      <c r="B23820" s="21" t="s">
        <v>7130</v>
      </c>
      <c r="E23820" s="20">
        <f>SUBTOTAL(9,E23818:E23819)</f>
        <v>1862</v>
      </c>
      <c r="F23820" s="20">
        <f>SUBTOTAL(9,F23818:F23819)</f>
        <v>293083</v>
      </c>
    </row>
    <row r="23821" spans="1:6" ht="25.5" outlineLevel="2" x14ac:dyDescent="0.2">
      <c r="A23821" t="s">
        <v>6555</v>
      </c>
      <c r="B23821" s="18" t="s">
        <v>7094</v>
      </c>
      <c r="C23821" s="19" t="s">
        <v>87</v>
      </c>
      <c r="D23821" t="s">
        <v>398</v>
      </c>
      <c r="E23821" s="20">
        <v>6</v>
      </c>
      <c r="F23821" s="20">
        <v>6200</v>
      </c>
    </row>
    <row r="23822" spans="1:6" ht="38.25" outlineLevel="1" x14ac:dyDescent="0.2">
      <c r="B23822" s="21" t="s">
        <v>7131</v>
      </c>
      <c r="E23822" s="20">
        <f>SUBTOTAL(9,E23821:E23821)</f>
        <v>6</v>
      </c>
      <c r="F23822" s="20">
        <f>SUBTOTAL(9,F23821:F23821)</f>
        <v>6200</v>
      </c>
    </row>
    <row r="23823" spans="1:6" ht="25.5" outlineLevel="2" x14ac:dyDescent="0.2">
      <c r="A23823" t="s">
        <v>6557</v>
      </c>
      <c r="B23823" s="18" t="s">
        <v>7095</v>
      </c>
      <c r="C23823" s="19" t="s">
        <v>42</v>
      </c>
      <c r="D23823" t="s">
        <v>398</v>
      </c>
      <c r="E23823" s="20">
        <v>1</v>
      </c>
      <c r="F23823" s="20">
        <v>1179</v>
      </c>
    </row>
    <row r="23824" spans="1:6" ht="38.25" outlineLevel="1" x14ac:dyDescent="0.2">
      <c r="B23824" s="21" t="s">
        <v>7132</v>
      </c>
      <c r="E23824" s="20">
        <f>SUBTOTAL(9,E23823:E23823)</f>
        <v>1</v>
      </c>
      <c r="F23824" s="20">
        <f>SUBTOTAL(9,F23823:F23823)</f>
        <v>1179</v>
      </c>
    </row>
    <row r="23825" spans="1:6" ht="25.5" outlineLevel="2" x14ac:dyDescent="0.2">
      <c r="B23825" s="18" t="s">
        <v>7096</v>
      </c>
      <c r="C23825" s="19" t="s">
        <v>80</v>
      </c>
      <c r="D23825" t="s">
        <v>398</v>
      </c>
      <c r="E23825" s="20">
        <v>1</v>
      </c>
      <c r="F23825" s="20">
        <v>39</v>
      </c>
    </row>
    <row r="23826" spans="1:6" ht="25.5" outlineLevel="2" x14ac:dyDescent="0.2">
      <c r="B23826" s="18" t="s">
        <v>7096</v>
      </c>
      <c r="C23826" s="19" t="s">
        <v>87</v>
      </c>
      <c r="D23826" t="s">
        <v>398</v>
      </c>
      <c r="E23826" s="20">
        <v>222</v>
      </c>
      <c r="F23826" s="20">
        <v>6521</v>
      </c>
    </row>
    <row r="23827" spans="1:6" ht="38.25" outlineLevel="1" x14ac:dyDescent="0.2">
      <c r="B23827" s="21" t="s">
        <v>7133</v>
      </c>
      <c r="E23827" s="20">
        <f>SUBTOTAL(9,E23825:E23826)</f>
        <v>223</v>
      </c>
      <c r="F23827" s="20">
        <f>SUBTOTAL(9,F23825:F23826)</f>
        <v>6560</v>
      </c>
    </row>
    <row r="23828" spans="1:6" ht="25.5" outlineLevel="2" x14ac:dyDescent="0.2">
      <c r="A23828" t="s">
        <v>6559</v>
      </c>
      <c r="B23828" s="18" t="s">
        <v>16833</v>
      </c>
      <c r="C23828" s="19" t="s">
        <v>42</v>
      </c>
      <c r="D23828" t="s">
        <v>398</v>
      </c>
      <c r="E23828" s="20">
        <v>470</v>
      </c>
      <c r="F23828" s="20">
        <v>31430</v>
      </c>
    </row>
    <row r="23829" spans="1:6" ht="25.5" outlineLevel="2" x14ac:dyDescent="0.2">
      <c r="B23829" s="18" t="s">
        <v>16833</v>
      </c>
      <c r="C23829" s="19" t="s">
        <v>80</v>
      </c>
      <c r="D23829" t="s">
        <v>398</v>
      </c>
      <c r="E23829" s="20">
        <v>3374</v>
      </c>
      <c r="F23829" s="20">
        <v>123510</v>
      </c>
    </row>
    <row r="23830" spans="1:6" ht="25.5" outlineLevel="1" x14ac:dyDescent="0.2">
      <c r="B23830" s="21" t="s">
        <v>16834</v>
      </c>
      <c r="E23830" s="20">
        <f>SUBTOTAL(9,E23828:E23829)</f>
        <v>3844</v>
      </c>
      <c r="F23830" s="20">
        <f>SUBTOTAL(9,F23828:F23829)</f>
        <v>154940</v>
      </c>
    </row>
    <row r="23831" spans="1:6" ht="25.5" outlineLevel="2" x14ac:dyDescent="0.2">
      <c r="A23831" t="s">
        <v>1855</v>
      </c>
      <c r="B23831" s="18" t="s">
        <v>16835</v>
      </c>
      <c r="C23831" s="19" t="s">
        <v>9</v>
      </c>
      <c r="D23831" t="s">
        <v>398</v>
      </c>
      <c r="E23831" s="20">
        <v>274</v>
      </c>
      <c r="F23831" s="20">
        <v>737</v>
      </c>
    </row>
    <row r="23832" spans="1:6" ht="25.5" outlineLevel="2" x14ac:dyDescent="0.2">
      <c r="B23832" s="18" t="s">
        <v>16835</v>
      </c>
      <c r="C23832" s="19" t="s">
        <v>42</v>
      </c>
      <c r="D23832" t="s">
        <v>398</v>
      </c>
      <c r="E23832" s="20">
        <v>71777</v>
      </c>
      <c r="F23832" s="20">
        <v>192438</v>
      </c>
    </row>
    <row r="23833" spans="1:6" ht="25.5" outlineLevel="2" x14ac:dyDescent="0.2">
      <c r="B23833" s="18" t="s">
        <v>16835</v>
      </c>
      <c r="C23833" s="19" t="s">
        <v>65</v>
      </c>
      <c r="D23833" t="s">
        <v>398</v>
      </c>
      <c r="E23833" s="20">
        <v>3</v>
      </c>
      <c r="F23833" s="20">
        <v>218</v>
      </c>
    </row>
    <row r="23834" spans="1:6" ht="25.5" outlineLevel="2" x14ac:dyDescent="0.2">
      <c r="B23834" s="18" t="s">
        <v>16835</v>
      </c>
      <c r="C23834" s="19" t="s">
        <v>68</v>
      </c>
      <c r="D23834" t="s">
        <v>398</v>
      </c>
      <c r="E23834" s="20">
        <v>1</v>
      </c>
      <c r="F23834" s="20">
        <v>123</v>
      </c>
    </row>
    <row r="23835" spans="1:6" ht="25.5" outlineLevel="2" x14ac:dyDescent="0.2">
      <c r="B23835" s="18" t="s">
        <v>16835</v>
      </c>
      <c r="C23835" s="19" t="s">
        <v>80</v>
      </c>
      <c r="D23835" t="s">
        <v>398</v>
      </c>
      <c r="E23835" s="20">
        <v>306152</v>
      </c>
      <c r="F23835" s="20">
        <v>634953</v>
      </c>
    </row>
    <row r="23836" spans="1:6" ht="25.5" outlineLevel="2" x14ac:dyDescent="0.2">
      <c r="B23836" s="18" t="s">
        <v>16835</v>
      </c>
      <c r="C23836" s="19" t="s">
        <v>81</v>
      </c>
      <c r="D23836" t="s">
        <v>398</v>
      </c>
      <c r="E23836" s="20">
        <v>1</v>
      </c>
      <c r="F23836" s="20">
        <v>4</v>
      </c>
    </row>
    <row r="23837" spans="1:6" ht="25.5" outlineLevel="2" x14ac:dyDescent="0.2">
      <c r="B23837" s="18" t="s">
        <v>16835</v>
      </c>
      <c r="C23837" s="19" t="s">
        <v>87</v>
      </c>
      <c r="D23837" t="s">
        <v>398</v>
      </c>
      <c r="E23837" s="20">
        <v>1</v>
      </c>
      <c r="F23837" s="20">
        <v>6</v>
      </c>
    </row>
    <row r="23838" spans="1:6" ht="25.5" outlineLevel="2" x14ac:dyDescent="0.2">
      <c r="B23838" s="18" t="s">
        <v>16835</v>
      </c>
      <c r="C23838" s="19" t="s">
        <v>92</v>
      </c>
      <c r="D23838" t="s">
        <v>398</v>
      </c>
      <c r="E23838" s="20">
        <v>1</v>
      </c>
      <c r="F23838" s="20">
        <v>3</v>
      </c>
    </row>
    <row r="23839" spans="1:6" ht="25.5" outlineLevel="2" x14ac:dyDescent="0.2">
      <c r="B23839" s="18" t="s">
        <v>16835</v>
      </c>
      <c r="C23839" s="19" t="s">
        <v>139</v>
      </c>
      <c r="D23839" t="s">
        <v>398</v>
      </c>
      <c r="E23839" s="20">
        <v>6</v>
      </c>
      <c r="F23839" s="20">
        <v>18</v>
      </c>
    </row>
    <row r="23840" spans="1:6" ht="25.5" outlineLevel="2" x14ac:dyDescent="0.2">
      <c r="B23840" s="18" t="s">
        <v>16835</v>
      </c>
      <c r="C23840" s="19" t="s">
        <v>143</v>
      </c>
      <c r="D23840" t="s">
        <v>398</v>
      </c>
      <c r="E23840" s="20">
        <v>1</v>
      </c>
      <c r="F23840" s="20">
        <v>2</v>
      </c>
    </row>
    <row r="23841" spans="1:6" ht="25.5" outlineLevel="2" x14ac:dyDescent="0.2">
      <c r="B23841" s="18" t="s">
        <v>16835</v>
      </c>
      <c r="C23841" s="19" t="s">
        <v>148</v>
      </c>
      <c r="D23841" t="s">
        <v>398</v>
      </c>
      <c r="E23841" s="20">
        <v>18</v>
      </c>
      <c r="F23841" s="20">
        <v>45</v>
      </c>
    </row>
    <row r="23842" spans="1:6" ht="25.5" outlineLevel="2" x14ac:dyDescent="0.2">
      <c r="B23842" s="18" t="s">
        <v>16835</v>
      </c>
      <c r="C23842" s="19" t="s">
        <v>151</v>
      </c>
      <c r="D23842" t="s">
        <v>398</v>
      </c>
      <c r="E23842" s="20">
        <v>5</v>
      </c>
      <c r="F23842" s="20">
        <v>55</v>
      </c>
    </row>
    <row r="23843" spans="1:6" ht="25.5" outlineLevel="2" x14ac:dyDescent="0.2">
      <c r="B23843" s="18" t="s">
        <v>16835</v>
      </c>
      <c r="C23843" s="19" t="s">
        <v>164</v>
      </c>
      <c r="D23843" t="s">
        <v>398</v>
      </c>
      <c r="E23843" s="20">
        <v>525</v>
      </c>
      <c r="F23843" s="20">
        <v>25876</v>
      </c>
    </row>
    <row r="23844" spans="1:6" ht="25.5" outlineLevel="2" x14ac:dyDescent="0.2">
      <c r="B23844" s="18" t="s">
        <v>16835</v>
      </c>
      <c r="C23844" s="19" t="s">
        <v>166</v>
      </c>
      <c r="D23844" t="s">
        <v>398</v>
      </c>
      <c r="E23844" s="20">
        <v>7</v>
      </c>
      <c r="F23844" s="20">
        <v>55</v>
      </c>
    </row>
    <row r="23845" spans="1:6" ht="25.5" outlineLevel="2" x14ac:dyDescent="0.2">
      <c r="B23845" s="18" t="s">
        <v>16835</v>
      </c>
      <c r="C23845" s="19" t="s">
        <v>175</v>
      </c>
      <c r="D23845" t="s">
        <v>398</v>
      </c>
      <c r="E23845" s="20">
        <v>6</v>
      </c>
      <c r="F23845" s="20">
        <v>21</v>
      </c>
    </row>
    <row r="23846" spans="1:6" ht="25.5" outlineLevel="2" x14ac:dyDescent="0.2">
      <c r="B23846" s="18" t="s">
        <v>16835</v>
      </c>
      <c r="C23846" s="19" t="s">
        <v>176</v>
      </c>
      <c r="D23846" t="s">
        <v>398</v>
      </c>
      <c r="E23846" s="20">
        <v>7</v>
      </c>
      <c r="F23846" s="20">
        <v>70</v>
      </c>
    </row>
    <row r="23847" spans="1:6" ht="25.5" outlineLevel="2" x14ac:dyDescent="0.2">
      <c r="B23847" s="18" t="s">
        <v>16835</v>
      </c>
      <c r="C23847" s="19" t="s">
        <v>178</v>
      </c>
      <c r="D23847" t="s">
        <v>398</v>
      </c>
      <c r="E23847" s="20">
        <v>4</v>
      </c>
      <c r="F23847" s="20">
        <v>18</v>
      </c>
    </row>
    <row r="23848" spans="1:6" ht="25.5" outlineLevel="1" x14ac:dyDescent="0.2">
      <c r="B23848" s="21" t="s">
        <v>16836</v>
      </c>
      <c r="E23848" s="20">
        <f>SUBTOTAL(9,E23831:E23847)</f>
        <v>378789</v>
      </c>
      <c r="F23848" s="20">
        <f>SUBTOTAL(9,F23831:F23847)</f>
        <v>854642</v>
      </c>
    </row>
    <row r="23849" spans="1:6" outlineLevel="2" x14ac:dyDescent="0.2">
      <c r="A23849" t="s">
        <v>6560</v>
      </c>
      <c r="B23849" s="18" t="s">
        <v>16837</v>
      </c>
      <c r="C23849" s="19" t="s">
        <v>42</v>
      </c>
      <c r="D23849" t="s">
        <v>398</v>
      </c>
      <c r="E23849" s="20">
        <v>3170</v>
      </c>
      <c r="F23849" s="20">
        <v>22961</v>
      </c>
    </row>
    <row r="23850" spans="1:6" outlineLevel="1" x14ac:dyDescent="0.2">
      <c r="B23850" s="21" t="s">
        <v>16838</v>
      </c>
      <c r="E23850" s="20">
        <f>SUBTOTAL(9,E23849:E23849)</f>
        <v>3170</v>
      </c>
      <c r="F23850" s="20">
        <f>SUBTOTAL(9,F23849:F23849)</f>
        <v>22961</v>
      </c>
    </row>
    <row r="23851" spans="1:6" ht="25.5" outlineLevel="2" x14ac:dyDescent="0.2">
      <c r="B23851" s="18" t="s">
        <v>16839</v>
      </c>
      <c r="C23851" s="19" t="s">
        <v>80</v>
      </c>
      <c r="D23851" t="s">
        <v>398</v>
      </c>
      <c r="E23851" s="20">
        <v>3022</v>
      </c>
      <c r="F23851" s="20">
        <v>6183</v>
      </c>
    </row>
    <row r="23852" spans="1:6" ht="25.5" outlineLevel="2" x14ac:dyDescent="0.2">
      <c r="B23852" s="18" t="s">
        <v>16839</v>
      </c>
      <c r="C23852" s="19" t="s">
        <v>162</v>
      </c>
      <c r="D23852" t="s">
        <v>398</v>
      </c>
      <c r="E23852" s="20">
        <v>5</v>
      </c>
      <c r="F23852" s="20">
        <v>50</v>
      </c>
    </row>
    <row r="23853" spans="1:6" ht="25.5" outlineLevel="2" x14ac:dyDescent="0.2">
      <c r="B23853" s="18" t="s">
        <v>16839</v>
      </c>
      <c r="C23853" s="19" t="s">
        <v>182</v>
      </c>
      <c r="D23853" t="s">
        <v>398</v>
      </c>
      <c r="E23853" s="20">
        <v>240</v>
      </c>
      <c r="F23853" s="20">
        <v>5126</v>
      </c>
    </row>
    <row r="23854" spans="1:6" ht="25.5" outlineLevel="1" x14ac:dyDescent="0.2">
      <c r="B23854" s="21" t="s">
        <v>16840</v>
      </c>
      <c r="E23854" s="20">
        <f>SUBTOTAL(9,E23851:E23853)</f>
        <v>3267</v>
      </c>
      <c r="F23854" s="20">
        <f>SUBTOTAL(9,F23851:F23853)</f>
        <v>11359</v>
      </c>
    </row>
    <row r="23855" spans="1:6" ht="25.5" outlineLevel="2" x14ac:dyDescent="0.2">
      <c r="A23855" t="s">
        <v>6561</v>
      </c>
      <c r="B23855" s="18" t="s">
        <v>16841</v>
      </c>
      <c r="C23855" s="19" t="s">
        <v>42</v>
      </c>
      <c r="D23855" t="s">
        <v>398</v>
      </c>
      <c r="E23855" s="20">
        <v>2</v>
      </c>
      <c r="F23855" s="20">
        <v>10</v>
      </c>
    </row>
    <row r="23856" spans="1:6" ht="25.5" outlineLevel="2" x14ac:dyDescent="0.2">
      <c r="B23856" s="18" t="s">
        <v>16841</v>
      </c>
      <c r="C23856" s="19" t="s">
        <v>80</v>
      </c>
      <c r="D23856" t="s">
        <v>398</v>
      </c>
      <c r="E23856" s="20">
        <v>16</v>
      </c>
      <c r="F23856" s="20">
        <v>597</v>
      </c>
    </row>
    <row r="23857" spans="1:6" ht="25.5" outlineLevel="1" x14ac:dyDescent="0.2">
      <c r="B23857" s="21" t="s">
        <v>16842</v>
      </c>
      <c r="E23857" s="20">
        <f>SUBTOTAL(9,E23855:E23856)</f>
        <v>18</v>
      </c>
      <c r="F23857" s="20">
        <f>SUBTOTAL(9,F23855:F23856)</f>
        <v>607</v>
      </c>
    </row>
    <row r="23858" spans="1:6" outlineLevel="2" x14ac:dyDescent="0.2">
      <c r="A23858" t="s">
        <v>6563</v>
      </c>
      <c r="B23858" s="18" t="s">
        <v>16843</v>
      </c>
      <c r="C23858" s="19" t="s">
        <v>30</v>
      </c>
      <c r="D23858" t="s">
        <v>398</v>
      </c>
      <c r="E23858" s="20">
        <v>512</v>
      </c>
      <c r="F23858" s="20">
        <v>864</v>
      </c>
    </row>
    <row r="23859" spans="1:6" outlineLevel="2" x14ac:dyDescent="0.2">
      <c r="B23859" s="18" t="s">
        <v>16843</v>
      </c>
      <c r="C23859" s="19" t="s">
        <v>42</v>
      </c>
      <c r="D23859" t="s">
        <v>398</v>
      </c>
      <c r="E23859" s="20">
        <v>320119</v>
      </c>
      <c r="F23859" s="20">
        <v>11154</v>
      </c>
    </row>
    <row r="23860" spans="1:6" outlineLevel="2" x14ac:dyDescent="0.2">
      <c r="B23860" s="18" t="s">
        <v>16843</v>
      </c>
      <c r="C23860" s="19" t="s">
        <v>52</v>
      </c>
      <c r="D23860" t="s">
        <v>398</v>
      </c>
      <c r="E23860" s="20">
        <v>5</v>
      </c>
      <c r="F23860" s="20">
        <v>5</v>
      </c>
    </row>
    <row r="23861" spans="1:6" outlineLevel="2" x14ac:dyDescent="0.2">
      <c r="B23861" s="18" t="s">
        <v>16843</v>
      </c>
      <c r="C23861" s="19" t="s">
        <v>65</v>
      </c>
      <c r="D23861" t="s">
        <v>398</v>
      </c>
      <c r="E23861" s="20">
        <v>27</v>
      </c>
      <c r="F23861" s="20">
        <v>44</v>
      </c>
    </row>
    <row r="23862" spans="1:6" outlineLevel="2" x14ac:dyDescent="0.2">
      <c r="B23862" s="18" t="s">
        <v>16843</v>
      </c>
      <c r="C23862" s="19" t="s">
        <v>68</v>
      </c>
      <c r="D23862" t="s">
        <v>398</v>
      </c>
      <c r="E23862" s="20">
        <v>17</v>
      </c>
      <c r="F23862" s="20">
        <v>62</v>
      </c>
    </row>
    <row r="23863" spans="1:6" outlineLevel="2" x14ac:dyDescent="0.2">
      <c r="B23863" s="18" t="s">
        <v>16843</v>
      </c>
      <c r="C23863" s="19" t="s">
        <v>80</v>
      </c>
      <c r="D23863" t="s">
        <v>398</v>
      </c>
      <c r="E23863" s="20">
        <v>9061159</v>
      </c>
      <c r="F23863" s="20">
        <v>799314</v>
      </c>
    </row>
    <row r="23864" spans="1:6" outlineLevel="2" x14ac:dyDescent="0.2">
      <c r="B23864" s="18" t="s">
        <v>16843</v>
      </c>
      <c r="C23864" s="19" t="s">
        <v>81</v>
      </c>
      <c r="D23864" t="s">
        <v>398</v>
      </c>
      <c r="E23864" s="20">
        <v>257</v>
      </c>
      <c r="F23864" s="20">
        <v>152</v>
      </c>
    </row>
    <row r="23865" spans="1:6" outlineLevel="2" x14ac:dyDescent="0.2">
      <c r="B23865" s="18" t="s">
        <v>16843</v>
      </c>
      <c r="C23865" s="19" t="s">
        <v>85</v>
      </c>
      <c r="D23865" t="s">
        <v>398</v>
      </c>
      <c r="E23865" s="20">
        <v>110</v>
      </c>
      <c r="F23865" s="20">
        <v>10</v>
      </c>
    </row>
    <row r="23866" spans="1:6" outlineLevel="2" x14ac:dyDescent="0.2">
      <c r="B23866" s="18" t="s">
        <v>16843</v>
      </c>
      <c r="C23866" s="19" t="s">
        <v>87</v>
      </c>
      <c r="D23866" t="s">
        <v>398</v>
      </c>
      <c r="E23866" s="20">
        <v>468</v>
      </c>
      <c r="F23866" s="20">
        <v>2184</v>
      </c>
    </row>
    <row r="23867" spans="1:6" outlineLevel="2" x14ac:dyDescent="0.2">
      <c r="B23867" s="18" t="s">
        <v>16843</v>
      </c>
      <c r="C23867" s="19" t="s">
        <v>88</v>
      </c>
      <c r="D23867" t="s">
        <v>398</v>
      </c>
      <c r="E23867" s="20">
        <v>796</v>
      </c>
      <c r="F23867" s="20">
        <v>412</v>
      </c>
    </row>
    <row r="23868" spans="1:6" ht="25.5" outlineLevel="2" x14ac:dyDescent="0.2">
      <c r="B23868" s="18" t="s">
        <v>16843</v>
      </c>
      <c r="C23868" s="19" t="s">
        <v>92</v>
      </c>
      <c r="D23868" t="s">
        <v>398</v>
      </c>
      <c r="E23868" s="20">
        <v>353</v>
      </c>
      <c r="F23868" s="20">
        <v>438</v>
      </c>
    </row>
    <row r="23869" spans="1:6" outlineLevel="2" x14ac:dyDescent="0.2">
      <c r="B23869" s="18" t="s">
        <v>16843</v>
      </c>
      <c r="C23869" s="19" t="s">
        <v>129</v>
      </c>
      <c r="D23869" t="s">
        <v>398</v>
      </c>
      <c r="E23869" s="20">
        <v>600</v>
      </c>
      <c r="F23869" s="20">
        <v>6</v>
      </c>
    </row>
    <row r="23870" spans="1:6" outlineLevel="2" x14ac:dyDescent="0.2">
      <c r="B23870" s="18" t="s">
        <v>16843</v>
      </c>
      <c r="C23870" s="19" t="s">
        <v>146</v>
      </c>
      <c r="D23870" t="s">
        <v>398</v>
      </c>
      <c r="E23870" s="20">
        <v>1</v>
      </c>
      <c r="F23870" s="20">
        <v>17</v>
      </c>
    </row>
    <row r="23871" spans="1:6" outlineLevel="2" x14ac:dyDescent="0.2">
      <c r="B23871" s="18" t="s">
        <v>16843</v>
      </c>
      <c r="C23871" s="19" t="s">
        <v>151</v>
      </c>
      <c r="D23871" t="s">
        <v>398</v>
      </c>
      <c r="E23871" s="20">
        <v>1</v>
      </c>
      <c r="F23871" s="20">
        <v>7</v>
      </c>
    </row>
    <row r="23872" spans="1:6" outlineLevel="2" x14ac:dyDescent="0.2">
      <c r="B23872" s="18" t="s">
        <v>16843</v>
      </c>
      <c r="C23872" s="19" t="s">
        <v>164</v>
      </c>
      <c r="D23872" t="s">
        <v>398</v>
      </c>
      <c r="E23872" s="20">
        <v>104</v>
      </c>
      <c r="F23872" s="20">
        <v>35</v>
      </c>
    </row>
    <row r="23873" spans="1:6" outlineLevel="2" x14ac:dyDescent="0.2">
      <c r="B23873" s="18" t="s">
        <v>16843</v>
      </c>
      <c r="C23873" s="19" t="s">
        <v>166</v>
      </c>
      <c r="D23873" t="s">
        <v>398</v>
      </c>
      <c r="E23873" s="20">
        <v>1926</v>
      </c>
      <c r="F23873" s="20">
        <v>1678</v>
      </c>
    </row>
    <row r="23874" spans="1:6" outlineLevel="2" x14ac:dyDescent="0.2">
      <c r="B23874" s="18" t="s">
        <v>16843</v>
      </c>
      <c r="C23874" s="19" t="s">
        <v>170</v>
      </c>
      <c r="D23874" t="s">
        <v>398</v>
      </c>
      <c r="E23874" s="20">
        <v>2</v>
      </c>
      <c r="F23874" s="20">
        <v>3</v>
      </c>
    </row>
    <row r="23875" spans="1:6" outlineLevel="2" x14ac:dyDescent="0.2">
      <c r="B23875" s="18" t="s">
        <v>16843</v>
      </c>
      <c r="C23875" s="19" t="s">
        <v>171</v>
      </c>
      <c r="D23875" t="s">
        <v>398</v>
      </c>
      <c r="E23875" s="20">
        <v>4</v>
      </c>
      <c r="F23875" s="20">
        <v>1</v>
      </c>
    </row>
    <row r="23876" spans="1:6" ht="25.5" outlineLevel="2" x14ac:dyDescent="0.2">
      <c r="B23876" s="18" t="s">
        <v>16843</v>
      </c>
      <c r="C23876" s="19" t="s">
        <v>176</v>
      </c>
      <c r="D23876" t="s">
        <v>398</v>
      </c>
      <c r="E23876" s="20">
        <v>1</v>
      </c>
      <c r="F23876" s="20">
        <v>20</v>
      </c>
    </row>
    <row r="23877" spans="1:6" outlineLevel="2" x14ac:dyDescent="0.2">
      <c r="B23877" s="18" t="s">
        <v>16843</v>
      </c>
      <c r="C23877" s="19" t="s">
        <v>178</v>
      </c>
      <c r="D23877" t="s">
        <v>398</v>
      </c>
      <c r="E23877" s="20">
        <v>70</v>
      </c>
      <c r="F23877" s="20">
        <v>85</v>
      </c>
    </row>
    <row r="23878" spans="1:6" outlineLevel="2" x14ac:dyDescent="0.2">
      <c r="B23878" s="18" t="s">
        <v>16843</v>
      </c>
      <c r="C23878" s="19" t="s">
        <v>182</v>
      </c>
      <c r="D23878" t="s">
        <v>398</v>
      </c>
      <c r="E23878" s="20">
        <v>29</v>
      </c>
      <c r="F23878" s="20">
        <v>42</v>
      </c>
    </row>
    <row r="23879" spans="1:6" ht="25.5" outlineLevel="1" x14ac:dyDescent="0.2">
      <c r="B23879" s="21" t="s">
        <v>16844</v>
      </c>
      <c r="E23879" s="20">
        <f>SUBTOTAL(9,E23858:E23878)</f>
        <v>9386561</v>
      </c>
      <c r="F23879" s="20">
        <f>SUBTOTAL(9,F23858:F23878)</f>
        <v>816533</v>
      </c>
    </row>
    <row r="23880" spans="1:6" ht="25.5" outlineLevel="2" x14ac:dyDescent="0.2">
      <c r="A23880" t="s">
        <v>6564</v>
      </c>
      <c r="B23880" s="18" t="s">
        <v>16845</v>
      </c>
      <c r="C23880" s="19" t="s">
        <v>42</v>
      </c>
      <c r="D23880" t="s">
        <v>398</v>
      </c>
      <c r="E23880" s="20">
        <v>7028</v>
      </c>
      <c r="F23880" s="20">
        <v>334</v>
      </c>
    </row>
    <row r="23881" spans="1:6" ht="25.5" outlineLevel="2" x14ac:dyDescent="0.2">
      <c r="B23881" s="18" t="s">
        <v>16845</v>
      </c>
      <c r="C23881" s="19" t="s">
        <v>80</v>
      </c>
      <c r="D23881" t="s">
        <v>398</v>
      </c>
      <c r="E23881" s="20">
        <v>669</v>
      </c>
      <c r="F23881" s="20">
        <v>59</v>
      </c>
    </row>
    <row r="23882" spans="1:6" ht="25.5" outlineLevel="1" x14ac:dyDescent="0.2">
      <c r="B23882" s="21" t="s">
        <v>16846</v>
      </c>
      <c r="E23882" s="20">
        <f>SUBTOTAL(9,E23880:E23881)</f>
        <v>7697</v>
      </c>
      <c r="F23882" s="20">
        <f>SUBTOTAL(9,F23880:F23881)</f>
        <v>393</v>
      </c>
    </row>
    <row r="23883" spans="1:6" ht="25.5" outlineLevel="2" x14ac:dyDescent="0.2">
      <c r="A23883" t="s">
        <v>6565</v>
      </c>
      <c r="B23883" s="18" t="s">
        <v>16847</v>
      </c>
      <c r="C23883" s="19" t="s">
        <v>42</v>
      </c>
      <c r="D23883" t="s">
        <v>398</v>
      </c>
      <c r="E23883" s="20">
        <v>6709</v>
      </c>
      <c r="F23883" s="20">
        <v>726</v>
      </c>
    </row>
    <row r="23884" spans="1:6" ht="25.5" outlineLevel="2" x14ac:dyDescent="0.2">
      <c r="B23884" s="18" t="s">
        <v>16847</v>
      </c>
      <c r="C23884" s="19" t="s">
        <v>80</v>
      </c>
      <c r="D23884" t="s">
        <v>398</v>
      </c>
      <c r="E23884" s="20">
        <v>3443</v>
      </c>
      <c r="F23884" s="20">
        <v>271</v>
      </c>
    </row>
    <row r="23885" spans="1:6" ht="25.5" outlineLevel="1" x14ac:dyDescent="0.2">
      <c r="B23885" s="21" t="s">
        <v>16848</v>
      </c>
      <c r="E23885" s="20">
        <f>SUBTOTAL(9,E23883:E23884)</f>
        <v>10152</v>
      </c>
      <c r="F23885" s="20">
        <f>SUBTOTAL(9,F23883:F23884)</f>
        <v>997</v>
      </c>
    </row>
    <row r="23886" spans="1:6" outlineLevel="2" x14ac:dyDescent="0.2">
      <c r="A23886" t="s">
        <v>1857</v>
      </c>
      <c r="B23886" s="18" t="s">
        <v>16849</v>
      </c>
      <c r="C23886" s="19" t="s">
        <v>42</v>
      </c>
      <c r="D23886" t="s">
        <v>398</v>
      </c>
      <c r="E23886" s="20">
        <v>1829449</v>
      </c>
      <c r="F23886" s="20">
        <v>890</v>
      </c>
    </row>
    <row r="23887" spans="1:6" outlineLevel="2" x14ac:dyDescent="0.2">
      <c r="B23887" s="18" t="s">
        <v>16849</v>
      </c>
      <c r="C23887" s="19" t="s">
        <v>65</v>
      </c>
      <c r="D23887" t="s">
        <v>398</v>
      </c>
      <c r="E23887" s="20">
        <v>1</v>
      </c>
      <c r="F23887" s="20">
        <v>19</v>
      </c>
    </row>
    <row r="23888" spans="1:6" outlineLevel="2" x14ac:dyDescent="0.2">
      <c r="B23888" s="18" t="s">
        <v>16849</v>
      </c>
      <c r="C23888" s="19" t="s">
        <v>80</v>
      </c>
      <c r="D23888" t="s">
        <v>398</v>
      </c>
      <c r="E23888" s="20">
        <v>10065</v>
      </c>
      <c r="F23888" s="20">
        <v>680</v>
      </c>
    </row>
    <row r="23889" spans="1:6" outlineLevel="2" x14ac:dyDescent="0.2">
      <c r="B23889" s="18" t="s">
        <v>16849</v>
      </c>
      <c r="C23889" s="19" t="s">
        <v>164</v>
      </c>
      <c r="D23889" t="s">
        <v>398</v>
      </c>
      <c r="E23889" s="20">
        <v>1</v>
      </c>
      <c r="F23889" s="20">
        <v>2</v>
      </c>
    </row>
    <row r="23890" spans="1:6" ht="25.5" outlineLevel="2" x14ac:dyDescent="0.2">
      <c r="B23890" s="18" t="s">
        <v>16849</v>
      </c>
      <c r="C23890" s="19" t="s">
        <v>176</v>
      </c>
      <c r="D23890" t="s">
        <v>398</v>
      </c>
      <c r="E23890" s="20">
        <v>1</v>
      </c>
      <c r="F23890" s="20">
        <v>3</v>
      </c>
    </row>
    <row r="23891" spans="1:6" ht="25.5" outlineLevel="1" x14ac:dyDescent="0.2">
      <c r="B23891" s="21" t="s">
        <v>16850</v>
      </c>
      <c r="E23891" s="20">
        <f>SUBTOTAL(9,E23886:E23890)</f>
        <v>1839517</v>
      </c>
      <c r="F23891" s="20">
        <f>SUBTOTAL(9,F23886:F23890)</f>
        <v>1594</v>
      </c>
    </row>
    <row r="23892" spans="1:6" ht="25.5" outlineLevel="2" x14ac:dyDescent="0.2">
      <c r="A23892" t="s">
        <v>6566</v>
      </c>
      <c r="B23892" s="18" t="s">
        <v>18703</v>
      </c>
      <c r="C23892" s="19" t="s">
        <v>42</v>
      </c>
      <c r="D23892" t="s">
        <v>398</v>
      </c>
      <c r="E23892" s="20">
        <v>2835</v>
      </c>
      <c r="F23892" s="20">
        <v>171</v>
      </c>
    </row>
    <row r="23893" spans="1:6" ht="25.5" outlineLevel="2" x14ac:dyDescent="0.2">
      <c r="B23893" s="18" t="s">
        <v>18703</v>
      </c>
      <c r="C23893" s="19" t="s">
        <v>80</v>
      </c>
      <c r="D23893" t="s">
        <v>398</v>
      </c>
      <c r="E23893" s="20">
        <v>3904</v>
      </c>
      <c r="F23893" s="20">
        <v>1149</v>
      </c>
    </row>
    <row r="23894" spans="1:6" ht="25.5" outlineLevel="2" x14ac:dyDescent="0.2">
      <c r="B23894" s="18" t="s">
        <v>18703</v>
      </c>
      <c r="C23894" s="19" t="s">
        <v>81</v>
      </c>
      <c r="D23894" t="s">
        <v>398</v>
      </c>
      <c r="E23894" s="20">
        <v>15</v>
      </c>
      <c r="F23894" s="20">
        <v>9</v>
      </c>
    </row>
    <row r="23895" spans="1:6" ht="25.5" outlineLevel="2" x14ac:dyDescent="0.2">
      <c r="B23895" s="18" t="s">
        <v>18703</v>
      </c>
      <c r="C23895" s="19" t="s">
        <v>88</v>
      </c>
      <c r="D23895" t="s">
        <v>398</v>
      </c>
      <c r="E23895" s="20">
        <v>2000</v>
      </c>
      <c r="F23895" s="20">
        <v>1303</v>
      </c>
    </row>
    <row r="23896" spans="1:6" ht="25.5" outlineLevel="2" x14ac:dyDescent="0.2">
      <c r="B23896" s="18" t="s">
        <v>18703</v>
      </c>
      <c r="C23896" s="19" t="s">
        <v>107</v>
      </c>
      <c r="D23896" t="s">
        <v>398</v>
      </c>
      <c r="E23896" s="20">
        <v>1000</v>
      </c>
      <c r="F23896" s="20">
        <v>646</v>
      </c>
    </row>
    <row r="23897" spans="1:6" ht="25.5" outlineLevel="2" x14ac:dyDescent="0.2">
      <c r="B23897" s="18" t="s">
        <v>18703</v>
      </c>
      <c r="C23897" s="19" t="s">
        <v>166</v>
      </c>
      <c r="D23897" t="s">
        <v>398</v>
      </c>
      <c r="E23897" s="20">
        <v>15</v>
      </c>
      <c r="F23897" s="20">
        <v>10</v>
      </c>
    </row>
    <row r="23898" spans="1:6" ht="25.5" outlineLevel="2" x14ac:dyDescent="0.2">
      <c r="B23898" s="18" t="s">
        <v>18703</v>
      </c>
      <c r="C23898" s="19" t="s">
        <v>176</v>
      </c>
      <c r="D23898" t="s">
        <v>398</v>
      </c>
      <c r="E23898" s="20">
        <v>2</v>
      </c>
      <c r="F23898" s="20">
        <v>4</v>
      </c>
    </row>
    <row r="23899" spans="1:6" ht="25.5" outlineLevel="2" x14ac:dyDescent="0.2">
      <c r="B23899" s="18" t="s">
        <v>18703</v>
      </c>
      <c r="C23899" s="19" t="s">
        <v>178</v>
      </c>
      <c r="D23899" t="s">
        <v>398</v>
      </c>
      <c r="E23899" s="20">
        <v>4</v>
      </c>
      <c r="F23899" s="20">
        <v>3</v>
      </c>
    </row>
    <row r="23900" spans="1:6" ht="25.5" outlineLevel="1" x14ac:dyDescent="0.2">
      <c r="B23900" s="21" t="s">
        <v>18704</v>
      </c>
      <c r="E23900" s="20">
        <f>SUBTOTAL(9,E23892:E23899)</f>
        <v>9775</v>
      </c>
      <c r="F23900" s="20">
        <f>SUBTOTAL(9,F23892:F23899)</f>
        <v>3295</v>
      </c>
    </row>
    <row r="23901" spans="1:6" ht="25.5" outlineLevel="2" x14ac:dyDescent="0.2">
      <c r="A23901" t="s">
        <v>6568</v>
      </c>
      <c r="B23901" s="18" t="s">
        <v>16851</v>
      </c>
      <c r="C23901" s="19" t="s">
        <v>42</v>
      </c>
      <c r="D23901" t="s">
        <v>398</v>
      </c>
      <c r="E23901" s="20">
        <v>38594</v>
      </c>
      <c r="F23901" s="20">
        <v>703</v>
      </c>
    </row>
    <row r="23902" spans="1:6" ht="25.5" outlineLevel="2" x14ac:dyDescent="0.2">
      <c r="B23902" s="18" t="s">
        <v>16851</v>
      </c>
      <c r="C23902" s="19" t="s">
        <v>65</v>
      </c>
      <c r="D23902" t="s">
        <v>398</v>
      </c>
      <c r="E23902" s="20">
        <v>2</v>
      </c>
      <c r="F23902" s="20">
        <v>17</v>
      </c>
    </row>
    <row r="23903" spans="1:6" ht="25.5" outlineLevel="2" x14ac:dyDescent="0.2">
      <c r="B23903" s="18" t="s">
        <v>16851</v>
      </c>
      <c r="C23903" s="19" t="s">
        <v>80</v>
      </c>
      <c r="D23903" t="s">
        <v>398</v>
      </c>
      <c r="E23903" s="20">
        <v>5</v>
      </c>
      <c r="F23903" s="20">
        <v>29</v>
      </c>
    </row>
    <row r="23904" spans="1:6" ht="25.5" outlineLevel="2" x14ac:dyDescent="0.2">
      <c r="B23904" s="18" t="s">
        <v>16851</v>
      </c>
      <c r="C23904" s="19" t="s">
        <v>92</v>
      </c>
      <c r="D23904" t="s">
        <v>398</v>
      </c>
      <c r="E23904" s="20">
        <v>16</v>
      </c>
      <c r="F23904" s="20">
        <v>229</v>
      </c>
    </row>
    <row r="23905" spans="1:6" ht="25.5" outlineLevel="2" x14ac:dyDescent="0.2">
      <c r="B23905" s="18" t="s">
        <v>16851</v>
      </c>
      <c r="C23905" s="19" t="s">
        <v>164</v>
      </c>
      <c r="D23905" t="s">
        <v>398</v>
      </c>
      <c r="E23905" s="20">
        <v>432</v>
      </c>
      <c r="F23905" s="20">
        <v>222</v>
      </c>
    </row>
    <row r="23906" spans="1:6" ht="25.5" outlineLevel="2" x14ac:dyDescent="0.2">
      <c r="B23906" s="18" t="s">
        <v>16851</v>
      </c>
      <c r="C23906" s="19" t="s">
        <v>166</v>
      </c>
      <c r="D23906" t="s">
        <v>398</v>
      </c>
      <c r="E23906" s="20">
        <v>3</v>
      </c>
      <c r="F23906" s="20">
        <v>2</v>
      </c>
    </row>
    <row r="23907" spans="1:6" ht="25.5" outlineLevel="2" x14ac:dyDescent="0.2">
      <c r="B23907" s="18" t="s">
        <v>16851</v>
      </c>
      <c r="C23907" s="19" t="s">
        <v>176</v>
      </c>
      <c r="D23907" t="s">
        <v>398</v>
      </c>
      <c r="E23907" s="20">
        <v>1</v>
      </c>
      <c r="F23907" s="20">
        <v>3</v>
      </c>
    </row>
    <row r="23908" spans="1:6" ht="25.5" outlineLevel="1" x14ac:dyDescent="0.2">
      <c r="B23908" s="21" t="s">
        <v>16852</v>
      </c>
      <c r="E23908" s="20">
        <f>SUBTOTAL(9,E23901:E23907)</f>
        <v>39053</v>
      </c>
      <c r="F23908" s="20">
        <f>SUBTOTAL(9,F23901:F23907)</f>
        <v>1205</v>
      </c>
    </row>
    <row r="23909" spans="1:6" outlineLevel="2" x14ac:dyDescent="0.2">
      <c r="A23909" t="s">
        <v>6570</v>
      </c>
      <c r="B23909" s="18" t="s">
        <v>16853</v>
      </c>
      <c r="C23909" s="19" t="s">
        <v>42</v>
      </c>
      <c r="D23909" t="s">
        <v>398</v>
      </c>
      <c r="E23909" s="20">
        <v>6080</v>
      </c>
      <c r="F23909" s="20">
        <v>219</v>
      </c>
    </row>
    <row r="23910" spans="1:6" outlineLevel="2" x14ac:dyDescent="0.2">
      <c r="B23910" s="18" t="s">
        <v>16853</v>
      </c>
      <c r="C23910" s="19" t="s">
        <v>80</v>
      </c>
      <c r="D23910" t="s">
        <v>398</v>
      </c>
      <c r="E23910" s="20">
        <v>643</v>
      </c>
      <c r="F23910" s="20">
        <v>64</v>
      </c>
    </row>
    <row r="23911" spans="1:6" outlineLevel="2" x14ac:dyDescent="0.2">
      <c r="B23911" s="18" t="s">
        <v>16853</v>
      </c>
      <c r="C23911" s="19" t="s">
        <v>166</v>
      </c>
      <c r="D23911" t="s">
        <v>398</v>
      </c>
      <c r="E23911" s="20">
        <v>4</v>
      </c>
      <c r="F23911" s="20">
        <v>1</v>
      </c>
    </row>
    <row r="23912" spans="1:6" outlineLevel="1" x14ac:dyDescent="0.2">
      <c r="B23912" s="21" t="s">
        <v>16854</v>
      </c>
      <c r="E23912" s="20">
        <f>SUBTOTAL(9,E23909:E23911)</f>
        <v>6727</v>
      </c>
      <c r="F23912" s="20">
        <f>SUBTOTAL(9,F23909:F23911)</f>
        <v>284</v>
      </c>
    </row>
    <row r="23913" spans="1:6" ht="25.5" outlineLevel="2" x14ac:dyDescent="0.2">
      <c r="A23913" t="s">
        <v>6571</v>
      </c>
      <c r="B23913" s="18" t="s">
        <v>16855</v>
      </c>
      <c r="C23913" s="19" t="s">
        <v>42</v>
      </c>
      <c r="D23913" t="s">
        <v>398</v>
      </c>
      <c r="E23913" s="20">
        <v>14777</v>
      </c>
      <c r="F23913" s="20">
        <v>795</v>
      </c>
    </row>
    <row r="23914" spans="1:6" ht="25.5" outlineLevel="2" x14ac:dyDescent="0.2">
      <c r="B23914" s="18" t="s">
        <v>16855</v>
      </c>
      <c r="C23914" s="19" t="s">
        <v>65</v>
      </c>
      <c r="D23914" t="s">
        <v>398</v>
      </c>
      <c r="E23914" s="20">
        <v>1</v>
      </c>
      <c r="F23914" s="20">
        <v>8</v>
      </c>
    </row>
    <row r="23915" spans="1:6" ht="25.5" outlineLevel="2" x14ac:dyDescent="0.2">
      <c r="B23915" s="18" t="s">
        <v>16855</v>
      </c>
      <c r="C23915" s="19" t="s">
        <v>80</v>
      </c>
      <c r="D23915" t="s">
        <v>398</v>
      </c>
      <c r="E23915" s="20">
        <v>40</v>
      </c>
      <c r="F23915" s="20">
        <v>4</v>
      </c>
    </row>
    <row r="23916" spans="1:6" ht="25.5" outlineLevel="2" x14ac:dyDescent="0.2">
      <c r="B23916" s="18" t="s">
        <v>16855</v>
      </c>
      <c r="C23916" s="19" t="s">
        <v>88</v>
      </c>
      <c r="D23916" t="s">
        <v>398</v>
      </c>
      <c r="E23916" s="20">
        <v>2</v>
      </c>
      <c r="F23916" s="20">
        <v>6</v>
      </c>
    </row>
    <row r="23917" spans="1:6" ht="25.5" outlineLevel="2" x14ac:dyDescent="0.2">
      <c r="B23917" s="18" t="s">
        <v>16855</v>
      </c>
      <c r="C23917" s="19" t="s">
        <v>164</v>
      </c>
      <c r="D23917" t="s">
        <v>398</v>
      </c>
      <c r="E23917" s="20">
        <v>2</v>
      </c>
      <c r="F23917" s="20">
        <v>11</v>
      </c>
    </row>
    <row r="23918" spans="1:6" ht="25.5" outlineLevel="2" x14ac:dyDescent="0.2">
      <c r="B23918" s="18" t="s">
        <v>16855</v>
      </c>
      <c r="C23918" s="19" t="s">
        <v>166</v>
      </c>
      <c r="D23918" t="s">
        <v>398</v>
      </c>
      <c r="E23918" s="20">
        <v>23</v>
      </c>
      <c r="F23918" s="20">
        <v>8</v>
      </c>
    </row>
    <row r="23919" spans="1:6" ht="25.5" outlineLevel="2" x14ac:dyDescent="0.2">
      <c r="B23919" s="18" t="s">
        <v>16855</v>
      </c>
      <c r="C23919" s="19" t="s">
        <v>176</v>
      </c>
      <c r="D23919" t="s">
        <v>398</v>
      </c>
      <c r="E23919" s="20">
        <v>5</v>
      </c>
      <c r="F23919" s="20">
        <v>39</v>
      </c>
    </row>
    <row r="23920" spans="1:6" ht="25.5" outlineLevel="1" x14ac:dyDescent="0.2">
      <c r="B23920" s="21" t="s">
        <v>16856</v>
      </c>
      <c r="E23920" s="20">
        <f>SUBTOTAL(9,E23913:E23919)</f>
        <v>14850</v>
      </c>
      <c r="F23920" s="20">
        <f>SUBTOTAL(9,F23913:F23919)</f>
        <v>871</v>
      </c>
    </row>
    <row r="23921" spans="1:6" ht="25.5" outlineLevel="2" x14ac:dyDescent="0.2">
      <c r="A23921" t="s">
        <v>6572</v>
      </c>
      <c r="B23921" s="18" t="s">
        <v>16857</v>
      </c>
      <c r="C23921" s="19" t="s">
        <v>9</v>
      </c>
      <c r="D23921" t="s">
        <v>398</v>
      </c>
      <c r="E23921" s="20">
        <v>903</v>
      </c>
      <c r="F23921" s="20">
        <v>3</v>
      </c>
    </row>
    <row r="23922" spans="1:6" ht="25.5" outlineLevel="2" x14ac:dyDescent="0.2">
      <c r="B23922" s="18" t="s">
        <v>16857</v>
      </c>
      <c r="C23922" s="19" t="s">
        <v>42</v>
      </c>
      <c r="D23922" t="s">
        <v>398</v>
      </c>
      <c r="E23922" s="20">
        <v>1305742</v>
      </c>
      <c r="F23922" s="20">
        <v>21430</v>
      </c>
    </row>
    <row r="23923" spans="1:6" ht="25.5" outlineLevel="2" x14ac:dyDescent="0.2">
      <c r="B23923" s="18" t="s">
        <v>16857</v>
      </c>
      <c r="C23923" s="19" t="s">
        <v>65</v>
      </c>
      <c r="D23923" t="s">
        <v>398</v>
      </c>
      <c r="E23923" s="20">
        <v>24</v>
      </c>
      <c r="F23923" s="20">
        <v>112</v>
      </c>
    </row>
    <row r="23924" spans="1:6" ht="25.5" outlineLevel="2" x14ac:dyDescent="0.2">
      <c r="B23924" s="18" t="s">
        <v>16857</v>
      </c>
      <c r="C23924" s="19" t="s">
        <v>80</v>
      </c>
      <c r="D23924" t="s">
        <v>398</v>
      </c>
      <c r="E23924" s="20">
        <v>32184736</v>
      </c>
      <c r="F23924" s="20">
        <v>143787</v>
      </c>
    </row>
    <row r="23925" spans="1:6" ht="25.5" outlineLevel="2" x14ac:dyDescent="0.2">
      <c r="B23925" s="18" t="s">
        <v>16857</v>
      </c>
      <c r="C23925" s="19" t="s">
        <v>164</v>
      </c>
      <c r="D23925" t="s">
        <v>398</v>
      </c>
      <c r="E23925" s="20">
        <v>9731</v>
      </c>
      <c r="F23925" s="20">
        <v>387</v>
      </c>
    </row>
    <row r="23926" spans="1:6" ht="25.5" outlineLevel="2" x14ac:dyDescent="0.2">
      <c r="B23926" s="18" t="s">
        <v>16857</v>
      </c>
      <c r="C23926" s="19" t="s">
        <v>166</v>
      </c>
      <c r="D23926" t="s">
        <v>398</v>
      </c>
      <c r="E23926" s="20">
        <v>387</v>
      </c>
      <c r="F23926" s="20">
        <v>26</v>
      </c>
    </row>
    <row r="23927" spans="1:6" ht="25.5" outlineLevel="2" x14ac:dyDescent="0.2">
      <c r="B23927" s="18" t="s">
        <v>16857</v>
      </c>
      <c r="C23927" s="19" t="s">
        <v>176</v>
      </c>
      <c r="D23927" t="s">
        <v>398</v>
      </c>
      <c r="E23927" s="20">
        <v>14</v>
      </c>
      <c r="F23927" s="20">
        <v>191</v>
      </c>
    </row>
    <row r="23928" spans="1:6" ht="25.5" outlineLevel="1" x14ac:dyDescent="0.2">
      <c r="B23928" s="21" t="s">
        <v>16858</v>
      </c>
      <c r="E23928" s="20">
        <f>SUBTOTAL(9,E23921:E23927)</f>
        <v>33501537</v>
      </c>
      <c r="F23928" s="20">
        <f>SUBTOTAL(9,F23921:F23927)</f>
        <v>165936</v>
      </c>
    </row>
    <row r="23929" spans="1:6" outlineLevel="2" x14ac:dyDescent="0.2">
      <c r="A23929" t="s">
        <v>6573</v>
      </c>
      <c r="B23929" s="18" t="s">
        <v>16859</v>
      </c>
      <c r="C23929" s="19" t="s">
        <v>42</v>
      </c>
      <c r="D23929" t="s">
        <v>398</v>
      </c>
      <c r="E23929" s="20">
        <v>97334</v>
      </c>
      <c r="F23929" s="20">
        <v>6085</v>
      </c>
    </row>
    <row r="23930" spans="1:6" outlineLevel="2" x14ac:dyDescent="0.2">
      <c r="B23930" s="18" t="s">
        <v>16859</v>
      </c>
      <c r="C23930" s="19" t="s">
        <v>80</v>
      </c>
      <c r="D23930" t="s">
        <v>398</v>
      </c>
      <c r="E23930" s="20">
        <v>2436644</v>
      </c>
      <c r="F23930" s="20">
        <v>238886</v>
      </c>
    </row>
    <row r="23931" spans="1:6" outlineLevel="2" x14ac:dyDescent="0.2">
      <c r="B23931" s="18" t="s">
        <v>16859</v>
      </c>
      <c r="C23931" s="19" t="s">
        <v>81</v>
      </c>
      <c r="D23931" t="s">
        <v>398</v>
      </c>
      <c r="E23931" s="20">
        <v>155</v>
      </c>
      <c r="F23931" s="20">
        <v>123</v>
      </c>
    </row>
    <row r="23932" spans="1:6" outlineLevel="2" x14ac:dyDescent="0.2">
      <c r="B23932" s="18" t="s">
        <v>16859</v>
      </c>
      <c r="C23932" s="19" t="s">
        <v>85</v>
      </c>
      <c r="D23932" t="s">
        <v>398</v>
      </c>
      <c r="E23932" s="20">
        <v>70</v>
      </c>
      <c r="F23932" s="20">
        <v>3</v>
      </c>
    </row>
    <row r="23933" spans="1:6" outlineLevel="2" x14ac:dyDescent="0.2">
      <c r="B23933" s="18" t="s">
        <v>16859</v>
      </c>
      <c r="C23933" s="19" t="s">
        <v>87</v>
      </c>
      <c r="D23933" t="s">
        <v>398</v>
      </c>
      <c r="E23933" s="20">
        <v>9</v>
      </c>
      <c r="F23933" s="20">
        <v>210</v>
      </c>
    </row>
    <row r="23934" spans="1:6" outlineLevel="2" x14ac:dyDescent="0.2">
      <c r="B23934" s="18" t="s">
        <v>16859</v>
      </c>
      <c r="C23934" s="19" t="s">
        <v>88</v>
      </c>
      <c r="D23934" t="s">
        <v>398</v>
      </c>
      <c r="E23934" s="20">
        <v>5</v>
      </c>
      <c r="F23934" s="20">
        <v>16</v>
      </c>
    </row>
    <row r="23935" spans="1:6" outlineLevel="2" x14ac:dyDescent="0.2">
      <c r="B23935" s="18" t="s">
        <v>16859</v>
      </c>
      <c r="C23935" s="19" t="s">
        <v>103</v>
      </c>
      <c r="D23935" t="s">
        <v>398</v>
      </c>
      <c r="E23935" s="20">
        <v>540</v>
      </c>
      <c r="F23935" s="20">
        <v>15</v>
      </c>
    </row>
    <row r="23936" spans="1:6" outlineLevel="2" x14ac:dyDescent="0.2">
      <c r="B23936" s="18" t="s">
        <v>16859</v>
      </c>
      <c r="C23936" s="19" t="s">
        <v>107</v>
      </c>
      <c r="D23936" t="s">
        <v>398</v>
      </c>
      <c r="E23936" s="20">
        <v>613</v>
      </c>
      <c r="F23936" s="20">
        <v>550</v>
      </c>
    </row>
    <row r="23937" spans="1:6" outlineLevel="2" x14ac:dyDescent="0.2">
      <c r="B23937" s="18" t="s">
        <v>16859</v>
      </c>
      <c r="C23937" s="19" t="s">
        <v>164</v>
      </c>
      <c r="D23937" t="s">
        <v>398</v>
      </c>
      <c r="E23937" s="20">
        <v>4882</v>
      </c>
      <c r="F23937" s="20">
        <v>1858</v>
      </c>
    </row>
    <row r="23938" spans="1:6" outlineLevel="2" x14ac:dyDescent="0.2">
      <c r="B23938" s="18" t="s">
        <v>16859</v>
      </c>
      <c r="C23938" s="19" t="s">
        <v>166</v>
      </c>
      <c r="D23938" t="s">
        <v>398</v>
      </c>
      <c r="E23938" s="20">
        <v>324</v>
      </c>
      <c r="F23938" s="20">
        <v>157</v>
      </c>
    </row>
    <row r="23939" spans="1:6" ht="25.5" outlineLevel="2" x14ac:dyDescent="0.2">
      <c r="B23939" s="18" t="s">
        <v>16859</v>
      </c>
      <c r="C23939" s="19" t="s">
        <v>176</v>
      </c>
      <c r="D23939" t="s">
        <v>398</v>
      </c>
      <c r="E23939" s="20">
        <v>1</v>
      </c>
      <c r="F23939" s="20">
        <v>10</v>
      </c>
    </row>
    <row r="23940" spans="1:6" outlineLevel="2" x14ac:dyDescent="0.2">
      <c r="B23940" s="18" t="s">
        <v>16859</v>
      </c>
      <c r="C23940" s="19" t="s">
        <v>178</v>
      </c>
      <c r="D23940" t="s">
        <v>398</v>
      </c>
      <c r="E23940" s="20">
        <v>4</v>
      </c>
      <c r="F23940" s="20">
        <v>25</v>
      </c>
    </row>
    <row r="23941" spans="1:6" outlineLevel="1" x14ac:dyDescent="0.2">
      <c r="B23941" s="21" t="s">
        <v>16860</v>
      </c>
      <c r="E23941" s="20">
        <f>SUBTOTAL(9,E23929:E23940)</f>
        <v>2540581</v>
      </c>
      <c r="F23941" s="20">
        <f>SUBTOTAL(9,F23929:F23940)</f>
        <v>247938</v>
      </c>
    </row>
    <row r="23942" spans="1:6" outlineLevel="2" x14ac:dyDescent="0.2">
      <c r="A23942" t="s">
        <v>6574</v>
      </c>
      <c r="B23942" s="18" t="s">
        <v>16861</v>
      </c>
      <c r="C23942" s="19" t="s">
        <v>42</v>
      </c>
      <c r="D23942" t="s">
        <v>398</v>
      </c>
      <c r="E23942" s="20">
        <v>2011</v>
      </c>
      <c r="F23942" s="20">
        <v>579</v>
      </c>
    </row>
    <row r="23943" spans="1:6" outlineLevel="2" x14ac:dyDescent="0.2">
      <c r="B23943" s="18" t="s">
        <v>16861</v>
      </c>
      <c r="C23943" s="19" t="s">
        <v>80</v>
      </c>
      <c r="D23943" t="s">
        <v>398</v>
      </c>
      <c r="E23943" s="20">
        <v>453</v>
      </c>
      <c r="F23943" s="20">
        <v>159</v>
      </c>
    </row>
    <row r="23944" spans="1:6" outlineLevel="2" x14ac:dyDescent="0.2">
      <c r="B23944" s="18" t="s">
        <v>16861</v>
      </c>
      <c r="C23944" s="19" t="s">
        <v>164</v>
      </c>
      <c r="D23944" t="s">
        <v>398</v>
      </c>
      <c r="E23944" s="20">
        <v>381</v>
      </c>
      <c r="F23944" s="20">
        <v>993</v>
      </c>
    </row>
    <row r="23945" spans="1:6" ht="25.5" outlineLevel="1" x14ac:dyDescent="0.2">
      <c r="B23945" s="21" t="s">
        <v>16862</v>
      </c>
      <c r="E23945" s="20">
        <f>SUBTOTAL(9,E23942:E23944)</f>
        <v>2845</v>
      </c>
      <c r="F23945" s="20">
        <f>SUBTOTAL(9,F23942:F23944)</f>
        <v>1731</v>
      </c>
    </row>
    <row r="23946" spans="1:6" ht="25.5" outlineLevel="2" x14ac:dyDescent="0.2">
      <c r="A23946" t="s">
        <v>6575</v>
      </c>
      <c r="B23946" s="18" t="s">
        <v>16863</v>
      </c>
      <c r="C23946" s="19" t="s">
        <v>42</v>
      </c>
      <c r="D23946" t="s">
        <v>398</v>
      </c>
      <c r="E23946" s="20">
        <v>107</v>
      </c>
      <c r="F23946" s="20">
        <v>156</v>
      </c>
    </row>
    <row r="23947" spans="1:6" ht="25.5" outlineLevel="2" x14ac:dyDescent="0.2">
      <c r="B23947" s="18" t="s">
        <v>16863</v>
      </c>
      <c r="C23947" s="19" t="s">
        <v>80</v>
      </c>
      <c r="D23947" t="s">
        <v>398</v>
      </c>
      <c r="E23947" s="20">
        <v>2076</v>
      </c>
      <c r="F23947" s="20">
        <v>739</v>
      </c>
    </row>
    <row r="23948" spans="1:6" ht="25.5" outlineLevel="2" x14ac:dyDescent="0.2">
      <c r="B23948" s="18" t="s">
        <v>16863</v>
      </c>
      <c r="C23948" s="19" t="s">
        <v>136</v>
      </c>
      <c r="D23948" t="s">
        <v>398</v>
      </c>
      <c r="E23948" s="20">
        <v>1</v>
      </c>
      <c r="F23948" s="20">
        <v>12</v>
      </c>
    </row>
    <row r="23949" spans="1:6" ht="25.5" outlineLevel="1" x14ac:dyDescent="0.2">
      <c r="B23949" s="21" t="s">
        <v>16864</v>
      </c>
      <c r="E23949" s="20">
        <f>SUBTOTAL(9,E23946:E23948)</f>
        <v>2184</v>
      </c>
      <c r="F23949" s="20">
        <f>SUBTOTAL(9,F23946:F23948)</f>
        <v>907</v>
      </c>
    </row>
    <row r="23950" spans="1:6" ht="25.5" outlineLevel="2" x14ac:dyDescent="0.2">
      <c r="A23950" t="s">
        <v>6577</v>
      </c>
      <c r="B23950" s="18" t="s">
        <v>16865</v>
      </c>
      <c r="C23950" s="19" t="s">
        <v>80</v>
      </c>
      <c r="D23950" t="s">
        <v>398</v>
      </c>
      <c r="E23950" s="20">
        <v>447</v>
      </c>
      <c r="F23950" s="20">
        <v>427</v>
      </c>
    </row>
    <row r="23951" spans="1:6" ht="25.5" outlineLevel="1" x14ac:dyDescent="0.2">
      <c r="B23951" s="21" t="s">
        <v>16866</v>
      </c>
      <c r="E23951" s="20">
        <f>SUBTOTAL(9,E23950:E23950)</f>
        <v>447</v>
      </c>
      <c r="F23951" s="20">
        <f>SUBTOTAL(9,F23950:F23950)</f>
        <v>427</v>
      </c>
    </row>
    <row r="23952" spans="1:6" outlineLevel="2" x14ac:dyDescent="0.2">
      <c r="A23952" t="s">
        <v>6579</v>
      </c>
      <c r="B23952" s="18" t="s">
        <v>16867</v>
      </c>
      <c r="C23952" s="19" t="s">
        <v>80</v>
      </c>
      <c r="D23952" t="s">
        <v>398</v>
      </c>
      <c r="E23952" s="20">
        <v>40</v>
      </c>
      <c r="F23952" s="20">
        <v>1842</v>
      </c>
    </row>
    <row r="23953" spans="1:6" ht="25.5" outlineLevel="1" x14ac:dyDescent="0.2">
      <c r="B23953" s="21" t="s">
        <v>16868</v>
      </c>
      <c r="E23953" s="20">
        <f>SUBTOTAL(9,E23952:E23952)</f>
        <v>40</v>
      </c>
      <c r="F23953" s="20">
        <f>SUBTOTAL(9,F23952:F23952)</f>
        <v>1842</v>
      </c>
    </row>
    <row r="23954" spans="1:6" ht="25.5" outlineLevel="2" x14ac:dyDescent="0.2">
      <c r="A23954" t="s">
        <v>6580</v>
      </c>
      <c r="B23954" s="18" t="s">
        <v>16869</v>
      </c>
      <c r="C23954" s="19" t="s">
        <v>42</v>
      </c>
      <c r="D23954" t="s">
        <v>398</v>
      </c>
      <c r="E23954" s="20">
        <v>2306</v>
      </c>
      <c r="F23954" s="20">
        <v>3817</v>
      </c>
    </row>
    <row r="23955" spans="1:6" ht="25.5" outlineLevel="2" x14ac:dyDescent="0.2">
      <c r="B23955" s="18" t="s">
        <v>16869</v>
      </c>
      <c r="C23955" s="19" t="s">
        <v>80</v>
      </c>
      <c r="D23955" t="s">
        <v>398</v>
      </c>
      <c r="E23955" s="20">
        <v>1059</v>
      </c>
      <c r="F23955" s="20">
        <v>4763</v>
      </c>
    </row>
    <row r="23956" spans="1:6" ht="25.5" outlineLevel="1" x14ac:dyDescent="0.2">
      <c r="B23956" s="21" t="s">
        <v>16870</v>
      </c>
      <c r="E23956" s="20">
        <f>SUBTOTAL(9,E23954:E23955)</f>
        <v>3365</v>
      </c>
      <c r="F23956" s="20">
        <f>SUBTOTAL(9,F23954:F23955)</f>
        <v>8580</v>
      </c>
    </row>
    <row r="23957" spans="1:6" outlineLevel="2" x14ac:dyDescent="0.2">
      <c r="A23957" t="s">
        <v>6582</v>
      </c>
      <c r="B23957" s="18" t="s">
        <v>16871</v>
      </c>
      <c r="C23957" s="19" t="s">
        <v>42</v>
      </c>
      <c r="D23957" t="s">
        <v>398</v>
      </c>
      <c r="E23957" s="20">
        <v>19</v>
      </c>
      <c r="F23957" s="20">
        <v>7834</v>
      </c>
    </row>
    <row r="23958" spans="1:6" outlineLevel="2" x14ac:dyDescent="0.2">
      <c r="B23958" s="18" t="s">
        <v>16871</v>
      </c>
      <c r="C23958" s="19" t="s">
        <v>80</v>
      </c>
      <c r="D23958" t="s">
        <v>398</v>
      </c>
      <c r="E23958" s="20">
        <v>223</v>
      </c>
      <c r="F23958" s="20">
        <v>1601</v>
      </c>
    </row>
    <row r="23959" spans="1:6" outlineLevel="2" x14ac:dyDescent="0.2">
      <c r="B23959" s="18" t="s">
        <v>16871</v>
      </c>
      <c r="C23959" s="19" t="s">
        <v>166</v>
      </c>
      <c r="D23959" t="s">
        <v>398</v>
      </c>
      <c r="E23959" s="20">
        <v>3</v>
      </c>
      <c r="F23959" s="20">
        <v>1197</v>
      </c>
    </row>
    <row r="23960" spans="1:6" ht="25.5" outlineLevel="1" x14ac:dyDescent="0.2">
      <c r="B23960" s="21" t="s">
        <v>16872</v>
      </c>
      <c r="E23960" s="20">
        <f>SUBTOTAL(9,E23957:E23959)</f>
        <v>245</v>
      </c>
      <c r="F23960" s="20">
        <f>SUBTOTAL(9,F23957:F23959)</f>
        <v>10632</v>
      </c>
    </row>
    <row r="23961" spans="1:6" ht="25.5" outlineLevel="2" x14ac:dyDescent="0.2">
      <c r="A23961" t="s">
        <v>6583</v>
      </c>
      <c r="B23961" s="18" t="s">
        <v>16873</v>
      </c>
      <c r="C23961" s="19" t="s">
        <v>42</v>
      </c>
      <c r="D23961" t="s">
        <v>398</v>
      </c>
      <c r="E23961" s="20">
        <v>481</v>
      </c>
      <c r="F23961" s="20">
        <v>10944</v>
      </c>
    </row>
    <row r="23962" spans="1:6" ht="25.5" outlineLevel="2" x14ac:dyDescent="0.2">
      <c r="B23962" s="18" t="s">
        <v>16873</v>
      </c>
      <c r="C23962" s="19" t="s">
        <v>80</v>
      </c>
      <c r="D23962" t="s">
        <v>398</v>
      </c>
      <c r="E23962" s="20">
        <v>885</v>
      </c>
      <c r="F23962" s="20">
        <v>1074</v>
      </c>
    </row>
    <row r="23963" spans="1:6" ht="25.5" outlineLevel="2" x14ac:dyDescent="0.2">
      <c r="B23963" s="18" t="s">
        <v>16873</v>
      </c>
      <c r="C23963" s="19" t="s">
        <v>87</v>
      </c>
      <c r="D23963" t="s">
        <v>398</v>
      </c>
      <c r="E23963" s="20">
        <v>10</v>
      </c>
      <c r="F23963" s="20">
        <v>34</v>
      </c>
    </row>
    <row r="23964" spans="1:6" ht="25.5" outlineLevel="2" x14ac:dyDescent="0.2">
      <c r="B23964" s="18" t="s">
        <v>16873</v>
      </c>
      <c r="C23964" s="19" t="s">
        <v>88</v>
      </c>
      <c r="D23964" t="s">
        <v>398</v>
      </c>
      <c r="E23964" s="20">
        <v>6</v>
      </c>
      <c r="F23964" s="20">
        <v>593</v>
      </c>
    </row>
    <row r="23965" spans="1:6" ht="25.5" outlineLevel="2" x14ac:dyDescent="0.2">
      <c r="B23965" s="18" t="s">
        <v>16873</v>
      </c>
      <c r="C23965" s="19" t="s">
        <v>166</v>
      </c>
      <c r="D23965" t="s">
        <v>398</v>
      </c>
      <c r="E23965" s="20">
        <v>165</v>
      </c>
      <c r="F23965" s="20">
        <v>2541</v>
      </c>
    </row>
    <row r="23966" spans="1:6" ht="25.5" outlineLevel="1" x14ac:dyDescent="0.2">
      <c r="B23966" s="21" t="s">
        <v>16874</v>
      </c>
      <c r="E23966" s="20">
        <f>SUBTOTAL(9,E23961:E23965)</f>
        <v>1547</v>
      </c>
      <c r="F23966" s="20">
        <f>SUBTOTAL(9,F23961:F23965)</f>
        <v>15186</v>
      </c>
    </row>
    <row r="23967" spans="1:6" outlineLevel="2" x14ac:dyDescent="0.2">
      <c r="A23967" t="s">
        <v>6584</v>
      </c>
      <c r="B23967" s="18" t="s">
        <v>16875</v>
      </c>
      <c r="C23967" s="19" t="s">
        <v>80</v>
      </c>
      <c r="D23967" t="s">
        <v>398</v>
      </c>
      <c r="E23967" s="20">
        <v>1148</v>
      </c>
      <c r="F23967" s="20">
        <v>215</v>
      </c>
    </row>
    <row r="23968" spans="1:6" outlineLevel="2" x14ac:dyDescent="0.2">
      <c r="B23968" s="18" t="s">
        <v>16875</v>
      </c>
      <c r="C23968" s="19" t="s">
        <v>87</v>
      </c>
      <c r="D23968" t="s">
        <v>398</v>
      </c>
      <c r="E23968" s="20">
        <v>20</v>
      </c>
      <c r="F23968" s="20">
        <v>4</v>
      </c>
    </row>
    <row r="23969" spans="1:6" outlineLevel="1" x14ac:dyDescent="0.2">
      <c r="B23969" s="21" t="s">
        <v>16876</v>
      </c>
      <c r="E23969" s="20">
        <f>SUBTOTAL(9,E23967:E23968)</f>
        <v>1168</v>
      </c>
      <c r="F23969" s="20">
        <f>SUBTOTAL(9,F23967:F23968)</f>
        <v>219</v>
      </c>
    </row>
    <row r="23970" spans="1:6" ht="25.5" outlineLevel="2" x14ac:dyDescent="0.2">
      <c r="A23970" t="s">
        <v>6585</v>
      </c>
      <c r="B23970" s="18" t="s">
        <v>16877</v>
      </c>
      <c r="C23970" s="19" t="s">
        <v>42</v>
      </c>
      <c r="D23970" t="s">
        <v>398</v>
      </c>
      <c r="E23970" s="20">
        <v>683</v>
      </c>
      <c r="F23970" s="20">
        <v>275</v>
      </c>
    </row>
    <row r="23971" spans="1:6" ht="25.5" outlineLevel="2" x14ac:dyDescent="0.2">
      <c r="B23971" s="18" t="s">
        <v>16877</v>
      </c>
      <c r="C23971" s="19" t="s">
        <v>53</v>
      </c>
      <c r="D23971" t="s">
        <v>398</v>
      </c>
      <c r="E23971" s="20">
        <v>1</v>
      </c>
      <c r="F23971" s="20">
        <v>3</v>
      </c>
    </row>
    <row r="23972" spans="1:6" ht="25.5" outlineLevel="2" x14ac:dyDescent="0.2">
      <c r="B23972" s="18" t="s">
        <v>16877</v>
      </c>
      <c r="C23972" s="19" t="s">
        <v>80</v>
      </c>
      <c r="D23972" t="s">
        <v>398</v>
      </c>
      <c r="E23972" s="20">
        <v>36240</v>
      </c>
      <c r="F23972" s="20">
        <v>29424</v>
      </c>
    </row>
    <row r="23973" spans="1:6" ht="25.5" outlineLevel="2" x14ac:dyDescent="0.2">
      <c r="B23973" s="18" t="s">
        <v>16877</v>
      </c>
      <c r="C23973" s="19" t="s">
        <v>88</v>
      </c>
      <c r="D23973" t="s">
        <v>398</v>
      </c>
      <c r="E23973" s="20">
        <v>2</v>
      </c>
      <c r="F23973" s="20">
        <v>51</v>
      </c>
    </row>
    <row r="23974" spans="1:6" ht="25.5" outlineLevel="2" x14ac:dyDescent="0.2">
      <c r="B23974" s="18" t="s">
        <v>16877</v>
      </c>
      <c r="C23974" s="19" t="s">
        <v>136</v>
      </c>
      <c r="D23974" t="s">
        <v>398</v>
      </c>
      <c r="E23974" s="20">
        <v>1</v>
      </c>
      <c r="F23974" s="20">
        <v>7</v>
      </c>
    </row>
    <row r="23975" spans="1:6" ht="25.5" outlineLevel="2" x14ac:dyDescent="0.2">
      <c r="B23975" s="18" t="s">
        <v>16877</v>
      </c>
      <c r="C23975" s="19" t="s">
        <v>137</v>
      </c>
      <c r="D23975" t="s">
        <v>398</v>
      </c>
      <c r="E23975" s="20">
        <v>2</v>
      </c>
      <c r="F23975" s="20">
        <v>35</v>
      </c>
    </row>
    <row r="23976" spans="1:6" ht="25.5" outlineLevel="2" x14ac:dyDescent="0.2">
      <c r="B23976" s="18" t="s">
        <v>16877</v>
      </c>
      <c r="C23976" s="19" t="s">
        <v>166</v>
      </c>
      <c r="D23976" t="s">
        <v>398</v>
      </c>
      <c r="E23976" s="20">
        <v>2</v>
      </c>
      <c r="F23976" s="20">
        <v>67</v>
      </c>
    </row>
    <row r="23977" spans="1:6" ht="25.5" outlineLevel="1" x14ac:dyDescent="0.2">
      <c r="B23977" s="21" t="s">
        <v>16878</v>
      </c>
      <c r="E23977" s="20">
        <f>SUBTOTAL(9,E23970:E23976)</f>
        <v>36931</v>
      </c>
      <c r="F23977" s="20">
        <f>SUBTOTAL(9,F23970:F23976)</f>
        <v>29862</v>
      </c>
    </row>
    <row r="23978" spans="1:6" ht="25.5" outlineLevel="2" x14ac:dyDescent="0.2">
      <c r="A23978" t="s">
        <v>6587</v>
      </c>
      <c r="B23978" s="18" t="s">
        <v>16879</v>
      </c>
      <c r="C23978" s="19" t="s">
        <v>80</v>
      </c>
      <c r="D23978" t="s">
        <v>398</v>
      </c>
      <c r="E23978" s="20">
        <v>123</v>
      </c>
      <c r="F23978" s="20">
        <v>3</v>
      </c>
    </row>
    <row r="23979" spans="1:6" ht="25.5" outlineLevel="1" x14ac:dyDescent="0.2">
      <c r="B23979" s="21" t="s">
        <v>16880</v>
      </c>
      <c r="E23979" s="20">
        <f>SUBTOTAL(9,E23978:E23978)</f>
        <v>123</v>
      </c>
      <c r="F23979" s="20">
        <f>SUBTOTAL(9,F23978:F23978)</f>
        <v>3</v>
      </c>
    </row>
    <row r="23980" spans="1:6" ht="25.5" outlineLevel="2" x14ac:dyDescent="0.2">
      <c r="A23980" t="s">
        <v>6589</v>
      </c>
      <c r="B23980" s="18" t="s">
        <v>16881</v>
      </c>
      <c r="C23980" s="19" t="s">
        <v>65</v>
      </c>
      <c r="D23980" t="s">
        <v>398</v>
      </c>
      <c r="E23980" s="20">
        <v>2</v>
      </c>
      <c r="F23980" s="20">
        <v>521649</v>
      </c>
    </row>
    <row r="23981" spans="1:6" ht="25.5" outlineLevel="2" x14ac:dyDescent="0.2">
      <c r="B23981" s="18" t="s">
        <v>16881</v>
      </c>
      <c r="C23981" s="19" t="s">
        <v>87</v>
      </c>
      <c r="D23981" t="s">
        <v>398</v>
      </c>
      <c r="E23981" s="20">
        <v>6</v>
      </c>
      <c r="F23981" s="20">
        <v>14</v>
      </c>
    </row>
    <row r="23982" spans="1:6" ht="25.5" outlineLevel="2" x14ac:dyDescent="0.2">
      <c r="B23982" s="18" t="s">
        <v>16881</v>
      </c>
      <c r="C23982" s="19" t="s">
        <v>143</v>
      </c>
      <c r="D23982" t="s">
        <v>398</v>
      </c>
      <c r="E23982" s="20">
        <v>2</v>
      </c>
      <c r="F23982" s="20">
        <v>293699</v>
      </c>
    </row>
    <row r="23983" spans="1:6" ht="25.5" outlineLevel="2" x14ac:dyDescent="0.2">
      <c r="B23983" s="18" t="s">
        <v>16881</v>
      </c>
      <c r="C23983" s="19" t="s">
        <v>152</v>
      </c>
      <c r="D23983" t="s">
        <v>398</v>
      </c>
      <c r="E23983" s="20">
        <v>1</v>
      </c>
      <c r="F23983" s="20">
        <v>2</v>
      </c>
    </row>
    <row r="23984" spans="1:6" ht="25.5" outlineLevel="1" x14ac:dyDescent="0.2">
      <c r="B23984" s="21" t="s">
        <v>16882</v>
      </c>
      <c r="E23984" s="20">
        <f>SUBTOTAL(9,E23980:E23983)</f>
        <v>11</v>
      </c>
      <c r="F23984" s="20">
        <f>SUBTOTAL(9,F23980:F23983)</f>
        <v>815364</v>
      </c>
    </row>
    <row r="23985" spans="1:6" ht="25.5" outlineLevel="2" x14ac:dyDescent="0.2">
      <c r="A23985" t="s">
        <v>6590</v>
      </c>
      <c r="B23985" s="18" t="s">
        <v>16883</v>
      </c>
      <c r="C23985" s="19" t="s">
        <v>15</v>
      </c>
      <c r="D23985" t="s">
        <v>398</v>
      </c>
      <c r="E23985" s="20">
        <v>1</v>
      </c>
      <c r="F23985" s="20">
        <v>6372</v>
      </c>
    </row>
    <row r="23986" spans="1:6" ht="25.5" outlineLevel="2" x14ac:dyDescent="0.2">
      <c r="B23986" s="18" t="s">
        <v>16883</v>
      </c>
      <c r="C23986" s="19" t="s">
        <v>37</v>
      </c>
      <c r="D23986" t="s">
        <v>398</v>
      </c>
      <c r="E23986" s="20">
        <v>1</v>
      </c>
      <c r="F23986" s="20">
        <v>2196</v>
      </c>
    </row>
    <row r="23987" spans="1:6" ht="25.5" outlineLevel="2" x14ac:dyDescent="0.2">
      <c r="B23987" s="18" t="s">
        <v>16883</v>
      </c>
      <c r="C23987" s="19" t="s">
        <v>68</v>
      </c>
      <c r="D23987" t="s">
        <v>398</v>
      </c>
      <c r="E23987" s="20">
        <v>2</v>
      </c>
      <c r="F23987" s="20">
        <v>17742</v>
      </c>
    </row>
    <row r="23988" spans="1:6" ht="25.5" outlineLevel="1" x14ac:dyDescent="0.2">
      <c r="B23988" s="21" t="s">
        <v>16884</v>
      </c>
      <c r="E23988" s="20">
        <f>SUBTOTAL(9,E23985:E23987)</f>
        <v>4</v>
      </c>
      <c r="F23988" s="20">
        <f>SUBTOTAL(9,F23985:F23987)</f>
        <v>26310</v>
      </c>
    </row>
    <row r="23989" spans="1:6" ht="25.5" outlineLevel="2" x14ac:dyDescent="0.2">
      <c r="A23989" t="s">
        <v>6592</v>
      </c>
      <c r="B23989" s="18" t="s">
        <v>16885</v>
      </c>
      <c r="C23989" s="19" t="s">
        <v>42</v>
      </c>
      <c r="D23989" t="s">
        <v>398</v>
      </c>
      <c r="E23989" s="20">
        <v>1</v>
      </c>
      <c r="F23989" s="20">
        <v>453397</v>
      </c>
    </row>
    <row r="23990" spans="1:6" ht="25.5" outlineLevel="2" x14ac:dyDescent="0.2">
      <c r="B23990" s="18" t="s">
        <v>16885</v>
      </c>
      <c r="C23990" s="19" t="s">
        <v>53</v>
      </c>
      <c r="D23990" t="s">
        <v>398</v>
      </c>
      <c r="E23990" s="20">
        <v>2</v>
      </c>
      <c r="F23990" s="20">
        <v>1013955</v>
      </c>
    </row>
    <row r="23991" spans="1:6" ht="25.5" outlineLevel="2" x14ac:dyDescent="0.2">
      <c r="B23991" s="18" t="s">
        <v>16885</v>
      </c>
      <c r="C23991" s="19" t="s">
        <v>143</v>
      </c>
      <c r="D23991" t="s">
        <v>398</v>
      </c>
      <c r="E23991" s="20">
        <v>2</v>
      </c>
      <c r="F23991" s="20">
        <v>392925</v>
      </c>
    </row>
    <row r="23992" spans="1:6" ht="25.5" outlineLevel="1" x14ac:dyDescent="0.2">
      <c r="B23992" s="21" t="s">
        <v>16886</v>
      </c>
      <c r="E23992" s="20">
        <f>SUBTOTAL(9,E23989:E23991)</f>
        <v>5</v>
      </c>
      <c r="F23992" s="20">
        <f>SUBTOTAL(9,F23989:F23991)</f>
        <v>1860277</v>
      </c>
    </row>
    <row r="23993" spans="1:6" ht="25.5" outlineLevel="2" x14ac:dyDescent="0.2">
      <c r="A23993" t="s">
        <v>6594</v>
      </c>
      <c r="B23993" s="18" t="s">
        <v>16887</v>
      </c>
      <c r="C23993" s="19" t="s">
        <v>37</v>
      </c>
      <c r="D23993" t="s">
        <v>398</v>
      </c>
      <c r="E23993" s="20">
        <v>1</v>
      </c>
      <c r="F23993" s="20">
        <v>271662</v>
      </c>
    </row>
    <row r="23994" spans="1:6" ht="25.5" outlineLevel="2" x14ac:dyDescent="0.2">
      <c r="B23994" s="18" t="s">
        <v>16887</v>
      </c>
      <c r="C23994" s="19" t="s">
        <v>65</v>
      </c>
      <c r="D23994" t="s">
        <v>398</v>
      </c>
      <c r="E23994" s="20">
        <v>1</v>
      </c>
      <c r="F23994" s="20">
        <v>4879244</v>
      </c>
    </row>
    <row r="23995" spans="1:6" ht="25.5" outlineLevel="2" x14ac:dyDescent="0.2">
      <c r="B23995" s="18" t="s">
        <v>16887</v>
      </c>
      <c r="C23995" s="19" t="s">
        <v>68</v>
      </c>
      <c r="D23995" t="s">
        <v>398</v>
      </c>
      <c r="E23995" s="20">
        <v>1</v>
      </c>
      <c r="F23995" s="20">
        <v>4999836</v>
      </c>
    </row>
    <row r="23996" spans="1:6" ht="25.5" outlineLevel="1" x14ac:dyDescent="0.2">
      <c r="B23996" s="21" t="s">
        <v>16888</v>
      </c>
      <c r="E23996" s="20">
        <f>SUBTOTAL(9,E23993:E23995)</f>
        <v>3</v>
      </c>
      <c r="F23996" s="20">
        <f>SUBTOTAL(9,F23993:F23995)</f>
        <v>10150742</v>
      </c>
    </row>
    <row r="23997" spans="1:6" ht="25.5" outlineLevel="2" x14ac:dyDescent="0.2">
      <c r="A23997" t="s">
        <v>6596</v>
      </c>
      <c r="B23997" s="18" t="s">
        <v>16889</v>
      </c>
      <c r="C23997" s="19" t="s">
        <v>65</v>
      </c>
      <c r="D23997" t="s">
        <v>411</v>
      </c>
      <c r="E23997" s="20">
        <v>543</v>
      </c>
      <c r="F23997" s="20">
        <v>25243</v>
      </c>
    </row>
    <row r="23998" spans="1:6" ht="25.5" outlineLevel="2" x14ac:dyDescent="0.2">
      <c r="B23998" s="18" t="s">
        <v>16889</v>
      </c>
      <c r="C23998" s="19" t="s">
        <v>80</v>
      </c>
      <c r="D23998" t="s">
        <v>411</v>
      </c>
      <c r="E23998" s="20">
        <v>1</v>
      </c>
      <c r="F23998" s="20">
        <v>1</v>
      </c>
    </row>
    <row r="23999" spans="1:6" ht="25.5" outlineLevel="2" x14ac:dyDescent="0.2">
      <c r="B23999" s="18" t="s">
        <v>16889</v>
      </c>
      <c r="C23999" s="19" t="s">
        <v>92</v>
      </c>
      <c r="D23999" t="s">
        <v>411</v>
      </c>
      <c r="E23999" s="20">
        <v>2</v>
      </c>
      <c r="F23999" s="20">
        <v>1</v>
      </c>
    </row>
    <row r="24000" spans="1:6" ht="25.5" outlineLevel="2" x14ac:dyDescent="0.2">
      <c r="B24000" s="18" t="s">
        <v>16889</v>
      </c>
      <c r="C24000" s="19" t="s">
        <v>166</v>
      </c>
      <c r="D24000" t="s">
        <v>411</v>
      </c>
      <c r="E24000" s="20">
        <v>18</v>
      </c>
      <c r="F24000" s="20">
        <v>12</v>
      </c>
    </row>
    <row r="24001" spans="1:6" ht="25.5" outlineLevel="2" x14ac:dyDescent="0.2">
      <c r="B24001" s="18" t="s">
        <v>16889</v>
      </c>
      <c r="C24001" s="19" t="s">
        <v>178</v>
      </c>
      <c r="D24001" t="s">
        <v>411</v>
      </c>
      <c r="E24001" s="20">
        <v>200</v>
      </c>
      <c r="F24001" s="20">
        <v>2825</v>
      </c>
    </row>
    <row r="24002" spans="1:6" ht="25.5" outlineLevel="1" x14ac:dyDescent="0.2">
      <c r="B24002" s="21" t="s">
        <v>16890</v>
      </c>
      <c r="E24002" s="20">
        <f>SUBTOTAL(9,E23997:E24001)</f>
        <v>764</v>
      </c>
      <c r="F24002" s="20">
        <f>SUBTOTAL(9,F23997:F24001)</f>
        <v>28082</v>
      </c>
    </row>
    <row r="24003" spans="1:6" ht="25.5" outlineLevel="2" x14ac:dyDescent="0.2">
      <c r="A24003" t="s">
        <v>6598</v>
      </c>
      <c r="B24003" s="18" t="s">
        <v>16891</v>
      </c>
      <c r="C24003" s="19" t="s">
        <v>178</v>
      </c>
      <c r="D24003" t="s">
        <v>411</v>
      </c>
      <c r="E24003" s="20">
        <v>1</v>
      </c>
      <c r="F24003" s="20">
        <v>32</v>
      </c>
    </row>
    <row r="24004" spans="1:6" ht="25.5" outlineLevel="1" x14ac:dyDescent="0.2">
      <c r="B24004" s="21" t="s">
        <v>16892</v>
      </c>
      <c r="E24004" s="20">
        <f>SUBTOTAL(9,E24003:E24003)</f>
        <v>1</v>
      </c>
      <c r="F24004" s="20">
        <f>SUBTOTAL(9,F24003:F24003)</f>
        <v>32</v>
      </c>
    </row>
    <row r="24005" spans="1:6" ht="25.5" outlineLevel="2" x14ac:dyDescent="0.2">
      <c r="A24005" t="s">
        <v>1858</v>
      </c>
      <c r="B24005" s="18" t="s">
        <v>18705</v>
      </c>
      <c r="C24005" s="19" t="s">
        <v>15</v>
      </c>
      <c r="D24005" t="s">
        <v>411</v>
      </c>
      <c r="E24005" s="20">
        <v>177</v>
      </c>
      <c r="F24005" s="20">
        <v>1905</v>
      </c>
    </row>
    <row r="24006" spans="1:6" ht="25.5" outlineLevel="2" x14ac:dyDescent="0.2">
      <c r="B24006" s="18" t="s">
        <v>18705</v>
      </c>
      <c r="C24006" s="19" t="s">
        <v>16</v>
      </c>
      <c r="D24006" t="s">
        <v>411</v>
      </c>
      <c r="E24006" s="20">
        <v>12</v>
      </c>
      <c r="F24006" s="20">
        <v>326</v>
      </c>
    </row>
    <row r="24007" spans="1:6" ht="25.5" outlineLevel="2" x14ac:dyDescent="0.2">
      <c r="B24007" s="18" t="s">
        <v>18705</v>
      </c>
      <c r="C24007" s="19" t="s">
        <v>30</v>
      </c>
      <c r="D24007" t="s">
        <v>411</v>
      </c>
      <c r="E24007" s="20">
        <v>1</v>
      </c>
      <c r="F24007" s="20">
        <v>94</v>
      </c>
    </row>
    <row r="24008" spans="1:6" ht="25.5" outlineLevel="2" x14ac:dyDescent="0.2">
      <c r="B24008" s="18" t="s">
        <v>18705</v>
      </c>
      <c r="C24008" s="19" t="s">
        <v>37</v>
      </c>
      <c r="D24008" t="s">
        <v>411</v>
      </c>
      <c r="E24008" s="20">
        <v>1021</v>
      </c>
      <c r="F24008" s="20">
        <v>54239</v>
      </c>
    </row>
    <row r="24009" spans="1:6" ht="25.5" outlineLevel="2" x14ac:dyDescent="0.2">
      <c r="B24009" s="18" t="s">
        <v>18705</v>
      </c>
      <c r="C24009" s="19" t="s">
        <v>42</v>
      </c>
      <c r="D24009" t="s">
        <v>411</v>
      </c>
      <c r="E24009" s="20">
        <v>1809</v>
      </c>
      <c r="F24009" s="20">
        <v>115560</v>
      </c>
    </row>
    <row r="24010" spans="1:6" ht="25.5" outlineLevel="2" x14ac:dyDescent="0.2">
      <c r="B24010" s="18" t="s">
        <v>18705</v>
      </c>
      <c r="C24010" s="19" t="s">
        <v>53</v>
      </c>
      <c r="D24010" t="s">
        <v>411</v>
      </c>
      <c r="E24010" s="20">
        <v>586</v>
      </c>
      <c r="F24010" s="20">
        <v>2565</v>
      </c>
    </row>
    <row r="24011" spans="1:6" ht="25.5" outlineLevel="2" x14ac:dyDescent="0.2">
      <c r="B24011" s="18" t="s">
        <v>18705</v>
      </c>
      <c r="C24011" s="19" t="s">
        <v>54</v>
      </c>
      <c r="D24011" t="s">
        <v>411</v>
      </c>
      <c r="E24011" s="20">
        <v>15</v>
      </c>
      <c r="F24011" s="20">
        <v>715</v>
      </c>
    </row>
    <row r="24012" spans="1:6" ht="25.5" outlineLevel="2" x14ac:dyDescent="0.2">
      <c r="B24012" s="18" t="s">
        <v>18705</v>
      </c>
      <c r="C24012" s="19" t="s">
        <v>60</v>
      </c>
      <c r="D24012" t="s">
        <v>411</v>
      </c>
      <c r="E24012" s="20">
        <v>1</v>
      </c>
      <c r="F24012" s="20">
        <v>41</v>
      </c>
    </row>
    <row r="24013" spans="1:6" ht="25.5" outlineLevel="2" x14ac:dyDescent="0.2">
      <c r="B24013" s="18" t="s">
        <v>18705</v>
      </c>
      <c r="C24013" s="19" t="s">
        <v>65</v>
      </c>
      <c r="D24013" t="s">
        <v>411</v>
      </c>
      <c r="E24013" s="20">
        <v>4805</v>
      </c>
      <c r="F24013" s="20">
        <v>324113</v>
      </c>
    </row>
    <row r="24014" spans="1:6" ht="25.5" outlineLevel="2" x14ac:dyDescent="0.2">
      <c r="B24014" s="18" t="s">
        <v>18705</v>
      </c>
      <c r="C24014" s="19" t="s">
        <v>68</v>
      </c>
      <c r="D24014" t="s">
        <v>411</v>
      </c>
      <c r="E24014" s="20">
        <v>175</v>
      </c>
      <c r="F24014" s="20">
        <v>34859</v>
      </c>
    </row>
    <row r="24015" spans="1:6" ht="25.5" outlineLevel="2" x14ac:dyDescent="0.2">
      <c r="B24015" s="18" t="s">
        <v>18705</v>
      </c>
      <c r="C24015" s="19" t="s">
        <v>80</v>
      </c>
      <c r="D24015" t="s">
        <v>411</v>
      </c>
      <c r="E24015" s="20">
        <v>20158</v>
      </c>
      <c r="F24015" s="20">
        <v>625509</v>
      </c>
    </row>
    <row r="24016" spans="1:6" ht="25.5" outlineLevel="2" x14ac:dyDescent="0.2">
      <c r="B24016" s="18" t="s">
        <v>18705</v>
      </c>
      <c r="C24016" s="19" t="s">
        <v>84</v>
      </c>
      <c r="D24016" t="s">
        <v>411</v>
      </c>
      <c r="E24016" s="20">
        <v>1</v>
      </c>
      <c r="F24016" s="20">
        <v>1</v>
      </c>
    </row>
    <row r="24017" spans="2:6" ht="25.5" outlineLevel="2" x14ac:dyDescent="0.2">
      <c r="B24017" s="18" t="s">
        <v>18705</v>
      </c>
      <c r="C24017" s="19" t="s">
        <v>87</v>
      </c>
      <c r="D24017" t="s">
        <v>411</v>
      </c>
      <c r="E24017" s="20">
        <v>41</v>
      </c>
      <c r="F24017" s="20">
        <v>2851</v>
      </c>
    </row>
    <row r="24018" spans="2:6" ht="25.5" outlineLevel="2" x14ac:dyDescent="0.2">
      <c r="B24018" s="18" t="s">
        <v>18705</v>
      </c>
      <c r="C24018" s="19" t="s">
        <v>88</v>
      </c>
      <c r="D24018" t="s">
        <v>411</v>
      </c>
      <c r="E24018" s="20">
        <v>18</v>
      </c>
      <c r="F24018" s="20">
        <v>876</v>
      </c>
    </row>
    <row r="24019" spans="2:6" ht="25.5" outlineLevel="2" x14ac:dyDescent="0.2">
      <c r="B24019" s="18" t="s">
        <v>18705</v>
      </c>
      <c r="C24019" s="19" t="s">
        <v>92</v>
      </c>
      <c r="D24019" t="s">
        <v>411</v>
      </c>
      <c r="E24019" s="20">
        <v>15</v>
      </c>
      <c r="F24019" s="20">
        <v>322</v>
      </c>
    </row>
    <row r="24020" spans="2:6" ht="25.5" outlineLevel="2" x14ac:dyDescent="0.2">
      <c r="B24020" s="18" t="s">
        <v>18705</v>
      </c>
      <c r="C24020" s="19" t="s">
        <v>107</v>
      </c>
      <c r="D24020" t="s">
        <v>411</v>
      </c>
      <c r="E24020" s="20">
        <v>18</v>
      </c>
      <c r="F24020" s="20">
        <v>657</v>
      </c>
    </row>
    <row r="24021" spans="2:6" ht="25.5" outlineLevel="2" x14ac:dyDescent="0.2">
      <c r="B24021" s="18" t="s">
        <v>18705</v>
      </c>
      <c r="C24021" s="19" t="s">
        <v>113</v>
      </c>
      <c r="D24021" t="s">
        <v>411</v>
      </c>
      <c r="E24021" s="20">
        <v>112</v>
      </c>
      <c r="F24021" s="20">
        <v>1760</v>
      </c>
    </row>
    <row r="24022" spans="2:6" ht="25.5" outlineLevel="2" x14ac:dyDescent="0.2">
      <c r="B24022" s="18" t="s">
        <v>18705</v>
      </c>
      <c r="C24022" s="19" t="s">
        <v>119</v>
      </c>
      <c r="D24022" t="s">
        <v>411</v>
      </c>
      <c r="E24022" s="20">
        <v>8</v>
      </c>
      <c r="F24022" s="20">
        <v>35</v>
      </c>
    </row>
    <row r="24023" spans="2:6" ht="25.5" outlineLevel="2" x14ac:dyDescent="0.2">
      <c r="B24023" s="18" t="s">
        <v>18705</v>
      </c>
      <c r="C24023" s="19" t="s">
        <v>123</v>
      </c>
      <c r="D24023" t="s">
        <v>411</v>
      </c>
      <c r="E24023" s="20">
        <v>17</v>
      </c>
      <c r="F24023" s="20">
        <v>1697</v>
      </c>
    </row>
    <row r="24024" spans="2:6" ht="25.5" outlineLevel="2" x14ac:dyDescent="0.2">
      <c r="B24024" s="18" t="s">
        <v>18705</v>
      </c>
      <c r="C24024" s="19" t="s">
        <v>136</v>
      </c>
      <c r="D24024" t="s">
        <v>411</v>
      </c>
      <c r="E24024" s="20">
        <v>11</v>
      </c>
      <c r="F24024" s="20">
        <v>69</v>
      </c>
    </row>
    <row r="24025" spans="2:6" ht="25.5" outlineLevel="2" x14ac:dyDescent="0.2">
      <c r="B24025" s="18" t="s">
        <v>18705</v>
      </c>
      <c r="C24025" s="19" t="s">
        <v>143</v>
      </c>
      <c r="D24025" t="s">
        <v>411</v>
      </c>
      <c r="E24025" s="20">
        <v>696</v>
      </c>
      <c r="F24025" s="20">
        <v>15264</v>
      </c>
    </row>
    <row r="24026" spans="2:6" ht="25.5" outlineLevel="2" x14ac:dyDescent="0.2">
      <c r="B24026" s="18" t="s">
        <v>18705</v>
      </c>
      <c r="C24026" s="19" t="s">
        <v>151</v>
      </c>
      <c r="D24026" t="s">
        <v>411</v>
      </c>
      <c r="E24026" s="20">
        <v>432</v>
      </c>
      <c r="F24026" s="20">
        <v>19325</v>
      </c>
    </row>
    <row r="24027" spans="2:6" ht="25.5" outlineLevel="2" x14ac:dyDescent="0.2">
      <c r="B24027" s="18" t="s">
        <v>18705</v>
      </c>
      <c r="C24027" s="19" t="s">
        <v>157</v>
      </c>
      <c r="D24027" t="s">
        <v>411</v>
      </c>
      <c r="E24027" s="20">
        <v>3</v>
      </c>
      <c r="F24027" s="20">
        <v>33</v>
      </c>
    </row>
    <row r="24028" spans="2:6" ht="25.5" outlineLevel="2" x14ac:dyDescent="0.2">
      <c r="B24028" s="18" t="s">
        <v>18705</v>
      </c>
      <c r="C24028" s="19" t="s">
        <v>162</v>
      </c>
      <c r="D24028" t="s">
        <v>411</v>
      </c>
      <c r="E24028" s="20">
        <v>2</v>
      </c>
      <c r="F24028" s="20">
        <v>62</v>
      </c>
    </row>
    <row r="24029" spans="2:6" ht="25.5" outlineLevel="2" x14ac:dyDescent="0.2">
      <c r="B24029" s="18" t="s">
        <v>18705</v>
      </c>
      <c r="C24029" s="19" t="s">
        <v>164</v>
      </c>
      <c r="D24029" t="s">
        <v>411</v>
      </c>
      <c r="E24029" s="20">
        <v>34</v>
      </c>
      <c r="F24029" s="20">
        <v>263</v>
      </c>
    </row>
    <row r="24030" spans="2:6" ht="25.5" outlineLevel="2" x14ac:dyDescent="0.2">
      <c r="B24030" s="18" t="s">
        <v>18705</v>
      </c>
      <c r="C24030" s="19" t="s">
        <v>166</v>
      </c>
      <c r="D24030" t="s">
        <v>411</v>
      </c>
      <c r="E24030" s="20">
        <v>1</v>
      </c>
      <c r="F24030" s="20">
        <v>7</v>
      </c>
    </row>
    <row r="24031" spans="2:6" ht="25.5" outlineLevel="2" x14ac:dyDescent="0.2">
      <c r="B24031" s="18" t="s">
        <v>18705</v>
      </c>
      <c r="C24031" s="19" t="s">
        <v>173</v>
      </c>
      <c r="D24031" t="s">
        <v>411</v>
      </c>
      <c r="E24031" s="20">
        <v>60</v>
      </c>
      <c r="F24031" s="20">
        <v>301</v>
      </c>
    </row>
    <row r="24032" spans="2:6" ht="25.5" outlineLevel="2" x14ac:dyDescent="0.2">
      <c r="B24032" s="18" t="s">
        <v>18705</v>
      </c>
      <c r="C24032" s="19" t="s">
        <v>174</v>
      </c>
      <c r="D24032" t="s">
        <v>411</v>
      </c>
      <c r="E24032" s="20">
        <v>303</v>
      </c>
      <c r="F24032" s="20">
        <v>7882</v>
      </c>
    </row>
    <row r="24033" spans="1:6" ht="25.5" outlineLevel="2" x14ac:dyDescent="0.2">
      <c r="B24033" s="18" t="s">
        <v>18705</v>
      </c>
      <c r="C24033" s="19" t="s">
        <v>175</v>
      </c>
      <c r="D24033" t="s">
        <v>411</v>
      </c>
      <c r="E24033" s="20">
        <v>2</v>
      </c>
      <c r="F24033" s="20">
        <v>35</v>
      </c>
    </row>
    <row r="24034" spans="1:6" ht="25.5" outlineLevel="2" x14ac:dyDescent="0.2">
      <c r="B24034" s="18" t="s">
        <v>18705</v>
      </c>
      <c r="C24034" s="19" t="s">
        <v>176</v>
      </c>
      <c r="D24034" t="s">
        <v>411</v>
      </c>
      <c r="E24034" s="20">
        <v>1502</v>
      </c>
      <c r="F24034" s="20">
        <v>109197</v>
      </c>
    </row>
    <row r="24035" spans="1:6" ht="25.5" outlineLevel="2" x14ac:dyDescent="0.2">
      <c r="B24035" s="18" t="s">
        <v>18705</v>
      </c>
      <c r="C24035" s="19" t="s">
        <v>178</v>
      </c>
      <c r="D24035" t="s">
        <v>411</v>
      </c>
      <c r="E24035" s="20">
        <v>14407</v>
      </c>
      <c r="F24035" s="20">
        <v>625331</v>
      </c>
    </row>
    <row r="24036" spans="1:6" ht="25.5" outlineLevel="1" x14ac:dyDescent="0.2">
      <c r="B24036" s="21" t="s">
        <v>18706</v>
      </c>
      <c r="E24036" s="20">
        <f>SUBTOTAL(9,E24005:E24035)</f>
        <v>46443</v>
      </c>
      <c r="F24036" s="20">
        <f>SUBTOTAL(9,F24005:F24035)</f>
        <v>1945894</v>
      </c>
    </row>
    <row r="24037" spans="1:6" ht="25.5" outlineLevel="2" x14ac:dyDescent="0.2">
      <c r="A24037" t="s">
        <v>6599</v>
      </c>
      <c r="B24037" s="18" t="s">
        <v>18707</v>
      </c>
      <c r="C24037" s="19" t="s">
        <v>65</v>
      </c>
      <c r="D24037" t="s">
        <v>411</v>
      </c>
      <c r="E24037" s="20">
        <v>5</v>
      </c>
      <c r="F24037" s="20">
        <v>1668</v>
      </c>
    </row>
    <row r="24038" spans="1:6" ht="25.5" outlineLevel="2" x14ac:dyDescent="0.2">
      <c r="B24038" s="18" t="s">
        <v>18707</v>
      </c>
      <c r="C24038" s="19" t="s">
        <v>68</v>
      </c>
      <c r="D24038" t="s">
        <v>411</v>
      </c>
      <c r="E24038" s="20">
        <v>275</v>
      </c>
      <c r="F24038" s="20">
        <v>640</v>
      </c>
    </row>
    <row r="24039" spans="1:6" ht="25.5" outlineLevel="2" x14ac:dyDescent="0.2">
      <c r="B24039" s="18" t="s">
        <v>18707</v>
      </c>
      <c r="C24039" s="19" t="s">
        <v>123</v>
      </c>
      <c r="D24039" t="s">
        <v>411</v>
      </c>
      <c r="E24039" s="20">
        <v>1</v>
      </c>
      <c r="F24039" s="20">
        <v>228</v>
      </c>
    </row>
    <row r="24040" spans="1:6" ht="25.5" outlineLevel="2" x14ac:dyDescent="0.2">
      <c r="B24040" s="18" t="s">
        <v>18707</v>
      </c>
      <c r="C24040" s="19" t="s">
        <v>175</v>
      </c>
      <c r="D24040" t="s">
        <v>411</v>
      </c>
      <c r="E24040" s="20">
        <v>1</v>
      </c>
      <c r="F24040" s="20">
        <v>70</v>
      </c>
    </row>
    <row r="24041" spans="1:6" ht="25.5" outlineLevel="2" x14ac:dyDescent="0.2">
      <c r="B24041" s="18" t="s">
        <v>18707</v>
      </c>
      <c r="C24041" s="19" t="s">
        <v>178</v>
      </c>
      <c r="D24041" t="s">
        <v>411</v>
      </c>
      <c r="E24041" s="20">
        <v>1</v>
      </c>
      <c r="F24041" s="20">
        <v>44</v>
      </c>
    </row>
    <row r="24042" spans="1:6" ht="25.5" outlineLevel="1" x14ac:dyDescent="0.2">
      <c r="B24042" s="21" t="s">
        <v>18708</v>
      </c>
      <c r="E24042" s="20">
        <f>SUBTOTAL(9,E24037:E24041)</f>
        <v>283</v>
      </c>
      <c r="F24042" s="20">
        <f>SUBTOTAL(9,F24037:F24041)</f>
        <v>2650</v>
      </c>
    </row>
    <row r="24043" spans="1:6" ht="25.5" outlineLevel="2" x14ac:dyDescent="0.2">
      <c r="A24043" t="s">
        <v>6600</v>
      </c>
      <c r="B24043" s="18" t="s">
        <v>16893</v>
      </c>
      <c r="C24043" s="19" t="s">
        <v>42</v>
      </c>
      <c r="D24043" t="s">
        <v>411</v>
      </c>
      <c r="E24043" s="20">
        <v>37</v>
      </c>
      <c r="F24043" s="20">
        <v>41</v>
      </c>
    </row>
    <row r="24044" spans="1:6" ht="25.5" outlineLevel="2" x14ac:dyDescent="0.2">
      <c r="B24044" s="18" t="s">
        <v>16893</v>
      </c>
      <c r="C24044" s="19" t="s">
        <v>68</v>
      </c>
      <c r="D24044" t="s">
        <v>411</v>
      </c>
      <c r="E24044" s="20">
        <v>2</v>
      </c>
      <c r="F24044" s="20">
        <v>554</v>
      </c>
    </row>
    <row r="24045" spans="1:6" ht="25.5" outlineLevel="2" x14ac:dyDescent="0.2">
      <c r="B24045" s="18" t="s">
        <v>16893</v>
      </c>
      <c r="C24045" s="19" t="s">
        <v>77</v>
      </c>
      <c r="D24045" t="s">
        <v>411</v>
      </c>
      <c r="E24045" s="20">
        <v>9</v>
      </c>
      <c r="F24045" s="20">
        <v>6</v>
      </c>
    </row>
    <row r="24046" spans="1:6" ht="25.5" outlineLevel="2" x14ac:dyDescent="0.2">
      <c r="B24046" s="18" t="s">
        <v>16893</v>
      </c>
      <c r="C24046" s="19" t="s">
        <v>80</v>
      </c>
      <c r="D24046" t="s">
        <v>411</v>
      </c>
      <c r="E24046" s="20">
        <v>15</v>
      </c>
      <c r="F24046" s="20">
        <v>10</v>
      </c>
    </row>
    <row r="24047" spans="1:6" ht="25.5" outlineLevel="2" x14ac:dyDescent="0.2">
      <c r="B24047" s="18" t="s">
        <v>16893</v>
      </c>
      <c r="C24047" s="19" t="s">
        <v>123</v>
      </c>
      <c r="D24047" t="s">
        <v>411</v>
      </c>
      <c r="E24047" s="20">
        <v>35</v>
      </c>
      <c r="F24047" s="20">
        <v>30</v>
      </c>
    </row>
    <row r="24048" spans="1:6" ht="25.5" outlineLevel="2" x14ac:dyDescent="0.2">
      <c r="B24048" s="18" t="s">
        <v>16893</v>
      </c>
      <c r="C24048" s="19" t="s">
        <v>151</v>
      </c>
      <c r="D24048" t="s">
        <v>411</v>
      </c>
      <c r="E24048" s="20">
        <v>3</v>
      </c>
      <c r="F24048" s="20">
        <v>1024</v>
      </c>
    </row>
    <row r="24049" spans="1:6" ht="25.5" outlineLevel="2" x14ac:dyDescent="0.2">
      <c r="B24049" s="18" t="s">
        <v>16893</v>
      </c>
      <c r="C24049" s="19" t="s">
        <v>157</v>
      </c>
      <c r="D24049" t="s">
        <v>411</v>
      </c>
      <c r="E24049" s="20">
        <v>9</v>
      </c>
      <c r="F24049" s="20">
        <v>94</v>
      </c>
    </row>
    <row r="24050" spans="1:6" ht="25.5" outlineLevel="2" x14ac:dyDescent="0.2">
      <c r="B24050" s="18" t="s">
        <v>16893</v>
      </c>
      <c r="C24050" s="19" t="s">
        <v>178</v>
      </c>
      <c r="D24050" t="s">
        <v>411</v>
      </c>
      <c r="E24050" s="20">
        <v>848</v>
      </c>
      <c r="F24050" s="20">
        <v>17176</v>
      </c>
    </row>
    <row r="24051" spans="1:6" ht="25.5" outlineLevel="2" x14ac:dyDescent="0.2">
      <c r="B24051" s="18" t="s">
        <v>16893</v>
      </c>
      <c r="C24051" s="19" t="s">
        <v>182</v>
      </c>
      <c r="D24051" t="s">
        <v>411</v>
      </c>
      <c r="E24051" s="20">
        <v>7</v>
      </c>
      <c r="F24051" s="20">
        <v>69</v>
      </c>
    </row>
    <row r="24052" spans="1:6" ht="38.25" outlineLevel="1" x14ac:dyDescent="0.2">
      <c r="B24052" s="21" t="s">
        <v>16894</v>
      </c>
      <c r="E24052" s="20">
        <f>SUBTOTAL(9,E24043:E24051)</f>
        <v>965</v>
      </c>
      <c r="F24052" s="20">
        <f>SUBTOTAL(9,F24043:F24051)</f>
        <v>19004</v>
      </c>
    </row>
    <row r="24053" spans="1:6" ht="25.5" outlineLevel="2" x14ac:dyDescent="0.2">
      <c r="A24053" t="s">
        <v>6602</v>
      </c>
      <c r="B24053" s="18" t="s">
        <v>16895</v>
      </c>
      <c r="C24053" s="19" t="s">
        <v>37</v>
      </c>
      <c r="D24053" t="s">
        <v>411</v>
      </c>
      <c r="E24053" s="20">
        <v>15</v>
      </c>
      <c r="F24053" s="20">
        <v>2060</v>
      </c>
    </row>
    <row r="24054" spans="1:6" ht="25.5" outlineLevel="2" x14ac:dyDescent="0.2">
      <c r="B24054" s="18" t="s">
        <v>16895</v>
      </c>
      <c r="C24054" s="19" t="s">
        <v>65</v>
      </c>
      <c r="D24054" t="s">
        <v>411</v>
      </c>
      <c r="E24054" s="20">
        <v>185</v>
      </c>
      <c r="F24054" s="20">
        <v>12011</v>
      </c>
    </row>
    <row r="24055" spans="1:6" ht="25.5" outlineLevel="1" x14ac:dyDescent="0.2">
      <c r="B24055" s="21" t="s">
        <v>16896</v>
      </c>
      <c r="E24055" s="20">
        <f>SUBTOTAL(9,E24053:E24054)</f>
        <v>200</v>
      </c>
      <c r="F24055" s="20">
        <f>SUBTOTAL(9,F24053:F24054)</f>
        <v>14071</v>
      </c>
    </row>
    <row r="24056" spans="1:6" ht="25.5" outlineLevel="2" x14ac:dyDescent="0.2">
      <c r="A24056" t="s">
        <v>6604</v>
      </c>
      <c r="B24056" s="18" t="s">
        <v>16897</v>
      </c>
      <c r="C24056" s="19" t="s">
        <v>80</v>
      </c>
      <c r="D24056" t="s">
        <v>411</v>
      </c>
      <c r="E24056" s="20">
        <v>8</v>
      </c>
      <c r="F24056" s="20">
        <v>5</v>
      </c>
    </row>
    <row r="24057" spans="1:6" ht="25.5" outlineLevel="2" x14ac:dyDescent="0.2">
      <c r="B24057" s="18" t="s">
        <v>16897</v>
      </c>
      <c r="C24057" s="19" t="s">
        <v>166</v>
      </c>
      <c r="D24057" t="s">
        <v>411</v>
      </c>
      <c r="E24057" s="20">
        <v>2</v>
      </c>
      <c r="F24057" s="20">
        <v>5</v>
      </c>
    </row>
    <row r="24058" spans="1:6" ht="25.5" outlineLevel="1" x14ac:dyDescent="0.2">
      <c r="B24058" s="21" t="s">
        <v>16898</v>
      </c>
      <c r="E24058" s="20">
        <f>SUBTOTAL(9,E24056:E24057)</f>
        <v>10</v>
      </c>
      <c r="F24058" s="20">
        <f>SUBTOTAL(9,F24056:F24057)</f>
        <v>10</v>
      </c>
    </row>
    <row r="24059" spans="1:6" ht="25.5" outlineLevel="2" x14ac:dyDescent="0.2">
      <c r="A24059" t="s">
        <v>6605</v>
      </c>
      <c r="B24059" s="18" t="s">
        <v>16899</v>
      </c>
      <c r="C24059" s="19" t="s">
        <v>80</v>
      </c>
      <c r="D24059" t="s">
        <v>411</v>
      </c>
      <c r="E24059" s="20">
        <v>1088</v>
      </c>
      <c r="F24059" s="20">
        <v>508</v>
      </c>
    </row>
    <row r="24060" spans="1:6" ht="25.5" outlineLevel="1" x14ac:dyDescent="0.2">
      <c r="B24060" s="21" t="s">
        <v>16900</v>
      </c>
      <c r="E24060" s="20">
        <f>SUBTOTAL(9,E24059:E24059)</f>
        <v>1088</v>
      </c>
      <c r="F24060" s="20">
        <f>SUBTOTAL(9,F24059:F24059)</f>
        <v>508</v>
      </c>
    </row>
    <row r="24061" spans="1:6" ht="25.5" outlineLevel="2" x14ac:dyDescent="0.2">
      <c r="A24061" t="s">
        <v>6606</v>
      </c>
      <c r="B24061" s="18" t="s">
        <v>16901</v>
      </c>
      <c r="C24061" s="19" t="s">
        <v>42</v>
      </c>
      <c r="D24061" t="s">
        <v>398</v>
      </c>
      <c r="E24061" s="20">
        <v>15</v>
      </c>
      <c r="F24061" s="20">
        <v>335</v>
      </c>
    </row>
    <row r="24062" spans="1:6" ht="25.5" outlineLevel="2" x14ac:dyDescent="0.2">
      <c r="B24062" s="18" t="s">
        <v>16901</v>
      </c>
      <c r="C24062" s="19" t="s">
        <v>77</v>
      </c>
      <c r="D24062" t="s">
        <v>398</v>
      </c>
      <c r="E24062" s="20">
        <v>1</v>
      </c>
      <c r="F24062" s="20">
        <v>9</v>
      </c>
    </row>
    <row r="24063" spans="1:6" ht="25.5" outlineLevel="2" x14ac:dyDescent="0.2">
      <c r="B24063" s="18" t="s">
        <v>16901</v>
      </c>
      <c r="C24063" s="19" t="s">
        <v>80</v>
      </c>
      <c r="D24063" t="s">
        <v>398</v>
      </c>
      <c r="E24063" s="20">
        <v>6</v>
      </c>
      <c r="F24063" s="20">
        <v>135</v>
      </c>
    </row>
    <row r="24064" spans="1:6" ht="25.5" outlineLevel="1" x14ac:dyDescent="0.2">
      <c r="B24064" s="21" t="s">
        <v>16902</v>
      </c>
      <c r="E24064" s="20">
        <f>SUBTOTAL(9,E24061:E24063)</f>
        <v>22</v>
      </c>
      <c r="F24064" s="20">
        <f>SUBTOTAL(9,F24061:F24063)</f>
        <v>479</v>
      </c>
    </row>
    <row r="24065" spans="1:6" ht="25.5" outlineLevel="2" x14ac:dyDescent="0.2">
      <c r="A24065" t="s">
        <v>6608</v>
      </c>
      <c r="B24065" s="18" t="s">
        <v>16903</v>
      </c>
      <c r="C24065" s="19" t="s">
        <v>42</v>
      </c>
      <c r="D24065" t="s">
        <v>398</v>
      </c>
      <c r="E24065" s="20">
        <v>10000</v>
      </c>
      <c r="F24065" s="20">
        <v>374</v>
      </c>
    </row>
    <row r="24066" spans="1:6" ht="25.5" outlineLevel="1" x14ac:dyDescent="0.2">
      <c r="B24066" s="21" t="s">
        <v>16904</v>
      </c>
      <c r="E24066" s="20">
        <f>SUBTOTAL(9,E24065:E24065)</f>
        <v>10000</v>
      </c>
      <c r="F24066" s="20">
        <f>SUBTOTAL(9,F24065:F24065)</f>
        <v>374</v>
      </c>
    </row>
    <row r="24067" spans="1:6" ht="25.5" outlineLevel="2" x14ac:dyDescent="0.2">
      <c r="A24067" t="s">
        <v>6610</v>
      </c>
      <c r="B24067" s="18" t="s">
        <v>16905</v>
      </c>
      <c r="C24067" s="19" t="s">
        <v>42</v>
      </c>
      <c r="D24067" t="s">
        <v>398</v>
      </c>
      <c r="E24067" s="20">
        <v>42</v>
      </c>
      <c r="F24067" s="20">
        <v>927</v>
      </c>
    </row>
    <row r="24068" spans="1:6" ht="25.5" outlineLevel="2" x14ac:dyDescent="0.2">
      <c r="B24068" s="18" t="s">
        <v>16905</v>
      </c>
      <c r="C24068" s="19" t="s">
        <v>174</v>
      </c>
      <c r="D24068" t="s">
        <v>398</v>
      </c>
      <c r="E24068" s="20">
        <v>1</v>
      </c>
      <c r="F24068" s="20">
        <v>10</v>
      </c>
    </row>
    <row r="24069" spans="1:6" ht="25.5" outlineLevel="1" x14ac:dyDescent="0.2">
      <c r="B24069" s="21" t="s">
        <v>16906</v>
      </c>
      <c r="E24069" s="20">
        <f>SUBTOTAL(9,E24067:E24068)</f>
        <v>43</v>
      </c>
      <c r="F24069" s="20">
        <f>SUBTOTAL(9,F24067:F24068)</f>
        <v>937</v>
      </c>
    </row>
    <row r="24070" spans="1:6" outlineLevel="2" x14ac:dyDescent="0.2">
      <c r="A24070" t="s">
        <v>6611</v>
      </c>
      <c r="B24070" s="18" t="s">
        <v>16907</v>
      </c>
      <c r="C24070" s="19" t="s">
        <v>42</v>
      </c>
      <c r="D24070" t="s">
        <v>398</v>
      </c>
      <c r="E24070" s="20">
        <v>20</v>
      </c>
      <c r="F24070" s="20">
        <v>300</v>
      </c>
    </row>
    <row r="24071" spans="1:6" ht="25.5" outlineLevel="1" x14ac:dyDescent="0.2">
      <c r="B24071" s="21" t="s">
        <v>16908</v>
      </c>
      <c r="E24071" s="20">
        <f>SUBTOTAL(9,E24070:E24070)</f>
        <v>20</v>
      </c>
      <c r="F24071" s="20">
        <f>SUBTOTAL(9,F24070:F24070)</f>
        <v>300</v>
      </c>
    </row>
    <row r="24072" spans="1:6" ht="25.5" outlineLevel="2" x14ac:dyDescent="0.2">
      <c r="A24072" t="s">
        <v>6612</v>
      </c>
      <c r="B24072" s="18" t="s">
        <v>16909</v>
      </c>
      <c r="C24072" s="19" t="s">
        <v>42</v>
      </c>
      <c r="D24072" t="s">
        <v>398</v>
      </c>
      <c r="E24072" s="20">
        <v>25</v>
      </c>
      <c r="F24072" s="20">
        <v>39</v>
      </c>
    </row>
    <row r="24073" spans="1:6" ht="25.5" outlineLevel="2" x14ac:dyDescent="0.2">
      <c r="B24073" s="18" t="s">
        <v>16909</v>
      </c>
      <c r="C24073" s="19" t="s">
        <v>65</v>
      </c>
      <c r="D24073" t="s">
        <v>398</v>
      </c>
      <c r="E24073" s="20">
        <v>2</v>
      </c>
      <c r="F24073" s="20">
        <v>10</v>
      </c>
    </row>
    <row r="24074" spans="1:6" ht="25.5" outlineLevel="2" x14ac:dyDescent="0.2">
      <c r="B24074" s="18" t="s">
        <v>16909</v>
      </c>
      <c r="C24074" s="19" t="s">
        <v>68</v>
      </c>
      <c r="D24074" t="s">
        <v>398</v>
      </c>
      <c r="E24074" s="20">
        <v>8</v>
      </c>
      <c r="F24074" s="20">
        <v>824</v>
      </c>
    </row>
    <row r="24075" spans="1:6" ht="25.5" outlineLevel="2" x14ac:dyDescent="0.2">
      <c r="B24075" s="18" t="s">
        <v>16909</v>
      </c>
      <c r="C24075" s="19" t="s">
        <v>80</v>
      </c>
      <c r="D24075" t="s">
        <v>398</v>
      </c>
      <c r="E24075" s="20">
        <v>126</v>
      </c>
      <c r="F24075" s="20">
        <v>84</v>
      </c>
    </row>
    <row r="24076" spans="1:6" ht="25.5" outlineLevel="2" x14ac:dyDescent="0.2">
      <c r="B24076" s="18" t="s">
        <v>16909</v>
      </c>
      <c r="C24076" s="19" t="s">
        <v>107</v>
      </c>
      <c r="D24076" t="s">
        <v>398</v>
      </c>
      <c r="E24076" s="20">
        <v>1</v>
      </c>
      <c r="F24076" s="20">
        <v>39</v>
      </c>
    </row>
    <row r="24077" spans="1:6" ht="25.5" outlineLevel="2" x14ac:dyDescent="0.2">
      <c r="B24077" s="18" t="s">
        <v>16909</v>
      </c>
      <c r="C24077" s="19" t="s">
        <v>176</v>
      </c>
      <c r="D24077" t="s">
        <v>398</v>
      </c>
      <c r="E24077" s="20">
        <v>99</v>
      </c>
      <c r="F24077" s="20">
        <v>265</v>
      </c>
    </row>
    <row r="24078" spans="1:6" ht="25.5" outlineLevel="2" x14ac:dyDescent="0.2">
      <c r="B24078" s="18" t="s">
        <v>16909</v>
      </c>
      <c r="C24078" s="19" t="s">
        <v>178</v>
      </c>
      <c r="D24078" t="s">
        <v>398</v>
      </c>
      <c r="E24078" s="20">
        <v>1</v>
      </c>
      <c r="F24078" s="20">
        <v>10</v>
      </c>
    </row>
    <row r="24079" spans="1:6" ht="25.5" outlineLevel="1" x14ac:dyDescent="0.2">
      <c r="B24079" s="21" t="s">
        <v>16910</v>
      </c>
      <c r="E24079" s="20">
        <f>SUBTOTAL(9,E24072:E24078)</f>
        <v>262</v>
      </c>
      <c r="F24079" s="20">
        <f>SUBTOTAL(9,F24072:F24078)</f>
        <v>1271</v>
      </c>
    </row>
    <row r="24080" spans="1:6" ht="25.5" outlineLevel="2" x14ac:dyDescent="0.2">
      <c r="A24080" t="s">
        <v>6614</v>
      </c>
      <c r="B24080" s="18" t="s">
        <v>16911</v>
      </c>
      <c r="C24080" s="19" t="s">
        <v>80</v>
      </c>
      <c r="D24080" t="s">
        <v>398</v>
      </c>
      <c r="E24080" s="20">
        <v>7</v>
      </c>
      <c r="F24080" s="20">
        <v>9</v>
      </c>
    </row>
    <row r="24081" spans="1:6" ht="25.5" outlineLevel="2" x14ac:dyDescent="0.2">
      <c r="B24081" s="18" t="s">
        <v>16911</v>
      </c>
      <c r="C24081" s="19" t="s">
        <v>175</v>
      </c>
      <c r="D24081" t="s">
        <v>398</v>
      </c>
      <c r="E24081" s="20">
        <v>1</v>
      </c>
      <c r="F24081" s="20">
        <v>1</v>
      </c>
    </row>
    <row r="24082" spans="1:6" ht="25.5" outlineLevel="1" x14ac:dyDescent="0.2">
      <c r="B24082" s="21" t="s">
        <v>16912</v>
      </c>
      <c r="E24082" s="20">
        <f>SUBTOTAL(9,E24080:E24081)</f>
        <v>8</v>
      </c>
      <c r="F24082" s="20">
        <f>SUBTOTAL(9,F24080:F24081)</f>
        <v>10</v>
      </c>
    </row>
    <row r="24083" spans="1:6" ht="25.5" outlineLevel="2" x14ac:dyDescent="0.2">
      <c r="A24083" t="s">
        <v>6615</v>
      </c>
      <c r="B24083" s="18" t="s">
        <v>16913</v>
      </c>
      <c r="C24083" s="19" t="s">
        <v>42</v>
      </c>
      <c r="D24083" t="s">
        <v>398</v>
      </c>
      <c r="E24083" s="20">
        <v>30</v>
      </c>
      <c r="F24083" s="20">
        <v>33</v>
      </c>
    </row>
    <row r="24084" spans="1:6" ht="25.5" outlineLevel="1" x14ac:dyDescent="0.2">
      <c r="B24084" s="21" t="s">
        <v>16914</v>
      </c>
      <c r="E24084" s="20">
        <f>SUBTOTAL(9,E24083:E24083)</f>
        <v>30</v>
      </c>
      <c r="F24084" s="20">
        <f>SUBTOTAL(9,F24083:F24083)</f>
        <v>33</v>
      </c>
    </row>
    <row r="24085" spans="1:6" outlineLevel="2" x14ac:dyDescent="0.2">
      <c r="A24085" t="s">
        <v>6616</v>
      </c>
      <c r="B24085" s="18" t="s">
        <v>16915</v>
      </c>
      <c r="C24085" s="19" t="s">
        <v>42</v>
      </c>
      <c r="D24085" t="s">
        <v>398</v>
      </c>
      <c r="E24085" s="20">
        <v>5</v>
      </c>
      <c r="F24085" s="20">
        <v>372</v>
      </c>
    </row>
    <row r="24086" spans="1:6" outlineLevel="2" x14ac:dyDescent="0.2">
      <c r="B24086" s="18" t="s">
        <v>16915</v>
      </c>
      <c r="C24086" s="19" t="s">
        <v>80</v>
      </c>
      <c r="D24086" t="s">
        <v>398</v>
      </c>
      <c r="E24086" s="20">
        <v>4</v>
      </c>
      <c r="F24086" s="20">
        <v>359</v>
      </c>
    </row>
    <row r="24087" spans="1:6" outlineLevel="2" x14ac:dyDescent="0.2">
      <c r="B24087" s="18" t="s">
        <v>16915</v>
      </c>
      <c r="C24087" s="19" t="s">
        <v>113</v>
      </c>
      <c r="D24087" t="s">
        <v>398</v>
      </c>
      <c r="E24087" s="20">
        <v>5</v>
      </c>
      <c r="F24087" s="20">
        <v>361</v>
      </c>
    </row>
    <row r="24088" spans="1:6" outlineLevel="2" x14ac:dyDescent="0.2">
      <c r="B24088" s="18" t="s">
        <v>16915</v>
      </c>
      <c r="C24088" s="19" t="s">
        <v>178</v>
      </c>
      <c r="D24088" t="s">
        <v>398</v>
      </c>
      <c r="E24088" s="20">
        <v>18</v>
      </c>
      <c r="F24088" s="20">
        <v>1458</v>
      </c>
    </row>
    <row r="24089" spans="1:6" outlineLevel="1" x14ac:dyDescent="0.2">
      <c r="B24089" s="21" t="s">
        <v>16916</v>
      </c>
      <c r="E24089" s="20">
        <f>SUBTOTAL(9,E24085:E24088)</f>
        <v>32</v>
      </c>
      <c r="F24089" s="20">
        <f>SUBTOTAL(9,F24085:F24088)</f>
        <v>2550</v>
      </c>
    </row>
    <row r="24090" spans="1:6" ht="25.5" outlineLevel="2" x14ac:dyDescent="0.2">
      <c r="A24090" t="s">
        <v>6617</v>
      </c>
      <c r="B24090" s="18" t="s">
        <v>16917</v>
      </c>
      <c r="C24090" s="19" t="s">
        <v>53</v>
      </c>
      <c r="D24090" t="s">
        <v>398</v>
      </c>
      <c r="E24090" s="20">
        <v>8</v>
      </c>
      <c r="F24090" s="20">
        <v>142</v>
      </c>
    </row>
    <row r="24091" spans="1:6" ht="25.5" outlineLevel="1" x14ac:dyDescent="0.2">
      <c r="B24091" s="21" t="s">
        <v>16918</v>
      </c>
      <c r="E24091" s="20">
        <f>SUBTOTAL(9,E24090:E24090)</f>
        <v>8</v>
      </c>
      <c r="F24091" s="20">
        <f>SUBTOTAL(9,F24090:F24090)</f>
        <v>142</v>
      </c>
    </row>
    <row r="24092" spans="1:6" ht="25.5" outlineLevel="2" x14ac:dyDescent="0.2">
      <c r="A24092" t="s">
        <v>6619</v>
      </c>
      <c r="B24092" s="18" t="s">
        <v>16919</v>
      </c>
      <c r="C24092" s="19" t="s">
        <v>42</v>
      </c>
      <c r="D24092" t="s">
        <v>411</v>
      </c>
      <c r="E24092" s="20">
        <v>48814</v>
      </c>
      <c r="F24092" s="20">
        <v>56315</v>
      </c>
    </row>
    <row r="24093" spans="1:6" ht="25.5" outlineLevel="2" x14ac:dyDescent="0.2">
      <c r="B24093" s="18" t="s">
        <v>16919</v>
      </c>
      <c r="C24093" s="19" t="s">
        <v>68</v>
      </c>
      <c r="D24093" t="s">
        <v>411</v>
      </c>
      <c r="E24093" s="20">
        <v>31</v>
      </c>
      <c r="F24093" s="20">
        <v>916</v>
      </c>
    </row>
    <row r="24094" spans="1:6" ht="25.5" outlineLevel="2" x14ac:dyDescent="0.2">
      <c r="B24094" s="18" t="s">
        <v>16919</v>
      </c>
      <c r="C24094" s="19" t="s">
        <v>80</v>
      </c>
      <c r="D24094" t="s">
        <v>411</v>
      </c>
      <c r="E24094" s="20">
        <v>14965</v>
      </c>
      <c r="F24094" s="20">
        <v>9887</v>
      </c>
    </row>
    <row r="24095" spans="1:6" ht="25.5" outlineLevel="1" x14ac:dyDescent="0.2">
      <c r="B24095" s="21" t="s">
        <v>16920</v>
      </c>
      <c r="E24095" s="20">
        <f>SUBTOTAL(9,E24092:E24094)</f>
        <v>63810</v>
      </c>
      <c r="F24095" s="20">
        <f>SUBTOTAL(9,F24092:F24094)</f>
        <v>67118</v>
      </c>
    </row>
    <row r="24096" spans="1:6" ht="25.5" outlineLevel="2" x14ac:dyDescent="0.2">
      <c r="A24096" t="s">
        <v>6621</v>
      </c>
      <c r="B24096" s="18" t="s">
        <v>16921</v>
      </c>
      <c r="C24096" s="19" t="s">
        <v>80</v>
      </c>
      <c r="D24096" t="s">
        <v>411</v>
      </c>
      <c r="E24096" s="20">
        <v>4</v>
      </c>
      <c r="F24096" s="20">
        <v>1</v>
      </c>
    </row>
    <row r="24097" spans="1:6" ht="25.5" outlineLevel="1" x14ac:dyDescent="0.2">
      <c r="B24097" s="21" t="s">
        <v>16922</v>
      </c>
      <c r="E24097" s="20">
        <f>SUBTOTAL(9,E24096:E24096)</f>
        <v>4</v>
      </c>
      <c r="F24097" s="20">
        <f>SUBTOTAL(9,F24096:F24096)</f>
        <v>1</v>
      </c>
    </row>
    <row r="24098" spans="1:6" outlineLevel="2" x14ac:dyDescent="0.2">
      <c r="A24098" t="s">
        <v>6622</v>
      </c>
      <c r="B24098" s="18" t="s">
        <v>16923</v>
      </c>
      <c r="C24098" s="19" t="s">
        <v>68</v>
      </c>
      <c r="D24098" t="s">
        <v>398</v>
      </c>
      <c r="E24098" s="20">
        <v>48</v>
      </c>
      <c r="F24098" s="20">
        <v>3047</v>
      </c>
    </row>
    <row r="24099" spans="1:6" outlineLevel="2" x14ac:dyDescent="0.2">
      <c r="B24099" s="18" t="s">
        <v>16923</v>
      </c>
      <c r="C24099" s="19" t="s">
        <v>80</v>
      </c>
      <c r="D24099" t="s">
        <v>398</v>
      </c>
      <c r="E24099" s="20">
        <v>105795</v>
      </c>
      <c r="F24099" s="20">
        <v>12744</v>
      </c>
    </row>
    <row r="24100" spans="1:6" outlineLevel="2" x14ac:dyDescent="0.2">
      <c r="B24100" s="18" t="s">
        <v>16923</v>
      </c>
      <c r="C24100" s="19" t="s">
        <v>87</v>
      </c>
      <c r="D24100" t="s">
        <v>398</v>
      </c>
      <c r="E24100" s="20">
        <v>60000</v>
      </c>
      <c r="F24100" s="20">
        <v>3297</v>
      </c>
    </row>
    <row r="24101" spans="1:6" outlineLevel="2" x14ac:dyDescent="0.2">
      <c r="B24101" s="18" t="s">
        <v>16923</v>
      </c>
      <c r="C24101" s="19" t="s">
        <v>121</v>
      </c>
      <c r="D24101" t="s">
        <v>398</v>
      </c>
      <c r="E24101" s="20">
        <v>1</v>
      </c>
      <c r="F24101" s="20">
        <v>1531</v>
      </c>
    </row>
    <row r="24102" spans="1:6" ht="25.5" outlineLevel="2" x14ac:dyDescent="0.2">
      <c r="B24102" s="18" t="s">
        <v>16923</v>
      </c>
      <c r="C24102" s="19" t="s">
        <v>176</v>
      </c>
      <c r="D24102" t="s">
        <v>398</v>
      </c>
      <c r="E24102" s="20">
        <v>670000</v>
      </c>
      <c r="F24102" s="20">
        <v>10188</v>
      </c>
    </row>
    <row r="24103" spans="1:6" outlineLevel="2" x14ac:dyDescent="0.2">
      <c r="B24103" s="18" t="s">
        <v>16923</v>
      </c>
      <c r="C24103" s="19" t="s">
        <v>178</v>
      </c>
      <c r="D24103" t="s">
        <v>398</v>
      </c>
      <c r="E24103" s="20">
        <v>4</v>
      </c>
      <c r="F24103" s="20">
        <v>10</v>
      </c>
    </row>
    <row r="24104" spans="1:6" outlineLevel="1" x14ac:dyDescent="0.2">
      <c r="B24104" s="21" t="s">
        <v>16924</v>
      </c>
      <c r="E24104" s="20">
        <f>SUBTOTAL(9,E24098:E24103)</f>
        <v>835848</v>
      </c>
      <c r="F24104" s="20">
        <f>SUBTOTAL(9,F24098:F24103)</f>
        <v>30817</v>
      </c>
    </row>
    <row r="24105" spans="1:6" outlineLevel="2" x14ac:dyDescent="0.2">
      <c r="A24105" t="s">
        <v>6623</v>
      </c>
      <c r="B24105" s="18" t="s">
        <v>16925</v>
      </c>
      <c r="C24105" s="19" t="s">
        <v>42</v>
      </c>
      <c r="D24105" t="s">
        <v>398</v>
      </c>
      <c r="E24105" s="20">
        <v>2001</v>
      </c>
      <c r="F24105" s="20">
        <v>53</v>
      </c>
    </row>
    <row r="24106" spans="1:6" outlineLevel="2" x14ac:dyDescent="0.2">
      <c r="B24106" s="18" t="s">
        <v>16925</v>
      </c>
      <c r="C24106" s="19" t="s">
        <v>78</v>
      </c>
      <c r="D24106" t="s">
        <v>398</v>
      </c>
      <c r="E24106" s="20">
        <v>64</v>
      </c>
      <c r="F24106" s="20">
        <v>16</v>
      </c>
    </row>
    <row r="24107" spans="1:6" outlineLevel="2" x14ac:dyDescent="0.2">
      <c r="B24107" s="18" t="s">
        <v>16925</v>
      </c>
      <c r="C24107" s="19" t="s">
        <v>80</v>
      </c>
      <c r="D24107" t="s">
        <v>398</v>
      </c>
      <c r="E24107" s="20">
        <v>14620</v>
      </c>
      <c r="F24107" s="20">
        <v>6911</v>
      </c>
    </row>
    <row r="24108" spans="1:6" outlineLevel="2" x14ac:dyDescent="0.2">
      <c r="B24108" s="18" t="s">
        <v>16925</v>
      </c>
      <c r="C24108" s="19" t="s">
        <v>178</v>
      </c>
      <c r="D24108" t="s">
        <v>398</v>
      </c>
      <c r="E24108" s="20">
        <v>197</v>
      </c>
      <c r="F24108" s="20">
        <v>103</v>
      </c>
    </row>
    <row r="24109" spans="1:6" outlineLevel="1" x14ac:dyDescent="0.2">
      <c r="B24109" s="21" t="s">
        <v>16926</v>
      </c>
      <c r="E24109" s="20">
        <f>SUBTOTAL(9,E24105:E24108)</f>
        <v>16882</v>
      </c>
      <c r="F24109" s="20">
        <f>SUBTOTAL(9,F24105:F24108)</f>
        <v>7083</v>
      </c>
    </row>
    <row r="24110" spans="1:6" outlineLevel="2" x14ac:dyDescent="0.2">
      <c r="A24110" t="s">
        <v>6624</v>
      </c>
      <c r="B24110" s="18" t="s">
        <v>16927</v>
      </c>
      <c r="C24110" s="19" t="s">
        <v>42</v>
      </c>
      <c r="D24110" t="s">
        <v>398</v>
      </c>
      <c r="E24110" s="20">
        <v>2524</v>
      </c>
      <c r="F24110" s="20">
        <v>110</v>
      </c>
    </row>
    <row r="24111" spans="1:6" outlineLevel="2" x14ac:dyDescent="0.2">
      <c r="B24111" s="18" t="s">
        <v>16927</v>
      </c>
      <c r="C24111" s="19" t="s">
        <v>80</v>
      </c>
      <c r="D24111" t="s">
        <v>398</v>
      </c>
      <c r="E24111" s="20">
        <v>220151</v>
      </c>
      <c r="F24111" s="20">
        <v>15099</v>
      </c>
    </row>
    <row r="24112" spans="1:6" outlineLevel="2" x14ac:dyDescent="0.2">
      <c r="B24112" s="18" t="s">
        <v>16927</v>
      </c>
      <c r="C24112" s="19" t="s">
        <v>84</v>
      </c>
      <c r="D24112" t="s">
        <v>398</v>
      </c>
      <c r="E24112" s="20">
        <v>426</v>
      </c>
      <c r="F24112" s="20">
        <v>216</v>
      </c>
    </row>
    <row r="24113" spans="1:6" outlineLevel="2" x14ac:dyDescent="0.2">
      <c r="B24113" s="18" t="s">
        <v>16927</v>
      </c>
      <c r="C24113" s="19" t="s">
        <v>121</v>
      </c>
      <c r="D24113" t="s">
        <v>398</v>
      </c>
      <c r="E24113" s="20">
        <v>1000</v>
      </c>
      <c r="F24113" s="20">
        <v>82</v>
      </c>
    </row>
    <row r="24114" spans="1:6" outlineLevel="2" x14ac:dyDescent="0.2">
      <c r="B24114" s="18" t="s">
        <v>16927</v>
      </c>
      <c r="C24114" s="19" t="s">
        <v>162</v>
      </c>
      <c r="D24114" t="s">
        <v>398</v>
      </c>
      <c r="E24114" s="20">
        <v>4</v>
      </c>
      <c r="F24114" s="20">
        <v>200</v>
      </c>
    </row>
    <row r="24115" spans="1:6" outlineLevel="2" x14ac:dyDescent="0.2">
      <c r="B24115" s="18" t="s">
        <v>16927</v>
      </c>
      <c r="C24115" s="19" t="s">
        <v>178</v>
      </c>
      <c r="D24115" t="s">
        <v>398</v>
      </c>
      <c r="E24115" s="20">
        <v>287</v>
      </c>
      <c r="F24115" s="20">
        <v>248</v>
      </c>
    </row>
    <row r="24116" spans="1:6" outlineLevel="1" x14ac:dyDescent="0.2">
      <c r="B24116" s="21" t="s">
        <v>16928</v>
      </c>
      <c r="E24116" s="20">
        <f>SUBTOTAL(9,E24110:E24115)</f>
        <v>224392</v>
      </c>
      <c r="F24116" s="20">
        <f>SUBTOTAL(9,F24110:F24115)</f>
        <v>15955</v>
      </c>
    </row>
    <row r="24117" spans="1:6" ht="25.5" outlineLevel="2" x14ac:dyDescent="0.2">
      <c r="A24117" t="s">
        <v>6625</v>
      </c>
      <c r="B24117" s="18" t="s">
        <v>16929</v>
      </c>
      <c r="C24117" s="19" t="s">
        <v>42</v>
      </c>
      <c r="D24117" t="s">
        <v>398</v>
      </c>
      <c r="E24117" s="20">
        <v>50323</v>
      </c>
      <c r="F24117" s="20">
        <v>786</v>
      </c>
    </row>
    <row r="24118" spans="1:6" ht="25.5" outlineLevel="2" x14ac:dyDescent="0.2">
      <c r="B24118" s="18" t="s">
        <v>16929</v>
      </c>
      <c r="C24118" s="19" t="s">
        <v>80</v>
      </c>
      <c r="D24118" t="s">
        <v>398</v>
      </c>
      <c r="E24118" s="20">
        <v>13028</v>
      </c>
      <c r="F24118" s="20">
        <v>4859</v>
      </c>
    </row>
    <row r="24119" spans="1:6" ht="25.5" outlineLevel="1" x14ac:dyDescent="0.2">
      <c r="B24119" s="21" t="s">
        <v>16930</v>
      </c>
      <c r="E24119" s="20">
        <f>SUBTOTAL(9,E24117:E24118)</f>
        <v>63351</v>
      </c>
      <c r="F24119" s="20">
        <f>SUBTOTAL(9,F24117:F24118)</f>
        <v>5645</v>
      </c>
    </row>
    <row r="24120" spans="1:6" ht="25.5" outlineLevel="2" x14ac:dyDescent="0.2">
      <c r="A24120" t="s">
        <v>6626</v>
      </c>
      <c r="B24120" s="18" t="s">
        <v>16931</v>
      </c>
      <c r="C24120" s="19" t="s">
        <v>42</v>
      </c>
      <c r="D24120" t="s">
        <v>411</v>
      </c>
      <c r="E24120" s="20">
        <v>2291</v>
      </c>
      <c r="F24120" s="20">
        <v>97</v>
      </c>
    </row>
    <row r="24121" spans="1:6" ht="25.5" outlineLevel="2" x14ac:dyDescent="0.2">
      <c r="B24121" s="18" t="s">
        <v>16931</v>
      </c>
      <c r="C24121" s="19" t="s">
        <v>68</v>
      </c>
      <c r="D24121" t="s">
        <v>411</v>
      </c>
      <c r="E24121" s="20">
        <v>1</v>
      </c>
      <c r="F24121" s="20">
        <v>4</v>
      </c>
    </row>
    <row r="24122" spans="1:6" ht="25.5" outlineLevel="2" x14ac:dyDescent="0.2">
      <c r="B24122" s="18" t="s">
        <v>16931</v>
      </c>
      <c r="C24122" s="19" t="s">
        <v>80</v>
      </c>
      <c r="D24122" t="s">
        <v>411</v>
      </c>
      <c r="E24122" s="20">
        <v>6337</v>
      </c>
      <c r="F24122" s="20">
        <v>19241</v>
      </c>
    </row>
    <row r="24123" spans="1:6" ht="25.5" outlineLevel="2" x14ac:dyDescent="0.2">
      <c r="B24123" s="18" t="s">
        <v>16931</v>
      </c>
      <c r="C24123" s="19" t="s">
        <v>87</v>
      </c>
      <c r="D24123" t="s">
        <v>411</v>
      </c>
      <c r="E24123" s="20">
        <v>2</v>
      </c>
      <c r="F24123" s="20">
        <v>2</v>
      </c>
    </row>
    <row r="24124" spans="1:6" ht="25.5" outlineLevel="2" x14ac:dyDescent="0.2">
      <c r="B24124" s="18" t="s">
        <v>16931</v>
      </c>
      <c r="C24124" s="19" t="s">
        <v>178</v>
      </c>
      <c r="D24124" t="s">
        <v>411</v>
      </c>
      <c r="E24124" s="20">
        <v>50</v>
      </c>
      <c r="F24124" s="20">
        <v>5869</v>
      </c>
    </row>
    <row r="24125" spans="1:6" ht="25.5" outlineLevel="1" x14ac:dyDescent="0.2">
      <c r="B24125" s="21" t="s">
        <v>16932</v>
      </c>
      <c r="E24125" s="20">
        <f>SUBTOTAL(9,E24120:E24124)</f>
        <v>8681</v>
      </c>
      <c r="F24125" s="20">
        <f>SUBTOTAL(9,F24120:F24124)</f>
        <v>25213</v>
      </c>
    </row>
    <row r="24126" spans="1:6" ht="25.5" outlineLevel="2" x14ac:dyDescent="0.2">
      <c r="A24126" t="s">
        <v>6628</v>
      </c>
      <c r="B24126" s="18" t="s">
        <v>16933</v>
      </c>
      <c r="C24126" s="19" t="s">
        <v>42</v>
      </c>
      <c r="D24126" t="s">
        <v>398</v>
      </c>
      <c r="E24126" s="20">
        <v>1055</v>
      </c>
      <c r="F24126" s="20">
        <v>1885</v>
      </c>
    </row>
    <row r="24127" spans="1:6" ht="25.5" outlineLevel="2" x14ac:dyDescent="0.2">
      <c r="B24127" s="18" t="s">
        <v>16933</v>
      </c>
      <c r="C24127" s="19" t="s">
        <v>68</v>
      </c>
      <c r="D24127" t="s">
        <v>398</v>
      </c>
      <c r="E24127" s="20">
        <v>3</v>
      </c>
      <c r="F24127" s="20">
        <v>337</v>
      </c>
    </row>
    <row r="24128" spans="1:6" ht="25.5" outlineLevel="2" x14ac:dyDescent="0.2">
      <c r="B24128" s="18" t="s">
        <v>16933</v>
      </c>
      <c r="C24128" s="19" t="s">
        <v>80</v>
      </c>
      <c r="D24128" t="s">
        <v>398</v>
      </c>
      <c r="E24128" s="20">
        <v>55</v>
      </c>
      <c r="F24128" s="20">
        <v>302</v>
      </c>
    </row>
    <row r="24129" spans="1:6" ht="25.5" outlineLevel="2" x14ac:dyDescent="0.2">
      <c r="B24129" s="18" t="s">
        <v>16933</v>
      </c>
      <c r="C24129" s="19" t="s">
        <v>88</v>
      </c>
      <c r="D24129" t="s">
        <v>398</v>
      </c>
      <c r="E24129" s="20">
        <v>75</v>
      </c>
      <c r="F24129" s="20">
        <v>294</v>
      </c>
    </row>
    <row r="24130" spans="1:6" ht="25.5" outlineLevel="2" x14ac:dyDescent="0.2">
      <c r="B24130" s="18" t="s">
        <v>16933</v>
      </c>
      <c r="C24130" s="19" t="s">
        <v>92</v>
      </c>
      <c r="D24130" t="s">
        <v>398</v>
      </c>
      <c r="E24130" s="20">
        <v>2</v>
      </c>
      <c r="F24130" s="20">
        <v>8</v>
      </c>
    </row>
    <row r="24131" spans="1:6" ht="25.5" outlineLevel="2" x14ac:dyDescent="0.2">
      <c r="B24131" s="18" t="s">
        <v>16933</v>
      </c>
      <c r="C24131" s="19" t="s">
        <v>107</v>
      </c>
      <c r="D24131" t="s">
        <v>398</v>
      </c>
      <c r="E24131" s="20">
        <v>17</v>
      </c>
      <c r="F24131" s="20">
        <v>58</v>
      </c>
    </row>
    <row r="24132" spans="1:6" ht="25.5" outlineLevel="2" x14ac:dyDescent="0.2">
      <c r="B24132" s="18" t="s">
        <v>16933</v>
      </c>
      <c r="C24132" s="19" t="s">
        <v>135</v>
      </c>
      <c r="D24132" t="s">
        <v>398</v>
      </c>
      <c r="E24132" s="20">
        <v>27</v>
      </c>
      <c r="F24132" s="20">
        <v>836</v>
      </c>
    </row>
    <row r="24133" spans="1:6" ht="25.5" outlineLevel="2" x14ac:dyDescent="0.2">
      <c r="B24133" s="18" t="s">
        <v>16933</v>
      </c>
      <c r="C24133" s="19" t="s">
        <v>162</v>
      </c>
      <c r="D24133" t="s">
        <v>398</v>
      </c>
      <c r="E24133" s="20">
        <v>3</v>
      </c>
      <c r="F24133" s="20">
        <v>38</v>
      </c>
    </row>
    <row r="24134" spans="1:6" ht="25.5" outlineLevel="2" x14ac:dyDescent="0.2">
      <c r="B24134" s="18" t="s">
        <v>16933</v>
      </c>
      <c r="C24134" s="19" t="s">
        <v>164</v>
      </c>
      <c r="D24134" t="s">
        <v>398</v>
      </c>
      <c r="E24134" s="20">
        <v>41</v>
      </c>
      <c r="F24134" s="20">
        <v>133</v>
      </c>
    </row>
    <row r="24135" spans="1:6" ht="25.5" outlineLevel="2" x14ac:dyDescent="0.2">
      <c r="B24135" s="18" t="s">
        <v>16933</v>
      </c>
      <c r="C24135" s="19" t="s">
        <v>166</v>
      </c>
      <c r="D24135" t="s">
        <v>398</v>
      </c>
      <c r="E24135" s="20">
        <v>3</v>
      </c>
      <c r="F24135" s="20">
        <v>274</v>
      </c>
    </row>
    <row r="24136" spans="1:6" ht="25.5" outlineLevel="1" x14ac:dyDescent="0.2">
      <c r="B24136" s="21" t="s">
        <v>16934</v>
      </c>
      <c r="E24136" s="20">
        <f>SUBTOTAL(9,E24126:E24135)</f>
        <v>1281</v>
      </c>
      <c r="F24136" s="20">
        <f>SUBTOTAL(9,F24126:F24135)</f>
        <v>4165</v>
      </c>
    </row>
    <row r="24137" spans="1:6" ht="25.5" outlineLevel="2" x14ac:dyDescent="0.2">
      <c r="A24137" t="s">
        <v>6630</v>
      </c>
      <c r="B24137" s="18" t="s">
        <v>16935</v>
      </c>
      <c r="C24137" s="19" t="s">
        <v>42</v>
      </c>
      <c r="D24137" t="s">
        <v>398</v>
      </c>
      <c r="E24137" s="20">
        <v>22508</v>
      </c>
      <c r="F24137" s="20">
        <v>1089</v>
      </c>
    </row>
    <row r="24138" spans="1:6" ht="25.5" outlineLevel="2" x14ac:dyDescent="0.2">
      <c r="B24138" s="18" t="s">
        <v>16935</v>
      </c>
      <c r="C24138" s="19" t="s">
        <v>68</v>
      </c>
      <c r="D24138" t="s">
        <v>398</v>
      </c>
      <c r="E24138" s="20">
        <v>2</v>
      </c>
      <c r="F24138" s="20">
        <v>269</v>
      </c>
    </row>
    <row r="24139" spans="1:6" ht="25.5" outlineLevel="2" x14ac:dyDescent="0.2">
      <c r="B24139" s="18" t="s">
        <v>16935</v>
      </c>
      <c r="C24139" s="19" t="s">
        <v>80</v>
      </c>
      <c r="D24139" t="s">
        <v>398</v>
      </c>
      <c r="E24139" s="20">
        <v>668</v>
      </c>
      <c r="F24139" s="20">
        <v>1075</v>
      </c>
    </row>
    <row r="24140" spans="1:6" ht="25.5" outlineLevel="2" x14ac:dyDescent="0.2">
      <c r="B24140" s="18" t="s">
        <v>16935</v>
      </c>
      <c r="C24140" s="19" t="s">
        <v>88</v>
      </c>
      <c r="D24140" t="s">
        <v>398</v>
      </c>
      <c r="E24140" s="20">
        <v>170</v>
      </c>
      <c r="F24140" s="20">
        <v>758</v>
      </c>
    </row>
    <row r="24141" spans="1:6" ht="25.5" outlineLevel="2" x14ac:dyDescent="0.2">
      <c r="B24141" s="18" t="s">
        <v>16935</v>
      </c>
      <c r="C24141" s="19" t="s">
        <v>92</v>
      </c>
      <c r="D24141" t="s">
        <v>398</v>
      </c>
      <c r="E24141" s="20">
        <v>25</v>
      </c>
      <c r="F24141" s="20">
        <v>78</v>
      </c>
    </row>
    <row r="24142" spans="1:6" ht="25.5" outlineLevel="2" x14ac:dyDescent="0.2">
      <c r="B24142" s="18" t="s">
        <v>16935</v>
      </c>
      <c r="C24142" s="19" t="s">
        <v>109</v>
      </c>
      <c r="D24142" t="s">
        <v>398</v>
      </c>
      <c r="E24142" s="20">
        <v>1</v>
      </c>
      <c r="F24142" s="20">
        <v>3</v>
      </c>
    </row>
    <row r="24143" spans="1:6" ht="25.5" outlineLevel="2" x14ac:dyDescent="0.2">
      <c r="B24143" s="18" t="s">
        <v>16935</v>
      </c>
      <c r="C24143" s="19" t="s">
        <v>135</v>
      </c>
      <c r="D24143" t="s">
        <v>398</v>
      </c>
      <c r="E24143" s="20">
        <v>7</v>
      </c>
      <c r="F24143" s="20">
        <v>25</v>
      </c>
    </row>
    <row r="24144" spans="1:6" ht="25.5" outlineLevel="2" x14ac:dyDescent="0.2">
      <c r="B24144" s="18" t="s">
        <v>16935</v>
      </c>
      <c r="C24144" s="19" t="s">
        <v>164</v>
      </c>
      <c r="D24144" t="s">
        <v>398</v>
      </c>
      <c r="E24144" s="20">
        <v>17</v>
      </c>
      <c r="F24144" s="20">
        <v>56</v>
      </c>
    </row>
    <row r="24145" spans="1:6" ht="25.5" outlineLevel="2" x14ac:dyDescent="0.2">
      <c r="B24145" s="18" t="s">
        <v>16935</v>
      </c>
      <c r="C24145" s="19" t="s">
        <v>166</v>
      </c>
      <c r="D24145" t="s">
        <v>398</v>
      </c>
      <c r="E24145" s="20">
        <v>8</v>
      </c>
      <c r="F24145" s="20">
        <v>28</v>
      </c>
    </row>
    <row r="24146" spans="1:6" ht="25.5" outlineLevel="2" x14ac:dyDescent="0.2">
      <c r="B24146" s="18" t="s">
        <v>16935</v>
      </c>
      <c r="C24146" s="19" t="s">
        <v>178</v>
      </c>
      <c r="D24146" t="s">
        <v>398</v>
      </c>
      <c r="E24146" s="20">
        <v>4</v>
      </c>
      <c r="F24146" s="20">
        <v>9</v>
      </c>
    </row>
    <row r="24147" spans="1:6" ht="25.5" outlineLevel="2" x14ac:dyDescent="0.2">
      <c r="B24147" s="18" t="s">
        <v>16935</v>
      </c>
      <c r="C24147" s="19" t="s">
        <v>182</v>
      </c>
      <c r="D24147" t="s">
        <v>398</v>
      </c>
      <c r="E24147" s="20">
        <v>2</v>
      </c>
      <c r="F24147" s="20">
        <v>57</v>
      </c>
    </row>
    <row r="24148" spans="1:6" ht="25.5" outlineLevel="1" x14ac:dyDescent="0.2">
      <c r="B24148" s="21" t="s">
        <v>16936</v>
      </c>
      <c r="E24148" s="20">
        <f>SUBTOTAL(9,E24137:E24147)</f>
        <v>23412</v>
      </c>
      <c r="F24148" s="20">
        <f>SUBTOTAL(9,F24137:F24147)</f>
        <v>3447</v>
      </c>
    </row>
    <row r="24149" spans="1:6" outlineLevel="2" x14ac:dyDescent="0.2">
      <c r="A24149" t="s">
        <v>6631</v>
      </c>
      <c r="B24149" s="18" t="s">
        <v>16937</v>
      </c>
      <c r="C24149" s="19" t="s">
        <v>42</v>
      </c>
      <c r="D24149" t="s">
        <v>398</v>
      </c>
      <c r="E24149" s="20">
        <v>1538</v>
      </c>
      <c r="F24149" s="20">
        <v>49</v>
      </c>
    </row>
    <row r="24150" spans="1:6" outlineLevel="2" x14ac:dyDescent="0.2">
      <c r="B24150" s="18" t="s">
        <v>16937</v>
      </c>
      <c r="C24150" s="19" t="s">
        <v>68</v>
      </c>
      <c r="D24150" t="s">
        <v>398</v>
      </c>
      <c r="E24150" s="20">
        <v>3</v>
      </c>
      <c r="F24150" s="20">
        <v>144</v>
      </c>
    </row>
    <row r="24151" spans="1:6" outlineLevel="2" x14ac:dyDescent="0.2">
      <c r="B24151" s="18" t="s">
        <v>16937</v>
      </c>
      <c r="C24151" s="19" t="s">
        <v>80</v>
      </c>
      <c r="D24151" t="s">
        <v>398</v>
      </c>
      <c r="E24151" s="20">
        <v>3567</v>
      </c>
      <c r="F24151" s="20">
        <v>5347</v>
      </c>
    </row>
    <row r="24152" spans="1:6" outlineLevel="2" x14ac:dyDescent="0.2">
      <c r="B24152" s="18" t="s">
        <v>16937</v>
      </c>
      <c r="C24152" s="19" t="s">
        <v>135</v>
      </c>
      <c r="D24152" t="s">
        <v>398</v>
      </c>
      <c r="E24152" s="20">
        <v>500</v>
      </c>
      <c r="F24152" s="20">
        <v>157</v>
      </c>
    </row>
    <row r="24153" spans="1:6" outlineLevel="2" x14ac:dyDescent="0.2">
      <c r="B24153" s="18" t="s">
        <v>16937</v>
      </c>
      <c r="C24153" s="19" t="s">
        <v>166</v>
      </c>
      <c r="D24153" t="s">
        <v>398</v>
      </c>
      <c r="E24153" s="20">
        <v>5</v>
      </c>
      <c r="F24153" s="20">
        <v>24</v>
      </c>
    </row>
    <row r="24154" spans="1:6" ht="25.5" outlineLevel="2" x14ac:dyDescent="0.2">
      <c r="B24154" s="18" t="s">
        <v>16937</v>
      </c>
      <c r="C24154" s="19" t="s">
        <v>175</v>
      </c>
      <c r="D24154" t="s">
        <v>398</v>
      </c>
      <c r="E24154" s="20">
        <v>1</v>
      </c>
      <c r="F24154" s="20">
        <v>3</v>
      </c>
    </row>
    <row r="24155" spans="1:6" outlineLevel="2" x14ac:dyDescent="0.2">
      <c r="B24155" s="18" t="s">
        <v>16937</v>
      </c>
      <c r="C24155" s="19" t="s">
        <v>178</v>
      </c>
      <c r="D24155" t="s">
        <v>398</v>
      </c>
      <c r="E24155" s="20">
        <v>5</v>
      </c>
      <c r="F24155" s="20">
        <v>21</v>
      </c>
    </row>
    <row r="24156" spans="1:6" ht="25.5" outlineLevel="1" x14ac:dyDescent="0.2">
      <c r="B24156" s="21" t="s">
        <v>16938</v>
      </c>
      <c r="E24156" s="20">
        <f>SUBTOTAL(9,E24149:E24155)</f>
        <v>5619</v>
      </c>
      <c r="F24156" s="20">
        <f>SUBTOTAL(9,F24149:F24155)</f>
        <v>5745</v>
      </c>
    </row>
    <row r="24157" spans="1:6" ht="25.5" outlineLevel="2" x14ac:dyDescent="0.2">
      <c r="A24157" t="s">
        <v>1860</v>
      </c>
      <c r="B24157" s="18" t="s">
        <v>16939</v>
      </c>
      <c r="C24157" s="19" t="s">
        <v>42</v>
      </c>
      <c r="D24157" t="s">
        <v>398</v>
      </c>
      <c r="E24157" s="20">
        <v>37016</v>
      </c>
      <c r="F24157" s="20">
        <v>822</v>
      </c>
    </row>
    <row r="24158" spans="1:6" ht="25.5" outlineLevel="2" x14ac:dyDescent="0.2">
      <c r="B24158" s="18" t="s">
        <v>16939</v>
      </c>
      <c r="C24158" s="19" t="s">
        <v>54</v>
      </c>
      <c r="D24158" t="s">
        <v>398</v>
      </c>
      <c r="E24158" s="20">
        <v>49</v>
      </c>
      <c r="F24158" s="20">
        <v>8</v>
      </c>
    </row>
    <row r="24159" spans="1:6" ht="25.5" outlineLevel="2" x14ac:dyDescent="0.2">
      <c r="B24159" s="18" t="s">
        <v>16939</v>
      </c>
      <c r="C24159" s="19" t="s">
        <v>68</v>
      </c>
      <c r="D24159" t="s">
        <v>398</v>
      </c>
      <c r="E24159" s="20">
        <v>119</v>
      </c>
      <c r="F24159" s="20">
        <v>1916</v>
      </c>
    </row>
    <row r="24160" spans="1:6" ht="25.5" outlineLevel="2" x14ac:dyDescent="0.2">
      <c r="B24160" s="18" t="s">
        <v>16939</v>
      </c>
      <c r="C24160" s="19" t="s">
        <v>80</v>
      </c>
      <c r="D24160" t="s">
        <v>398</v>
      </c>
      <c r="E24160" s="20">
        <v>3756</v>
      </c>
      <c r="F24160" s="20">
        <v>337</v>
      </c>
    </row>
    <row r="24161" spans="1:6" ht="25.5" outlineLevel="2" x14ac:dyDescent="0.2">
      <c r="B24161" s="18" t="s">
        <v>16939</v>
      </c>
      <c r="C24161" s="19" t="s">
        <v>88</v>
      </c>
      <c r="D24161" t="s">
        <v>398</v>
      </c>
      <c r="E24161" s="20">
        <v>9</v>
      </c>
      <c r="F24161" s="20">
        <v>36</v>
      </c>
    </row>
    <row r="24162" spans="1:6" ht="25.5" outlineLevel="2" x14ac:dyDescent="0.2">
      <c r="B24162" s="18" t="s">
        <v>16939</v>
      </c>
      <c r="C24162" s="19" t="s">
        <v>92</v>
      </c>
      <c r="D24162" t="s">
        <v>398</v>
      </c>
      <c r="E24162" s="20">
        <v>50</v>
      </c>
      <c r="F24162" s="20">
        <v>152</v>
      </c>
    </row>
    <row r="24163" spans="1:6" ht="25.5" outlineLevel="2" x14ac:dyDescent="0.2">
      <c r="B24163" s="18" t="s">
        <v>16939</v>
      </c>
      <c r="C24163" s="19" t="s">
        <v>107</v>
      </c>
      <c r="D24163" t="s">
        <v>398</v>
      </c>
      <c r="E24163" s="20">
        <v>3</v>
      </c>
      <c r="F24163" s="20">
        <v>9</v>
      </c>
    </row>
    <row r="24164" spans="1:6" ht="25.5" outlineLevel="2" x14ac:dyDescent="0.2">
      <c r="B24164" s="18" t="s">
        <v>16939</v>
      </c>
      <c r="C24164" s="19" t="s">
        <v>151</v>
      </c>
      <c r="D24164" t="s">
        <v>398</v>
      </c>
      <c r="E24164" s="20">
        <v>5</v>
      </c>
      <c r="F24164" s="20">
        <v>30</v>
      </c>
    </row>
    <row r="24165" spans="1:6" ht="25.5" outlineLevel="2" x14ac:dyDescent="0.2">
      <c r="B24165" s="18" t="s">
        <v>16939</v>
      </c>
      <c r="C24165" s="19" t="s">
        <v>164</v>
      </c>
      <c r="D24165" t="s">
        <v>398</v>
      </c>
      <c r="E24165" s="20">
        <v>23</v>
      </c>
      <c r="F24165" s="20">
        <v>58</v>
      </c>
    </row>
    <row r="24166" spans="1:6" ht="25.5" outlineLevel="2" x14ac:dyDescent="0.2">
      <c r="B24166" s="18" t="s">
        <v>16939</v>
      </c>
      <c r="C24166" s="19" t="s">
        <v>166</v>
      </c>
      <c r="D24166" t="s">
        <v>398</v>
      </c>
      <c r="E24166" s="20">
        <v>37</v>
      </c>
      <c r="F24166" s="20">
        <v>341</v>
      </c>
    </row>
    <row r="24167" spans="1:6" ht="25.5" outlineLevel="2" x14ac:dyDescent="0.2">
      <c r="B24167" s="18" t="s">
        <v>16939</v>
      </c>
      <c r="C24167" s="19" t="s">
        <v>178</v>
      </c>
      <c r="D24167" t="s">
        <v>398</v>
      </c>
      <c r="E24167" s="20">
        <v>8</v>
      </c>
      <c r="F24167" s="20">
        <v>36</v>
      </c>
    </row>
    <row r="24168" spans="1:6" ht="25.5" outlineLevel="1" x14ac:dyDescent="0.2">
      <c r="B24168" s="21" t="s">
        <v>16940</v>
      </c>
      <c r="E24168" s="20">
        <f>SUBTOTAL(9,E24157:E24167)</f>
        <v>41075</v>
      </c>
      <c r="F24168" s="20">
        <f>SUBTOTAL(9,F24157:F24167)</f>
        <v>3745</v>
      </c>
    </row>
    <row r="24169" spans="1:6" ht="25.5" outlineLevel="2" x14ac:dyDescent="0.2">
      <c r="A24169" t="s">
        <v>6632</v>
      </c>
      <c r="B24169" s="18" t="s">
        <v>16941</v>
      </c>
      <c r="C24169" s="19" t="s">
        <v>16</v>
      </c>
      <c r="D24169" t="s">
        <v>398</v>
      </c>
      <c r="E24169" s="20">
        <v>17</v>
      </c>
      <c r="F24169" s="20">
        <v>13</v>
      </c>
    </row>
    <row r="24170" spans="1:6" ht="25.5" outlineLevel="2" x14ac:dyDescent="0.2">
      <c r="B24170" s="18" t="s">
        <v>16941</v>
      </c>
      <c r="C24170" s="19" t="s">
        <v>42</v>
      </c>
      <c r="D24170" t="s">
        <v>398</v>
      </c>
      <c r="E24170" s="20">
        <v>1379000</v>
      </c>
      <c r="F24170" s="20">
        <v>21971</v>
      </c>
    </row>
    <row r="24171" spans="1:6" ht="25.5" outlineLevel="2" x14ac:dyDescent="0.2">
      <c r="B24171" s="18" t="s">
        <v>16941</v>
      </c>
      <c r="C24171" s="19" t="s">
        <v>65</v>
      </c>
      <c r="D24171" t="s">
        <v>398</v>
      </c>
      <c r="E24171" s="20">
        <v>55</v>
      </c>
      <c r="F24171" s="20">
        <v>9</v>
      </c>
    </row>
    <row r="24172" spans="1:6" ht="25.5" outlineLevel="2" x14ac:dyDescent="0.2">
      <c r="B24172" s="18" t="s">
        <v>16941</v>
      </c>
      <c r="C24172" s="19" t="s">
        <v>80</v>
      </c>
      <c r="D24172" t="s">
        <v>398</v>
      </c>
      <c r="E24172" s="20">
        <v>61210</v>
      </c>
      <c r="F24172" s="20">
        <v>3326</v>
      </c>
    </row>
    <row r="24173" spans="1:6" ht="25.5" outlineLevel="2" x14ac:dyDescent="0.2">
      <c r="B24173" s="18" t="s">
        <v>16941</v>
      </c>
      <c r="C24173" s="19" t="s">
        <v>88</v>
      </c>
      <c r="D24173" t="s">
        <v>398</v>
      </c>
      <c r="E24173" s="20">
        <v>2101</v>
      </c>
      <c r="F24173" s="20">
        <v>52</v>
      </c>
    </row>
    <row r="24174" spans="1:6" ht="25.5" outlineLevel="2" x14ac:dyDescent="0.2">
      <c r="B24174" s="18" t="s">
        <v>16941</v>
      </c>
      <c r="C24174" s="19" t="s">
        <v>178</v>
      </c>
      <c r="D24174" t="s">
        <v>398</v>
      </c>
      <c r="E24174" s="20">
        <v>63</v>
      </c>
      <c r="F24174" s="20">
        <v>48</v>
      </c>
    </row>
    <row r="24175" spans="1:6" ht="25.5" outlineLevel="2" x14ac:dyDescent="0.2">
      <c r="A24175" t="s">
        <v>6634</v>
      </c>
      <c r="B24175" s="18" t="s">
        <v>16941</v>
      </c>
      <c r="C24175" s="19" t="s">
        <v>42</v>
      </c>
      <c r="D24175" t="s">
        <v>398</v>
      </c>
      <c r="E24175" s="20">
        <v>144133</v>
      </c>
      <c r="F24175" s="20">
        <v>2442</v>
      </c>
    </row>
    <row r="24176" spans="1:6" ht="25.5" outlineLevel="2" x14ac:dyDescent="0.2">
      <c r="B24176" s="18" t="s">
        <v>16941</v>
      </c>
      <c r="C24176" s="19" t="s">
        <v>65</v>
      </c>
      <c r="D24176" t="s">
        <v>398</v>
      </c>
      <c r="E24176" s="20">
        <v>1</v>
      </c>
      <c r="F24176" s="20">
        <v>2</v>
      </c>
    </row>
    <row r="24177" spans="1:6" ht="25.5" outlineLevel="2" x14ac:dyDescent="0.2">
      <c r="B24177" s="18" t="s">
        <v>16941</v>
      </c>
      <c r="C24177" s="19" t="s">
        <v>80</v>
      </c>
      <c r="D24177" t="s">
        <v>398</v>
      </c>
      <c r="E24177" s="20">
        <v>33957</v>
      </c>
      <c r="F24177" s="20">
        <v>1259</v>
      </c>
    </row>
    <row r="24178" spans="1:6" ht="25.5" outlineLevel="2" x14ac:dyDescent="0.2">
      <c r="B24178" s="18" t="s">
        <v>16941</v>
      </c>
      <c r="C24178" s="19" t="s">
        <v>87</v>
      </c>
      <c r="D24178" t="s">
        <v>398</v>
      </c>
      <c r="E24178" s="20">
        <v>107</v>
      </c>
      <c r="F24178" s="20">
        <v>27</v>
      </c>
    </row>
    <row r="24179" spans="1:6" ht="25.5" outlineLevel="2" x14ac:dyDescent="0.2">
      <c r="B24179" s="18" t="s">
        <v>16941</v>
      </c>
      <c r="C24179" s="19" t="s">
        <v>92</v>
      </c>
      <c r="D24179" t="s">
        <v>398</v>
      </c>
      <c r="E24179" s="20">
        <v>720</v>
      </c>
      <c r="F24179" s="20">
        <v>36</v>
      </c>
    </row>
    <row r="24180" spans="1:6" ht="38.25" outlineLevel="1" x14ac:dyDescent="0.2">
      <c r="B24180" s="21" t="s">
        <v>16942</v>
      </c>
      <c r="E24180" s="20">
        <f>SUBTOTAL(9,E24169:E24179)</f>
        <v>1621364</v>
      </c>
      <c r="F24180" s="20">
        <f>SUBTOTAL(9,F24169:F24179)</f>
        <v>29185</v>
      </c>
    </row>
    <row r="24181" spans="1:6" ht="25.5" outlineLevel="2" x14ac:dyDescent="0.2">
      <c r="A24181" t="s">
        <v>6635</v>
      </c>
      <c r="B24181" s="18" t="s">
        <v>16943</v>
      </c>
      <c r="C24181" s="19" t="s">
        <v>42</v>
      </c>
      <c r="D24181" t="s">
        <v>411</v>
      </c>
      <c r="E24181" s="20">
        <v>31187</v>
      </c>
      <c r="F24181" s="20">
        <v>627</v>
      </c>
    </row>
    <row r="24182" spans="1:6" ht="25.5" outlineLevel="2" x14ac:dyDescent="0.2">
      <c r="B24182" s="18" t="s">
        <v>16943</v>
      </c>
      <c r="C24182" s="19" t="s">
        <v>65</v>
      </c>
      <c r="D24182" t="s">
        <v>411</v>
      </c>
      <c r="E24182" s="20">
        <v>2</v>
      </c>
      <c r="F24182" s="20">
        <v>9</v>
      </c>
    </row>
    <row r="24183" spans="1:6" ht="25.5" outlineLevel="2" x14ac:dyDescent="0.2">
      <c r="B24183" s="18" t="s">
        <v>16943</v>
      </c>
      <c r="C24183" s="19" t="s">
        <v>80</v>
      </c>
      <c r="D24183" t="s">
        <v>411</v>
      </c>
      <c r="E24183" s="20">
        <v>2348</v>
      </c>
      <c r="F24183" s="20">
        <v>154</v>
      </c>
    </row>
    <row r="24184" spans="1:6" ht="25.5" outlineLevel="1" x14ac:dyDescent="0.2">
      <c r="B24184" s="21" t="s">
        <v>16944</v>
      </c>
      <c r="E24184" s="20">
        <f>SUBTOTAL(9,E24181:E24183)</f>
        <v>33537</v>
      </c>
      <c r="F24184" s="20">
        <f>SUBTOTAL(9,F24181:F24183)</f>
        <v>790</v>
      </c>
    </row>
    <row r="24185" spans="1:6" outlineLevel="2" x14ac:dyDescent="0.2">
      <c r="A24185" t="s">
        <v>6637</v>
      </c>
      <c r="B24185" s="18" t="s">
        <v>16945</v>
      </c>
      <c r="C24185" s="19" t="s">
        <v>9</v>
      </c>
      <c r="D24185" t="s">
        <v>398</v>
      </c>
      <c r="E24185" s="20">
        <v>6</v>
      </c>
      <c r="F24185" s="20">
        <v>9</v>
      </c>
    </row>
    <row r="24186" spans="1:6" outlineLevel="2" x14ac:dyDescent="0.2">
      <c r="B24186" s="18" t="s">
        <v>16945</v>
      </c>
      <c r="C24186" s="19" t="s">
        <v>15</v>
      </c>
      <c r="D24186" t="s">
        <v>398</v>
      </c>
      <c r="E24186" s="20">
        <v>26</v>
      </c>
      <c r="F24186" s="20">
        <v>13</v>
      </c>
    </row>
    <row r="24187" spans="1:6" outlineLevel="2" x14ac:dyDescent="0.2">
      <c r="B24187" s="18" t="s">
        <v>16945</v>
      </c>
      <c r="C24187" s="19" t="s">
        <v>16</v>
      </c>
      <c r="D24187" t="s">
        <v>398</v>
      </c>
      <c r="E24187" s="20">
        <v>464</v>
      </c>
      <c r="F24187" s="20">
        <v>436</v>
      </c>
    </row>
    <row r="24188" spans="1:6" outlineLevel="2" x14ac:dyDescent="0.2">
      <c r="B24188" s="18" t="s">
        <v>16945</v>
      </c>
      <c r="C24188" s="19" t="s">
        <v>37</v>
      </c>
      <c r="D24188" t="s">
        <v>398</v>
      </c>
      <c r="E24188" s="20">
        <v>11500</v>
      </c>
      <c r="F24188" s="20">
        <v>233</v>
      </c>
    </row>
    <row r="24189" spans="1:6" outlineLevel="2" x14ac:dyDescent="0.2">
      <c r="B24189" s="18" t="s">
        <v>16945</v>
      </c>
      <c r="C24189" s="19" t="s">
        <v>42</v>
      </c>
      <c r="D24189" t="s">
        <v>398</v>
      </c>
      <c r="E24189" s="20">
        <v>1599622</v>
      </c>
      <c r="F24189" s="20">
        <v>40067</v>
      </c>
    </row>
    <row r="24190" spans="1:6" outlineLevel="2" x14ac:dyDescent="0.2">
      <c r="B24190" s="18" t="s">
        <v>16945</v>
      </c>
      <c r="C24190" s="19" t="s">
        <v>65</v>
      </c>
      <c r="D24190" t="s">
        <v>398</v>
      </c>
      <c r="E24190" s="20">
        <v>541</v>
      </c>
      <c r="F24190" s="20">
        <v>1105</v>
      </c>
    </row>
    <row r="24191" spans="1:6" outlineLevel="2" x14ac:dyDescent="0.2">
      <c r="B24191" s="18" t="s">
        <v>16945</v>
      </c>
      <c r="C24191" s="19" t="s">
        <v>77</v>
      </c>
      <c r="D24191" t="s">
        <v>398</v>
      </c>
      <c r="E24191" s="20">
        <v>350</v>
      </c>
      <c r="F24191" s="20">
        <v>330</v>
      </c>
    </row>
    <row r="24192" spans="1:6" outlineLevel="2" x14ac:dyDescent="0.2">
      <c r="B24192" s="18" t="s">
        <v>16945</v>
      </c>
      <c r="C24192" s="19" t="s">
        <v>80</v>
      </c>
      <c r="D24192" t="s">
        <v>398</v>
      </c>
      <c r="E24192" s="20">
        <v>58939</v>
      </c>
      <c r="F24192" s="20">
        <v>2347</v>
      </c>
    </row>
    <row r="24193" spans="1:6" outlineLevel="2" x14ac:dyDescent="0.2">
      <c r="B24193" s="18" t="s">
        <v>16945</v>
      </c>
      <c r="C24193" s="19" t="s">
        <v>87</v>
      </c>
      <c r="D24193" t="s">
        <v>398</v>
      </c>
      <c r="E24193" s="20">
        <v>2656</v>
      </c>
      <c r="F24193" s="20">
        <v>8918</v>
      </c>
    </row>
    <row r="24194" spans="1:6" outlineLevel="2" x14ac:dyDescent="0.2">
      <c r="B24194" s="18" t="s">
        <v>16945</v>
      </c>
      <c r="C24194" s="19" t="s">
        <v>88</v>
      </c>
      <c r="D24194" t="s">
        <v>398</v>
      </c>
      <c r="E24194" s="20">
        <v>355</v>
      </c>
      <c r="F24194" s="20">
        <v>647</v>
      </c>
    </row>
    <row r="24195" spans="1:6" ht="25.5" outlineLevel="2" x14ac:dyDescent="0.2">
      <c r="B24195" s="18" t="s">
        <v>16945</v>
      </c>
      <c r="C24195" s="19" t="s">
        <v>92</v>
      </c>
      <c r="D24195" t="s">
        <v>398</v>
      </c>
      <c r="E24195" s="20">
        <v>200</v>
      </c>
      <c r="F24195" s="20">
        <v>15</v>
      </c>
    </row>
    <row r="24196" spans="1:6" outlineLevel="2" x14ac:dyDescent="0.2">
      <c r="B24196" s="18" t="s">
        <v>16945</v>
      </c>
      <c r="C24196" s="19" t="s">
        <v>164</v>
      </c>
      <c r="D24196" t="s">
        <v>398</v>
      </c>
      <c r="E24196" s="20">
        <v>12</v>
      </c>
      <c r="F24196" s="20">
        <v>5</v>
      </c>
    </row>
    <row r="24197" spans="1:6" outlineLevel="2" x14ac:dyDescent="0.2">
      <c r="B24197" s="18" t="s">
        <v>16945</v>
      </c>
      <c r="C24197" s="19" t="s">
        <v>166</v>
      </c>
      <c r="D24197" t="s">
        <v>398</v>
      </c>
      <c r="E24197" s="20">
        <v>288</v>
      </c>
      <c r="F24197" s="20">
        <v>1</v>
      </c>
    </row>
    <row r="24198" spans="1:6" ht="25.5" outlineLevel="2" x14ac:dyDescent="0.2">
      <c r="B24198" s="18" t="s">
        <v>16945</v>
      </c>
      <c r="C24198" s="19" t="s">
        <v>175</v>
      </c>
      <c r="D24198" t="s">
        <v>398</v>
      </c>
      <c r="E24198" s="20">
        <v>73</v>
      </c>
      <c r="F24198" s="20">
        <v>19</v>
      </c>
    </row>
    <row r="24199" spans="1:6" ht="25.5" outlineLevel="2" x14ac:dyDescent="0.2">
      <c r="B24199" s="18" t="s">
        <v>16945</v>
      </c>
      <c r="C24199" s="19" t="s">
        <v>176</v>
      </c>
      <c r="D24199" t="s">
        <v>398</v>
      </c>
      <c r="E24199" s="20">
        <v>1</v>
      </c>
      <c r="F24199" s="20">
        <v>2</v>
      </c>
    </row>
    <row r="24200" spans="1:6" outlineLevel="2" x14ac:dyDescent="0.2">
      <c r="B24200" s="18" t="s">
        <v>16945</v>
      </c>
      <c r="C24200" s="19" t="s">
        <v>178</v>
      </c>
      <c r="D24200" t="s">
        <v>398</v>
      </c>
      <c r="E24200" s="20">
        <v>25506</v>
      </c>
      <c r="F24200" s="20">
        <v>3008</v>
      </c>
    </row>
    <row r="24201" spans="1:6" outlineLevel="2" x14ac:dyDescent="0.2">
      <c r="B24201" s="18" t="s">
        <v>16945</v>
      </c>
      <c r="C24201" s="19" t="s">
        <v>182</v>
      </c>
      <c r="D24201" t="s">
        <v>398</v>
      </c>
      <c r="E24201" s="20">
        <v>256</v>
      </c>
      <c r="F24201" s="20">
        <v>330</v>
      </c>
    </row>
    <row r="24202" spans="1:6" outlineLevel="1" x14ac:dyDescent="0.2">
      <c r="B24202" s="21" t="s">
        <v>16946</v>
      </c>
      <c r="E24202" s="20">
        <f>SUBTOTAL(9,E24185:E24201)</f>
        <v>1700795</v>
      </c>
      <c r="F24202" s="20">
        <f>SUBTOTAL(9,F24185:F24201)</f>
        <v>57485</v>
      </c>
    </row>
    <row r="24203" spans="1:6" ht="25.5" outlineLevel="2" x14ac:dyDescent="0.2">
      <c r="A24203" t="s">
        <v>1863</v>
      </c>
      <c r="B24203" s="18" t="s">
        <v>18709</v>
      </c>
      <c r="C24203" s="19" t="s">
        <v>37</v>
      </c>
      <c r="D24203" t="s">
        <v>398</v>
      </c>
      <c r="E24203" s="20">
        <v>1</v>
      </c>
      <c r="F24203" s="20">
        <v>1</v>
      </c>
    </row>
    <row r="24204" spans="1:6" ht="25.5" outlineLevel="2" x14ac:dyDescent="0.2">
      <c r="B24204" s="18" t="s">
        <v>18709</v>
      </c>
      <c r="C24204" s="19" t="s">
        <v>42</v>
      </c>
      <c r="D24204" t="s">
        <v>398</v>
      </c>
      <c r="E24204" s="20">
        <v>236008</v>
      </c>
      <c r="F24204" s="20">
        <v>3947</v>
      </c>
    </row>
    <row r="24205" spans="1:6" ht="25.5" outlineLevel="2" x14ac:dyDescent="0.2">
      <c r="B24205" s="18" t="s">
        <v>18709</v>
      </c>
      <c r="C24205" s="19" t="s">
        <v>65</v>
      </c>
      <c r="D24205" t="s">
        <v>398</v>
      </c>
      <c r="E24205" s="20">
        <v>676</v>
      </c>
      <c r="F24205" s="20">
        <v>1117</v>
      </c>
    </row>
    <row r="24206" spans="1:6" ht="25.5" outlineLevel="2" x14ac:dyDescent="0.2">
      <c r="B24206" s="18" t="s">
        <v>18709</v>
      </c>
      <c r="C24206" s="19" t="s">
        <v>68</v>
      </c>
      <c r="D24206" t="s">
        <v>398</v>
      </c>
      <c r="E24206" s="20">
        <v>12</v>
      </c>
      <c r="F24206" s="20">
        <v>7</v>
      </c>
    </row>
    <row r="24207" spans="1:6" ht="25.5" outlineLevel="2" x14ac:dyDescent="0.2">
      <c r="B24207" s="18" t="s">
        <v>18709</v>
      </c>
      <c r="C24207" s="19" t="s">
        <v>77</v>
      </c>
      <c r="D24207" t="s">
        <v>398</v>
      </c>
      <c r="E24207" s="20">
        <v>17</v>
      </c>
      <c r="F24207" s="20">
        <v>6</v>
      </c>
    </row>
    <row r="24208" spans="1:6" ht="25.5" outlineLevel="2" x14ac:dyDescent="0.2">
      <c r="B24208" s="18" t="s">
        <v>18709</v>
      </c>
      <c r="C24208" s="19" t="s">
        <v>80</v>
      </c>
      <c r="D24208" t="s">
        <v>398</v>
      </c>
      <c r="E24208" s="20">
        <v>156075</v>
      </c>
      <c r="F24208" s="20">
        <v>2744</v>
      </c>
    </row>
    <row r="24209" spans="1:6" ht="25.5" outlineLevel="2" x14ac:dyDescent="0.2">
      <c r="B24209" s="18" t="s">
        <v>18709</v>
      </c>
      <c r="C24209" s="19" t="s">
        <v>86</v>
      </c>
      <c r="D24209" t="s">
        <v>398</v>
      </c>
      <c r="E24209" s="20">
        <v>2</v>
      </c>
      <c r="F24209" s="20">
        <v>2</v>
      </c>
    </row>
    <row r="24210" spans="1:6" ht="25.5" outlineLevel="2" x14ac:dyDescent="0.2">
      <c r="B24210" s="18" t="s">
        <v>18709</v>
      </c>
      <c r="C24210" s="19" t="s">
        <v>88</v>
      </c>
      <c r="D24210" t="s">
        <v>398</v>
      </c>
      <c r="E24210" s="20">
        <v>1</v>
      </c>
      <c r="F24210" s="20">
        <v>2</v>
      </c>
    </row>
    <row r="24211" spans="1:6" ht="25.5" outlineLevel="2" x14ac:dyDescent="0.2">
      <c r="B24211" s="18" t="s">
        <v>18709</v>
      </c>
      <c r="C24211" s="19" t="s">
        <v>92</v>
      </c>
      <c r="D24211" t="s">
        <v>398</v>
      </c>
      <c r="E24211" s="20">
        <v>60</v>
      </c>
      <c r="F24211" s="20">
        <v>31</v>
      </c>
    </row>
    <row r="24212" spans="1:6" ht="25.5" outlineLevel="2" x14ac:dyDescent="0.2">
      <c r="B24212" s="18" t="s">
        <v>18709</v>
      </c>
      <c r="C24212" s="19" t="s">
        <v>151</v>
      </c>
      <c r="D24212" t="s">
        <v>398</v>
      </c>
      <c r="E24212" s="20">
        <v>31</v>
      </c>
      <c r="F24212" s="20">
        <v>7</v>
      </c>
    </row>
    <row r="24213" spans="1:6" ht="25.5" outlineLevel="2" x14ac:dyDescent="0.2">
      <c r="B24213" s="18" t="s">
        <v>18709</v>
      </c>
      <c r="C24213" s="19" t="s">
        <v>158</v>
      </c>
      <c r="D24213" t="s">
        <v>398</v>
      </c>
      <c r="E24213" s="20">
        <v>1</v>
      </c>
      <c r="F24213" s="20">
        <v>1</v>
      </c>
    </row>
    <row r="24214" spans="1:6" ht="25.5" outlineLevel="2" x14ac:dyDescent="0.2">
      <c r="B24214" s="18" t="s">
        <v>18709</v>
      </c>
      <c r="C24214" s="19" t="s">
        <v>164</v>
      </c>
      <c r="D24214" t="s">
        <v>398</v>
      </c>
      <c r="E24214" s="20">
        <v>2</v>
      </c>
      <c r="F24214" s="20">
        <v>4</v>
      </c>
    </row>
    <row r="24215" spans="1:6" ht="25.5" outlineLevel="2" x14ac:dyDescent="0.2">
      <c r="B24215" s="18" t="s">
        <v>18709</v>
      </c>
      <c r="C24215" s="19" t="s">
        <v>166</v>
      </c>
      <c r="D24215" t="s">
        <v>398</v>
      </c>
      <c r="E24215" s="20">
        <v>100</v>
      </c>
      <c r="F24215" s="20">
        <v>15</v>
      </c>
    </row>
    <row r="24216" spans="1:6" ht="25.5" outlineLevel="2" x14ac:dyDescent="0.2">
      <c r="B24216" s="18" t="s">
        <v>18709</v>
      </c>
      <c r="C24216" s="19" t="s">
        <v>178</v>
      </c>
      <c r="D24216" t="s">
        <v>398</v>
      </c>
      <c r="E24216" s="20">
        <v>3</v>
      </c>
      <c r="F24216" s="20">
        <v>18</v>
      </c>
    </row>
    <row r="24217" spans="1:6" ht="25.5" outlineLevel="1" x14ac:dyDescent="0.2">
      <c r="B24217" s="21" t="s">
        <v>18710</v>
      </c>
      <c r="E24217" s="20">
        <f>SUBTOTAL(9,E24203:E24216)</f>
        <v>392989</v>
      </c>
      <c r="F24217" s="20">
        <f>SUBTOTAL(9,F24203:F24216)</f>
        <v>7902</v>
      </c>
    </row>
    <row r="24218" spans="1:6" outlineLevel="2" x14ac:dyDescent="0.2">
      <c r="A24218" t="s">
        <v>6638</v>
      </c>
      <c r="B24218" s="18" t="s">
        <v>16947</v>
      </c>
      <c r="C24218" s="19" t="s">
        <v>42</v>
      </c>
      <c r="D24218" t="s">
        <v>398</v>
      </c>
      <c r="E24218" s="20">
        <v>5866</v>
      </c>
      <c r="F24218" s="20">
        <v>452</v>
      </c>
    </row>
    <row r="24219" spans="1:6" outlineLevel="2" x14ac:dyDescent="0.2">
      <c r="B24219" s="18" t="s">
        <v>16947</v>
      </c>
      <c r="C24219" s="19" t="s">
        <v>80</v>
      </c>
      <c r="D24219" t="s">
        <v>398</v>
      </c>
      <c r="E24219" s="20">
        <v>2</v>
      </c>
      <c r="F24219" s="20">
        <v>8</v>
      </c>
    </row>
    <row r="24220" spans="1:6" outlineLevel="2" x14ac:dyDescent="0.2">
      <c r="B24220" s="18" t="s">
        <v>16947</v>
      </c>
      <c r="C24220" s="19" t="s">
        <v>88</v>
      </c>
      <c r="D24220" t="s">
        <v>398</v>
      </c>
      <c r="E24220" s="20">
        <v>147</v>
      </c>
      <c r="F24220" s="20">
        <v>405</v>
      </c>
    </row>
    <row r="24221" spans="1:6" ht="25.5" outlineLevel="2" x14ac:dyDescent="0.2">
      <c r="B24221" s="18" t="s">
        <v>16947</v>
      </c>
      <c r="C24221" s="19" t="s">
        <v>92</v>
      </c>
      <c r="D24221" t="s">
        <v>398</v>
      </c>
      <c r="E24221" s="20">
        <v>35</v>
      </c>
      <c r="F24221" s="20">
        <v>106</v>
      </c>
    </row>
    <row r="24222" spans="1:6" outlineLevel="2" x14ac:dyDescent="0.2">
      <c r="B24222" s="18" t="s">
        <v>16947</v>
      </c>
      <c r="C24222" s="19" t="s">
        <v>107</v>
      </c>
      <c r="D24222" t="s">
        <v>398</v>
      </c>
      <c r="E24222" s="20">
        <v>45</v>
      </c>
      <c r="F24222" s="20">
        <v>101</v>
      </c>
    </row>
    <row r="24223" spans="1:6" outlineLevel="2" x14ac:dyDescent="0.2">
      <c r="B24223" s="18" t="s">
        <v>16947</v>
      </c>
      <c r="C24223" s="19" t="s">
        <v>164</v>
      </c>
      <c r="D24223" t="s">
        <v>398</v>
      </c>
      <c r="E24223" s="20">
        <v>35</v>
      </c>
      <c r="F24223" s="20">
        <v>112</v>
      </c>
    </row>
    <row r="24224" spans="1:6" outlineLevel="2" x14ac:dyDescent="0.2">
      <c r="B24224" s="18" t="s">
        <v>16947</v>
      </c>
      <c r="C24224" s="19" t="s">
        <v>166</v>
      </c>
      <c r="D24224" t="s">
        <v>398</v>
      </c>
      <c r="E24224" s="20">
        <v>50</v>
      </c>
      <c r="F24224" s="20">
        <v>145</v>
      </c>
    </row>
    <row r="24225" spans="1:6" outlineLevel="2" x14ac:dyDescent="0.2">
      <c r="B24225" s="18" t="s">
        <v>16947</v>
      </c>
      <c r="C24225" s="19" t="s">
        <v>178</v>
      </c>
      <c r="D24225" t="s">
        <v>398</v>
      </c>
      <c r="E24225" s="20">
        <v>1</v>
      </c>
      <c r="F24225" s="20">
        <v>13</v>
      </c>
    </row>
    <row r="24226" spans="1:6" outlineLevel="1" x14ac:dyDescent="0.2">
      <c r="B24226" s="21" t="s">
        <v>16948</v>
      </c>
      <c r="E24226" s="20">
        <f>SUBTOTAL(9,E24218:E24225)</f>
        <v>6181</v>
      </c>
      <c r="F24226" s="20">
        <f>SUBTOTAL(9,F24218:F24225)</f>
        <v>1342</v>
      </c>
    </row>
    <row r="24227" spans="1:6" ht="25.5" outlineLevel="2" x14ac:dyDescent="0.2">
      <c r="A24227" t="s">
        <v>6639</v>
      </c>
      <c r="B24227" s="18" t="s">
        <v>18711</v>
      </c>
      <c r="C24227" s="19" t="s">
        <v>42</v>
      </c>
      <c r="D24227" t="s">
        <v>398</v>
      </c>
      <c r="E24227" s="20">
        <v>4808</v>
      </c>
      <c r="F24227" s="20">
        <v>539</v>
      </c>
    </row>
    <row r="24228" spans="1:6" ht="25.5" outlineLevel="2" x14ac:dyDescent="0.2">
      <c r="B24228" s="18" t="s">
        <v>18711</v>
      </c>
      <c r="C24228" s="19" t="s">
        <v>80</v>
      </c>
      <c r="D24228" t="s">
        <v>398</v>
      </c>
      <c r="E24228" s="20">
        <v>46</v>
      </c>
      <c r="F24228" s="20">
        <v>91</v>
      </c>
    </row>
    <row r="24229" spans="1:6" ht="25.5" outlineLevel="2" x14ac:dyDescent="0.2">
      <c r="B24229" s="18" t="s">
        <v>18711</v>
      </c>
      <c r="C24229" s="19" t="s">
        <v>178</v>
      </c>
      <c r="D24229" t="s">
        <v>398</v>
      </c>
      <c r="E24229" s="20">
        <v>10</v>
      </c>
      <c r="F24229" s="20">
        <v>358</v>
      </c>
    </row>
    <row r="24230" spans="1:6" ht="25.5" outlineLevel="1" x14ac:dyDescent="0.2">
      <c r="B24230" s="21" t="s">
        <v>18712</v>
      </c>
      <c r="E24230" s="20">
        <f>SUBTOTAL(9,E24227:E24229)</f>
        <v>4864</v>
      </c>
      <c r="F24230" s="20">
        <f>SUBTOTAL(9,F24227:F24229)</f>
        <v>988</v>
      </c>
    </row>
    <row r="24231" spans="1:6" ht="25.5" outlineLevel="2" x14ac:dyDescent="0.2">
      <c r="A24231" t="s">
        <v>6640</v>
      </c>
      <c r="B24231" s="18" t="s">
        <v>16949</v>
      </c>
      <c r="C24231" s="19" t="s">
        <v>80</v>
      </c>
      <c r="D24231" t="s">
        <v>411</v>
      </c>
      <c r="E24231" s="20">
        <v>30</v>
      </c>
      <c r="F24231" s="20">
        <v>34</v>
      </c>
    </row>
    <row r="24232" spans="1:6" ht="25.5" outlineLevel="1" x14ac:dyDescent="0.2">
      <c r="B24232" s="21" t="s">
        <v>16950</v>
      </c>
      <c r="E24232" s="20">
        <f>SUBTOTAL(9,E24231:E24231)</f>
        <v>30</v>
      </c>
      <c r="F24232" s="20">
        <f>SUBTOTAL(9,F24231:F24231)</f>
        <v>34</v>
      </c>
    </row>
    <row r="24233" spans="1:6" ht="25.5" outlineLevel="2" x14ac:dyDescent="0.2">
      <c r="A24233" t="s">
        <v>1864</v>
      </c>
      <c r="B24233" s="18" t="s">
        <v>16951</v>
      </c>
      <c r="C24233" s="19" t="s">
        <v>42</v>
      </c>
      <c r="D24233" t="s">
        <v>398</v>
      </c>
      <c r="E24233" s="20">
        <v>672</v>
      </c>
      <c r="F24233" s="20">
        <v>279</v>
      </c>
    </row>
    <row r="24234" spans="1:6" ht="25.5" outlineLevel="2" x14ac:dyDescent="0.2">
      <c r="B24234" s="18" t="s">
        <v>16951</v>
      </c>
      <c r="C24234" s="19" t="s">
        <v>80</v>
      </c>
      <c r="D24234" t="s">
        <v>398</v>
      </c>
      <c r="E24234" s="20">
        <v>74</v>
      </c>
      <c r="F24234" s="20">
        <v>416</v>
      </c>
    </row>
    <row r="24235" spans="1:6" ht="25.5" outlineLevel="2" x14ac:dyDescent="0.2">
      <c r="B24235" s="18" t="s">
        <v>16951</v>
      </c>
      <c r="C24235" s="19" t="s">
        <v>151</v>
      </c>
      <c r="D24235" t="s">
        <v>398</v>
      </c>
      <c r="E24235" s="20">
        <v>10</v>
      </c>
      <c r="F24235" s="20">
        <v>1</v>
      </c>
    </row>
    <row r="24236" spans="1:6" ht="25.5" outlineLevel="1" x14ac:dyDescent="0.2">
      <c r="B24236" s="21" t="s">
        <v>16952</v>
      </c>
      <c r="E24236" s="20">
        <f>SUBTOTAL(9,E24233:E24235)</f>
        <v>756</v>
      </c>
      <c r="F24236" s="20">
        <f>SUBTOTAL(9,F24233:F24235)</f>
        <v>696</v>
      </c>
    </row>
    <row r="24237" spans="1:6" ht="25.5" outlineLevel="2" x14ac:dyDescent="0.2">
      <c r="A24237" t="s">
        <v>6641</v>
      </c>
      <c r="B24237" s="18" t="s">
        <v>16953</v>
      </c>
      <c r="C24237" s="19" t="s">
        <v>42</v>
      </c>
      <c r="D24237" t="s">
        <v>398</v>
      </c>
      <c r="E24237" s="20">
        <v>2017</v>
      </c>
      <c r="F24237" s="20">
        <v>2909</v>
      </c>
    </row>
    <row r="24238" spans="1:6" ht="25.5" outlineLevel="2" x14ac:dyDescent="0.2">
      <c r="B24238" s="18" t="s">
        <v>16953</v>
      </c>
      <c r="C24238" s="19" t="s">
        <v>80</v>
      </c>
      <c r="D24238" t="s">
        <v>398</v>
      </c>
      <c r="E24238" s="20">
        <v>165</v>
      </c>
      <c r="F24238" s="20">
        <v>158</v>
      </c>
    </row>
    <row r="24239" spans="1:6" ht="25.5" outlineLevel="2" x14ac:dyDescent="0.2">
      <c r="B24239" s="18" t="s">
        <v>16953</v>
      </c>
      <c r="C24239" s="19" t="s">
        <v>178</v>
      </c>
      <c r="D24239" t="s">
        <v>398</v>
      </c>
      <c r="E24239" s="20">
        <v>1</v>
      </c>
      <c r="F24239" s="20">
        <v>22</v>
      </c>
    </row>
    <row r="24240" spans="1:6" ht="25.5" outlineLevel="1" x14ac:dyDescent="0.2">
      <c r="B24240" s="21" t="s">
        <v>16954</v>
      </c>
      <c r="E24240" s="20">
        <f>SUBTOTAL(9,E24237:E24239)</f>
        <v>2183</v>
      </c>
      <c r="F24240" s="20">
        <f>SUBTOTAL(9,F24237:F24239)</f>
        <v>3089</v>
      </c>
    </row>
    <row r="24241" spans="1:6" outlineLevel="2" x14ac:dyDescent="0.2">
      <c r="A24241" t="s">
        <v>6643</v>
      </c>
      <c r="B24241" s="18" t="s">
        <v>16955</v>
      </c>
      <c r="C24241" s="19" t="s">
        <v>80</v>
      </c>
      <c r="D24241" t="s">
        <v>398</v>
      </c>
      <c r="E24241" s="20">
        <v>1708</v>
      </c>
      <c r="F24241" s="20">
        <v>1586</v>
      </c>
    </row>
    <row r="24242" spans="1:6" outlineLevel="1" x14ac:dyDescent="0.2">
      <c r="B24242" s="21" t="s">
        <v>16956</v>
      </c>
      <c r="E24242" s="20">
        <f>SUBTOTAL(9,E24241:E24241)</f>
        <v>1708</v>
      </c>
      <c r="F24242" s="20">
        <f>SUBTOTAL(9,F24241:F24241)</f>
        <v>1586</v>
      </c>
    </row>
    <row r="24243" spans="1:6" ht="25.5" outlineLevel="2" x14ac:dyDescent="0.2">
      <c r="A24243" t="s">
        <v>6644</v>
      </c>
      <c r="B24243" s="18" t="s">
        <v>16957</v>
      </c>
      <c r="C24243" s="19" t="s">
        <v>42</v>
      </c>
      <c r="D24243" t="s">
        <v>398</v>
      </c>
      <c r="E24243" s="20">
        <v>346</v>
      </c>
      <c r="F24243" s="20">
        <v>173</v>
      </c>
    </row>
    <row r="24244" spans="1:6" ht="25.5" outlineLevel="2" x14ac:dyDescent="0.2">
      <c r="B24244" s="18" t="s">
        <v>16957</v>
      </c>
      <c r="C24244" s="19" t="s">
        <v>80</v>
      </c>
      <c r="D24244" t="s">
        <v>398</v>
      </c>
      <c r="E24244" s="20">
        <v>6</v>
      </c>
      <c r="F24244" s="20">
        <v>1</v>
      </c>
    </row>
    <row r="24245" spans="1:6" ht="25.5" outlineLevel="2" x14ac:dyDescent="0.2">
      <c r="B24245" s="18" t="s">
        <v>16957</v>
      </c>
      <c r="C24245" s="19" t="s">
        <v>87</v>
      </c>
      <c r="D24245" t="s">
        <v>398</v>
      </c>
      <c r="E24245" s="20">
        <v>4</v>
      </c>
      <c r="F24245" s="20">
        <v>33</v>
      </c>
    </row>
    <row r="24246" spans="1:6" ht="25.5" outlineLevel="2" x14ac:dyDescent="0.2">
      <c r="B24246" s="18" t="s">
        <v>16957</v>
      </c>
      <c r="C24246" s="19" t="s">
        <v>88</v>
      </c>
      <c r="D24246" t="s">
        <v>398</v>
      </c>
      <c r="E24246" s="20">
        <v>115</v>
      </c>
      <c r="F24246" s="20">
        <v>2697</v>
      </c>
    </row>
    <row r="24247" spans="1:6" ht="25.5" outlineLevel="2" x14ac:dyDescent="0.2">
      <c r="B24247" s="18" t="s">
        <v>16957</v>
      </c>
      <c r="C24247" s="19" t="s">
        <v>178</v>
      </c>
      <c r="D24247" t="s">
        <v>398</v>
      </c>
      <c r="E24247" s="20">
        <v>11</v>
      </c>
      <c r="F24247" s="20">
        <v>53</v>
      </c>
    </row>
    <row r="24248" spans="1:6" ht="25.5" outlineLevel="1" x14ac:dyDescent="0.2">
      <c r="B24248" s="21" t="s">
        <v>16958</v>
      </c>
      <c r="E24248" s="20">
        <f>SUBTOTAL(9,E24243:E24247)</f>
        <v>482</v>
      </c>
      <c r="F24248" s="20">
        <f>SUBTOTAL(9,F24243:F24247)</f>
        <v>2957</v>
      </c>
    </row>
    <row r="24249" spans="1:6" outlineLevel="2" x14ac:dyDescent="0.2">
      <c r="A24249" t="s">
        <v>6646</v>
      </c>
      <c r="B24249" s="18" t="s">
        <v>16959</v>
      </c>
      <c r="C24249" s="19" t="s">
        <v>42</v>
      </c>
      <c r="D24249" t="s">
        <v>398</v>
      </c>
      <c r="E24249" s="20">
        <v>3017</v>
      </c>
      <c r="F24249" s="20">
        <v>809</v>
      </c>
    </row>
    <row r="24250" spans="1:6" outlineLevel="2" x14ac:dyDescent="0.2">
      <c r="B24250" s="18" t="s">
        <v>16959</v>
      </c>
      <c r="C24250" s="19" t="s">
        <v>80</v>
      </c>
      <c r="D24250" t="s">
        <v>398</v>
      </c>
      <c r="E24250" s="20">
        <v>302</v>
      </c>
      <c r="F24250" s="20">
        <v>37611</v>
      </c>
    </row>
    <row r="24251" spans="1:6" ht="25.5" outlineLevel="1" x14ac:dyDescent="0.2">
      <c r="B24251" s="21" t="s">
        <v>16960</v>
      </c>
      <c r="E24251" s="20">
        <f>SUBTOTAL(9,E24249:E24250)</f>
        <v>3319</v>
      </c>
      <c r="F24251" s="20">
        <f>SUBTOTAL(9,F24249:F24250)</f>
        <v>38420</v>
      </c>
    </row>
    <row r="24252" spans="1:6" outlineLevel="2" x14ac:dyDescent="0.2">
      <c r="A24252" t="s">
        <v>6647</v>
      </c>
      <c r="B24252" s="18" t="s">
        <v>16961</v>
      </c>
      <c r="C24252" s="19" t="s">
        <v>42</v>
      </c>
      <c r="D24252" t="s">
        <v>398</v>
      </c>
      <c r="E24252" s="20">
        <v>20024</v>
      </c>
      <c r="F24252" s="20">
        <v>8057</v>
      </c>
    </row>
    <row r="24253" spans="1:6" outlineLevel="2" x14ac:dyDescent="0.2">
      <c r="B24253" s="18" t="s">
        <v>16961</v>
      </c>
      <c r="C24253" s="19" t="s">
        <v>77</v>
      </c>
      <c r="D24253" t="s">
        <v>398</v>
      </c>
      <c r="E24253" s="20">
        <v>1</v>
      </c>
      <c r="F24253" s="20">
        <v>5</v>
      </c>
    </row>
    <row r="24254" spans="1:6" outlineLevel="2" x14ac:dyDescent="0.2">
      <c r="B24254" s="18" t="s">
        <v>16961</v>
      </c>
      <c r="C24254" s="19" t="s">
        <v>80</v>
      </c>
      <c r="D24254" t="s">
        <v>398</v>
      </c>
      <c r="E24254" s="20">
        <v>1807</v>
      </c>
      <c r="F24254" s="20">
        <v>11715</v>
      </c>
    </row>
    <row r="24255" spans="1:6" outlineLevel="2" x14ac:dyDescent="0.2">
      <c r="B24255" s="18" t="s">
        <v>16961</v>
      </c>
      <c r="C24255" s="19" t="s">
        <v>88</v>
      </c>
      <c r="D24255" t="s">
        <v>398</v>
      </c>
      <c r="E24255" s="20">
        <v>22</v>
      </c>
      <c r="F24255" s="20">
        <v>26670</v>
      </c>
    </row>
    <row r="24256" spans="1:6" ht="25.5" outlineLevel="2" x14ac:dyDescent="0.2">
      <c r="B24256" s="18" t="s">
        <v>16961</v>
      </c>
      <c r="C24256" s="19" t="s">
        <v>176</v>
      </c>
      <c r="D24256" t="s">
        <v>398</v>
      </c>
      <c r="E24256" s="20">
        <v>6</v>
      </c>
      <c r="F24256" s="20">
        <v>997</v>
      </c>
    </row>
    <row r="24257" spans="1:6" outlineLevel="2" x14ac:dyDescent="0.2">
      <c r="B24257" s="18" t="s">
        <v>16961</v>
      </c>
      <c r="C24257" s="19" t="s">
        <v>178</v>
      </c>
      <c r="D24257" t="s">
        <v>398</v>
      </c>
      <c r="E24257" s="20">
        <v>165</v>
      </c>
      <c r="F24257" s="20">
        <v>3060</v>
      </c>
    </row>
    <row r="24258" spans="1:6" outlineLevel="1" x14ac:dyDescent="0.2">
      <c r="B24258" s="21" t="s">
        <v>16962</v>
      </c>
      <c r="E24258" s="20">
        <f>SUBTOTAL(9,E24252:E24257)</f>
        <v>22025</v>
      </c>
      <c r="F24258" s="20">
        <f>SUBTOTAL(9,F24252:F24257)</f>
        <v>50504</v>
      </c>
    </row>
    <row r="24259" spans="1:6" ht="25.5" outlineLevel="2" x14ac:dyDescent="0.2">
      <c r="A24259" t="s">
        <v>6648</v>
      </c>
      <c r="B24259" s="18" t="s">
        <v>16963</v>
      </c>
      <c r="C24259" s="19" t="s">
        <v>42</v>
      </c>
      <c r="D24259" t="s">
        <v>398</v>
      </c>
      <c r="E24259" s="20">
        <v>22</v>
      </c>
      <c r="F24259" s="20">
        <v>67</v>
      </c>
    </row>
    <row r="24260" spans="1:6" ht="25.5" outlineLevel="2" x14ac:dyDescent="0.2">
      <c r="B24260" s="18" t="s">
        <v>16963</v>
      </c>
      <c r="C24260" s="19" t="s">
        <v>77</v>
      </c>
      <c r="D24260" t="s">
        <v>398</v>
      </c>
      <c r="E24260" s="20">
        <v>7</v>
      </c>
      <c r="F24260" s="20">
        <v>14</v>
      </c>
    </row>
    <row r="24261" spans="1:6" ht="25.5" outlineLevel="2" x14ac:dyDescent="0.2">
      <c r="B24261" s="18" t="s">
        <v>16963</v>
      </c>
      <c r="C24261" s="19" t="s">
        <v>80</v>
      </c>
      <c r="D24261" t="s">
        <v>398</v>
      </c>
      <c r="E24261" s="20">
        <v>46</v>
      </c>
      <c r="F24261" s="20">
        <v>18</v>
      </c>
    </row>
    <row r="24262" spans="1:6" ht="25.5" outlineLevel="2" x14ac:dyDescent="0.2">
      <c r="B24262" s="18" t="s">
        <v>16963</v>
      </c>
      <c r="C24262" s="19" t="s">
        <v>178</v>
      </c>
      <c r="D24262" t="s">
        <v>398</v>
      </c>
      <c r="E24262" s="20">
        <v>39</v>
      </c>
      <c r="F24262" s="20">
        <v>192</v>
      </c>
    </row>
    <row r="24263" spans="1:6" ht="25.5" outlineLevel="1" x14ac:dyDescent="0.2">
      <c r="B24263" s="21" t="s">
        <v>16964</v>
      </c>
      <c r="E24263" s="20">
        <f>SUBTOTAL(9,E24259:E24262)</f>
        <v>114</v>
      </c>
      <c r="F24263" s="20">
        <f>SUBTOTAL(9,F24259:F24262)</f>
        <v>291</v>
      </c>
    </row>
    <row r="24264" spans="1:6" outlineLevel="2" x14ac:dyDescent="0.2">
      <c r="A24264" t="s">
        <v>6649</v>
      </c>
      <c r="B24264" s="18" t="s">
        <v>16965</v>
      </c>
      <c r="C24264" s="19" t="s">
        <v>42</v>
      </c>
      <c r="D24264" t="s">
        <v>398</v>
      </c>
      <c r="E24264" s="20">
        <v>1801</v>
      </c>
      <c r="F24264" s="20">
        <v>1178</v>
      </c>
    </row>
    <row r="24265" spans="1:6" outlineLevel="2" x14ac:dyDescent="0.2">
      <c r="B24265" s="18" t="s">
        <v>16965</v>
      </c>
      <c r="C24265" s="19" t="s">
        <v>80</v>
      </c>
      <c r="D24265" t="s">
        <v>398</v>
      </c>
      <c r="E24265" s="20">
        <v>364</v>
      </c>
      <c r="F24265" s="20">
        <v>236</v>
      </c>
    </row>
    <row r="24266" spans="1:6" outlineLevel="2" x14ac:dyDescent="0.2">
      <c r="B24266" s="18" t="s">
        <v>16965</v>
      </c>
      <c r="C24266" s="19" t="s">
        <v>88</v>
      </c>
      <c r="D24266" t="s">
        <v>398</v>
      </c>
      <c r="E24266" s="20">
        <v>29</v>
      </c>
      <c r="F24266" s="20">
        <v>30</v>
      </c>
    </row>
    <row r="24267" spans="1:6" outlineLevel="2" x14ac:dyDescent="0.2">
      <c r="B24267" s="18" t="s">
        <v>16965</v>
      </c>
      <c r="C24267" s="19" t="s">
        <v>166</v>
      </c>
      <c r="D24267" t="s">
        <v>398</v>
      </c>
      <c r="E24267" s="20">
        <v>7</v>
      </c>
      <c r="F24267" s="20">
        <v>14</v>
      </c>
    </row>
    <row r="24268" spans="1:6" outlineLevel="2" x14ac:dyDescent="0.2">
      <c r="B24268" s="18" t="s">
        <v>16965</v>
      </c>
      <c r="C24268" s="19" t="s">
        <v>178</v>
      </c>
      <c r="D24268" t="s">
        <v>398</v>
      </c>
      <c r="E24268" s="20">
        <v>11</v>
      </c>
      <c r="F24268" s="20">
        <v>1641</v>
      </c>
    </row>
    <row r="24269" spans="1:6" ht="25.5" outlineLevel="1" x14ac:dyDescent="0.2">
      <c r="B24269" s="21" t="s">
        <v>16966</v>
      </c>
      <c r="E24269" s="20">
        <f>SUBTOTAL(9,E24264:E24268)</f>
        <v>2212</v>
      </c>
      <c r="F24269" s="20">
        <f>SUBTOTAL(9,F24264:F24268)</f>
        <v>3099</v>
      </c>
    </row>
    <row r="24270" spans="1:6" ht="25.5" outlineLevel="2" x14ac:dyDescent="0.2">
      <c r="A24270" t="s">
        <v>6650</v>
      </c>
      <c r="B24270" s="18" t="s">
        <v>16967</v>
      </c>
      <c r="C24270" s="19" t="s">
        <v>37</v>
      </c>
      <c r="D24270" t="s">
        <v>398</v>
      </c>
      <c r="E24270" s="20">
        <v>1</v>
      </c>
      <c r="F24270" s="20">
        <v>2</v>
      </c>
    </row>
    <row r="24271" spans="1:6" ht="25.5" outlineLevel="2" x14ac:dyDescent="0.2">
      <c r="B24271" s="18" t="s">
        <v>16967</v>
      </c>
      <c r="C24271" s="19" t="s">
        <v>42</v>
      </c>
      <c r="D24271" t="s">
        <v>398</v>
      </c>
      <c r="E24271" s="20">
        <v>58351</v>
      </c>
      <c r="F24271" s="20">
        <v>9027</v>
      </c>
    </row>
    <row r="24272" spans="1:6" ht="25.5" outlineLevel="2" x14ac:dyDescent="0.2">
      <c r="B24272" s="18" t="s">
        <v>16967</v>
      </c>
      <c r="C24272" s="19" t="s">
        <v>68</v>
      </c>
      <c r="D24272" t="s">
        <v>398</v>
      </c>
      <c r="E24272" s="20">
        <v>3</v>
      </c>
      <c r="F24272" s="20">
        <v>128</v>
      </c>
    </row>
    <row r="24273" spans="1:6" ht="25.5" outlineLevel="2" x14ac:dyDescent="0.2">
      <c r="B24273" s="18" t="s">
        <v>16967</v>
      </c>
      <c r="C24273" s="19" t="s">
        <v>77</v>
      </c>
      <c r="D24273" t="s">
        <v>398</v>
      </c>
      <c r="E24273" s="20">
        <v>12</v>
      </c>
      <c r="F24273" s="20">
        <v>413</v>
      </c>
    </row>
    <row r="24274" spans="1:6" ht="25.5" outlineLevel="2" x14ac:dyDescent="0.2">
      <c r="B24274" s="18" t="s">
        <v>16967</v>
      </c>
      <c r="C24274" s="19" t="s">
        <v>80</v>
      </c>
      <c r="D24274" t="s">
        <v>398</v>
      </c>
      <c r="E24274" s="20">
        <v>2108</v>
      </c>
      <c r="F24274" s="20">
        <v>456</v>
      </c>
    </row>
    <row r="24275" spans="1:6" ht="25.5" outlineLevel="2" x14ac:dyDescent="0.2">
      <c r="B24275" s="18" t="s">
        <v>16967</v>
      </c>
      <c r="C24275" s="19" t="s">
        <v>87</v>
      </c>
      <c r="D24275" t="s">
        <v>398</v>
      </c>
      <c r="E24275" s="20">
        <v>74</v>
      </c>
      <c r="F24275" s="20">
        <v>225</v>
      </c>
    </row>
    <row r="24276" spans="1:6" ht="25.5" outlineLevel="2" x14ac:dyDescent="0.2">
      <c r="B24276" s="18" t="s">
        <v>16967</v>
      </c>
      <c r="C24276" s="19" t="s">
        <v>88</v>
      </c>
      <c r="D24276" t="s">
        <v>398</v>
      </c>
      <c r="E24276" s="20">
        <v>285</v>
      </c>
      <c r="F24276" s="20">
        <v>13271</v>
      </c>
    </row>
    <row r="24277" spans="1:6" ht="25.5" outlineLevel="2" x14ac:dyDescent="0.2">
      <c r="B24277" s="18" t="s">
        <v>16967</v>
      </c>
      <c r="C24277" s="19" t="s">
        <v>92</v>
      </c>
      <c r="D24277" t="s">
        <v>398</v>
      </c>
      <c r="E24277" s="20">
        <v>32</v>
      </c>
      <c r="F24277" s="20">
        <v>799</v>
      </c>
    </row>
    <row r="24278" spans="1:6" ht="25.5" outlineLevel="2" x14ac:dyDescent="0.2">
      <c r="B24278" s="18" t="s">
        <v>16967</v>
      </c>
      <c r="C24278" s="19" t="s">
        <v>107</v>
      </c>
      <c r="D24278" t="s">
        <v>398</v>
      </c>
      <c r="E24278" s="20">
        <v>855</v>
      </c>
      <c r="F24278" s="20">
        <v>6</v>
      </c>
    </row>
    <row r="24279" spans="1:6" ht="25.5" outlineLevel="2" x14ac:dyDescent="0.2">
      <c r="B24279" s="18" t="s">
        <v>16967</v>
      </c>
      <c r="C24279" s="19" t="s">
        <v>135</v>
      </c>
      <c r="D24279" t="s">
        <v>398</v>
      </c>
      <c r="E24279" s="20">
        <v>2</v>
      </c>
      <c r="F24279" s="20">
        <v>22</v>
      </c>
    </row>
    <row r="24280" spans="1:6" ht="25.5" outlineLevel="2" x14ac:dyDescent="0.2">
      <c r="B24280" s="18" t="s">
        <v>16967</v>
      </c>
      <c r="C24280" s="19" t="s">
        <v>164</v>
      </c>
      <c r="D24280" t="s">
        <v>398</v>
      </c>
      <c r="E24280" s="20">
        <v>148</v>
      </c>
      <c r="F24280" s="20">
        <v>552</v>
      </c>
    </row>
    <row r="24281" spans="1:6" ht="25.5" outlineLevel="2" x14ac:dyDescent="0.2">
      <c r="B24281" s="18" t="s">
        <v>16967</v>
      </c>
      <c r="C24281" s="19" t="s">
        <v>166</v>
      </c>
      <c r="D24281" t="s">
        <v>398</v>
      </c>
      <c r="E24281" s="20">
        <v>2</v>
      </c>
      <c r="F24281" s="20">
        <v>6</v>
      </c>
    </row>
    <row r="24282" spans="1:6" ht="25.5" outlineLevel="2" x14ac:dyDescent="0.2">
      <c r="B24282" s="18" t="s">
        <v>16967</v>
      </c>
      <c r="C24282" s="19" t="s">
        <v>178</v>
      </c>
      <c r="D24282" t="s">
        <v>398</v>
      </c>
      <c r="E24282" s="20">
        <v>18</v>
      </c>
      <c r="F24282" s="20">
        <v>3910</v>
      </c>
    </row>
    <row r="24283" spans="1:6" ht="25.5" outlineLevel="1" x14ac:dyDescent="0.2">
      <c r="B24283" s="21" t="s">
        <v>16968</v>
      </c>
      <c r="E24283" s="20">
        <f>SUBTOTAL(9,E24270:E24282)</f>
        <v>61891</v>
      </c>
      <c r="F24283" s="20">
        <f>SUBTOTAL(9,F24270:F24282)</f>
        <v>28817</v>
      </c>
    </row>
    <row r="24284" spans="1:6" ht="25.5" outlineLevel="2" x14ac:dyDescent="0.2">
      <c r="A24284" t="s">
        <v>6651</v>
      </c>
      <c r="B24284" s="18" t="s">
        <v>16969</v>
      </c>
      <c r="C24284" s="19" t="s">
        <v>42</v>
      </c>
      <c r="D24284" t="s">
        <v>398</v>
      </c>
      <c r="E24284" s="20">
        <v>21275</v>
      </c>
      <c r="F24284" s="20">
        <v>502</v>
      </c>
    </row>
    <row r="24285" spans="1:6" ht="25.5" outlineLevel="2" x14ac:dyDescent="0.2">
      <c r="B24285" s="18" t="s">
        <v>16969</v>
      </c>
      <c r="C24285" s="19" t="s">
        <v>80</v>
      </c>
      <c r="D24285" t="s">
        <v>398</v>
      </c>
      <c r="E24285" s="20">
        <v>1409</v>
      </c>
      <c r="F24285" s="20">
        <v>510</v>
      </c>
    </row>
    <row r="24286" spans="1:6" ht="25.5" outlineLevel="2" x14ac:dyDescent="0.2">
      <c r="B24286" s="18" t="s">
        <v>16969</v>
      </c>
      <c r="C24286" s="19" t="s">
        <v>88</v>
      </c>
      <c r="D24286" t="s">
        <v>398</v>
      </c>
      <c r="E24286" s="20">
        <v>5</v>
      </c>
      <c r="F24286" s="20">
        <v>177</v>
      </c>
    </row>
    <row r="24287" spans="1:6" ht="25.5" outlineLevel="2" x14ac:dyDescent="0.2">
      <c r="B24287" s="18" t="s">
        <v>16969</v>
      </c>
      <c r="C24287" s="19" t="s">
        <v>164</v>
      </c>
      <c r="D24287" t="s">
        <v>398</v>
      </c>
      <c r="E24287" s="20">
        <v>3</v>
      </c>
      <c r="F24287" s="20">
        <v>8</v>
      </c>
    </row>
    <row r="24288" spans="1:6" ht="25.5" outlineLevel="2" x14ac:dyDescent="0.2">
      <c r="B24288" s="18" t="s">
        <v>16969</v>
      </c>
      <c r="C24288" s="19" t="s">
        <v>166</v>
      </c>
      <c r="D24288" t="s">
        <v>398</v>
      </c>
      <c r="E24288" s="20">
        <v>2</v>
      </c>
      <c r="F24288" s="20">
        <v>236</v>
      </c>
    </row>
    <row r="24289" spans="1:6" ht="25.5" outlineLevel="2" x14ac:dyDescent="0.2">
      <c r="B24289" s="18" t="s">
        <v>16969</v>
      </c>
      <c r="C24289" s="19" t="s">
        <v>176</v>
      </c>
      <c r="D24289" t="s">
        <v>398</v>
      </c>
      <c r="E24289" s="20">
        <v>2</v>
      </c>
      <c r="F24289" s="20">
        <v>30</v>
      </c>
    </row>
    <row r="24290" spans="1:6" ht="25.5" outlineLevel="2" x14ac:dyDescent="0.2">
      <c r="B24290" s="18" t="s">
        <v>16969</v>
      </c>
      <c r="C24290" s="19" t="s">
        <v>178</v>
      </c>
      <c r="D24290" t="s">
        <v>398</v>
      </c>
      <c r="E24290" s="20">
        <v>28</v>
      </c>
      <c r="F24290" s="20">
        <v>76</v>
      </c>
    </row>
    <row r="24291" spans="1:6" ht="38.25" outlineLevel="1" x14ac:dyDescent="0.2">
      <c r="B24291" s="21" t="s">
        <v>16970</v>
      </c>
      <c r="E24291" s="20">
        <f>SUBTOTAL(9,E24284:E24290)</f>
        <v>22724</v>
      </c>
      <c r="F24291" s="20">
        <f>SUBTOTAL(9,F24284:F24290)</f>
        <v>1539</v>
      </c>
    </row>
    <row r="24292" spans="1:6" outlineLevel="2" x14ac:dyDescent="0.2">
      <c r="A24292" t="s">
        <v>6653</v>
      </c>
      <c r="B24292" s="18" t="s">
        <v>16971</v>
      </c>
      <c r="C24292" s="19" t="s">
        <v>42</v>
      </c>
      <c r="D24292" t="s">
        <v>398</v>
      </c>
      <c r="E24292" s="20">
        <v>560</v>
      </c>
      <c r="F24292" s="20">
        <v>86</v>
      </c>
    </row>
    <row r="24293" spans="1:6" outlineLevel="2" x14ac:dyDescent="0.2">
      <c r="B24293" s="18" t="s">
        <v>16971</v>
      </c>
      <c r="C24293" s="19" t="s">
        <v>80</v>
      </c>
      <c r="D24293" t="s">
        <v>398</v>
      </c>
      <c r="E24293" s="20">
        <v>3</v>
      </c>
      <c r="F24293" s="20">
        <v>13</v>
      </c>
    </row>
    <row r="24294" spans="1:6" outlineLevel="1" x14ac:dyDescent="0.2">
      <c r="B24294" s="21" t="s">
        <v>16972</v>
      </c>
      <c r="E24294" s="20">
        <f>SUBTOTAL(9,E24292:E24293)</f>
        <v>563</v>
      </c>
      <c r="F24294" s="20">
        <f>SUBTOTAL(9,F24292:F24293)</f>
        <v>99</v>
      </c>
    </row>
    <row r="24295" spans="1:6" outlineLevel="2" x14ac:dyDescent="0.2">
      <c r="A24295" t="s">
        <v>1866</v>
      </c>
      <c r="B24295" s="18" t="s">
        <v>16973</v>
      </c>
      <c r="C24295" s="19" t="s">
        <v>37</v>
      </c>
      <c r="D24295" t="s">
        <v>398</v>
      </c>
      <c r="E24295" s="20">
        <v>4</v>
      </c>
      <c r="F24295" s="20">
        <v>9865</v>
      </c>
    </row>
    <row r="24296" spans="1:6" outlineLevel="2" x14ac:dyDescent="0.2">
      <c r="B24296" s="18" t="s">
        <v>16973</v>
      </c>
      <c r="C24296" s="19" t="s">
        <v>42</v>
      </c>
      <c r="D24296" t="s">
        <v>398</v>
      </c>
      <c r="E24296" s="20">
        <v>116</v>
      </c>
      <c r="F24296" s="20">
        <v>4043</v>
      </c>
    </row>
    <row r="24297" spans="1:6" outlineLevel="2" x14ac:dyDescent="0.2">
      <c r="B24297" s="18" t="s">
        <v>16973</v>
      </c>
      <c r="C24297" s="19" t="s">
        <v>80</v>
      </c>
      <c r="D24297" t="s">
        <v>398</v>
      </c>
      <c r="E24297" s="20">
        <v>20</v>
      </c>
      <c r="F24297" s="20">
        <v>2377</v>
      </c>
    </row>
    <row r="24298" spans="1:6" outlineLevel="2" x14ac:dyDescent="0.2">
      <c r="B24298" s="18" t="s">
        <v>16973</v>
      </c>
      <c r="C24298" s="19" t="s">
        <v>81</v>
      </c>
      <c r="D24298" t="s">
        <v>398</v>
      </c>
      <c r="E24298" s="20">
        <v>3</v>
      </c>
      <c r="F24298" s="20">
        <v>1283</v>
      </c>
    </row>
    <row r="24299" spans="1:6" ht="25.5" outlineLevel="2" x14ac:dyDescent="0.2">
      <c r="B24299" s="18" t="s">
        <v>16973</v>
      </c>
      <c r="C24299" s="19" t="s">
        <v>92</v>
      </c>
      <c r="D24299" t="s">
        <v>398</v>
      </c>
      <c r="E24299" s="20">
        <v>1</v>
      </c>
      <c r="F24299" s="20">
        <v>2138</v>
      </c>
    </row>
    <row r="24300" spans="1:6" outlineLevel="2" x14ac:dyDescent="0.2">
      <c r="B24300" s="18" t="s">
        <v>16973</v>
      </c>
      <c r="C24300" s="19" t="s">
        <v>121</v>
      </c>
      <c r="D24300" t="s">
        <v>398</v>
      </c>
      <c r="E24300" s="20">
        <v>1</v>
      </c>
      <c r="F24300" s="20">
        <v>1</v>
      </c>
    </row>
    <row r="24301" spans="1:6" outlineLevel="2" x14ac:dyDescent="0.2">
      <c r="B24301" s="18" t="s">
        <v>16973</v>
      </c>
      <c r="C24301" s="19" t="s">
        <v>148</v>
      </c>
      <c r="D24301" t="s">
        <v>398</v>
      </c>
      <c r="E24301" s="20">
        <v>1</v>
      </c>
      <c r="F24301" s="20">
        <v>10</v>
      </c>
    </row>
    <row r="24302" spans="1:6" outlineLevel="2" x14ac:dyDescent="0.2">
      <c r="B24302" s="18" t="s">
        <v>16973</v>
      </c>
      <c r="C24302" s="19" t="s">
        <v>178</v>
      </c>
      <c r="D24302" t="s">
        <v>398</v>
      </c>
      <c r="E24302" s="20">
        <v>1</v>
      </c>
      <c r="F24302" s="20">
        <v>2404</v>
      </c>
    </row>
    <row r="24303" spans="1:6" outlineLevel="1" x14ac:dyDescent="0.2">
      <c r="B24303" s="21" t="s">
        <v>16974</v>
      </c>
      <c r="E24303" s="20">
        <f>SUBTOTAL(9,E24295:E24302)</f>
        <v>147</v>
      </c>
      <c r="F24303" s="20">
        <f>SUBTOTAL(9,F24295:F24302)</f>
        <v>22121</v>
      </c>
    </row>
    <row r="24304" spans="1:6" ht="25.5" outlineLevel="2" x14ac:dyDescent="0.2">
      <c r="A24304" t="s">
        <v>6654</v>
      </c>
      <c r="B24304" s="18" t="s">
        <v>16975</v>
      </c>
      <c r="C24304" s="19" t="s">
        <v>42</v>
      </c>
      <c r="D24304" t="s">
        <v>398</v>
      </c>
      <c r="E24304" s="20">
        <v>1271</v>
      </c>
      <c r="F24304" s="20">
        <v>333</v>
      </c>
    </row>
    <row r="24305" spans="1:6" ht="25.5" outlineLevel="2" x14ac:dyDescent="0.2">
      <c r="B24305" s="18" t="s">
        <v>16975</v>
      </c>
      <c r="C24305" s="19" t="s">
        <v>80</v>
      </c>
      <c r="D24305" t="s">
        <v>398</v>
      </c>
      <c r="E24305" s="20">
        <v>1165</v>
      </c>
      <c r="F24305" s="20">
        <v>15382</v>
      </c>
    </row>
    <row r="24306" spans="1:6" ht="25.5" outlineLevel="2" x14ac:dyDescent="0.2">
      <c r="B24306" s="18" t="s">
        <v>16975</v>
      </c>
      <c r="C24306" s="19" t="s">
        <v>92</v>
      </c>
      <c r="D24306" t="s">
        <v>398</v>
      </c>
      <c r="E24306" s="20">
        <v>1</v>
      </c>
      <c r="F24306" s="20">
        <v>690</v>
      </c>
    </row>
    <row r="24307" spans="1:6" ht="25.5" outlineLevel="2" x14ac:dyDescent="0.2">
      <c r="B24307" s="18" t="s">
        <v>16975</v>
      </c>
      <c r="C24307" s="19" t="s">
        <v>121</v>
      </c>
      <c r="D24307" t="s">
        <v>398</v>
      </c>
      <c r="E24307" s="20">
        <v>8</v>
      </c>
      <c r="F24307" s="20">
        <v>2</v>
      </c>
    </row>
    <row r="24308" spans="1:6" ht="25.5" outlineLevel="2" x14ac:dyDescent="0.2">
      <c r="B24308" s="18" t="s">
        <v>16975</v>
      </c>
      <c r="C24308" s="19" t="s">
        <v>151</v>
      </c>
      <c r="D24308" t="s">
        <v>398</v>
      </c>
      <c r="E24308" s="20">
        <v>1</v>
      </c>
      <c r="F24308" s="20">
        <v>13</v>
      </c>
    </row>
    <row r="24309" spans="1:6" ht="25.5" outlineLevel="2" x14ac:dyDescent="0.2">
      <c r="B24309" s="18" t="s">
        <v>16975</v>
      </c>
      <c r="C24309" s="19" t="s">
        <v>164</v>
      </c>
      <c r="D24309" t="s">
        <v>398</v>
      </c>
      <c r="E24309" s="20">
        <v>52</v>
      </c>
      <c r="F24309" s="20">
        <v>20</v>
      </c>
    </row>
    <row r="24310" spans="1:6" ht="25.5" outlineLevel="2" x14ac:dyDescent="0.2">
      <c r="B24310" s="18" t="s">
        <v>16975</v>
      </c>
      <c r="C24310" s="19" t="s">
        <v>176</v>
      </c>
      <c r="D24310" t="s">
        <v>398</v>
      </c>
      <c r="E24310" s="20">
        <v>1</v>
      </c>
      <c r="F24310" s="20">
        <v>13</v>
      </c>
    </row>
    <row r="24311" spans="1:6" ht="25.5" outlineLevel="2" x14ac:dyDescent="0.2">
      <c r="B24311" s="18" t="s">
        <v>16975</v>
      </c>
      <c r="C24311" s="19" t="s">
        <v>178</v>
      </c>
      <c r="D24311" t="s">
        <v>398</v>
      </c>
      <c r="E24311" s="20">
        <v>1</v>
      </c>
      <c r="F24311" s="20">
        <v>5</v>
      </c>
    </row>
    <row r="24312" spans="1:6" ht="25.5" outlineLevel="1" x14ac:dyDescent="0.2">
      <c r="B24312" s="21" t="s">
        <v>16976</v>
      </c>
      <c r="E24312" s="20">
        <f>SUBTOTAL(9,E24304:E24311)</f>
        <v>2500</v>
      </c>
      <c r="F24312" s="20">
        <f>SUBTOTAL(9,F24304:F24311)</f>
        <v>16458</v>
      </c>
    </row>
    <row r="24313" spans="1:6" ht="25.5" outlineLevel="2" x14ac:dyDescent="0.2">
      <c r="A24313" t="s">
        <v>6655</v>
      </c>
      <c r="B24313" s="18" t="s">
        <v>16977</v>
      </c>
      <c r="C24313" s="19" t="s">
        <v>23</v>
      </c>
      <c r="D24313" t="s">
        <v>398</v>
      </c>
      <c r="E24313" s="20">
        <v>1</v>
      </c>
      <c r="F24313" s="20">
        <v>705</v>
      </c>
    </row>
    <row r="24314" spans="1:6" ht="25.5" outlineLevel="2" x14ac:dyDescent="0.2">
      <c r="B24314" s="18" t="s">
        <v>16977</v>
      </c>
      <c r="C24314" s="19" t="s">
        <v>42</v>
      </c>
      <c r="D24314" t="s">
        <v>398</v>
      </c>
      <c r="E24314" s="20">
        <v>11</v>
      </c>
      <c r="F24314" s="20">
        <v>140</v>
      </c>
    </row>
    <row r="24315" spans="1:6" ht="25.5" outlineLevel="2" x14ac:dyDescent="0.2">
      <c r="B24315" s="18" t="s">
        <v>16977</v>
      </c>
      <c r="C24315" s="19" t="s">
        <v>80</v>
      </c>
      <c r="D24315" t="s">
        <v>398</v>
      </c>
      <c r="E24315" s="20">
        <v>5</v>
      </c>
      <c r="F24315" s="20">
        <v>60</v>
      </c>
    </row>
    <row r="24316" spans="1:6" ht="25.5" outlineLevel="2" x14ac:dyDescent="0.2">
      <c r="B24316" s="18" t="s">
        <v>16977</v>
      </c>
      <c r="C24316" s="19" t="s">
        <v>88</v>
      </c>
      <c r="D24316" t="s">
        <v>398</v>
      </c>
      <c r="E24316" s="20">
        <v>8</v>
      </c>
      <c r="F24316" s="20">
        <v>9</v>
      </c>
    </row>
    <row r="24317" spans="1:6" ht="25.5" outlineLevel="2" x14ac:dyDescent="0.2">
      <c r="B24317" s="18" t="s">
        <v>16977</v>
      </c>
      <c r="C24317" s="19" t="s">
        <v>92</v>
      </c>
      <c r="D24317" t="s">
        <v>398</v>
      </c>
      <c r="E24317" s="20">
        <v>5</v>
      </c>
      <c r="F24317" s="20">
        <v>6</v>
      </c>
    </row>
    <row r="24318" spans="1:6" ht="25.5" outlineLevel="2" x14ac:dyDescent="0.2">
      <c r="B24318" s="18" t="s">
        <v>16977</v>
      </c>
      <c r="C24318" s="19" t="s">
        <v>164</v>
      </c>
      <c r="D24318" t="s">
        <v>398</v>
      </c>
      <c r="E24318" s="20">
        <v>10</v>
      </c>
      <c r="F24318" s="20">
        <v>9</v>
      </c>
    </row>
    <row r="24319" spans="1:6" ht="25.5" outlineLevel="1" x14ac:dyDescent="0.2">
      <c r="B24319" s="21" t="s">
        <v>16978</v>
      </c>
      <c r="E24319" s="20">
        <f>SUBTOTAL(9,E24313:E24318)</f>
        <v>40</v>
      </c>
      <c r="F24319" s="20">
        <f>SUBTOTAL(9,F24313:F24318)</f>
        <v>929</v>
      </c>
    </row>
    <row r="24320" spans="1:6" outlineLevel="2" x14ac:dyDescent="0.2">
      <c r="A24320" t="s">
        <v>6656</v>
      </c>
      <c r="B24320" s="18" t="s">
        <v>16979</v>
      </c>
      <c r="C24320" s="19" t="s">
        <v>42</v>
      </c>
      <c r="D24320" t="s">
        <v>398</v>
      </c>
      <c r="E24320" s="20">
        <v>115</v>
      </c>
      <c r="F24320" s="20">
        <v>3479</v>
      </c>
    </row>
    <row r="24321" spans="1:6" outlineLevel="2" x14ac:dyDescent="0.2">
      <c r="B24321" s="18" t="s">
        <v>16979</v>
      </c>
      <c r="C24321" s="19" t="s">
        <v>135</v>
      </c>
      <c r="D24321" t="s">
        <v>398</v>
      </c>
      <c r="E24321" s="20">
        <v>65</v>
      </c>
      <c r="F24321" s="20">
        <v>2090</v>
      </c>
    </row>
    <row r="24322" spans="1:6" ht="25.5" outlineLevel="2" x14ac:dyDescent="0.2">
      <c r="B24322" s="18" t="s">
        <v>16979</v>
      </c>
      <c r="C24322" s="19" t="s">
        <v>176</v>
      </c>
      <c r="D24322" t="s">
        <v>398</v>
      </c>
      <c r="E24322" s="20">
        <v>1</v>
      </c>
      <c r="F24322" s="20">
        <v>20</v>
      </c>
    </row>
    <row r="24323" spans="1:6" ht="25.5" outlineLevel="1" x14ac:dyDescent="0.2">
      <c r="B24323" s="21" t="s">
        <v>16980</v>
      </c>
      <c r="E24323" s="20">
        <f>SUBTOTAL(9,E24320:E24322)</f>
        <v>181</v>
      </c>
      <c r="F24323" s="20">
        <f>SUBTOTAL(9,F24320:F24322)</f>
        <v>5589</v>
      </c>
    </row>
    <row r="24324" spans="1:6" outlineLevel="2" x14ac:dyDescent="0.2">
      <c r="A24324" t="s">
        <v>1867</v>
      </c>
      <c r="B24324" s="18" t="s">
        <v>7097</v>
      </c>
      <c r="C24324" s="19" t="s">
        <v>42</v>
      </c>
      <c r="D24324" t="s">
        <v>398</v>
      </c>
      <c r="E24324" s="20">
        <v>405</v>
      </c>
      <c r="F24324" s="20">
        <v>2135</v>
      </c>
    </row>
    <row r="24325" spans="1:6" outlineLevel="1" x14ac:dyDescent="0.2">
      <c r="B24325" s="21" t="s">
        <v>7134</v>
      </c>
      <c r="E24325" s="20">
        <f>SUBTOTAL(9,E24324:E24324)</f>
        <v>405</v>
      </c>
      <c r="F24325" s="20">
        <f>SUBTOTAL(9,F24324:F24324)</f>
        <v>2135</v>
      </c>
    </row>
    <row r="24326" spans="1:6" ht="25.5" outlineLevel="2" x14ac:dyDescent="0.2">
      <c r="B24326" s="18" t="s">
        <v>16981</v>
      </c>
      <c r="C24326" s="19" t="s">
        <v>80</v>
      </c>
      <c r="D24326" t="s">
        <v>398</v>
      </c>
      <c r="E24326" s="20">
        <v>1690</v>
      </c>
      <c r="F24326" s="20">
        <v>215</v>
      </c>
    </row>
    <row r="24327" spans="1:6" ht="25.5" outlineLevel="2" x14ac:dyDescent="0.2">
      <c r="B24327" s="18" t="s">
        <v>16981</v>
      </c>
      <c r="C24327" s="19" t="s">
        <v>164</v>
      </c>
      <c r="D24327" t="s">
        <v>398</v>
      </c>
      <c r="E24327" s="20">
        <v>85</v>
      </c>
      <c r="F24327" s="20">
        <v>207</v>
      </c>
    </row>
    <row r="24328" spans="1:6" ht="25.5" outlineLevel="2" x14ac:dyDescent="0.2">
      <c r="B24328" s="18" t="s">
        <v>16981</v>
      </c>
      <c r="C24328" s="19" t="s">
        <v>175</v>
      </c>
      <c r="D24328" t="s">
        <v>398</v>
      </c>
      <c r="E24328" s="20">
        <v>2</v>
      </c>
      <c r="F24328" s="20">
        <v>10</v>
      </c>
    </row>
    <row r="24329" spans="1:6" ht="25.5" outlineLevel="2" x14ac:dyDescent="0.2">
      <c r="B24329" s="18" t="s">
        <v>16981</v>
      </c>
      <c r="C24329" s="19" t="s">
        <v>176</v>
      </c>
      <c r="D24329" t="s">
        <v>398</v>
      </c>
      <c r="E24329" s="20">
        <v>1</v>
      </c>
      <c r="F24329" s="20">
        <v>6</v>
      </c>
    </row>
    <row r="24330" spans="1:6" ht="25.5" outlineLevel="1" x14ac:dyDescent="0.2">
      <c r="B24330" s="21" t="s">
        <v>16982</v>
      </c>
      <c r="E24330" s="20">
        <f>SUBTOTAL(9,E24326:E24329)</f>
        <v>1778</v>
      </c>
      <c r="F24330" s="20">
        <f>SUBTOTAL(9,F24326:F24329)</f>
        <v>438</v>
      </c>
    </row>
    <row r="24331" spans="1:6" ht="25.5" outlineLevel="2" x14ac:dyDescent="0.2">
      <c r="A24331" t="s">
        <v>6657</v>
      </c>
      <c r="B24331" s="18" t="s">
        <v>16983</v>
      </c>
      <c r="C24331" s="19" t="s">
        <v>42</v>
      </c>
      <c r="D24331" t="s">
        <v>398</v>
      </c>
      <c r="E24331" s="20">
        <v>3</v>
      </c>
      <c r="F24331" s="20">
        <v>16</v>
      </c>
    </row>
    <row r="24332" spans="1:6" ht="38.25" outlineLevel="1" x14ac:dyDescent="0.2">
      <c r="B24332" s="21" t="s">
        <v>16984</v>
      </c>
      <c r="E24332" s="20">
        <f>SUBTOTAL(9,E24331:E24331)</f>
        <v>3</v>
      </c>
      <c r="F24332" s="20">
        <f>SUBTOTAL(9,F24331:F24331)</f>
        <v>16</v>
      </c>
    </row>
    <row r="24333" spans="1:6" ht="25.5" outlineLevel="2" x14ac:dyDescent="0.2">
      <c r="A24333" t="s">
        <v>6659</v>
      </c>
      <c r="B24333" s="18" t="s">
        <v>16985</v>
      </c>
      <c r="C24333" s="19" t="s">
        <v>42</v>
      </c>
      <c r="D24333" t="s">
        <v>398</v>
      </c>
      <c r="E24333" s="20">
        <v>5</v>
      </c>
      <c r="F24333" s="20">
        <v>2</v>
      </c>
    </row>
    <row r="24334" spans="1:6" ht="25.5" outlineLevel="2" x14ac:dyDescent="0.2">
      <c r="B24334" s="18" t="s">
        <v>16985</v>
      </c>
      <c r="C24334" s="19" t="s">
        <v>80</v>
      </c>
      <c r="D24334" t="s">
        <v>398</v>
      </c>
      <c r="E24334" s="20">
        <v>400</v>
      </c>
      <c r="F24334" s="20">
        <v>325</v>
      </c>
    </row>
    <row r="24335" spans="1:6" ht="38.25" outlineLevel="1" x14ac:dyDescent="0.2">
      <c r="B24335" s="21" t="s">
        <v>16986</v>
      </c>
      <c r="E24335" s="20">
        <f>SUBTOTAL(9,E24333:E24334)</f>
        <v>405</v>
      </c>
      <c r="F24335" s="20">
        <f>SUBTOTAL(9,F24333:F24334)</f>
        <v>327</v>
      </c>
    </row>
    <row r="24336" spans="1:6" outlineLevel="2" x14ac:dyDescent="0.2">
      <c r="A24336" t="s">
        <v>6661</v>
      </c>
      <c r="B24336" s="18" t="s">
        <v>16987</v>
      </c>
      <c r="C24336" s="19" t="s">
        <v>42</v>
      </c>
      <c r="D24336" t="s">
        <v>398</v>
      </c>
      <c r="E24336" s="20">
        <v>1869</v>
      </c>
      <c r="F24336" s="20">
        <v>5049</v>
      </c>
    </row>
    <row r="24337" spans="1:6" outlineLevel="2" x14ac:dyDescent="0.2">
      <c r="B24337" s="18" t="s">
        <v>16987</v>
      </c>
      <c r="C24337" s="19" t="s">
        <v>80</v>
      </c>
      <c r="D24337" t="s">
        <v>398</v>
      </c>
      <c r="E24337" s="20">
        <v>231</v>
      </c>
      <c r="F24337" s="20">
        <v>2590</v>
      </c>
    </row>
    <row r="24338" spans="1:6" ht="25.5" outlineLevel="2" x14ac:dyDescent="0.2">
      <c r="B24338" s="18" t="s">
        <v>16987</v>
      </c>
      <c r="C24338" s="19" t="s">
        <v>176</v>
      </c>
      <c r="D24338" t="s">
        <v>398</v>
      </c>
      <c r="E24338" s="20">
        <v>1</v>
      </c>
      <c r="F24338" s="20">
        <v>8</v>
      </c>
    </row>
    <row r="24339" spans="1:6" outlineLevel="1" x14ac:dyDescent="0.2">
      <c r="B24339" s="21" t="s">
        <v>16988</v>
      </c>
      <c r="E24339" s="20">
        <f>SUBTOTAL(9,E24336:E24338)</f>
        <v>2101</v>
      </c>
      <c r="F24339" s="20">
        <f>SUBTOTAL(9,F24336:F24338)</f>
        <v>7647</v>
      </c>
    </row>
    <row r="24340" spans="1:6" ht="25.5" outlineLevel="2" x14ac:dyDescent="0.2">
      <c r="A24340" t="s">
        <v>6662</v>
      </c>
      <c r="B24340" s="18" t="s">
        <v>16989</v>
      </c>
      <c r="C24340" s="19" t="s">
        <v>42</v>
      </c>
      <c r="D24340" t="s">
        <v>398</v>
      </c>
      <c r="E24340" s="20">
        <v>8</v>
      </c>
      <c r="F24340" s="20">
        <v>143</v>
      </c>
    </row>
    <row r="24341" spans="1:6" ht="25.5" outlineLevel="2" x14ac:dyDescent="0.2">
      <c r="B24341" s="18" t="s">
        <v>16989</v>
      </c>
      <c r="C24341" s="19" t="s">
        <v>68</v>
      </c>
      <c r="D24341" t="s">
        <v>398</v>
      </c>
      <c r="E24341" s="20">
        <v>1</v>
      </c>
      <c r="F24341" s="20">
        <v>14</v>
      </c>
    </row>
    <row r="24342" spans="1:6" ht="25.5" outlineLevel="2" x14ac:dyDescent="0.2">
      <c r="B24342" s="18" t="s">
        <v>16989</v>
      </c>
      <c r="C24342" s="19" t="s">
        <v>80</v>
      </c>
      <c r="D24342" t="s">
        <v>398</v>
      </c>
      <c r="E24342" s="20">
        <v>34</v>
      </c>
      <c r="F24342" s="20">
        <v>41</v>
      </c>
    </row>
    <row r="24343" spans="1:6" ht="25.5" outlineLevel="2" x14ac:dyDescent="0.2">
      <c r="B24343" s="18" t="s">
        <v>16989</v>
      </c>
      <c r="C24343" s="19" t="s">
        <v>88</v>
      </c>
      <c r="D24343" t="s">
        <v>398</v>
      </c>
      <c r="E24343" s="20">
        <v>13</v>
      </c>
      <c r="F24343" s="20">
        <v>338</v>
      </c>
    </row>
    <row r="24344" spans="1:6" ht="25.5" outlineLevel="1" x14ac:dyDescent="0.2">
      <c r="B24344" s="21" t="s">
        <v>16990</v>
      </c>
      <c r="E24344" s="20">
        <f>SUBTOTAL(9,E24340:E24343)</f>
        <v>56</v>
      </c>
      <c r="F24344" s="20">
        <f>SUBTOTAL(9,F24340:F24343)</f>
        <v>536</v>
      </c>
    </row>
    <row r="24345" spans="1:6" outlineLevel="2" x14ac:dyDescent="0.2">
      <c r="A24345" t="s">
        <v>6664</v>
      </c>
      <c r="B24345" s="18" t="s">
        <v>16991</v>
      </c>
      <c r="C24345" s="19" t="s">
        <v>16</v>
      </c>
      <c r="D24345" t="s">
        <v>398</v>
      </c>
      <c r="E24345" s="20">
        <v>3</v>
      </c>
      <c r="F24345" s="20">
        <v>569</v>
      </c>
    </row>
    <row r="24346" spans="1:6" outlineLevel="2" x14ac:dyDescent="0.2">
      <c r="B24346" s="18" t="s">
        <v>16991</v>
      </c>
      <c r="C24346" s="19" t="s">
        <v>42</v>
      </c>
      <c r="D24346" t="s">
        <v>398</v>
      </c>
      <c r="E24346" s="20">
        <v>4</v>
      </c>
      <c r="F24346" s="20">
        <v>159</v>
      </c>
    </row>
    <row r="24347" spans="1:6" outlineLevel="2" x14ac:dyDescent="0.2">
      <c r="B24347" s="18" t="s">
        <v>16991</v>
      </c>
      <c r="C24347" s="19" t="s">
        <v>68</v>
      </c>
      <c r="D24347" t="s">
        <v>398</v>
      </c>
      <c r="E24347" s="20">
        <v>11</v>
      </c>
      <c r="F24347" s="20">
        <v>40041</v>
      </c>
    </row>
    <row r="24348" spans="1:6" outlineLevel="2" x14ac:dyDescent="0.2">
      <c r="B24348" s="18" t="s">
        <v>16991</v>
      </c>
      <c r="C24348" s="19" t="s">
        <v>80</v>
      </c>
      <c r="D24348" t="s">
        <v>398</v>
      </c>
      <c r="E24348" s="20">
        <v>13</v>
      </c>
      <c r="F24348" s="20">
        <v>319</v>
      </c>
    </row>
    <row r="24349" spans="1:6" outlineLevel="2" x14ac:dyDescent="0.2">
      <c r="B24349" s="18" t="s">
        <v>16991</v>
      </c>
      <c r="C24349" s="19" t="s">
        <v>87</v>
      </c>
      <c r="D24349" t="s">
        <v>398</v>
      </c>
      <c r="E24349" s="20">
        <v>2</v>
      </c>
      <c r="F24349" s="20">
        <v>148</v>
      </c>
    </row>
    <row r="24350" spans="1:6" outlineLevel="2" x14ac:dyDescent="0.2">
      <c r="B24350" s="18" t="s">
        <v>16991</v>
      </c>
      <c r="C24350" s="19" t="s">
        <v>157</v>
      </c>
      <c r="D24350" t="s">
        <v>398</v>
      </c>
      <c r="E24350" s="20">
        <v>1</v>
      </c>
      <c r="F24350" s="20">
        <v>603</v>
      </c>
    </row>
    <row r="24351" spans="1:6" outlineLevel="2" x14ac:dyDescent="0.2">
      <c r="B24351" s="18" t="s">
        <v>16991</v>
      </c>
      <c r="C24351" s="19" t="s">
        <v>178</v>
      </c>
      <c r="D24351" t="s">
        <v>398</v>
      </c>
      <c r="E24351" s="20">
        <v>2</v>
      </c>
      <c r="F24351" s="20">
        <v>850</v>
      </c>
    </row>
    <row r="24352" spans="1:6" outlineLevel="1" x14ac:dyDescent="0.2">
      <c r="B24352" s="21" t="s">
        <v>16992</v>
      </c>
      <c r="E24352" s="20">
        <f>SUBTOTAL(9,E24345:E24351)</f>
        <v>36</v>
      </c>
      <c r="F24352" s="20">
        <f>SUBTOTAL(9,F24345:F24351)</f>
        <v>42689</v>
      </c>
    </row>
    <row r="24353" spans="1:6" ht="25.5" outlineLevel="2" x14ac:dyDescent="0.2">
      <c r="A24353" t="s">
        <v>6665</v>
      </c>
      <c r="B24353" s="18" t="s">
        <v>16993</v>
      </c>
      <c r="C24353" s="19" t="s">
        <v>42</v>
      </c>
      <c r="D24353" t="s">
        <v>398</v>
      </c>
      <c r="E24353" s="20">
        <v>53</v>
      </c>
      <c r="F24353" s="20">
        <v>501</v>
      </c>
    </row>
    <row r="24354" spans="1:6" ht="25.5" outlineLevel="2" x14ac:dyDescent="0.2">
      <c r="B24354" s="18" t="s">
        <v>16993</v>
      </c>
      <c r="C24354" s="19" t="s">
        <v>68</v>
      </c>
      <c r="D24354" t="s">
        <v>398</v>
      </c>
      <c r="E24354" s="20">
        <v>2</v>
      </c>
      <c r="F24354" s="20">
        <v>337</v>
      </c>
    </row>
    <row r="24355" spans="1:6" ht="25.5" outlineLevel="2" x14ac:dyDescent="0.2">
      <c r="B24355" s="18" t="s">
        <v>16993</v>
      </c>
      <c r="C24355" s="19" t="s">
        <v>80</v>
      </c>
      <c r="D24355" t="s">
        <v>398</v>
      </c>
      <c r="E24355" s="20">
        <v>1083</v>
      </c>
      <c r="F24355" s="20">
        <v>9016</v>
      </c>
    </row>
    <row r="24356" spans="1:6" ht="25.5" outlineLevel="2" x14ac:dyDescent="0.2">
      <c r="B24356" s="18" t="s">
        <v>16993</v>
      </c>
      <c r="C24356" s="19" t="s">
        <v>87</v>
      </c>
      <c r="D24356" t="s">
        <v>398</v>
      </c>
      <c r="E24356" s="20">
        <v>6</v>
      </c>
      <c r="F24356" s="20">
        <v>262</v>
      </c>
    </row>
    <row r="24357" spans="1:6" ht="38.25" outlineLevel="1" x14ac:dyDescent="0.2">
      <c r="B24357" s="21" t="s">
        <v>16994</v>
      </c>
      <c r="E24357" s="20">
        <f>SUBTOTAL(9,E24353:E24356)</f>
        <v>1144</v>
      </c>
      <c r="F24357" s="20">
        <f>SUBTOTAL(9,F24353:F24356)</f>
        <v>10116</v>
      </c>
    </row>
    <row r="24358" spans="1:6" ht="25.5" outlineLevel="2" x14ac:dyDescent="0.2">
      <c r="B24358" s="18" t="s">
        <v>10078</v>
      </c>
      <c r="C24358" s="19" t="s">
        <v>176</v>
      </c>
      <c r="D24358" t="s">
        <v>411</v>
      </c>
      <c r="E24358" s="20">
        <v>299</v>
      </c>
      <c r="F24358" s="20">
        <v>245</v>
      </c>
    </row>
    <row r="24359" spans="1:6" ht="25.5" outlineLevel="1" x14ac:dyDescent="0.2">
      <c r="B24359" s="21" t="s">
        <v>10079</v>
      </c>
      <c r="E24359" s="20">
        <f>SUBTOTAL(9,E24358:E24358)</f>
        <v>299</v>
      </c>
      <c r="F24359" s="20">
        <f>SUBTOTAL(9,F24358:F24358)</f>
        <v>245</v>
      </c>
    </row>
    <row r="24360" spans="1:6" outlineLevel="2" x14ac:dyDescent="0.2">
      <c r="A24360" t="s">
        <v>6667</v>
      </c>
      <c r="B24360" s="18" t="s">
        <v>16995</v>
      </c>
      <c r="C24360" s="19" t="s">
        <v>16</v>
      </c>
      <c r="D24360" t="s">
        <v>398</v>
      </c>
      <c r="E24360" s="20">
        <v>2</v>
      </c>
      <c r="F24360" s="20">
        <v>93</v>
      </c>
    </row>
    <row r="24361" spans="1:6" ht="38.25" outlineLevel="2" x14ac:dyDescent="0.2">
      <c r="B24361" s="18" t="s">
        <v>16995</v>
      </c>
      <c r="C24361" s="19" t="s">
        <v>31</v>
      </c>
      <c r="D24361" t="s">
        <v>398</v>
      </c>
      <c r="E24361" s="20">
        <v>20</v>
      </c>
      <c r="F24361" s="20">
        <v>90</v>
      </c>
    </row>
    <row r="24362" spans="1:6" outlineLevel="2" x14ac:dyDescent="0.2">
      <c r="B24362" s="18" t="s">
        <v>16995</v>
      </c>
      <c r="C24362" s="19" t="s">
        <v>42</v>
      </c>
      <c r="D24362" t="s">
        <v>398</v>
      </c>
      <c r="E24362" s="20">
        <v>30456</v>
      </c>
      <c r="F24362" s="20">
        <v>9514</v>
      </c>
    </row>
    <row r="24363" spans="1:6" outlineLevel="2" x14ac:dyDescent="0.2">
      <c r="B24363" s="18" t="s">
        <v>16995</v>
      </c>
      <c r="C24363" s="19" t="s">
        <v>68</v>
      </c>
      <c r="D24363" t="s">
        <v>398</v>
      </c>
      <c r="E24363" s="20">
        <v>6</v>
      </c>
      <c r="F24363" s="20">
        <v>15410</v>
      </c>
    </row>
    <row r="24364" spans="1:6" outlineLevel="2" x14ac:dyDescent="0.2">
      <c r="B24364" s="18" t="s">
        <v>16995</v>
      </c>
      <c r="C24364" s="19" t="s">
        <v>80</v>
      </c>
      <c r="D24364" t="s">
        <v>398</v>
      </c>
      <c r="E24364" s="20">
        <v>976</v>
      </c>
      <c r="F24364" s="20">
        <v>10326</v>
      </c>
    </row>
    <row r="24365" spans="1:6" outlineLevel="2" x14ac:dyDescent="0.2">
      <c r="B24365" s="18" t="s">
        <v>16995</v>
      </c>
      <c r="C24365" s="19" t="s">
        <v>88</v>
      </c>
      <c r="D24365" t="s">
        <v>398</v>
      </c>
      <c r="E24365" s="20">
        <v>5</v>
      </c>
      <c r="F24365" s="20">
        <v>697</v>
      </c>
    </row>
    <row r="24366" spans="1:6" outlineLevel="2" x14ac:dyDescent="0.2">
      <c r="B24366" s="18" t="s">
        <v>16995</v>
      </c>
      <c r="C24366" s="19" t="s">
        <v>121</v>
      </c>
      <c r="D24366" t="s">
        <v>398</v>
      </c>
      <c r="E24366" s="20">
        <v>8</v>
      </c>
      <c r="F24366" s="20">
        <v>431</v>
      </c>
    </row>
    <row r="24367" spans="1:6" outlineLevel="2" x14ac:dyDescent="0.2">
      <c r="B24367" s="18" t="s">
        <v>16995</v>
      </c>
      <c r="C24367" s="19" t="s">
        <v>162</v>
      </c>
      <c r="D24367" t="s">
        <v>398</v>
      </c>
      <c r="E24367" s="20">
        <v>1</v>
      </c>
      <c r="F24367" s="20">
        <v>224</v>
      </c>
    </row>
    <row r="24368" spans="1:6" outlineLevel="2" x14ac:dyDescent="0.2">
      <c r="B24368" s="18" t="s">
        <v>16995</v>
      </c>
      <c r="C24368" s="19" t="s">
        <v>164</v>
      </c>
      <c r="D24368" t="s">
        <v>398</v>
      </c>
      <c r="E24368" s="20">
        <v>5</v>
      </c>
      <c r="F24368" s="20">
        <v>240</v>
      </c>
    </row>
    <row r="24369" spans="1:6" outlineLevel="2" x14ac:dyDescent="0.2">
      <c r="B24369" s="18" t="s">
        <v>16995</v>
      </c>
      <c r="C24369" s="19" t="s">
        <v>178</v>
      </c>
      <c r="D24369" t="s">
        <v>398</v>
      </c>
      <c r="E24369" s="20">
        <v>3</v>
      </c>
      <c r="F24369" s="20">
        <v>660</v>
      </c>
    </row>
    <row r="24370" spans="1:6" outlineLevel="1" x14ac:dyDescent="0.2">
      <c r="B24370" s="21" t="s">
        <v>16996</v>
      </c>
      <c r="E24370" s="20">
        <f>SUBTOTAL(9,E24360:E24369)</f>
        <v>31482</v>
      </c>
      <c r="F24370" s="20">
        <f>SUBTOTAL(9,F24360:F24369)</f>
        <v>37685</v>
      </c>
    </row>
    <row r="24371" spans="1:6" ht="25.5" outlineLevel="2" x14ac:dyDescent="0.2">
      <c r="A24371" t="s">
        <v>6668</v>
      </c>
      <c r="B24371" s="18" t="s">
        <v>16997</v>
      </c>
      <c r="C24371" s="19" t="s">
        <v>15</v>
      </c>
      <c r="D24371" t="s">
        <v>398</v>
      </c>
      <c r="E24371" s="20">
        <v>2</v>
      </c>
      <c r="F24371" s="20">
        <v>169</v>
      </c>
    </row>
    <row r="24372" spans="1:6" ht="25.5" outlineLevel="2" x14ac:dyDescent="0.2">
      <c r="B24372" s="18" t="s">
        <v>16997</v>
      </c>
      <c r="C24372" s="19" t="s">
        <v>42</v>
      </c>
      <c r="D24372" t="s">
        <v>398</v>
      </c>
      <c r="E24372" s="20">
        <v>8240</v>
      </c>
      <c r="F24372" s="20">
        <v>1406</v>
      </c>
    </row>
    <row r="24373" spans="1:6" ht="25.5" outlineLevel="2" x14ac:dyDescent="0.2">
      <c r="B24373" s="18" t="s">
        <v>16997</v>
      </c>
      <c r="C24373" s="19" t="s">
        <v>68</v>
      </c>
      <c r="D24373" t="s">
        <v>398</v>
      </c>
      <c r="E24373" s="20">
        <v>3</v>
      </c>
      <c r="F24373" s="20">
        <v>1142</v>
      </c>
    </row>
    <row r="24374" spans="1:6" ht="25.5" outlineLevel="2" x14ac:dyDescent="0.2">
      <c r="B24374" s="18" t="s">
        <v>16997</v>
      </c>
      <c r="C24374" s="19" t="s">
        <v>80</v>
      </c>
      <c r="D24374" t="s">
        <v>398</v>
      </c>
      <c r="E24374" s="20">
        <v>562</v>
      </c>
      <c r="F24374" s="20">
        <v>453</v>
      </c>
    </row>
    <row r="24375" spans="1:6" ht="25.5" outlineLevel="2" x14ac:dyDescent="0.2">
      <c r="B24375" s="18" t="s">
        <v>16997</v>
      </c>
      <c r="C24375" s="19" t="s">
        <v>87</v>
      </c>
      <c r="D24375" t="s">
        <v>398</v>
      </c>
      <c r="E24375" s="20">
        <v>2</v>
      </c>
      <c r="F24375" s="20">
        <v>11</v>
      </c>
    </row>
    <row r="24376" spans="1:6" ht="25.5" outlineLevel="2" x14ac:dyDescent="0.2">
      <c r="B24376" s="18" t="s">
        <v>16997</v>
      </c>
      <c r="C24376" s="19" t="s">
        <v>88</v>
      </c>
      <c r="D24376" t="s">
        <v>398</v>
      </c>
      <c r="E24376" s="20">
        <v>3</v>
      </c>
      <c r="F24376" s="20">
        <v>20</v>
      </c>
    </row>
    <row r="24377" spans="1:6" ht="25.5" outlineLevel="2" x14ac:dyDescent="0.2">
      <c r="B24377" s="18" t="s">
        <v>16997</v>
      </c>
      <c r="C24377" s="19" t="s">
        <v>121</v>
      </c>
      <c r="D24377" t="s">
        <v>398</v>
      </c>
      <c r="E24377" s="20">
        <v>18</v>
      </c>
      <c r="F24377" s="20">
        <v>88</v>
      </c>
    </row>
    <row r="24378" spans="1:6" ht="25.5" outlineLevel="2" x14ac:dyDescent="0.2">
      <c r="B24378" s="18" t="s">
        <v>16997</v>
      </c>
      <c r="C24378" s="19" t="s">
        <v>178</v>
      </c>
      <c r="D24378" t="s">
        <v>398</v>
      </c>
      <c r="E24378" s="20">
        <v>6</v>
      </c>
      <c r="F24378" s="20">
        <v>44</v>
      </c>
    </row>
    <row r="24379" spans="1:6" ht="25.5" outlineLevel="1" x14ac:dyDescent="0.2">
      <c r="B24379" s="21" t="s">
        <v>16998</v>
      </c>
      <c r="E24379" s="20">
        <f>SUBTOTAL(9,E24371:E24378)</f>
        <v>8836</v>
      </c>
      <c r="F24379" s="20">
        <f>SUBTOTAL(9,F24371:F24378)</f>
        <v>3333</v>
      </c>
    </row>
    <row r="24380" spans="1:6" ht="25.5" outlineLevel="2" x14ac:dyDescent="0.2">
      <c r="A24380" t="s">
        <v>6669</v>
      </c>
      <c r="B24380" s="18" t="s">
        <v>18713</v>
      </c>
      <c r="C24380" s="19" t="s">
        <v>42</v>
      </c>
      <c r="D24380" t="s">
        <v>398</v>
      </c>
      <c r="E24380" s="20">
        <v>332</v>
      </c>
      <c r="F24380" s="20">
        <v>3844</v>
      </c>
    </row>
    <row r="24381" spans="1:6" ht="25.5" outlineLevel="2" x14ac:dyDescent="0.2">
      <c r="B24381" s="18" t="s">
        <v>18713</v>
      </c>
      <c r="C24381" s="19" t="s">
        <v>80</v>
      </c>
      <c r="D24381" t="s">
        <v>398</v>
      </c>
      <c r="E24381" s="20">
        <v>596</v>
      </c>
      <c r="F24381" s="20">
        <v>5084</v>
      </c>
    </row>
    <row r="24382" spans="1:6" ht="25.5" outlineLevel="2" x14ac:dyDescent="0.2">
      <c r="B24382" s="18" t="s">
        <v>18713</v>
      </c>
      <c r="C24382" s="19" t="s">
        <v>88</v>
      </c>
      <c r="D24382" t="s">
        <v>398</v>
      </c>
      <c r="E24382" s="20">
        <v>45</v>
      </c>
      <c r="F24382" s="20">
        <v>1197</v>
      </c>
    </row>
    <row r="24383" spans="1:6" ht="38.25" outlineLevel="1" x14ac:dyDescent="0.2">
      <c r="B24383" s="21" t="s">
        <v>18714</v>
      </c>
      <c r="E24383" s="20">
        <f>SUBTOTAL(9,E24380:E24382)</f>
        <v>973</v>
      </c>
      <c r="F24383" s="20">
        <f>SUBTOTAL(9,F24380:F24382)</f>
        <v>10125</v>
      </c>
    </row>
    <row r="24384" spans="1:6" outlineLevel="2" x14ac:dyDescent="0.2">
      <c r="B24384" s="18" t="s">
        <v>10080</v>
      </c>
      <c r="C24384" s="19" t="s">
        <v>166</v>
      </c>
      <c r="D24384" t="s">
        <v>411</v>
      </c>
      <c r="E24384" s="20">
        <v>1210</v>
      </c>
      <c r="F24384" s="20">
        <v>988</v>
      </c>
    </row>
    <row r="24385" spans="1:6" ht="25.5" outlineLevel="1" x14ac:dyDescent="0.2">
      <c r="B24385" s="21" t="s">
        <v>10081</v>
      </c>
      <c r="E24385" s="20">
        <f>SUBTOTAL(9,E24384:E24384)</f>
        <v>1210</v>
      </c>
      <c r="F24385" s="20">
        <f>SUBTOTAL(9,F24384:F24384)</f>
        <v>988</v>
      </c>
    </row>
    <row r="24386" spans="1:6" outlineLevel="2" x14ac:dyDescent="0.2">
      <c r="A24386" t="s">
        <v>6671</v>
      </c>
      <c r="B24386" s="18" t="s">
        <v>10082</v>
      </c>
      <c r="C24386" s="19" t="s">
        <v>80</v>
      </c>
      <c r="D24386" t="s">
        <v>411</v>
      </c>
      <c r="E24386" s="20">
        <v>91</v>
      </c>
      <c r="F24386" s="20">
        <v>31</v>
      </c>
    </row>
    <row r="24387" spans="1:6" outlineLevel="2" x14ac:dyDescent="0.2">
      <c r="B24387" s="18" t="s">
        <v>10082</v>
      </c>
      <c r="C24387" s="19" t="s">
        <v>151</v>
      </c>
      <c r="D24387" t="s">
        <v>411</v>
      </c>
      <c r="E24387" s="20">
        <v>40</v>
      </c>
      <c r="F24387" s="20">
        <v>59</v>
      </c>
    </row>
    <row r="24388" spans="1:6" outlineLevel="1" x14ac:dyDescent="0.2">
      <c r="B24388" s="21" t="s">
        <v>10083</v>
      </c>
      <c r="E24388" s="20">
        <f>SUBTOTAL(9,E24386:E24387)</f>
        <v>131</v>
      </c>
      <c r="F24388" s="20">
        <f>SUBTOTAL(9,F24386:F24387)</f>
        <v>90</v>
      </c>
    </row>
    <row r="24389" spans="1:6" ht="25.5" outlineLevel="2" x14ac:dyDescent="0.2">
      <c r="A24389" t="s">
        <v>6672</v>
      </c>
      <c r="B24389" s="18" t="s">
        <v>16999</v>
      </c>
      <c r="C24389" s="19" t="s">
        <v>42</v>
      </c>
      <c r="D24389" t="s">
        <v>398</v>
      </c>
      <c r="E24389" s="20">
        <v>35009</v>
      </c>
      <c r="F24389" s="20">
        <v>1070</v>
      </c>
    </row>
    <row r="24390" spans="1:6" ht="25.5" outlineLevel="2" x14ac:dyDescent="0.2">
      <c r="B24390" s="18" t="s">
        <v>16999</v>
      </c>
      <c r="C24390" s="19" t="s">
        <v>80</v>
      </c>
      <c r="D24390" t="s">
        <v>398</v>
      </c>
      <c r="E24390" s="20">
        <v>4</v>
      </c>
      <c r="F24390" s="20">
        <v>114</v>
      </c>
    </row>
    <row r="24391" spans="1:6" ht="38.25" outlineLevel="1" x14ac:dyDescent="0.2">
      <c r="B24391" s="21" t="s">
        <v>17000</v>
      </c>
      <c r="E24391" s="20">
        <f>SUBTOTAL(9,E24389:E24390)</f>
        <v>35013</v>
      </c>
      <c r="F24391" s="20">
        <f>SUBTOTAL(9,F24389:F24390)</f>
        <v>1184</v>
      </c>
    </row>
    <row r="24392" spans="1:6" ht="25.5" outlineLevel="2" x14ac:dyDescent="0.2">
      <c r="A24392" t="s">
        <v>6674</v>
      </c>
      <c r="B24392" s="18" t="s">
        <v>17001</v>
      </c>
      <c r="C24392" s="19" t="s">
        <v>42</v>
      </c>
      <c r="D24392" t="s">
        <v>398</v>
      </c>
      <c r="E24392" s="20">
        <v>429</v>
      </c>
      <c r="F24392" s="20">
        <v>8373</v>
      </c>
    </row>
    <row r="24393" spans="1:6" ht="25.5" outlineLevel="2" x14ac:dyDescent="0.2">
      <c r="B24393" s="18" t="s">
        <v>17001</v>
      </c>
      <c r="C24393" s="19" t="s">
        <v>77</v>
      </c>
      <c r="D24393" t="s">
        <v>398</v>
      </c>
      <c r="E24393" s="20">
        <v>1</v>
      </c>
      <c r="F24393" s="20">
        <v>8</v>
      </c>
    </row>
    <row r="24394" spans="1:6" ht="25.5" outlineLevel="2" x14ac:dyDescent="0.2">
      <c r="B24394" s="18" t="s">
        <v>17001</v>
      </c>
      <c r="C24394" s="19" t="s">
        <v>80</v>
      </c>
      <c r="D24394" t="s">
        <v>398</v>
      </c>
      <c r="E24394" s="20">
        <v>24</v>
      </c>
      <c r="F24394" s="20">
        <v>78</v>
      </c>
    </row>
    <row r="24395" spans="1:6" ht="25.5" outlineLevel="1" x14ac:dyDescent="0.2">
      <c r="B24395" s="21" t="s">
        <v>17002</v>
      </c>
      <c r="E24395" s="20">
        <f>SUBTOTAL(9,E24392:E24394)</f>
        <v>454</v>
      </c>
      <c r="F24395" s="20">
        <f>SUBTOTAL(9,F24392:F24394)</f>
        <v>8459</v>
      </c>
    </row>
    <row r="24396" spans="1:6" outlineLevel="2" x14ac:dyDescent="0.2">
      <c r="A24396" t="s">
        <v>6676</v>
      </c>
      <c r="B24396" s="18" t="s">
        <v>17003</v>
      </c>
      <c r="C24396" s="19" t="s">
        <v>42</v>
      </c>
      <c r="D24396" t="s">
        <v>398</v>
      </c>
      <c r="E24396" s="20">
        <v>22</v>
      </c>
      <c r="F24396" s="20">
        <v>282</v>
      </c>
    </row>
    <row r="24397" spans="1:6" outlineLevel="2" x14ac:dyDescent="0.2">
      <c r="B24397" s="18" t="s">
        <v>17003</v>
      </c>
      <c r="C24397" s="19" t="s">
        <v>68</v>
      </c>
      <c r="D24397" t="s">
        <v>398</v>
      </c>
      <c r="E24397" s="20">
        <v>1</v>
      </c>
      <c r="F24397" s="20">
        <v>455</v>
      </c>
    </row>
    <row r="24398" spans="1:6" outlineLevel="2" x14ac:dyDescent="0.2">
      <c r="B24398" s="18" t="s">
        <v>17003</v>
      </c>
      <c r="C24398" s="19" t="s">
        <v>80</v>
      </c>
      <c r="D24398" t="s">
        <v>398</v>
      </c>
      <c r="E24398" s="20">
        <v>23</v>
      </c>
      <c r="F24398" s="20">
        <v>1426</v>
      </c>
    </row>
    <row r="24399" spans="1:6" outlineLevel="2" x14ac:dyDescent="0.2">
      <c r="B24399" s="18" t="s">
        <v>17003</v>
      </c>
      <c r="C24399" s="19" t="s">
        <v>178</v>
      </c>
      <c r="D24399" t="s">
        <v>398</v>
      </c>
      <c r="E24399" s="20">
        <v>1</v>
      </c>
      <c r="F24399" s="20">
        <v>11</v>
      </c>
    </row>
    <row r="24400" spans="1:6" ht="25.5" outlineLevel="1" x14ac:dyDescent="0.2">
      <c r="B24400" s="21" t="s">
        <v>17004</v>
      </c>
      <c r="E24400" s="20">
        <f>SUBTOTAL(9,E24396:E24399)</f>
        <v>47</v>
      </c>
      <c r="F24400" s="20">
        <f>SUBTOTAL(9,F24396:F24399)</f>
        <v>2174</v>
      </c>
    </row>
    <row r="24401" spans="1:6" ht="25.5" outlineLevel="2" x14ac:dyDescent="0.2">
      <c r="A24401" t="s">
        <v>6677</v>
      </c>
      <c r="B24401" s="18" t="s">
        <v>17005</v>
      </c>
      <c r="C24401" s="19" t="s">
        <v>42</v>
      </c>
      <c r="D24401" t="s">
        <v>398</v>
      </c>
      <c r="E24401" s="20">
        <v>4591</v>
      </c>
      <c r="F24401" s="20">
        <v>1300</v>
      </c>
    </row>
    <row r="24402" spans="1:6" ht="25.5" outlineLevel="2" x14ac:dyDescent="0.2">
      <c r="B24402" s="18" t="s">
        <v>17005</v>
      </c>
      <c r="C24402" s="19" t="s">
        <v>68</v>
      </c>
      <c r="D24402" t="s">
        <v>398</v>
      </c>
      <c r="E24402" s="20">
        <v>1</v>
      </c>
      <c r="F24402" s="20">
        <v>12</v>
      </c>
    </row>
    <row r="24403" spans="1:6" ht="25.5" outlineLevel="2" x14ac:dyDescent="0.2">
      <c r="B24403" s="18" t="s">
        <v>17005</v>
      </c>
      <c r="C24403" s="19" t="s">
        <v>80</v>
      </c>
      <c r="D24403" t="s">
        <v>398</v>
      </c>
      <c r="E24403" s="20">
        <v>49</v>
      </c>
      <c r="F24403" s="20">
        <v>175</v>
      </c>
    </row>
    <row r="24404" spans="1:6" ht="25.5" outlineLevel="2" x14ac:dyDescent="0.2">
      <c r="B24404" s="18" t="s">
        <v>17005</v>
      </c>
      <c r="C24404" s="19" t="s">
        <v>164</v>
      </c>
      <c r="D24404" t="s">
        <v>398</v>
      </c>
      <c r="E24404" s="20">
        <v>6</v>
      </c>
      <c r="F24404" s="20">
        <v>8</v>
      </c>
    </row>
    <row r="24405" spans="1:6" ht="25.5" outlineLevel="2" x14ac:dyDescent="0.2">
      <c r="B24405" s="18" t="s">
        <v>17005</v>
      </c>
      <c r="C24405" s="19" t="s">
        <v>178</v>
      </c>
      <c r="D24405" t="s">
        <v>398</v>
      </c>
      <c r="E24405" s="20">
        <v>2</v>
      </c>
      <c r="F24405" s="20">
        <v>818</v>
      </c>
    </row>
    <row r="24406" spans="1:6" ht="25.5" outlineLevel="1" x14ac:dyDescent="0.2">
      <c r="B24406" s="21" t="s">
        <v>17006</v>
      </c>
      <c r="E24406" s="20">
        <f>SUBTOTAL(9,E24401:E24405)</f>
        <v>4649</v>
      </c>
      <c r="F24406" s="20">
        <f>SUBTOTAL(9,F24401:F24405)</f>
        <v>2313</v>
      </c>
    </row>
    <row r="24407" spans="1:6" ht="25.5" outlineLevel="2" x14ac:dyDescent="0.2">
      <c r="A24407" t="s">
        <v>6678</v>
      </c>
      <c r="B24407" s="18" t="s">
        <v>17007</v>
      </c>
      <c r="C24407" s="19" t="s">
        <v>42</v>
      </c>
      <c r="D24407" t="s">
        <v>398</v>
      </c>
      <c r="E24407" s="20">
        <v>1</v>
      </c>
      <c r="F24407" s="20">
        <v>1</v>
      </c>
    </row>
    <row r="24408" spans="1:6" ht="25.5" outlineLevel="2" x14ac:dyDescent="0.2">
      <c r="B24408" s="18" t="s">
        <v>17007</v>
      </c>
      <c r="C24408" s="19" t="s">
        <v>48</v>
      </c>
      <c r="D24408" t="s">
        <v>398</v>
      </c>
      <c r="E24408" s="20">
        <v>1</v>
      </c>
      <c r="F24408" s="20">
        <v>2</v>
      </c>
    </row>
    <row r="24409" spans="1:6" ht="25.5" outlineLevel="2" x14ac:dyDescent="0.2">
      <c r="B24409" s="18" t="s">
        <v>17007</v>
      </c>
      <c r="C24409" s="19" t="s">
        <v>80</v>
      </c>
      <c r="D24409" t="s">
        <v>398</v>
      </c>
      <c r="E24409" s="20">
        <v>1338</v>
      </c>
      <c r="F24409" s="20">
        <v>3225</v>
      </c>
    </row>
    <row r="24410" spans="1:6" ht="25.5" outlineLevel="1" x14ac:dyDescent="0.2">
      <c r="B24410" s="21" t="s">
        <v>17008</v>
      </c>
      <c r="E24410" s="20">
        <f>SUBTOTAL(9,E24407:E24409)</f>
        <v>1340</v>
      </c>
      <c r="F24410" s="20">
        <f>SUBTOTAL(9,F24407:F24409)</f>
        <v>3228</v>
      </c>
    </row>
    <row r="24411" spans="1:6" outlineLevel="2" x14ac:dyDescent="0.2">
      <c r="A24411" t="s">
        <v>6680</v>
      </c>
      <c r="B24411" s="18" t="s">
        <v>17009</v>
      </c>
      <c r="C24411" s="19" t="s">
        <v>42</v>
      </c>
      <c r="D24411" t="s">
        <v>398</v>
      </c>
      <c r="E24411" s="20">
        <v>9292</v>
      </c>
      <c r="F24411" s="20">
        <v>1406</v>
      </c>
    </row>
    <row r="24412" spans="1:6" outlineLevel="2" x14ac:dyDescent="0.2">
      <c r="B24412" s="18" t="s">
        <v>17009</v>
      </c>
      <c r="C24412" s="19" t="s">
        <v>77</v>
      </c>
      <c r="D24412" t="s">
        <v>398</v>
      </c>
      <c r="E24412" s="20">
        <v>125</v>
      </c>
      <c r="F24412" s="20">
        <v>5</v>
      </c>
    </row>
    <row r="24413" spans="1:6" outlineLevel="2" x14ac:dyDescent="0.2">
      <c r="B24413" s="18" t="s">
        <v>17009</v>
      </c>
      <c r="C24413" s="19" t="s">
        <v>80</v>
      </c>
      <c r="D24413" t="s">
        <v>398</v>
      </c>
      <c r="E24413" s="20">
        <v>826</v>
      </c>
      <c r="F24413" s="20">
        <v>77</v>
      </c>
    </row>
    <row r="24414" spans="1:6" ht="25.5" outlineLevel="2" x14ac:dyDescent="0.2">
      <c r="B24414" s="18" t="s">
        <v>17009</v>
      </c>
      <c r="C24414" s="19" t="s">
        <v>92</v>
      </c>
      <c r="D24414" t="s">
        <v>398</v>
      </c>
      <c r="E24414" s="20">
        <v>30</v>
      </c>
      <c r="F24414" s="20">
        <v>111</v>
      </c>
    </row>
    <row r="24415" spans="1:6" outlineLevel="2" x14ac:dyDescent="0.2">
      <c r="B24415" s="18" t="s">
        <v>17009</v>
      </c>
      <c r="C24415" s="19" t="s">
        <v>161</v>
      </c>
      <c r="D24415" t="s">
        <v>398</v>
      </c>
      <c r="E24415" s="20">
        <v>50</v>
      </c>
      <c r="F24415" s="20">
        <v>515</v>
      </c>
    </row>
    <row r="24416" spans="1:6" outlineLevel="2" x14ac:dyDescent="0.2">
      <c r="B24416" s="18" t="s">
        <v>17009</v>
      </c>
      <c r="C24416" s="19" t="s">
        <v>164</v>
      </c>
      <c r="D24416" t="s">
        <v>398</v>
      </c>
      <c r="E24416" s="20">
        <v>1229</v>
      </c>
      <c r="F24416" s="20">
        <v>18768</v>
      </c>
    </row>
    <row r="24417" spans="1:6" outlineLevel="2" x14ac:dyDescent="0.2">
      <c r="B24417" s="18" t="s">
        <v>17009</v>
      </c>
      <c r="C24417" s="19" t="s">
        <v>178</v>
      </c>
      <c r="D24417" t="s">
        <v>398</v>
      </c>
      <c r="E24417" s="20">
        <v>30</v>
      </c>
      <c r="F24417" s="20">
        <v>117</v>
      </c>
    </row>
    <row r="24418" spans="1:6" outlineLevel="1" x14ac:dyDescent="0.2">
      <c r="B24418" s="21" t="s">
        <v>17010</v>
      </c>
      <c r="E24418" s="20">
        <f>SUBTOTAL(9,E24411:E24417)</f>
        <v>11582</v>
      </c>
      <c r="F24418" s="20">
        <f>SUBTOTAL(9,F24411:F24417)</f>
        <v>20999</v>
      </c>
    </row>
    <row r="24419" spans="1:6" ht="25.5" outlineLevel="2" x14ac:dyDescent="0.2">
      <c r="A24419" t="s">
        <v>6681</v>
      </c>
      <c r="B24419" s="18" t="s">
        <v>17011</v>
      </c>
      <c r="C24419" s="19" t="s">
        <v>42</v>
      </c>
      <c r="D24419" t="s">
        <v>398</v>
      </c>
      <c r="E24419" s="20">
        <v>18549</v>
      </c>
      <c r="F24419" s="20">
        <v>119</v>
      </c>
    </row>
    <row r="24420" spans="1:6" ht="25.5" outlineLevel="2" x14ac:dyDescent="0.2">
      <c r="B24420" s="18" t="s">
        <v>17011</v>
      </c>
      <c r="C24420" s="19" t="s">
        <v>80</v>
      </c>
      <c r="D24420" t="s">
        <v>398</v>
      </c>
      <c r="E24420" s="20">
        <v>208</v>
      </c>
      <c r="F24420" s="20">
        <v>190</v>
      </c>
    </row>
    <row r="24421" spans="1:6" ht="25.5" outlineLevel="2" x14ac:dyDescent="0.2">
      <c r="B24421" s="18" t="s">
        <v>17011</v>
      </c>
      <c r="C24421" s="19" t="s">
        <v>137</v>
      </c>
      <c r="D24421" t="s">
        <v>398</v>
      </c>
      <c r="E24421" s="20">
        <v>15</v>
      </c>
      <c r="F24421" s="20">
        <v>20</v>
      </c>
    </row>
    <row r="24422" spans="1:6" ht="38.25" outlineLevel="1" x14ac:dyDescent="0.2">
      <c r="B24422" s="21" t="s">
        <v>17012</v>
      </c>
      <c r="E24422" s="20">
        <f>SUBTOTAL(9,E24419:E24421)</f>
        <v>18772</v>
      </c>
      <c r="F24422" s="20">
        <f>SUBTOTAL(9,F24419:F24421)</f>
        <v>329</v>
      </c>
    </row>
    <row r="24423" spans="1:6" ht="25.5" outlineLevel="2" x14ac:dyDescent="0.2">
      <c r="A24423" t="s">
        <v>6683</v>
      </c>
      <c r="B24423" s="18" t="s">
        <v>17013</v>
      </c>
      <c r="C24423" s="19" t="s">
        <v>42</v>
      </c>
      <c r="D24423" t="s">
        <v>398</v>
      </c>
      <c r="E24423" s="20">
        <v>2503</v>
      </c>
      <c r="F24423" s="20">
        <v>732</v>
      </c>
    </row>
    <row r="24424" spans="1:6" ht="25.5" outlineLevel="2" x14ac:dyDescent="0.2">
      <c r="B24424" s="18" t="s">
        <v>17013</v>
      </c>
      <c r="C24424" s="19" t="s">
        <v>80</v>
      </c>
      <c r="D24424" t="s">
        <v>398</v>
      </c>
      <c r="E24424" s="20">
        <v>122</v>
      </c>
      <c r="F24424" s="20">
        <v>550</v>
      </c>
    </row>
    <row r="24425" spans="1:6" ht="25.5" outlineLevel="1" x14ac:dyDescent="0.2">
      <c r="B24425" s="21" t="s">
        <v>17014</v>
      </c>
      <c r="E24425" s="20">
        <f>SUBTOTAL(9,E24423:E24424)</f>
        <v>2625</v>
      </c>
      <c r="F24425" s="20">
        <f>SUBTOTAL(9,F24423:F24424)</f>
        <v>1282</v>
      </c>
    </row>
    <row r="24426" spans="1:6" ht="25.5" outlineLevel="2" x14ac:dyDescent="0.2">
      <c r="A24426" t="s">
        <v>6684</v>
      </c>
      <c r="B24426" s="18" t="s">
        <v>17015</v>
      </c>
      <c r="C24426" s="19" t="s">
        <v>42</v>
      </c>
      <c r="D24426" t="s">
        <v>398</v>
      </c>
      <c r="E24426" s="20">
        <v>6723</v>
      </c>
      <c r="F24426" s="20">
        <v>140</v>
      </c>
    </row>
    <row r="24427" spans="1:6" ht="25.5" outlineLevel="2" x14ac:dyDescent="0.2">
      <c r="B24427" s="18" t="s">
        <v>17015</v>
      </c>
      <c r="C24427" s="19" t="s">
        <v>80</v>
      </c>
      <c r="D24427" t="s">
        <v>398</v>
      </c>
      <c r="E24427" s="20">
        <v>11</v>
      </c>
      <c r="F24427" s="20">
        <v>75</v>
      </c>
    </row>
    <row r="24428" spans="1:6" ht="25.5" outlineLevel="2" x14ac:dyDescent="0.2">
      <c r="B24428" s="18" t="s">
        <v>17015</v>
      </c>
      <c r="C24428" s="19" t="s">
        <v>88</v>
      </c>
      <c r="D24428" t="s">
        <v>398</v>
      </c>
      <c r="E24428" s="20">
        <v>20</v>
      </c>
      <c r="F24428" s="20">
        <v>40</v>
      </c>
    </row>
    <row r="24429" spans="1:6" ht="25.5" outlineLevel="2" x14ac:dyDescent="0.2">
      <c r="B24429" s="18" t="s">
        <v>17015</v>
      </c>
      <c r="C24429" s="19" t="s">
        <v>164</v>
      </c>
      <c r="D24429" t="s">
        <v>398</v>
      </c>
      <c r="E24429" s="20">
        <v>1</v>
      </c>
      <c r="F24429" s="20">
        <v>2</v>
      </c>
    </row>
    <row r="24430" spans="1:6" ht="38.25" outlineLevel="1" x14ac:dyDescent="0.2">
      <c r="B24430" s="21" t="s">
        <v>17016</v>
      </c>
      <c r="E24430" s="20">
        <f>SUBTOTAL(9,E24426:E24429)</f>
        <v>6755</v>
      </c>
      <c r="F24430" s="20">
        <f>SUBTOTAL(9,F24426:F24429)</f>
        <v>257</v>
      </c>
    </row>
    <row r="24431" spans="1:6" outlineLevel="2" x14ac:dyDescent="0.2">
      <c r="A24431" t="s">
        <v>6686</v>
      </c>
      <c r="B24431" s="18" t="s">
        <v>17017</v>
      </c>
      <c r="C24431" s="19" t="s">
        <v>42</v>
      </c>
      <c r="D24431" t="s">
        <v>398</v>
      </c>
      <c r="E24431" s="20">
        <v>11</v>
      </c>
      <c r="F24431" s="20">
        <v>35</v>
      </c>
    </row>
    <row r="24432" spans="1:6" outlineLevel="2" x14ac:dyDescent="0.2">
      <c r="B24432" s="18" t="s">
        <v>17017</v>
      </c>
      <c r="C24432" s="19" t="s">
        <v>68</v>
      </c>
      <c r="D24432" t="s">
        <v>398</v>
      </c>
      <c r="E24432" s="20">
        <v>2</v>
      </c>
      <c r="F24432" s="20">
        <v>183</v>
      </c>
    </row>
    <row r="24433" spans="1:6" outlineLevel="2" x14ac:dyDescent="0.2">
      <c r="B24433" s="18" t="s">
        <v>17017</v>
      </c>
      <c r="C24433" s="19" t="s">
        <v>77</v>
      </c>
      <c r="D24433" t="s">
        <v>398</v>
      </c>
      <c r="E24433" s="20">
        <v>9</v>
      </c>
      <c r="F24433" s="20">
        <v>13</v>
      </c>
    </row>
    <row r="24434" spans="1:6" outlineLevel="2" x14ac:dyDescent="0.2">
      <c r="B24434" s="18" t="s">
        <v>17017</v>
      </c>
      <c r="C24434" s="19" t="s">
        <v>80</v>
      </c>
      <c r="D24434" t="s">
        <v>398</v>
      </c>
      <c r="E24434" s="20">
        <v>70</v>
      </c>
      <c r="F24434" s="20">
        <v>194</v>
      </c>
    </row>
    <row r="24435" spans="1:6" outlineLevel="1" x14ac:dyDescent="0.2">
      <c r="B24435" s="21" t="s">
        <v>17018</v>
      </c>
      <c r="E24435" s="20">
        <f>SUBTOTAL(9,E24431:E24434)</f>
        <v>92</v>
      </c>
      <c r="F24435" s="20">
        <f>SUBTOTAL(9,F24431:F24434)</f>
        <v>425</v>
      </c>
    </row>
    <row r="24436" spans="1:6" ht="25.5" outlineLevel="2" x14ac:dyDescent="0.2">
      <c r="A24436" t="s">
        <v>6687</v>
      </c>
      <c r="B24436" s="18" t="s">
        <v>17019</v>
      </c>
      <c r="C24436" s="19" t="s">
        <v>42</v>
      </c>
      <c r="D24436" t="s">
        <v>398</v>
      </c>
      <c r="E24436" s="20">
        <v>96</v>
      </c>
      <c r="F24436" s="20">
        <v>16717</v>
      </c>
    </row>
    <row r="24437" spans="1:6" ht="25.5" outlineLevel="2" x14ac:dyDescent="0.2">
      <c r="B24437" s="18" t="s">
        <v>17019</v>
      </c>
      <c r="C24437" s="19" t="s">
        <v>65</v>
      </c>
      <c r="D24437" t="s">
        <v>398</v>
      </c>
      <c r="E24437" s="20">
        <v>2</v>
      </c>
      <c r="F24437" s="20">
        <v>4437</v>
      </c>
    </row>
    <row r="24438" spans="1:6" ht="25.5" outlineLevel="2" x14ac:dyDescent="0.2">
      <c r="B24438" s="18" t="s">
        <v>17019</v>
      </c>
      <c r="C24438" s="19" t="s">
        <v>80</v>
      </c>
      <c r="D24438" t="s">
        <v>398</v>
      </c>
      <c r="E24438" s="20">
        <v>22</v>
      </c>
      <c r="F24438" s="20">
        <v>669</v>
      </c>
    </row>
    <row r="24439" spans="1:6" ht="25.5" outlineLevel="2" x14ac:dyDescent="0.2">
      <c r="B24439" s="18" t="s">
        <v>17019</v>
      </c>
      <c r="C24439" s="19" t="s">
        <v>88</v>
      </c>
      <c r="D24439" t="s">
        <v>398</v>
      </c>
      <c r="E24439" s="20">
        <v>53</v>
      </c>
      <c r="F24439" s="20">
        <v>16706</v>
      </c>
    </row>
    <row r="24440" spans="1:6" ht="25.5" outlineLevel="2" x14ac:dyDescent="0.2">
      <c r="B24440" s="18" t="s">
        <v>17019</v>
      </c>
      <c r="C24440" s="19" t="s">
        <v>178</v>
      </c>
      <c r="D24440" t="s">
        <v>398</v>
      </c>
      <c r="E24440" s="20">
        <v>8</v>
      </c>
      <c r="F24440" s="20">
        <v>1519</v>
      </c>
    </row>
    <row r="24441" spans="1:6" ht="25.5" outlineLevel="1" x14ac:dyDescent="0.2">
      <c r="B24441" s="21" t="s">
        <v>17020</v>
      </c>
      <c r="E24441" s="20">
        <f>SUBTOTAL(9,E24436:E24440)</f>
        <v>181</v>
      </c>
      <c r="F24441" s="20">
        <f>SUBTOTAL(9,F24436:F24440)</f>
        <v>40048</v>
      </c>
    </row>
    <row r="24442" spans="1:6" outlineLevel="2" x14ac:dyDescent="0.2">
      <c r="A24442" t="s">
        <v>6688</v>
      </c>
      <c r="B24442" s="18" t="s">
        <v>17021</v>
      </c>
      <c r="C24442" s="19" t="s">
        <v>15</v>
      </c>
      <c r="D24442" t="s">
        <v>398</v>
      </c>
      <c r="E24442" s="20">
        <v>1</v>
      </c>
      <c r="F24442" s="20">
        <v>148</v>
      </c>
    </row>
    <row r="24443" spans="1:6" outlineLevel="2" x14ac:dyDescent="0.2">
      <c r="B24443" s="18" t="s">
        <v>17021</v>
      </c>
      <c r="C24443" s="19" t="s">
        <v>42</v>
      </c>
      <c r="D24443" t="s">
        <v>398</v>
      </c>
      <c r="E24443" s="20">
        <v>12037</v>
      </c>
      <c r="F24443" s="20">
        <v>7150</v>
      </c>
    </row>
    <row r="24444" spans="1:6" outlineLevel="2" x14ac:dyDescent="0.2">
      <c r="B24444" s="18" t="s">
        <v>17021</v>
      </c>
      <c r="C24444" s="19" t="s">
        <v>68</v>
      </c>
      <c r="D24444" t="s">
        <v>398</v>
      </c>
      <c r="E24444" s="20">
        <v>2</v>
      </c>
      <c r="F24444" s="20">
        <v>444</v>
      </c>
    </row>
    <row r="24445" spans="1:6" outlineLevel="2" x14ac:dyDescent="0.2">
      <c r="B24445" s="18" t="s">
        <v>17021</v>
      </c>
      <c r="C24445" s="19" t="s">
        <v>80</v>
      </c>
      <c r="D24445" t="s">
        <v>398</v>
      </c>
      <c r="E24445" s="20">
        <v>195</v>
      </c>
      <c r="F24445" s="20">
        <v>373</v>
      </c>
    </row>
    <row r="24446" spans="1:6" outlineLevel="2" x14ac:dyDescent="0.2">
      <c r="B24446" s="18" t="s">
        <v>17021</v>
      </c>
      <c r="C24446" s="19" t="s">
        <v>88</v>
      </c>
      <c r="D24446" t="s">
        <v>398</v>
      </c>
      <c r="E24446" s="20">
        <v>242</v>
      </c>
      <c r="F24446" s="20">
        <v>2162</v>
      </c>
    </row>
    <row r="24447" spans="1:6" outlineLevel="2" x14ac:dyDescent="0.2">
      <c r="B24447" s="18" t="s">
        <v>17021</v>
      </c>
      <c r="C24447" s="19" t="s">
        <v>178</v>
      </c>
      <c r="D24447" t="s">
        <v>398</v>
      </c>
      <c r="E24447" s="20">
        <v>1</v>
      </c>
      <c r="F24447" s="20">
        <v>45</v>
      </c>
    </row>
    <row r="24448" spans="1:6" outlineLevel="1" x14ac:dyDescent="0.2">
      <c r="B24448" s="21" t="s">
        <v>17022</v>
      </c>
      <c r="E24448" s="20">
        <f>SUBTOTAL(9,E24442:E24447)</f>
        <v>12478</v>
      </c>
      <c r="F24448" s="20">
        <f>SUBTOTAL(9,F24442:F24447)</f>
        <v>10322</v>
      </c>
    </row>
    <row r="24449" spans="1:6" ht="25.5" outlineLevel="2" x14ac:dyDescent="0.2">
      <c r="A24449" t="s">
        <v>6689</v>
      </c>
      <c r="B24449" s="18" t="s">
        <v>17023</v>
      </c>
      <c r="C24449" s="19" t="s">
        <v>42</v>
      </c>
      <c r="D24449" t="s">
        <v>398</v>
      </c>
      <c r="E24449" s="20">
        <v>5</v>
      </c>
      <c r="F24449" s="20">
        <v>48</v>
      </c>
    </row>
    <row r="24450" spans="1:6" ht="25.5" outlineLevel="2" x14ac:dyDescent="0.2">
      <c r="B24450" s="18" t="s">
        <v>17023</v>
      </c>
      <c r="C24450" s="19" t="s">
        <v>80</v>
      </c>
      <c r="D24450" t="s">
        <v>398</v>
      </c>
      <c r="E24450" s="20">
        <v>254</v>
      </c>
      <c r="F24450" s="20">
        <v>431</v>
      </c>
    </row>
    <row r="24451" spans="1:6" ht="25.5" outlineLevel="2" x14ac:dyDescent="0.2">
      <c r="B24451" s="18" t="s">
        <v>17023</v>
      </c>
      <c r="C24451" s="19" t="s">
        <v>88</v>
      </c>
      <c r="D24451" t="s">
        <v>398</v>
      </c>
      <c r="E24451" s="20">
        <v>1</v>
      </c>
      <c r="F24451" s="20">
        <v>4</v>
      </c>
    </row>
    <row r="24452" spans="1:6" ht="25.5" outlineLevel="2" x14ac:dyDescent="0.2">
      <c r="B24452" s="18" t="s">
        <v>17023</v>
      </c>
      <c r="C24452" s="19" t="s">
        <v>162</v>
      </c>
      <c r="D24452" t="s">
        <v>398</v>
      </c>
      <c r="E24452" s="20">
        <v>1</v>
      </c>
      <c r="F24452" s="20">
        <v>59</v>
      </c>
    </row>
    <row r="24453" spans="1:6" ht="25.5" outlineLevel="2" x14ac:dyDescent="0.2">
      <c r="B24453" s="18" t="s">
        <v>17023</v>
      </c>
      <c r="C24453" s="19" t="s">
        <v>178</v>
      </c>
      <c r="D24453" t="s">
        <v>398</v>
      </c>
      <c r="E24453" s="20">
        <v>3</v>
      </c>
      <c r="F24453" s="20">
        <v>12460</v>
      </c>
    </row>
    <row r="24454" spans="1:6" ht="25.5" outlineLevel="1" x14ac:dyDescent="0.2">
      <c r="B24454" s="21" t="s">
        <v>17024</v>
      </c>
      <c r="E24454" s="20">
        <f>SUBTOTAL(9,E24449:E24453)</f>
        <v>264</v>
      </c>
      <c r="F24454" s="20">
        <f>SUBTOTAL(9,F24449:F24453)</f>
        <v>13002</v>
      </c>
    </row>
    <row r="24455" spans="1:6" ht="25.5" outlineLevel="2" x14ac:dyDescent="0.2">
      <c r="A24455" t="s">
        <v>1869</v>
      </c>
      <c r="B24455" s="18" t="s">
        <v>17025</v>
      </c>
      <c r="C24455" s="19" t="s">
        <v>42</v>
      </c>
      <c r="D24455" t="s">
        <v>398</v>
      </c>
      <c r="E24455" s="20">
        <v>2199</v>
      </c>
      <c r="F24455" s="20">
        <v>21721</v>
      </c>
    </row>
    <row r="24456" spans="1:6" ht="25.5" outlineLevel="2" x14ac:dyDescent="0.2">
      <c r="B24456" s="18" t="s">
        <v>17025</v>
      </c>
      <c r="C24456" s="19" t="s">
        <v>64</v>
      </c>
      <c r="D24456" t="s">
        <v>398</v>
      </c>
      <c r="E24456" s="20">
        <v>14</v>
      </c>
      <c r="F24456" s="20">
        <v>1179</v>
      </c>
    </row>
    <row r="24457" spans="1:6" ht="25.5" outlineLevel="2" x14ac:dyDescent="0.2">
      <c r="B24457" s="18" t="s">
        <v>17025</v>
      </c>
      <c r="C24457" s="19" t="s">
        <v>65</v>
      </c>
      <c r="D24457" t="s">
        <v>398</v>
      </c>
      <c r="E24457" s="20">
        <v>666</v>
      </c>
      <c r="F24457" s="20">
        <v>27052</v>
      </c>
    </row>
    <row r="24458" spans="1:6" ht="25.5" outlineLevel="2" x14ac:dyDescent="0.2">
      <c r="B24458" s="18" t="s">
        <v>17025</v>
      </c>
      <c r="C24458" s="19" t="s">
        <v>68</v>
      </c>
      <c r="D24458" t="s">
        <v>398</v>
      </c>
      <c r="E24458" s="20">
        <v>13</v>
      </c>
      <c r="F24458" s="20">
        <v>1261</v>
      </c>
    </row>
    <row r="24459" spans="1:6" ht="25.5" outlineLevel="2" x14ac:dyDescent="0.2">
      <c r="B24459" s="18" t="s">
        <v>17025</v>
      </c>
      <c r="C24459" s="19" t="s">
        <v>78</v>
      </c>
      <c r="D24459" t="s">
        <v>398</v>
      </c>
      <c r="E24459" s="20">
        <v>10</v>
      </c>
      <c r="F24459" s="20">
        <v>117</v>
      </c>
    </row>
    <row r="24460" spans="1:6" ht="25.5" outlineLevel="2" x14ac:dyDescent="0.2">
      <c r="B24460" s="18" t="s">
        <v>17025</v>
      </c>
      <c r="C24460" s="19" t="s">
        <v>80</v>
      </c>
      <c r="D24460" t="s">
        <v>398</v>
      </c>
      <c r="E24460" s="20">
        <v>9173</v>
      </c>
      <c r="F24460" s="20">
        <v>3470</v>
      </c>
    </row>
    <row r="24461" spans="1:6" ht="25.5" outlineLevel="2" x14ac:dyDescent="0.2">
      <c r="B24461" s="18" t="s">
        <v>17025</v>
      </c>
      <c r="C24461" s="19" t="s">
        <v>87</v>
      </c>
      <c r="D24461" t="s">
        <v>398</v>
      </c>
      <c r="E24461" s="20">
        <v>8</v>
      </c>
      <c r="F24461" s="20">
        <v>3522</v>
      </c>
    </row>
    <row r="24462" spans="1:6" ht="25.5" outlineLevel="2" x14ac:dyDescent="0.2">
      <c r="B24462" s="18" t="s">
        <v>17025</v>
      </c>
      <c r="C24462" s="19" t="s">
        <v>88</v>
      </c>
      <c r="D24462" t="s">
        <v>398</v>
      </c>
      <c r="E24462" s="20">
        <v>266</v>
      </c>
      <c r="F24462" s="20">
        <v>16659</v>
      </c>
    </row>
    <row r="24463" spans="1:6" ht="25.5" outlineLevel="2" x14ac:dyDescent="0.2">
      <c r="B24463" s="18" t="s">
        <v>17025</v>
      </c>
      <c r="C24463" s="19" t="s">
        <v>121</v>
      </c>
      <c r="D24463" t="s">
        <v>398</v>
      </c>
      <c r="E24463" s="20">
        <v>32</v>
      </c>
      <c r="F24463" s="20">
        <v>837</v>
      </c>
    </row>
    <row r="24464" spans="1:6" ht="25.5" outlineLevel="2" x14ac:dyDescent="0.2">
      <c r="B24464" s="18" t="s">
        <v>17025</v>
      </c>
      <c r="C24464" s="19" t="s">
        <v>136</v>
      </c>
      <c r="D24464" t="s">
        <v>398</v>
      </c>
      <c r="E24464" s="20">
        <v>2</v>
      </c>
      <c r="F24464" s="20">
        <v>1249</v>
      </c>
    </row>
    <row r="24465" spans="1:6" ht="25.5" outlineLevel="2" x14ac:dyDescent="0.2">
      <c r="B24465" s="18" t="s">
        <v>17025</v>
      </c>
      <c r="C24465" s="19" t="s">
        <v>164</v>
      </c>
      <c r="D24465" t="s">
        <v>398</v>
      </c>
      <c r="E24465" s="20">
        <v>110</v>
      </c>
      <c r="F24465" s="20">
        <v>2026</v>
      </c>
    </row>
    <row r="24466" spans="1:6" ht="25.5" outlineLevel="2" x14ac:dyDescent="0.2">
      <c r="B24466" s="18" t="s">
        <v>17025</v>
      </c>
      <c r="C24466" s="19" t="s">
        <v>176</v>
      </c>
      <c r="D24466" t="s">
        <v>398</v>
      </c>
      <c r="E24466" s="20">
        <v>60</v>
      </c>
      <c r="F24466" s="20">
        <v>8428</v>
      </c>
    </row>
    <row r="24467" spans="1:6" ht="25.5" outlineLevel="2" x14ac:dyDescent="0.2">
      <c r="B24467" s="18" t="s">
        <v>17025</v>
      </c>
      <c r="C24467" s="19" t="s">
        <v>178</v>
      </c>
      <c r="D24467" t="s">
        <v>398</v>
      </c>
      <c r="E24467" s="20">
        <v>98</v>
      </c>
      <c r="F24467" s="20">
        <v>31348</v>
      </c>
    </row>
    <row r="24468" spans="1:6" ht="25.5" outlineLevel="1" x14ac:dyDescent="0.2">
      <c r="B24468" s="21" t="s">
        <v>17026</v>
      </c>
      <c r="E24468" s="20">
        <f>SUBTOTAL(9,E24455:E24467)</f>
        <v>12651</v>
      </c>
      <c r="F24468" s="20">
        <f>SUBTOTAL(9,F24455:F24467)</f>
        <v>118869</v>
      </c>
    </row>
    <row r="24469" spans="1:6" ht="25.5" outlineLevel="2" x14ac:dyDescent="0.2">
      <c r="A24469" t="s">
        <v>6690</v>
      </c>
      <c r="B24469" s="18" t="s">
        <v>18715</v>
      </c>
      <c r="C24469" s="19" t="s">
        <v>42</v>
      </c>
      <c r="D24469" t="s">
        <v>398</v>
      </c>
      <c r="E24469" s="20">
        <v>2454</v>
      </c>
      <c r="F24469" s="20">
        <v>5908</v>
      </c>
    </row>
    <row r="24470" spans="1:6" ht="25.5" outlineLevel="2" x14ac:dyDescent="0.2">
      <c r="B24470" s="18" t="s">
        <v>18715</v>
      </c>
      <c r="C24470" s="19" t="s">
        <v>68</v>
      </c>
      <c r="D24470" t="s">
        <v>398</v>
      </c>
      <c r="E24470" s="20">
        <v>50</v>
      </c>
      <c r="F24470" s="20">
        <v>1400</v>
      </c>
    </row>
    <row r="24471" spans="1:6" ht="25.5" outlineLevel="2" x14ac:dyDescent="0.2">
      <c r="B24471" s="18" t="s">
        <v>18715</v>
      </c>
      <c r="C24471" s="19" t="s">
        <v>80</v>
      </c>
      <c r="D24471" t="s">
        <v>398</v>
      </c>
      <c r="E24471" s="20">
        <v>3676</v>
      </c>
      <c r="F24471" s="20">
        <v>1126</v>
      </c>
    </row>
    <row r="24472" spans="1:6" ht="25.5" outlineLevel="2" x14ac:dyDescent="0.2">
      <c r="B24472" s="18" t="s">
        <v>18715</v>
      </c>
      <c r="C24472" s="19" t="s">
        <v>88</v>
      </c>
      <c r="D24472" t="s">
        <v>398</v>
      </c>
      <c r="E24472" s="20">
        <v>48</v>
      </c>
      <c r="F24472" s="20">
        <v>1081</v>
      </c>
    </row>
    <row r="24473" spans="1:6" ht="25.5" outlineLevel="2" x14ac:dyDescent="0.2">
      <c r="B24473" s="18" t="s">
        <v>18715</v>
      </c>
      <c r="C24473" s="19" t="s">
        <v>129</v>
      </c>
      <c r="D24473" t="s">
        <v>398</v>
      </c>
      <c r="E24473" s="20">
        <v>10</v>
      </c>
      <c r="F24473" s="20">
        <v>5</v>
      </c>
    </row>
    <row r="24474" spans="1:6" ht="25.5" outlineLevel="2" x14ac:dyDescent="0.2">
      <c r="B24474" s="18" t="s">
        <v>18715</v>
      </c>
      <c r="C24474" s="19" t="s">
        <v>151</v>
      </c>
      <c r="D24474" t="s">
        <v>398</v>
      </c>
      <c r="E24474" s="20">
        <v>2</v>
      </c>
      <c r="F24474" s="20">
        <v>5</v>
      </c>
    </row>
    <row r="24475" spans="1:6" ht="25.5" outlineLevel="2" x14ac:dyDescent="0.2">
      <c r="B24475" s="18" t="s">
        <v>18715</v>
      </c>
      <c r="C24475" s="19" t="s">
        <v>162</v>
      </c>
      <c r="D24475" t="s">
        <v>398</v>
      </c>
      <c r="E24475" s="20">
        <v>2</v>
      </c>
      <c r="F24475" s="20">
        <v>16</v>
      </c>
    </row>
    <row r="24476" spans="1:6" ht="25.5" outlineLevel="2" x14ac:dyDescent="0.2">
      <c r="B24476" s="18" t="s">
        <v>18715</v>
      </c>
      <c r="C24476" s="19" t="s">
        <v>176</v>
      </c>
      <c r="D24476" t="s">
        <v>398</v>
      </c>
      <c r="E24476" s="20">
        <v>1</v>
      </c>
      <c r="F24476" s="20">
        <v>7</v>
      </c>
    </row>
    <row r="24477" spans="1:6" ht="25.5" outlineLevel="2" x14ac:dyDescent="0.2">
      <c r="B24477" s="18" t="s">
        <v>18715</v>
      </c>
      <c r="C24477" s="19" t="s">
        <v>178</v>
      </c>
      <c r="D24477" t="s">
        <v>398</v>
      </c>
      <c r="E24477" s="20">
        <v>63</v>
      </c>
      <c r="F24477" s="20">
        <v>1358</v>
      </c>
    </row>
    <row r="24478" spans="1:6" ht="25.5" outlineLevel="1" x14ac:dyDescent="0.2">
      <c r="B24478" s="21" t="s">
        <v>18716</v>
      </c>
      <c r="E24478" s="20">
        <f>SUBTOTAL(9,E24469:E24477)</f>
        <v>6306</v>
      </c>
      <c r="F24478" s="20">
        <f>SUBTOTAL(9,F24469:F24477)</f>
        <v>10906</v>
      </c>
    </row>
    <row r="24479" spans="1:6" ht="25.5" outlineLevel="2" x14ac:dyDescent="0.2">
      <c r="A24479" t="s">
        <v>6692</v>
      </c>
      <c r="B24479" s="18" t="s">
        <v>17027</v>
      </c>
      <c r="C24479" s="19" t="s">
        <v>42</v>
      </c>
      <c r="D24479" t="s">
        <v>398</v>
      </c>
      <c r="E24479" s="20">
        <v>929</v>
      </c>
      <c r="F24479" s="20">
        <v>7735</v>
      </c>
    </row>
    <row r="24480" spans="1:6" ht="25.5" outlineLevel="2" x14ac:dyDescent="0.2">
      <c r="B24480" s="18" t="s">
        <v>17027</v>
      </c>
      <c r="C24480" s="19" t="s">
        <v>68</v>
      </c>
      <c r="D24480" t="s">
        <v>398</v>
      </c>
      <c r="E24480" s="20">
        <v>4</v>
      </c>
      <c r="F24480" s="20">
        <v>839</v>
      </c>
    </row>
    <row r="24481" spans="1:6" ht="25.5" outlineLevel="2" x14ac:dyDescent="0.2">
      <c r="B24481" s="18" t="s">
        <v>17027</v>
      </c>
      <c r="C24481" s="19" t="s">
        <v>80</v>
      </c>
      <c r="D24481" t="s">
        <v>398</v>
      </c>
      <c r="E24481" s="20">
        <v>477</v>
      </c>
      <c r="F24481" s="20">
        <v>1916</v>
      </c>
    </row>
    <row r="24482" spans="1:6" ht="25.5" outlineLevel="2" x14ac:dyDescent="0.2">
      <c r="B24482" s="18" t="s">
        <v>17027</v>
      </c>
      <c r="C24482" s="19" t="s">
        <v>87</v>
      </c>
      <c r="D24482" t="s">
        <v>398</v>
      </c>
      <c r="E24482" s="20">
        <v>14</v>
      </c>
      <c r="F24482" s="20">
        <v>801</v>
      </c>
    </row>
    <row r="24483" spans="1:6" ht="25.5" outlineLevel="2" x14ac:dyDescent="0.2">
      <c r="B24483" s="18" t="s">
        <v>17027</v>
      </c>
      <c r="C24483" s="19" t="s">
        <v>88</v>
      </c>
      <c r="D24483" t="s">
        <v>398</v>
      </c>
      <c r="E24483" s="20">
        <v>1</v>
      </c>
      <c r="F24483" s="20">
        <v>302</v>
      </c>
    </row>
    <row r="24484" spans="1:6" ht="25.5" outlineLevel="2" x14ac:dyDescent="0.2">
      <c r="B24484" s="18" t="s">
        <v>17027</v>
      </c>
      <c r="C24484" s="19" t="s">
        <v>92</v>
      </c>
      <c r="D24484" t="s">
        <v>398</v>
      </c>
      <c r="E24484" s="20">
        <v>6</v>
      </c>
      <c r="F24484" s="20">
        <v>226</v>
      </c>
    </row>
    <row r="24485" spans="1:6" ht="25.5" outlineLevel="2" x14ac:dyDescent="0.2">
      <c r="B24485" s="18" t="s">
        <v>17027</v>
      </c>
      <c r="C24485" s="19" t="s">
        <v>135</v>
      </c>
      <c r="D24485" t="s">
        <v>398</v>
      </c>
      <c r="E24485" s="20">
        <v>3</v>
      </c>
      <c r="F24485" s="20">
        <v>425</v>
      </c>
    </row>
    <row r="24486" spans="1:6" ht="25.5" outlineLevel="2" x14ac:dyDescent="0.2">
      <c r="B24486" s="18" t="s">
        <v>17027</v>
      </c>
      <c r="C24486" s="19" t="s">
        <v>136</v>
      </c>
      <c r="D24486" t="s">
        <v>398</v>
      </c>
      <c r="E24486" s="20">
        <v>3</v>
      </c>
      <c r="F24486" s="20">
        <v>227</v>
      </c>
    </row>
    <row r="24487" spans="1:6" ht="25.5" outlineLevel="1" x14ac:dyDescent="0.2">
      <c r="B24487" s="21" t="s">
        <v>17028</v>
      </c>
      <c r="E24487" s="20">
        <f>SUBTOTAL(9,E24479:E24486)</f>
        <v>1437</v>
      </c>
      <c r="F24487" s="20">
        <f>SUBTOTAL(9,F24479:F24486)</f>
        <v>12471</v>
      </c>
    </row>
    <row r="24488" spans="1:6" outlineLevel="2" x14ac:dyDescent="0.2">
      <c r="A24488" t="s">
        <v>6694</v>
      </c>
      <c r="B24488" s="18" t="s">
        <v>17029</v>
      </c>
      <c r="C24488" s="19" t="s">
        <v>42</v>
      </c>
      <c r="D24488" t="s">
        <v>398</v>
      </c>
      <c r="E24488" s="20">
        <v>6310</v>
      </c>
      <c r="F24488" s="20">
        <v>223</v>
      </c>
    </row>
    <row r="24489" spans="1:6" outlineLevel="2" x14ac:dyDescent="0.2">
      <c r="B24489" s="18" t="s">
        <v>17029</v>
      </c>
      <c r="C24489" s="19" t="s">
        <v>80</v>
      </c>
      <c r="D24489" t="s">
        <v>398</v>
      </c>
      <c r="E24489" s="20">
        <v>98290</v>
      </c>
      <c r="F24489" s="20">
        <v>760</v>
      </c>
    </row>
    <row r="24490" spans="1:6" outlineLevel="1" x14ac:dyDescent="0.2">
      <c r="B24490" s="21" t="s">
        <v>17030</v>
      </c>
      <c r="E24490" s="20">
        <f>SUBTOTAL(9,E24488:E24489)</f>
        <v>104600</v>
      </c>
      <c r="F24490" s="20">
        <f>SUBTOTAL(9,F24488:F24489)</f>
        <v>983</v>
      </c>
    </row>
    <row r="24491" spans="1:6" ht="25.5" outlineLevel="2" x14ac:dyDescent="0.2">
      <c r="A24491" t="s">
        <v>6695</v>
      </c>
      <c r="B24491" s="18" t="s">
        <v>17031</v>
      </c>
      <c r="C24491" s="19" t="s">
        <v>42</v>
      </c>
      <c r="D24491" t="s">
        <v>398</v>
      </c>
      <c r="E24491" s="20">
        <v>719106</v>
      </c>
      <c r="F24491" s="20">
        <v>7991</v>
      </c>
    </row>
    <row r="24492" spans="1:6" ht="25.5" outlineLevel="2" x14ac:dyDescent="0.2">
      <c r="B24492" s="18" t="s">
        <v>17031</v>
      </c>
      <c r="C24492" s="19" t="s">
        <v>68</v>
      </c>
      <c r="D24492" t="s">
        <v>398</v>
      </c>
      <c r="E24492" s="20">
        <v>1</v>
      </c>
      <c r="F24492" s="20">
        <v>200</v>
      </c>
    </row>
    <row r="24493" spans="1:6" ht="25.5" outlineLevel="2" x14ac:dyDescent="0.2">
      <c r="B24493" s="18" t="s">
        <v>17031</v>
      </c>
      <c r="C24493" s="19" t="s">
        <v>77</v>
      </c>
      <c r="D24493" t="s">
        <v>398</v>
      </c>
      <c r="E24493" s="20">
        <v>1</v>
      </c>
      <c r="F24493" s="20">
        <v>73</v>
      </c>
    </row>
    <row r="24494" spans="1:6" ht="25.5" outlineLevel="2" x14ac:dyDescent="0.2">
      <c r="B24494" s="18" t="s">
        <v>17031</v>
      </c>
      <c r="C24494" s="19" t="s">
        <v>80</v>
      </c>
      <c r="D24494" t="s">
        <v>398</v>
      </c>
      <c r="E24494" s="20">
        <v>6963437</v>
      </c>
      <c r="F24494" s="20">
        <v>64629</v>
      </c>
    </row>
    <row r="24495" spans="1:6" ht="25.5" outlineLevel="2" x14ac:dyDescent="0.2">
      <c r="B24495" s="18" t="s">
        <v>17031</v>
      </c>
      <c r="C24495" s="19" t="s">
        <v>85</v>
      </c>
      <c r="D24495" t="s">
        <v>398</v>
      </c>
      <c r="E24495" s="20">
        <v>2560</v>
      </c>
      <c r="F24495" s="20">
        <v>92</v>
      </c>
    </row>
    <row r="24496" spans="1:6" ht="25.5" outlineLevel="2" x14ac:dyDescent="0.2">
      <c r="B24496" s="18" t="s">
        <v>17031</v>
      </c>
      <c r="C24496" s="19" t="s">
        <v>164</v>
      </c>
      <c r="D24496" t="s">
        <v>398</v>
      </c>
      <c r="E24496" s="20">
        <v>72</v>
      </c>
      <c r="F24496" s="20">
        <v>27</v>
      </c>
    </row>
    <row r="24497" spans="1:6" ht="25.5" outlineLevel="1" x14ac:dyDescent="0.2">
      <c r="B24497" s="21" t="s">
        <v>17032</v>
      </c>
      <c r="E24497" s="20">
        <f>SUBTOTAL(9,E24491:E24496)</f>
        <v>7685177</v>
      </c>
      <c r="F24497" s="20">
        <f>SUBTOTAL(9,F24491:F24496)</f>
        <v>73012</v>
      </c>
    </row>
    <row r="24498" spans="1:6" outlineLevel="2" x14ac:dyDescent="0.2">
      <c r="A24498" t="s">
        <v>6697</v>
      </c>
      <c r="B24498" s="18" t="s">
        <v>17033</v>
      </c>
      <c r="C24498" s="19" t="s">
        <v>16</v>
      </c>
      <c r="D24498" t="s">
        <v>398</v>
      </c>
      <c r="E24498" s="20">
        <v>1</v>
      </c>
      <c r="F24498" s="20">
        <v>16</v>
      </c>
    </row>
    <row r="24499" spans="1:6" outlineLevel="2" x14ac:dyDescent="0.2">
      <c r="B24499" s="18" t="s">
        <v>17033</v>
      </c>
      <c r="C24499" s="19" t="s">
        <v>42</v>
      </c>
      <c r="D24499" t="s">
        <v>398</v>
      </c>
      <c r="E24499" s="20">
        <v>64258</v>
      </c>
      <c r="F24499" s="20">
        <v>2145</v>
      </c>
    </row>
    <row r="24500" spans="1:6" outlineLevel="2" x14ac:dyDescent="0.2">
      <c r="B24500" s="18" t="s">
        <v>17033</v>
      </c>
      <c r="C24500" s="19" t="s">
        <v>68</v>
      </c>
      <c r="D24500" t="s">
        <v>398</v>
      </c>
      <c r="E24500" s="20">
        <v>4</v>
      </c>
      <c r="F24500" s="20">
        <v>38</v>
      </c>
    </row>
    <row r="24501" spans="1:6" outlineLevel="2" x14ac:dyDescent="0.2">
      <c r="B24501" s="18" t="s">
        <v>17033</v>
      </c>
      <c r="C24501" s="19" t="s">
        <v>80</v>
      </c>
      <c r="D24501" t="s">
        <v>398</v>
      </c>
      <c r="E24501" s="20">
        <v>4800</v>
      </c>
      <c r="F24501" s="20">
        <v>3225</v>
      </c>
    </row>
    <row r="24502" spans="1:6" outlineLevel="2" x14ac:dyDescent="0.2">
      <c r="B24502" s="18" t="s">
        <v>17033</v>
      </c>
      <c r="C24502" s="19" t="s">
        <v>87</v>
      </c>
      <c r="D24502" t="s">
        <v>398</v>
      </c>
      <c r="E24502" s="20">
        <v>12</v>
      </c>
      <c r="F24502" s="20">
        <v>151</v>
      </c>
    </row>
    <row r="24503" spans="1:6" outlineLevel="2" x14ac:dyDescent="0.2">
      <c r="B24503" s="18" t="s">
        <v>17033</v>
      </c>
      <c r="C24503" s="19" t="s">
        <v>178</v>
      </c>
      <c r="D24503" t="s">
        <v>398</v>
      </c>
      <c r="E24503" s="20">
        <v>2</v>
      </c>
      <c r="F24503" s="20">
        <v>94</v>
      </c>
    </row>
    <row r="24504" spans="1:6" ht="25.5" outlineLevel="1" x14ac:dyDescent="0.2">
      <c r="B24504" s="21" t="s">
        <v>17034</v>
      </c>
      <c r="E24504" s="20">
        <f>SUBTOTAL(9,E24498:E24503)</f>
        <v>69077</v>
      </c>
      <c r="F24504" s="20">
        <f>SUBTOTAL(9,F24498:F24503)</f>
        <v>5669</v>
      </c>
    </row>
    <row r="24505" spans="1:6" ht="25.5" outlineLevel="2" x14ac:dyDescent="0.2">
      <c r="A24505" t="s">
        <v>1871</v>
      </c>
      <c r="B24505" s="18" t="s">
        <v>17035</v>
      </c>
      <c r="C24505" s="19" t="s">
        <v>15</v>
      </c>
      <c r="D24505" t="s">
        <v>398</v>
      </c>
      <c r="E24505" s="20">
        <v>7</v>
      </c>
      <c r="F24505" s="20">
        <v>54</v>
      </c>
    </row>
    <row r="24506" spans="1:6" ht="25.5" outlineLevel="2" x14ac:dyDescent="0.2">
      <c r="B24506" s="18" t="s">
        <v>17035</v>
      </c>
      <c r="C24506" s="19" t="s">
        <v>16</v>
      </c>
      <c r="D24506" t="s">
        <v>398</v>
      </c>
      <c r="E24506" s="20">
        <v>7</v>
      </c>
      <c r="F24506" s="20">
        <v>20</v>
      </c>
    </row>
    <row r="24507" spans="1:6" ht="25.5" outlineLevel="2" x14ac:dyDescent="0.2">
      <c r="B24507" s="18" t="s">
        <v>17035</v>
      </c>
      <c r="C24507" s="19" t="s">
        <v>42</v>
      </c>
      <c r="D24507" t="s">
        <v>398</v>
      </c>
      <c r="E24507" s="20">
        <v>4602172</v>
      </c>
      <c r="F24507" s="20">
        <v>96600</v>
      </c>
    </row>
    <row r="24508" spans="1:6" ht="25.5" outlineLevel="2" x14ac:dyDescent="0.2">
      <c r="B24508" s="18" t="s">
        <v>17035</v>
      </c>
      <c r="C24508" s="19" t="s">
        <v>68</v>
      </c>
      <c r="D24508" t="s">
        <v>398</v>
      </c>
      <c r="E24508" s="20">
        <v>1</v>
      </c>
      <c r="F24508" s="20">
        <v>8</v>
      </c>
    </row>
    <row r="24509" spans="1:6" ht="25.5" outlineLevel="2" x14ac:dyDescent="0.2">
      <c r="B24509" s="18" t="s">
        <v>17035</v>
      </c>
      <c r="C24509" s="19" t="s">
        <v>80</v>
      </c>
      <c r="D24509" t="s">
        <v>398</v>
      </c>
      <c r="E24509" s="20">
        <v>80272</v>
      </c>
      <c r="F24509" s="20">
        <v>4890</v>
      </c>
    </row>
    <row r="24510" spans="1:6" ht="25.5" outlineLevel="2" x14ac:dyDescent="0.2">
      <c r="B24510" s="18" t="s">
        <v>17035</v>
      </c>
      <c r="C24510" s="19" t="s">
        <v>87</v>
      </c>
      <c r="D24510" t="s">
        <v>398</v>
      </c>
      <c r="E24510" s="20">
        <v>3</v>
      </c>
      <c r="F24510" s="20">
        <v>18</v>
      </c>
    </row>
    <row r="24511" spans="1:6" ht="25.5" outlineLevel="2" x14ac:dyDescent="0.2">
      <c r="B24511" s="18" t="s">
        <v>17035</v>
      </c>
      <c r="C24511" s="19" t="s">
        <v>92</v>
      </c>
      <c r="D24511" t="s">
        <v>398</v>
      </c>
      <c r="E24511" s="20">
        <v>5</v>
      </c>
      <c r="F24511" s="20">
        <v>4</v>
      </c>
    </row>
    <row r="24512" spans="1:6" ht="25.5" outlineLevel="2" x14ac:dyDescent="0.2">
      <c r="B24512" s="18" t="s">
        <v>17035</v>
      </c>
      <c r="C24512" s="19" t="s">
        <v>121</v>
      </c>
      <c r="D24512" t="s">
        <v>398</v>
      </c>
      <c r="E24512" s="20">
        <v>100</v>
      </c>
      <c r="F24512" s="20">
        <v>95</v>
      </c>
    </row>
    <row r="24513" spans="1:6" ht="25.5" outlineLevel="2" x14ac:dyDescent="0.2">
      <c r="B24513" s="18" t="s">
        <v>17035</v>
      </c>
      <c r="C24513" s="19" t="s">
        <v>162</v>
      </c>
      <c r="D24513" t="s">
        <v>398</v>
      </c>
      <c r="E24513" s="20">
        <v>2</v>
      </c>
      <c r="F24513" s="20">
        <v>1</v>
      </c>
    </row>
    <row r="24514" spans="1:6" ht="25.5" outlineLevel="2" x14ac:dyDescent="0.2">
      <c r="B24514" s="18" t="s">
        <v>17035</v>
      </c>
      <c r="C24514" s="19" t="s">
        <v>166</v>
      </c>
      <c r="D24514" t="s">
        <v>398</v>
      </c>
      <c r="E24514" s="20">
        <v>60</v>
      </c>
      <c r="F24514" s="20">
        <v>13</v>
      </c>
    </row>
    <row r="24515" spans="1:6" ht="25.5" outlineLevel="2" x14ac:dyDescent="0.2">
      <c r="B24515" s="18" t="s">
        <v>17035</v>
      </c>
      <c r="C24515" s="19" t="s">
        <v>176</v>
      </c>
      <c r="D24515" t="s">
        <v>398</v>
      </c>
      <c r="E24515" s="20">
        <v>1</v>
      </c>
      <c r="F24515" s="20">
        <v>9</v>
      </c>
    </row>
    <row r="24516" spans="1:6" ht="25.5" outlineLevel="1" x14ac:dyDescent="0.2">
      <c r="B24516" s="21" t="s">
        <v>17036</v>
      </c>
      <c r="E24516" s="20">
        <f>SUBTOTAL(9,E24505:E24515)</f>
        <v>4682630</v>
      </c>
      <c r="F24516" s="20">
        <f>SUBTOTAL(9,F24505:F24515)</f>
        <v>101712</v>
      </c>
    </row>
    <row r="24517" spans="1:6" ht="25.5" outlineLevel="2" x14ac:dyDescent="0.2">
      <c r="A24517" t="s">
        <v>6698</v>
      </c>
      <c r="B24517" s="18" t="s">
        <v>17037</v>
      </c>
      <c r="C24517" s="19" t="s">
        <v>42</v>
      </c>
      <c r="D24517" t="s">
        <v>398</v>
      </c>
      <c r="E24517" s="20">
        <v>28673</v>
      </c>
      <c r="F24517" s="20">
        <v>622</v>
      </c>
    </row>
    <row r="24518" spans="1:6" ht="25.5" outlineLevel="2" x14ac:dyDescent="0.2">
      <c r="B24518" s="18" t="s">
        <v>17037</v>
      </c>
      <c r="C24518" s="19" t="s">
        <v>68</v>
      </c>
      <c r="D24518" t="s">
        <v>398</v>
      </c>
      <c r="E24518" s="20">
        <v>2000</v>
      </c>
      <c r="F24518" s="20">
        <v>452</v>
      </c>
    </row>
    <row r="24519" spans="1:6" ht="25.5" outlineLevel="2" x14ac:dyDescent="0.2">
      <c r="B24519" s="18" t="s">
        <v>17037</v>
      </c>
      <c r="C24519" s="19" t="s">
        <v>80</v>
      </c>
      <c r="D24519" t="s">
        <v>398</v>
      </c>
      <c r="E24519" s="20">
        <v>1521017</v>
      </c>
      <c r="F24519" s="20">
        <v>8490</v>
      </c>
    </row>
    <row r="24520" spans="1:6" ht="25.5" outlineLevel="2" x14ac:dyDescent="0.2">
      <c r="B24520" s="18" t="s">
        <v>17037</v>
      </c>
      <c r="C24520" s="19" t="s">
        <v>151</v>
      </c>
      <c r="D24520" t="s">
        <v>398</v>
      </c>
      <c r="E24520" s="20">
        <v>1</v>
      </c>
      <c r="F24520" s="20">
        <v>22</v>
      </c>
    </row>
    <row r="24521" spans="1:6" ht="38.25" outlineLevel="1" x14ac:dyDescent="0.2">
      <c r="B24521" s="21" t="s">
        <v>17038</v>
      </c>
      <c r="E24521" s="20">
        <f>SUBTOTAL(9,E24517:E24520)</f>
        <v>1551691</v>
      </c>
      <c r="F24521" s="20">
        <f>SUBTOTAL(9,F24517:F24520)</f>
        <v>9586</v>
      </c>
    </row>
    <row r="24522" spans="1:6" outlineLevel="2" x14ac:dyDescent="0.2">
      <c r="A24522" t="s">
        <v>6700</v>
      </c>
      <c r="B24522" s="18" t="s">
        <v>17039</v>
      </c>
      <c r="C24522" s="19" t="s">
        <v>37</v>
      </c>
      <c r="D24522" t="s">
        <v>398</v>
      </c>
      <c r="E24522" s="20">
        <v>39</v>
      </c>
      <c r="F24522" s="20">
        <v>356</v>
      </c>
    </row>
    <row r="24523" spans="1:6" outlineLevel="2" x14ac:dyDescent="0.2">
      <c r="B24523" s="18" t="s">
        <v>17039</v>
      </c>
      <c r="C24523" s="19" t="s">
        <v>42</v>
      </c>
      <c r="D24523" t="s">
        <v>398</v>
      </c>
      <c r="E24523" s="20">
        <v>1698</v>
      </c>
      <c r="F24523" s="20">
        <v>5196</v>
      </c>
    </row>
    <row r="24524" spans="1:6" outlineLevel="2" x14ac:dyDescent="0.2">
      <c r="B24524" s="18" t="s">
        <v>17039</v>
      </c>
      <c r="C24524" s="19" t="s">
        <v>68</v>
      </c>
      <c r="D24524" t="s">
        <v>398</v>
      </c>
      <c r="E24524" s="20">
        <v>10</v>
      </c>
      <c r="F24524" s="20">
        <v>452</v>
      </c>
    </row>
    <row r="24525" spans="1:6" outlineLevel="2" x14ac:dyDescent="0.2">
      <c r="B24525" s="18" t="s">
        <v>17039</v>
      </c>
      <c r="C24525" s="19" t="s">
        <v>78</v>
      </c>
      <c r="D24525" t="s">
        <v>398</v>
      </c>
      <c r="E24525" s="20">
        <v>1</v>
      </c>
      <c r="F24525" s="20">
        <v>61</v>
      </c>
    </row>
    <row r="24526" spans="1:6" outlineLevel="2" x14ac:dyDescent="0.2">
      <c r="B24526" s="18" t="s">
        <v>17039</v>
      </c>
      <c r="C24526" s="19" t="s">
        <v>80</v>
      </c>
      <c r="D24526" t="s">
        <v>398</v>
      </c>
      <c r="E24526" s="20">
        <v>224393</v>
      </c>
      <c r="F24526" s="20">
        <v>3998</v>
      </c>
    </row>
    <row r="24527" spans="1:6" outlineLevel="2" x14ac:dyDescent="0.2">
      <c r="B24527" s="18" t="s">
        <v>17039</v>
      </c>
      <c r="C24527" s="19" t="s">
        <v>86</v>
      </c>
      <c r="D24527" t="s">
        <v>398</v>
      </c>
      <c r="E24527" s="20">
        <v>1</v>
      </c>
      <c r="F24527" s="20">
        <v>847</v>
      </c>
    </row>
    <row r="24528" spans="1:6" outlineLevel="2" x14ac:dyDescent="0.2">
      <c r="B24528" s="18" t="s">
        <v>17039</v>
      </c>
      <c r="C24528" s="19" t="s">
        <v>88</v>
      </c>
      <c r="D24528" t="s">
        <v>398</v>
      </c>
      <c r="E24528" s="20">
        <v>26</v>
      </c>
      <c r="F24528" s="20">
        <v>2943</v>
      </c>
    </row>
    <row r="24529" spans="1:6" ht="25.5" outlineLevel="2" x14ac:dyDescent="0.2">
      <c r="B24529" s="18" t="s">
        <v>17039</v>
      </c>
      <c r="C24529" s="19" t="s">
        <v>92</v>
      </c>
      <c r="D24529" t="s">
        <v>398</v>
      </c>
      <c r="E24529" s="20">
        <v>1</v>
      </c>
      <c r="F24529" s="20">
        <v>154</v>
      </c>
    </row>
    <row r="24530" spans="1:6" outlineLevel="2" x14ac:dyDescent="0.2">
      <c r="B24530" s="18" t="s">
        <v>17039</v>
      </c>
      <c r="C24530" s="19" t="s">
        <v>136</v>
      </c>
      <c r="D24530" t="s">
        <v>398</v>
      </c>
      <c r="E24530" s="20">
        <v>1</v>
      </c>
      <c r="F24530" s="20">
        <v>113</v>
      </c>
    </row>
    <row r="24531" spans="1:6" outlineLevel="2" x14ac:dyDescent="0.2">
      <c r="B24531" s="18" t="s">
        <v>17039</v>
      </c>
      <c r="C24531" s="19" t="s">
        <v>151</v>
      </c>
      <c r="D24531" t="s">
        <v>398</v>
      </c>
      <c r="E24531" s="20">
        <v>3</v>
      </c>
      <c r="F24531" s="20">
        <v>4</v>
      </c>
    </row>
    <row r="24532" spans="1:6" outlineLevel="2" x14ac:dyDescent="0.2">
      <c r="B24532" s="18" t="s">
        <v>17039</v>
      </c>
      <c r="C24532" s="19" t="s">
        <v>178</v>
      </c>
      <c r="D24532" t="s">
        <v>398</v>
      </c>
      <c r="E24532" s="20">
        <v>30</v>
      </c>
      <c r="F24532" s="20">
        <v>1050</v>
      </c>
    </row>
    <row r="24533" spans="1:6" outlineLevel="1" x14ac:dyDescent="0.2">
      <c r="B24533" s="21" t="s">
        <v>17040</v>
      </c>
      <c r="E24533" s="20">
        <f>SUBTOTAL(9,E24522:E24532)</f>
        <v>226203</v>
      </c>
      <c r="F24533" s="20">
        <f>SUBTOTAL(9,F24522:F24532)</f>
        <v>15174</v>
      </c>
    </row>
    <row r="24534" spans="1:6" outlineLevel="2" x14ac:dyDescent="0.2">
      <c r="A24534" t="s">
        <v>6701</v>
      </c>
      <c r="B24534" s="18" t="s">
        <v>17041</v>
      </c>
      <c r="C24534" s="19" t="s">
        <v>42</v>
      </c>
      <c r="D24534" t="s">
        <v>398</v>
      </c>
      <c r="E24534" s="20">
        <v>100</v>
      </c>
      <c r="F24534" s="20">
        <v>24059</v>
      </c>
    </row>
    <row r="24535" spans="1:6" outlineLevel="2" x14ac:dyDescent="0.2">
      <c r="B24535" s="18" t="s">
        <v>17041</v>
      </c>
      <c r="C24535" s="19" t="s">
        <v>68</v>
      </c>
      <c r="D24535" t="s">
        <v>398</v>
      </c>
      <c r="E24535" s="20">
        <v>4</v>
      </c>
      <c r="F24535" s="20">
        <v>5359</v>
      </c>
    </row>
    <row r="24536" spans="1:6" outlineLevel="2" x14ac:dyDescent="0.2">
      <c r="B24536" s="18" t="s">
        <v>17041</v>
      </c>
      <c r="C24536" s="19" t="s">
        <v>80</v>
      </c>
      <c r="D24536" t="s">
        <v>398</v>
      </c>
      <c r="E24536" s="20">
        <v>1118</v>
      </c>
      <c r="F24536" s="20">
        <v>10733</v>
      </c>
    </row>
    <row r="24537" spans="1:6" outlineLevel="2" x14ac:dyDescent="0.2">
      <c r="B24537" s="18" t="s">
        <v>17041</v>
      </c>
      <c r="C24537" s="19" t="s">
        <v>87</v>
      </c>
      <c r="D24537" t="s">
        <v>398</v>
      </c>
      <c r="E24537" s="20">
        <v>4</v>
      </c>
      <c r="F24537" s="20">
        <v>1674</v>
      </c>
    </row>
    <row r="24538" spans="1:6" outlineLevel="2" x14ac:dyDescent="0.2">
      <c r="B24538" s="18" t="s">
        <v>17041</v>
      </c>
      <c r="C24538" s="19" t="s">
        <v>88</v>
      </c>
      <c r="D24538" t="s">
        <v>398</v>
      </c>
      <c r="E24538" s="20">
        <v>10</v>
      </c>
      <c r="F24538" s="20">
        <v>19533</v>
      </c>
    </row>
    <row r="24539" spans="1:6" ht="25.5" outlineLevel="2" x14ac:dyDescent="0.2">
      <c r="B24539" s="18" t="s">
        <v>17041</v>
      </c>
      <c r="C24539" s="19" t="s">
        <v>92</v>
      </c>
      <c r="D24539" t="s">
        <v>398</v>
      </c>
      <c r="E24539" s="20">
        <v>94</v>
      </c>
      <c r="F24539" s="20">
        <v>57708</v>
      </c>
    </row>
    <row r="24540" spans="1:6" outlineLevel="2" x14ac:dyDescent="0.2">
      <c r="B24540" s="18" t="s">
        <v>17041</v>
      </c>
      <c r="C24540" s="19" t="s">
        <v>121</v>
      </c>
      <c r="D24540" t="s">
        <v>398</v>
      </c>
      <c r="E24540" s="20">
        <v>7</v>
      </c>
      <c r="F24540" s="20">
        <v>5205</v>
      </c>
    </row>
    <row r="24541" spans="1:6" outlineLevel="2" x14ac:dyDescent="0.2">
      <c r="B24541" s="18" t="s">
        <v>17041</v>
      </c>
      <c r="C24541" s="19" t="s">
        <v>136</v>
      </c>
      <c r="D24541" t="s">
        <v>398</v>
      </c>
      <c r="E24541" s="20">
        <v>1</v>
      </c>
      <c r="F24541" s="20">
        <v>29</v>
      </c>
    </row>
    <row r="24542" spans="1:6" outlineLevel="2" x14ac:dyDescent="0.2">
      <c r="B24542" s="18" t="s">
        <v>17041</v>
      </c>
      <c r="C24542" s="19" t="s">
        <v>178</v>
      </c>
      <c r="D24542" t="s">
        <v>398</v>
      </c>
      <c r="E24542" s="20">
        <v>19</v>
      </c>
      <c r="F24542" s="20">
        <v>60290</v>
      </c>
    </row>
    <row r="24543" spans="1:6" ht="25.5" outlineLevel="1" x14ac:dyDescent="0.2">
      <c r="B24543" s="21" t="s">
        <v>17042</v>
      </c>
      <c r="E24543" s="20">
        <f>SUBTOTAL(9,E24534:E24542)</f>
        <v>1357</v>
      </c>
      <c r="F24543" s="20">
        <f>SUBTOTAL(9,F24534:F24542)</f>
        <v>184590</v>
      </c>
    </row>
    <row r="24544" spans="1:6" outlineLevel="2" x14ac:dyDescent="0.2">
      <c r="A24544" t="s">
        <v>6702</v>
      </c>
      <c r="B24544" s="18" t="s">
        <v>17043</v>
      </c>
      <c r="C24544" s="19" t="s">
        <v>42</v>
      </c>
      <c r="D24544" t="s">
        <v>398</v>
      </c>
      <c r="E24544" s="20">
        <v>9</v>
      </c>
      <c r="F24544" s="20">
        <v>663</v>
      </c>
    </row>
    <row r="24545" spans="1:6" outlineLevel="2" x14ac:dyDescent="0.2">
      <c r="B24545" s="18" t="s">
        <v>17043</v>
      </c>
      <c r="C24545" s="19" t="s">
        <v>68</v>
      </c>
      <c r="D24545" t="s">
        <v>398</v>
      </c>
      <c r="E24545" s="20">
        <v>6</v>
      </c>
      <c r="F24545" s="20">
        <v>108556</v>
      </c>
    </row>
    <row r="24546" spans="1:6" outlineLevel="2" x14ac:dyDescent="0.2">
      <c r="B24546" s="18" t="s">
        <v>17043</v>
      </c>
      <c r="C24546" s="19" t="s">
        <v>80</v>
      </c>
      <c r="D24546" t="s">
        <v>398</v>
      </c>
      <c r="E24546" s="20">
        <v>406</v>
      </c>
      <c r="F24546" s="20">
        <v>11</v>
      </c>
    </row>
    <row r="24547" spans="1:6" outlineLevel="2" x14ac:dyDescent="0.2">
      <c r="B24547" s="18" t="s">
        <v>17043</v>
      </c>
      <c r="C24547" s="19" t="s">
        <v>88</v>
      </c>
      <c r="D24547" t="s">
        <v>398</v>
      </c>
      <c r="E24547" s="20">
        <v>4</v>
      </c>
      <c r="F24547" s="20">
        <v>169571</v>
      </c>
    </row>
    <row r="24548" spans="1:6" outlineLevel="2" x14ac:dyDescent="0.2">
      <c r="B24548" s="18" t="s">
        <v>17043</v>
      </c>
      <c r="C24548" s="19" t="s">
        <v>121</v>
      </c>
      <c r="D24548" t="s">
        <v>398</v>
      </c>
      <c r="E24548" s="20">
        <v>4</v>
      </c>
      <c r="F24548" s="20">
        <v>270181</v>
      </c>
    </row>
    <row r="24549" spans="1:6" outlineLevel="2" x14ac:dyDescent="0.2">
      <c r="B24549" s="18" t="s">
        <v>17043</v>
      </c>
      <c r="C24549" s="19" t="s">
        <v>151</v>
      </c>
      <c r="D24549" t="s">
        <v>398</v>
      </c>
      <c r="E24549" s="20">
        <v>1</v>
      </c>
      <c r="F24549" s="20">
        <v>4518</v>
      </c>
    </row>
    <row r="24550" spans="1:6" ht="25.5" outlineLevel="2" x14ac:dyDescent="0.2">
      <c r="B24550" s="18" t="s">
        <v>17043</v>
      </c>
      <c r="C24550" s="19" t="s">
        <v>176</v>
      </c>
      <c r="D24550" t="s">
        <v>398</v>
      </c>
      <c r="E24550" s="20">
        <v>2</v>
      </c>
      <c r="F24550" s="20">
        <v>69521</v>
      </c>
    </row>
    <row r="24551" spans="1:6" outlineLevel="2" x14ac:dyDescent="0.2">
      <c r="B24551" s="18" t="s">
        <v>17043</v>
      </c>
      <c r="C24551" s="19" t="s">
        <v>178</v>
      </c>
      <c r="D24551" t="s">
        <v>398</v>
      </c>
      <c r="E24551" s="20">
        <v>6</v>
      </c>
      <c r="F24551" s="20">
        <v>6994</v>
      </c>
    </row>
    <row r="24552" spans="1:6" ht="25.5" outlineLevel="1" x14ac:dyDescent="0.2">
      <c r="B24552" s="21" t="s">
        <v>17044</v>
      </c>
      <c r="E24552" s="20">
        <f>SUBTOTAL(9,E24544:E24551)</f>
        <v>438</v>
      </c>
      <c r="F24552" s="20">
        <f>SUBTOTAL(9,F24544:F24551)</f>
        <v>630015</v>
      </c>
    </row>
    <row r="24553" spans="1:6" outlineLevel="2" x14ac:dyDescent="0.2">
      <c r="A24553" t="s">
        <v>6703</v>
      </c>
      <c r="B24553" s="18" t="s">
        <v>17045</v>
      </c>
      <c r="C24553" s="19" t="s">
        <v>42</v>
      </c>
      <c r="D24553" t="s">
        <v>398</v>
      </c>
      <c r="E24553" s="20">
        <v>12000</v>
      </c>
      <c r="F24553" s="20">
        <v>160</v>
      </c>
    </row>
    <row r="24554" spans="1:6" outlineLevel="2" x14ac:dyDescent="0.2">
      <c r="B24554" s="18" t="s">
        <v>17045</v>
      </c>
      <c r="C24554" s="19" t="s">
        <v>78</v>
      </c>
      <c r="D24554" t="s">
        <v>398</v>
      </c>
      <c r="E24554" s="20">
        <v>1</v>
      </c>
      <c r="F24554" s="20">
        <v>5828</v>
      </c>
    </row>
    <row r="24555" spans="1:6" outlineLevel="2" x14ac:dyDescent="0.2">
      <c r="B24555" s="18" t="s">
        <v>17045</v>
      </c>
      <c r="C24555" s="19" t="s">
        <v>80</v>
      </c>
      <c r="D24555" t="s">
        <v>398</v>
      </c>
      <c r="E24555" s="20">
        <v>185744</v>
      </c>
      <c r="F24555" s="20">
        <v>25288</v>
      </c>
    </row>
    <row r="24556" spans="1:6" outlineLevel="2" x14ac:dyDescent="0.2">
      <c r="B24556" s="18" t="s">
        <v>17045</v>
      </c>
      <c r="C24556" s="19" t="s">
        <v>88</v>
      </c>
      <c r="D24556" t="s">
        <v>398</v>
      </c>
      <c r="E24556" s="20">
        <v>2</v>
      </c>
      <c r="F24556" s="20">
        <v>47</v>
      </c>
    </row>
    <row r="24557" spans="1:6" outlineLevel="2" x14ac:dyDescent="0.2">
      <c r="B24557" s="18" t="s">
        <v>17045</v>
      </c>
      <c r="C24557" s="19" t="s">
        <v>113</v>
      </c>
      <c r="D24557" t="s">
        <v>398</v>
      </c>
      <c r="E24557" s="20">
        <v>1</v>
      </c>
      <c r="F24557" s="20">
        <v>481</v>
      </c>
    </row>
    <row r="24558" spans="1:6" ht="25.5" outlineLevel="2" x14ac:dyDescent="0.2">
      <c r="B24558" s="18" t="s">
        <v>17045</v>
      </c>
      <c r="C24558" s="19" t="s">
        <v>176</v>
      </c>
      <c r="D24558" t="s">
        <v>398</v>
      </c>
      <c r="E24558" s="20">
        <v>42</v>
      </c>
      <c r="F24558" s="20">
        <v>583</v>
      </c>
    </row>
    <row r="24559" spans="1:6" outlineLevel="1" x14ac:dyDescent="0.2">
      <c r="B24559" s="21" t="s">
        <v>17046</v>
      </c>
      <c r="E24559" s="20">
        <f>SUBTOTAL(9,E24553:E24558)</f>
        <v>197790</v>
      </c>
      <c r="F24559" s="20">
        <f>SUBTOTAL(9,F24553:F24558)</f>
        <v>32387</v>
      </c>
    </row>
    <row r="24560" spans="1:6" outlineLevel="2" x14ac:dyDescent="0.2">
      <c r="A24560" t="s">
        <v>6704</v>
      </c>
      <c r="B24560" s="18" t="s">
        <v>17047</v>
      </c>
      <c r="C24560" s="19" t="s">
        <v>13</v>
      </c>
      <c r="D24560" t="s">
        <v>398</v>
      </c>
      <c r="E24560" s="20">
        <v>4</v>
      </c>
      <c r="F24560" s="20">
        <v>3345</v>
      </c>
    </row>
    <row r="24561" spans="2:6" outlineLevel="2" x14ac:dyDescent="0.2">
      <c r="B24561" s="18" t="s">
        <v>17047</v>
      </c>
      <c r="C24561" s="19" t="s">
        <v>16</v>
      </c>
      <c r="D24561" t="s">
        <v>398</v>
      </c>
      <c r="E24561" s="20">
        <v>3</v>
      </c>
      <c r="F24561" s="20">
        <v>923</v>
      </c>
    </row>
    <row r="24562" spans="2:6" outlineLevel="2" x14ac:dyDescent="0.2">
      <c r="B24562" s="18" t="s">
        <v>17047</v>
      </c>
      <c r="C24562" s="19" t="s">
        <v>37</v>
      </c>
      <c r="D24562" t="s">
        <v>398</v>
      </c>
      <c r="E24562" s="20">
        <v>1</v>
      </c>
      <c r="F24562" s="20">
        <v>2774</v>
      </c>
    </row>
    <row r="24563" spans="2:6" outlineLevel="2" x14ac:dyDescent="0.2">
      <c r="B24563" s="18" t="s">
        <v>17047</v>
      </c>
      <c r="C24563" s="19" t="s">
        <v>42</v>
      </c>
      <c r="D24563" t="s">
        <v>398</v>
      </c>
      <c r="E24563" s="20">
        <v>22002</v>
      </c>
      <c r="F24563" s="20">
        <v>108659</v>
      </c>
    </row>
    <row r="24564" spans="2:6" ht="38.25" outlineLevel="2" x14ac:dyDescent="0.2">
      <c r="B24564" s="18" t="s">
        <v>17047</v>
      </c>
      <c r="C24564" s="19" t="s">
        <v>44</v>
      </c>
      <c r="D24564" t="s">
        <v>398</v>
      </c>
      <c r="E24564" s="20">
        <v>1</v>
      </c>
      <c r="F24564" s="20">
        <v>224</v>
      </c>
    </row>
    <row r="24565" spans="2:6" outlineLevel="2" x14ac:dyDescent="0.2">
      <c r="B24565" s="18" t="s">
        <v>17047</v>
      </c>
      <c r="C24565" s="19" t="s">
        <v>54</v>
      </c>
      <c r="D24565" t="s">
        <v>398</v>
      </c>
      <c r="E24565" s="20">
        <v>3</v>
      </c>
      <c r="F24565" s="20">
        <v>1422</v>
      </c>
    </row>
    <row r="24566" spans="2:6" ht="25.5" outlineLevel="2" x14ac:dyDescent="0.2">
      <c r="B24566" s="18" t="s">
        <v>17047</v>
      </c>
      <c r="C24566" s="19" t="s">
        <v>56</v>
      </c>
      <c r="D24566" t="s">
        <v>398</v>
      </c>
      <c r="E24566" s="20">
        <v>41</v>
      </c>
      <c r="F24566" s="20">
        <v>1394</v>
      </c>
    </row>
    <row r="24567" spans="2:6" outlineLevel="2" x14ac:dyDescent="0.2">
      <c r="B24567" s="18" t="s">
        <v>17047</v>
      </c>
      <c r="C24567" s="19" t="s">
        <v>58</v>
      </c>
      <c r="D24567" t="s">
        <v>398</v>
      </c>
      <c r="E24567" s="20">
        <v>1</v>
      </c>
      <c r="F24567" s="20">
        <v>81</v>
      </c>
    </row>
    <row r="24568" spans="2:6" outlineLevel="2" x14ac:dyDescent="0.2">
      <c r="B24568" s="18" t="s">
        <v>17047</v>
      </c>
      <c r="C24568" s="19" t="s">
        <v>65</v>
      </c>
      <c r="D24568" t="s">
        <v>398</v>
      </c>
      <c r="E24568" s="20">
        <v>13</v>
      </c>
      <c r="F24568" s="20">
        <v>2250</v>
      </c>
    </row>
    <row r="24569" spans="2:6" outlineLevel="2" x14ac:dyDescent="0.2">
      <c r="B24569" s="18" t="s">
        <v>17047</v>
      </c>
      <c r="C24569" s="19" t="s">
        <v>68</v>
      </c>
      <c r="D24569" t="s">
        <v>398</v>
      </c>
      <c r="E24569" s="20">
        <v>427</v>
      </c>
      <c r="F24569" s="20">
        <v>27253</v>
      </c>
    </row>
    <row r="24570" spans="2:6" outlineLevel="2" x14ac:dyDescent="0.2">
      <c r="B24570" s="18" t="s">
        <v>17047</v>
      </c>
      <c r="C24570" s="19" t="s">
        <v>80</v>
      </c>
      <c r="D24570" t="s">
        <v>398</v>
      </c>
      <c r="E24570" s="20">
        <v>26480</v>
      </c>
      <c r="F24570" s="20">
        <v>30067</v>
      </c>
    </row>
    <row r="24571" spans="2:6" outlineLevel="2" x14ac:dyDescent="0.2">
      <c r="B24571" s="18" t="s">
        <v>17047</v>
      </c>
      <c r="C24571" s="19" t="s">
        <v>84</v>
      </c>
      <c r="D24571" t="s">
        <v>398</v>
      </c>
      <c r="E24571" s="20">
        <v>12</v>
      </c>
      <c r="F24571" s="20">
        <v>486</v>
      </c>
    </row>
    <row r="24572" spans="2:6" outlineLevel="2" x14ac:dyDescent="0.2">
      <c r="B24572" s="18" t="s">
        <v>17047</v>
      </c>
      <c r="C24572" s="19" t="s">
        <v>87</v>
      </c>
      <c r="D24572" t="s">
        <v>398</v>
      </c>
      <c r="E24572" s="20">
        <v>766</v>
      </c>
      <c r="F24572" s="20">
        <v>6124</v>
      </c>
    </row>
    <row r="24573" spans="2:6" outlineLevel="2" x14ac:dyDescent="0.2">
      <c r="B24573" s="18" t="s">
        <v>17047</v>
      </c>
      <c r="C24573" s="19" t="s">
        <v>88</v>
      </c>
      <c r="D24573" t="s">
        <v>398</v>
      </c>
      <c r="E24573" s="20">
        <v>244</v>
      </c>
      <c r="F24573" s="20">
        <v>8375</v>
      </c>
    </row>
    <row r="24574" spans="2:6" ht="25.5" outlineLevel="2" x14ac:dyDescent="0.2">
      <c r="B24574" s="18" t="s">
        <v>17047</v>
      </c>
      <c r="C24574" s="19" t="s">
        <v>92</v>
      </c>
      <c r="D24574" t="s">
        <v>398</v>
      </c>
      <c r="E24574" s="20">
        <v>353</v>
      </c>
      <c r="F24574" s="20">
        <v>30618</v>
      </c>
    </row>
    <row r="24575" spans="2:6" outlineLevel="2" x14ac:dyDescent="0.2">
      <c r="B24575" s="18" t="s">
        <v>17047</v>
      </c>
      <c r="C24575" s="19" t="s">
        <v>107</v>
      </c>
      <c r="D24575" t="s">
        <v>398</v>
      </c>
      <c r="E24575" s="20">
        <v>60</v>
      </c>
      <c r="F24575" s="20">
        <v>3929</v>
      </c>
    </row>
    <row r="24576" spans="2:6" outlineLevel="2" x14ac:dyDescent="0.2">
      <c r="B24576" s="18" t="s">
        <v>17047</v>
      </c>
      <c r="C24576" s="19" t="s">
        <v>113</v>
      </c>
      <c r="D24576" t="s">
        <v>398</v>
      </c>
      <c r="E24576" s="20">
        <v>295</v>
      </c>
      <c r="F24576" s="20">
        <v>2744</v>
      </c>
    </row>
    <row r="24577" spans="1:6" outlineLevel="2" x14ac:dyDescent="0.2">
      <c r="B24577" s="18" t="s">
        <v>17047</v>
      </c>
      <c r="C24577" s="19" t="s">
        <v>121</v>
      </c>
      <c r="D24577" t="s">
        <v>398</v>
      </c>
      <c r="E24577" s="20">
        <v>2</v>
      </c>
      <c r="F24577" s="20">
        <v>1243</v>
      </c>
    </row>
    <row r="24578" spans="1:6" outlineLevel="2" x14ac:dyDescent="0.2">
      <c r="B24578" s="18" t="s">
        <v>17047</v>
      </c>
      <c r="C24578" s="19" t="s">
        <v>123</v>
      </c>
      <c r="D24578" t="s">
        <v>398</v>
      </c>
      <c r="E24578" s="20">
        <v>5</v>
      </c>
      <c r="F24578" s="20">
        <v>126</v>
      </c>
    </row>
    <row r="24579" spans="1:6" outlineLevel="2" x14ac:dyDescent="0.2">
      <c r="B24579" s="18" t="s">
        <v>17047</v>
      </c>
      <c r="C24579" s="19" t="s">
        <v>151</v>
      </c>
      <c r="D24579" t="s">
        <v>398</v>
      </c>
      <c r="E24579" s="20">
        <v>1804</v>
      </c>
      <c r="F24579" s="20">
        <v>4096</v>
      </c>
    </row>
    <row r="24580" spans="1:6" outlineLevel="2" x14ac:dyDescent="0.2">
      <c r="B24580" s="18" t="s">
        <v>17047</v>
      </c>
      <c r="C24580" s="19" t="s">
        <v>164</v>
      </c>
      <c r="D24580" t="s">
        <v>398</v>
      </c>
      <c r="E24580" s="20">
        <v>46</v>
      </c>
      <c r="F24580" s="20">
        <v>361</v>
      </c>
    </row>
    <row r="24581" spans="1:6" ht="25.5" outlineLevel="2" x14ac:dyDescent="0.2">
      <c r="B24581" s="18" t="s">
        <v>17047</v>
      </c>
      <c r="C24581" s="19" t="s">
        <v>176</v>
      </c>
      <c r="D24581" t="s">
        <v>398</v>
      </c>
      <c r="E24581" s="20">
        <v>25</v>
      </c>
      <c r="F24581" s="20">
        <v>10</v>
      </c>
    </row>
    <row r="24582" spans="1:6" outlineLevel="2" x14ac:dyDescent="0.2">
      <c r="B24582" s="18" t="s">
        <v>17047</v>
      </c>
      <c r="C24582" s="19" t="s">
        <v>178</v>
      </c>
      <c r="D24582" t="s">
        <v>398</v>
      </c>
      <c r="E24582" s="20">
        <v>479</v>
      </c>
      <c r="F24582" s="20">
        <v>56556</v>
      </c>
    </row>
    <row r="24583" spans="1:6" ht="25.5" outlineLevel="1" x14ac:dyDescent="0.2">
      <c r="B24583" s="21" t="s">
        <v>17048</v>
      </c>
      <c r="E24583" s="20">
        <f>SUBTOTAL(9,E24560:E24582)</f>
        <v>53067</v>
      </c>
      <c r="F24583" s="20">
        <f>SUBTOTAL(9,F24560:F24582)</f>
        <v>293060</v>
      </c>
    </row>
    <row r="24584" spans="1:6" ht="25.5" outlineLevel="2" x14ac:dyDescent="0.2">
      <c r="A24584" t="s">
        <v>6705</v>
      </c>
      <c r="B24584" s="18" t="s">
        <v>17049</v>
      </c>
      <c r="C24584" s="19" t="s">
        <v>42</v>
      </c>
      <c r="D24584" t="s">
        <v>398</v>
      </c>
      <c r="E24584" s="20">
        <v>605787</v>
      </c>
      <c r="F24584" s="20">
        <v>8704</v>
      </c>
    </row>
    <row r="24585" spans="1:6" ht="25.5" outlineLevel="2" x14ac:dyDescent="0.2">
      <c r="B24585" s="18" t="s">
        <v>17049</v>
      </c>
      <c r="C24585" s="19" t="s">
        <v>68</v>
      </c>
      <c r="D24585" t="s">
        <v>398</v>
      </c>
      <c r="E24585" s="20">
        <v>1</v>
      </c>
      <c r="F24585" s="20">
        <v>866</v>
      </c>
    </row>
    <row r="24586" spans="1:6" ht="25.5" outlineLevel="2" x14ac:dyDescent="0.2">
      <c r="B24586" s="18" t="s">
        <v>17049</v>
      </c>
      <c r="C24586" s="19" t="s">
        <v>77</v>
      </c>
      <c r="D24586" t="s">
        <v>398</v>
      </c>
      <c r="E24586" s="20">
        <v>1</v>
      </c>
      <c r="F24586" s="20">
        <v>1</v>
      </c>
    </row>
    <row r="24587" spans="1:6" ht="25.5" outlineLevel="2" x14ac:dyDescent="0.2">
      <c r="B24587" s="18" t="s">
        <v>17049</v>
      </c>
      <c r="C24587" s="19" t="s">
        <v>78</v>
      </c>
      <c r="D24587" t="s">
        <v>398</v>
      </c>
      <c r="E24587" s="20">
        <v>1</v>
      </c>
      <c r="F24587" s="20">
        <v>600</v>
      </c>
    </row>
    <row r="24588" spans="1:6" ht="25.5" outlineLevel="2" x14ac:dyDescent="0.2">
      <c r="B24588" s="18" t="s">
        <v>17049</v>
      </c>
      <c r="C24588" s="19" t="s">
        <v>80</v>
      </c>
      <c r="D24588" t="s">
        <v>398</v>
      </c>
      <c r="E24588" s="20">
        <v>350355</v>
      </c>
      <c r="F24588" s="20">
        <v>10857</v>
      </c>
    </row>
    <row r="24589" spans="1:6" ht="25.5" outlineLevel="2" x14ac:dyDescent="0.2">
      <c r="B24589" s="18" t="s">
        <v>17049</v>
      </c>
      <c r="C24589" s="19" t="s">
        <v>164</v>
      </c>
      <c r="D24589" t="s">
        <v>398</v>
      </c>
      <c r="E24589" s="20">
        <v>1</v>
      </c>
      <c r="F24589" s="20">
        <v>619</v>
      </c>
    </row>
    <row r="24590" spans="1:6" ht="25.5" outlineLevel="2" x14ac:dyDescent="0.2">
      <c r="B24590" s="18" t="s">
        <v>17049</v>
      </c>
      <c r="C24590" s="19" t="s">
        <v>176</v>
      </c>
      <c r="D24590" t="s">
        <v>398</v>
      </c>
      <c r="E24590" s="20">
        <v>2</v>
      </c>
      <c r="F24590" s="20">
        <v>870</v>
      </c>
    </row>
    <row r="24591" spans="1:6" ht="25.5" outlineLevel="2" x14ac:dyDescent="0.2">
      <c r="B24591" s="18" t="s">
        <v>17049</v>
      </c>
      <c r="C24591" s="19" t="s">
        <v>178</v>
      </c>
      <c r="D24591" t="s">
        <v>398</v>
      </c>
      <c r="E24591" s="20">
        <v>81</v>
      </c>
      <c r="F24591" s="20">
        <v>4719</v>
      </c>
    </row>
    <row r="24592" spans="1:6" ht="25.5" outlineLevel="1" x14ac:dyDescent="0.2">
      <c r="B24592" s="21" t="s">
        <v>17050</v>
      </c>
      <c r="E24592" s="20">
        <f>SUBTOTAL(9,E24584:E24591)</f>
        <v>956229</v>
      </c>
      <c r="F24592" s="20">
        <f>SUBTOTAL(9,F24584:F24591)</f>
        <v>27236</v>
      </c>
    </row>
    <row r="24593" spans="1:6" ht="25.5" outlineLevel="2" x14ac:dyDescent="0.2">
      <c r="A24593" t="s">
        <v>6707</v>
      </c>
      <c r="B24593" s="18" t="s">
        <v>17051</v>
      </c>
      <c r="C24593" s="19" t="s">
        <v>15</v>
      </c>
      <c r="D24593" t="s">
        <v>398</v>
      </c>
      <c r="E24593" s="20">
        <v>50</v>
      </c>
      <c r="F24593" s="20">
        <v>43</v>
      </c>
    </row>
    <row r="24594" spans="1:6" ht="25.5" outlineLevel="2" x14ac:dyDescent="0.2">
      <c r="B24594" s="18" t="s">
        <v>17051</v>
      </c>
      <c r="C24594" s="19" t="s">
        <v>42</v>
      </c>
      <c r="D24594" t="s">
        <v>398</v>
      </c>
      <c r="E24594" s="20">
        <v>7843189</v>
      </c>
      <c r="F24594" s="20">
        <v>21131</v>
      </c>
    </row>
    <row r="24595" spans="1:6" ht="25.5" outlineLevel="2" x14ac:dyDescent="0.2">
      <c r="B24595" s="18" t="s">
        <v>17051</v>
      </c>
      <c r="C24595" s="19" t="s">
        <v>54</v>
      </c>
      <c r="D24595" t="s">
        <v>398</v>
      </c>
      <c r="E24595" s="20">
        <v>50</v>
      </c>
      <c r="F24595" s="20">
        <v>354</v>
      </c>
    </row>
    <row r="24596" spans="1:6" ht="25.5" outlineLevel="2" x14ac:dyDescent="0.2">
      <c r="B24596" s="18" t="s">
        <v>17051</v>
      </c>
      <c r="C24596" s="19" t="s">
        <v>68</v>
      </c>
      <c r="D24596" t="s">
        <v>398</v>
      </c>
      <c r="E24596" s="20">
        <v>3</v>
      </c>
      <c r="F24596" s="20">
        <v>39</v>
      </c>
    </row>
    <row r="24597" spans="1:6" ht="25.5" outlineLevel="2" x14ac:dyDescent="0.2">
      <c r="B24597" s="18" t="s">
        <v>17051</v>
      </c>
      <c r="C24597" s="19" t="s">
        <v>78</v>
      </c>
      <c r="D24597" t="s">
        <v>398</v>
      </c>
      <c r="E24597" s="20">
        <v>2</v>
      </c>
      <c r="F24597" s="20">
        <v>1</v>
      </c>
    </row>
    <row r="24598" spans="1:6" ht="25.5" outlineLevel="2" x14ac:dyDescent="0.2">
      <c r="B24598" s="18" t="s">
        <v>17051</v>
      </c>
      <c r="C24598" s="19" t="s">
        <v>80</v>
      </c>
      <c r="D24598" t="s">
        <v>398</v>
      </c>
      <c r="E24598" s="20">
        <v>13810337</v>
      </c>
      <c r="F24598" s="20">
        <v>41240</v>
      </c>
    </row>
    <row r="24599" spans="1:6" ht="25.5" outlineLevel="2" x14ac:dyDescent="0.2">
      <c r="B24599" s="18" t="s">
        <v>17051</v>
      </c>
      <c r="C24599" s="19" t="s">
        <v>84</v>
      </c>
      <c r="D24599" t="s">
        <v>398</v>
      </c>
      <c r="E24599" s="20">
        <v>1</v>
      </c>
      <c r="F24599" s="20">
        <v>34</v>
      </c>
    </row>
    <row r="24600" spans="1:6" ht="25.5" outlineLevel="2" x14ac:dyDescent="0.2">
      <c r="B24600" s="18" t="s">
        <v>17051</v>
      </c>
      <c r="C24600" s="19" t="s">
        <v>88</v>
      </c>
      <c r="D24600" t="s">
        <v>398</v>
      </c>
      <c r="E24600" s="20">
        <v>175</v>
      </c>
      <c r="F24600" s="20">
        <v>433</v>
      </c>
    </row>
    <row r="24601" spans="1:6" ht="25.5" outlineLevel="2" x14ac:dyDescent="0.2">
      <c r="B24601" s="18" t="s">
        <v>17051</v>
      </c>
      <c r="C24601" s="19" t="s">
        <v>92</v>
      </c>
      <c r="D24601" t="s">
        <v>398</v>
      </c>
      <c r="E24601" s="20">
        <v>488005</v>
      </c>
      <c r="F24601" s="20">
        <v>1573</v>
      </c>
    </row>
    <row r="24602" spans="1:6" ht="25.5" outlineLevel="2" x14ac:dyDescent="0.2">
      <c r="B24602" s="18" t="s">
        <v>17051</v>
      </c>
      <c r="C24602" s="19" t="s">
        <v>113</v>
      </c>
      <c r="D24602" t="s">
        <v>398</v>
      </c>
      <c r="E24602" s="20">
        <v>13070</v>
      </c>
      <c r="F24602" s="20">
        <v>448</v>
      </c>
    </row>
    <row r="24603" spans="1:6" ht="25.5" outlineLevel="2" x14ac:dyDescent="0.2">
      <c r="B24603" s="18" t="s">
        <v>17051</v>
      </c>
      <c r="C24603" s="19" t="s">
        <v>130</v>
      </c>
      <c r="D24603" t="s">
        <v>398</v>
      </c>
      <c r="E24603" s="20">
        <v>225</v>
      </c>
      <c r="F24603" s="20">
        <v>159</v>
      </c>
    </row>
    <row r="24604" spans="1:6" ht="25.5" outlineLevel="2" x14ac:dyDescent="0.2">
      <c r="B24604" s="18" t="s">
        <v>17051</v>
      </c>
      <c r="C24604" s="19" t="s">
        <v>138</v>
      </c>
      <c r="D24604" t="s">
        <v>398</v>
      </c>
      <c r="E24604" s="20">
        <v>1400</v>
      </c>
      <c r="F24604" s="20">
        <v>23</v>
      </c>
    </row>
    <row r="24605" spans="1:6" ht="25.5" outlineLevel="2" x14ac:dyDescent="0.2">
      <c r="B24605" s="18" t="s">
        <v>17051</v>
      </c>
      <c r="C24605" s="19" t="s">
        <v>151</v>
      </c>
      <c r="D24605" t="s">
        <v>398</v>
      </c>
      <c r="E24605" s="20">
        <v>163500</v>
      </c>
      <c r="F24605" s="20">
        <v>4999</v>
      </c>
    </row>
    <row r="24606" spans="1:6" ht="25.5" outlineLevel="2" x14ac:dyDescent="0.2">
      <c r="B24606" s="18" t="s">
        <v>17051</v>
      </c>
      <c r="C24606" s="19" t="s">
        <v>157</v>
      </c>
      <c r="D24606" t="s">
        <v>398</v>
      </c>
      <c r="E24606" s="20">
        <v>87200</v>
      </c>
      <c r="F24606" s="20">
        <v>2627</v>
      </c>
    </row>
    <row r="24607" spans="1:6" ht="25.5" outlineLevel="2" x14ac:dyDescent="0.2">
      <c r="B24607" s="18" t="s">
        <v>17051</v>
      </c>
      <c r="C24607" s="19" t="s">
        <v>166</v>
      </c>
      <c r="D24607" t="s">
        <v>398</v>
      </c>
      <c r="E24607" s="20">
        <v>900</v>
      </c>
      <c r="F24607" s="20">
        <v>284</v>
      </c>
    </row>
    <row r="24608" spans="1:6" ht="25.5" outlineLevel="2" x14ac:dyDescent="0.2">
      <c r="B24608" s="18" t="s">
        <v>17051</v>
      </c>
      <c r="C24608" s="19" t="s">
        <v>175</v>
      </c>
      <c r="D24608" t="s">
        <v>398</v>
      </c>
      <c r="E24608" s="20">
        <v>693000</v>
      </c>
      <c r="F24608" s="20">
        <v>2630</v>
      </c>
    </row>
    <row r="24609" spans="1:6" ht="25.5" outlineLevel="2" x14ac:dyDescent="0.2">
      <c r="B24609" s="18" t="s">
        <v>17051</v>
      </c>
      <c r="C24609" s="19" t="s">
        <v>176</v>
      </c>
      <c r="D24609" t="s">
        <v>398</v>
      </c>
      <c r="E24609" s="20">
        <v>355489</v>
      </c>
      <c r="F24609" s="20">
        <v>4359</v>
      </c>
    </row>
    <row r="24610" spans="1:6" ht="25.5" outlineLevel="2" x14ac:dyDescent="0.2">
      <c r="B24610" s="18" t="s">
        <v>17051</v>
      </c>
      <c r="C24610" s="19" t="s">
        <v>178</v>
      </c>
      <c r="D24610" t="s">
        <v>398</v>
      </c>
      <c r="E24610" s="20">
        <v>534145</v>
      </c>
      <c r="F24610" s="20">
        <v>10311</v>
      </c>
    </row>
    <row r="24611" spans="1:6" ht="25.5" outlineLevel="1" x14ac:dyDescent="0.2">
      <c r="B24611" s="21" t="s">
        <v>17052</v>
      </c>
      <c r="E24611" s="20">
        <f>SUBTOTAL(9,E24593:E24610)</f>
        <v>23990741</v>
      </c>
      <c r="F24611" s="20">
        <f>SUBTOTAL(9,F24593:F24610)</f>
        <v>90688</v>
      </c>
    </row>
    <row r="24612" spans="1:6" ht="25.5" outlineLevel="2" x14ac:dyDescent="0.2">
      <c r="A24612" t="s">
        <v>1873</v>
      </c>
      <c r="B24612" s="18" t="s">
        <v>17053</v>
      </c>
      <c r="C24612" s="19" t="s">
        <v>42</v>
      </c>
      <c r="D24612" t="s">
        <v>411</v>
      </c>
      <c r="E24612" s="20">
        <v>338887</v>
      </c>
      <c r="F24612" s="20">
        <v>25480</v>
      </c>
    </row>
    <row r="24613" spans="1:6" ht="25.5" outlineLevel="2" x14ac:dyDescent="0.2">
      <c r="B24613" s="18" t="s">
        <v>17053</v>
      </c>
      <c r="C24613" s="19" t="s">
        <v>80</v>
      </c>
      <c r="D24613" t="s">
        <v>411</v>
      </c>
      <c r="E24613" s="20">
        <v>99036</v>
      </c>
      <c r="F24613" s="20">
        <v>64754</v>
      </c>
    </row>
    <row r="24614" spans="1:6" ht="25.5" outlineLevel="2" x14ac:dyDescent="0.2">
      <c r="B24614" s="18" t="s">
        <v>17053</v>
      </c>
      <c r="C24614" s="19" t="s">
        <v>92</v>
      </c>
      <c r="D24614" t="s">
        <v>411</v>
      </c>
      <c r="E24614" s="20">
        <v>40</v>
      </c>
      <c r="F24614" s="20">
        <v>87</v>
      </c>
    </row>
    <row r="24615" spans="1:6" ht="25.5" outlineLevel="2" x14ac:dyDescent="0.2">
      <c r="B24615" s="18" t="s">
        <v>17053</v>
      </c>
      <c r="C24615" s="19" t="s">
        <v>113</v>
      </c>
      <c r="D24615" t="s">
        <v>411</v>
      </c>
      <c r="E24615" s="20">
        <v>5000</v>
      </c>
      <c r="F24615" s="20">
        <v>110</v>
      </c>
    </row>
    <row r="24616" spans="1:6" ht="25.5" outlineLevel="2" x14ac:dyDescent="0.2">
      <c r="B24616" s="18" t="s">
        <v>17053</v>
      </c>
      <c r="C24616" s="19" t="s">
        <v>162</v>
      </c>
      <c r="D24616" t="s">
        <v>411</v>
      </c>
      <c r="E24616" s="20">
        <v>1</v>
      </c>
      <c r="F24616" s="20">
        <v>46</v>
      </c>
    </row>
    <row r="24617" spans="1:6" ht="25.5" outlineLevel="2" x14ac:dyDescent="0.2">
      <c r="B24617" s="18" t="s">
        <v>17053</v>
      </c>
      <c r="C24617" s="19" t="s">
        <v>164</v>
      </c>
      <c r="D24617" t="s">
        <v>411</v>
      </c>
      <c r="E24617" s="20">
        <v>4</v>
      </c>
      <c r="F24617" s="20">
        <v>64</v>
      </c>
    </row>
    <row r="24618" spans="1:6" ht="25.5" outlineLevel="2" x14ac:dyDescent="0.2">
      <c r="B24618" s="18" t="s">
        <v>17053</v>
      </c>
      <c r="C24618" s="19" t="s">
        <v>166</v>
      </c>
      <c r="D24618" t="s">
        <v>411</v>
      </c>
      <c r="E24618" s="20">
        <v>300</v>
      </c>
      <c r="F24618" s="20">
        <v>938</v>
      </c>
    </row>
    <row r="24619" spans="1:6" ht="25.5" outlineLevel="2" x14ac:dyDescent="0.2">
      <c r="B24619" s="18" t="s">
        <v>17053</v>
      </c>
      <c r="C24619" s="19" t="s">
        <v>176</v>
      </c>
      <c r="D24619" t="s">
        <v>411</v>
      </c>
      <c r="E24619" s="20">
        <v>10</v>
      </c>
      <c r="F24619" s="20">
        <v>31</v>
      </c>
    </row>
    <row r="24620" spans="1:6" ht="25.5" outlineLevel="2" x14ac:dyDescent="0.2">
      <c r="B24620" s="18" t="s">
        <v>17053</v>
      </c>
      <c r="C24620" s="19" t="s">
        <v>178</v>
      </c>
      <c r="D24620" t="s">
        <v>411</v>
      </c>
      <c r="E24620" s="20">
        <v>316</v>
      </c>
      <c r="F24620" s="20">
        <v>143</v>
      </c>
    </row>
    <row r="24621" spans="1:6" ht="25.5" outlineLevel="1" x14ac:dyDescent="0.2">
      <c r="B24621" s="21" t="s">
        <v>17054</v>
      </c>
      <c r="E24621" s="20">
        <f>SUBTOTAL(9,E24612:E24620)</f>
        <v>443594</v>
      </c>
      <c r="F24621" s="20">
        <f>SUBTOTAL(9,F24612:F24620)</f>
        <v>91653</v>
      </c>
    </row>
    <row r="24622" spans="1:6" ht="25.5" outlineLevel="2" x14ac:dyDescent="0.2">
      <c r="A24622" t="s">
        <v>6709</v>
      </c>
      <c r="B24622" s="18" t="s">
        <v>18717</v>
      </c>
      <c r="C24622" s="19" t="s">
        <v>16</v>
      </c>
      <c r="D24622" t="s">
        <v>398</v>
      </c>
      <c r="E24622" s="20">
        <v>16</v>
      </c>
      <c r="F24622" s="20">
        <v>171</v>
      </c>
    </row>
    <row r="24623" spans="1:6" ht="25.5" outlineLevel="2" x14ac:dyDescent="0.2">
      <c r="B24623" s="18" t="s">
        <v>18717</v>
      </c>
      <c r="C24623" s="19" t="s">
        <v>23</v>
      </c>
      <c r="D24623" t="s">
        <v>398</v>
      </c>
      <c r="E24623" s="20">
        <v>128</v>
      </c>
      <c r="F24623" s="20">
        <v>734</v>
      </c>
    </row>
    <row r="24624" spans="1:6" ht="38.25" outlineLevel="2" x14ac:dyDescent="0.2">
      <c r="B24624" s="18" t="s">
        <v>18717</v>
      </c>
      <c r="C24624" s="19" t="s">
        <v>31</v>
      </c>
      <c r="D24624" t="s">
        <v>398</v>
      </c>
      <c r="E24624" s="20">
        <v>250</v>
      </c>
      <c r="F24624" s="20">
        <v>45</v>
      </c>
    </row>
    <row r="24625" spans="2:6" ht="25.5" outlineLevel="2" x14ac:dyDescent="0.2">
      <c r="B24625" s="18" t="s">
        <v>18717</v>
      </c>
      <c r="C24625" s="19" t="s">
        <v>42</v>
      </c>
      <c r="D24625" t="s">
        <v>398</v>
      </c>
      <c r="E24625" s="20">
        <v>2642641</v>
      </c>
      <c r="F24625" s="20">
        <v>36838</v>
      </c>
    </row>
    <row r="24626" spans="2:6" ht="25.5" outlineLevel="2" x14ac:dyDescent="0.2">
      <c r="B24626" s="18" t="s">
        <v>18717</v>
      </c>
      <c r="C24626" s="19" t="s">
        <v>48</v>
      </c>
      <c r="D24626" t="s">
        <v>398</v>
      </c>
      <c r="E24626" s="20">
        <v>101</v>
      </c>
      <c r="F24626" s="20">
        <v>1160</v>
      </c>
    </row>
    <row r="24627" spans="2:6" ht="25.5" outlineLevel="2" x14ac:dyDescent="0.2">
      <c r="B24627" s="18" t="s">
        <v>18717</v>
      </c>
      <c r="C24627" s="19" t="s">
        <v>54</v>
      </c>
      <c r="D24627" t="s">
        <v>398</v>
      </c>
      <c r="E24627" s="20">
        <v>12</v>
      </c>
      <c r="F24627" s="20">
        <v>128</v>
      </c>
    </row>
    <row r="24628" spans="2:6" ht="25.5" outlineLevel="2" x14ac:dyDescent="0.2">
      <c r="B24628" s="18" t="s">
        <v>18717</v>
      </c>
      <c r="C24628" s="19" t="s">
        <v>56</v>
      </c>
      <c r="D24628" t="s">
        <v>398</v>
      </c>
      <c r="E24628" s="20">
        <v>20</v>
      </c>
      <c r="F24628" s="20">
        <v>41</v>
      </c>
    </row>
    <row r="24629" spans="2:6" ht="25.5" outlineLevel="2" x14ac:dyDescent="0.2">
      <c r="B24629" s="18" t="s">
        <v>18717</v>
      </c>
      <c r="C24629" s="19" t="s">
        <v>65</v>
      </c>
      <c r="D24629" t="s">
        <v>398</v>
      </c>
      <c r="E24629" s="20">
        <v>23</v>
      </c>
      <c r="F24629" s="20">
        <v>196</v>
      </c>
    </row>
    <row r="24630" spans="2:6" ht="25.5" outlineLevel="2" x14ac:dyDescent="0.2">
      <c r="B24630" s="18" t="s">
        <v>18717</v>
      </c>
      <c r="C24630" s="19" t="s">
        <v>67</v>
      </c>
      <c r="D24630" t="s">
        <v>398</v>
      </c>
      <c r="E24630" s="20">
        <v>1</v>
      </c>
      <c r="F24630" s="20">
        <v>2</v>
      </c>
    </row>
    <row r="24631" spans="2:6" ht="25.5" outlineLevel="2" x14ac:dyDescent="0.2">
      <c r="B24631" s="18" t="s">
        <v>18717</v>
      </c>
      <c r="C24631" s="19" t="s">
        <v>68</v>
      </c>
      <c r="D24631" t="s">
        <v>398</v>
      </c>
      <c r="E24631" s="20">
        <v>947673</v>
      </c>
      <c r="F24631" s="20">
        <v>28754</v>
      </c>
    </row>
    <row r="24632" spans="2:6" ht="25.5" outlineLevel="2" x14ac:dyDescent="0.2">
      <c r="B24632" s="18" t="s">
        <v>18717</v>
      </c>
      <c r="C24632" s="19" t="s">
        <v>79</v>
      </c>
      <c r="D24632" t="s">
        <v>398</v>
      </c>
      <c r="E24632" s="20">
        <v>5</v>
      </c>
      <c r="F24632" s="20">
        <v>3</v>
      </c>
    </row>
    <row r="24633" spans="2:6" ht="25.5" outlineLevel="2" x14ac:dyDescent="0.2">
      <c r="B24633" s="18" t="s">
        <v>18717</v>
      </c>
      <c r="C24633" s="19" t="s">
        <v>80</v>
      </c>
      <c r="D24633" t="s">
        <v>398</v>
      </c>
      <c r="E24633" s="20">
        <v>2488898</v>
      </c>
      <c r="F24633" s="20">
        <v>100206</v>
      </c>
    </row>
    <row r="24634" spans="2:6" ht="25.5" outlineLevel="2" x14ac:dyDescent="0.2">
      <c r="B24634" s="18" t="s">
        <v>18717</v>
      </c>
      <c r="C24634" s="19" t="s">
        <v>1156</v>
      </c>
      <c r="D24634" t="s">
        <v>398</v>
      </c>
      <c r="E24634" s="20">
        <v>18000</v>
      </c>
      <c r="F24634" s="20">
        <v>199</v>
      </c>
    </row>
    <row r="24635" spans="2:6" ht="25.5" outlineLevel="2" x14ac:dyDescent="0.2">
      <c r="B24635" s="18" t="s">
        <v>18717</v>
      </c>
      <c r="C24635" s="19" t="s">
        <v>84</v>
      </c>
      <c r="D24635" t="s">
        <v>398</v>
      </c>
      <c r="E24635" s="20">
        <v>152</v>
      </c>
      <c r="F24635" s="20">
        <v>2506</v>
      </c>
    </row>
    <row r="24636" spans="2:6" ht="25.5" outlineLevel="2" x14ac:dyDescent="0.2">
      <c r="B24636" s="18" t="s">
        <v>18717</v>
      </c>
      <c r="C24636" s="19" t="s">
        <v>85</v>
      </c>
      <c r="D24636" t="s">
        <v>398</v>
      </c>
      <c r="E24636" s="20">
        <v>3</v>
      </c>
      <c r="F24636" s="20">
        <v>13</v>
      </c>
    </row>
    <row r="24637" spans="2:6" ht="25.5" outlineLevel="2" x14ac:dyDescent="0.2">
      <c r="B24637" s="18" t="s">
        <v>18717</v>
      </c>
      <c r="C24637" s="19" t="s">
        <v>86</v>
      </c>
      <c r="D24637" t="s">
        <v>398</v>
      </c>
      <c r="E24637" s="20">
        <v>1</v>
      </c>
      <c r="F24637" s="20">
        <v>79</v>
      </c>
    </row>
    <row r="24638" spans="2:6" ht="25.5" outlineLevel="2" x14ac:dyDescent="0.2">
      <c r="B24638" s="18" t="s">
        <v>18717</v>
      </c>
      <c r="C24638" s="19" t="s">
        <v>87</v>
      </c>
      <c r="D24638" t="s">
        <v>398</v>
      </c>
      <c r="E24638" s="20">
        <v>30039</v>
      </c>
      <c r="F24638" s="20">
        <v>2239</v>
      </c>
    </row>
    <row r="24639" spans="2:6" ht="25.5" outlineLevel="2" x14ac:dyDescent="0.2">
      <c r="B24639" s="18" t="s">
        <v>18717</v>
      </c>
      <c r="C24639" s="19" t="s">
        <v>88</v>
      </c>
      <c r="D24639" t="s">
        <v>398</v>
      </c>
      <c r="E24639" s="20">
        <v>1233</v>
      </c>
      <c r="F24639" s="20">
        <v>4018</v>
      </c>
    </row>
    <row r="24640" spans="2:6" ht="25.5" outlineLevel="2" x14ac:dyDescent="0.2">
      <c r="B24640" s="18" t="s">
        <v>18717</v>
      </c>
      <c r="C24640" s="19" t="s">
        <v>92</v>
      </c>
      <c r="D24640" t="s">
        <v>398</v>
      </c>
      <c r="E24640" s="20">
        <v>2650</v>
      </c>
      <c r="F24640" s="20">
        <v>2588</v>
      </c>
    </row>
    <row r="24641" spans="1:6" ht="25.5" outlineLevel="2" x14ac:dyDescent="0.2">
      <c r="B24641" s="18" t="s">
        <v>18717</v>
      </c>
      <c r="C24641" s="19" t="s">
        <v>107</v>
      </c>
      <c r="D24641" t="s">
        <v>398</v>
      </c>
      <c r="E24641" s="20">
        <v>1720919</v>
      </c>
      <c r="F24641" s="20">
        <v>94553</v>
      </c>
    </row>
    <row r="24642" spans="1:6" ht="25.5" outlineLevel="2" x14ac:dyDescent="0.2">
      <c r="B24642" s="18" t="s">
        <v>18717</v>
      </c>
      <c r="C24642" s="19" t="s">
        <v>113</v>
      </c>
      <c r="D24642" t="s">
        <v>398</v>
      </c>
      <c r="E24642" s="20">
        <v>29260</v>
      </c>
      <c r="F24642" s="20">
        <v>21403</v>
      </c>
    </row>
    <row r="24643" spans="1:6" ht="25.5" outlineLevel="2" x14ac:dyDescent="0.2">
      <c r="B24643" s="18" t="s">
        <v>18717</v>
      </c>
      <c r="C24643" s="19" t="s">
        <v>121</v>
      </c>
      <c r="D24643" t="s">
        <v>398</v>
      </c>
      <c r="E24643" s="20">
        <v>35</v>
      </c>
      <c r="F24643" s="20">
        <v>62</v>
      </c>
    </row>
    <row r="24644" spans="1:6" ht="25.5" outlineLevel="2" x14ac:dyDescent="0.2">
      <c r="B24644" s="18" t="s">
        <v>18717</v>
      </c>
      <c r="C24644" s="19" t="s">
        <v>130</v>
      </c>
      <c r="D24644" t="s">
        <v>398</v>
      </c>
      <c r="E24644" s="20">
        <v>160</v>
      </c>
      <c r="F24644" s="20">
        <v>122</v>
      </c>
    </row>
    <row r="24645" spans="1:6" ht="25.5" outlineLevel="2" x14ac:dyDescent="0.2">
      <c r="B24645" s="18" t="s">
        <v>18717</v>
      </c>
      <c r="C24645" s="19" t="s">
        <v>135</v>
      </c>
      <c r="D24645" t="s">
        <v>398</v>
      </c>
      <c r="E24645" s="20">
        <v>12725</v>
      </c>
      <c r="F24645" s="20">
        <v>2340</v>
      </c>
    </row>
    <row r="24646" spans="1:6" ht="25.5" outlineLevel="2" x14ac:dyDescent="0.2">
      <c r="B24646" s="18" t="s">
        <v>18717</v>
      </c>
      <c r="C24646" s="19" t="s">
        <v>151</v>
      </c>
      <c r="D24646" t="s">
        <v>398</v>
      </c>
      <c r="E24646" s="20">
        <v>1129121</v>
      </c>
      <c r="F24646" s="20">
        <v>39160</v>
      </c>
    </row>
    <row r="24647" spans="1:6" ht="25.5" outlineLevel="2" x14ac:dyDescent="0.2">
      <c r="B24647" s="18" t="s">
        <v>18717</v>
      </c>
      <c r="C24647" s="19" t="s">
        <v>157</v>
      </c>
      <c r="D24647" t="s">
        <v>398</v>
      </c>
      <c r="E24647" s="20">
        <v>30145</v>
      </c>
      <c r="F24647" s="20">
        <v>25417</v>
      </c>
    </row>
    <row r="24648" spans="1:6" ht="25.5" outlineLevel="2" x14ac:dyDescent="0.2">
      <c r="B24648" s="18" t="s">
        <v>18717</v>
      </c>
      <c r="C24648" s="19" t="s">
        <v>162</v>
      </c>
      <c r="D24648" t="s">
        <v>398</v>
      </c>
      <c r="E24648" s="20">
        <v>87</v>
      </c>
      <c r="F24648" s="20">
        <v>982</v>
      </c>
    </row>
    <row r="24649" spans="1:6" ht="25.5" outlineLevel="2" x14ac:dyDescent="0.2">
      <c r="B24649" s="18" t="s">
        <v>18717</v>
      </c>
      <c r="C24649" s="19" t="s">
        <v>164</v>
      </c>
      <c r="D24649" t="s">
        <v>398</v>
      </c>
      <c r="E24649" s="20">
        <v>12720</v>
      </c>
      <c r="F24649" s="20">
        <v>2210</v>
      </c>
    </row>
    <row r="24650" spans="1:6" ht="25.5" outlineLevel="2" x14ac:dyDescent="0.2">
      <c r="B24650" s="18" t="s">
        <v>18717</v>
      </c>
      <c r="C24650" s="19" t="s">
        <v>166</v>
      </c>
      <c r="D24650" t="s">
        <v>398</v>
      </c>
      <c r="E24650" s="20">
        <v>164036</v>
      </c>
      <c r="F24650" s="20">
        <v>4364</v>
      </c>
    </row>
    <row r="24651" spans="1:6" ht="25.5" outlineLevel="2" x14ac:dyDescent="0.2">
      <c r="B24651" s="18" t="s">
        <v>18717</v>
      </c>
      <c r="C24651" s="19" t="s">
        <v>176</v>
      </c>
      <c r="D24651" t="s">
        <v>398</v>
      </c>
      <c r="E24651" s="20">
        <v>345520</v>
      </c>
      <c r="F24651" s="20">
        <v>3260</v>
      </c>
    </row>
    <row r="24652" spans="1:6" ht="25.5" outlineLevel="2" x14ac:dyDescent="0.2">
      <c r="B24652" s="18" t="s">
        <v>18717</v>
      </c>
      <c r="C24652" s="19" t="s">
        <v>178</v>
      </c>
      <c r="D24652" t="s">
        <v>398</v>
      </c>
      <c r="E24652" s="20">
        <v>242584</v>
      </c>
      <c r="F24652" s="20">
        <v>37439</v>
      </c>
    </row>
    <row r="24653" spans="1:6" ht="25.5" outlineLevel="2" x14ac:dyDescent="0.2">
      <c r="B24653" s="18" t="s">
        <v>18717</v>
      </c>
      <c r="C24653" s="19" t="s">
        <v>182</v>
      </c>
      <c r="D24653" t="s">
        <v>398</v>
      </c>
      <c r="E24653" s="20">
        <v>200</v>
      </c>
      <c r="F24653" s="20">
        <v>64</v>
      </c>
    </row>
    <row r="24654" spans="1:6" ht="25.5" outlineLevel="1" x14ac:dyDescent="0.2">
      <c r="B24654" s="21" t="s">
        <v>18718</v>
      </c>
      <c r="E24654" s="20">
        <f>SUBTOTAL(9,E24622:E24653)</f>
        <v>9819358</v>
      </c>
      <c r="F24654" s="20">
        <f>SUBTOTAL(9,F24622:F24653)</f>
        <v>411296</v>
      </c>
    </row>
    <row r="24655" spans="1:6" outlineLevel="2" x14ac:dyDescent="0.2">
      <c r="A24655" t="s">
        <v>6711</v>
      </c>
      <c r="B24655" s="18" t="s">
        <v>17055</v>
      </c>
      <c r="C24655" s="19" t="s">
        <v>42</v>
      </c>
      <c r="D24655" t="s">
        <v>398</v>
      </c>
      <c r="E24655" s="20">
        <v>275</v>
      </c>
      <c r="F24655" s="20">
        <v>758</v>
      </c>
    </row>
    <row r="24656" spans="1:6" outlineLevel="2" x14ac:dyDescent="0.2">
      <c r="B24656" s="18" t="s">
        <v>17055</v>
      </c>
      <c r="C24656" s="19" t="s">
        <v>80</v>
      </c>
      <c r="D24656" t="s">
        <v>398</v>
      </c>
      <c r="E24656" s="20">
        <v>177</v>
      </c>
      <c r="F24656" s="20">
        <v>235</v>
      </c>
    </row>
    <row r="24657" spans="1:6" outlineLevel="2" x14ac:dyDescent="0.2">
      <c r="B24657" s="18" t="s">
        <v>17055</v>
      </c>
      <c r="C24657" s="19" t="s">
        <v>87</v>
      </c>
      <c r="D24657" t="s">
        <v>398</v>
      </c>
      <c r="E24657" s="20">
        <v>82</v>
      </c>
      <c r="F24657" s="20">
        <v>102</v>
      </c>
    </row>
    <row r="24658" spans="1:6" outlineLevel="2" x14ac:dyDescent="0.2">
      <c r="B24658" s="18" t="s">
        <v>17055</v>
      </c>
      <c r="C24658" s="19" t="s">
        <v>178</v>
      </c>
      <c r="D24658" t="s">
        <v>398</v>
      </c>
      <c r="E24658" s="20">
        <v>2</v>
      </c>
      <c r="F24658" s="20">
        <v>148</v>
      </c>
    </row>
    <row r="24659" spans="1:6" outlineLevel="1" x14ac:dyDescent="0.2">
      <c r="B24659" s="21" t="s">
        <v>17056</v>
      </c>
      <c r="E24659" s="20">
        <f>SUBTOTAL(9,E24655:E24658)</f>
        <v>536</v>
      </c>
      <c r="F24659" s="20">
        <f>SUBTOTAL(9,F24655:F24658)</f>
        <v>1243</v>
      </c>
    </row>
    <row r="24660" spans="1:6" ht="25.5" outlineLevel="2" x14ac:dyDescent="0.2">
      <c r="A24660" t="s">
        <v>6712</v>
      </c>
      <c r="B24660" s="18" t="s">
        <v>17057</v>
      </c>
      <c r="C24660" s="19" t="s">
        <v>15</v>
      </c>
      <c r="D24660" t="s">
        <v>398</v>
      </c>
      <c r="E24660" s="20">
        <v>89</v>
      </c>
      <c r="F24660" s="20">
        <v>10</v>
      </c>
    </row>
    <row r="24661" spans="1:6" ht="25.5" outlineLevel="2" x14ac:dyDescent="0.2">
      <c r="B24661" s="18" t="s">
        <v>17057</v>
      </c>
      <c r="C24661" s="19" t="s">
        <v>16</v>
      </c>
      <c r="D24661" t="s">
        <v>398</v>
      </c>
      <c r="E24661" s="20">
        <v>73</v>
      </c>
      <c r="F24661" s="20">
        <v>671</v>
      </c>
    </row>
    <row r="24662" spans="1:6" ht="25.5" outlineLevel="2" x14ac:dyDescent="0.2">
      <c r="B24662" s="18" t="s">
        <v>17057</v>
      </c>
      <c r="C24662" s="19" t="s">
        <v>30</v>
      </c>
      <c r="D24662" t="s">
        <v>398</v>
      </c>
      <c r="E24662" s="20">
        <v>173</v>
      </c>
      <c r="F24662" s="20">
        <v>208</v>
      </c>
    </row>
    <row r="24663" spans="1:6" ht="25.5" outlineLevel="2" x14ac:dyDescent="0.2">
      <c r="B24663" s="18" t="s">
        <v>17057</v>
      </c>
      <c r="C24663" s="19" t="s">
        <v>42</v>
      </c>
      <c r="D24663" t="s">
        <v>398</v>
      </c>
      <c r="E24663" s="20">
        <v>25099</v>
      </c>
      <c r="F24663" s="20">
        <v>8960</v>
      </c>
    </row>
    <row r="24664" spans="1:6" ht="25.5" outlineLevel="2" x14ac:dyDescent="0.2">
      <c r="B24664" s="18" t="s">
        <v>17057</v>
      </c>
      <c r="C24664" s="19" t="s">
        <v>53</v>
      </c>
      <c r="D24664" t="s">
        <v>398</v>
      </c>
      <c r="E24664" s="20">
        <v>368</v>
      </c>
      <c r="F24664" s="20">
        <v>101</v>
      </c>
    </row>
    <row r="24665" spans="1:6" ht="25.5" outlineLevel="2" x14ac:dyDescent="0.2">
      <c r="B24665" s="18" t="s">
        <v>17057</v>
      </c>
      <c r="C24665" s="19" t="s">
        <v>65</v>
      </c>
      <c r="D24665" t="s">
        <v>398</v>
      </c>
      <c r="E24665" s="20">
        <v>345</v>
      </c>
      <c r="F24665" s="20">
        <v>261</v>
      </c>
    </row>
    <row r="24666" spans="1:6" ht="25.5" outlineLevel="2" x14ac:dyDescent="0.2">
      <c r="B24666" s="18" t="s">
        <v>17057</v>
      </c>
      <c r="C24666" s="19" t="s">
        <v>68</v>
      </c>
      <c r="D24666" t="s">
        <v>398</v>
      </c>
      <c r="E24666" s="20">
        <v>5355</v>
      </c>
      <c r="F24666" s="20">
        <v>5186</v>
      </c>
    </row>
    <row r="24667" spans="1:6" ht="25.5" outlineLevel="2" x14ac:dyDescent="0.2">
      <c r="B24667" s="18" t="s">
        <v>17057</v>
      </c>
      <c r="C24667" s="19" t="s">
        <v>77</v>
      </c>
      <c r="D24667" t="s">
        <v>398</v>
      </c>
      <c r="E24667" s="20">
        <v>1</v>
      </c>
      <c r="F24667" s="20">
        <v>2</v>
      </c>
    </row>
    <row r="24668" spans="1:6" ht="25.5" outlineLevel="2" x14ac:dyDescent="0.2">
      <c r="B24668" s="18" t="s">
        <v>17057</v>
      </c>
      <c r="C24668" s="19" t="s">
        <v>80</v>
      </c>
      <c r="D24668" t="s">
        <v>398</v>
      </c>
      <c r="E24668" s="20">
        <v>152311</v>
      </c>
      <c r="F24668" s="20">
        <v>54441</v>
      </c>
    </row>
    <row r="24669" spans="1:6" ht="25.5" outlineLevel="2" x14ac:dyDescent="0.2">
      <c r="B24669" s="18" t="s">
        <v>17057</v>
      </c>
      <c r="C24669" s="19" t="s">
        <v>86</v>
      </c>
      <c r="D24669" t="s">
        <v>398</v>
      </c>
      <c r="E24669" s="20">
        <v>500</v>
      </c>
      <c r="F24669" s="20">
        <v>45</v>
      </c>
    </row>
    <row r="24670" spans="1:6" ht="25.5" outlineLevel="2" x14ac:dyDescent="0.2">
      <c r="B24670" s="18" t="s">
        <v>17057</v>
      </c>
      <c r="C24670" s="19" t="s">
        <v>88</v>
      </c>
      <c r="D24670" t="s">
        <v>398</v>
      </c>
      <c r="E24670" s="20">
        <v>4362</v>
      </c>
      <c r="F24670" s="20">
        <v>6295</v>
      </c>
    </row>
    <row r="24671" spans="1:6" ht="25.5" outlineLevel="2" x14ac:dyDescent="0.2">
      <c r="B24671" s="18" t="s">
        <v>17057</v>
      </c>
      <c r="C24671" s="19" t="s">
        <v>92</v>
      </c>
      <c r="D24671" t="s">
        <v>398</v>
      </c>
      <c r="E24671" s="20">
        <v>421</v>
      </c>
      <c r="F24671" s="20">
        <v>1282</v>
      </c>
    </row>
    <row r="24672" spans="1:6" ht="25.5" outlineLevel="2" x14ac:dyDescent="0.2">
      <c r="B24672" s="18" t="s">
        <v>17057</v>
      </c>
      <c r="C24672" s="19" t="s">
        <v>100</v>
      </c>
      <c r="D24672" t="s">
        <v>398</v>
      </c>
      <c r="E24672" s="20">
        <v>688</v>
      </c>
      <c r="F24672" s="20">
        <v>1513</v>
      </c>
    </row>
    <row r="24673" spans="1:6" ht="25.5" outlineLevel="2" x14ac:dyDescent="0.2">
      <c r="B24673" s="18" t="s">
        <v>17057</v>
      </c>
      <c r="C24673" s="19" t="s">
        <v>130</v>
      </c>
      <c r="D24673" t="s">
        <v>398</v>
      </c>
      <c r="E24673" s="20">
        <v>8978</v>
      </c>
      <c r="F24673" s="20">
        <v>1518</v>
      </c>
    </row>
    <row r="24674" spans="1:6" ht="25.5" outlineLevel="2" x14ac:dyDescent="0.2">
      <c r="B24674" s="18" t="s">
        <v>17057</v>
      </c>
      <c r="C24674" s="19" t="s">
        <v>151</v>
      </c>
      <c r="D24674" t="s">
        <v>398</v>
      </c>
      <c r="E24674" s="20">
        <v>6000</v>
      </c>
      <c r="F24674" s="20">
        <v>229</v>
      </c>
    </row>
    <row r="24675" spans="1:6" ht="25.5" outlineLevel="2" x14ac:dyDescent="0.2">
      <c r="B24675" s="18" t="s">
        <v>17057</v>
      </c>
      <c r="C24675" s="19" t="s">
        <v>157</v>
      </c>
      <c r="D24675" t="s">
        <v>398</v>
      </c>
      <c r="E24675" s="20">
        <v>30</v>
      </c>
      <c r="F24675" s="20">
        <v>87</v>
      </c>
    </row>
    <row r="24676" spans="1:6" ht="25.5" outlineLevel="2" x14ac:dyDescent="0.2">
      <c r="B24676" s="18" t="s">
        <v>17057</v>
      </c>
      <c r="C24676" s="19" t="s">
        <v>162</v>
      </c>
      <c r="D24676" t="s">
        <v>398</v>
      </c>
      <c r="E24676" s="20">
        <v>3745</v>
      </c>
      <c r="F24676" s="20">
        <v>3494</v>
      </c>
    </row>
    <row r="24677" spans="1:6" ht="25.5" outlineLevel="2" x14ac:dyDescent="0.2">
      <c r="B24677" s="18" t="s">
        <v>17057</v>
      </c>
      <c r="C24677" s="19" t="s">
        <v>164</v>
      </c>
      <c r="D24677" t="s">
        <v>398</v>
      </c>
      <c r="E24677" s="20">
        <v>410</v>
      </c>
      <c r="F24677" s="20">
        <v>108</v>
      </c>
    </row>
    <row r="24678" spans="1:6" ht="25.5" outlineLevel="2" x14ac:dyDescent="0.2">
      <c r="B24678" s="18" t="s">
        <v>17057</v>
      </c>
      <c r="C24678" s="19" t="s">
        <v>166</v>
      </c>
      <c r="D24678" t="s">
        <v>398</v>
      </c>
      <c r="E24678" s="20">
        <v>5510</v>
      </c>
      <c r="F24678" s="20">
        <v>538</v>
      </c>
    </row>
    <row r="24679" spans="1:6" ht="25.5" outlineLevel="2" x14ac:dyDescent="0.2">
      <c r="B24679" s="18" t="s">
        <v>17057</v>
      </c>
      <c r="C24679" s="19" t="s">
        <v>176</v>
      </c>
      <c r="D24679" t="s">
        <v>398</v>
      </c>
      <c r="E24679" s="20">
        <v>4008</v>
      </c>
      <c r="F24679" s="20">
        <v>1057</v>
      </c>
    </row>
    <row r="24680" spans="1:6" ht="25.5" outlineLevel="2" x14ac:dyDescent="0.2">
      <c r="B24680" s="18" t="s">
        <v>17057</v>
      </c>
      <c r="C24680" s="19" t="s">
        <v>178</v>
      </c>
      <c r="D24680" t="s">
        <v>398</v>
      </c>
      <c r="E24680" s="20">
        <v>470</v>
      </c>
      <c r="F24680" s="20">
        <v>5242</v>
      </c>
    </row>
    <row r="24681" spans="1:6" ht="25.5" outlineLevel="2" x14ac:dyDescent="0.2">
      <c r="B24681" s="18" t="s">
        <v>17057</v>
      </c>
      <c r="C24681" s="19" t="s">
        <v>182</v>
      </c>
      <c r="D24681" t="s">
        <v>398</v>
      </c>
      <c r="E24681" s="20">
        <v>354850</v>
      </c>
      <c r="F24681" s="20">
        <v>286</v>
      </c>
    </row>
    <row r="24682" spans="1:6" ht="25.5" outlineLevel="1" x14ac:dyDescent="0.2">
      <c r="B24682" s="21" t="s">
        <v>17058</v>
      </c>
      <c r="E24682" s="20">
        <f>SUBTOTAL(9,E24660:E24681)</f>
        <v>573786</v>
      </c>
      <c r="F24682" s="20">
        <f>SUBTOTAL(9,F24660:F24681)</f>
        <v>91534</v>
      </c>
    </row>
    <row r="24683" spans="1:6" ht="25.5" outlineLevel="2" x14ac:dyDescent="0.2">
      <c r="A24683" t="s">
        <v>6714</v>
      </c>
      <c r="B24683" s="18" t="s">
        <v>17059</v>
      </c>
      <c r="C24683" s="19" t="s">
        <v>15</v>
      </c>
      <c r="D24683" t="s">
        <v>398</v>
      </c>
      <c r="E24683" s="20">
        <v>5</v>
      </c>
      <c r="F24683" s="20">
        <v>20</v>
      </c>
    </row>
    <row r="24684" spans="1:6" ht="25.5" outlineLevel="2" x14ac:dyDescent="0.2">
      <c r="B24684" s="18" t="s">
        <v>17059</v>
      </c>
      <c r="C24684" s="19" t="s">
        <v>42</v>
      </c>
      <c r="D24684" t="s">
        <v>398</v>
      </c>
      <c r="E24684" s="20">
        <v>1097</v>
      </c>
      <c r="F24684" s="20">
        <v>2407</v>
      </c>
    </row>
    <row r="24685" spans="1:6" ht="25.5" outlineLevel="2" x14ac:dyDescent="0.2">
      <c r="B24685" s="18" t="s">
        <v>17059</v>
      </c>
      <c r="C24685" s="19" t="s">
        <v>64</v>
      </c>
      <c r="D24685" t="s">
        <v>398</v>
      </c>
      <c r="E24685" s="20">
        <v>1</v>
      </c>
      <c r="F24685" s="20">
        <v>96</v>
      </c>
    </row>
    <row r="24686" spans="1:6" ht="25.5" outlineLevel="2" x14ac:dyDescent="0.2">
      <c r="B24686" s="18" t="s">
        <v>17059</v>
      </c>
      <c r="C24686" s="19" t="s">
        <v>68</v>
      </c>
      <c r="D24686" t="s">
        <v>398</v>
      </c>
      <c r="E24686" s="20">
        <v>829</v>
      </c>
      <c r="F24686" s="20">
        <v>23851</v>
      </c>
    </row>
    <row r="24687" spans="1:6" ht="25.5" outlineLevel="2" x14ac:dyDescent="0.2">
      <c r="B24687" s="18" t="s">
        <v>17059</v>
      </c>
      <c r="C24687" s="19" t="s">
        <v>80</v>
      </c>
      <c r="D24687" t="s">
        <v>398</v>
      </c>
      <c r="E24687" s="20">
        <v>28792</v>
      </c>
      <c r="F24687" s="20">
        <v>28080</v>
      </c>
    </row>
    <row r="24688" spans="1:6" ht="25.5" outlineLevel="2" x14ac:dyDescent="0.2">
      <c r="B24688" s="18" t="s">
        <v>17059</v>
      </c>
      <c r="C24688" s="19" t="s">
        <v>81</v>
      </c>
      <c r="D24688" t="s">
        <v>398</v>
      </c>
      <c r="E24688" s="20">
        <v>1</v>
      </c>
      <c r="F24688" s="20">
        <v>93</v>
      </c>
    </row>
    <row r="24689" spans="1:6" ht="25.5" outlineLevel="2" x14ac:dyDescent="0.2">
      <c r="B24689" s="18" t="s">
        <v>17059</v>
      </c>
      <c r="C24689" s="19" t="s">
        <v>87</v>
      </c>
      <c r="D24689" t="s">
        <v>398</v>
      </c>
      <c r="E24689" s="20">
        <v>4</v>
      </c>
      <c r="F24689" s="20">
        <v>3088</v>
      </c>
    </row>
    <row r="24690" spans="1:6" ht="25.5" outlineLevel="2" x14ac:dyDescent="0.2">
      <c r="B24690" s="18" t="s">
        <v>17059</v>
      </c>
      <c r="C24690" s="19" t="s">
        <v>88</v>
      </c>
      <c r="D24690" t="s">
        <v>398</v>
      </c>
      <c r="E24690" s="20">
        <v>258</v>
      </c>
      <c r="F24690" s="20">
        <v>8382</v>
      </c>
    </row>
    <row r="24691" spans="1:6" ht="25.5" outlineLevel="2" x14ac:dyDescent="0.2">
      <c r="B24691" s="18" t="s">
        <v>17059</v>
      </c>
      <c r="C24691" s="19" t="s">
        <v>121</v>
      </c>
      <c r="D24691" t="s">
        <v>398</v>
      </c>
      <c r="E24691" s="20">
        <v>57</v>
      </c>
      <c r="F24691" s="20">
        <v>8610</v>
      </c>
    </row>
    <row r="24692" spans="1:6" ht="25.5" outlineLevel="2" x14ac:dyDescent="0.2">
      <c r="B24692" s="18" t="s">
        <v>17059</v>
      </c>
      <c r="C24692" s="19" t="s">
        <v>151</v>
      </c>
      <c r="D24692" t="s">
        <v>398</v>
      </c>
      <c r="E24692" s="20">
        <v>2</v>
      </c>
      <c r="F24692" s="20">
        <v>2738</v>
      </c>
    </row>
    <row r="24693" spans="1:6" ht="25.5" outlineLevel="2" x14ac:dyDescent="0.2">
      <c r="B24693" s="18" t="s">
        <v>17059</v>
      </c>
      <c r="C24693" s="19" t="s">
        <v>162</v>
      </c>
      <c r="D24693" t="s">
        <v>398</v>
      </c>
      <c r="E24693" s="20">
        <v>276</v>
      </c>
      <c r="F24693" s="20">
        <v>28440</v>
      </c>
    </row>
    <row r="24694" spans="1:6" ht="25.5" outlineLevel="2" x14ac:dyDescent="0.2">
      <c r="B24694" s="18" t="s">
        <v>17059</v>
      </c>
      <c r="C24694" s="19" t="s">
        <v>166</v>
      </c>
      <c r="D24694" t="s">
        <v>398</v>
      </c>
      <c r="E24694" s="20">
        <v>288</v>
      </c>
      <c r="F24694" s="20">
        <v>35</v>
      </c>
    </row>
    <row r="24695" spans="1:6" ht="25.5" outlineLevel="2" x14ac:dyDescent="0.2">
      <c r="B24695" s="18" t="s">
        <v>17059</v>
      </c>
      <c r="C24695" s="19" t="s">
        <v>176</v>
      </c>
      <c r="D24695" t="s">
        <v>398</v>
      </c>
      <c r="E24695" s="20">
        <v>1</v>
      </c>
      <c r="F24695" s="20">
        <v>562</v>
      </c>
    </row>
    <row r="24696" spans="1:6" ht="25.5" outlineLevel="2" x14ac:dyDescent="0.2">
      <c r="B24696" s="18" t="s">
        <v>17059</v>
      </c>
      <c r="C24696" s="19" t="s">
        <v>178</v>
      </c>
      <c r="D24696" t="s">
        <v>398</v>
      </c>
      <c r="E24696" s="20">
        <v>758</v>
      </c>
      <c r="F24696" s="20">
        <v>28026</v>
      </c>
    </row>
    <row r="24697" spans="1:6" ht="25.5" outlineLevel="1" x14ac:dyDescent="0.2">
      <c r="B24697" s="21" t="s">
        <v>17060</v>
      </c>
      <c r="E24697" s="20">
        <f>SUBTOTAL(9,E24683:E24696)</f>
        <v>32369</v>
      </c>
      <c r="F24697" s="20">
        <f>SUBTOTAL(9,F24683:F24696)</f>
        <v>134428</v>
      </c>
    </row>
    <row r="24698" spans="1:6" ht="25.5" outlineLevel="2" x14ac:dyDescent="0.2">
      <c r="A24698" t="s">
        <v>1875</v>
      </c>
      <c r="B24698" s="18" t="s">
        <v>17061</v>
      </c>
      <c r="C24698" s="19" t="s">
        <v>9</v>
      </c>
      <c r="D24698" t="s">
        <v>398</v>
      </c>
      <c r="E24698" s="20">
        <v>50</v>
      </c>
      <c r="F24698" s="20">
        <v>7</v>
      </c>
    </row>
    <row r="24699" spans="1:6" ht="25.5" outlineLevel="2" x14ac:dyDescent="0.2">
      <c r="B24699" s="18" t="s">
        <v>17061</v>
      </c>
      <c r="C24699" s="19" t="s">
        <v>13</v>
      </c>
      <c r="D24699" t="s">
        <v>398</v>
      </c>
      <c r="E24699" s="20">
        <v>5</v>
      </c>
      <c r="F24699" s="20">
        <v>1487</v>
      </c>
    </row>
    <row r="24700" spans="1:6" ht="25.5" outlineLevel="2" x14ac:dyDescent="0.2">
      <c r="B24700" s="18" t="s">
        <v>17061</v>
      </c>
      <c r="C24700" s="19" t="s">
        <v>15</v>
      </c>
      <c r="D24700" t="s">
        <v>398</v>
      </c>
      <c r="E24700" s="20">
        <v>54</v>
      </c>
      <c r="F24700" s="20">
        <v>10798</v>
      </c>
    </row>
    <row r="24701" spans="1:6" ht="25.5" outlineLevel="2" x14ac:dyDescent="0.2">
      <c r="B24701" s="18" t="s">
        <v>17061</v>
      </c>
      <c r="C24701" s="19" t="s">
        <v>16</v>
      </c>
      <c r="D24701" t="s">
        <v>398</v>
      </c>
      <c r="E24701" s="20">
        <v>23</v>
      </c>
      <c r="F24701" s="20">
        <v>5752</v>
      </c>
    </row>
    <row r="24702" spans="1:6" ht="25.5" outlineLevel="2" x14ac:dyDescent="0.2">
      <c r="B24702" s="18" t="s">
        <v>17061</v>
      </c>
      <c r="C24702" s="19" t="s">
        <v>23</v>
      </c>
      <c r="D24702" t="s">
        <v>398</v>
      </c>
      <c r="E24702" s="20">
        <v>352</v>
      </c>
      <c r="F24702" s="20">
        <v>3482</v>
      </c>
    </row>
    <row r="24703" spans="1:6" ht="25.5" outlineLevel="2" x14ac:dyDescent="0.2">
      <c r="B24703" s="18" t="s">
        <v>17061</v>
      </c>
      <c r="C24703" s="19" t="s">
        <v>28</v>
      </c>
      <c r="D24703" t="s">
        <v>398</v>
      </c>
      <c r="E24703" s="20">
        <v>11</v>
      </c>
      <c r="F24703" s="20">
        <v>2</v>
      </c>
    </row>
    <row r="24704" spans="1:6" ht="25.5" outlineLevel="2" x14ac:dyDescent="0.2">
      <c r="B24704" s="18" t="s">
        <v>17061</v>
      </c>
      <c r="C24704" s="19" t="s">
        <v>30</v>
      </c>
      <c r="D24704" t="s">
        <v>398</v>
      </c>
      <c r="E24704" s="20">
        <v>34</v>
      </c>
      <c r="F24704" s="20">
        <v>254</v>
      </c>
    </row>
    <row r="24705" spans="2:6" ht="25.5" outlineLevel="2" x14ac:dyDescent="0.2">
      <c r="B24705" s="18" t="s">
        <v>17061</v>
      </c>
      <c r="C24705" s="19" t="s">
        <v>33</v>
      </c>
      <c r="D24705" t="s">
        <v>398</v>
      </c>
      <c r="E24705" s="20">
        <v>1</v>
      </c>
      <c r="F24705" s="20">
        <v>758</v>
      </c>
    </row>
    <row r="24706" spans="2:6" ht="25.5" outlineLevel="2" x14ac:dyDescent="0.2">
      <c r="B24706" s="18" t="s">
        <v>17061</v>
      </c>
      <c r="C24706" s="19" t="s">
        <v>36</v>
      </c>
      <c r="D24706" t="s">
        <v>398</v>
      </c>
      <c r="E24706" s="20">
        <v>1</v>
      </c>
      <c r="F24706" s="20">
        <v>15</v>
      </c>
    </row>
    <row r="24707" spans="2:6" ht="25.5" outlineLevel="2" x14ac:dyDescent="0.2">
      <c r="B24707" s="18" t="s">
        <v>17061</v>
      </c>
      <c r="C24707" s="19" t="s">
        <v>37</v>
      </c>
      <c r="D24707" t="s">
        <v>398</v>
      </c>
      <c r="E24707" s="20">
        <v>13</v>
      </c>
      <c r="F24707" s="20">
        <v>3631</v>
      </c>
    </row>
    <row r="24708" spans="2:6" ht="25.5" outlineLevel="2" x14ac:dyDescent="0.2">
      <c r="B24708" s="18" t="s">
        <v>17061</v>
      </c>
      <c r="C24708" s="19" t="s">
        <v>42</v>
      </c>
      <c r="D24708" t="s">
        <v>398</v>
      </c>
      <c r="E24708" s="20">
        <v>836857</v>
      </c>
      <c r="F24708" s="20">
        <v>981684</v>
      </c>
    </row>
    <row r="24709" spans="2:6" ht="25.5" outlineLevel="2" x14ac:dyDescent="0.2">
      <c r="B24709" s="18" t="s">
        <v>17061</v>
      </c>
      <c r="C24709" s="19" t="s">
        <v>48</v>
      </c>
      <c r="D24709" t="s">
        <v>398</v>
      </c>
      <c r="E24709" s="20">
        <v>57</v>
      </c>
      <c r="F24709" s="20">
        <v>1024</v>
      </c>
    </row>
    <row r="24710" spans="2:6" ht="25.5" outlineLevel="2" x14ac:dyDescent="0.2">
      <c r="B24710" s="18" t="s">
        <v>17061</v>
      </c>
      <c r="C24710" s="19" t="s">
        <v>53</v>
      </c>
      <c r="D24710" t="s">
        <v>398</v>
      </c>
      <c r="E24710" s="20">
        <v>22</v>
      </c>
      <c r="F24710" s="20">
        <v>2059</v>
      </c>
    </row>
    <row r="24711" spans="2:6" ht="25.5" outlineLevel="2" x14ac:dyDescent="0.2">
      <c r="B24711" s="18" t="s">
        <v>17061</v>
      </c>
      <c r="C24711" s="19" t="s">
        <v>54</v>
      </c>
      <c r="D24711" t="s">
        <v>398</v>
      </c>
      <c r="E24711" s="20">
        <v>110</v>
      </c>
      <c r="F24711" s="20">
        <v>13009</v>
      </c>
    </row>
    <row r="24712" spans="2:6" ht="25.5" outlineLevel="2" x14ac:dyDescent="0.2">
      <c r="B24712" s="18" t="s">
        <v>17061</v>
      </c>
      <c r="C24712" s="19" t="s">
        <v>56</v>
      </c>
      <c r="D24712" t="s">
        <v>398</v>
      </c>
      <c r="E24712" s="20">
        <v>1803</v>
      </c>
      <c r="F24712" s="20">
        <v>14246</v>
      </c>
    </row>
    <row r="24713" spans="2:6" ht="25.5" outlineLevel="2" x14ac:dyDescent="0.2">
      <c r="B24713" s="18" t="s">
        <v>17061</v>
      </c>
      <c r="C24713" s="19" t="s">
        <v>64</v>
      </c>
      <c r="D24713" t="s">
        <v>398</v>
      </c>
      <c r="E24713" s="20">
        <v>20</v>
      </c>
      <c r="F24713" s="20">
        <v>23459</v>
      </c>
    </row>
    <row r="24714" spans="2:6" ht="25.5" outlineLevel="2" x14ac:dyDescent="0.2">
      <c r="B24714" s="18" t="s">
        <v>17061</v>
      </c>
      <c r="C24714" s="19" t="s">
        <v>65</v>
      </c>
      <c r="D24714" t="s">
        <v>398</v>
      </c>
      <c r="E24714" s="20">
        <v>6224</v>
      </c>
      <c r="F24714" s="20">
        <v>18028</v>
      </c>
    </row>
    <row r="24715" spans="2:6" ht="25.5" outlineLevel="2" x14ac:dyDescent="0.2">
      <c r="B24715" s="18" t="s">
        <v>17061</v>
      </c>
      <c r="C24715" s="19" t="s">
        <v>68</v>
      </c>
      <c r="D24715" t="s">
        <v>398</v>
      </c>
      <c r="E24715" s="20">
        <v>33412</v>
      </c>
      <c r="F24715" s="20">
        <v>319546</v>
      </c>
    </row>
    <row r="24716" spans="2:6" ht="25.5" outlineLevel="2" x14ac:dyDescent="0.2">
      <c r="B24716" s="18" t="s">
        <v>17061</v>
      </c>
      <c r="C24716" s="19" t="s">
        <v>78</v>
      </c>
      <c r="D24716" t="s">
        <v>398</v>
      </c>
      <c r="E24716" s="20">
        <v>12</v>
      </c>
      <c r="F24716" s="20">
        <v>790</v>
      </c>
    </row>
    <row r="24717" spans="2:6" ht="25.5" outlineLevel="2" x14ac:dyDescent="0.2">
      <c r="B24717" s="18" t="s">
        <v>17061</v>
      </c>
      <c r="C24717" s="19" t="s">
        <v>79</v>
      </c>
      <c r="D24717" t="s">
        <v>398</v>
      </c>
      <c r="E24717" s="20">
        <v>1</v>
      </c>
      <c r="F24717" s="20">
        <v>4</v>
      </c>
    </row>
    <row r="24718" spans="2:6" ht="25.5" outlineLevel="2" x14ac:dyDescent="0.2">
      <c r="B24718" s="18" t="s">
        <v>17061</v>
      </c>
      <c r="C24718" s="19" t="s">
        <v>80</v>
      </c>
      <c r="D24718" t="s">
        <v>398</v>
      </c>
      <c r="E24718" s="20">
        <v>14700518</v>
      </c>
      <c r="F24718" s="20">
        <v>721889</v>
      </c>
    </row>
    <row r="24719" spans="2:6" ht="25.5" outlineLevel="2" x14ac:dyDescent="0.2">
      <c r="B24719" s="18" t="s">
        <v>17061</v>
      </c>
      <c r="C24719" s="19" t="s">
        <v>81</v>
      </c>
      <c r="D24719" t="s">
        <v>398</v>
      </c>
      <c r="E24719" s="20">
        <v>477</v>
      </c>
      <c r="F24719" s="20">
        <v>1931</v>
      </c>
    </row>
    <row r="24720" spans="2:6" ht="25.5" outlineLevel="2" x14ac:dyDescent="0.2">
      <c r="B24720" s="18" t="s">
        <v>17061</v>
      </c>
      <c r="C24720" s="19" t="s">
        <v>1156</v>
      </c>
      <c r="D24720" t="s">
        <v>398</v>
      </c>
      <c r="E24720" s="20">
        <v>1</v>
      </c>
      <c r="F24720" s="20">
        <v>12</v>
      </c>
    </row>
    <row r="24721" spans="2:6" ht="25.5" outlineLevel="2" x14ac:dyDescent="0.2">
      <c r="B24721" s="18" t="s">
        <v>17061</v>
      </c>
      <c r="C24721" s="19" t="s">
        <v>84</v>
      </c>
      <c r="D24721" t="s">
        <v>398</v>
      </c>
      <c r="E24721" s="20">
        <v>632</v>
      </c>
      <c r="F24721" s="20">
        <v>13468</v>
      </c>
    </row>
    <row r="24722" spans="2:6" ht="25.5" outlineLevel="2" x14ac:dyDescent="0.2">
      <c r="B24722" s="18" t="s">
        <v>17061</v>
      </c>
      <c r="C24722" s="19" t="s">
        <v>85</v>
      </c>
      <c r="D24722" t="s">
        <v>398</v>
      </c>
      <c r="E24722" s="20">
        <v>145</v>
      </c>
      <c r="F24722" s="20">
        <v>2</v>
      </c>
    </row>
    <row r="24723" spans="2:6" ht="25.5" outlineLevel="2" x14ac:dyDescent="0.2">
      <c r="B24723" s="18" t="s">
        <v>17061</v>
      </c>
      <c r="C24723" s="19" t="s">
        <v>86</v>
      </c>
      <c r="D24723" t="s">
        <v>398</v>
      </c>
      <c r="E24723" s="20">
        <v>27</v>
      </c>
      <c r="F24723" s="20">
        <v>12414</v>
      </c>
    </row>
    <row r="24724" spans="2:6" ht="25.5" outlineLevel="2" x14ac:dyDescent="0.2">
      <c r="B24724" s="18" t="s">
        <v>17061</v>
      </c>
      <c r="C24724" s="19" t="s">
        <v>87</v>
      </c>
      <c r="D24724" t="s">
        <v>398</v>
      </c>
      <c r="E24724" s="20">
        <v>1196</v>
      </c>
      <c r="F24724" s="20">
        <v>15814</v>
      </c>
    </row>
    <row r="24725" spans="2:6" ht="25.5" outlineLevel="2" x14ac:dyDescent="0.2">
      <c r="B24725" s="18" t="s">
        <v>17061</v>
      </c>
      <c r="C24725" s="19" t="s">
        <v>88</v>
      </c>
      <c r="D24725" t="s">
        <v>398</v>
      </c>
      <c r="E24725" s="20">
        <v>25011</v>
      </c>
      <c r="F24725" s="20">
        <v>248911</v>
      </c>
    </row>
    <row r="24726" spans="2:6" ht="25.5" outlineLevel="2" x14ac:dyDescent="0.2">
      <c r="B24726" s="18" t="s">
        <v>17061</v>
      </c>
      <c r="C24726" s="19" t="s">
        <v>92</v>
      </c>
      <c r="D24726" t="s">
        <v>398</v>
      </c>
      <c r="E24726" s="20">
        <v>5730</v>
      </c>
      <c r="F24726" s="20">
        <v>121000</v>
      </c>
    </row>
    <row r="24727" spans="2:6" ht="25.5" outlineLevel="2" x14ac:dyDescent="0.2">
      <c r="B24727" s="18" t="s">
        <v>17061</v>
      </c>
      <c r="C24727" s="19" t="s">
        <v>100</v>
      </c>
      <c r="D24727" t="s">
        <v>398</v>
      </c>
      <c r="E24727" s="20">
        <v>25</v>
      </c>
      <c r="F24727" s="20">
        <v>136</v>
      </c>
    </row>
    <row r="24728" spans="2:6" ht="25.5" outlineLevel="2" x14ac:dyDescent="0.2">
      <c r="B24728" s="18" t="s">
        <v>17061</v>
      </c>
      <c r="C24728" s="19" t="s">
        <v>101</v>
      </c>
      <c r="D24728" t="s">
        <v>398</v>
      </c>
      <c r="E24728" s="20">
        <v>6913</v>
      </c>
      <c r="F24728" s="20">
        <v>3661</v>
      </c>
    </row>
    <row r="24729" spans="2:6" ht="25.5" outlineLevel="2" x14ac:dyDescent="0.2">
      <c r="B24729" s="18" t="s">
        <v>17061</v>
      </c>
      <c r="C24729" s="19" t="s">
        <v>107</v>
      </c>
      <c r="D24729" t="s">
        <v>398</v>
      </c>
      <c r="E24729" s="20">
        <v>11728</v>
      </c>
      <c r="F24729" s="20">
        <v>4239</v>
      </c>
    </row>
    <row r="24730" spans="2:6" ht="25.5" outlineLevel="2" x14ac:dyDescent="0.2">
      <c r="B24730" s="18" t="s">
        <v>17061</v>
      </c>
      <c r="C24730" s="19" t="s">
        <v>113</v>
      </c>
      <c r="D24730" t="s">
        <v>398</v>
      </c>
      <c r="E24730" s="20">
        <v>525</v>
      </c>
      <c r="F24730" s="20">
        <v>3578</v>
      </c>
    </row>
    <row r="24731" spans="2:6" ht="25.5" outlineLevel="2" x14ac:dyDescent="0.2">
      <c r="B24731" s="18" t="s">
        <v>17061</v>
      </c>
      <c r="C24731" s="19" t="s">
        <v>120</v>
      </c>
      <c r="D24731" t="s">
        <v>398</v>
      </c>
      <c r="E24731" s="20">
        <v>3</v>
      </c>
      <c r="F24731" s="20">
        <v>1</v>
      </c>
    </row>
    <row r="24732" spans="2:6" ht="25.5" outlineLevel="2" x14ac:dyDescent="0.2">
      <c r="B24732" s="18" t="s">
        <v>17061</v>
      </c>
      <c r="C24732" s="19" t="s">
        <v>121</v>
      </c>
      <c r="D24732" t="s">
        <v>398</v>
      </c>
      <c r="E24732" s="20">
        <v>560</v>
      </c>
      <c r="F24732" s="20">
        <v>5872</v>
      </c>
    </row>
    <row r="24733" spans="2:6" ht="25.5" outlineLevel="2" x14ac:dyDescent="0.2">
      <c r="B24733" s="18" t="s">
        <v>17061</v>
      </c>
      <c r="C24733" s="19" t="s">
        <v>123</v>
      </c>
      <c r="D24733" t="s">
        <v>398</v>
      </c>
      <c r="E24733" s="20">
        <v>4</v>
      </c>
      <c r="F24733" s="20">
        <v>969</v>
      </c>
    </row>
    <row r="24734" spans="2:6" ht="25.5" outlineLevel="2" x14ac:dyDescent="0.2">
      <c r="B24734" s="18" t="s">
        <v>17061</v>
      </c>
      <c r="C24734" s="19" t="s">
        <v>124</v>
      </c>
      <c r="D24734" t="s">
        <v>398</v>
      </c>
      <c r="E24734" s="20">
        <v>2</v>
      </c>
      <c r="F24734" s="20">
        <v>1</v>
      </c>
    </row>
    <row r="24735" spans="2:6" ht="25.5" outlineLevel="2" x14ac:dyDescent="0.2">
      <c r="B24735" s="18" t="s">
        <v>17061</v>
      </c>
      <c r="C24735" s="19" t="s">
        <v>128</v>
      </c>
      <c r="D24735" t="s">
        <v>398</v>
      </c>
      <c r="E24735" s="20">
        <v>12</v>
      </c>
      <c r="F24735" s="20">
        <v>958</v>
      </c>
    </row>
    <row r="24736" spans="2:6" ht="25.5" outlineLevel="2" x14ac:dyDescent="0.2">
      <c r="B24736" s="18" t="s">
        <v>17061</v>
      </c>
      <c r="C24736" s="19" t="s">
        <v>130</v>
      </c>
      <c r="D24736" t="s">
        <v>398</v>
      </c>
      <c r="E24736" s="20">
        <v>196662</v>
      </c>
      <c r="F24736" s="20">
        <v>37364</v>
      </c>
    </row>
    <row r="24737" spans="2:6" ht="25.5" outlineLevel="2" x14ac:dyDescent="0.2">
      <c r="B24737" s="18" t="s">
        <v>17061</v>
      </c>
      <c r="C24737" s="19" t="s">
        <v>131</v>
      </c>
      <c r="D24737" t="s">
        <v>398</v>
      </c>
      <c r="E24737" s="20">
        <v>6</v>
      </c>
      <c r="F24737" s="20">
        <v>27</v>
      </c>
    </row>
    <row r="24738" spans="2:6" ht="25.5" outlineLevel="2" x14ac:dyDescent="0.2">
      <c r="B24738" s="18" t="s">
        <v>17061</v>
      </c>
      <c r="C24738" s="19" t="s">
        <v>135</v>
      </c>
      <c r="D24738" t="s">
        <v>398</v>
      </c>
      <c r="E24738" s="20">
        <v>1000</v>
      </c>
      <c r="F24738" s="20">
        <v>9</v>
      </c>
    </row>
    <row r="24739" spans="2:6" ht="25.5" outlineLevel="2" x14ac:dyDescent="0.2">
      <c r="B24739" s="18" t="s">
        <v>17061</v>
      </c>
      <c r="C24739" s="19" t="s">
        <v>136</v>
      </c>
      <c r="D24739" t="s">
        <v>398</v>
      </c>
      <c r="E24739" s="20">
        <v>151</v>
      </c>
      <c r="F24739" s="20">
        <v>874</v>
      </c>
    </row>
    <row r="24740" spans="2:6" ht="25.5" outlineLevel="2" x14ac:dyDescent="0.2">
      <c r="B24740" s="18" t="s">
        <v>17061</v>
      </c>
      <c r="C24740" s="19" t="s">
        <v>139</v>
      </c>
      <c r="D24740" t="s">
        <v>398</v>
      </c>
      <c r="E24740" s="20">
        <v>7</v>
      </c>
      <c r="F24740" s="20">
        <v>21</v>
      </c>
    </row>
    <row r="24741" spans="2:6" ht="25.5" outlineLevel="2" x14ac:dyDescent="0.2">
      <c r="B24741" s="18" t="s">
        <v>17061</v>
      </c>
      <c r="C24741" s="19" t="s">
        <v>142</v>
      </c>
      <c r="D24741" t="s">
        <v>398</v>
      </c>
      <c r="E24741" s="20">
        <v>1</v>
      </c>
      <c r="F24741" s="20">
        <v>36</v>
      </c>
    </row>
    <row r="24742" spans="2:6" ht="25.5" outlineLevel="2" x14ac:dyDescent="0.2">
      <c r="B24742" s="18" t="s">
        <v>17061</v>
      </c>
      <c r="C24742" s="19" t="s">
        <v>148</v>
      </c>
      <c r="D24742" t="s">
        <v>398</v>
      </c>
      <c r="E24742" s="20">
        <v>6</v>
      </c>
      <c r="F24742" s="20">
        <v>17</v>
      </c>
    </row>
    <row r="24743" spans="2:6" ht="25.5" outlineLevel="2" x14ac:dyDescent="0.2">
      <c r="B24743" s="18" t="s">
        <v>17061</v>
      </c>
      <c r="C24743" s="19" t="s">
        <v>151</v>
      </c>
      <c r="D24743" t="s">
        <v>398</v>
      </c>
      <c r="E24743" s="20">
        <v>99</v>
      </c>
      <c r="F24743" s="20">
        <v>22108</v>
      </c>
    </row>
    <row r="24744" spans="2:6" ht="25.5" outlineLevel="2" x14ac:dyDescent="0.2">
      <c r="B24744" s="18" t="s">
        <v>17061</v>
      </c>
      <c r="C24744" s="19" t="s">
        <v>157</v>
      </c>
      <c r="D24744" t="s">
        <v>398</v>
      </c>
      <c r="E24744" s="20">
        <v>1586</v>
      </c>
      <c r="F24744" s="20">
        <v>476</v>
      </c>
    </row>
    <row r="24745" spans="2:6" ht="25.5" outlineLevel="2" x14ac:dyDescent="0.2">
      <c r="B24745" s="18" t="s">
        <v>17061</v>
      </c>
      <c r="C24745" s="19" t="s">
        <v>161</v>
      </c>
      <c r="D24745" t="s">
        <v>398</v>
      </c>
      <c r="E24745" s="20">
        <v>91</v>
      </c>
      <c r="F24745" s="20">
        <v>6288</v>
      </c>
    </row>
    <row r="24746" spans="2:6" ht="25.5" outlineLevel="2" x14ac:dyDescent="0.2">
      <c r="B24746" s="18" t="s">
        <v>17061</v>
      </c>
      <c r="C24746" s="19" t="s">
        <v>162</v>
      </c>
      <c r="D24746" t="s">
        <v>398</v>
      </c>
      <c r="E24746" s="20">
        <v>1906</v>
      </c>
      <c r="F24746" s="20">
        <v>17084</v>
      </c>
    </row>
    <row r="24747" spans="2:6" ht="25.5" outlineLevel="2" x14ac:dyDescent="0.2">
      <c r="B24747" s="18" t="s">
        <v>17061</v>
      </c>
      <c r="C24747" s="19" t="s">
        <v>164</v>
      </c>
      <c r="D24747" t="s">
        <v>398</v>
      </c>
      <c r="E24747" s="20">
        <v>32786</v>
      </c>
      <c r="F24747" s="20">
        <v>5916</v>
      </c>
    </row>
    <row r="24748" spans="2:6" ht="25.5" outlineLevel="2" x14ac:dyDescent="0.2">
      <c r="B24748" s="18" t="s">
        <v>17061</v>
      </c>
      <c r="C24748" s="19" t="s">
        <v>166</v>
      </c>
      <c r="D24748" t="s">
        <v>398</v>
      </c>
      <c r="E24748" s="20">
        <v>7521</v>
      </c>
      <c r="F24748" s="20">
        <v>7289</v>
      </c>
    </row>
    <row r="24749" spans="2:6" ht="25.5" outlineLevel="2" x14ac:dyDescent="0.2">
      <c r="B24749" s="18" t="s">
        <v>17061</v>
      </c>
      <c r="C24749" s="19" t="s">
        <v>171</v>
      </c>
      <c r="D24749" t="s">
        <v>398</v>
      </c>
      <c r="E24749" s="20">
        <v>5898</v>
      </c>
      <c r="F24749" s="20">
        <v>4635</v>
      </c>
    </row>
    <row r="24750" spans="2:6" ht="25.5" outlineLevel="2" x14ac:dyDescent="0.2">
      <c r="B24750" s="18" t="s">
        <v>17061</v>
      </c>
      <c r="C24750" s="19" t="s">
        <v>176</v>
      </c>
      <c r="D24750" t="s">
        <v>398</v>
      </c>
      <c r="E24750" s="20">
        <v>3415</v>
      </c>
      <c r="F24750" s="20">
        <v>34245</v>
      </c>
    </row>
    <row r="24751" spans="2:6" ht="25.5" outlineLevel="2" x14ac:dyDescent="0.2">
      <c r="B24751" s="18" t="s">
        <v>17061</v>
      </c>
      <c r="C24751" s="19" t="s">
        <v>178</v>
      </c>
      <c r="D24751" t="s">
        <v>398</v>
      </c>
      <c r="E24751" s="20">
        <v>153236</v>
      </c>
      <c r="F24751" s="20">
        <v>274460</v>
      </c>
    </row>
    <row r="24752" spans="2:6" ht="25.5" outlineLevel="2" x14ac:dyDescent="0.2">
      <c r="B24752" s="18" t="s">
        <v>17061</v>
      </c>
      <c r="C24752" s="19" t="s">
        <v>182</v>
      </c>
      <c r="D24752" t="s">
        <v>398</v>
      </c>
      <c r="E24752" s="20">
        <v>3484</v>
      </c>
      <c r="F24752" s="20">
        <v>1921</v>
      </c>
    </row>
    <row r="24753" spans="1:6" ht="25.5" outlineLevel="1" x14ac:dyDescent="0.2">
      <c r="B24753" s="21" t="s">
        <v>17062</v>
      </c>
      <c r="E24753" s="20">
        <f>SUBTOTAL(9,E24698:E24752)</f>
        <v>16040426</v>
      </c>
      <c r="F24753" s="20">
        <f>SUBTOTAL(9,F24698:F24752)</f>
        <v>2967661</v>
      </c>
    </row>
    <row r="24754" spans="1:6" ht="25.5" outlineLevel="2" x14ac:dyDescent="0.2">
      <c r="A24754" t="s">
        <v>6715</v>
      </c>
      <c r="B24754" s="18" t="s">
        <v>10084</v>
      </c>
      <c r="C24754" s="19" t="s">
        <v>42</v>
      </c>
      <c r="D24754" t="s">
        <v>411</v>
      </c>
      <c r="E24754" s="20">
        <v>1</v>
      </c>
      <c r="F24754" s="20">
        <v>2</v>
      </c>
    </row>
    <row r="24755" spans="1:6" ht="25.5" outlineLevel="1" x14ac:dyDescent="0.2">
      <c r="B24755" s="21" t="s">
        <v>10085</v>
      </c>
      <c r="E24755" s="20">
        <f>SUBTOTAL(9,E24754:E24754)</f>
        <v>1</v>
      </c>
      <c r="F24755" s="20">
        <f>SUBTOTAL(9,F24754:F24754)</f>
        <v>2</v>
      </c>
    </row>
    <row r="24756" spans="1:6" ht="25.5" outlineLevel="2" x14ac:dyDescent="0.2">
      <c r="A24756" t="s">
        <v>6716</v>
      </c>
      <c r="B24756" s="18" t="s">
        <v>17063</v>
      </c>
      <c r="C24756" s="19" t="s">
        <v>15</v>
      </c>
      <c r="D24756" t="s">
        <v>398</v>
      </c>
      <c r="E24756" s="20">
        <v>1</v>
      </c>
      <c r="F24756" s="20">
        <v>10</v>
      </c>
    </row>
    <row r="24757" spans="1:6" ht="25.5" outlineLevel="2" x14ac:dyDescent="0.2">
      <c r="B24757" s="18" t="s">
        <v>17063</v>
      </c>
      <c r="C24757" s="19" t="s">
        <v>42</v>
      </c>
      <c r="D24757" t="s">
        <v>398</v>
      </c>
      <c r="E24757" s="20">
        <v>259246</v>
      </c>
      <c r="F24757" s="20">
        <v>3340</v>
      </c>
    </row>
    <row r="24758" spans="1:6" ht="25.5" outlineLevel="2" x14ac:dyDescent="0.2">
      <c r="B24758" s="18" t="s">
        <v>17063</v>
      </c>
      <c r="C24758" s="19" t="s">
        <v>80</v>
      </c>
      <c r="D24758" t="s">
        <v>398</v>
      </c>
      <c r="E24758" s="20">
        <v>5463</v>
      </c>
      <c r="F24758" s="20">
        <v>10295</v>
      </c>
    </row>
    <row r="24759" spans="1:6" ht="25.5" outlineLevel="2" x14ac:dyDescent="0.2">
      <c r="B24759" s="18" t="s">
        <v>17063</v>
      </c>
      <c r="C24759" s="19" t="s">
        <v>87</v>
      </c>
      <c r="D24759" t="s">
        <v>398</v>
      </c>
      <c r="E24759" s="20">
        <v>16</v>
      </c>
      <c r="F24759" s="20">
        <v>1163</v>
      </c>
    </row>
    <row r="24760" spans="1:6" ht="25.5" outlineLevel="2" x14ac:dyDescent="0.2">
      <c r="B24760" s="18" t="s">
        <v>17063</v>
      </c>
      <c r="C24760" s="19" t="s">
        <v>92</v>
      </c>
      <c r="D24760" t="s">
        <v>398</v>
      </c>
      <c r="E24760" s="20">
        <v>1273</v>
      </c>
      <c r="F24760" s="20">
        <v>46025</v>
      </c>
    </row>
    <row r="24761" spans="1:6" ht="25.5" outlineLevel="2" x14ac:dyDescent="0.2">
      <c r="B24761" s="18" t="s">
        <v>17063</v>
      </c>
      <c r="C24761" s="19" t="s">
        <v>113</v>
      </c>
      <c r="D24761" t="s">
        <v>398</v>
      </c>
      <c r="E24761" s="20">
        <v>1</v>
      </c>
      <c r="F24761" s="20">
        <v>14</v>
      </c>
    </row>
    <row r="24762" spans="1:6" ht="25.5" outlineLevel="2" x14ac:dyDescent="0.2">
      <c r="B24762" s="18" t="s">
        <v>17063</v>
      </c>
      <c r="C24762" s="19" t="s">
        <v>164</v>
      </c>
      <c r="D24762" t="s">
        <v>398</v>
      </c>
      <c r="E24762" s="20">
        <v>160</v>
      </c>
      <c r="F24762" s="20">
        <v>54</v>
      </c>
    </row>
    <row r="24763" spans="1:6" ht="25.5" outlineLevel="2" x14ac:dyDescent="0.2">
      <c r="B24763" s="18" t="s">
        <v>17063</v>
      </c>
      <c r="C24763" s="19" t="s">
        <v>176</v>
      </c>
      <c r="D24763" t="s">
        <v>398</v>
      </c>
      <c r="E24763" s="20">
        <v>4</v>
      </c>
      <c r="F24763" s="20">
        <v>1</v>
      </c>
    </row>
    <row r="24764" spans="1:6" ht="25.5" outlineLevel="2" x14ac:dyDescent="0.2">
      <c r="B24764" s="18" t="s">
        <v>17063</v>
      </c>
      <c r="C24764" s="19" t="s">
        <v>178</v>
      </c>
      <c r="D24764" t="s">
        <v>398</v>
      </c>
      <c r="E24764" s="20">
        <v>1</v>
      </c>
      <c r="F24764" s="20">
        <v>493</v>
      </c>
    </row>
    <row r="24765" spans="1:6" ht="38.25" outlineLevel="1" x14ac:dyDescent="0.2">
      <c r="B24765" s="21" t="s">
        <v>17064</v>
      </c>
      <c r="E24765" s="20">
        <f>SUBTOTAL(9,E24756:E24764)</f>
        <v>266165</v>
      </c>
      <c r="F24765" s="20">
        <f>SUBTOTAL(9,F24756:F24764)</f>
        <v>61395</v>
      </c>
    </row>
    <row r="24766" spans="1:6" ht="25.5" outlineLevel="2" x14ac:dyDescent="0.2">
      <c r="A24766" t="s">
        <v>6718</v>
      </c>
      <c r="B24766" s="18" t="s">
        <v>17065</v>
      </c>
      <c r="C24766" s="19" t="s">
        <v>13</v>
      </c>
      <c r="D24766" t="s">
        <v>398</v>
      </c>
      <c r="E24766" s="20">
        <v>8</v>
      </c>
      <c r="F24766" s="20">
        <v>7211</v>
      </c>
    </row>
    <row r="24767" spans="1:6" ht="25.5" outlineLevel="2" x14ac:dyDescent="0.2">
      <c r="B24767" s="18" t="s">
        <v>17065</v>
      </c>
      <c r="C24767" s="19" t="s">
        <v>15</v>
      </c>
      <c r="D24767" t="s">
        <v>398</v>
      </c>
      <c r="E24767" s="20">
        <v>48</v>
      </c>
      <c r="F24767" s="20">
        <v>1608</v>
      </c>
    </row>
    <row r="24768" spans="1:6" ht="25.5" outlineLevel="2" x14ac:dyDescent="0.2">
      <c r="B24768" s="18" t="s">
        <v>17065</v>
      </c>
      <c r="C24768" s="19" t="s">
        <v>37</v>
      </c>
      <c r="D24768" t="s">
        <v>398</v>
      </c>
      <c r="E24768" s="20">
        <v>2</v>
      </c>
      <c r="F24768" s="20">
        <v>105</v>
      </c>
    </row>
    <row r="24769" spans="2:6" ht="25.5" outlineLevel="2" x14ac:dyDescent="0.2">
      <c r="B24769" s="18" t="s">
        <v>17065</v>
      </c>
      <c r="C24769" s="19" t="s">
        <v>42</v>
      </c>
      <c r="D24769" t="s">
        <v>398</v>
      </c>
      <c r="E24769" s="20">
        <v>582488</v>
      </c>
      <c r="F24769" s="20">
        <v>9941</v>
      </c>
    </row>
    <row r="24770" spans="2:6" ht="25.5" outlineLevel="2" x14ac:dyDescent="0.2">
      <c r="B24770" s="18" t="s">
        <v>17065</v>
      </c>
      <c r="C24770" s="19" t="s">
        <v>65</v>
      </c>
      <c r="D24770" t="s">
        <v>398</v>
      </c>
      <c r="E24770" s="20">
        <v>2</v>
      </c>
      <c r="F24770" s="20">
        <v>1507</v>
      </c>
    </row>
    <row r="24771" spans="2:6" ht="25.5" outlineLevel="2" x14ac:dyDescent="0.2">
      <c r="B24771" s="18" t="s">
        <v>17065</v>
      </c>
      <c r="C24771" s="19" t="s">
        <v>68</v>
      </c>
      <c r="D24771" t="s">
        <v>398</v>
      </c>
      <c r="E24771" s="20">
        <v>31</v>
      </c>
      <c r="F24771" s="20">
        <v>27889</v>
      </c>
    </row>
    <row r="24772" spans="2:6" ht="25.5" outlineLevel="2" x14ac:dyDescent="0.2">
      <c r="B24772" s="18" t="s">
        <v>17065</v>
      </c>
      <c r="C24772" s="19" t="s">
        <v>80</v>
      </c>
      <c r="D24772" t="s">
        <v>398</v>
      </c>
      <c r="E24772" s="20">
        <v>493315</v>
      </c>
      <c r="F24772" s="20">
        <v>42161</v>
      </c>
    </row>
    <row r="24773" spans="2:6" ht="25.5" outlineLevel="2" x14ac:dyDescent="0.2">
      <c r="B24773" s="18" t="s">
        <v>17065</v>
      </c>
      <c r="C24773" s="19" t="s">
        <v>87</v>
      </c>
      <c r="D24773" t="s">
        <v>398</v>
      </c>
      <c r="E24773" s="20">
        <v>10</v>
      </c>
      <c r="F24773" s="20">
        <v>1479</v>
      </c>
    </row>
    <row r="24774" spans="2:6" ht="25.5" outlineLevel="2" x14ac:dyDescent="0.2">
      <c r="B24774" s="18" t="s">
        <v>17065</v>
      </c>
      <c r="C24774" s="19" t="s">
        <v>88</v>
      </c>
      <c r="D24774" t="s">
        <v>398</v>
      </c>
      <c r="E24774" s="20">
        <v>2</v>
      </c>
      <c r="F24774" s="20">
        <v>7</v>
      </c>
    </row>
    <row r="24775" spans="2:6" ht="25.5" outlineLevel="2" x14ac:dyDescent="0.2">
      <c r="B24775" s="18" t="s">
        <v>17065</v>
      </c>
      <c r="C24775" s="19" t="s">
        <v>92</v>
      </c>
      <c r="D24775" t="s">
        <v>398</v>
      </c>
      <c r="E24775" s="20">
        <v>1</v>
      </c>
      <c r="F24775" s="20">
        <v>40</v>
      </c>
    </row>
    <row r="24776" spans="2:6" ht="25.5" outlineLevel="2" x14ac:dyDescent="0.2">
      <c r="B24776" s="18" t="s">
        <v>17065</v>
      </c>
      <c r="C24776" s="19" t="s">
        <v>107</v>
      </c>
      <c r="D24776" t="s">
        <v>398</v>
      </c>
      <c r="E24776" s="20">
        <v>10</v>
      </c>
      <c r="F24776" s="20">
        <v>26</v>
      </c>
    </row>
    <row r="24777" spans="2:6" ht="25.5" outlineLevel="2" x14ac:dyDescent="0.2">
      <c r="B24777" s="18" t="s">
        <v>17065</v>
      </c>
      <c r="C24777" s="19" t="s">
        <v>113</v>
      </c>
      <c r="D24777" t="s">
        <v>398</v>
      </c>
      <c r="E24777" s="20">
        <v>91</v>
      </c>
      <c r="F24777" s="20">
        <v>43</v>
      </c>
    </row>
    <row r="24778" spans="2:6" ht="25.5" outlineLevel="2" x14ac:dyDescent="0.2">
      <c r="B24778" s="18" t="s">
        <v>17065</v>
      </c>
      <c r="C24778" s="19" t="s">
        <v>121</v>
      </c>
      <c r="D24778" t="s">
        <v>398</v>
      </c>
      <c r="E24778" s="20">
        <v>3</v>
      </c>
      <c r="F24778" s="20">
        <v>51</v>
      </c>
    </row>
    <row r="24779" spans="2:6" ht="25.5" outlineLevel="2" x14ac:dyDescent="0.2">
      <c r="B24779" s="18" t="s">
        <v>17065</v>
      </c>
      <c r="C24779" s="19" t="s">
        <v>123</v>
      </c>
      <c r="D24779" t="s">
        <v>398</v>
      </c>
      <c r="E24779" s="20">
        <v>135</v>
      </c>
      <c r="F24779" s="20">
        <v>3237</v>
      </c>
    </row>
    <row r="24780" spans="2:6" ht="25.5" outlineLevel="2" x14ac:dyDescent="0.2">
      <c r="B24780" s="18" t="s">
        <v>17065</v>
      </c>
      <c r="C24780" s="19" t="s">
        <v>152</v>
      </c>
      <c r="D24780" t="s">
        <v>398</v>
      </c>
      <c r="E24780" s="20">
        <v>1</v>
      </c>
      <c r="F24780" s="20">
        <v>35</v>
      </c>
    </row>
    <row r="24781" spans="2:6" ht="25.5" outlineLevel="2" x14ac:dyDescent="0.2">
      <c r="B24781" s="18" t="s">
        <v>17065</v>
      </c>
      <c r="C24781" s="19" t="s">
        <v>161</v>
      </c>
      <c r="D24781" t="s">
        <v>398</v>
      </c>
      <c r="E24781" s="20">
        <v>3</v>
      </c>
      <c r="F24781" s="20">
        <v>2267</v>
      </c>
    </row>
    <row r="24782" spans="2:6" ht="25.5" outlineLevel="2" x14ac:dyDescent="0.2">
      <c r="B24782" s="18" t="s">
        <v>17065</v>
      </c>
      <c r="C24782" s="19" t="s">
        <v>162</v>
      </c>
      <c r="D24782" t="s">
        <v>398</v>
      </c>
      <c r="E24782" s="20">
        <v>230</v>
      </c>
      <c r="F24782" s="20">
        <v>37180</v>
      </c>
    </row>
    <row r="24783" spans="2:6" ht="25.5" outlineLevel="2" x14ac:dyDescent="0.2">
      <c r="B24783" s="18" t="s">
        <v>17065</v>
      </c>
      <c r="C24783" s="19" t="s">
        <v>164</v>
      </c>
      <c r="D24783" t="s">
        <v>398</v>
      </c>
      <c r="E24783" s="20">
        <v>25</v>
      </c>
      <c r="F24783" s="20">
        <v>182</v>
      </c>
    </row>
    <row r="24784" spans="2:6" ht="25.5" outlineLevel="2" x14ac:dyDescent="0.2">
      <c r="B24784" s="18" t="s">
        <v>17065</v>
      </c>
      <c r="C24784" s="19" t="s">
        <v>166</v>
      </c>
      <c r="D24784" t="s">
        <v>398</v>
      </c>
      <c r="E24784" s="20">
        <v>1</v>
      </c>
      <c r="F24784" s="20">
        <v>4</v>
      </c>
    </row>
    <row r="24785" spans="1:6" ht="25.5" outlineLevel="2" x14ac:dyDescent="0.2">
      <c r="B24785" s="18" t="s">
        <v>17065</v>
      </c>
      <c r="C24785" s="19" t="s">
        <v>176</v>
      </c>
      <c r="D24785" t="s">
        <v>398</v>
      </c>
      <c r="E24785" s="20">
        <v>1</v>
      </c>
      <c r="F24785" s="20">
        <v>21</v>
      </c>
    </row>
    <row r="24786" spans="1:6" ht="25.5" outlineLevel="2" x14ac:dyDescent="0.2">
      <c r="B24786" s="18" t="s">
        <v>17065</v>
      </c>
      <c r="C24786" s="19" t="s">
        <v>178</v>
      </c>
      <c r="D24786" t="s">
        <v>398</v>
      </c>
      <c r="E24786" s="20">
        <v>463</v>
      </c>
      <c r="F24786" s="20">
        <v>31421</v>
      </c>
    </row>
    <row r="24787" spans="1:6" ht="25.5" outlineLevel="1" x14ac:dyDescent="0.2">
      <c r="B24787" s="21" t="s">
        <v>17066</v>
      </c>
      <c r="E24787" s="20">
        <f>SUBTOTAL(9,E24766:E24786)</f>
        <v>1076870</v>
      </c>
      <c r="F24787" s="20">
        <f>SUBTOTAL(9,F24766:F24786)</f>
        <v>166415</v>
      </c>
    </row>
    <row r="24788" spans="1:6" ht="25.5" outlineLevel="2" x14ac:dyDescent="0.2">
      <c r="A24788" t="s">
        <v>6720</v>
      </c>
      <c r="B24788" s="18" t="s">
        <v>17067</v>
      </c>
      <c r="C24788" s="19" t="s">
        <v>42</v>
      </c>
      <c r="D24788" t="s">
        <v>398</v>
      </c>
      <c r="E24788" s="20">
        <v>4500</v>
      </c>
      <c r="F24788" s="20">
        <v>5625</v>
      </c>
    </row>
    <row r="24789" spans="1:6" ht="25.5" outlineLevel="2" x14ac:dyDescent="0.2">
      <c r="B24789" s="18" t="s">
        <v>17067</v>
      </c>
      <c r="C24789" s="19" t="s">
        <v>65</v>
      </c>
      <c r="D24789" t="s">
        <v>398</v>
      </c>
      <c r="E24789" s="20">
        <v>1</v>
      </c>
      <c r="F24789" s="20">
        <v>306</v>
      </c>
    </row>
    <row r="24790" spans="1:6" ht="25.5" outlineLevel="2" x14ac:dyDescent="0.2">
      <c r="B24790" s="18" t="s">
        <v>17067</v>
      </c>
      <c r="C24790" s="19" t="s">
        <v>68</v>
      </c>
      <c r="D24790" t="s">
        <v>398</v>
      </c>
      <c r="E24790" s="20">
        <v>18</v>
      </c>
      <c r="F24790" s="20">
        <v>2925</v>
      </c>
    </row>
    <row r="24791" spans="1:6" ht="25.5" outlineLevel="2" x14ac:dyDescent="0.2">
      <c r="B24791" s="18" t="s">
        <v>17067</v>
      </c>
      <c r="C24791" s="19" t="s">
        <v>77</v>
      </c>
      <c r="D24791" t="s">
        <v>398</v>
      </c>
      <c r="E24791" s="20">
        <v>8</v>
      </c>
      <c r="F24791" s="20">
        <v>20</v>
      </c>
    </row>
    <row r="24792" spans="1:6" ht="25.5" outlineLevel="2" x14ac:dyDescent="0.2">
      <c r="B24792" s="18" t="s">
        <v>17067</v>
      </c>
      <c r="C24792" s="19" t="s">
        <v>80</v>
      </c>
      <c r="D24792" t="s">
        <v>398</v>
      </c>
      <c r="E24792" s="20">
        <v>577016</v>
      </c>
      <c r="F24792" s="20">
        <v>3148</v>
      </c>
    </row>
    <row r="24793" spans="1:6" ht="25.5" outlineLevel="2" x14ac:dyDescent="0.2">
      <c r="B24793" s="18" t="s">
        <v>17067</v>
      </c>
      <c r="C24793" s="19" t="s">
        <v>162</v>
      </c>
      <c r="D24793" t="s">
        <v>398</v>
      </c>
      <c r="E24793" s="20">
        <v>10</v>
      </c>
      <c r="F24793" s="20">
        <v>81</v>
      </c>
    </row>
    <row r="24794" spans="1:6" ht="25.5" outlineLevel="2" x14ac:dyDescent="0.2">
      <c r="B24794" s="18" t="s">
        <v>17067</v>
      </c>
      <c r="C24794" s="19" t="s">
        <v>176</v>
      </c>
      <c r="D24794" t="s">
        <v>398</v>
      </c>
      <c r="E24794" s="20">
        <v>3</v>
      </c>
      <c r="F24794" s="20">
        <v>38</v>
      </c>
    </row>
    <row r="24795" spans="1:6" ht="25.5" outlineLevel="2" x14ac:dyDescent="0.2">
      <c r="B24795" s="18" t="s">
        <v>17067</v>
      </c>
      <c r="C24795" s="19" t="s">
        <v>178</v>
      </c>
      <c r="D24795" t="s">
        <v>398</v>
      </c>
      <c r="E24795" s="20">
        <v>596</v>
      </c>
      <c r="F24795" s="20">
        <v>1328</v>
      </c>
    </row>
    <row r="24796" spans="1:6" ht="25.5" outlineLevel="2" x14ac:dyDescent="0.2">
      <c r="B24796" s="18" t="s">
        <v>17067</v>
      </c>
      <c r="C24796" s="19" t="s">
        <v>182</v>
      </c>
      <c r="D24796" t="s">
        <v>398</v>
      </c>
      <c r="E24796" s="20">
        <v>2</v>
      </c>
      <c r="F24796" s="20">
        <v>664</v>
      </c>
    </row>
    <row r="24797" spans="1:6" ht="25.5" outlineLevel="1" x14ac:dyDescent="0.2">
      <c r="B24797" s="21" t="s">
        <v>17068</v>
      </c>
      <c r="E24797" s="20">
        <f>SUBTOTAL(9,E24788:E24796)</f>
        <v>582154</v>
      </c>
      <c r="F24797" s="20">
        <f>SUBTOTAL(9,F24788:F24796)</f>
        <v>14135</v>
      </c>
    </row>
    <row r="24798" spans="1:6" outlineLevel="2" x14ac:dyDescent="0.2">
      <c r="A24798" t="s">
        <v>6722</v>
      </c>
      <c r="B24798" s="18" t="s">
        <v>17069</v>
      </c>
      <c r="C24798" s="19" t="s">
        <v>42</v>
      </c>
      <c r="D24798" t="s">
        <v>398</v>
      </c>
      <c r="E24798" s="20">
        <v>348</v>
      </c>
      <c r="F24798" s="20">
        <v>1109</v>
      </c>
    </row>
    <row r="24799" spans="1:6" outlineLevel="2" x14ac:dyDescent="0.2">
      <c r="B24799" s="18" t="s">
        <v>17069</v>
      </c>
      <c r="C24799" s="19" t="s">
        <v>65</v>
      </c>
      <c r="D24799" t="s">
        <v>398</v>
      </c>
      <c r="E24799" s="20">
        <v>20</v>
      </c>
      <c r="F24799" s="20">
        <v>748</v>
      </c>
    </row>
    <row r="24800" spans="1:6" outlineLevel="2" x14ac:dyDescent="0.2">
      <c r="B24800" s="18" t="s">
        <v>17069</v>
      </c>
      <c r="C24800" s="19" t="s">
        <v>68</v>
      </c>
      <c r="D24800" t="s">
        <v>398</v>
      </c>
      <c r="E24800" s="20">
        <v>28</v>
      </c>
      <c r="F24800" s="20">
        <v>486</v>
      </c>
    </row>
    <row r="24801" spans="1:6" outlineLevel="2" x14ac:dyDescent="0.2">
      <c r="B24801" s="18" t="s">
        <v>17069</v>
      </c>
      <c r="C24801" s="19" t="s">
        <v>80</v>
      </c>
      <c r="D24801" t="s">
        <v>398</v>
      </c>
      <c r="E24801" s="20">
        <v>506794</v>
      </c>
      <c r="F24801" s="20">
        <v>110428</v>
      </c>
    </row>
    <row r="24802" spans="1:6" outlineLevel="2" x14ac:dyDescent="0.2">
      <c r="B24802" s="18" t="s">
        <v>17069</v>
      </c>
      <c r="C24802" s="19" t="s">
        <v>86</v>
      </c>
      <c r="D24802" t="s">
        <v>398</v>
      </c>
      <c r="E24802" s="20">
        <v>24</v>
      </c>
      <c r="F24802" s="20">
        <v>56</v>
      </c>
    </row>
    <row r="24803" spans="1:6" outlineLevel="2" x14ac:dyDescent="0.2">
      <c r="B24803" s="18" t="s">
        <v>17069</v>
      </c>
      <c r="C24803" s="19" t="s">
        <v>87</v>
      </c>
      <c r="D24803" t="s">
        <v>398</v>
      </c>
      <c r="E24803" s="20">
        <v>16</v>
      </c>
      <c r="F24803" s="20">
        <v>69</v>
      </c>
    </row>
    <row r="24804" spans="1:6" outlineLevel="2" x14ac:dyDescent="0.2">
      <c r="B24804" s="18" t="s">
        <v>17069</v>
      </c>
      <c r="C24804" s="19" t="s">
        <v>88</v>
      </c>
      <c r="D24804" t="s">
        <v>398</v>
      </c>
      <c r="E24804" s="20">
        <v>6</v>
      </c>
      <c r="F24804" s="20">
        <v>4</v>
      </c>
    </row>
    <row r="24805" spans="1:6" ht="25.5" outlineLevel="2" x14ac:dyDescent="0.2">
      <c r="B24805" s="18" t="s">
        <v>17069</v>
      </c>
      <c r="C24805" s="19" t="s">
        <v>92</v>
      </c>
      <c r="D24805" t="s">
        <v>398</v>
      </c>
      <c r="E24805" s="20">
        <v>6215</v>
      </c>
      <c r="F24805" s="20">
        <v>910</v>
      </c>
    </row>
    <row r="24806" spans="1:6" outlineLevel="2" x14ac:dyDescent="0.2">
      <c r="B24806" s="18" t="s">
        <v>17069</v>
      </c>
      <c r="C24806" s="19" t="s">
        <v>113</v>
      </c>
      <c r="D24806" t="s">
        <v>398</v>
      </c>
      <c r="E24806" s="20">
        <v>800</v>
      </c>
      <c r="F24806" s="20">
        <v>985</v>
      </c>
    </row>
    <row r="24807" spans="1:6" outlineLevel="2" x14ac:dyDescent="0.2">
      <c r="B24807" s="18" t="s">
        <v>17069</v>
      </c>
      <c r="C24807" s="19" t="s">
        <v>130</v>
      </c>
      <c r="D24807" t="s">
        <v>398</v>
      </c>
      <c r="E24807" s="20">
        <v>4</v>
      </c>
      <c r="F24807" s="20">
        <v>13</v>
      </c>
    </row>
    <row r="24808" spans="1:6" outlineLevel="2" x14ac:dyDescent="0.2">
      <c r="B24808" s="18" t="s">
        <v>17069</v>
      </c>
      <c r="C24808" s="19" t="s">
        <v>136</v>
      </c>
      <c r="D24808" t="s">
        <v>398</v>
      </c>
      <c r="E24808" s="20">
        <v>2</v>
      </c>
      <c r="F24808" s="20">
        <v>12</v>
      </c>
    </row>
    <row r="24809" spans="1:6" outlineLevel="2" x14ac:dyDescent="0.2">
      <c r="B24809" s="18" t="s">
        <v>17069</v>
      </c>
      <c r="C24809" s="19" t="s">
        <v>138</v>
      </c>
      <c r="D24809" t="s">
        <v>398</v>
      </c>
      <c r="E24809" s="20">
        <v>46</v>
      </c>
      <c r="F24809" s="20">
        <v>78</v>
      </c>
    </row>
    <row r="24810" spans="1:6" outlineLevel="2" x14ac:dyDescent="0.2">
      <c r="B24810" s="18" t="s">
        <v>17069</v>
      </c>
      <c r="C24810" s="19" t="s">
        <v>162</v>
      </c>
      <c r="D24810" t="s">
        <v>398</v>
      </c>
      <c r="E24810" s="20">
        <v>207</v>
      </c>
      <c r="F24810" s="20">
        <v>2300</v>
      </c>
    </row>
    <row r="24811" spans="1:6" outlineLevel="2" x14ac:dyDescent="0.2">
      <c r="B24811" s="18" t="s">
        <v>17069</v>
      </c>
      <c r="C24811" s="19" t="s">
        <v>164</v>
      </c>
      <c r="D24811" t="s">
        <v>398</v>
      </c>
      <c r="E24811" s="20">
        <v>52</v>
      </c>
      <c r="F24811" s="20">
        <v>16</v>
      </c>
    </row>
    <row r="24812" spans="1:6" ht="25.5" outlineLevel="2" x14ac:dyDescent="0.2">
      <c r="B24812" s="18" t="s">
        <v>17069</v>
      </c>
      <c r="C24812" s="19" t="s">
        <v>176</v>
      </c>
      <c r="D24812" t="s">
        <v>398</v>
      </c>
      <c r="E24812" s="20">
        <v>58</v>
      </c>
      <c r="F24812" s="20">
        <v>829</v>
      </c>
    </row>
    <row r="24813" spans="1:6" outlineLevel="2" x14ac:dyDescent="0.2">
      <c r="B24813" s="18" t="s">
        <v>17069</v>
      </c>
      <c r="C24813" s="19" t="s">
        <v>178</v>
      </c>
      <c r="D24813" t="s">
        <v>398</v>
      </c>
      <c r="E24813" s="20">
        <v>5058</v>
      </c>
      <c r="F24813" s="20">
        <v>9572</v>
      </c>
    </row>
    <row r="24814" spans="1:6" ht="25.5" outlineLevel="1" x14ac:dyDescent="0.2">
      <c r="B24814" s="21" t="s">
        <v>17070</v>
      </c>
      <c r="E24814" s="20">
        <f>SUBTOTAL(9,E24798:E24813)</f>
        <v>519678</v>
      </c>
      <c r="F24814" s="20">
        <f>SUBTOTAL(9,F24798:F24813)</f>
        <v>127615</v>
      </c>
    </row>
    <row r="24815" spans="1:6" outlineLevel="2" x14ac:dyDescent="0.2">
      <c r="A24815" t="s">
        <v>6723</v>
      </c>
      <c r="B24815" s="18" t="s">
        <v>17071</v>
      </c>
      <c r="C24815" s="19" t="s">
        <v>15</v>
      </c>
      <c r="D24815" t="s">
        <v>398</v>
      </c>
      <c r="E24815" s="20">
        <v>13</v>
      </c>
      <c r="F24815" s="20">
        <v>21</v>
      </c>
    </row>
    <row r="24816" spans="1:6" outlineLevel="2" x14ac:dyDescent="0.2">
      <c r="B24816" s="18" t="s">
        <v>17071</v>
      </c>
      <c r="C24816" s="19" t="s">
        <v>42</v>
      </c>
      <c r="D24816" t="s">
        <v>398</v>
      </c>
      <c r="E24816" s="20">
        <v>20</v>
      </c>
      <c r="F24816" s="20">
        <v>17</v>
      </c>
    </row>
    <row r="24817" spans="1:6" outlineLevel="2" x14ac:dyDescent="0.2">
      <c r="B24817" s="18" t="s">
        <v>17071</v>
      </c>
      <c r="C24817" s="19" t="s">
        <v>80</v>
      </c>
      <c r="D24817" t="s">
        <v>398</v>
      </c>
      <c r="E24817" s="20">
        <v>34060</v>
      </c>
      <c r="F24817" s="20">
        <v>2555</v>
      </c>
    </row>
    <row r="24818" spans="1:6" ht="25.5" outlineLevel="2" x14ac:dyDescent="0.2">
      <c r="B24818" s="18" t="s">
        <v>17071</v>
      </c>
      <c r="C24818" s="19" t="s">
        <v>176</v>
      </c>
      <c r="D24818" t="s">
        <v>398</v>
      </c>
      <c r="E24818" s="20">
        <v>1</v>
      </c>
      <c r="F24818" s="20">
        <v>1</v>
      </c>
    </row>
    <row r="24819" spans="1:6" outlineLevel="1" x14ac:dyDescent="0.2">
      <c r="B24819" s="21" t="s">
        <v>17072</v>
      </c>
      <c r="E24819" s="20">
        <f>SUBTOTAL(9,E24815:E24818)</f>
        <v>34094</v>
      </c>
      <c r="F24819" s="20">
        <f>SUBTOTAL(9,F24815:F24818)</f>
        <v>2594</v>
      </c>
    </row>
    <row r="24820" spans="1:6" outlineLevel="2" x14ac:dyDescent="0.2">
      <c r="A24820" t="s">
        <v>6724</v>
      </c>
      <c r="B24820" s="18" t="s">
        <v>17073</v>
      </c>
      <c r="C24820" s="19" t="s">
        <v>15</v>
      </c>
      <c r="D24820" t="s">
        <v>398</v>
      </c>
      <c r="E24820" s="20">
        <v>1</v>
      </c>
      <c r="F24820" s="20">
        <v>39</v>
      </c>
    </row>
    <row r="24821" spans="1:6" outlineLevel="2" x14ac:dyDescent="0.2">
      <c r="B24821" s="18" t="s">
        <v>17073</v>
      </c>
      <c r="C24821" s="19" t="s">
        <v>42</v>
      </c>
      <c r="D24821" t="s">
        <v>398</v>
      </c>
      <c r="E24821" s="20">
        <v>7082</v>
      </c>
      <c r="F24821" s="20">
        <v>652</v>
      </c>
    </row>
    <row r="24822" spans="1:6" outlineLevel="2" x14ac:dyDescent="0.2">
      <c r="B24822" s="18" t="s">
        <v>17073</v>
      </c>
      <c r="C24822" s="19" t="s">
        <v>65</v>
      </c>
      <c r="D24822" t="s">
        <v>398</v>
      </c>
      <c r="E24822" s="20">
        <v>765</v>
      </c>
      <c r="F24822" s="20">
        <v>1173</v>
      </c>
    </row>
    <row r="24823" spans="1:6" outlineLevel="2" x14ac:dyDescent="0.2">
      <c r="B24823" s="18" t="s">
        <v>17073</v>
      </c>
      <c r="C24823" s="19" t="s">
        <v>68</v>
      </c>
      <c r="D24823" t="s">
        <v>398</v>
      </c>
      <c r="E24823" s="20">
        <v>37</v>
      </c>
      <c r="F24823" s="20">
        <v>1322</v>
      </c>
    </row>
    <row r="24824" spans="1:6" outlineLevel="2" x14ac:dyDescent="0.2">
      <c r="B24824" s="18" t="s">
        <v>17073</v>
      </c>
      <c r="C24824" s="19" t="s">
        <v>80</v>
      </c>
      <c r="D24824" t="s">
        <v>398</v>
      </c>
      <c r="E24824" s="20">
        <v>2918</v>
      </c>
      <c r="F24824" s="20">
        <v>535</v>
      </c>
    </row>
    <row r="24825" spans="1:6" outlineLevel="2" x14ac:dyDescent="0.2">
      <c r="B24825" s="18" t="s">
        <v>17073</v>
      </c>
      <c r="C24825" s="19" t="s">
        <v>86</v>
      </c>
      <c r="D24825" t="s">
        <v>398</v>
      </c>
      <c r="E24825" s="20">
        <v>2177</v>
      </c>
      <c r="F24825" s="20">
        <v>2685</v>
      </c>
    </row>
    <row r="24826" spans="1:6" outlineLevel="2" x14ac:dyDescent="0.2">
      <c r="B24826" s="18" t="s">
        <v>17073</v>
      </c>
      <c r="C24826" s="19" t="s">
        <v>87</v>
      </c>
      <c r="D24826" t="s">
        <v>398</v>
      </c>
      <c r="E24826" s="20">
        <v>1</v>
      </c>
      <c r="F24826" s="20">
        <v>94</v>
      </c>
    </row>
    <row r="24827" spans="1:6" outlineLevel="2" x14ac:dyDescent="0.2">
      <c r="B24827" s="18" t="s">
        <v>17073</v>
      </c>
      <c r="C24827" s="19" t="s">
        <v>88</v>
      </c>
      <c r="D24827" t="s">
        <v>398</v>
      </c>
      <c r="E24827" s="20">
        <v>1966</v>
      </c>
      <c r="F24827" s="20">
        <v>6594</v>
      </c>
    </row>
    <row r="24828" spans="1:6" ht="25.5" outlineLevel="2" x14ac:dyDescent="0.2">
      <c r="B24828" s="18" t="s">
        <v>17073</v>
      </c>
      <c r="C24828" s="19" t="s">
        <v>92</v>
      </c>
      <c r="D24828" t="s">
        <v>398</v>
      </c>
      <c r="E24828" s="20">
        <v>2552</v>
      </c>
      <c r="F24828" s="20">
        <v>923</v>
      </c>
    </row>
    <row r="24829" spans="1:6" outlineLevel="2" x14ac:dyDescent="0.2">
      <c r="B24829" s="18" t="s">
        <v>17073</v>
      </c>
      <c r="C24829" s="19" t="s">
        <v>113</v>
      </c>
      <c r="D24829" t="s">
        <v>398</v>
      </c>
      <c r="E24829" s="20">
        <v>5</v>
      </c>
      <c r="F24829" s="20">
        <v>11</v>
      </c>
    </row>
    <row r="24830" spans="1:6" outlineLevel="2" x14ac:dyDescent="0.2">
      <c r="B24830" s="18" t="s">
        <v>17073</v>
      </c>
      <c r="C24830" s="19" t="s">
        <v>130</v>
      </c>
      <c r="D24830" t="s">
        <v>398</v>
      </c>
      <c r="E24830" s="20">
        <v>17438</v>
      </c>
      <c r="F24830" s="20">
        <v>3395</v>
      </c>
    </row>
    <row r="24831" spans="1:6" outlineLevel="2" x14ac:dyDescent="0.2">
      <c r="B24831" s="18" t="s">
        <v>17073</v>
      </c>
      <c r="C24831" s="19" t="s">
        <v>162</v>
      </c>
      <c r="D24831" t="s">
        <v>398</v>
      </c>
      <c r="E24831" s="20">
        <v>265</v>
      </c>
      <c r="F24831" s="20">
        <v>594</v>
      </c>
    </row>
    <row r="24832" spans="1:6" outlineLevel="2" x14ac:dyDescent="0.2">
      <c r="B24832" s="18" t="s">
        <v>17073</v>
      </c>
      <c r="C24832" s="19" t="s">
        <v>178</v>
      </c>
      <c r="D24832" t="s">
        <v>398</v>
      </c>
      <c r="E24832" s="20">
        <v>1481</v>
      </c>
      <c r="F24832" s="20">
        <v>3702</v>
      </c>
    </row>
    <row r="24833" spans="1:6" outlineLevel="1" x14ac:dyDescent="0.2">
      <c r="B24833" s="21" t="s">
        <v>17074</v>
      </c>
      <c r="E24833" s="20">
        <f>SUBTOTAL(9,E24820:E24832)</f>
        <v>36688</v>
      </c>
      <c r="F24833" s="20">
        <f>SUBTOTAL(9,F24820:F24832)</f>
        <v>21719</v>
      </c>
    </row>
    <row r="24834" spans="1:6" outlineLevel="2" x14ac:dyDescent="0.2">
      <c r="A24834" t="s">
        <v>6725</v>
      </c>
      <c r="B24834" s="18" t="s">
        <v>17075</v>
      </c>
      <c r="C24834" s="19" t="s">
        <v>42</v>
      </c>
      <c r="D24834" t="s">
        <v>398</v>
      </c>
      <c r="E24834" s="20">
        <v>96</v>
      </c>
      <c r="F24834" s="20">
        <v>2321</v>
      </c>
    </row>
    <row r="24835" spans="1:6" outlineLevel="2" x14ac:dyDescent="0.2">
      <c r="B24835" s="18" t="s">
        <v>17075</v>
      </c>
      <c r="C24835" s="19" t="s">
        <v>65</v>
      </c>
      <c r="D24835" t="s">
        <v>398</v>
      </c>
      <c r="E24835" s="20">
        <v>90</v>
      </c>
      <c r="F24835" s="20">
        <v>1543</v>
      </c>
    </row>
    <row r="24836" spans="1:6" outlineLevel="2" x14ac:dyDescent="0.2">
      <c r="B24836" s="18" t="s">
        <v>17075</v>
      </c>
      <c r="C24836" s="19" t="s">
        <v>80</v>
      </c>
      <c r="D24836" t="s">
        <v>398</v>
      </c>
      <c r="E24836" s="20">
        <v>39162</v>
      </c>
      <c r="F24836" s="20">
        <v>31284</v>
      </c>
    </row>
    <row r="24837" spans="1:6" outlineLevel="2" x14ac:dyDescent="0.2">
      <c r="B24837" s="18" t="s">
        <v>17075</v>
      </c>
      <c r="C24837" s="19" t="s">
        <v>84</v>
      </c>
      <c r="D24837" t="s">
        <v>398</v>
      </c>
      <c r="E24837" s="20">
        <v>72</v>
      </c>
      <c r="F24837" s="20">
        <v>1713</v>
      </c>
    </row>
    <row r="24838" spans="1:6" outlineLevel="2" x14ac:dyDescent="0.2">
      <c r="B24838" s="18" t="s">
        <v>17075</v>
      </c>
      <c r="C24838" s="19" t="s">
        <v>113</v>
      </c>
      <c r="D24838" t="s">
        <v>398</v>
      </c>
      <c r="E24838" s="20">
        <v>2</v>
      </c>
      <c r="F24838" s="20">
        <v>139</v>
      </c>
    </row>
    <row r="24839" spans="1:6" outlineLevel="2" x14ac:dyDescent="0.2">
      <c r="B24839" s="18" t="s">
        <v>17075</v>
      </c>
      <c r="C24839" s="19" t="s">
        <v>123</v>
      </c>
      <c r="D24839" t="s">
        <v>398</v>
      </c>
      <c r="E24839" s="20">
        <v>3</v>
      </c>
      <c r="F24839" s="20">
        <v>40</v>
      </c>
    </row>
    <row r="24840" spans="1:6" outlineLevel="2" x14ac:dyDescent="0.2">
      <c r="B24840" s="18" t="s">
        <v>17075</v>
      </c>
      <c r="C24840" s="19" t="s">
        <v>136</v>
      </c>
      <c r="D24840" t="s">
        <v>398</v>
      </c>
      <c r="E24840" s="20">
        <v>51</v>
      </c>
      <c r="F24840" s="20">
        <v>633</v>
      </c>
    </row>
    <row r="24841" spans="1:6" outlineLevel="2" x14ac:dyDescent="0.2">
      <c r="B24841" s="18" t="s">
        <v>17075</v>
      </c>
      <c r="C24841" s="19" t="s">
        <v>162</v>
      </c>
      <c r="D24841" t="s">
        <v>398</v>
      </c>
      <c r="E24841" s="20">
        <v>616</v>
      </c>
      <c r="F24841" s="20">
        <v>3377</v>
      </c>
    </row>
    <row r="24842" spans="1:6" ht="25.5" outlineLevel="2" x14ac:dyDescent="0.2">
      <c r="B24842" s="18" t="s">
        <v>17075</v>
      </c>
      <c r="C24842" s="19" t="s">
        <v>176</v>
      </c>
      <c r="D24842" t="s">
        <v>398</v>
      </c>
      <c r="E24842" s="20">
        <v>306</v>
      </c>
      <c r="F24842" s="20">
        <v>1816</v>
      </c>
    </row>
    <row r="24843" spans="1:6" outlineLevel="2" x14ac:dyDescent="0.2">
      <c r="B24843" s="18" t="s">
        <v>17075</v>
      </c>
      <c r="C24843" s="19" t="s">
        <v>178</v>
      </c>
      <c r="D24843" t="s">
        <v>398</v>
      </c>
      <c r="E24843" s="20">
        <v>2018</v>
      </c>
      <c r="F24843" s="20">
        <v>13290</v>
      </c>
    </row>
    <row r="24844" spans="1:6" outlineLevel="1" x14ac:dyDescent="0.2">
      <c r="B24844" s="21" t="s">
        <v>17076</v>
      </c>
      <c r="E24844" s="20">
        <f>SUBTOTAL(9,E24834:E24843)</f>
        <v>42416</v>
      </c>
      <c r="F24844" s="20">
        <f>SUBTOTAL(9,F24834:F24843)</f>
        <v>56156</v>
      </c>
    </row>
    <row r="24845" spans="1:6" ht="25.5" outlineLevel="2" x14ac:dyDescent="0.2">
      <c r="A24845" t="s">
        <v>1877</v>
      </c>
      <c r="B24845" s="18" t="s">
        <v>18719</v>
      </c>
      <c r="C24845" s="19" t="s">
        <v>65</v>
      </c>
      <c r="D24845" t="s">
        <v>398</v>
      </c>
      <c r="E24845" s="20">
        <v>102</v>
      </c>
      <c r="F24845" s="20">
        <v>481</v>
      </c>
    </row>
    <row r="24846" spans="1:6" ht="25.5" outlineLevel="2" x14ac:dyDescent="0.2">
      <c r="B24846" s="18" t="s">
        <v>18719</v>
      </c>
      <c r="C24846" s="19" t="s">
        <v>80</v>
      </c>
      <c r="D24846" t="s">
        <v>398</v>
      </c>
      <c r="E24846" s="20">
        <v>15963</v>
      </c>
      <c r="F24846" s="20">
        <v>13629</v>
      </c>
    </row>
    <row r="24847" spans="1:6" ht="25.5" outlineLevel="2" x14ac:dyDescent="0.2">
      <c r="B24847" s="18" t="s">
        <v>18719</v>
      </c>
      <c r="C24847" s="19" t="s">
        <v>84</v>
      </c>
      <c r="D24847" t="s">
        <v>398</v>
      </c>
      <c r="E24847" s="20">
        <v>1825</v>
      </c>
      <c r="F24847" s="20">
        <v>13221</v>
      </c>
    </row>
    <row r="24848" spans="1:6" ht="25.5" outlineLevel="2" x14ac:dyDescent="0.2">
      <c r="B24848" s="18" t="s">
        <v>18719</v>
      </c>
      <c r="C24848" s="19" t="s">
        <v>87</v>
      </c>
      <c r="D24848" t="s">
        <v>398</v>
      </c>
      <c r="E24848" s="20">
        <v>51</v>
      </c>
      <c r="F24848" s="20">
        <v>217</v>
      </c>
    </row>
    <row r="24849" spans="1:6" ht="25.5" outlineLevel="2" x14ac:dyDescent="0.2">
      <c r="B24849" s="18" t="s">
        <v>18719</v>
      </c>
      <c r="C24849" s="19" t="s">
        <v>162</v>
      </c>
      <c r="D24849" t="s">
        <v>398</v>
      </c>
      <c r="E24849" s="20">
        <v>263</v>
      </c>
      <c r="F24849" s="20">
        <v>1198</v>
      </c>
    </row>
    <row r="24850" spans="1:6" ht="25.5" outlineLevel="2" x14ac:dyDescent="0.2">
      <c r="B24850" s="18" t="s">
        <v>18719</v>
      </c>
      <c r="C24850" s="19" t="s">
        <v>178</v>
      </c>
      <c r="D24850" t="s">
        <v>398</v>
      </c>
      <c r="E24850" s="20">
        <v>201</v>
      </c>
      <c r="F24850" s="20">
        <v>6236</v>
      </c>
    </row>
    <row r="24851" spans="1:6" ht="25.5" outlineLevel="1" x14ac:dyDescent="0.2">
      <c r="B24851" s="21" t="s">
        <v>18720</v>
      </c>
      <c r="E24851" s="20">
        <f>SUBTOTAL(9,E24845:E24850)</f>
        <v>18405</v>
      </c>
      <c r="F24851" s="20">
        <f>SUBTOTAL(9,F24845:F24850)</f>
        <v>34982</v>
      </c>
    </row>
    <row r="24852" spans="1:6" ht="25.5" outlineLevel="2" x14ac:dyDescent="0.2">
      <c r="A24852" t="s">
        <v>6726</v>
      </c>
      <c r="B24852" s="18" t="s">
        <v>17077</v>
      </c>
      <c r="C24852" s="19" t="s">
        <v>16</v>
      </c>
      <c r="D24852" t="s">
        <v>398</v>
      </c>
      <c r="E24852" s="20">
        <v>7</v>
      </c>
      <c r="F24852" s="20">
        <v>5582</v>
      </c>
    </row>
    <row r="24853" spans="1:6" ht="25.5" outlineLevel="2" x14ac:dyDescent="0.2">
      <c r="B24853" s="18" t="s">
        <v>17077</v>
      </c>
      <c r="C24853" s="19" t="s">
        <v>42</v>
      </c>
      <c r="D24853" t="s">
        <v>398</v>
      </c>
      <c r="E24853" s="20">
        <v>152135</v>
      </c>
      <c r="F24853" s="20">
        <v>2766</v>
      </c>
    </row>
    <row r="24854" spans="1:6" ht="25.5" outlineLevel="2" x14ac:dyDescent="0.2">
      <c r="B24854" s="18" t="s">
        <v>17077</v>
      </c>
      <c r="C24854" s="19" t="s">
        <v>68</v>
      </c>
      <c r="D24854" t="s">
        <v>398</v>
      </c>
      <c r="E24854" s="20">
        <v>40</v>
      </c>
      <c r="F24854" s="20">
        <v>36</v>
      </c>
    </row>
    <row r="24855" spans="1:6" ht="25.5" outlineLevel="2" x14ac:dyDescent="0.2">
      <c r="B24855" s="18" t="s">
        <v>17077</v>
      </c>
      <c r="C24855" s="19" t="s">
        <v>80</v>
      </c>
      <c r="D24855" t="s">
        <v>398</v>
      </c>
      <c r="E24855" s="20">
        <v>3368</v>
      </c>
      <c r="F24855" s="20">
        <v>10465</v>
      </c>
    </row>
    <row r="24856" spans="1:6" ht="25.5" outlineLevel="2" x14ac:dyDescent="0.2">
      <c r="B24856" s="18" t="s">
        <v>17077</v>
      </c>
      <c r="C24856" s="19" t="s">
        <v>88</v>
      </c>
      <c r="D24856" t="s">
        <v>398</v>
      </c>
      <c r="E24856" s="20">
        <v>190</v>
      </c>
      <c r="F24856" s="20">
        <v>334</v>
      </c>
    </row>
    <row r="24857" spans="1:6" ht="25.5" outlineLevel="2" x14ac:dyDescent="0.2">
      <c r="B24857" s="18" t="s">
        <v>17077</v>
      </c>
      <c r="C24857" s="19" t="s">
        <v>166</v>
      </c>
      <c r="D24857" t="s">
        <v>398</v>
      </c>
      <c r="E24857" s="20">
        <v>1</v>
      </c>
      <c r="F24857" s="20">
        <v>24</v>
      </c>
    </row>
    <row r="24858" spans="1:6" ht="25.5" outlineLevel="2" x14ac:dyDescent="0.2">
      <c r="B24858" s="18" t="s">
        <v>17077</v>
      </c>
      <c r="C24858" s="19" t="s">
        <v>178</v>
      </c>
      <c r="D24858" t="s">
        <v>398</v>
      </c>
      <c r="E24858" s="20">
        <v>620</v>
      </c>
      <c r="F24858" s="20">
        <v>288</v>
      </c>
    </row>
    <row r="24859" spans="1:6" ht="25.5" outlineLevel="1" x14ac:dyDescent="0.2">
      <c r="B24859" s="21" t="s">
        <v>17078</v>
      </c>
      <c r="E24859" s="20">
        <f>SUBTOTAL(9,E24852:E24858)</f>
        <v>156361</v>
      </c>
      <c r="F24859" s="20">
        <f>SUBTOTAL(9,F24852:F24858)</f>
        <v>19495</v>
      </c>
    </row>
    <row r="24860" spans="1:6" ht="25.5" outlineLevel="2" x14ac:dyDescent="0.2">
      <c r="A24860" t="s">
        <v>6727</v>
      </c>
      <c r="B24860" s="18" t="s">
        <v>17079</v>
      </c>
      <c r="C24860" s="19" t="s">
        <v>68</v>
      </c>
      <c r="D24860" t="s">
        <v>398</v>
      </c>
      <c r="E24860" s="20">
        <v>2000</v>
      </c>
      <c r="F24860" s="20">
        <v>1852</v>
      </c>
    </row>
    <row r="24861" spans="1:6" ht="25.5" outlineLevel="2" x14ac:dyDescent="0.2">
      <c r="B24861" s="18" t="s">
        <v>17079</v>
      </c>
      <c r="C24861" s="19" t="s">
        <v>80</v>
      </c>
      <c r="D24861" t="s">
        <v>398</v>
      </c>
      <c r="E24861" s="20">
        <v>191</v>
      </c>
      <c r="F24861" s="20">
        <v>1761</v>
      </c>
    </row>
    <row r="24862" spans="1:6" ht="25.5" outlineLevel="2" x14ac:dyDescent="0.2">
      <c r="B24862" s="18" t="s">
        <v>17079</v>
      </c>
      <c r="C24862" s="19" t="s">
        <v>107</v>
      </c>
      <c r="D24862" t="s">
        <v>398</v>
      </c>
      <c r="E24862" s="20">
        <v>3</v>
      </c>
      <c r="F24862" s="20">
        <v>421</v>
      </c>
    </row>
    <row r="24863" spans="1:6" ht="25.5" outlineLevel="2" x14ac:dyDescent="0.2">
      <c r="B24863" s="18" t="s">
        <v>17079</v>
      </c>
      <c r="C24863" s="19" t="s">
        <v>138</v>
      </c>
      <c r="D24863" t="s">
        <v>398</v>
      </c>
      <c r="E24863" s="20">
        <v>121</v>
      </c>
      <c r="F24863" s="20">
        <v>3392</v>
      </c>
    </row>
    <row r="24864" spans="1:6" ht="25.5" outlineLevel="2" x14ac:dyDescent="0.2">
      <c r="B24864" s="18" t="s">
        <v>17079</v>
      </c>
      <c r="C24864" s="19" t="s">
        <v>162</v>
      </c>
      <c r="D24864" t="s">
        <v>398</v>
      </c>
      <c r="E24864" s="20">
        <v>229</v>
      </c>
      <c r="F24864" s="20">
        <v>11812</v>
      </c>
    </row>
    <row r="24865" spans="1:6" ht="25.5" outlineLevel="2" x14ac:dyDescent="0.2">
      <c r="B24865" s="18" t="s">
        <v>17079</v>
      </c>
      <c r="C24865" s="19" t="s">
        <v>178</v>
      </c>
      <c r="D24865" t="s">
        <v>398</v>
      </c>
      <c r="E24865" s="20">
        <v>120</v>
      </c>
      <c r="F24865" s="20">
        <v>308</v>
      </c>
    </row>
    <row r="24866" spans="1:6" ht="25.5" outlineLevel="1" x14ac:dyDescent="0.2">
      <c r="B24866" s="21" t="s">
        <v>17080</v>
      </c>
      <c r="E24866" s="20">
        <f>SUBTOTAL(9,E24860:E24865)</f>
        <v>2664</v>
      </c>
      <c r="F24866" s="20">
        <f>SUBTOTAL(9,F24860:F24865)</f>
        <v>19546</v>
      </c>
    </row>
    <row r="24867" spans="1:6" ht="25.5" outlineLevel="2" x14ac:dyDescent="0.2">
      <c r="A24867" t="s">
        <v>6729</v>
      </c>
      <c r="B24867" s="18" t="s">
        <v>17081</v>
      </c>
      <c r="C24867" s="19" t="s">
        <v>30</v>
      </c>
      <c r="D24867" t="s">
        <v>398</v>
      </c>
      <c r="E24867" s="20">
        <v>4</v>
      </c>
      <c r="F24867" s="20">
        <v>292</v>
      </c>
    </row>
    <row r="24868" spans="1:6" ht="25.5" outlineLevel="1" x14ac:dyDescent="0.2">
      <c r="B24868" s="21" t="s">
        <v>17082</v>
      </c>
      <c r="E24868" s="20">
        <f>SUBTOTAL(9,E24867:E24867)</f>
        <v>4</v>
      </c>
      <c r="F24868" s="20">
        <f>SUBTOTAL(9,F24867:F24867)</f>
        <v>292</v>
      </c>
    </row>
    <row r="24869" spans="1:6" ht="25.5" outlineLevel="2" x14ac:dyDescent="0.2">
      <c r="B24869" s="18" t="s">
        <v>17083</v>
      </c>
      <c r="C24869" s="19" t="s">
        <v>42</v>
      </c>
      <c r="D24869" t="s">
        <v>398</v>
      </c>
      <c r="E24869" s="20">
        <v>23004</v>
      </c>
      <c r="F24869" s="20">
        <v>14088</v>
      </c>
    </row>
    <row r="24870" spans="1:6" ht="25.5" outlineLevel="1" x14ac:dyDescent="0.2">
      <c r="B24870" s="21" t="s">
        <v>17084</v>
      </c>
      <c r="E24870" s="20">
        <f>SUBTOTAL(9,E24869:E24869)</f>
        <v>23004</v>
      </c>
      <c r="F24870" s="20">
        <f>SUBTOTAL(9,F24869:F24869)</f>
        <v>14088</v>
      </c>
    </row>
    <row r="24871" spans="1:6" ht="25.5" outlineLevel="2" x14ac:dyDescent="0.2">
      <c r="B24871" s="18" t="s">
        <v>17081</v>
      </c>
      <c r="C24871" s="19" t="s">
        <v>48</v>
      </c>
      <c r="D24871" t="s">
        <v>398</v>
      </c>
      <c r="E24871" s="20">
        <v>10</v>
      </c>
      <c r="F24871" s="20">
        <v>2870</v>
      </c>
    </row>
    <row r="24872" spans="1:6" ht="25.5" outlineLevel="1" x14ac:dyDescent="0.2">
      <c r="B24872" s="21" t="s">
        <v>17082</v>
      </c>
      <c r="E24872" s="20">
        <f>SUBTOTAL(9,E24871:E24871)</f>
        <v>10</v>
      </c>
      <c r="F24872" s="20">
        <f>SUBTOTAL(9,F24871:F24871)</f>
        <v>2870</v>
      </c>
    </row>
    <row r="24873" spans="1:6" ht="25.5" outlineLevel="2" x14ac:dyDescent="0.2">
      <c r="B24873" s="18" t="s">
        <v>17083</v>
      </c>
      <c r="C24873" s="19" t="s">
        <v>68</v>
      </c>
      <c r="D24873" t="s">
        <v>398</v>
      </c>
      <c r="E24873" s="20">
        <v>483</v>
      </c>
      <c r="F24873" s="20">
        <v>1010</v>
      </c>
    </row>
    <row r="24874" spans="1:6" ht="25.5" outlineLevel="1" x14ac:dyDescent="0.2">
      <c r="B24874" s="21" t="s">
        <v>17084</v>
      </c>
      <c r="E24874" s="20">
        <f>SUBTOTAL(9,E24873:E24873)</f>
        <v>483</v>
      </c>
      <c r="F24874" s="20">
        <f>SUBTOTAL(9,F24873:F24873)</f>
        <v>1010</v>
      </c>
    </row>
    <row r="24875" spans="1:6" ht="25.5" outlineLevel="2" x14ac:dyDescent="0.2">
      <c r="B24875" s="18" t="s">
        <v>17081</v>
      </c>
      <c r="C24875" s="19" t="s">
        <v>77</v>
      </c>
      <c r="D24875" t="s">
        <v>398</v>
      </c>
      <c r="E24875" s="20">
        <v>13</v>
      </c>
      <c r="F24875" s="20">
        <v>544</v>
      </c>
    </row>
    <row r="24876" spans="1:6" ht="25.5" outlineLevel="1" x14ac:dyDescent="0.2">
      <c r="B24876" s="21" t="s">
        <v>17082</v>
      </c>
      <c r="E24876" s="20">
        <f>SUBTOTAL(9,E24875:E24875)</f>
        <v>13</v>
      </c>
      <c r="F24876" s="20">
        <f>SUBTOTAL(9,F24875:F24875)</f>
        <v>544</v>
      </c>
    </row>
    <row r="24877" spans="1:6" ht="25.5" outlineLevel="2" x14ac:dyDescent="0.2">
      <c r="B24877" s="18" t="s">
        <v>17083</v>
      </c>
      <c r="C24877" s="19" t="s">
        <v>80</v>
      </c>
      <c r="D24877" t="s">
        <v>398</v>
      </c>
      <c r="E24877" s="20">
        <v>21314</v>
      </c>
      <c r="F24877" s="20">
        <v>28108</v>
      </c>
    </row>
    <row r="24878" spans="1:6" ht="25.5" outlineLevel="1" x14ac:dyDescent="0.2">
      <c r="B24878" s="21" t="s">
        <v>17084</v>
      </c>
      <c r="E24878" s="20">
        <f>SUBTOTAL(9,E24877:E24877)</f>
        <v>21314</v>
      </c>
      <c r="F24878" s="20">
        <f>SUBTOTAL(9,F24877:F24877)</f>
        <v>28108</v>
      </c>
    </row>
    <row r="24879" spans="1:6" ht="25.5" outlineLevel="2" x14ac:dyDescent="0.2">
      <c r="B24879" s="18" t="s">
        <v>17081</v>
      </c>
      <c r="C24879" s="19" t="s">
        <v>84</v>
      </c>
      <c r="D24879" t="s">
        <v>398</v>
      </c>
      <c r="E24879" s="20">
        <v>1869</v>
      </c>
      <c r="F24879" s="20">
        <v>95237</v>
      </c>
    </row>
    <row r="24880" spans="1:6" ht="25.5" outlineLevel="2" x14ac:dyDescent="0.2">
      <c r="B24880" s="18" t="s">
        <v>17081</v>
      </c>
      <c r="C24880" s="19" t="s">
        <v>107</v>
      </c>
      <c r="D24880" t="s">
        <v>398</v>
      </c>
      <c r="E24880" s="20">
        <v>23</v>
      </c>
      <c r="F24880" s="20">
        <v>983</v>
      </c>
    </row>
    <row r="24881" spans="1:6" ht="25.5" outlineLevel="1" x14ac:dyDescent="0.2">
      <c r="B24881" s="21" t="s">
        <v>17082</v>
      </c>
      <c r="E24881" s="20">
        <f>SUBTOTAL(9,E24879:E24880)</f>
        <v>1892</v>
      </c>
      <c r="F24881" s="20">
        <f>SUBTOTAL(9,F24879:F24880)</f>
        <v>96220</v>
      </c>
    </row>
    <row r="24882" spans="1:6" ht="25.5" outlineLevel="2" x14ac:dyDescent="0.2">
      <c r="B24882" s="18" t="s">
        <v>17083</v>
      </c>
      <c r="C24882" s="19" t="s">
        <v>113</v>
      </c>
      <c r="D24882" t="s">
        <v>398</v>
      </c>
      <c r="E24882" s="20">
        <v>3</v>
      </c>
      <c r="F24882" s="20">
        <v>1179</v>
      </c>
    </row>
    <row r="24883" spans="1:6" ht="25.5" outlineLevel="1" x14ac:dyDescent="0.2">
      <c r="B24883" s="21" t="s">
        <v>17084</v>
      </c>
      <c r="E24883" s="20">
        <f>SUBTOTAL(9,E24882:E24882)</f>
        <v>3</v>
      </c>
      <c r="F24883" s="20">
        <f>SUBTOTAL(9,F24882:F24882)</f>
        <v>1179</v>
      </c>
    </row>
    <row r="24884" spans="1:6" ht="25.5" outlineLevel="2" x14ac:dyDescent="0.2">
      <c r="B24884" s="18" t="s">
        <v>17081</v>
      </c>
      <c r="C24884" s="19" t="s">
        <v>121</v>
      </c>
      <c r="D24884" t="s">
        <v>398</v>
      </c>
      <c r="E24884" s="20">
        <v>3</v>
      </c>
      <c r="F24884" s="20">
        <v>414</v>
      </c>
    </row>
    <row r="24885" spans="1:6" ht="25.5" outlineLevel="2" x14ac:dyDescent="0.2">
      <c r="B24885" s="18" t="s">
        <v>17081</v>
      </c>
      <c r="C24885" s="19" t="s">
        <v>138</v>
      </c>
      <c r="D24885" t="s">
        <v>398</v>
      </c>
      <c r="E24885" s="20">
        <v>173</v>
      </c>
      <c r="F24885" s="20">
        <v>5547</v>
      </c>
    </row>
    <row r="24886" spans="1:6" ht="25.5" outlineLevel="2" x14ac:dyDescent="0.2">
      <c r="B24886" s="18" t="s">
        <v>17081</v>
      </c>
      <c r="C24886" s="19" t="s">
        <v>151</v>
      </c>
      <c r="D24886" t="s">
        <v>398</v>
      </c>
      <c r="E24886" s="20">
        <v>1</v>
      </c>
      <c r="F24886" s="20">
        <v>29</v>
      </c>
    </row>
    <row r="24887" spans="1:6" ht="25.5" outlineLevel="2" x14ac:dyDescent="0.2">
      <c r="B24887" s="18" t="s">
        <v>17081</v>
      </c>
      <c r="C24887" s="19" t="s">
        <v>162</v>
      </c>
      <c r="D24887" t="s">
        <v>398</v>
      </c>
      <c r="E24887" s="20">
        <v>176</v>
      </c>
      <c r="F24887" s="20">
        <v>8874</v>
      </c>
    </row>
    <row r="24888" spans="1:6" ht="25.5" outlineLevel="1" x14ac:dyDescent="0.2">
      <c r="B24888" s="21" t="s">
        <v>17082</v>
      </c>
      <c r="E24888" s="20">
        <f>SUBTOTAL(9,E24884:E24887)</f>
        <v>353</v>
      </c>
      <c r="F24888" s="20">
        <f>SUBTOTAL(9,F24884:F24887)</f>
        <v>14864</v>
      </c>
    </row>
    <row r="24889" spans="1:6" ht="25.5" outlineLevel="2" x14ac:dyDescent="0.2">
      <c r="B24889" s="18" t="s">
        <v>17083</v>
      </c>
      <c r="C24889" s="19" t="s">
        <v>176</v>
      </c>
      <c r="D24889" t="s">
        <v>398</v>
      </c>
      <c r="E24889" s="20">
        <v>1</v>
      </c>
      <c r="F24889" s="20">
        <v>33</v>
      </c>
    </row>
    <row r="24890" spans="1:6" ht="25.5" outlineLevel="1" x14ac:dyDescent="0.2">
      <c r="B24890" s="21" t="s">
        <v>17084</v>
      </c>
      <c r="E24890" s="20">
        <f>SUBTOTAL(9,E24889:E24889)</f>
        <v>1</v>
      </c>
      <c r="F24890" s="20">
        <f>SUBTOTAL(9,F24889:F24889)</f>
        <v>33</v>
      </c>
    </row>
    <row r="24891" spans="1:6" ht="25.5" outlineLevel="2" x14ac:dyDescent="0.2">
      <c r="B24891" s="18" t="s">
        <v>17081</v>
      </c>
      <c r="C24891" s="19" t="s">
        <v>178</v>
      </c>
      <c r="D24891" t="s">
        <v>398</v>
      </c>
      <c r="E24891" s="20">
        <v>950</v>
      </c>
      <c r="F24891" s="20">
        <v>49368</v>
      </c>
    </row>
    <row r="24892" spans="1:6" ht="25.5" outlineLevel="1" x14ac:dyDescent="0.2">
      <c r="B24892" s="21" t="s">
        <v>17082</v>
      </c>
      <c r="E24892" s="20">
        <f>SUBTOTAL(9,E24891:E24891)</f>
        <v>950</v>
      </c>
      <c r="F24892" s="20">
        <f>SUBTOTAL(9,F24891:F24891)</f>
        <v>49368</v>
      </c>
    </row>
    <row r="24893" spans="1:6" outlineLevel="2" x14ac:dyDescent="0.2">
      <c r="A24893" t="s">
        <v>6730</v>
      </c>
      <c r="B24893" s="18" t="s">
        <v>10088</v>
      </c>
      <c r="C24893" s="19" t="s">
        <v>178</v>
      </c>
      <c r="D24893" t="s">
        <v>411</v>
      </c>
      <c r="E24893" s="20">
        <v>1</v>
      </c>
      <c r="F24893" s="20">
        <v>1</v>
      </c>
    </row>
    <row r="24894" spans="1:6" ht="25.5" outlineLevel="1" x14ac:dyDescent="0.2">
      <c r="B24894" s="21" t="s">
        <v>10089</v>
      </c>
      <c r="E24894" s="20">
        <f>SUBTOTAL(9,E24893:E24893)</f>
        <v>1</v>
      </c>
      <c r="F24894" s="20">
        <f>SUBTOTAL(9,F24893:F24893)</f>
        <v>1</v>
      </c>
    </row>
    <row r="24895" spans="1:6" ht="25.5" outlineLevel="2" x14ac:dyDescent="0.2">
      <c r="A24895" t="s">
        <v>6731</v>
      </c>
      <c r="B24895" s="18" t="s">
        <v>17085</v>
      </c>
      <c r="C24895" s="19" t="s">
        <v>42</v>
      </c>
      <c r="D24895" t="s">
        <v>398</v>
      </c>
      <c r="E24895" s="20">
        <v>16</v>
      </c>
      <c r="F24895" s="20">
        <v>244890</v>
      </c>
    </row>
    <row r="24896" spans="1:6" ht="25.5" outlineLevel="2" x14ac:dyDescent="0.2">
      <c r="B24896" s="18" t="s">
        <v>17085</v>
      </c>
      <c r="C24896" s="19" t="s">
        <v>68</v>
      </c>
      <c r="D24896" t="s">
        <v>398</v>
      </c>
      <c r="E24896" s="20">
        <v>12</v>
      </c>
      <c r="F24896" s="20">
        <v>145819</v>
      </c>
    </row>
    <row r="24897" spans="1:6" ht="25.5" outlineLevel="2" x14ac:dyDescent="0.2">
      <c r="B24897" s="18" t="s">
        <v>17085</v>
      </c>
      <c r="C24897" s="19" t="s">
        <v>80</v>
      </c>
      <c r="D24897" t="s">
        <v>398</v>
      </c>
      <c r="E24897" s="20">
        <v>653</v>
      </c>
      <c r="F24897" s="20">
        <v>25901</v>
      </c>
    </row>
    <row r="24898" spans="1:6" ht="25.5" outlineLevel="2" x14ac:dyDescent="0.2">
      <c r="B24898" s="18" t="s">
        <v>17085</v>
      </c>
      <c r="C24898" s="19" t="s">
        <v>88</v>
      </c>
      <c r="D24898" t="s">
        <v>398</v>
      </c>
      <c r="E24898" s="20">
        <v>4</v>
      </c>
      <c r="F24898" s="20">
        <v>93816</v>
      </c>
    </row>
    <row r="24899" spans="1:6" ht="25.5" outlineLevel="2" x14ac:dyDescent="0.2">
      <c r="B24899" s="18" t="s">
        <v>17085</v>
      </c>
      <c r="C24899" s="19" t="s">
        <v>92</v>
      </c>
      <c r="D24899" t="s">
        <v>398</v>
      </c>
      <c r="E24899" s="20">
        <v>27</v>
      </c>
      <c r="F24899" s="20">
        <v>77772</v>
      </c>
    </row>
    <row r="24900" spans="1:6" ht="25.5" outlineLevel="2" x14ac:dyDescent="0.2">
      <c r="B24900" s="18" t="s">
        <v>17085</v>
      </c>
      <c r="C24900" s="19" t="s">
        <v>178</v>
      </c>
      <c r="D24900" t="s">
        <v>398</v>
      </c>
      <c r="E24900" s="20">
        <v>1</v>
      </c>
      <c r="F24900" s="20">
        <v>132</v>
      </c>
    </row>
    <row r="24901" spans="1:6" ht="38.25" outlineLevel="1" x14ac:dyDescent="0.2">
      <c r="B24901" s="21" t="s">
        <v>17086</v>
      </c>
      <c r="E24901" s="20">
        <f>SUBTOTAL(9,E24895:E24900)</f>
        <v>713</v>
      </c>
      <c r="F24901" s="20">
        <f>SUBTOTAL(9,F24895:F24900)</f>
        <v>588330</v>
      </c>
    </row>
    <row r="24902" spans="1:6" ht="25.5" outlineLevel="2" x14ac:dyDescent="0.2">
      <c r="A24902" t="s">
        <v>6732</v>
      </c>
      <c r="B24902" s="18" t="s">
        <v>17087</v>
      </c>
      <c r="C24902" s="19" t="s">
        <v>65</v>
      </c>
      <c r="D24902" t="s">
        <v>398</v>
      </c>
      <c r="E24902" s="20">
        <v>15</v>
      </c>
      <c r="F24902" s="20">
        <v>7290</v>
      </c>
    </row>
    <row r="24903" spans="1:6" ht="25.5" outlineLevel="2" x14ac:dyDescent="0.2">
      <c r="B24903" s="18" t="s">
        <v>17087</v>
      </c>
      <c r="C24903" s="19" t="s">
        <v>68</v>
      </c>
      <c r="D24903" t="s">
        <v>398</v>
      </c>
      <c r="E24903" s="20">
        <v>2</v>
      </c>
      <c r="F24903" s="20">
        <v>4543</v>
      </c>
    </row>
    <row r="24904" spans="1:6" ht="25.5" outlineLevel="2" x14ac:dyDescent="0.2">
      <c r="B24904" s="18" t="s">
        <v>17087</v>
      </c>
      <c r="C24904" s="19" t="s">
        <v>80</v>
      </c>
      <c r="D24904" t="s">
        <v>398</v>
      </c>
      <c r="E24904" s="20">
        <v>6994</v>
      </c>
      <c r="F24904" s="20">
        <v>6411</v>
      </c>
    </row>
    <row r="24905" spans="1:6" ht="25.5" outlineLevel="2" x14ac:dyDescent="0.2">
      <c r="B24905" s="18" t="s">
        <v>17087</v>
      </c>
      <c r="C24905" s="19" t="s">
        <v>87</v>
      </c>
      <c r="D24905" t="s">
        <v>398</v>
      </c>
      <c r="E24905" s="20">
        <v>7</v>
      </c>
      <c r="F24905" s="20">
        <v>1038</v>
      </c>
    </row>
    <row r="24906" spans="1:6" ht="25.5" outlineLevel="2" x14ac:dyDescent="0.2">
      <c r="B24906" s="18" t="s">
        <v>17087</v>
      </c>
      <c r="C24906" s="19" t="s">
        <v>92</v>
      </c>
      <c r="D24906" t="s">
        <v>398</v>
      </c>
      <c r="E24906" s="20">
        <v>888</v>
      </c>
      <c r="F24906" s="20">
        <v>1041</v>
      </c>
    </row>
    <row r="24907" spans="1:6" ht="25.5" outlineLevel="1" x14ac:dyDescent="0.2">
      <c r="B24907" s="21" t="s">
        <v>17088</v>
      </c>
      <c r="E24907" s="20">
        <f>SUBTOTAL(9,E24902:E24906)</f>
        <v>7906</v>
      </c>
      <c r="F24907" s="20">
        <f>SUBTOTAL(9,F24902:F24906)</f>
        <v>20323</v>
      </c>
    </row>
    <row r="24908" spans="1:6" ht="25.5" outlineLevel="2" x14ac:dyDescent="0.2">
      <c r="A24908" t="s">
        <v>6733</v>
      </c>
      <c r="B24908" s="18" t="s">
        <v>18721</v>
      </c>
      <c r="C24908" s="19" t="s">
        <v>42</v>
      </c>
      <c r="D24908" t="s">
        <v>398</v>
      </c>
      <c r="E24908" s="20">
        <v>20560</v>
      </c>
      <c r="F24908" s="20">
        <v>243</v>
      </c>
    </row>
    <row r="24909" spans="1:6" ht="25.5" outlineLevel="2" x14ac:dyDescent="0.2">
      <c r="B24909" s="18" t="s">
        <v>18721</v>
      </c>
      <c r="C24909" s="19" t="s">
        <v>68</v>
      </c>
      <c r="D24909" t="s">
        <v>398</v>
      </c>
      <c r="E24909" s="20">
        <v>1</v>
      </c>
      <c r="F24909" s="20">
        <v>5454</v>
      </c>
    </row>
    <row r="24910" spans="1:6" ht="25.5" outlineLevel="2" x14ac:dyDescent="0.2">
      <c r="B24910" s="18" t="s">
        <v>18721</v>
      </c>
      <c r="C24910" s="19" t="s">
        <v>80</v>
      </c>
      <c r="D24910" t="s">
        <v>398</v>
      </c>
      <c r="E24910" s="20">
        <v>76010</v>
      </c>
      <c r="F24910" s="20">
        <v>38833</v>
      </c>
    </row>
    <row r="24911" spans="1:6" ht="25.5" outlineLevel="2" x14ac:dyDescent="0.2">
      <c r="B24911" s="18" t="s">
        <v>18721</v>
      </c>
      <c r="C24911" s="19" t="s">
        <v>87</v>
      </c>
      <c r="D24911" t="s">
        <v>398</v>
      </c>
      <c r="E24911" s="20">
        <v>1</v>
      </c>
      <c r="F24911" s="20">
        <v>12511</v>
      </c>
    </row>
    <row r="24912" spans="1:6" ht="25.5" outlineLevel="2" x14ac:dyDescent="0.2">
      <c r="B24912" s="18" t="s">
        <v>18721</v>
      </c>
      <c r="C24912" s="19" t="s">
        <v>88</v>
      </c>
      <c r="D24912" t="s">
        <v>398</v>
      </c>
      <c r="E24912" s="20">
        <v>2</v>
      </c>
      <c r="F24912" s="20">
        <v>9357</v>
      </c>
    </row>
    <row r="24913" spans="1:6" ht="25.5" outlineLevel="2" x14ac:dyDescent="0.2">
      <c r="B24913" s="18" t="s">
        <v>18721</v>
      </c>
      <c r="C24913" s="19" t="s">
        <v>92</v>
      </c>
      <c r="D24913" t="s">
        <v>398</v>
      </c>
      <c r="E24913" s="20">
        <v>1</v>
      </c>
      <c r="F24913" s="20">
        <v>161</v>
      </c>
    </row>
    <row r="24914" spans="1:6" ht="25.5" outlineLevel="2" x14ac:dyDescent="0.2">
      <c r="B24914" s="18" t="s">
        <v>18721</v>
      </c>
      <c r="C24914" s="19" t="s">
        <v>121</v>
      </c>
      <c r="D24914" t="s">
        <v>398</v>
      </c>
      <c r="E24914" s="20">
        <v>2</v>
      </c>
      <c r="F24914" s="20">
        <v>66916</v>
      </c>
    </row>
    <row r="24915" spans="1:6" ht="25.5" outlineLevel="2" x14ac:dyDescent="0.2">
      <c r="B24915" s="18" t="s">
        <v>18721</v>
      </c>
      <c r="C24915" s="19" t="s">
        <v>151</v>
      </c>
      <c r="D24915" t="s">
        <v>398</v>
      </c>
      <c r="E24915" s="20">
        <v>2</v>
      </c>
      <c r="F24915" s="20">
        <v>7889</v>
      </c>
    </row>
    <row r="24916" spans="1:6" ht="25.5" outlineLevel="2" x14ac:dyDescent="0.2">
      <c r="B24916" s="18" t="s">
        <v>18721</v>
      </c>
      <c r="C24916" s="19" t="s">
        <v>178</v>
      </c>
      <c r="D24916" t="s">
        <v>398</v>
      </c>
      <c r="E24916" s="20">
        <v>1</v>
      </c>
      <c r="F24916" s="20">
        <v>5658</v>
      </c>
    </row>
    <row r="24917" spans="1:6" ht="25.5" outlineLevel="1" x14ac:dyDescent="0.2">
      <c r="B24917" s="21" t="s">
        <v>18722</v>
      </c>
      <c r="E24917" s="20">
        <f>SUBTOTAL(9,E24908:E24916)</f>
        <v>96580</v>
      </c>
      <c r="F24917" s="20">
        <f>SUBTOTAL(9,F24908:F24916)</f>
        <v>147022</v>
      </c>
    </row>
    <row r="24918" spans="1:6" ht="25.5" outlineLevel="2" x14ac:dyDescent="0.2">
      <c r="A24918" t="s">
        <v>6735</v>
      </c>
      <c r="B24918" s="18" t="s">
        <v>17089</v>
      </c>
      <c r="C24918" s="19" t="s">
        <v>42</v>
      </c>
      <c r="D24918" t="s">
        <v>398</v>
      </c>
      <c r="E24918" s="20">
        <v>4</v>
      </c>
      <c r="F24918" s="20">
        <v>4795</v>
      </c>
    </row>
    <row r="24919" spans="1:6" ht="25.5" outlineLevel="2" x14ac:dyDescent="0.2">
      <c r="B24919" s="18" t="s">
        <v>17089</v>
      </c>
      <c r="C24919" s="19" t="s">
        <v>68</v>
      </c>
      <c r="D24919" t="s">
        <v>398</v>
      </c>
      <c r="E24919" s="20">
        <v>6</v>
      </c>
      <c r="F24919" s="20">
        <v>33919</v>
      </c>
    </row>
    <row r="24920" spans="1:6" ht="25.5" outlineLevel="2" x14ac:dyDescent="0.2">
      <c r="B24920" s="18" t="s">
        <v>17089</v>
      </c>
      <c r="C24920" s="19" t="s">
        <v>80</v>
      </c>
      <c r="D24920" t="s">
        <v>398</v>
      </c>
      <c r="E24920" s="20">
        <v>127888</v>
      </c>
      <c r="F24920" s="20">
        <v>25271</v>
      </c>
    </row>
    <row r="24921" spans="1:6" ht="25.5" outlineLevel="2" x14ac:dyDescent="0.2">
      <c r="B24921" s="18" t="s">
        <v>17089</v>
      </c>
      <c r="C24921" s="19" t="s">
        <v>88</v>
      </c>
      <c r="D24921" t="s">
        <v>398</v>
      </c>
      <c r="E24921" s="20">
        <v>1</v>
      </c>
      <c r="F24921" s="20">
        <v>18</v>
      </c>
    </row>
    <row r="24922" spans="1:6" ht="25.5" outlineLevel="2" x14ac:dyDescent="0.2">
      <c r="B24922" s="18" t="s">
        <v>17089</v>
      </c>
      <c r="C24922" s="19" t="s">
        <v>92</v>
      </c>
      <c r="D24922" t="s">
        <v>398</v>
      </c>
      <c r="E24922" s="20">
        <v>1</v>
      </c>
      <c r="F24922" s="20">
        <v>623</v>
      </c>
    </row>
    <row r="24923" spans="1:6" ht="25.5" outlineLevel="2" x14ac:dyDescent="0.2">
      <c r="B24923" s="18" t="s">
        <v>17089</v>
      </c>
      <c r="C24923" s="19" t="s">
        <v>107</v>
      </c>
      <c r="D24923" t="s">
        <v>398</v>
      </c>
      <c r="E24923" s="20">
        <v>2</v>
      </c>
      <c r="F24923" s="20">
        <v>2314</v>
      </c>
    </row>
    <row r="24924" spans="1:6" ht="25.5" outlineLevel="2" x14ac:dyDescent="0.2">
      <c r="B24924" s="18" t="s">
        <v>17089</v>
      </c>
      <c r="C24924" s="19" t="s">
        <v>178</v>
      </c>
      <c r="D24924" t="s">
        <v>398</v>
      </c>
      <c r="E24924" s="20">
        <v>2</v>
      </c>
      <c r="F24924" s="20">
        <v>7128</v>
      </c>
    </row>
    <row r="24925" spans="1:6" ht="25.5" outlineLevel="1" x14ac:dyDescent="0.2">
      <c r="B24925" s="21" t="s">
        <v>17090</v>
      </c>
      <c r="E24925" s="20">
        <f>SUBTOTAL(9,E24918:E24924)</f>
        <v>127904</v>
      </c>
      <c r="F24925" s="20">
        <f>SUBTOTAL(9,F24918:F24924)</f>
        <v>74068</v>
      </c>
    </row>
    <row r="24926" spans="1:6" ht="25.5" outlineLevel="2" x14ac:dyDescent="0.2">
      <c r="A24926" t="s">
        <v>6736</v>
      </c>
      <c r="B24926" s="18" t="s">
        <v>17091</v>
      </c>
      <c r="C24926" s="19" t="s">
        <v>48</v>
      </c>
      <c r="D24926" t="s">
        <v>398</v>
      </c>
      <c r="E24926" s="20">
        <v>34</v>
      </c>
      <c r="F24926" s="20">
        <v>1529</v>
      </c>
    </row>
    <row r="24927" spans="1:6" ht="25.5" outlineLevel="2" x14ac:dyDescent="0.2">
      <c r="B24927" s="18" t="s">
        <v>17091</v>
      </c>
      <c r="C24927" s="19" t="s">
        <v>80</v>
      </c>
      <c r="D24927" t="s">
        <v>398</v>
      </c>
      <c r="E24927" s="20">
        <v>4203</v>
      </c>
      <c r="F24927" s="20">
        <v>12731</v>
      </c>
    </row>
    <row r="24928" spans="1:6" ht="25.5" outlineLevel="2" x14ac:dyDescent="0.2">
      <c r="B24928" s="18" t="s">
        <v>17091</v>
      </c>
      <c r="C24928" s="19" t="s">
        <v>178</v>
      </c>
      <c r="D24928" t="s">
        <v>398</v>
      </c>
      <c r="E24928" s="20">
        <v>3</v>
      </c>
      <c r="F24928" s="20">
        <v>20227</v>
      </c>
    </row>
    <row r="24929" spans="1:6" ht="25.5" outlineLevel="1" x14ac:dyDescent="0.2">
      <c r="B24929" s="21" t="s">
        <v>17092</v>
      </c>
      <c r="E24929" s="20">
        <f>SUBTOTAL(9,E24926:E24928)</f>
        <v>4240</v>
      </c>
      <c r="F24929" s="20">
        <f>SUBTOTAL(9,F24926:F24928)</f>
        <v>34487</v>
      </c>
    </row>
    <row r="24930" spans="1:6" ht="25.5" outlineLevel="2" x14ac:dyDescent="0.2">
      <c r="A24930" t="s">
        <v>1879</v>
      </c>
      <c r="B24930" s="18" t="s">
        <v>17093</v>
      </c>
      <c r="C24930" s="19" t="s">
        <v>80</v>
      </c>
      <c r="D24930" t="s">
        <v>398</v>
      </c>
      <c r="E24930" s="20">
        <v>3664</v>
      </c>
      <c r="F24930" s="20">
        <v>447</v>
      </c>
    </row>
    <row r="24931" spans="1:6" ht="25.5" outlineLevel="1" x14ac:dyDescent="0.2">
      <c r="B24931" s="21" t="s">
        <v>17094</v>
      </c>
      <c r="E24931" s="20">
        <f>SUBTOTAL(9,E24930:E24930)</f>
        <v>3664</v>
      </c>
      <c r="F24931" s="20">
        <f>SUBTOTAL(9,F24930:F24930)</f>
        <v>447</v>
      </c>
    </row>
    <row r="24932" spans="1:6" outlineLevel="2" x14ac:dyDescent="0.2">
      <c r="A24932" t="s">
        <v>6738</v>
      </c>
      <c r="B24932" s="18" t="s">
        <v>17095</v>
      </c>
      <c r="C24932" s="19" t="s">
        <v>42</v>
      </c>
      <c r="D24932" t="s">
        <v>398</v>
      </c>
      <c r="E24932" s="20">
        <v>3</v>
      </c>
      <c r="F24932" s="20">
        <v>5757</v>
      </c>
    </row>
    <row r="24933" spans="1:6" outlineLevel="2" x14ac:dyDescent="0.2">
      <c r="B24933" s="18" t="s">
        <v>17095</v>
      </c>
      <c r="C24933" s="19" t="s">
        <v>80</v>
      </c>
      <c r="D24933" t="s">
        <v>398</v>
      </c>
      <c r="E24933" s="20">
        <v>141</v>
      </c>
      <c r="F24933" s="20">
        <v>698</v>
      </c>
    </row>
    <row r="24934" spans="1:6" outlineLevel="2" x14ac:dyDescent="0.2">
      <c r="B24934" s="18" t="s">
        <v>17095</v>
      </c>
      <c r="C24934" s="19" t="s">
        <v>178</v>
      </c>
      <c r="D24934" t="s">
        <v>398</v>
      </c>
      <c r="E24934" s="20">
        <v>4</v>
      </c>
      <c r="F24934" s="20">
        <v>17030</v>
      </c>
    </row>
    <row r="24935" spans="1:6" outlineLevel="1" x14ac:dyDescent="0.2">
      <c r="B24935" s="21" t="s">
        <v>17096</v>
      </c>
      <c r="E24935" s="20">
        <f>SUBTOTAL(9,E24932:E24934)</f>
        <v>148</v>
      </c>
      <c r="F24935" s="20">
        <f>SUBTOTAL(9,F24932:F24934)</f>
        <v>23485</v>
      </c>
    </row>
    <row r="24936" spans="1:6" ht="25.5" outlineLevel="2" x14ac:dyDescent="0.2">
      <c r="A24936" t="s">
        <v>6739</v>
      </c>
      <c r="B24936" s="18" t="s">
        <v>18723</v>
      </c>
      <c r="C24936" s="19" t="s">
        <v>33</v>
      </c>
      <c r="D24936" t="s">
        <v>398</v>
      </c>
      <c r="E24936" s="20">
        <v>1</v>
      </c>
      <c r="F24936" s="20">
        <v>3</v>
      </c>
    </row>
    <row r="24937" spans="1:6" ht="25.5" outlineLevel="2" x14ac:dyDescent="0.2">
      <c r="B24937" s="18" t="s">
        <v>18723</v>
      </c>
      <c r="C24937" s="19" t="s">
        <v>42</v>
      </c>
      <c r="D24937" t="s">
        <v>398</v>
      </c>
      <c r="E24937" s="20">
        <v>9</v>
      </c>
      <c r="F24937" s="20">
        <v>174</v>
      </c>
    </row>
    <row r="24938" spans="1:6" ht="25.5" outlineLevel="2" x14ac:dyDescent="0.2">
      <c r="B24938" s="18" t="s">
        <v>18723</v>
      </c>
      <c r="C24938" s="19" t="s">
        <v>65</v>
      </c>
      <c r="D24938" t="s">
        <v>398</v>
      </c>
      <c r="E24938" s="20">
        <v>3</v>
      </c>
      <c r="F24938" s="20">
        <v>607</v>
      </c>
    </row>
    <row r="24939" spans="1:6" ht="25.5" outlineLevel="2" x14ac:dyDescent="0.2">
      <c r="B24939" s="18" t="s">
        <v>18723</v>
      </c>
      <c r="C24939" s="19" t="s">
        <v>68</v>
      </c>
      <c r="D24939" t="s">
        <v>398</v>
      </c>
      <c r="E24939" s="20">
        <v>39</v>
      </c>
      <c r="F24939" s="20">
        <v>6106</v>
      </c>
    </row>
    <row r="24940" spans="1:6" ht="25.5" outlineLevel="2" x14ac:dyDescent="0.2">
      <c r="B24940" s="18" t="s">
        <v>18723</v>
      </c>
      <c r="C24940" s="19" t="s">
        <v>77</v>
      </c>
      <c r="D24940" t="s">
        <v>398</v>
      </c>
      <c r="E24940" s="20">
        <v>1</v>
      </c>
      <c r="F24940" s="20">
        <v>10</v>
      </c>
    </row>
    <row r="24941" spans="1:6" ht="25.5" outlineLevel="2" x14ac:dyDescent="0.2">
      <c r="B24941" s="18" t="s">
        <v>18723</v>
      </c>
      <c r="C24941" s="19" t="s">
        <v>80</v>
      </c>
      <c r="D24941" t="s">
        <v>398</v>
      </c>
      <c r="E24941" s="20">
        <v>6465</v>
      </c>
      <c r="F24941" s="20">
        <v>22118</v>
      </c>
    </row>
    <row r="24942" spans="1:6" ht="25.5" outlineLevel="2" x14ac:dyDescent="0.2">
      <c r="B24942" s="18" t="s">
        <v>18723</v>
      </c>
      <c r="C24942" s="19" t="s">
        <v>87</v>
      </c>
      <c r="D24942" t="s">
        <v>398</v>
      </c>
      <c r="E24942" s="20">
        <v>1</v>
      </c>
      <c r="F24942" s="20">
        <v>1</v>
      </c>
    </row>
    <row r="24943" spans="1:6" ht="25.5" outlineLevel="2" x14ac:dyDescent="0.2">
      <c r="B24943" s="18" t="s">
        <v>18723</v>
      </c>
      <c r="C24943" s="19" t="s">
        <v>88</v>
      </c>
      <c r="D24943" t="s">
        <v>398</v>
      </c>
      <c r="E24943" s="20">
        <v>6</v>
      </c>
      <c r="F24943" s="20">
        <v>1417</v>
      </c>
    </row>
    <row r="24944" spans="1:6" ht="25.5" outlineLevel="2" x14ac:dyDescent="0.2">
      <c r="B24944" s="18" t="s">
        <v>18723</v>
      </c>
      <c r="C24944" s="19" t="s">
        <v>92</v>
      </c>
      <c r="D24944" t="s">
        <v>398</v>
      </c>
      <c r="E24944" s="20">
        <v>1</v>
      </c>
      <c r="F24944" s="20">
        <v>26</v>
      </c>
    </row>
    <row r="24945" spans="1:6" ht="25.5" outlineLevel="2" x14ac:dyDescent="0.2">
      <c r="B24945" s="18" t="s">
        <v>18723</v>
      </c>
      <c r="C24945" s="19" t="s">
        <v>107</v>
      </c>
      <c r="D24945" t="s">
        <v>398</v>
      </c>
      <c r="E24945" s="20">
        <v>27</v>
      </c>
      <c r="F24945" s="20">
        <v>1488</v>
      </c>
    </row>
    <row r="24946" spans="1:6" ht="25.5" outlineLevel="2" x14ac:dyDescent="0.2">
      <c r="B24946" s="18" t="s">
        <v>18723</v>
      </c>
      <c r="C24946" s="19" t="s">
        <v>162</v>
      </c>
      <c r="D24946" t="s">
        <v>398</v>
      </c>
      <c r="E24946" s="20">
        <v>2</v>
      </c>
      <c r="F24946" s="20">
        <v>73</v>
      </c>
    </row>
    <row r="24947" spans="1:6" ht="25.5" outlineLevel="2" x14ac:dyDescent="0.2">
      <c r="B24947" s="18" t="s">
        <v>18723</v>
      </c>
      <c r="C24947" s="19" t="s">
        <v>171</v>
      </c>
      <c r="D24947" t="s">
        <v>398</v>
      </c>
      <c r="E24947" s="20">
        <v>1</v>
      </c>
      <c r="F24947" s="20">
        <v>5</v>
      </c>
    </row>
    <row r="24948" spans="1:6" ht="25.5" outlineLevel="2" x14ac:dyDescent="0.2">
      <c r="B24948" s="18" t="s">
        <v>18723</v>
      </c>
      <c r="C24948" s="19" t="s">
        <v>176</v>
      </c>
      <c r="D24948" t="s">
        <v>398</v>
      </c>
      <c r="E24948" s="20">
        <v>9</v>
      </c>
      <c r="F24948" s="20">
        <v>35814</v>
      </c>
    </row>
    <row r="24949" spans="1:6" ht="25.5" outlineLevel="2" x14ac:dyDescent="0.2">
      <c r="B24949" s="18" t="s">
        <v>18723</v>
      </c>
      <c r="C24949" s="19" t="s">
        <v>178</v>
      </c>
      <c r="D24949" t="s">
        <v>398</v>
      </c>
      <c r="E24949" s="20">
        <v>306</v>
      </c>
      <c r="F24949" s="20">
        <v>11243</v>
      </c>
    </row>
    <row r="24950" spans="1:6" ht="25.5" outlineLevel="1" x14ac:dyDescent="0.2">
      <c r="B24950" s="21" t="s">
        <v>18724</v>
      </c>
      <c r="E24950" s="20">
        <f>SUBTOTAL(9,E24936:E24949)</f>
        <v>6871</v>
      </c>
      <c r="F24950" s="20">
        <f>SUBTOTAL(9,F24936:F24949)</f>
        <v>79085</v>
      </c>
    </row>
    <row r="24951" spans="1:6" ht="25.5" outlineLevel="2" x14ac:dyDescent="0.2">
      <c r="A24951" t="s">
        <v>1881</v>
      </c>
      <c r="B24951" s="18" t="s">
        <v>17097</v>
      </c>
      <c r="C24951" s="19" t="s">
        <v>9</v>
      </c>
      <c r="D24951" t="s">
        <v>398</v>
      </c>
      <c r="E24951" s="20">
        <v>500</v>
      </c>
      <c r="F24951" s="20">
        <v>3</v>
      </c>
    </row>
    <row r="24952" spans="1:6" ht="25.5" outlineLevel="2" x14ac:dyDescent="0.2">
      <c r="B24952" s="18" t="s">
        <v>17097</v>
      </c>
      <c r="C24952" s="19" t="s">
        <v>42</v>
      </c>
      <c r="D24952" t="s">
        <v>398</v>
      </c>
      <c r="E24952" s="20">
        <v>11250</v>
      </c>
      <c r="F24952" s="20">
        <v>13873</v>
      </c>
    </row>
    <row r="24953" spans="1:6" ht="25.5" outlineLevel="2" x14ac:dyDescent="0.2">
      <c r="B24953" s="18" t="s">
        <v>17097</v>
      </c>
      <c r="C24953" s="19" t="s">
        <v>45</v>
      </c>
      <c r="D24953" t="s">
        <v>398</v>
      </c>
      <c r="E24953" s="20">
        <v>1</v>
      </c>
      <c r="F24953" s="20">
        <v>13</v>
      </c>
    </row>
    <row r="24954" spans="1:6" ht="25.5" outlineLevel="2" x14ac:dyDescent="0.2">
      <c r="B24954" s="18" t="s">
        <v>17097</v>
      </c>
      <c r="C24954" s="19" t="s">
        <v>53</v>
      </c>
      <c r="D24954" t="s">
        <v>398</v>
      </c>
      <c r="E24954" s="20">
        <v>25</v>
      </c>
      <c r="F24954" s="20">
        <v>27</v>
      </c>
    </row>
    <row r="24955" spans="1:6" ht="25.5" outlineLevel="2" x14ac:dyDescent="0.2">
      <c r="B24955" s="18" t="s">
        <v>17097</v>
      </c>
      <c r="C24955" s="19" t="s">
        <v>68</v>
      </c>
      <c r="D24955" t="s">
        <v>398</v>
      </c>
      <c r="E24955" s="20">
        <v>69</v>
      </c>
      <c r="F24955" s="20">
        <v>229</v>
      </c>
    </row>
    <row r="24956" spans="1:6" ht="25.5" outlineLevel="2" x14ac:dyDescent="0.2">
      <c r="B24956" s="18" t="s">
        <v>17097</v>
      </c>
      <c r="C24956" s="19" t="s">
        <v>78</v>
      </c>
      <c r="D24956" t="s">
        <v>398</v>
      </c>
      <c r="E24956" s="20">
        <v>3</v>
      </c>
      <c r="F24956" s="20">
        <v>78</v>
      </c>
    </row>
    <row r="24957" spans="1:6" ht="25.5" outlineLevel="2" x14ac:dyDescent="0.2">
      <c r="B24957" s="18" t="s">
        <v>17097</v>
      </c>
      <c r="C24957" s="19" t="s">
        <v>80</v>
      </c>
      <c r="D24957" t="s">
        <v>398</v>
      </c>
      <c r="E24957" s="20">
        <v>29191</v>
      </c>
      <c r="F24957" s="20">
        <v>16380</v>
      </c>
    </row>
    <row r="24958" spans="1:6" ht="25.5" outlineLevel="2" x14ac:dyDescent="0.2">
      <c r="B24958" s="18" t="s">
        <v>17097</v>
      </c>
      <c r="C24958" s="19" t="s">
        <v>87</v>
      </c>
      <c r="D24958" t="s">
        <v>398</v>
      </c>
      <c r="E24958" s="20">
        <v>25</v>
      </c>
      <c r="F24958" s="20">
        <v>299</v>
      </c>
    </row>
    <row r="24959" spans="1:6" ht="25.5" outlineLevel="2" x14ac:dyDescent="0.2">
      <c r="B24959" s="18" t="s">
        <v>17097</v>
      </c>
      <c r="C24959" s="19" t="s">
        <v>107</v>
      </c>
      <c r="D24959" t="s">
        <v>398</v>
      </c>
      <c r="E24959" s="20">
        <v>2</v>
      </c>
      <c r="F24959" s="20">
        <v>901</v>
      </c>
    </row>
    <row r="24960" spans="1:6" ht="25.5" outlineLevel="2" x14ac:dyDescent="0.2">
      <c r="B24960" s="18" t="s">
        <v>17097</v>
      </c>
      <c r="C24960" s="19" t="s">
        <v>128</v>
      </c>
      <c r="D24960" t="s">
        <v>398</v>
      </c>
      <c r="E24960" s="20">
        <v>34</v>
      </c>
      <c r="F24960" s="20">
        <v>9526</v>
      </c>
    </row>
    <row r="24961" spans="1:6" ht="25.5" outlineLevel="2" x14ac:dyDescent="0.2">
      <c r="B24961" s="18" t="s">
        <v>17097</v>
      </c>
      <c r="C24961" s="19" t="s">
        <v>134</v>
      </c>
      <c r="D24961" t="s">
        <v>398</v>
      </c>
      <c r="E24961" s="20">
        <v>2177</v>
      </c>
      <c r="F24961" s="20">
        <v>17</v>
      </c>
    </row>
    <row r="24962" spans="1:6" ht="25.5" outlineLevel="2" x14ac:dyDescent="0.2">
      <c r="B24962" s="18" t="s">
        <v>17097</v>
      </c>
      <c r="C24962" s="19" t="s">
        <v>164</v>
      </c>
      <c r="D24962" t="s">
        <v>398</v>
      </c>
      <c r="E24962" s="20">
        <v>15</v>
      </c>
      <c r="F24962" s="20">
        <v>47</v>
      </c>
    </row>
    <row r="24963" spans="1:6" ht="25.5" outlineLevel="1" x14ac:dyDescent="0.2">
      <c r="B24963" s="21" t="s">
        <v>17098</v>
      </c>
      <c r="E24963" s="20">
        <f>SUBTOTAL(9,E24951:E24962)</f>
        <v>43292</v>
      </c>
      <c r="F24963" s="20">
        <f>SUBTOTAL(9,F24951:F24962)</f>
        <v>41393</v>
      </c>
    </row>
    <row r="24964" spans="1:6" ht="25.5" outlineLevel="2" x14ac:dyDescent="0.2">
      <c r="B24964" s="18" t="s">
        <v>10090</v>
      </c>
      <c r="C24964" s="19" t="s">
        <v>166</v>
      </c>
      <c r="D24964" t="s">
        <v>411</v>
      </c>
      <c r="E24964" s="20">
        <v>20</v>
      </c>
      <c r="F24964" s="20">
        <v>6</v>
      </c>
    </row>
    <row r="24965" spans="1:6" ht="25.5" outlineLevel="1" x14ac:dyDescent="0.2">
      <c r="B24965" s="21" t="s">
        <v>10091</v>
      </c>
      <c r="E24965" s="20">
        <f>SUBTOTAL(9,E24964:E24964)</f>
        <v>20</v>
      </c>
      <c r="F24965" s="20">
        <f>SUBTOTAL(9,F24964:F24964)</f>
        <v>6</v>
      </c>
    </row>
    <row r="24966" spans="1:6" ht="25.5" outlineLevel="2" x14ac:dyDescent="0.2">
      <c r="B24966" s="18" t="s">
        <v>17097</v>
      </c>
      <c r="C24966" s="19" t="s">
        <v>171</v>
      </c>
      <c r="D24966" t="s">
        <v>398</v>
      </c>
      <c r="E24966" s="20">
        <v>6</v>
      </c>
      <c r="F24966" s="20">
        <v>714</v>
      </c>
    </row>
    <row r="24967" spans="1:6" ht="25.5" outlineLevel="2" x14ac:dyDescent="0.2">
      <c r="B24967" s="18" t="s">
        <v>17097</v>
      </c>
      <c r="C24967" s="19" t="s">
        <v>178</v>
      </c>
      <c r="D24967" t="s">
        <v>398</v>
      </c>
      <c r="E24967" s="20">
        <v>157</v>
      </c>
      <c r="F24967" s="20">
        <v>3434</v>
      </c>
    </row>
    <row r="24968" spans="1:6" ht="25.5" outlineLevel="1" x14ac:dyDescent="0.2">
      <c r="B24968" s="21" t="s">
        <v>17098</v>
      </c>
      <c r="E24968" s="20">
        <f>SUBTOTAL(9,E24966:E24967)</f>
        <v>163</v>
      </c>
      <c r="F24968" s="20">
        <f>SUBTOTAL(9,F24966:F24967)</f>
        <v>4148</v>
      </c>
    </row>
    <row r="24969" spans="1:6" ht="25.5" outlineLevel="2" x14ac:dyDescent="0.2">
      <c r="A24969" t="s">
        <v>6741</v>
      </c>
      <c r="B24969" s="18" t="s">
        <v>17099</v>
      </c>
      <c r="C24969" s="19" t="s">
        <v>42</v>
      </c>
      <c r="D24969" t="s">
        <v>398</v>
      </c>
      <c r="E24969" s="20">
        <v>37</v>
      </c>
      <c r="F24969" s="20">
        <v>4740</v>
      </c>
    </row>
    <row r="24970" spans="1:6" ht="25.5" outlineLevel="2" x14ac:dyDescent="0.2">
      <c r="B24970" s="18" t="s">
        <v>17099</v>
      </c>
      <c r="C24970" s="19" t="s">
        <v>80</v>
      </c>
      <c r="D24970" t="s">
        <v>398</v>
      </c>
      <c r="E24970" s="20">
        <v>1123</v>
      </c>
      <c r="F24970" s="20">
        <v>9837</v>
      </c>
    </row>
    <row r="24971" spans="1:6" ht="25.5" outlineLevel="1" x14ac:dyDescent="0.2">
      <c r="B24971" s="21" t="s">
        <v>17100</v>
      </c>
      <c r="E24971" s="20">
        <f>SUBTOTAL(9,E24969:E24970)</f>
        <v>1160</v>
      </c>
      <c r="F24971" s="20">
        <f>SUBTOTAL(9,F24969:F24970)</f>
        <v>14577</v>
      </c>
    </row>
    <row r="24972" spans="1:6" ht="25.5" outlineLevel="2" x14ac:dyDescent="0.2">
      <c r="A24972" t="s">
        <v>6743</v>
      </c>
      <c r="B24972" s="18" t="s">
        <v>17101</v>
      </c>
      <c r="C24972" s="19" t="s">
        <v>42</v>
      </c>
      <c r="D24972" t="s">
        <v>398</v>
      </c>
      <c r="E24972" s="20">
        <v>26</v>
      </c>
      <c r="F24972" s="20">
        <v>3191</v>
      </c>
    </row>
    <row r="24973" spans="1:6" ht="25.5" outlineLevel="2" x14ac:dyDescent="0.2">
      <c r="B24973" s="18" t="s">
        <v>17101</v>
      </c>
      <c r="C24973" s="19" t="s">
        <v>80</v>
      </c>
      <c r="D24973" t="s">
        <v>398</v>
      </c>
      <c r="E24973" s="20">
        <v>4054</v>
      </c>
      <c r="F24973" s="20">
        <v>27696</v>
      </c>
    </row>
    <row r="24974" spans="1:6" ht="25.5" outlineLevel="2" x14ac:dyDescent="0.2">
      <c r="B24974" s="18" t="s">
        <v>17101</v>
      </c>
      <c r="C24974" s="19" t="s">
        <v>86</v>
      </c>
      <c r="D24974" t="s">
        <v>398</v>
      </c>
      <c r="E24974" s="20">
        <v>2</v>
      </c>
      <c r="F24974" s="20">
        <v>1497</v>
      </c>
    </row>
    <row r="24975" spans="1:6" ht="25.5" outlineLevel="2" x14ac:dyDescent="0.2">
      <c r="B24975" s="18" t="s">
        <v>17101</v>
      </c>
      <c r="C24975" s="19" t="s">
        <v>87</v>
      </c>
      <c r="D24975" t="s">
        <v>398</v>
      </c>
      <c r="E24975" s="20">
        <v>4</v>
      </c>
      <c r="F24975" s="20">
        <v>117</v>
      </c>
    </row>
    <row r="24976" spans="1:6" ht="25.5" outlineLevel="2" x14ac:dyDescent="0.2">
      <c r="B24976" s="18" t="s">
        <v>17101</v>
      </c>
      <c r="C24976" s="19" t="s">
        <v>88</v>
      </c>
      <c r="D24976" t="s">
        <v>398</v>
      </c>
      <c r="E24976" s="20">
        <v>1</v>
      </c>
      <c r="F24976" s="20">
        <v>298</v>
      </c>
    </row>
    <row r="24977" spans="1:6" ht="25.5" outlineLevel="2" x14ac:dyDescent="0.2">
      <c r="B24977" s="18" t="s">
        <v>17101</v>
      </c>
      <c r="C24977" s="19" t="s">
        <v>121</v>
      </c>
      <c r="D24977" t="s">
        <v>398</v>
      </c>
      <c r="E24977" s="20">
        <v>1</v>
      </c>
      <c r="F24977" s="20">
        <v>3</v>
      </c>
    </row>
    <row r="24978" spans="1:6" ht="25.5" outlineLevel="2" x14ac:dyDescent="0.2">
      <c r="B24978" s="18" t="s">
        <v>17101</v>
      </c>
      <c r="C24978" s="19" t="s">
        <v>162</v>
      </c>
      <c r="D24978" t="s">
        <v>398</v>
      </c>
      <c r="E24978" s="20">
        <v>6</v>
      </c>
      <c r="F24978" s="20">
        <v>752</v>
      </c>
    </row>
    <row r="24979" spans="1:6" ht="25.5" outlineLevel="2" x14ac:dyDescent="0.2">
      <c r="B24979" s="18" t="s">
        <v>17101</v>
      </c>
      <c r="C24979" s="19" t="s">
        <v>176</v>
      </c>
      <c r="D24979" t="s">
        <v>398</v>
      </c>
      <c r="E24979" s="20">
        <v>5</v>
      </c>
      <c r="F24979" s="20">
        <v>127</v>
      </c>
    </row>
    <row r="24980" spans="1:6" ht="25.5" outlineLevel="1" x14ac:dyDescent="0.2">
      <c r="B24980" s="21" t="s">
        <v>17102</v>
      </c>
      <c r="E24980" s="20">
        <f>SUBTOTAL(9,E24972:E24979)</f>
        <v>4099</v>
      </c>
      <c r="F24980" s="20">
        <f>SUBTOTAL(9,F24972:F24979)</f>
        <v>33681</v>
      </c>
    </row>
    <row r="24981" spans="1:6" ht="25.5" outlineLevel="2" x14ac:dyDescent="0.2">
      <c r="A24981" t="s">
        <v>6744</v>
      </c>
      <c r="B24981" s="18" t="s">
        <v>17103</v>
      </c>
      <c r="C24981" s="19" t="s">
        <v>42</v>
      </c>
      <c r="D24981" t="s">
        <v>398</v>
      </c>
      <c r="E24981" s="20">
        <v>1472557</v>
      </c>
      <c r="F24981" s="20">
        <v>6883</v>
      </c>
    </row>
    <row r="24982" spans="1:6" ht="25.5" outlineLevel="2" x14ac:dyDescent="0.2">
      <c r="B24982" s="18" t="s">
        <v>17103</v>
      </c>
      <c r="C24982" s="19" t="s">
        <v>56</v>
      </c>
      <c r="D24982" t="s">
        <v>398</v>
      </c>
      <c r="E24982" s="20">
        <v>1</v>
      </c>
      <c r="F24982" s="20">
        <v>3</v>
      </c>
    </row>
    <row r="24983" spans="1:6" ht="25.5" outlineLevel="2" x14ac:dyDescent="0.2">
      <c r="B24983" s="18" t="s">
        <v>17103</v>
      </c>
      <c r="C24983" s="19" t="s">
        <v>68</v>
      </c>
      <c r="D24983" t="s">
        <v>398</v>
      </c>
      <c r="E24983" s="20">
        <v>2</v>
      </c>
      <c r="F24983" s="20">
        <v>5</v>
      </c>
    </row>
    <row r="24984" spans="1:6" ht="25.5" outlineLevel="2" x14ac:dyDescent="0.2">
      <c r="B24984" s="18" t="s">
        <v>17103</v>
      </c>
      <c r="C24984" s="19" t="s">
        <v>80</v>
      </c>
      <c r="D24984" t="s">
        <v>398</v>
      </c>
      <c r="E24984" s="20">
        <v>2688</v>
      </c>
      <c r="F24984" s="20">
        <v>21972</v>
      </c>
    </row>
    <row r="24985" spans="1:6" ht="25.5" outlineLevel="2" x14ac:dyDescent="0.2">
      <c r="B24985" s="18" t="s">
        <v>17103</v>
      </c>
      <c r="C24985" s="19" t="s">
        <v>87</v>
      </c>
      <c r="D24985" t="s">
        <v>398</v>
      </c>
      <c r="E24985" s="20">
        <v>102</v>
      </c>
      <c r="F24985" s="20">
        <v>314</v>
      </c>
    </row>
    <row r="24986" spans="1:6" ht="25.5" outlineLevel="2" x14ac:dyDescent="0.2">
      <c r="B24986" s="18" t="s">
        <v>17103</v>
      </c>
      <c r="C24986" s="19" t="s">
        <v>88</v>
      </c>
      <c r="D24986" t="s">
        <v>398</v>
      </c>
      <c r="E24986" s="20">
        <v>21</v>
      </c>
      <c r="F24986" s="20">
        <v>118</v>
      </c>
    </row>
    <row r="24987" spans="1:6" ht="25.5" outlineLevel="2" x14ac:dyDescent="0.2">
      <c r="B24987" s="18" t="s">
        <v>17103</v>
      </c>
      <c r="C24987" s="19" t="s">
        <v>113</v>
      </c>
      <c r="D24987" t="s">
        <v>398</v>
      </c>
      <c r="E24987" s="20">
        <v>4</v>
      </c>
      <c r="F24987" s="20">
        <v>5</v>
      </c>
    </row>
    <row r="24988" spans="1:6" ht="25.5" outlineLevel="2" x14ac:dyDescent="0.2">
      <c r="B24988" s="18" t="s">
        <v>17103</v>
      </c>
      <c r="C24988" s="19" t="s">
        <v>178</v>
      </c>
      <c r="D24988" t="s">
        <v>398</v>
      </c>
      <c r="E24988" s="20">
        <v>215</v>
      </c>
      <c r="F24988" s="20">
        <v>479</v>
      </c>
    </row>
    <row r="24989" spans="1:6" ht="25.5" outlineLevel="1" x14ac:dyDescent="0.2">
      <c r="B24989" s="21" t="s">
        <v>17104</v>
      </c>
      <c r="E24989" s="20">
        <f>SUBTOTAL(9,E24981:E24988)</f>
        <v>1475590</v>
      </c>
      <c r="F24989" s="20">
        <f>SUBTOTAL(9,F24981:F24988)</f>
        <v>29779</v>
      </c>
    </row>
    <row r="24990" spans="1:6" ht="25.5" outlineLevel="2" x14ac:dyDescent="0.2">
      <c r="A24990" t="s">
        <v>6746</v>
      </c>
      <c r="B24990" s="18" t="s">
        <v>17105</v>
      </c>
      <c r="C24990" s="19" t="s">
        <v>42</v>
      </c>
      <c r="D24990" t="s">
        <v>398</v>
      </c>
      <c r="E24990" s="20">
        <v>138755</v>
      </c>
      <c r="F24990" s="20">
        <v>4039</v>
      </c>
    </row>
    <row r="24991" spans="1:6" ht="25.5" outlineLevel="2" x14ac:dyDescent="0.2">
      <c r="B24991" s="18" t="s">
        <v>17105</v>
      </c>
      <c r="C24991" s="19" t="s">
        <v>68</v>
      </c>
      <c r="D24991" t="s">
        <v>398</v>
      </c>
      <c r="E24991" s="20">
        <v>8</v>
      </c>
      <c r="F24991" s="20">
        <v>115</v>
      </c>
    </row>
    <row r="24992" spans="1:6" ht="25.5" outlineLevel="2" x14ac:dyDescent="0.2">
      <c r="B24992" s="18" t="s">
        <v>17105</v>
      </c>
      <c r="C24992" s="19" t="s">
        <v>80</v>
      </c>
      <c r="D24992" t="s">
        <v>398</v>
      </c>
      <c r="E24992" s="20">
        <v>17908</v>
      </c>
      <c r="F24992" s="20">
        <v>2222</v>
      </c>
    </row>
    <row r="24993" spans="1:6" ht="25.5" outlineLevel="2" x14ac:dyDescent="0.2">
      <c r="B24993" s="18" t="s">
        <v>17105</v>
      </c>
      <c r="C24993" s="19" t="s">
        <v>178</v>
      </c>
      <c r="D24993" t="s">
        <v>398</v>
      </c>
      <c r="E24993" s="20">
        <v>1</v>
      </c>
      <c r="F24993" s="20">
        <v>241</v>
      </c>
    </row>
    <row r="24994" spans="1:6" ht="25.5" outlineLevel="1" x14ac:dyDescent="0.2">
      <c r="B24994" s="21" t="s">
        <v>17106</v>
      </c>
      <c r="E24994" s="20">
        <f>SUBTOTAL(9,E24990:E24993)</f>
        <v>156672</v>
      </c>
      <c r="F24994" s="20">
        <f>SUBTOTAL(9,F24990:F24993)</f>
        <v>6617</v>
      </c>
    </row>
    <row r="24995" spans="1:6" ht="25.5" outlineLevel="2" x14ac:dyDescent="0.2">
      <c r="A24995" t="s">
        <v>6748</v>
      </c>
      <c r="B24995" s="18" t="s">
        <v>17107</v>
      </c>
      <c r="C24995" s="19" t="s">
        <v>37</v>
      </c>
      <c r="D24995" t="s">
        <v>398</v>
      </c>
      <c r="E24995" s="20">
        <v>3</v>
      </c>
      <c r="F24995" s="20">
        <v>69</v>
      </c>
    </row>
    <row r="24996" spans="1:6" ht="25.5" outlineLevel="2" x14ac:dyDescent="0.2">
      <c r="B24996" s="18" t="s">
        <v>17107</v>
      </c>
      <c r="C24996" s="19" t="s">
        <v>42</v>
      </c>
      <c r="D24996" t="s">
        <v>398</v>
      </c>
      <c r="E24996" s="20">
        <v>66570</v>
      </c>
      <c r="F24996" s="20">
        <v>5598</v>
      </c>
    </row>
    <row r="24997" spans="1:6" ht="25.5" outlineLevel="2" x14ac:dyDescent="0.2">
      <c r="B24997" s="18" t="s">
        <v>17107</v>
      </c>
      <c r="C24997" s="19" t="s">
        <v>68</v>
      </c>
      <c r="D24997" t="s">
        <v>398</v>
      </c>
      <c r="E24997" s="20">
        <v>21</v>
      </c>
      <c r="F24997" s="20">
        <v>606</v>
      </c>
    </row>
    <row r="24998" spans="1:6" ht="25.5" outlineLevel="2" x14ac:dyDescent="0.2">
      <c r="B24998" s="18" t="s">
        <v>17107</v>
      </c>
      <c r="C24998" s="19" t="s">
        <v>80</v>
      </c>
      <c r="D24998" t="s">
        <v>398</v>
      </c>
      <c r="E24998" s="20">
        <v>8810</v>
      </c>
      <c r="F24998" s="20">
        <v>5110</v>
      </c>
    </row>
    <row r="24999" spans="1:6" ht="25.5" outlineLevel="2" x14ac:dyDescent="0.2">
      <c r="B24999" s="18" t="s">
        <v>17107</v>
      </c>
      <c r="C24999" s="19" t="s">
        <v>87</v>
      </c>
      <c r="D24999" t="s">
        <v>398</v>
      </c>
      <c r="E24999" s="20">
        <v>2</v>
      </c>
      <c r="F24999" s="20">
        <v>17</v>
      </c>
    </row>
    <row r="25000" spans="1:6" ht="25.5" outlineLevel="2" x14ac:dyDescent="0.2">
      <c r="B25000" s="18" t="s">
        <v>17107</v>
      </c>
      <c r="C25000" s="19" t="s">
        <v>88</v>
      </c>
      <c r="D25000" t="s">
        <v>398</v>
      </c>
      <c r="E25000" s="20">
        <v>1</v>
      </c>
      <c r="F25000" s="20">
        <v>6</v>
      </c>
    </row>
    <row r="25001" spans="1:6" ht="25.5" outlineLevel="2" x14ac:dyDescent="0.2">
      <c r="B25001" s="18" t="s">
        <v>17107</v>
      </c>
      <c r="C25001" s="19" t="s">
        <v>164</v>
      </c>
      <c r="D25001" t="s">
        <v>398</v>
      </c>
      <c r="E25001" s="20">
        <v>240</v>
      </c>
      <c r="F25001" s="20">
        <v>36</v>
      </c>
    </row>
    <row r="25002" spans="1:6" ht="25.5" outlineLevel="2" x14ac:dyDescent="0.2">
      <c r="B25002" s="18" t="s">
        <v>17107</v>
      </c>
      <c r="C25002" s="19" t="s">
        <v>176</v>
      </c>
      <c r="D25002" t="s">
        <v>398</v>
      </c>
      <c r="E25002" s="20">
        <v>57</v>
      </c>
      <c r="F25002" s="20">
        <v>50</v>
      </c>
    </row>
    <row r="25003" spans="1:6" ht="25.5" outlineLevel="2" x14ac:dyDescent="0.2">
      <c r="B25003" s="18" t="s">
        <v>17107</v>
      </c>
      <c r="C25003" s="19" t="s">
        <v>178</v>
      </c>
      <c r="D25003" t="s">
        <v>398</v>
      </c>
      <c r="E25003" s="20">
        <v>27</v>
      </c>
      <c r="F25003" s="20">
        <v>460</v>
      </c>
    </row>
    <row r="25004" spans="1:6" ht="25.5" outlineLevel="2" x14ac:dyDescent="0.2">
      <c r="B25004" s="18" t="s">
        <v>17107</v>
      </c>
      <c r="C25004" s="19" t="s">
        <v>182</v>
      </c>
      <c r="D25004" t="s">
        <v>398</v>
      </c>
      <c r="E25004" s="20">
        <v>50</v>
      </c>
      <c r="F25004" s="20">
        <v>118</v>
      </c>
    </row>
    <row r="25005" spans="1:6" ht="25.5" outlineLevel="1" x14ac:dyDescent="0.2">
      <c r="B25005" s="21" t="s">
        <v>17108</v>
      </c>
      <c r="E25005" s="20">
        <f>SUBTOTAL(9,E24995:E25004)</f>
        <v>75781</v>
      </c>
      <c r="F25005" s="20">
        <f>SUBTOTAL(9,F24995:F25004)</f>
        <v>12070</v>
      </c>
    </row>
    <row r="25006" spans="1:6" ht="25.5" outlineLevel="2" x14ac:dyDescent="0.2">
      <c r="A25006" t="s">
        <v>6750</v>
      </c>
      <c r="B25006" s="18" t="s">
        <v>17109</v>
      </c>
      <c r="C25006" s="19" t="s">
        <v>42</v>
      </c>
      <c r="D25006" t="s">
        <v>398</v>
      </c>
      <c r="E25006" s="20">
        <v>2743</v>
      </c>
      <c r="F25006" s="20">
        <v>972</v>
      </c>
    </row>
    <row r="25007" spans="1:6" ht="25.5" outlineLevel="2" x14ac:dyDescent="0.2">
      <c r="B25007" s="18" t="s">
        <v>17109</v>
      </c>
      <c r="C25007" s="19" t="s">
        <v>64</v>
      </c>
      <c r="D25007" t="s">
        <v>398</v>
      </c>
      <c r="E25007" s="20">
        <v>48</v>
      </c>
      <c r="F25007" s="20">
        <v>729</v>
      </c>
    </row>
    <row r="25008" spans="1:6" ht="25.5" outlineLevel="2" x14ac:dyDescent="0.2">
      <c r="B25008" s="18" t="s">
        <v>17109</v>
      </c>
      <c r="C25008" s="19" t="s">
        <v>80</v>
      </c>
      <c r="D25008" t="s">
        <v>398</v>
      </c>
      <c r="E25008" s="20">
        <v>16534</v>
      </c>
      <c r="F25008" s="20">
        <v>8786</v>
      </c>
    </row>
    <row r="25009" spans="1:6" ht="25.5" outlineLevel="2" x14ac:dyDescent="0.2">
      <c r="B25009" s="18" t="s">
        <v>17109</v>
      </c>
      <c r="C25009" s="19" t="s">
        <v>81</v>
      </c>
      <c r="D25009" t="s">
        <v>398</v>
      </c>
      <c r="E25009" s="20">
        <v>60</v>
      </c>
      <c r="F25009" s="20">
        <v>671</v>
      </c>
    </row>
    <row r="25010" spans="1:6" ht="25.5" outlineLevel="2" x14ac:dyDescent="0.2">
      <c r="B25010" s="18" t="s">
        <v>17109</v>
      </c>
      <c r="C25010" s="19" t="s">
        <v>162</v>
      </c>
      <c r="D25010" t="s">
        <v>398</v>
      </c>
      <c r="E25010" s="20">
        <v>28</v>
      </c>
      <c r="F25010" s="20">
        <v>618</v>
      </c>
    </row>
    <row r="25011" spans="1:6" ht="25.5" outlineLevel="2" x14ac:dyDescent="0.2">
      <c r="B25011" s="18" t="s">
        <v>17109</v>
      </c>
      <c r="C25011" s="19" t="s">
        <v>178</v>
      </c>
      <c r="D25011" t="s">
        <v>398</v>
      </c>
      <c r="E25011" s="20">
        <v>8</v>
      </c>
      <c r="F25011" s="20">
        <v>240</v>
      </c>
    </row>
    <row r="25012" spans="1:6" ht="25.5" outlineLevel="1" x14ac:dyDescent="0.2">
      <c r="B25012" s="21" t="s">
        <v>17110</v>
      </c>
      <c r="E25012" s="20">
        <f>SUBTOTAL(9,E25006:E25011)</f>
        <v>19421</v>
      </c>
      <c r="F25012" s="20">
        <f>SUBTOTAL(9,F25006:F25011)</f>
        <v>12016</v>
      </c>
    </row>
    <row r="25013" spans="1:6" ht="25.5" outlineLevel="2" x14ac:dyDescent="0.2">
      <c r="A25013" t="s">
        <v>6752</v>
      </c>
      <c r="B25013" s="18" t="s">
        <v>18725</v>
      </c>
      <c r="C25013" s="19" t="s">
        <v>16</v>
      </c>
      <c r="D25013" t="s">
        <v>398</v>
      </c>
      <c r="E25013" s="20">
        <v>1</v>
      </c>
      <c r="F25013" s="20">
        <v>37</v>
      </c>
    </row>
    <row r="25014" spans="1:6" ht="25.5" outlineLevel="2" x14ac:dyDescent="0.2">
      <c r="B25014" s="18" t="s">
        <v>18725</v>
      </c>
      <c r="C25014" s="19" t="s">
        <v>42</v>
      </c>
      <c r="D25014" t="s">
        <v>398</v>
      </c>
      <c r="E25014" s="20">
        <v>24000</v>
      </c>
      <c r="F25014" s="20">
        <v>1292</v>
      </c>
    </row>
    <row r="25015" spans="1:6" ht="25.5" outlineLevel="2" x14ac:dyDescent="0.2">
      <c r="B25015" s="18" t="s">
        <v>18725</v>
      </c>
      <c r="C25015" s="19" t="s">
        <v>68</v>
      </c>
      <c r="D25015" t="s">
        <v>398</v>
      </c>
      <c r="E25015" s="20">
        <v>1</v>
      </c>
      <c r="F25015" s="20">
        <v>5</v>
      </c>
    </row>
    <row r="25016" spans="1:6" ht="25.5" outlineLevel="2" x14ac:dyDescent="0.2">
      <c r="B25016" s="18" t="s">
        <v>18725</v>
      </c>
      <c r="C25016" s="19" t="s">
        <v>80</v>
      </c>
      <c r="D25016" t="s">
        <v>398</v>
      </c>
      <c r="E25016" s="20">
        <v>764</v>
      </c>
      <c r="F25016" s="20">
        <v>1375</v>
      </c>
    </row>
    <row r="25017" spans="1:6" ht="25.5" outlineLevel="2" x14ac:dyDescent="0.2">
      <c r="B25017" s="18" t="s">
        <v>18725</v>
      </c>
      <c r="C25017" s="19" t="s">
        <v>92</v>
      </c>
      <c r="D25017" t="s">
        <v>398</v>
      </c>
      <c r="E25017" s="20">
        <v>7</v>
      </c>
      <c r="F25017" s="20">
        <v>11</v>
      </c>
    </row>
    <row r="25018" spans="1:6" ht="25.5" outlineLevel="2" x14ac:dyDescent="0.2">
      <c r="B25018" s="18" t="s">
        <v>18725</v>
      </c>
      <c r="C25018" s="19" t="s">
        <v>102</v>
      </c>
      <c r="D25018" t="s">
        <v>398</v>
      </c>
      <c r="E25018" s="20">
        <v>1</v>
      </c>
      <c r="F25018" s="20">
        <v>1</v>
      </c>
    </row>
    <row r="25019" spans="1:6" ht="38.25" outlineLevel="1" x14ac:dyDescent="0.2">
      <c r="B25019" s="21" t="s">
        <v>18726</v>
      </c>
      <c r="E25019" s="20">
        <f>SUBTOTAL(9,E25013:E25018)</f>
        <v>24774</v>
      </c>
      <c r="F25019" s="20">
        <f>SUBTOTAL(9,F25013:F25018)</f>
        <v>2721</v>
      </c>
    </row>
    <row r="25020" spans="1:6" ht="25.5" outlineLevel="2" x14ac:dyDescent="0.2">
      <c r="A25020" t="s">
        <v>6754</v>
      </c>
      <c r="B25020" s="18" t="s">
        <v>18727</v>
      </c>
      <c r="C25020" s="19" t="s">
        <v>15</v>
      </c>
      <c r="D25020" t="s">
        <v>398</v>
      </c>
      <c r="E25020" s="20">
        <v>34</v>
      </c>
      <c r="F25020" s="20">
        <v>1542</v>
      </c>
    </row>
    <row r="25021" spans="1:6" ht="25.5" outlineLevel="2" x14ac:dyDescent="0.2">
      <c r="B25021" s="18" t="s">
        <v>18727</v>
      </c>
      <c r="C25021" s="19" t="s">
        <v>16</v>
      </c>
      <c r="D25021" t="s">
        <v>398</v>
      </c>
      <c r="E25021" s="20">
        <v>1</v>
      </c>
      <c r="F25021" s="20">
        <v>60</v>
      </c>
    </row>
    <row r="25022" spans="1:6" ht="25.5" outlineLevel="2" x14ac:dyDescent="0.2">
      <c r="B25022" s="18" t="s">
        <v>18727</v>
      </c>
      <c r="C25022" s="19" t="s">
        <v>23</v>
      </c>
      <c r="D25022" t="s">
        <v>398</v>
      </c>
      <c r="E25022" s="20">
        <v>1</v>
      </c>
      <c r="F25022" s="20">
        <v>19</v>
      </c>
    </row>
    <row r="25023" spans="1:6" ht="25.5" outlineLevel="2" x14ac:dyDescent="0.2">
      <c r="B25023" s="18" t="s">
        <v>18727</v>
      </c>
      <c r="C25023" s="19" t="s">
        <v>37</v>
      </c>
      <c r="D25023" t="s">
        <v>398</v>
      </c>
      <c r="E25023" s="20">
        <v>3</v>
      </c>
      <c r="F25023" s="20">
        <v>933</v>
      </c>
    </row>
    <row r="25024" spans="1:6" ht="25.5" outlineLevel="2" x14ac:dyDescent="0.2">
      <c r="B25024" s="18" t="s">
        <v>18727</v>
      </c>
      <c r="C25024" s="19" t="s">
        <v>42</v>
      </c>
      <c r="D25024" t="s">
        <v>398</v>
      </c>
      <c r="E25024" s="20">
        <v>580</v>
      </c>
      <c r="F25024" s="20">
        <v>5603</v>
      </c>
    </row>
    <row r="25025" spans="1:6" ht="25.5" outlineLevel="2" x14ac:dyDescent="0.2">
      <c r="B25025" s="18" t="s">
        <v>18727</v>
      </c>
      <c r="C25025" s="19" t="s">
        <v>65</v>
      </c>
      <c r="D25025" t="s">
        <v>398</v>
      </c>
      <c r="E25025" s="20">
        <v>1</v>
      </c>
      <c r="F25025" s="20">
        <v>9</v>
      </c>
    </row>
    <row r="25026" spans="1:6" ht="25.5" outlineLevel="2" x14ac:dyDescent="0.2">
      <c r="B25026" s="18" t="s">
        <v>18727</v>
      </c>
      <c r="C25026" s="19" t="s">
        <v>68</v>
      </c>
      <c r="D25026" t="s">
        <v>398</v>
      </c>
      <c r="E25026" s="20">
        <v>188</v>
      </c>
      <c r="F25026" s="20">
        <v>9581</v>
      </c>
    </row>
    <row r="25027" spans="1:6" ht="25.5" outlineLevel="2" x14ac:dyDescent="0.2">
      <c r="B25027" s="18" t="s">
        <v>18727</v>
      </c>
      <c r="C25027" s="19" t="s">
        <v>80</v>
      </c>
      <c r="D25027" t="s">
        <v>398</v>
      </c>
      <c r="E25027" s="20">
        <v>5501</v>
      </c>
      <c r="F25027" s="20">
        <v>14438</v>
      </c>
    </row>
    <row r="25028" spans="1:6" ht="25.5" outlineLevel="2" x14ac:dyDescent="0.2">
      <c r="B25028" s="18" t="s">
        <v>18727</v>
      </c>
      <c r="C25028" s="19" t="s">
        <v>87</v>
      </c>
      <c r="D25028" t="s">
        <v>398</v>
      </c>
      <c r="E25028" s="20">
        <v>205</v>
      </c>
      <c r="F25028" s="20">
        <v>273</v>
      </c>
    </row>
    <row r="25029" spans="1:6" ht="25.5" outlineLevel="2" x14ac:dyDescent="0.2">
      <c r="B25029" s="18" t="s">
        <v>18727</v>
      </c>
      <c r="C25029" s="19" t="s">
        <v>88</v>
      </c>
      <c r="D25029" t="s">
        <v>398</v>
      </c>
      <c r="E25029" s="20">
        <v>10</v>
      </c>
      <c r="F25029" s="20">
        <v>25</v>
      </c>
    </row>
    <row r="25030" spans="1:6" ht="25.5" outlineLevel="2" x14ac:dyDescent="0.2">
      <c r="B25030" s="18" t="s">
        <v>18727</v>
      </c>
      <c r="C25030" s="19" t="s">
        <v>92</v>
      </c>
      <c r="D25030" t="s">
        <v>398</v>
      </c>
      <c r="E25030" s="20">
        <v>6</v>
      </c>
      <c r="F25030" s="20">
        <v>9</v>
      </c>
    </row>
    <row r="25031" spans="1:6" ht="25.5" outlineLevel="2" x14ac:dyDescent="0.2">
      <c r="B25031" s="18" t="s">
        <v>18727</v>
      </c>
      <c r="C25031" s="19" t="s">
        <v>107</v>
      </c>
      <c r="D25031" t="s">
        <v>398</v>
      </c>
      <c r="E25031" s="20">
        <v>26</v>
      </c>
      <c r="F25031" s="20">
        <v>5</v>
      </c>
    </row>
    <row r="25032" spans="1:6" ht="25.5" outlineLevel="2" x14ac:dyDescent="0.2">
      <c r="B25032" s="18" t="s">
        <v>18727</v>
      </c>
      <c r="C25032" s="19" t="s">
        <v>151</v>
      </c>
      <c r="D25032" t="s">
        <v>398</v>
      </c>
      <c r="E25032" s="20">
        <v>1</v>
      </c>
      <c r="F25032" s="20">
        <v>3</v>
      </c>
    </row>
    <row r="25033" spans="1:6" ht="25.5" outlineLevel="2" x14ac:dyDescent="0.2">
      <c r="B25033" s="18" t="s">
        <v>18727</v>
      </c>
      <c r="C25033" s="19" t="s">
        <v>162</v>
      </c>
      <c r="D25033" t="s">
        <v>398</v>
      </c>
      <c r="E25033" s="20">
        <v>1</v>
      </c>
      <c r="F25033" s="20">
        <v>34</v>
      </c>
    </row>
    <row r="25034" spans="1:6" ht="25.5" outlineLevel="2" x14ac:dyDescent="0.2">
      <c r="B25034" s="18" t="s">
        <v>18727</v>
      </c>
      <c r="C25034" s="19" t="s">
        <v>176</v>
      </c>
      <c r="D25034" t="s">
        <v>398</v>
      </c>
      <c r="E25034" s="20">
        <v>73</v>
      </c>
      <c r="F25034" s="20">
        <v>487</v>
      </c>
    </row>
    <row r="25035" spans="1:6" ht="25.5" outlineLevel="2" x14ac:dyDescent="0.2">
      <c r="B25035" s="18" t="s">
        <v>18727</v>
      </c>
      <c r="C25035" s="19" t="s">
        <v>178</v>
      </c>
      <c r="D25035" t="s">
        <v>398</v>
      </c>
      <c r="E25035" s="20">
        <v>718</v>
      </c>
      <c r="F25035" s="20">
        <v>5600</v>
      </c>
    </row>
    <row r="25036" spans="1:6" ht="25.5" outlineLevel="1" x14ac:dyDescent="0.2">
      <c r="B25036" s="21" t="s">
        <v>18728</v>
      </c>
      <c r="E25036" s="20">
        <f>SUBTOTAL(9,E25020:E25035)</f>
        <v>7349</v>
      </c>
      <c r="F25036" s="20">
        <f>SUBTOTAL(9,F25020:F25035)</f>
        <v>38621</v>
      </c>
    </row>
    <row r="25037" spans="1:6" ht="25.5" outlineLevel="2" x14ac:dyDescent="0.2">
      <c r="A25037" t="s">
        <v>6756</v>
      </c>
      <c r="B25037" s="18" t="s">
        <v>18729</v>
      </c>
      <c r="C25037" s="19" t="s">
        <v>16</v>
      </c>
      <c r="D25037" t="s">
        <v>398</v>
      </c>
      <c r="E25037" s="20">
        <v>2</v>
      </c>
      <c r="F25037" s="20">
        <v>92</v>
      </c>
    </row>
    <row r="25038" spans="1:6" ht="25.5" outlineLevel="2" x14ac:dyDescent="0.2">
      <c r="B25038" s="18" t="s">
        <v>18729</v>
      </c>
      <c r="C25038" s="19" t="s">
        <v>42</v>
      </c>
      <c r="D25038" t="s">
        <v>398</v>
      </c>
      <c r="E25038" s="20">
        <v>147</v>
      </c>
      <c r="F25038" s="20">
        <v>194</v>
      </c>
    </row>
    <row r="25039" spans="1:6" ht="25.5" outlineLevel="2" x14ac:dyDescent="0.2">
      <c r="B25039" s="18" t="s">
        <v>18729</v>
      </c>
      <c r="C25039" s="19" t="s">
        <v>53</v>
      </c>
      <c r="D25039" t="s">
        <v>398</v>
      </c>
      <c r="E25039" s="20">
        <v>3</v>
      </c>
      <c r="F25039" s="20">
        <v>14</v>
      </c>
    </row>
    <row r="25040" spans="1:6" ht="25.5" outlineLevel="2" x14ac:dyDescent="0.2">
      <c r="B25040" s="18" t="s">
        <v>18729</v>
      </c>
      <c r="C25040" s="19" t="s">
        <v>54</v>
      </c>
      <c r="D25040" t="s">
        <v>398</v>
      </c>
      <c r="E25040" s="20">
        <v>2</v>
      </c>
      <c r="F25040" s="20">
        <v>4</v>
      </c>
    </row>
    <row r="25041" spans="1:6" ht="25.5" outlineLevel="2" x14ac:dyDescent="0.2">
      <c r="B25041" s="18" t="s">
        <v>18729</v>
      </c>
      <c r="C25041" s="19" t="s">
        <v>64</v>
      </c>
      <c r="D25041" t="s">
        <v>398</v>
      </c>
      <c r="E25041" s="20">
        <v>3</v>
      </c>
      <c r="F25041" s="20">
        <v>452</v>
      </c>
    </row>
    <row r="25042" spans="1:6" ht="25.5" outlineLevel="2" x14ac:dyDescent="0.2">
      <c r="B25042" s="18" t="s">
        <v>18729</v>
      </c>
      <c r="C25042" s="19" t="s">
        <v>65</v>
      </c>
      <c r="D25042" t="s">
        <v>398</v>
      </c>
      <c r="E25042" s="20">
        <v>2</v>
      </c>
      <c r="F25042" s="20">
        <v>61</v>
      </c>
    </row>
    <row r="25043" spans="1:6" ht="25.5" outlineLevel="2" x14ac:dyDescent="0.2">
      <c r="B25043" s="18" t="s">
        <v>18729</v>
      </c>
      <c r="C25043" s="19" t="s">
        <v>68</v>
      </c>
      <c r="D25043" t="s">
        <v>398</v>
      </c>
      <c r="E25043" s="20">
        <v>73</v>
      </c>
      <c r="F25043" s="20">
        <v>4535</v>
      </c>
    </row>
    <row r="25044" spans="1:6" ht="25.5" outlineLevel="2" x14ac:dyDescent="0.2">
      <c r="B25044" s="18" t="s">
        <v>18729</v>
      </c>
      <c r="C25044" s="19" t="s">
        <v>80</v>
      </c>
      <c r="D25044" t="s">
        <v>398</v>
      </c>
      <c r="E25044" s="20">
        <v>4432</v>
      </c>
      <c r="F25044" s="20">
        <v>6207</v>
      </c>
    </row>
    <row r="25045" spans="1:6" ht="25.5" outlineLevel="2" x14ac:dyDescent="0.2">
      <c r="B25045" s="18" t="s">
        <v>18729</v>
      </c>
      <c r="C25045" s="19" t="s">
        <v>84</v>
      </c>
      <c r="D25045" t="s">
        <v>398</v>
      </c>
      <c r="E25045" s="20">
        <v>4</v>
      </c>
      <c r="F25045" s="20">
        <v>3</v>
      </c>
    </row>
    <row r="25046" spans="1:6" ht="25.5" outlineLevel="2" x14ac:dyDescent="0.2">
      <c r="B25046" s="18" t="s">
        <v>18729</v>
      </c>
      <c r="C25046" s="19" t="s">
        <v>87</v>
      </c>
      <c r="D25046" t="s">
        <v>398</v>
      </c>
      <c r="E25046" s="20">
        <v>10</v>
      </c>
      <c r="F25046" s="20">
        <v>50</v>
      </c>
    </row>
    <row r="25047" spans="1:6" ht="25.5" outlineLevel="2" x14ac:dyDescent="0.2">
      <c r="B25047" s="18" t="s">
        <v>18729</v>
      </c>
      <c r="C25047" s="19" t="s">
        <v>88</v>
      </c>
      <c r="D25047" t="s">
        <v>398</v>
      </c>
      <c r="E25047" s="20">
        <v>3</v>
      </c>
      <c r="F25047" s="20">
        <v>27</v>
      </c>
    </row>
    <row r="25048" spans="1:6" ht="25.5" outlineLevel="2" x14ac:dyDescent="0.2">
      <c r="B25048" s="18" t="s">
        <v>18729</v>
      </c>
      <c r="C25048" s="19" t="s">
        <v>92</v>
      </c>
      <c r="D25048" t="s">
        <v>398</v>
      </c>
      <c r="E25048" s="20">
        <v>6</v>
      </c>
      <c r="F25048" s="20">
        <v>24</v>
      </c>
    </row>
    <row r="25049" spans="1:6" ht="25.5" outlineLevel="2" x14ac:dyDescent="0.2">
      <c r="B25049" s="18" t="s">
        <v>18729</v>
      </c>
      <c r="C25049" s="19" t="s">
        <v>151</v>
      </c>
      <c r="D25049" t="s">
        <v>398</v>
      </c>
      <c r="E25049" s="20">
        <v>6</v>
      </c>
      <c r="F25049" s="20">
        <v>83</v>
      </c>
    </row>
    <row r="25050" spans="1:6" ht="25.5" outlineLevel="2" x14ac:dyDescent="0.2">
      <c r="B25050" s="18" t="s">
        <v>18729</v>
      </c>
      <c r="C25050" s="19" t="s">
        <v>162</v>
      </c>
      <c r="D25050" t="s">
        <v>398</v>
      </c>
      <c r="E25050" s="20">
        <v>2</v>
      </c>
      <c r="F25050" s="20">
        <v>59</v>
      </c>
    </row>
    <row r="25051" spans="1:6" ht="25.5" outlineLevel="2" x14ac:dyDescent="0.2">
      <c r="B25051" s="18" t="s">
        <v>18729</v>
      </c>
      <c r="C25051" s="19" t="s">
        <v>164</v>
      </c>
      <c r="D25051" t="s">
        <v>398</v>
      </c>
      <c r="E25051" s="20">
        <v>26</v>
      </c>
      <c r="F25051" s="20">
        <v>125</v>
      </c>
    </row>
    <row r="25052" spans="1:6" ht="25.5" outlineLevel="2" x14ac:dyDescent="0.2">
      <c r="B25052" s="18" t="s">
        <v>18729</v>
      </c>
      <c r="C25052" s="19" t="s">
        <v>175</v>
      </c>
      <c r="D25052" t="s">
        <v>398</v>
      </c>
      <c r="E25052" s="20">
        <v>2</v>
      </c>
      <c r="F25052" s="20">
        <v>2</v>
      </c>
    </row>
    <row r="25053" spans="1:6" ht="25.5" outlineLevel="2" x14ac:dyDescent="0.2">
      <c r="B25053" s="18" t="s">
        <v>18729</v>
      </c>
      <c r="C25053" s="19" t="s">
        <v>176</v>
      </c>
      <c r="D25053" t="s">
        <v>398</v>
      </c>
      <c r="E25053" s="20">
        <v>5</v>
      </c>
      <c r="F25053" s="20">
        <v>85</v>
      </c>
    </row>
    <row r="25054" spans="1:6" ht="25.5" outlineLevel="2" x14ac:dyDescent="0.2">
      <c r="B25054" s="18" t="s">
        <v>18729</v>
      </c>
      <c r="C25054" s="19" t="s">
        <v>178</v>
      </c>
      <c r="D25054" t="s">
        <v>398</v>
      </c>
      <c r="E25054" s="20">
        <v>87</v>
      </c>
      <c r="F25054" s="20">
        <v>272</v>
      </c>
    </row>
    <row r="25055" spans="1:6" ht="25.5" outlineLevel="1" x14ac:dyDescent="0.2">
      <c r="B25055" s="21" t="s">
        <v>18730</v>
      </c>
      <c r="E25055" s="20">
        <f>SUBTOTAL(9,E25037:E25054)</f>
        <v>4815</v>
      </c>
      <c r="F25055" s="20">
        <f>SUBTOTAL(9,F25037:F25054)</f>
        <v>12289</v>
      </c>
    </row>
    <row r="25056" spans="1:6" ht="25.5" outlineLevel="2" x14ac:dyDescent="0.2">
      <c r="A25056" t="s">
        <v>6757</v>
      </c>
      <c r="B25056" s="18" t="s">
        <v>17111</v>
      </c>
      <c r="C25056" s="19" t="s">
        <v>16</v>
      </c>
      <c r="D25056" t="s">
        <v>398</v>
      </c>
      <c r="E25056" s="20">
        <v>2</v>
      </c>
      <c r="F25056" s="20">
        <v>30</v>
      </c>
    </row>
    <row r="25057" spans="1:6" ht="25.5" outlineLevel="2" x14ac:dyDescent="0.2">
      <c r="B25057" s="18" t="s">
        <v>17111</v>
      </c>
      <c r="C25057" s="19" t="s">
        <v>33</v>
      </c>
      <c r="D25057" t="s">
        <v>398</v>
      </c>
      <c r="E25057" s="20">
        <v>3</v>
      </c>
      <c r="F25057" s="20">
        <v>192</v>
      </c>
    </row>
    <row r="25058" spans="1:6" ht="25.5" outlineLevel="2" x14ac:dyDescent="0.2">
      <c r="B25058" s="18" t="s">
        <v>17111</v>
      </c>
      <c r="C25058" s="19" t="s">
        <v>42</v>
      </c>
      <c r="D25058" t="s">
        <v>398</v>
      </c>
      <c r="E25058" s="20">
        <v>68</v>
      </c>
      <c r="F25058" s="20">
        <v>1205</v>
      </c>
    </row>
    <row r="25059" spans="1:6" ht="25.5" outlineLevel="2" x14ac:dyDescent="0.2">
      <c r="B25059" s="18" t="s">
        <v>17111</v>
      </c>
      <c r="C25059" s="19" t="s">
        <v>68</v>
      </c>
      <c r="D25059" t="s">
        <v>398</v>
      </c>
      <c r="E25059" s="20">
        <v>21</v>
      </c>
      <c r="F25059" s="20">
        <v>3302</v>
      </c>
    </row>
    <row r="25060" spans="1:6" ht="25.5" outlineLevel="2" x14ac:dyDescent="0.2">
      <c r="B25060" s="18" t="s">
        <v>17111</v>
      </c>
      <c r="C25060" s="19" t="s">
        <v>80</v>
      </c>
      <c r="D25060" t="s">
        <v>398</v>
      </c>
      <c r="E25060" s="20">
        <v>3908</v>
      </c>
      <c r="F25060" s="20">
        <v>3740</v>
      </c>
    </row>
    <row r="25061" spans="1:6" ht="25.5" outlineLevel="2" x14ac:dyDescent="0.2">
      <c r="B25061" s="18" t="s">
        <v>17111</v>
      </c>
      <c r="C25061" s="19" t="s">
        <v>87</v>
      </c>
      <c r="D25061" t="s">
        <v>398</v>
      </c>
      <c r="E25061" s="20">
        <v>4</v>
      </c>
      <c r="F25061" s="20">
        <v>4</v>
      </c>
    </row>
    <row r="25062" spans="1:6" ht="25.5" outlineLevel="2" x14ac:dyDescent="0.2">
      <c r="B25062" s="18" t="s">
        <v>17111</v>
      </c>
      <c r="C25062" s="19" t="s">
        <v>92</v>
      </c>
      <c r="D25062" t="s">
        <v>398</v>
      </c>
      <c r="E25062" s="20">
        <v>9</v>
      </c>
      <c r="F25062" s="20">
        <v>9</v>
      </c>
    </row>
    <row r="25063" spans="1:6" ht="25.5" outlineLevel="2" x14ac:dyDescent="0.2">
      <c r="B25063" s="18" t="s">
        <v>17111</v>
      </c>
      <c r="C25063" s="19" t="s">
        <v>162</v>
      </c>
      <c r="D25063" t="s">
        <v>398</v>
      </c>
      <c r="E25063" s="20">
        <v>2</v>
      </c>
      <c r="F25063" s="20">
        <v>1187</v>
      </c>
    </row>
    <row r="25064" spans="1:6" ht="25.5" outlineLevel="2" x14ac:dyDescent="0.2">
      <c r="B25064" s="18" t="s">
        <v>17111</v>
      </c>
      <c r="C25064" s="19" t="s">
        <v>176</v>
      </c>
      <c r="D25064" t="s">
        <v>398</v>
      </c>
      <c r="E25064" s="20">
        <v>1</v>
      </c>
      <c r="F25064" s="20">
        <v>11</v>
      </c>
    </row>
    <row r="25065" spans="1:6" ht="25.5" outlineLevel="2" x14ac:dyDescent="0.2">
      <c r="B25065" s="18" t="s">
        <v>17111</v>
      </c>
      <c r="C25065" s="19" t="s">
        <v>178</v>
      </c>
      <c r="D25065" t="s">
        <v>398</v>
      </c>
      <c r="E25065" s="20">
        <v>4</v>
      </c>
      <c r="F25065" s="20">
        <v>103</v>
      </c>
    </row>
    <row r="25066" spans="1:6" ht="25.5" outlineLevel="1" x14ac:dyDescent="0.2">
      <c r="B25066" s="21" t="s">
        <v>17112</v>
      </c>
      <c r="E25066" s="20">
        <f>SUBTOTAL(9,E25056:E25065)</f>
        <v>4022</v>
      </c>
      <c r="F25066" s="20">
        <f>SUBTOTAL(9,F25056:F25065)</f>
        <v>9783</v>
      </c>
    </row>
    <row r="25067" spans="1:6" ht="25.5" outlineLevel="2" x14ac:dyDescent="0.2">
      <c r="A25067" t="s">
        <v>6759</v>
      </c>
      <c r="B25067" s="18" t="s">
        <v>17113</v>
      </c>
      <c r="C25067" s="19" t="s">
        <v>42</v>
      </c>
      <c r="D25067" t="s">
        <v>398</v>
      </c>
      <c r="E25067" s="20">
        <v>84</v>
      </c>
      <c r="F25067" s="20">
        <v>5065</v>
      </c>
    </row>
    <row r="25068" spans="1:6" ht="25.5" outlineLevel="2" x14ac:dyDescent="0.2">
      <c r="B25068" s="18" t="s">
        <v>17113</v>
      </c>
      <c r="C25068" s="19" t="s">
        <v>54</v>
      </c>
      <c r="D25068" t="s">
        <v>398</v>
      </c>
      <c r="E25068" s="20">
        <v>20</v>
      </c>
      <c r="F25068" s="20">
        <v>3</v>
      </c>
    </row>
    <row r="25069" spans="1:6" ht="25.5" outlineLevel="2" x14ac:dyDescent="0.2">
      <c r="B25069" s="18" t="s">
        <v>17113</v>
      </c>
      <c r="C25069" s="19" t="s">
        <v>65</v>
      </c>
      <c r="D25069" t="s">
        <v>398</v>
      </c>
      <c r="E25069" s="20">
        <v>2</v>
      </c>
      <c r="F25069" s="20">
        <v>25</v>
      </c>
    </row>
    <row r="25070" spans="1:6" ht="25.5" outlineLevel="2" x14ac:dyDescent="0.2">
      <c r="B25070" s="18" t="s">
        <v>17113</v>
      </c>
      <c r="C25070" s="19" t="s">
        <v>68</v>
      </c>
      <c r="D25070" t="s">
        <v>398</v>
      </c>
      <c r="E25070" s="20">
        <v>4</v>
      </c>
      <c r="F25070" s="20">
        <v>447</v>
      </c>
    </row>
    <row r="25071" spans="1:6" ht="25.5" outlineLevel="2" x14ac:dyDescent="0.2">
      <c r="B25071" s="18" t="s">
        <v>17113</v>
      </c>
      <c r="C25071" s="19" t="s">
        <v>78</v>
      </c>
      <c r="D25071" t="s">
        <v>398</v>
      </c>
      <c r="E25071" s="20">
        <v>4</v>
      </c>
      <c r="F25071" s="20">
        <v>30</v>
      </c>
    </row>
    <row r="25072" spans="1:6" ht="25.5" outlineLevel="2" x14ac:dyDescent="0.2">
      <c r="B25072" s="18" t="s">
        <v>17113</v>
      </c>
      <c r="C25072" s="19" t="s">
        <v>80</v>
      </c>
      <c r="D25072" t="s">
        <v>398</v>
      </c>
      <c r="E25072" s="20">
        <v>1792</v>
      </c>
      <c r="F25072" s="20">
        <v>2343</v>
      </c>
    </row>
    <row r="25073" spans="1:6" ht="25.5" outlineLevel="2" x14ac:dyDescent="0.2">
      <c r="B25073" s="18" t="s">
        <v>17113</v>
      </c>
      <c r="C25073" s="19" t="s">
        <v>87</v>
      </c>
      <c r="D25073" t="s">
        <v>398</v>
      </c>
      <c r="E25073" s="20">
        <v>1</v>
      </c>
      <c r="F25073" s="20">
        <v>28</v>
      </c>
    </row>
    <row r="25074" spans="1:6" ht="25.5" outlineLevel="2" x14ac:dyDescent="0.2">
      <c r="B25074" s="18" t="s">
        <v>17113</v>
      </c>
      <c r="C25074" s="19" t="s">
        <v>88</v>
      </c>
      <c r="D25074" t="s">
        <v>398</v>
      </c>
      <c r="E25074" s="20">
        <v>4</v>
      </c>
      <c r="F25074" s="20">
        <v>41</v>
      </c>
    </row>
    <row r="25075" spans="1:6" ht="25.5" outlineLevel="2" x14ac:dyDescent="0.2">
      <c r="B25075" s="18" t="s">
        <v>17113</v>
      </c>
      <c r="C25075" s="19" t="s">
        <v>92</v>
      </c>
      <c r="D25075" t="s">
        <v>398</v>
      </c>
      <c r="E25075" s="20">
        <v>24</v>
      </c>
      <c r="F25075" s="20">
        <v>7</v>
      </c>
    </row>
    <row r="25076" spans="1:6" ht="25.5" outlineLevel="2" x14ac:dyDescent="0.2">
      <c r="B25076" s="18" t="s">
        <v>17113</v>
      </c>
      <c r="C25076" s="19" t="s">
        <v>143</v>
      </c>
      <c r="D25076" t="s">
        <v>398</v>
      </c>
      <c r="E25076" s="20">
        <v>1</v>
      </c>
      <c r="F25076" s="20">
        <v>41</v>
      </c>
    </row>
    <row r="25077" spans="1:6" ht="25.5" outlineLevel="2" x14ac:dyDescent="0.2">
      <c r="B25077" s="18" t="s">
        <v>17113</v>
      </c>
      <c r="C25077" s="19" t="s">
        <v>178</v>
      </c>
      <c r="D25077" t="s">
        <v>398</v>
      </c>
      <c r="E25077" s="20">
        <v>10</v>
      </c>
      <c r="F25077" s="20">
        <v>583</v>
      </c>
    </row>
    <row r="25078" spans="1:6" ht="38.25" outlineLevel="1" x14ac:dyDescent="0.2">
      <c r="B25078" s="21" t="s">
        <v>17114</v>
      </c>
      <c r="E25078" s="20">
        <f>SUBTOTAL(9,E25067:E25077)</f>
        <v>1946</v>
      </c>
      <c r="F25078" s="20">
        <f>SUBTOTAL(9,F25067:F25077)</f>
        <v>8613</v>
      </c>
    </row>
    <row r="25079" spans="1:6" outlineLevel="2" x14ac:dyDescent="0.2">
      <c r="A25079" t="s">
        <v>1883</v>
      </c>
      <c r="B25079" s="18" t="s">
        <v>17115</v>
      </c>
      <c r="C25079" s="19" t="s">
        <v>42</v>
      </c>
      <c r="D25079" t="s">
        <v>398</v>
      </c>
      <c r="E25079" s="20">
        <v>95</v>
      </c>
      <c r="F25079" s="20">
        <v>809</v>
      </c>
    </row>
    <row r="25080" spans="1:6" outlineLevel="2" x14ac:dyDescent="0.2">
      <c r="B25080" s="18" t="s">
        <v>17115</v>
      </c>
      <c r="C25080" s="19" t="s">
        <v>68</v>
      </c>
      <c r="D25080" t="s">
        <v>398</v>
      </c>
      <c r="E25080" s="20">
        <v>76</v>
      </c>
      <c r="F25080" s="20">
        <v>4089</v>
      </c>
    </row>
    <row r="25081" spans="1:6" outlineLevel="2" x14ac:dyDescent="0.2">
      <c r="B25081" s="18" t="s">
        <v>17115</v>
      </c>
      <c r="C25081" s="19" t="s">
        <v>80</v>
      </c>
      <c r="D25081" t="s">
        <v>398</v>
      </c>
      <c r="E25081" s="20">
        <v>1628</v>
      </c>
      <c r="F25081" s="20">
        <v>8924</v>
      </c>
    </row>
    <row r="25082" spans="1:6" ht="25.5" outlineLevel="2" x14ac:dyDescent="0.2">
      <c r="B25082" s="18" t="s">
        <v>17115</v>
      </c>
      <c r="C25082" s="19" t="s">
        <v>92</v>
      </c>
      <c r="D25082" t="s">
        <v>398</v>
      </c>
      <c r="E25082" s="20">
        <v>3</v>
      </c>
      <c r="F25082" s="20">
        <v>3</v>
      </c>
    </row>
    <row r="25083" spans="1:6" outlineLevel="2" x14ac:dyDescent="0.2">
      <c r="B25083" s="18" t="s">
        <v>17115</v>
      </c>
      <c r="C25083" s="19" t="s">
        <v>113</v>
      </c>
      <c r="D25083" t="s">
        <v>398</v>
      </c>
      <c r="E25083" s="20">
        <v>3</v>
      </c>
      <c r="F25083" s="20">
        <v>96</v>
      </c>
    </row>
    <row r="25084" spans="1:6" ht="25.5" outlineLevel="2" x14ac:dyDescent="0.2">
      <c r="B25084" s="18" t="s">
        <v>17115</v>
      </c>
      <c r="C25084" s="19" t="s">
        <v>176</v>
      </c>
      <c r="D25084" t="s">
        <v>398</v>
      </c>
      <c r="E25084" s="20">
        <v>2</v>
      </c>
      <c r="F25084" s="20">
        <v>110</v>
      </c>
    </row>
    <row r="25085" spans="1:6" outlineLevel="2" x14ac:dyDescent="0.2">
      <c r="B25085" s="18" t="s">
        <v>17115</v>
      </c>
      <c r="C25085" s="19" t="s">
        <v>178</v>
      </c>
      <c r="D25085" t="s">
        <v>398</v>
      </c>
      <c r="E25085" s="20">
        <v>30</v>
      </c>
      <c r="F25085" s="20">
        <v>523</v>
      </c>
    </row>
    <row r="25086" spans="1:6" ht="25.5" outlineLevel="1" x14ac:dyDescent="0.2">
      <c r="B25086" s="21" t="s">
        <v>17116</v>
      </c>
      <c r="E25086" s="20">
        <f>SUBTOTAL(9,E25079:E25085)</f>
        <v>1837</v>
      </c>
      <c r="F25086" s="20">
        <f>SUBTOTAL(9,F25079:F25085)</f>
        <v>14554</v>
      </c>
    </row>
    <row r="25087" spans="1:6" ht="25.5" outlineLevel="2" x14ac:dyDescent="0.2">
      <c r="A25087" t="s">
        <v>6761</v>
      </c>
      <c r="B25087" s="18" t="s">
        <v>17117</v>
      </c>
      <c r="C25087" s="19" t="s">
        <v>15</v>
      </c>
      <c r="D25087" t="s">
        <v>398</v>
      </c>
      <c r="E25087" s="20">
        <v>1</v>
      </c>
      <c r="F25087" s="20">
        <v>2</v>
      </c>
    </row>
    <row r="25088" spans="1:6" ht="25.5" outlineLevel="2" x14ac:dyDescent="0.2">
      <c r="B25088" s="18" t="s">
        <v>17117</v>
      </c>
      <c r="C25088" s="19" t="s">
        <v>42</v>
      </c>
      <c r="D25088" t="s">
        <v>398</v>
      </c>
      <c r="E25088" s="20">
        <v>1</v>
      </c>
      <c r="F25088" s="20">
        <v>292</v>
      </c>
    </row>
    <row r="25089" spans="1:6" ht="25.5" outlineLevel="2" x14ac:dyDescent="0.2">
      <c r="B25089" s="18" t="s">
        <v>17117</v>
      </c>
      <c r="C25089" s="19" t="s">
        <v>68</v>
      </c>
      <c r="D25089" t="s">
        <v>398</v>
      </c>
      <c r="E25089" s="20">
        <v>3</v>
      </c>
      <c r="F25089" s="20">
        <v>9961</v>
      </c>
    </row>
    <row r="25090" spans="1:6" ht="25.5" outlineLevel="2" x14ac:dyDescent="0.2">
      <c r="B25090" s="18" t="s">
        <v>17117</v>
      </c>
      <c r="C25090" s="19" t="s">
        <v>80</v>
      </c>
      <c r="D25090" t="s">
        <v>398</v>
      </c>
      <c r="E25090" s="20">
        <v>16</v>
      </c>
      <c r="F25090" s="20">
        <v>693</v>
      </c>
    </row>
    <row r="25091" spans="1:6" ht="25.5" outlineLevel="2" x14ac:dyDescent="0.2">
      <c r="B25091" s="18" t="s">
        <v>17117</v>
      </c>
      <c r="C25091" s="19" t="s">
        <v>88</v>
      </c>
      <c r="D25091" t="s">
        <v>398</v>
      </c>
      <c r="E25091" s="20">
        <v>3</v>
      </c>
      <c r="F25091" s="20">
        <v>108</v>
      </c>
    </row>
    <row r="25092" spans="1:6" ht="25.5" outlineLevel="2" x14ac:dyDescent="0.2">
      <c r="B25092" s="18" t="s">
        <v>17117</v>
      </c>
      <c r="C25092" s="19" t="s">
        <v>107</v>
      </c>
      <c r="D25092" t="s">
        <v>398</v>
      </c>
      <c r="E25092" s="20">
        <v>1</v>
      </c>
      <c r="F25092" s="20">
        <v>1695</v>
      </c>
    </row>
    <row r="25093" spans="1:6" ht="25.5" outlineLevel="2" x14ac:dyDescent="0.2">
      <c r="B25093" s="18" t="s">
        <v>17117</v>
      </c>
      <c r="C25093" s="19" t="s">
        <v>121</v>
      </c>
      <c r="D25093" t="s">
        <v>398</v>
      </c>
      <c r="E25093" s="20">
        <v>1</v>
      </c>
      <c r="F25093" s="20">
        <v>836</v>
      </c>
    </row>
    <row r="25094" spans="1:6" ht="25.5" outlineLevel="2" x14ac:dyDescent="0.2">
      <c r="B25094" s="18" t="s">
        <v>17117</v>
      </c>
      <c r="C25094" s="19" t="s">
        <v>151</v>
      </c>
      <c r="D25094" t="s">
        <v>398</v>
      </c>
      <c r="E25094" s="20">
        <v>1</v>
      </c>
      <c r="F25094" s="20">
        <v>3375</v>
      </c>
    </row>
    <row r="25095" spans="1:6" ht="25.5" outlineLevel="2" x14ac:dyDescent="0.2">
      <c r="B25095" s="18" t="s">
        <v>17117</v>
      </c>
      <c r="C25095" s="19" t="s">
        <v>162</v>
      </c>
      <c r="D25095" t="s">
        <v>398</v>
      </c>
      <c r="E25095" s="20">
        <v>2</v>
      </c>
      <c r="F25095" s="20">
        <v>17013</v>
      </c>
    </row>
    <row r="25096" spans="1:6" ht="25.5" outlineLevel="2" x14ac:dyDescent="0.2">
      <c r="B25096" s="18" t="s">
        <v>17117</v>
      </c>
      <c r="C25096" s="19" t="s">
        <v>164</v>
      </c>
      <c r="D25096" t="s">
        <v>398</v>
      </c>
      <c r="E25096" s="20">
        <v>1</v>
      </c>
      <c r="F25096" s="20">
        <v>16</v>
      </c>
    </row>
    <row r="25097" spans="1:6" ht="25.5" outlineLevel="2" x14ac:dyDescent="0.2">
      <c r="B25097" s="18" t="s">
        <v>17117</v>
      </c>
      <c r="C25097" s="19" t="s">
        <v>176</v>
      </c>
      <c r="D25097" t="s">
        <v>398</v>
      </c>
      <c r="E25097" s="20">
        <v>4</v>
      </c>
      <c r="F25097" s="20">
        <v>1106</v>
      </c>
    </row>
    <row r="25098" spans="1:6" ht="25.5" outlineLevel="2" x14ac:dyDescent="0.2">
      <c r="B25098" s="18" t="s">
        <v>17117</v>
      </c>
      <c r="C25098" s="19" t="s">
        <v>178</v>
      </c>
      <c r="D25098" t="s">
        <v>398</v>
      </c>
      <c r="E25098" s="20">
        <v>12</v>
      </c>
      <c r="F25098" s="20">
        <v>4799</v>
      </c>
    </row>
    <row r="25099" spans="1:6" ht="25.5" outlineLevel="1" x14ac:dyDescent="0.2">
      <c r="B25099" s="21" t="s">
        <v>17118</v>
      </c>
      <c r="E25099" s="20">
        <f>SUBTOTAL(9,E25087:E25098)</f>
        <v>46</v>
      </c>
      <c r="F25099" s="20">
        <f>SUBTOTAL(9,F25087:F25098)</f>
        <v>39896</v>
      </c>
    </row>
    <row r="25100" spans="1:6" ht="25.5" outlineLevel="2" x14ac:dyDescent="0.2">
      <c r="A25100" t="s">
        <v>1884</v>
      </c>
      <c r="B25100" s="18" t="s">
        <v>17119</v>
      </c>
      <c r="C25100" s="19" t="s">
        <v>16</v>
      </c>
      <c r="D25100" t="s">
        <v>398</v>
      </c>
      <c r="E25100" s="20">
        <v>5</v>
      </c>
      <c r="F25100" s="20">
        <v>775</v>
      </c>
    </row>
    <row r="25101" spans="1:6" ht="25.5" outlineLevel="2" x14ac:dyDescent="0.2">
      <c r="B25101" s="18" t="s">
        <v>17119</v>
      </c>
      <c r="C25101" s="19" t="s">
        <v>37</v>
      </c>
      <c r="D25101" t="s">
        <v>398</v>
      </c>
      <c r="E25101" s="20">
        <v>1</v>
      </c>
      <c r="F25101" s="20">
        <v>1822</v>
      </c>
    </row>
    <row r="25102" spans="1:6" ht="25.5" outlineLevel="2" x14ac:dyDescent="0.2">
      <c r="B25102" s="18" t="s">
        <v>17119</v>
      </c>
      <c r="C25102" s="19" t="s">
        <v>42</v>
      </c>
      <c r="D25102" t="s">
        <v>398</v>
      </c>
      <c r="E25102" s="20">
        <v>1000008</v>
      </c>
      <c r="F25102" s="20">
        <v>941</v>
      </c>
    </row>
    <row r="25103" spans="1:6" ht="25.5" outlineLevel="2" x14ac:dyDescent="0.2">
      <c r="B25103" s="18" t="s">
        <v>17119</v>
      </c>
      <c r="C25103" s="19" t="s">
        <v>53</v>
      </c>
      <c r="D25103" t="s">
        <v>398</v>
      </c>
      <c r="E25103" s="20">
        <v>2</v>
      </c>
      <c r="F25103" s="20">
        <v>596</v>
      </c>
    </row>
    <row r="25104" spans="1:6" ht="25.5" outlineLevel="2" x14ac:dyDescent="0.2">
      <c r="B25104" s="18" t="s">
        <v>17119</v>
      </c>
      <c r="C25104" s="19" t="s">
        <v>68</v>
      </c>
      <c r="D25104" t="s">
        <v>398</v>
      </c>
      <c r="E25104" s="20">
        <v>32</v>
      </c>
      <c r="F25104" s="20">
        <v>12874</v>
      </c>
    </row>
    <row r="25105" spans="1:6" ht="25.5" outlineLevel="2" x14ac:dyDescent="0.2">
      <c r="B25105" s="18" t="s">
        <v>17119</v>
      </c>
      <c r="C25105" s="19" t="s">
        <v>80</v>
      </c>
      <c r="D25105" t="s">
        <v>398</v>
      </c>
      <c r="E25105" s="20">
        <v>6516</v>
      </c>
      <c r="F25105" s="20">
        <v>21116</v>
      </c>
    </row>
    <row r="25106" spans="1:6" ht="25.5" outlineLevel="2" x14ac:dyDescent="0.2">
      <c r="B25106" s="18" t="s">
        <v>17119</v>
      </c>
      <c r="C25106" s="19" t="s">
        <v>87</v>
      </c>
      <c r="D25106" t="s">
        <v>398</v>
      </c>
      <c r="E25106" s="20">
        <v>1</v>
      </c>
      <c r="F25106" s="20">
        <v>229</v>
      </c>
    </row>
    <row r="25107" spans="1:6" ht="25.5" outlineLevel="2" x14ac:dyDescent="0.2">
      <c r="B25107" s="18" t="s">
        <v>17119</v>
      </c>
      <c r="C25107" s="19" t="s">
        <v>88</v>
      </c>
      <c r="D25107" t="s">
        <v>398</v>
      </c>
      <c r="E25107" s="20">
        <v>77</v>
      </c>
      <c r="F25107" s="20">
        <v>50340</v>
      </c>
    </row>
    <row r="25108" spans="1:6" ht="25.5" outlineLevel="2" x14ac:dyDescent="0.2">
      <c r="B25108" s="18" t="s">
        <v>17119</v>
      </c>
      <c r="C25108" s="19" t="s">
        <v>107</v>
      </c>
      <c r="D25108" t="s">
        <v>398</v>
      </c>
      <c r="E25108" s="20">
        <v>21</v>
      </c>
      <c r="F25108" s="20">
        <v>20280</v>
      </c>
    </row>
    <row r="25109" spans="1:6" ht="25.5" outlineLevel="2" x14ac:dyDescent="0.2">
      <c r="B25109" s="18" t="s">
        <v>17119</v>
      </c>
      <c r="C25109" s="19" t="s">
        <v>151</v>
      </c>
      <c r="D25109" t="s">
        <v>398</v>
      </c>
      <c r="E25109" s="20">
        <v>1</v>
      </c>
      <c r="F25109" s="20">
        <v>691</v>
      </c>
    </row>
    <row r="25110" spans="1:6" ht="25.5" outlineLevel="2" x14ac:dyDescent="0.2">
      <c r="B25110" s="18" t="s">
        <v>17119</v>
      </c>
      <c r="C25110" s="19" t="s">
        <v>162</v>
      </c>
      <c r="D25110" t="s">
        <v>398</v>
      </c>
      <c r="E25110" s="20">
        <v>5</v>
      </c>
      <c r="F25110" s="20">
        <v>7309</v>
      </c>
    </row>
    <row r="25111" spans="1:6" ht="25.5" outlineLevel="2" x14ac:dyDescent="0.2">
      <c r="B25111" s="18" t="s">
        <v>17119</v>
      </c>
      <c r="C25111" s="19" t="s">
        <v>164</v>
      </c>
      <c r="D25111" t="s">
        <v>398</v>
      </c>
      <c r="E25111" s="20">
        <v>3</v>
      </c>
      <c r="F25111" s="20">
        <v>455</v>
      </c>
    </row>
    <row r="25112" spans="1:6" ht="25.5" outlineLevel="2" x14ac:dyDescent="0.2">
      <c r="B25112" s="18" t="s">
        <v>17119</v>
      </c>
      <c r="C25112" s="19" t="s">
        <v>166</v>
      </c>
      <c r="D25112" t="s">
        <v>398</v>
      </c>
      <c r="E25112" s="20">
        <v>6</v>
      </c>
      <c r="F25112" s="20">
        <v>5</v>
      </c>
    </row>
    <row r="25113" spans="1:6" ht="25.5" outlineLevel="2" x14ac:dyDescent="0.2">
      <c r="B25113" s="18" t="s">
        <v>17119</v>
      </c>
      <c r="C25113" s="19" t="s">
        <v>176</v>
      </c>
      <c r="D25113" t="s">
        <v>398</v>
      </c>
      <c r="E25113" s="20">
        <v>1</v>
      </c>
      <c r="F25113" s="20">
        <v>1073</v>
      </c>
    </row>
    <row r="25114" spans="1:6" ht="25.5" outlineLevel="2" x14ac:dyDescent="0.2">
      <c r="B25114" s="18" t="s">
        <v>17119</v>
      </c>
      <c r="C25114" s="19" t="s">
        <v>178</v>
      </c>
      <c r="D25114" t="s">
        <v>398</v>
      </c>
      <c r="E25114" s="20">
        <v>46</v>
      </c>
      <c r="F25114" s="20">
        <v>3588</v>
      </c>
    </row>
    <row r="25115" spans="1:6" ht="25.5" outlineLevel="1" x14ac:dyDescent="0.2">
      <c r="B25115" s="21" t="s">
        <v>17120</v>
      </c>
      <c r="E25115" s="20">
        <f>SUBTOTAL(9,E25100:E25114)</f>
        <v>1006725</v>
      </c>
      <c r="F25115" s="20">
        <f>SUBTOTAL(9,F25100:F25114)</f>
        <v>122094</v>
      </c>
    </row>
    <row r="25116" spans="1:6" ht="25.5" outlineLevel="2" x14ac:dyDescent="0.2">
      <c r="A25116" t="s">
        <v>6762</v>
      </c>
      <c r="B25116" s="18" t="s">
        <v>17121</v>
      </c>
      <c r="C25116" s="19" t="s">
        <v>42</v>
      </c>
      <c r="D25116" t="s">
        <v>398</v>
      </c>
      <c r="E25116" s="20">
        <v>155</v>
      </c>
      <c r="F25116" s="20">
        <v>17663</v>
      </c>
    </row>
    <row r="25117" spans="1:6" ht="25.5" outlineLevel="2" x14ac:dyDescent="0.2">
      <c r="B25117" s="18" t="s">
        <v>17121</v>
      </c>
      <c r="C25117" s="19" t="s">
        <v>58</v>
      </c>
      <c r="D25117" t="s">
        <v>398</v>
      </c>
      <c r="E25117" s="20">
        <v>3</v>
      </c>
      <c r="F25117" s="20">
        <v>297</v>
      </c>
    </row>
    <row r="25118" spans="1:6" ht="25.5" outlineLevel="2" x14ac:dyDescent="0.2">
      <c r="B25118" s="18" t="s">
        <v>17121</v>
      </c>
      <c r="C25118" s="19" t="s">
        <v>65</v>
      </c>
      <c r="D25118" t="s">
        <v>398</v>
      </c>
      <c r="E25118" s="20">
        <v>5</v>
      </c>
      <c r="F25118" s="20">
        <v>1629</v>
      </c>
    </row>
    <row r="25119" spans="1:6" ht="25.5" outlineLevel="2" x14ac:dyDescent="0.2">
      <c r="B25119" s="18" t="s">
        <v>17121</v>
      </c>
      <c r="C25119" s="19" t="s">
        <v>68</v>
      </c>
      <c r="D25119" t="s">
        <v>398</v>
      </c>
      <c r="E25119" s="20">
        <v>5</v>
      </c>
      <c r="F25119" s="20">
        <v>4294</v>
      </c>
    </row>
    <row r="25120" spans="1:6" ht="25.5" outlineLevel="2" x14ac:dyDescent="0.2">
      <c r="B25120" s="18" t="s">
        <v>17121</v>
      </c>
      <c r="C25120" s="19" t="s">
        <v>78</v>
      </c>
      <c r="D25120" t="s">
        <v>398</v>
      </c>
      <c r="E25120" s="20">
        <v>4</v>
      </c>
      <c r="F25120" s="20">
        <v>321</v>
      </c>
    </row>
    <row r="25121" spans="1:6" ht="25.5" outlineLevel="2" x14ac:dyDescent="0.2">
      <c r="B25121" s="18" t="s">
        <v>17121</v>
      </c>
      <c r="C25121" s="19" t="s">
        <v>80</v>
      </c>
      <c r="D25121" t="s">
        <v>398</v>
      </c>
      <c r="E25121" s="20">
        <v>181</v>
      </c>
      <c r="F25121" s="20">
        <v>9321</v>
      </c>
    </row>
    <row r="25122" spans="1:6" ht="25.5" outlineLevel="2" x14ac:dyDescent="0.2">
      <c r="B25122" s="18" t="s">
        <v>17121</v>
      </c>
      <c r="C25122" s="19" t="s">
        <v>87</v>
      </c>
      <c r="D25122" t="s">
        <v>398</v>
      </c>
      <c r="E25122" s="20">
        <v>4</v>
      </c>
      <c r="F25122" s="20">
        <v>2250</v>
      </c>
    </row>
    <row r="25123" spans="1:6" ht="25.5" outlineLevel="2" x14ac:dyDescent="0.2">
      <c r="B25123" s="18" t="s">
        <v>17121</v>
      </c>
      <c r="C25123" s="19" t="s">
        <v>88</v>
      </c>
      <c r="D25123" t="s">
        <v>398</v>
      </c>
      <c r="E25123" s="20">
        <v>2</v>
      </c>
      <c r="F25123" s="20">
        <v>15230</v>
      </c>
    </row>
    <row r="25124" spans="1:6" ht="25.5" outlineLevel="2" x14ac:dyDescent="0.2">
      <c r="B25124" s="18" t="s">
        <v>17121</v>
      </c>
      <c r="C25124" s="19" t="s">
        <v>92</v>
      </c>
      <c r="D25124" t="s">
        <v>398</v>
      </c>
      <c r="E25124" s="20">
        <v>1</v>
      </c>
      <c r="F25124" s="20">
        <v>344</v>
      </c>
    </row>
    <row r="25125" spans="1:6" ht="25.5" outlineLevel="2" x14ac:dyDescent="0.2">
      <c r="B25125" s="18" t="s">
        <v>17121</v>
      </c>
      <c r="C25125" s="19" t="s">
        <v>101</v>
      </c>
      <c r="D25125" t="s">
        <v>398</v>
      </c>
      <c r="E25125" s="20">
        <v>2</v>
      </c>
      <c r="F25125" s="20">
        <v>980</v>
      </c>
    </row>
    <row r="25126" spans="1:6" ht="25.5" outlineLevel="2" x14ac:dyDescent="0.2">
      <c r="B25126" s="18" t="s">
        <v>17121</v>
      </c>
      <c r="C25126" s="19" t="s">
        <v>107</v>
      </c>
      <c r="D25126" t="s">
        <v>398</v>
      </c>
      <c r="E25126" s="20">
        <v>3</v>
      </c>
      <c r="F25126" s="20">
        <v>1198</v>
      </c>
    </row>
    <row r="25127" spans="1:6" ht="25.5" outlineLevel="2" x14ac:dyDescent="0.2">
      <c r="B25127" s="18" t="s">
        <v>17121</v>
      </c>
      <c r="C25127" s="19" t="s">
        <v>121</v>
      </c>
      <c r="D25127" t="s">
        <v>398</v>
      </c>
      <c r="E25127" s="20">
        <v>5</v>
      </c>
      <c r="F25127" s="20">
        <v>3841</v>
      </c>
    </row>
    <row r="25128" spans="1:6" ht="25.5" outlineLevel="2" x14ac:dyDescent="0.2">
      <c r="B25128" s="18" t="s">
        <v>17121</v>
      </c>
      <c r="C25128" s="19" t="s">
        <v>142</v>
      </c>
      <c r="D25128" t="s">
        <v>398</v>
      </c>
      <c r="E25128" s="20">
        <v>1</v>
      </c>
      <c r="F25128" s="20">
        <v>45</v>
      </c>
    </row>
    <row r="25129" spans="1:6" ht="25.5" outlineLevel="2" x14ac:dyDescent="0.2">
      <c r="B25129" s="18" t="s">
        <v>17121</v>
      </c>
      <c r="C25129" s="19" t="s">
        <v>157</v>
      </c>
      <c r="D25129" t="s">
        <v>398</v>
      </c>
      <c r="E25129" s="20">
        <v>2</v>
      </c>
      <c r="F25129" s="20">
        <v>330</v>
      </c>
    </row>
    <row r="25130" spans="1:6" ht="25.5" outlineLevel="2" x14ac:dyDescent="0.2">
      <c r="B25130" s="18" t="s">
        <v>17121</v>
      </c>
      <c r="C25130" s="19" t="s">
        <v>166</v>
      </c>
      <c r="D25130" t="s">
        <v>398</v>
      </c>
      <c r="E25130" s="20">
        <v>1</v>
      </c>
      <c r="F25130" s="20">
        <v>7</v>
      </c>
    </row>
    <row r="25131" spans="1:6" ht="25.5" outlineLevel="2" x14ac:dyDescent="0.2">
      <c r="B25131" s="18" t="s">
        <v>17121</v>
      </c>
      <c r="C25131" s="19" t="s">
        <v>176</v>
      </c>
      <c r="D25131" t="s">
        <v>398</v>
      </c>
      <c r="E25131" s="20">
        <v>2</v>
      </c>
      <c r="F25131" s="20">
        <v>415</v>
      </c>
    </row>
    <row r="25132" spans="1:6" ht="25.5" outlineLevel="2" x14ac:dyDescent="0.2">
      <c r="B25132" s="18" t="s">
        <v>17121</v>
      </c>
      <c r="C25132" s="19" t="s">
        <v>178</v>
      </c>
      <c r="D25132" t="s">
        <v>398</v>
      </c>
      <c r="E25132" s="20">
        <v>99</v>
      </c>
      <c r="F25132" s="20">
        <v>21308</v>
      </c>
    </row>
    <row r="25133" spans="1:6" ht="25.5" outlineLevel="1" x14ac:dyDescent="0.2">
      <c r="B25133" s="21" t="s">
        <v>17122</v>
      </c>
      <c r="E25133" s="20">
        <f>SUBTOTAL(9,E25116:E25132)</f>
        <v>475</v>
      </c>
      <c r="F25133" s="20">
        <f>SUBTOTAL(9,F25116:F25132)</f>
        <v>79473</v>
      </c>
    </row>
    <row r="25134" spans="1:6" ht="25.5" outlineLevel="2" x14ac:dyDescent="0.2">
      <c r="A25134" t="s">
        <v>6764</v>
      </c>
      <c r="B25134" s="18" t="s">
        <v>17123</v>
      </c>
      <c r="C25134" s="19" t="s">
        <v>13</v>
      </c>
      <c r="D25134" t="s">
        <v>398</v>
      </c>
      <c r="E25134" s="20">
        <v>2</v>
      </c>
      <c r="F25134" s="20">
        <v>312</v>
      </c>
    </row>
    <row r="25135" spans="1:6" ht="25.5" outlineLevel="2" x14ac:dyDescent="0.2">
      <c r="B25135" s="18" t="s">
        <v>17123</v>
      </c>
      <c r="C25135" s="19" t="s">
        <v>15</v>
      </c>
      <c r="D25135" t="s">
        <v>398</v>
      </c>
      <c r="E25135" s="20">
        <v>106</v>
      </c>
      <c r="F25135" s="20">
        <v>177</v>
      </c>
    </row>
    <row r="25136" spans="1:6" ht="25.5" outlineLevel="2" x14ac:dyDescent="0.2">
      <c r="B25136" s="18" t="s">
        <v>17123</v>
      </c>
      <c r="C25136" s="19" t="s">
        <v>16</v>
      </c>
      <c r="D25136" t="s">
        <v>398</v>
      </c>
      <c r="E25136" s="20">
        <v>3</v>
      </c>
      <c r="F25136" s="20">
        <v>5324</v>
      </c>
    </row>
    <row r="25137" spans="2:6" ht="25.5" outlineLevel="2" x14ac:dyDescent="0.2">
      <c r="B25137" s="18" t="s">
        <v>17123</v>
      </c>
      <c r="C25137" s="19" t="s">
        <v>23</v>
      </c>
      <c r="D25137" t="s">
        <v>398</v>
      </c>
      <c r="E25137" s="20">
        <v>16</v>
      </c>
      <c r="F25137" s="20">
        <v>1165</v>
      </c>
    </row>
    <row r="25138" spans="2:6" ht="25.5" outlineLevel="2" x14ac:dyDescent="0.2">
      <c r="B25138" s="18" t="s">
        <v>17123</v>
      </c>
      <c r="C25138" s="19" t="s">
        <v>33</v>
      </c>
      <c r="D25138" t="s">
        <v>398</v>
      </c>
      <c r="E25138" s="20">
        <v>1</v>
      </c>
      <c r="F25138" s="20">
        <v>7</v>
      </c>
    </row>
    <row r="25139" spans="2:6" ht="25.5" outlineLevel="2" x14ac:dyDescent="0.2">
      <c r="B25139" s="18" t="s">
        <v>17123</v>
      </c>
      <c r="C25139" s="19" t="s">
        <v>42</v>
      </c>
      <c r="D25139" t="s">
        <v>398</v>
      </c>
      <c r="E25139" s="20">
        <v>6088</v>
      </c>
      <c r="F25139" s="20">
        <v>38402</v>
      </c>
    </row>
    <row r="25140" spans="2:6" ht="25.5" outlineLevel="2" x14ac:dyDescent="0.2">
      <c r="B25140" s="18" t="s">
        <v>17123</v>
      </c>
      <c r="C25140" s="19" t="s">
        <v>53</v>
      </c>
      <c r="D25140" t="s">
        <v>398</v>
      </c>
      <c r="E25140" s="20">
        <v>6</v>
      </c>
      <c r="F25140" s="20">
        <v>1989</v>
      </c>
    </row>
    <row r="25141" spans="2:6" ht="25.5" outlineLevel="2" x14ac:dyDescent="0.2">
      <c r="B25141" s="18" t="s">
        <v>17123</v>
      </c>
      <c r="C25141" s="19" t="s">
        <v>54</v>
      </c>
      <c r="D25141" t="s">
        <v>398</v>
      </c>
      <c r="E25141" s="20">
        <v>1</v>
      </c>
      <c r="F25141" s="20">
        <v>314</v>
      </c>
    </row>
    <row r="25142" spans="2:6" ht="25.5" outlineLevel="2" x14ac:dyDescent="0.2">
      <c r="B25142" s="18" t="s">
        <v>17123</v>
      </c>
      <c r="C25142" s="19" t="s">
        <v>65</v>
      </c>
      <c r="D25142" t="s">
        <v>398</v>
      </c>
      <c r="E25142" s="20">
        <v>8</v>
      </c>
      <c r="F25142" s="20">
        <v>12340</v>
      </c>
    </row>
    <row r="25143" spans="2:6" ht="25.5" outlineLevel="2" x14ac:dyDescent="0.2">
      <c r="B25143" s="18" t="s">
        <v>17123</v>
      </c>
      <c r="C25143" s="19" t="s">
        <v>68</v>
      </c>
      <c r="D25143" t="s">
        <v>398</v>
      </c>
      <c r="E25143" s="20">
        <v>317</v>
      </c>
      <c r="F25143" s="20">
        <v>18992</v>
      </c>
    </row>
    <row r="25144" spans="2:6" ht="25.5" outlineLevel="2" x14ac:dyDescent="0.2">
      <c r="B25144" s="18" t="s">
        <v>17123</v>
      </c>
      <c r="C25144" s="19" t="s">
        <v>78</v>
      </c>
      <c r="D25144" t="s">
        <v>398</v>
      </c>
      <c r="E25144" s="20">
        <v>1</v>
      </c>
      <c r="F25144" s="20">
        <v>491</v>
      </c>
    </row>
    <row r="25145" spans="2:6" ht="25.5" outlineLevel="2" x14ac:dyDescent="0.2">
      <c r="B25145" s="18" t="s">
        <v>17123</v>
      </c>
      <c r="C25145" s="19" t="s">
        <v>80</v>
      </c>
      <c r="D25145" t="s">
        <v>398</v>
      </c>
      <c r="E25145" s="20">
        <v>2710</v>
      </c>
      <c r="F25145" s="20">
        <v>29977</v>
      </c>
    </row>
    <row r="25146" spans="2:6" ht="25.5" outlineLevel="2" x14ac:dyDescent="0.2">
      <c r="B25146" s="18" t="s">
        <v>17123</v>
      </c>
      <c r="C25146" s="19" t="s">
        <v>81</v>
      </c>
      <c r="D25146" t="s">
        <v>398</v>
      </c>
      <c r="E25146" s="20">
        <v>22</v>
      </c>
      <c r="F25146" s="20">
        <v>117</v>
      </c>
    </row>
    <row r="25147" spans="2:6" ht="25.5" outlineLevel="2" x14ac:dyDescent="0.2">
      <c r="B25147" s="18" t="s">
        <v>17123</v>
      </c>
      <c r="C25147" s="19" t="s">
        <v>84</v>
      </c>
      <c r="D25147" t="s">
        <v>398</v>
      </c>
      <c r="E25147" s="20">
        <v>2</v>
      </c>
      <c r="F25147" s="20">
        <v>12618</v>
      </c>
    </row>
    <row r="25148" spans="2:6" ht="25.5" outlineLevel="2" x14ac:dyDescent="0.2">
      <c r="B25148" s="18" t="s">
        <v>17123</v>
      </c>
      <c r="C25148" s="19" t="s">
        <v>87</v>
      </c>
      <c r="D25148" t="s">
        <v>398</v>
      </c>
      <c r="E25148" s="20">
        <v>6</v>
      </c>
      <c r="F25148" s="20">
        <v>7300</v>
      </c>
    </row>
    <row r="25149" spans="2:6" ht="25.5" outlineLevel="2" x14ac:dyDescent="0.2">
      <c r="B25149" s="18" t="s">
        <v>17123</v>
      </c>
      <c r="C25149" s="19" t="s">
        <v>88</v>
      </c>
      <c r="D25149" t="s">
        <v>398</v>
      </c>
      <c r="E25149" s="20">
        <v>24</v>
      </c>
      <c r="F25149" s="20">
        <v>9633</v>
      </c>
    </row>
    <row r="25150" spans="2:6" ht="25.5" outlineLevel="2" x14ac:dyDescent="0.2">
      <c r="B25150" s="18" t="s">
        <v>17123</v>
      </c>
      <c r="C25150" s="19" t="s">
        <v>92</v>
      </c>
      <c r="D25150" t="s">
        <v>398</v>
      </c>
      <c r="E25150" s="20">
        <v>2800</v>
      </c>
      <c r="F25150" s="20">
        <v>3434</v>
      </c>
    </row>
    <row r="25151" spans="2:6" ht="25.5" outlineLevel="2" x14ac:dyDescent="0.2">
      <c r="B25151" s="18" t="s">
        <v>17123</v>
      </c>
      <c r="C25151" s="19" t="s">
        <v>107</v>
      </c>
      <c r="D25151" t="s">
        <v>398</v>
      </c>
      <c r="E25151" s="20">
        <v>7</v>
      </c>
      <c r="F25151" s="20">
        <v>391</v>
      </c>
    </row>
    <row r="25152" spans="2:6" ht="25.5" outlineLevel="2" x14ac:dyDescent="0.2">
      <c r="B25152" s="18" t="s">
        <v>17123</v>
      </c>
      <c r="C25152" s="19" t="s">
        <v>121</v>
      </c>
      <c r="D25152" t="s">
        <v>398</v>
      </c>
      <c r="E25152" s="20">
        <v>1</v>
      </c>
      <c r="F25152" s="20">
        <v>18</v>
      </c>
    </row>
    <row r="25153" spans="1:6" ht="25.5" outlineLevel="2" x14ac:dyDescent="0.2">
      <c r="B25153" s="18" t="s">
        <v>17123</v>
      </c>
      <c r="C25153" s="19" t="s">
        <v>128</v>
      </c>
      <c r="D25153" t="s">
        <v>398</v>
      </c>
      <c r="E25153" s="20">
        <v>9</v>
      </c>
      <c r="F25153" s="20">
        <v>489</v>
      </c>
    </row>
    <row r="25154" spans="1:6" ht="25.5" outlineLevel="2" x14ac:dyDescent="0.2">
      <c r="B25154" s="18" t="s">
        <v>17123</v>
      </c>
      <c r="C25154" s="19" t="s">
        <v>136</v>
      </c>
      <c r="D25154" t="s">
        <v>398</v>
      </c>
      <c r="E25154" s="20">
        <v>1</v>
      </c>
      <c r="F25154" s="20">
        <v>1291</v>
      </c>
    </row>
    <row r="25155" spans="1:6" ht="25.5" outlineLevel="2" x14ac:dyDescent="0.2">
      <c r="B25155" s="18" t="s">
        <v>17123</v>
      </c>
      <c r="C25155" s="19" t="s">
        <v>142</v>
      </c>
      <c r="D25155" t="s">
        <v>398</v>
      </c>
      <c r="E25155" s="20">
        <v>1</v>
      </c>
      <c r="F25155" s="20">
        <v>111</v>
      </c>
    </row>
    <row r="25156" spans="1:6" ht="25.5" outlineLevel="2" x14ac:dyDescent="0.2">
      <c r="B25156" s="18" t="s">
        <v>17123</v>
      </c>
      <c r="C25156" s="19" t="s">
        <v>161</v>
      </c>
      <c r="D25156" t="s">
        <v>398</v>
      </c>
      <c r="E25156" s="20">
        <v>20</v>
      </c>
      <c r="F25156" s="20">
        <v>4153</v>
      </c>
    </row>
    <row r="25157" spans="1:6" ht="25.5" outlineLevel="2" x14ac:dyDescent="0.2">
      <c r="B25157" s="18" t="s">
        <v>17123</v>
      </c>
      <c r="C25157" s="19" t="s">
        <v>162</v>
      </c>
      <c r="D25157" t="s">
        <v>398</v>
      </c>
      <c r="E25157" s="20">
        <v>10</v>
      </c>
      <c r="F25157" s="20">
        <v>18778</v>
      </c>
    </row>
    <row r="25158" spans="1:6" ht="25.5" outlineLevel="2" x14ac:dyDescent="0.2">
      <c r="B25158" s="18" t="s">
        <v>17123</v>
      </c>
      <c r="C25158" s="19" t="s">
        <v>164</v>
      </c>
      <c r="D25158" t="s">
        <v>398</v>
      </c>
      <c r="E25158" s="20">
        <v>2768</v>
      </c>
      <c r="F25158" s="20">
        <v>3683</v>
      </c>
    </row>
    <row r="25159" spans="1:6" ht="25.5" outlineLevel="2" x14ac:dyDescent="0.2">
      <c r="B25159" s="18" t="s">
        <v>17123</v>
      </c>
      <c r="C25159" s="19" t="s">
        <v>171</v>
      </c>
      <c r="D25159" t="s">
        <v>398</v>
      </c>
      <c r="E25159" s="20">
        <v>2</v>
      </c>
      <c r="F25159" s="20">
        <v>227</v>
      </c>
    </row>
    <row r="25160" spans="1:6" ht="25.5" outlineLevel="2" x14ac:dyDescent="0.2">
      <c r="B25160" s="18" t="s">
        <v>17123</v>
      </c>
      <c r="C25160" s="19" t="s">
        <v>176</v>
      </c>
      <c r="D25160" t="s">
        <v>398</v>
      </c>
      <c r="E25160" s="20">
        <v>10</v>
      </c>
      <c r="F25160" s="20">
        <v>422</v>
      </c>
    </row>
    <row r="25161" spans="1:6" ht="25.5" outlineLevel="2" x14ac:dyDescent="0.2">
      <c r="B25161" s="18" t="s">
        <v>17123</v>
      </c>
      <c r="C25161" s="19" t="s">
        <v>178</v>
      </c>
      <c r="D25161" t="s">
        <v>398</v>
      </c>
      <c r="E25161" s="20">
        <v>1566</v>
      </c>
      <c r="F25161" s="20">
        <v>14123</v>
      </c>
    </row>
    <row r="25162" spans="1:6" ht="25.5" outlineLevel="1" x14ac:dyDescent="0.2">
      <c r="B25162" s="21" t="s">
        <v>17124</v>
      </c>
      <c r="E25162" s="20">
        <f>SUBTOTAL(9,E25134:E25161)</f>
        <v>16508</v>
      </c>
      <c r="F25162" s="20">
        <f>SUBTOTAL(9,F25134:F25161)</f>
        <v>186278</v>
      </c>
    </row>
    <row r="25163" spans="1:6" ht="25.5" outlineLevel="2" x14ac:dyDescent="0.2">
      <c r="A25163" t="s">
        <v>1886</v>
      </c>
      <c r="B25163" s="18" t="s">
        <v>17125</v>
      </c>
      <c r="C25163" s="19" t="s">
        <v>16</v>
      </c>
      <c r="D25163" t="s">
        <v>398</v>
      </c>
      <c r="E25163" s="20">
        <v>4</v>
      </c>
      <c r="F25163" s="20">
        <v>652</v>
      </c>
    </row>
    <row r="25164" spans="1:6" ht="25.5" outlineLevel="2" x14ac:dyDescent="0.2">
      <c r="B25164" s="18" t="s">
        <v>17125</v>
      </c>
      <c r="C25164" s="19" t="s">
        <v>23</v>
      </c>
      <c r="D25164" t="s">
        <v>398</v>
      </c>
      <c r="E25164" s="20">
        <v>3</v>
      </c>
      <c r="F25164" s="20">
        <v>112</v>
      </c>
    </row>
    <row r="25165" spans="1:6" ht="25.5" outlineLevel="2" x14ac:dyDescent="0.2">
      <c r="B25165" s="18" t="s">
        <v>17125</v>
      </c>
      <c r="C25165" s="19" t="s">
        <v>42</v>
      </c>
      <c r="D25165" t="s">
        <v>398</v>
      </c>
      <c r="E25165" s="20">
        <v>105951</v>
      </c>
      <c r="F25165" s="20">
        <v>14983</v>
      </c>
    </row>
    <row r="25166" spans="1:6" ht="25.5" outlineLevel="2" x14ac:dyDescent="0.2">
      <c r="B25166" s="18" t="s">
        <v>17125</v>
      </c>
      <c r="C25166" s="19" t="s">
        <v>53</v>
      </c>
      <c r="D25166" t="s">
        <v>398</v>
      </c>
      <c r="E25166" s="20">
        <v>1</v>
      </c>
      <c r="F25166" s="20">
        <v>9</v>
      </c>
    </row>
    <row r="25167" spans="1:6" ht="25.5" outlineLevel="2" x14ac:dyDescent="0.2">
      <c r="B25167" s="18" t="s">
        <v>17125</v>
      </c>
      <c r="C25167" s="19" t="s">
        <v>54</v>
      </c>
      <c r="D25167" t="s">
        <v>398</v>
      </c>
      <c r="E25167" s="20">
        <v>20</v>
      </c>
      <c r="F25167" s="20">
        <v>52</v>
      </c>
    </row>
    <row r="25168" spans="1:6" ht="25.5" outlineLevel="2" x14ac:dyDescent="0.2">
      <c r="B25168" s="18" t="s">
        <v>17125</v>
      </c>
      <c r="C25168" s="19" t="s">
        <v>58</v>
      </c>
      <c r="D25168" t="s">
        <v>398</v>
      </c>
      <c r="E25168" s="20">
        <v>1</v>
      </c>
      <c r="F25168" s="20">
        <v>3</v>
      </c>
    </row>
    <row r="25169" spans="2:6" ht="25.5" outlineLevel="2" x14ac:dyDescent="0.2">
      <c r="B25169" s="18" t="s">
        <v>17125</v>
      </c>
      <c r="C25169" s="19" t="s">
        <v>64</v>
      </c>
      <c r="D25169" t="s">
        <v>398</v>
      </c>
      <c r="E25169" s="20">
        <v>178</v>
      </c>
      <c r="F25169" s="20">
        <v>615</v>
      </c>
    </row>
    <row r="25170" spans="2:6" ht="25.5" outlineLevel="2" x14ac:dyDescent="0.2">
      <c r="B25170" s="18" t="s">
        <v>17125</v>
      </c>
      <c r="C25170" s="19" t="s">
        <v>65</v>
      </c>
      <c r="D25170" t="s">
        <v>398</v>
      </c>
      <c r="E25170" s="20">
        <v>22</v>
      </c>
      <c r="F25170" s="20">
        <v>128</v>
      </c>
    </row>
    <row r="25171" spans="2:6" ht="25.5" outlineLevel="2" x14ac:dyDescent="0.2">
      <c r="B25171" s="18" t="s">
        <v>17125</v>
      </c>
      <c r="C25171" s="19" t="s">
        <v>68</v>
      </c>
      <c r="D25171" t="s">
        <v>398</v>
      </c>
      <c r="E25171" s="20">
        <v>955</v>
      </c>
      <c r="F25171" s="20">
        <v>12159</v>
      </c>
    </row>
    <row r="25172" spans="2:6" ht="25.5" outlineLevel="2" x14ac:dyDescent="0.2">
      <c r="B25172" s="18" t="s">
        <v>17125</v>
      </c>
      <c r="C25172" s="19" t="s">
        <v>78</v>
      </c>
      <c r="D25172" t="s">
        <v>398</v>
      </c>
      <c r="E25172" s="20">
        <v>7</v>
      </c>
      <c r="F25172" s="20">
        <v>70</v>
      </c>
    </row>
    <row r="25173" spans="2:6" ht="25.5" outlineLevel="2" x14ac:dyDescent="0.2">
      <c r="B25173" s="18" t="s">
        <v>17125</v>
      </c>
      <c r="C25173" s="19" t="s">
        <v>80</v>
      </c>
      <c r="D25173" t="s">
        <v>398</v>
      </c>
      <c r="E25173" s="20">
        <v>28356</v>
      </c>
      <c r="F25173" s="20">
        <v>33535</v>
      </c>
    </row>
    <row r="25174" spans="2:6" ht="25.5" outlineLevel="2" x14ac:dyDescent="0.2">
      <c r="B25174" s="18" t="s">
        <v>17125</v>
      </c>
      <c r="C25174" s="19" t="s">
        <v>84</v>
      </c>
      <c r="D25174" t="s">
        <v>398</v>
      </c>
      <c r="E25174" s="20">
        <v>23</v>
      </c>
      <c r="F25174" s="20">
        <v>636</v>
      </c>
    </row>
    <row r="25175" spans="2:6" ht="25.5" outlineLevel="2" x14ac:dyDescent="0.2">
      <c r="B25175" s="18" t="s">
        <v>17125</v>
      </c>
      <c r="C25175" s="19" t="s">
        <v>87</v>
      </c>
      <c r="D25175" t="s">
        <v>398</v>
      </c>
      <c r="E25175" s="20">
        <v>138</v>
      </c>
      <c r="F25175" s="20">
        <v>763</v>
      </c>
    </row>
    <row r="25176" spans="2:6" ht="25.5" outlineLevel="2" x14ac:dyDescent="0.2">
      <c r="B25176" s="18" t="s">
        <v>17125</v>
      </c>
      <c r="C25176" s="19" t="s">
        <v>88</v>
      </c>
      <c r="D25176" t="s">
        <v>398</v>
      </c>
      <c r="E25176" s="20">
        <v>68</v>
      </c>
      <c r="F25176" s="20">
        <v>9744</v>
      </c>
    </row>
    <row r="25177" spans="2:6" ht="25.5" outlineLevel="2" x14ac:dyDescent="0.2">
      <c r="B25177" s="18" t="s">
        <v>17125</v>
      </c>
      <c r="C25177" s="19" t="s">
        <v>92</v>
      </c>
      <c r="D25177" t="s">
        <v>398</v>
      </c>
      <c r="E25177" s="20">
        <v>2636</v>
      </c>
      <c r="F25177" s="20">
        <v>8472</v>
      </c>
    </row>
    <row r="25178" spans="2:6" ht="25.5" outlineLevel="2" x14ac:dyDescent="0.2">
      <c r="B25178" s="18" t="s">
        <v>17125</v>
      </c>
      <c r="C25178" s="19" t="s">
        <v>107</v>
      </c>
      <c r="D25178" t="s">
        <v>398</v>
      </c>
      <c r="E25178" s="20">
        <v>2</v>
      </c>
      <c r="F25178" s="20">
        <v>57</v>
      </c>
    </row>
    <row r="25179" spans="2:6" ht="25.5" outlineLevel="2" x14ac:dyDescent="0.2">
      <c r="B25179" s="18" t="s">
        <v>17125</v>
      </c>
      <c r="C25179" s="19" t="s">
        <v>121</v>
      </c>
      <c r="D25179" t="s">
        <v>398</v>
      </c>
      <c r="E25179" s="20">
        <v>14</v>
      </c>
      <c r="F25179" s="20">
        <v>114</v>
      </c>
    </row>
    <row r="25180" spans="2:6" ht="25.5" outlineLevel="2" x14ac:dyDescent="0.2">
      <c r="B25180" s="18" t="s">
        <v>17125</v>
      </c>
      <c r="C25180" s="19" t="s">
        <v>130</v>
      </c>
      <c r="D25180" t="s">
        <v>398</v>
      </c>
      <c r="E25180" s="20">
        <v>50</v>
      </c>
      <c r="F25180" s="20">
        <v>7</v>
      </c>
    </row>
    <row r="25181" spans="2:6" ht="25.5" outlineLevel="2" x14ac:dyDescent="0.2">
      <c r="B25181" s="18" t="s">
        <v>17125</v>
      </c>
      <c r="C25181" s="19" t="s">
        <v>135</v>
      </c>
      <c r="D25181" t="s">
        <v>398</v>
      </c>
      <c r="E25181" s="20">
        <v>1</v>
      </c>
      <c r="F25181" s="20">
        <v>153</v>
      </c>
    </row>
    <row r="25182" spans="2:6" ht="25.5" outlineLevel="2" x14ac:dyDescent="0.2">
      <c r="B25182" s="18" t="s">
        <v>17125</v>
      </c>
      <c r="C25182" s="19" t="s">
        <v>136</v>
      </c>
      <c r="D25182" t="s">
        <v>398</v>
      </c>
      <c r="E25182" s="20">
        <v>121</v>
      </c>
      <c r="F25182" s="20">
        <v>308</v>
      </c>
    </row>
    <row r="25183" spans="2:6" ht="25.5" outlineLevel="2" x14ac:dyDescent="0.2">
      <c r="B25183" s="18" t="s">
        <v>17125</v>
      </c>
      <c r="C25183" s="19" t="s">
        <v>151</v>
      </c>
      <c r="D25183" t="s">
        <v>398</v>
      </c>
      <c r="E25183" s="20">
        <v>4</v>
      </c>
      <c r="F25183" s="20">
        <v>852</v>
      </c>
    </row>
    <row r="25184" spans="2:6" ht="25.5" outlineLevel="2" x14ac:dyDescent="0.2">
      <c r="B25184" s="18" t="s">
        <v>17125</v>
      </c>
      <c r="C25184" s="19" t="s">
        <v>157</v>
      </c>
      <c r="D25184" t="s">
        <v>398</v>
      </c>
      <c r="E25184" s="20">
        <v>22</v>
      </c>
      <c r="F25184" s="20">
        <v>144</v>
      </c>
    </row>
    <row r="25185" spans="1:6" ht="25.5" outlineLevel="2" x14ac:dyDescent="0.2">
      <c r="B25185" s="18" t="s">
        <v>17125</v>
      </c>
      <c r="C25185" s="19" t="s">
        <v>161</v>
      </c>
      <c r="D25185" t="s">
        <v>398</v>
      </c>
      <c r="E25185" s="20">
        <v>4</v>
      </c>
      <c r="F25185" s="20">
        <v>137</v>
      </c>
    </row>
    <row r="25186" spans="1:6" ht="25.5" outlineLevel="2" x14ac:dyDescent="0.2">
      <c r="B25186" s="18" t="s">
        <v>17125</v>
      </c>
      <c r="C25186" s="19" t="s">
        <v>162</v>
      </c>
      <c r="D25186" t="s">
        <v>398</v>
      </c>
      <c r="E25186" s="20">
        <v>7</v>
      </c>
      <c r="F25186" s="20">
        <v>192</v>
      </c>
    </row>
    <row r="25187" spans="1:6" ht="25.5" outlineLevel="2" x14ac:dyDescent="0.2">
      <c r="B25187" s="18" t="s">
        <v>17125</v>
      </c>
      <c r="C25187" s="19" t="s">
        <v>164</v>
      </c>
      <c r="D25187" t="s">
        <v>398</v>
      </c>
      <c r="E25187" s="20">
        <v>12</v>
      </c>
      <c r="F25187" s="20">
        <v>113</v>
      </c>
    </row>
    <row r="25188" spans="1:6" ht="25.5" outlineLevel="2" x14ac:dyDescent="0.2">
      <c r="B25188" s="18" t="s">
        <v>17125</v>
      </c>
      <c r="C25188" s="19" t="s">
        <v>166</v>
      </c>
      <c r="D25188" t="s">
        <v>398</v>
      </c>
      <c r="E25188" s="20">
        <v>5</v>
      </c>
      <c r="F25188" s="20">
        <v>5</v>
      </c>
    </row>
    <row r="25189" spans="1:6" ht="25.5" outlineLevel="2" x14ac:dyDescent="0.2">
      <c r="B25189" s="18" t="s">
        <v>17125</v>
      </c>
      <c r="C25189" s="19" t="s">
        <v>176</v>
      </c>
      <c r="D25189" t="s">
        <v>398</v>
      </c>
      <c r="E25189" s="20">
        <v>46</v>
      </c>
      <c r="F25189" s="20">
        <v>4773</v>
      </c>
    </row>
    <row r="25190" spans="1:6" ht="25.5" outlineLevel="2" x14ac:dyDescent="0.2">
      <c r="B25190" s="18" t="s">
        <v>17125</v>
      </c>
      <c r="C25190" s="19" t="s">
        <v>178</v>
      </c>
      <c r="D25190" t="s">
        <v>398</v>
      </c>
      <c r="E25190" s="20">
        <v>765</v>
      </c>
      <c r="F25190" s="20">
        <v>12889</v>
      </c>
    </row>
    <row r="25191" spans="1:6" ht="25.5" outlineLevel="1" x14ac:dyDescent="0.2">
      <c r="B25191" s="21" t="s">
        <v>17126</v>
      </c>
      <c r="E25191" s="20">
        <f>SUBTOTAL(9,E25163:E25190)</f>
        <v>139416</v>
      </c>
      <c r="F25191" s="20">
        <f>SUBTOTAL(9,F25163:F25190)</f>
        <v>101677</v>
      </c>
    </row>
    <row r="25192" spans="1:6" outlineLevel="2" x14ac:dyDescent="0.2">
      <c r="A25192" t="s">
        <v>6766</v>
      </c>
      <c r="B25192" s="18" t="s">
        <v>17127</v>
      </c>
      <c r="C25192" s="19" t="s">
        <v>42</v>
      </c>
      <c r="D25192" t="s">
        <v>398</v>
      </c>
      <c r="E25192" s="20">
        <v>25178</v>
      </c>
      <c r="F25192" s="20">
        <v>2479</v>
      </c>
    </row>
    <row r="25193" spans="1:6" outlineLevel="2" x14ac:dyDescent="0.2">
      <c r="B25193" s="18" t="s">
        <v>17127</v>
      </c>
      <c r="C25193" s="19" t="s">
        <v>80</v>
      </c>
      <c r="D25193" t="s">
        <v>398</v>
      </c>
      <c r="E25193" s="20">
        <v>2692</v>
      </c>
      <c r="F25193" s="20">
        <v>1684</v>
      </c>
    </row>
    <row r="25194" spans="1:6" outlineLevel="2" x14ac:dyDescent="0.2">
      <c r="B25194" s="18" t="s">
        <v>17127</v>
      </c>
      <c r="C25194" s="19" t="s">
        <v>87</v>
      </c>
      <c r="D25194" t="s">
        <v>398</v>
      </c>
      <c r="E25194" s="20">
        <v>6</v>
      </c>
      <c r="F25194" s="20">
        <v>569</v>
      </c>
    </row>
    <row r="25195" spans="1:6" ht="25.5" outlineLevel="2" x14ac:dyDescent="0.2">
      <c r="B25195" s="18" t="s">
        <v>17127</v>
      </c>
      <c r="C25195" s="19" t="s">
        <v>92</v>
      </c>
      <c r="D25195" t="s">
        <v>398</v>
      </c>
      <c r="E25195" s="20">
        <v>5</v>
      </c>
      <c r="F25195" s="20">
        <v>16</v>
      </c>
    </row>
    <row r="25196" spans="1:6" outlineLevel="2" x14ac:dyDescent="0.2">
      <c r="B25196" s="18" t="s">
        <v>17127</v>
      </c>
      <c r="C25196" s="19" t="s">
        <v>164</v>
      </c>
      <c r="D25196" t="s">
        <v>398</v>
      </c>
      <c r="E25196" s="20">
        <v>1</v>
      </c>
      <c r="F25196" s="20">
        <v>9</v>
      </c>
    </row>
    <row r="25197" spans="1:6" outlineLevel="1" x14ac:dyDescent="0.2">
      <c r="B25197" s="21" t="s">
        <v>17128</v>
      </c>
      <c r="E25197" s="20">
        <f>SUBTOTAL(9,E25192:E25196)</f>
        <v>27882</v>
      </c>
      <c r="F25197" s="20">
        <f>SUBTOTAL(9,F25192:F25196)</f>
        <v>4757</v>
      </c>
    </row>
    <row r="25198" spans="1:6" outlineLevel="2" x14ac:dyDescent="0.2">
      <c r="A25198" t="s">
        <v>6767</v>
      </c>
      <c r="B25198" s="18" t="s">
        <v>17129</v>
      </c>
      <c r="C25198" s="19" t="s">
        <v>30</v>
      </c>
      <c r="D25198" t="s">
        <v>398</v>
      </c>
      <c r="E25198" s="20">
        <v>2</v>
      </c>
      <c r="F25198" s="20">
        <v>1</v>
      </c>
    </row>
    <row r="25199" spans="1:6" outlineLevel="2" x14ac:dyDescent="0.2">
      <c r="B25199" s="18" t="s">
        <v>17129</v>
      </c>
      <c r="C25199" s="19" t="s">
        <v>42</v>
      </c>
      <c r="D25199" t="s">
        <v>398</v>
      </c>
      <c r="E25199" s="20">
        <v>157873</v>
      </c>
      <c r="F25199" s="20">
        <v>106558</v>
      </c>
    </row>
    <row r="25200" spans="1:6" outlineLevel="2" x14ac:dyDescent="0.2">
      <c r="B25200" s="18" t="s">
        <v>17129</v>
      </c>
      <c r="C25200" s="19" t="s">
        <v>68</v>
      </c>
      <c r="D25200" t="s">
        <v>398</v>
      </c>
      <c r="E25200" s="20">
        <v>1</v>
      </c>
      <c r="F25200" s="20">
        <v>134</v>
      </c>
    </row>
    <row r="25201" spans="1:6" outlineLevel="2" x14ac:dyDescent="0.2">
      <c r="B25201" s="18" t="s">
        <v>17129</v>
      </c>
      <c r="C25201" s="19" t="s">
        <v>80</v>
      </c>
      <c r="D25201" t="s">
        <v>398</v>
      </c>
      <c r="E25201" s="20">
        <v>18211</v>
      </c>
      <c r="F25201" s="20">
        <v>3816</v>
      </c>
    </row>
    <row r="25202" spans="1:6" outlineLevel="2" x14ac:dyDescent="0.2">
      <c r="B25202" s="18" t="s">
        <v>17129</v>
      </c>
      <c r="C25202" s="19" t="s">
        <v>87</v>
      </c>
      <c r="D25202" t="s">
        <v>398</v>
      </c>
      <c r="E25202" s="20">
        <v>5</v>
      </c>
      <c r="F25202" s="20">
        <v>12</v>
      </c>
    </row>
    <row r="25203" spans="1:6" ht="25.5" outlineLevel="2" x14ac:dyDescent="0.2">
      <c r="B25203" s="18" t="s">
        <v>17129</v>
      </c>
      <c r="C25203" s="19" t="s">
        <v>92</v>
      </c>
      <c r="D25203" t="s">
        <v>398</v>
      </c>
      <c r="E25203" s="20">
        <v>4</v>
      </c>
      <c r="F25203" s="20">
        <v>13</v>
      </c>
    </row>
    <row r="25204" spans="1:6" outlineLevel="1" x14ac:dyDescent="0.2">
      <c r="B25204" s="21" t="s">
        <v>17130</v>
      </c>
      <c r="E25204" s="20">
        <f>SUBTOTAL(9,E25198:E25203)</f>
        <v>176096</v>
      </c>
      <c r="F25204" s="20">
        <f>SUBTOTAL(9,F25198:F25203)</f>
        <v>110534</v>
      </c>
    </row>
    <row r="25205" spans="1:6" outlineLevel="2" x14ac:dyDescent="0.2">
      <c r="A25205" t="s">
        <v>6768</v>
      </c>
      <c r="B25205" s="18" t="s">
        <v>17131</v>
      </c>
      <c r="C25205" s="19" t="s">
        <v>20</v>
      </c>
      <c r="D25205" t="s">
        <v>398</v>
      </c>
      <c r="E25205" s="20">
        <v>1</v>
      </c>
      <c r="F25205" s="20">
        <v>10</v>
      </c>
    </row>
    <row r="25206" spans="1:6" outlineLevel="2" x14ac:dyDescent="0.2">
      <c r="B25206" s="18" t="s">
        <v>17131</v>
      </c>
      <c r="C25206" s="19" t="s">
        <v>42</v>
      </c>
      <c r="D25206" t="s">
        <v>398</v>
      </c>
      <c r="E25206" s="20">
        <v>555537</v>
      </c>
      <c r="F25206" s="20">
        <v>324798</v>
      </c>
    </row>
    <row r="25207" spans="1:6" outlineLevel="2" x14ac:dyDescent="0.2">
      <c r="B25207" s="18" t="s">
        <v>17131</v>
      </c>
      <c r="C25207" s="19" t="s">
        <v>68</v>
      </c>
      <c r="D25207" t="s">
        <v>398</v>
      </c>
      <c r="E25207" s="20">
        <v>1</v>
      </c>
      <c r="F25207" s="20">
        <v>37</v>
      </c>
    </row>
    <row r="25208" spans="1:6" outlineLevel="2" x14ac:dyDescent="0.2">
      <c r="B25208" s="18" t="s">
        <v>17131</v>
      </c>
      <c r="C25208" s="19" t="s">
        <v>80</v>
      </c>
      <c r="D25208" t="s">
        <v>398</v>
      </c>
      <c r="E25208" s="20">
        <v>77858</v>
      </c>
      <c r="F25208" s="20">
        <v>24586</v>
      </c>
    </row>
    <row r="25209" spans="1:6" outlineLevel="2" x14ac:dyDescent="0.2">
      <c r="B25209" s="18" t="s">
        <v>17131</v>
      </c>
      <c r="C25209" s="19" t="s">
        <v>86</v>
      </c>
      <c r="D25209" t="s">
        <v>398</v>
      </c>
      <c r="E25209" s="20">
        <v>10</v>
      </c>
      <c r="F25209" s="20">
        <v>2</v>
      </c>
    </row>
    <row r="25210" spans="1:6" outlineLevel="2" x14ac:dyDescent="0.2">
      <c r="B25210" s="18" t="s">
        <v>17131</v>
      </c>
      <c r="C25210" s="19" t="s">
        <v>87</v>
      </c>
      <c r="D25210" t="s">
        <v>398</v>
      </c>
      <c r="E25210" s="20">
        <v>31</v>
      </c>
      <c r="F25210" s="20">
        <v>45</v>
      </c>
    </row>
    <row r="25211" spans="1:6" outlineLevel="2" x14ac:dyDescent="0.2">
      <c r="B25211" s="18" t="s">
        <v>17131</v>
      </c>
      <c r="C25211" s="19" t="s">
        <v>88</v>
      </c>
      <c r="D25211" t="s">
        <v>398</v>
      </c>
      <c r="E25211" s="20">
        <v>1</v>
      </c>
      <c r="F25211" s="20">
        <v>8</v>
      </c>
    </row>
    <row r="25212" spans="1:6" outlineLevel="2" x14ac:dyDescent="0.2">
      <c r="B25212" s="18" t="s">
        <v>17131</v>
      </c>
      <c r="C25212" s="19" t="s">
        <v>142</v>
      </c>
      <c r="D25212" t="s">
        <v>398</v>
      </c>
      <c r="E25212" s="20">
        <v>1</v>
      </c>
      <c r="F25212" s="20">
        <v>38</v>
      </c>
    </row>
    <row r="25213" spans="1:6" outlineLevel="2" x14ac:dyDescent="0.2">
      <c r="B25213" s="18" t="s">
        <v>17131</v>
      </c>
      <c r="C25213" s="19" t="s">
        <v>166</v>
      </c>
      <c r="D25213" t="s">
        <v>398</v>
      </c>
      <c r="E25213" s="20">
        <v>2</v>
      </c>
      <c r="F25213" s="20">
        <v>21</v>
      </c>
    </row>
    <row r="25214" spans="1:6" ht="25.5" outlineLevel="2" x14ac:dyDescent="0.2">
      <c r="B25214" s="18" t="s">
        <v>17131</v>
      </c>
      <c r="C25214" s="19" t="s">
        <v>176</v>
      </c>
      <c r="D25214" t="s">
        <v>398</v>
      </c>
      <c r="E25214" s="20">
        <v>21</v>
      </c>
      <c r="F25214" s="20">
        <v>36</v>
      </c>
    </row>
    <row r="25215" spans="1:6" outlineLevel="2" x14ac:dyDescent="0.2">
      <c r="B25215" s="18" t="s">
        <v>17131</v>
      </c>
      <c r="C25215" s="19" t="s">
        <v>178</v>
      </c>
      <c r="D25215" t="s">
        <v>398</v>
      </c>
      <c r="E25215" s="20">
        <v>1</v>
      </c>
      <c r="F25215" s="20">
        <v>16</v>
      </c>
    </row>
    <row r="25216" spans="1:6" outlineLevel="1" x14ac:dyDescent="0.2">
      <c r="B25216" s="21" t="s">
        <v>17132</v>
      </c>
      <c r="E25216" s="20">
        <f>SUBTOTAL(9,E25205:E25215)</f>
        <v>633464</v>
      </c>
      <c r="F25216" s="20">
        <f>SUBTOTAL(9,F25205:F25215)</f>
        <v>349597</v>
      </c>
    </row>
    <row r="25217" spans="1:6" ht="25.5" outlineLevel="2" x14ac:dyDescent="0.2">
      <c r="A25217" t="s">
        <v>6769</v>
      </c>
      <c r="B25217" s="18" t="s">
        <v>17133</v>
      </c>
      <c r="C25217" s="19" t="s">
        <v>42</v>
      </c>
      <c r="D25217" t="s">
        <v>398</v>
      </c>
      <c r="E25217" s="20">
        <v>28185</v>
      </c>
      <c r="F25217" s="20">
        <v>1749</v>
      </c>
    </row>
    <row r="25218" spans="1:6" ht="25.5" outlineLevel="2" x14ac:dyDescent="0.2">
      <c r="B25218" s="18" t="s">
        <v>17133</v>
      </c>
      <c r="C25218" s="19" t="s">
        <v>65</v>
      </c>
      <c r="D25218" t="s">
        <v>398</v>
      </c>
      <c r="E25218" s="20">
        <v>1</v>
      </c>
      <c r="F25218" s="20">
        <v>18</v>
      </c>
    </row>
    <row r="25219" spans="1:6" ht="25.5" outlineLevel="2" x14ac:dyDescent="0.2">
      <c r="B25219" s="18" t="s">
        <v>17133</v>
      </c>
      <c r="C25219" s="19" t="s">
        <v>68</v>
      </c>
      <c r="D25219" t="s">
        <v>398</v>
      </c>
      <c r="E25219" s="20">
        <v>11</v>
      </c>
      <c r="F25219" s="20">
        <v>71</v>
      </c>
    </row>
    <row r="25220" spans="1:6" ht="25.5" outlineLevel="2" x14ac:dyDescent="0.2">
      <c r="B25220" s="18" t="s">
        <v>17133</v>
      </c>
      <c r="C25220" s="19" t="s">
        <v>78</v>
      </c>
      <c r="D25220" t="s">
        <v>398</v>
      </c>
      <c r="E25220" s="20">
        <v>3</v>
      </c>
      <c r="F25220" s="20">
        <v>12</v>
      </c>
    </row>
    <row r="25221" spans="1:6" ht="25.5" outlineLevel="2" x14ac:dyDescent="0.2">
      <c r="B25221" s="18" t="s">
        <v>17133</v>
      </c>
      <c r="C25221" s="19" t="s">
        <v>80</v>
      </c>
      <c r="D25221" t="s">
        <v>398</v>
      </c>
      <c r="E25221" s="20">
        <v>61731</v>
      </c>
      <c r="F25221" s="20">
        <v>4452</v>
      </c>
    </row>
    <row r="25222" spans="1:6" ht="25.5" outlineLevel="2" x14ac:dyDescent="0.2">
      <c r="B25222" s="18" t="s">
        <v>17133</v>
      </c>
      <c r="C25222" s="19" t="s">
        <v>87</v>
      </c>
      <c r="D25222" t="s">
        <v>398</v>
      </c>
      <c r="E25222" s="20">
        <v>32</v>
      </c>
      <c r="F25222" s="20">
        <v>281</v>
      </c>
    </row>
    <row r="25223" spans="1:6" ht="25.5" outlineLevel="2" x14ac:dyDescent="0.2">
      <c r="B25223" s="18" t="s">
        <v>17133</v>
      </c>
      <c r="C25223" s="19" t="s">
        <v>88</v>
      </c>
      <c r="D25223" t="s">
        <v>398</v>
      </c>
      <c r="E25223" s="20">
        <v>1</v>
      </c>
      <c r="F25223" s="20">
        <v>46</v>
      </c>
    </row>
    <row r="25224" spans="1:6" ht="25.5" outlineLevel="2" x14ac:dyDescent="0.2">
      <c r="B25224" s="18" t="s">
        <v>17133</v>
      </c>
      <c r="C25224" s="19" t="s">
        <v>92</v>
      </c>
      <c r="D25224" t="s">
        <v>398</v>
      </c>
      <c r="E25224" s="20">
        <v>2</v>
      </c>
      <c r="F25224" s="20">
        <v>6</v>
      </c>
    </row>
    <row r="25225" spans="1:6" ht="25.5" outlineLevel="2" x14ac:dyDescent="0.2">
      <c r="B25225" s="18" t="s">
        <v>17133</v>
      </c>
      <c r="C25225" s="19" t="s">
        <v>151</v>
      </c>
      <c r="D25225" t="s">
        <v>398</v>
      </c>
      <c r="E25225" s="20">
        <v>2</v>
      </c>
      <c r="F25225" s="20">
        <v>22</v>
      </c>
    </row>
    <row r="25226" spans="1:6" ht="25.5" outlineLevel="2" x14ac:dyDescent="0.2">
      <c r="B25226" s="18" t="s">
        <v>17133</v>
      </c>
      <c r="C25226" s="19" t="s">
        <v>166</v>
      </c>
      <c r="D25226" t="s">
        <v>398</v>
      </c>
      <c r="E25226" s="20">
        <v>1</v>
      </c>
      <c r="F25226" s="20">
        <v>8</v>
      </c>
    </row>
    <row r="25227" spans="1:6" ht="25.5" outlineLevel="2" x14ac:dyDescent="0.2">
      <c r="B25227" s="18" t="s">
        <v>17133</v>
      </c>
      <c r="C25227" s="19" t="s">
        <v>178</v>
      </c>
      <c r="D25227" t="s">
        <v>398</v>
      </c>
      <c r="E25227" s="20">
        <v>27</v>
      </c>
      <c r="F25227" s="20">
        <v>155</v>
      </c>
    </row>
    <row r="25228" spans="1:6" ht="25.5" outlineLevel="1" x14ac:dyDescent="0.2">
      <c r="B25228" s="21" t="s">
        <v>17134</v>
      </c>
      <c r="E25228" s="20">
        <f>SUBTOTAL(9,E25217:E25227)</f>
        <v>89996</v>
      </c>
      <c r="F25228" s="20">
        <f>SUBTOTAL(9,F25217:F25227)</f>
        <v>6820</v>
      </c>
    </row>
    <row r="25229" spans="1:6" ht="25.5" outlineLevel="2" x14ac:dyDescent="0.2">
      <c r="A25229" t="s">
        <v>6771</v>
      </c>
      <c r="B25229" s="18" t="s">
        <v>17135</v>
      </c>
      <c r="C25229" s="19" t="s">
        <v>42</v>
      </c>
      <c r="D25229" t="s">
        <v>398</v>
      </c>
      <c r="E25229" s="20">
        <v>8</v>
      </c>
      <c r="F25229" s="20">
        <v>31</v>
      </c>
    </row>
    <row r="25230" spans="1:6" ht="25.5" outlineLevel="2" x14ac:dyDescent="0.2">
      <c r="B25230" s="18" t="s">
        <v>17135</v>
      </c>
      <c r="C25230" s="19" t="s">
        <v>65</v>
      </c>
      <c r="D25230" t="s">
        <v>398</v>
      </c>
      <c r="E25230" s="20">
        <v>3</v>
      </c>
      <c r="F25230" s="20">
        <v>114</v>
      </c>
    </row>
    <row r="25231" spans="1:6" ht="25.5" outlineLevel="2" x14ac:dyDescent="0.2">
      <c r="B25231" s="18" t="s">
        <v>17135</v>
      </c>
      <c r="C25231" s="19" t="s">
        <v>68</v>
      </c>
      <c r="D25231" t="s">
        <v>398</v>
      </c>
      <c r="E25231" s="20">
        <v>17</v>
      </c>
      <c r="F25231" s="20">
        <v>42</v>
      </c>
    </row>
    <row r="25232" spans="1:6" ht="25.5" outlineLevel="2" x14ac:dyDescent="0.2">
      <c r="B25232" s="18" t="s">
        <v>17135</v>
      </c>
      <c r="C25232" s="19" t="s">
        <v>78</v>
      </c>
      <c r="D25232" t="s">
        <v>398</v>
      </c>
      <c r="E25232" s="20">
        <v>2</v>
      </c>
      <c r="F25232" s="20">
        <v>17</v>
      </c>
    </row>
    <row r="25233" spans="1:6" ht="25.5" outlineLevel="2" x14ac:dyDescent="0.2">
      <c r="B25233" s="18" t="s">
        <v>17135</v>
      </c>
      <c r="C25233" s="19" t="s">
        <v>80</v>
      </c>
      <c r="D25233" t="s">
        <v>398</v>
      </c>
      <c r="E25233" s="20">
        <v>1437</v>
      </c>
      <c r="F25233" s="20">
        <v>1284</v>
      </c>
    </row>
    <row r="25234" spans="1:6" ht="25.5" outlineLevel="2" x14ac:dyDescent="0.2">
      <c r="B25234" s="18" t="s">
        <v>17135</v>
      </c>
      <c r="C25234" s="19" t="s">
        <v>92</v>
      </c>
      <c r="D25234" t="s">
        <v>398</v>
      </c>
      <c r="E25234" s="20">
        <v>3</v>
      </c>
      <c r="F25234" s="20">
        <v>16</v>
      </c>
    </row>
    <row r="25235" spans="1:6" ht="25.5" outlineLevel="2" x14ac:dyDescent="0.2">
      <c r="B25235" s="18" t="s">
        <v>17135</v>
      </c>
      <c r="C25235" s="19" t="s">
        <v>113</v>
      </c>
      <c r="D25235" t="s">
        <v>398</v>
      </c>
      <c r="E25235" s="20">
        <v>2</v>
      </c>
      <c r="F25235" s="20">
        <v>21</v>
      </c>
    </row>
    <row r="25236" spans="1:6" ht="25.5" outlineLevel="2" x14ac:dyDescent="0.2">
      <c r="B25236" s="18" t="s">
        <v>17135</v>
      </c>
      <c r="C25236" s="19" t="s">
        <v>157</v>
      </c>
      <c r="D25236" t="s">
        <v>398</v>
      </c>
      <c r="E25236" s="20">
        <v>1</v>
      </c>
      <c r="F25236" s="20">
        <v>1</v>
      </c>
    </row>
    <row r="25237" spans="1:6" ht="25.5" outlineLevel="2" x14ac:dyDescent="0.2">
      <c r="B25237" s="18" t="s">
        <v>17135</v>
      </c>
      <c r="C25237" s="19" t="s">
        <v>164</v>
      </c>
      <c r="D25237" t="s">
        <v>398</v>
      </c>
      <c r="E25237" s="20">
        <v>52</v>
      </c>
      <c r="F25237" s="20">
        <v>309</v>
      </c>
    </row>
    <row r="25238" spans="1:6" ht="25.5" outlineLevel="2" x14ac:dyDescent="0.2">
      <c r="B25238" s="18" t="s">
        <v>17135</v>
      </c>
      <c r="C25238" s="19" t="s">
        <v>166</v>
      </c>
      <c r="D25238" t="s">
        <v>398</v>
      </c>
      <c r="E25238" s="20">
        <v>3</v>
      </c>
      <c r="F25238" s="20">
        <v>6</v>
      </c>
    </row>
    <row r="25239" spans="1:6" ht="25.5" outlineLevel="1" x14ac:dyDescent="0.2">
      <c r="B25239" s="21" t="s">
        <v>17136</v>
      </c>
      <c r="E25239" s="20">
        <f>SUBTOTAL(9,E25229:E25238)</f>
        <v>1528</v>
      </c>
      <c r="F25239" s="20">
        <f>SUBTOTAL(9,F25229:F25238)</f>
        <v>1841</v>
      </c>
    </row>
    <row r="25240" spans="1:6" ht="25.5" outlineLevel="2" x14ac:dyDescent="0.2">
      <c r="A25240" t="s">
        <v>6773</v>
      </c>
      <c r="B25240" s="18" t="s">
        <v>17137</v>
      </c>
      <c r="C25240" s="19" t="s">
        <v>42</v>
      </c>
      <c r="D25240" t="s">
        <v>398</v>
      </c>
      <c r="E25240" s="20">
        <v>50</v>
      </c>
      <c r="F25240" s="20">
        <v>40</v>
      </c>
    </row>
    <row r="25241" spans="1:6" ht="25.5" outlineLevel="2" x14ac:dyDescent="0.2">
      <c r="B25241" s="18" t="s">
        <v>17137</v>
      </c>
      <c r="C25241" s="19" t="s">
        <v>80</v>
      </c>
      <c r="D25241" t="s">
        <v>398</v>
      </c>
      <c r="E25241" s="20">
        <v>112</v>
      </c>
      <c r="F25241" s="20">
        <v>970</v>
      </c>
    </row>
    <row r="25242" spans="1:6" ht="25.5" outlineLevel="2" x14ac:dyDescent="0.2">
      <c r="B25242" s="18" t="s">
        <v>17137</v>
      </c>
      <c r="C25242" s="19" t="s">
        <v>81</v>
      </c>
      <c r="D25242" t="s">
        <v>398</v>
      </c>
      <c r="E25242" s="20">
        <v>1</v>
      </c>
      <c r="F25242" s="20">
        <v>1</v>
      </c>
    </row>
    <row r="25243" spans="1:6" ht="25.5" outlineLevel="2" x14ac:dyDescent="0.2">
      <c r="B25243" s="18" t="s">
        <v>17137</v>
      </c>
      <c r="C25243" s="19" t="s">
        <v>88</v>
      </c>
      <c r="D25243" t="s">
        <v>398</v>
      </c>
      <c r="E25243" s="20">
        <v>6</v>
      </c>
      <c r="F25243" s="20">
        <v>7</v>
      </c>
    </row>
    <row r="25244" spans="1:6" ht="25.5" outlineLevel="2" x14ac:dyDescent="0.2">
      <c r="B25244" s="18" t="s">
        <v>17137</v>
      </c>
      <c r="C25244" s="19" t="s">
        <v>92</v>
      </c>
      <c r="D25244" t="s">
        <v>398</v>
      </c>
      <c r="E25244" s="20">
        <v>2</v>
      </c>
      <c r="F25244" s="20">
        <v>11</v>
      </c>
    </row>
    <row r="25245" spans="1:6" ht="25.5" outlineLevel="2" x14ac:dyDescent="0.2">
      <c r="B25245" s="18" t="s">
        <v>17137</v>
      </c>
      <c r="C25245" s="19" t="s">
        <v>113</v>
      </c>
      <c r="D25245" t="s">
        <v>398</v>
      </c>
      <c r="E25245" s="20">
        <v>1</v>
      </c>
      <c r="F25245" s="20">
        <v>2</v>
      </c>
    </row>
    <row r="25246" spans="1:6" ht="25.5" outlineLevel="2" x14ac:dyDescent="0.2">
      <c r="B25246" s="18" t="s">
        <v>17137</v>
      </c>
      <c r="C25246" s="19" t="s">
        <v>164</v>
      </c>
      <c r="D25246" t="s">
        <v>398</v>
      </c>
      <c r="E25246" s="20">
        <v>100</v>
      </c>
      <c r="F25246" s="20">
        <v>18</v>
      </c>
    </row>
    <row r="25247" spans="1:6" ht="25.5" outlineLevel="2" x14ac:dyDescent="0.2">
      <c r="B25247" s="18" t="s">
        <v>17137</v>
      </c>
      <c r="C25247" s="19" t="s">
        <v>176</v>
      </c>
      <c r="D25247" t="s">
        <v>398</v>
      </c>
      <c r="E25247" s="20">
        <v>1</v>
      </c>
      <c r="F25247" s="20">
        <v>2</v>
      </c>
    </row>
    <row r="25248" spans="1:6" ht="25.5" outlineLevel="2" x14ac:dyDescent="0.2">
      <c r="B25248" s="18" t="s">
        <v>17137</v>
      </c>
      <c r="C25248" s="19" t="s">
        <v>178</v>
      </c>
      <c r="D25248" t="s">
        <v>398</v>
      </c>
      <c r="E25248" s="20">
        <v>1</v>
      </c>
      <c r="F25248" s="20">
        <v>21</v>
      </c>
    </row>
    <row r="25249" spans="1:6" ht="25.5" outlineLevel="1" x14ac:dyDescent="0.2">
      <c r="B25249" s="21" t="s">
        <v>17138</v>
      </c>
      <c r="E25249" s="20">
        <f>SUBTOTAL(9,E25240:E25248)</f>
        <v>274</v>
      </c>
      <c r="F25249" s="20">
        <f>SUBTOTAL(9,F25240:F25248)</f>
        <v>1072</v>
      </c>
    </row>
    <row r="25250" spans="1:6" ht="25.5" outlineLevel="2" x14ac:dyDescent="0.2">
      <c r="A25250" t="s">
        <v>6775</v>
      </c>
      <c r="B25250" s="18" t="s">
        <v>17139</v>
      </c>
      <c r="C25250" s="19" t="s">
        <v>23</v>
      </c>
      <c r="D25250" t="s">
        <v>398</v>
      </c>
      <c r="E25250" s="20">
        <v>12</v>
      </c>
      <c r="F25250" s="20">
        <v>48</v>
      </c>
    </row>
    <row r="25251" spans="1:6" ht="25.5" outlineLevel="2" x14ac:dyDescent="0.2">
      <c r="B25251" s="18" t="s">
        <v>17139</v>
      </c>
      <c r="C25251" s="19" t="s">
        <v>42</v>
      </c>
      <c r="D25251" t="s">
        <v>398</v>
      </c>
      <c r="E25251" s="20">
        <v>202</v>
      </c>
      <c r="F25251" s="20">
        <v>28</v>
      </c>
    </row>
    <row r="25252" spans="1:6" ht="25.5" outlineLevel="2" x14ac:dyDescent="0.2">
      <c r="B25252" s="18" t="s">
        <v>17139</v>
      </c>
      <c r="C25252" s="19" t="s">
        <v>68</v>
      </c>
      <c r="D25252" t="s">
        <v>398</v>
      </c>
      <c r="E25252" s="20">
        <v>3</v>
      </c>
      <c r="F25252" s="20">
        <v>10</v>
      </c>
    </row>
    <row r="25253" spans="1:6" ht="25.5" outlineLevel="2" x14ac:dyDescent="0.2">
      <c r="B25253" s="18" t="s">
        <v>17139</v>
      </c>
      <c r="C25253" s="19" t="s">
        <v>80</v>
      </c>
      <c r="D25253" t="s">
        <v>398</v>
      </c>
      <c r="E25253" s="20">
        <v>1521</v>
      </c>
      <c r="F25253" s="20">
        <v>41</v>
      </c>
    </row>
    <row r="25254" spans="1:6" ht="25.5" outlineLevel="2" x14ac:dyDescent="0.2">
      <c r="B25254" s="18" t="s">
        <v>17139</v>
      </c>
      <c r="C25254" s="19" t="s">
        <v>92</v>
      </c>
      <c r="D25254" t="s">
        <v>398</v>
      </c>
      <c r="E25254" s="20">
        <v>6</v>
      </c>
      <c r="F25254" s="20">
        <v>57</v>
      </c>
    </row>
    <row r="25255" spans="1:6" ht="25.5" outlineLevel="2" x14ac:dyDescent="0.2">
      <c r="B25255" s="18" t="s">
        <v>17139</v>
      </c>
      <c r="C25255" s="19" t="s">
        <v>178</v>
      </c>
      <c r="D25255" t="s">
        <v>398</v>
      </c>
      <c r="E25255" s="20">
        <v>1</v>
      </c>
      <c r="F25255" s="20">
        <v>3</v>
      </c>
    </row>
    <row r="25256" spans="1:6" ht="25.5" outlineLevel="1" x14ac:dyDescent="0.2">
      <c r="B25256" s="21" t="s">
        <v>17140</v>
      </c>
      <c r="E25256" s="20">
        <f>SUBTOTAL(9,E25250:E25255)</f>
        <v>1745</v>
      </c>
      <c r="F25256" s="20">
        <f>SUBTOTAL(9,F25250:F25255)</f>
        <v>187</v>
      </c>
    </row>
    <row r="25257" spans="1:6" ht="25.5" outlineLevel="2" x14ac:dyDescent="0.2">
      <c r="A25257" t="s">
        <v>6777</v>
      </c>
      <c r="B25257" s="18" t="s">
        <v>17141</v>
      </c>
      <c r="C25257" s="19" t="s">
        <v>23</v>
      </c>
      <c r="D25257" t="s">
        <v>398</v>
      </c>
      <c r="E25257" s="20">
        <v>36</v>
      </c>
      <c r="F25257" s="20">
        <v>637</v>
      </c>
    </row>
    <row r="25258" spans="1:6" ht="25.5" outlineLevel="2" x14ac:dyDescent="0.2">
      <c r="B25258" s="18" t="s">
        <v>17141</v>
      </c>
      <c r="C25258" s="19" t="s">
        <v>42</v>
      </c>
      <c r="D25258" t="s">
        <v>398</v>
      </c>
      <c r="E25258" s="20">
        <v>24879</v>
      </c>
      <c r="F25258" s="20">
        <v>124</v>
      </c>
    </row>
    <row r="25259" spans="1:6" ht="25.5" outlineLevel="2" x14ac:dyDescent="0.2">
      <c r="B25259" s="18" t="s">
        <v>17141</v>
      </c>
      <c r="C25259" s="19" t="s">
        <v>68</v>
      </c>
      <c r="D25259" t="s">
        <v>398</v>
      </c>
      <c r="E25259" s="20">
        <v>4</v>
      </c>
      <c r="F25259" s="20">
        <v>1560</v>
      </c>
    </row>
    <row r="25260" spans="1:6" ht="25.5" outlineLevel="2" x14ac:dyDescent="0.2">
      <c r="B25260" s="18" t="s">
        <v>17141</v>
      </c>
      <c r="C25260" s="19" t="s">
        <v>80</v>
      </c>
      <c r="D25260" t="s">
        <v>398</v>
      </c>
      <c r="E25260" s="20">
        <v>2319</v>
      </c>
      <c r="F25260" s="20">
        <v>2082</v>
      </c>
    </row>
    <row r="25261" spans="1:6" ht="25.5" outlineLevel="2" x14ac:dyDescent="0.2">
      <c r="B25261" s="18" t="s">
        <v>17141</v>
      </c>
      <c r="C25261" s="19" t="s">
        <v>162</v>
      </c>
      <c r="D25261" t="s">
        <v>398</v>
      </c>
      <c r="E25261" s="20">
        <v>1</v>
      </c>
      <c r="F25261" s="20">
        <v>2973</v>
      </c>
    </row>
    <row r="25262" spans="1:6" ht="25.5" outlineLevel="2" x14ac:dyDescent="0.2">
      <c r="B25262" s="18" t="s">
        <v>17141</v>
      </c>
      <c r="C25262" s="19" t="s">
        <v>164</v>
      </c>
      <c r="D25262" t="s">
        <v>398</v>
      </c>
      <c r="E25262" s="20">
        <v>273</v>
      </c>
      <c r="F25262" s="20">
        <v>255</v>
      </c>
    </row>
    <row r="25263" spans="1:6" ht="25.5" outlineLevel="2" x14ac:dyDescent="0.2">
      <c r="B25263" s="18" t="s">
        <v>17141</v>
      </c>
      <c r="C25263" s="19" t="s">
        <v>176</v>
      </c>
      <c r="D25263" t="s">
        <v>398</v>
      </c>
      <c r="E25263" s="20">
        <v>3</v>
      </c>
      <c r="F25263" s="20">
        <v>25</v>
      </c>
    </row>
    <row r="25264" spans="1:6" ht="25.5" outlineLevel="1" x14ac:dyDescent="0.2">
      <c r="B25264" s="21" t="s">
        <v>17142</v>
      </c>
      <c r="E25264" s="20">
        <f>SUBTOTAL(9,E25257:E25263)</f>
        <v>27515</v>
      </c>
      <c r="F25264" s="20">
        <f>SUBTOTAL(9,F25257:F25263)</f>
        <v>7656</v>
      </c>
    </row>
    <row r="25265" spans="1:6" outlineLevel="2" x14ac:dyDescent="0.2">
      <c r="A25265" t="s">
        <v>6779</v>
      </c>
      <c r="B25265" s="18" t="s">
        <v>17143</v>
      </c>
      <c r="C25265" s="19" t="s">
        <v>42</v>
      </c>
      <c r="D25265" t="s">
        <v>398</v>
      </c>
      <c r="E25265" s="20">
        <v>25</v>
      </c>
      <c r="F25265" s="20">
        <v>825</v>
      </c>
    </row>
    <row r="25266" spans="1:6" outlineLevel="2" x14ac:dyDescent="0.2">
      <c r="B25266" s="18" t="s">
        <v>17143</v>
      </c>
      <c r="C25266" s="19" t="s">
        <v>68</v>
      </c>
      <c r="D25266" t="s">
        <v>398</v>
      </c>
      <c r="E25266" s="20">
        <v>1</v>
      </c>
      <c r="F25266" s="20">
        <v>482</v>
      </c>
    </row>
    <row r="25267" spans="1:6" outlineLevel="2" x14ac:dyDescent="0.2">
      <c r="B25267" s="18" t="s">
        <v>17143</v>
      </c>
      <c r="C25267" s="19" t="s">
        <v>77</v>
      </c>
      <c r="D25267" t="s">
        <v>398</v>
      </c>
      <c r="E25267" s="20">
        <v>1</v>
      </c>
      <c r="F25267" s="20">
        <v>9</v>
      </c>
    </row>
    <row r="25268" spans="1:6" outlineLevel="2" x14ac:dyDescent="0.2">
      <c r="B25268" s="18" t="s">
        <v>17143</v>
      </c>
      <c r="C25268" s="19" t="s">
        <v>80</v>
      </c>
      <c r="D25268" t="s">
        <v>398</v>
      </c>
      <c r="E25268" s="20">
        <v>131</v>
      </c>
      <c r="F25268" s="20">
        <v>587</v>
      </c>
    </row>
    <row r="25269" spans="1:6" outlineLevel="2" x14ac:dyDescent="0.2">
      <c r="B25269" s="18" t="s">
        <v>17143</v>
      </c>
      <c r="C25269" s="19" t="s">
        <v>151</v>
      </c>
      <c r="D25269" t="s">
        <v>398</v>
      </c>
      <c r="E25269" s="20">
        <v>1</v>
      </c>
      <c r="F25269" s="20">
        <v>11</v>
      </c>
    </row>
    <row r="25270" spans="1:6" outlineLevel="2" x14ac:dyDescent="0.2">
      <c r="B25270" s="18" t="s">
        <v>17143</v>
      </c>
      <c r="C25270" s="19" t="s">
        <v>164</v>
      </c>
      <c r="D25270" t="s">
        <v>398</v>
      </c>
      <c r="E25270" s="20">
        <v>7</v>
      </c>
      <c r="F25270" s="20">
        <v>329</v>
      </c>
    </row>
    <row r="25271" spans="1:6" ht="25.5" outlineLevel="1" x14ac:dyDescent="0.2">
      <c r="B25271" s="21" t="s">
        <v>17144</v>
      </c>
      <c r="E25271" s="20">
        <f>SUBTOTAL(9,E25265:E25270)</f>
        <v>166</v>
      </c>
      <c r="F25271" s="20">
        <f>SUBTOTAL(9,F25265:F25270)</f>
        <v>2243</v>
      </c>
    </row>
    <row r="25272" spans="1:6" outlineLevel="2" x14ac:dyDescent="0.2">
      <c r="A25272" t="s">
        <v>6780</v>
      </c>
      <c r="B25272" s="18" t="s">
        <v>17145</v>
      </c>
      <c r="C25272" s="19" t="s">
        <v>42</v>
      </c>
      <c r="D25272" t="s">
        <v>398</v>
      </c>
      <c r="E25272" s="20">
        <v>41413</v>
      </c>
      <c r="F25272" s="20">
        <v>3251</v>
      </c>
    </row>
    <row r="25273" spans="1:6" outlineLevel="2" x14ac:dyDescent="0.2">
      <c r="B25273" s="18" t="s">
        <v>17145</v>
      </c>
      <c r="C25273" s="19" t="s">
        <v>68</v>
      </c>
      <c r="D25273" t="s">
        <v>398</v>
      </c>
      <c r="E25273" s="20">
        <v>1</v>
      </c>
      <c r="F25273" s="20">
        <v>9</v>
      </c>
    </row>
    <row r="25274" spans="1:6" outlineLevel="2" x14ac:dyDescent="0.2">
      <c r="B25274" s="18" t="s">
        <v>17145</v>
      </c>
      <c r="C25274" s="19" t="s">
        <v>80</v>
      </c>
      <c r="D25274" t="s">
        <v>398</v>
      </c>
      <c r="E25274" s="20">
        <v>6487</v>
      </c>
      <c r="F25274" s="20">
        <v>2029</v>
      </c>
    </row>
    <row r="25275" spans="1:6" outlineLevel="2" x14ac:dyDescent="0.2">
      <c r="B25275" s="18" t="s">
        <v>17145</v>
      </c>
      <c r="C25275" s="19" t="s">
        <v>88</v>
      </c>
      <c r="D25275" t="s">
        <v>398</v>
      </c>
      <c r="E25275" s="20">
        <v>1</v>
      </c>
      <c r="F25275" s="20">
        <v>9</v>
      </c>
    </row>
    <row r="25276" spans="1:6" outlineLevel="2" x14ac:dyDescent="0.2">
      <c r="B25276" s="18" t="s">
        <v>17145</v>
      </c>
      <c r="C25276" s="19" t="s">
        <v>123</v>
      </c>
      <c r="D25276" t="s">
        <v>398</v>
      </c>
      <c r="E25276" s="20">
        <v>2</v>
      </c>
      <c r="F25276" s="20">
        <v>18</v>
      </c>
    </row>
    <row r="25277" spans="1:6" outlineLevel="2" x14ac:dyDescent="0.2">
      <c r="B25277" s="18" t="s">
        <v>17145</v>
      </c>
      <c r="C25277" s="19" t="s">
        <v>164</v>
      </c>
      <c r="D25277" t="s">
        <v>398</v>
      </c>
      <c r="E25277" s="20">
        <v>10</v>
      </c>
      <c r="F25277" s="20">
        <v>71</v>
      </c>
    </row>
    <row r="25278" spans="1:6" outlineLevel="2" x14ac:dyDescent="0.2">
      <c r="B25278" s="18" t="s">
        <v>17145</v>
      </c>
      <c r="C25278" s="19" t="s">
        <v>166</v>
      </c>
      <c r="D25278" t="s">
        <v>398</v>
      </c>
      <c r="E25278" s="20">
        <v>20</v>
      </c>
      <c r="F25278" s="20">
        <v>17</v>
      </c>
    </row>
    <row r="25279" spans="1:6" ht="25.5" outlineLevel="2" x14ac:dyDescent="0.2">
      <c r="B25279" s="18" t="s">
        <v>17145</v>
      </c>
      <c r="C25279" s="19" t="s">
        <v>176</v>
      </c>
      <c r="D25279" t="s">
        <v>398</v>
      </c>
      <c r="E25279" s="20">
        <v>6</v>
      </c>
      <c r="F25279" s="20">
        <v>281</v>
      </c>
    </row>
    <row r="25280" spans="1:6" outlineLevel="2" x14ac:dyDescent="0.2">
      <c r="B25280" s="18" t="s">
        <v>17145</v>
      </c>
      <c r="C25280" s="19" t="s">
        <v>178</v>
      </c>
      <c r="D25280" t="s">
        <v>398</v>
      </c>
      <c r="E25280" s="20">
        <v>8</v>
      </c>
      <c r="F25280" s="20">
        <v>1820</v>
      </c>
    </row>
    <row r="25281" spans="1:6" ht="25.5" outlineLevel="1" x14ac:dyDescent="0.2">
      <c r="B25281" s="21" t="s">
        <v>17146</v>
      </c>
      <c r="E25281" s="20">
        <f>SUBTOTAL(9,E25272:E25280)</f>
        <v>47948</v>
      </c>
      <c r="F25281" s="20">
        <f>SUBTOTAL(9,F25272:F25280)</f>
        <v>7505</v>
      </c>
    </row>
    <row r="25282" spans="1:6" outlineLevel="2" x14ac:dyDescent="0.2">
      <c r="A25282" t="s">
        <v>6781</v>
      </c>
      <c r="B25282" s="18" t="s">
        <v>17147</v>
      </c>
      <c r="C25282" s="19" t="s">
        <v>15</v>
      </c>
      <c r="D25282" t="s">
        <v>398</v>
      </c>
      <c r="E25282" s="20">
        <v>2</v>
      </c>
      <c r="F25282" s="20">
        <v>34</v>
      </c>
    </row>
    <row r="25283" spans="1:6" outlineLevel="2" x14ac:dyDescent="0.2">
      <c r="B25283" s="18" t="s">
        <v>17147</v>
      </c>
      <c r="C25283" s="19" t="s">
        <v>42</v>
      </c>
      <c r="D25283" t="s">
        <v>398</v>
      </c>
      <c r="E25283" s="20">
        <v>2905</v>
      </c>
      <c r="F25283" s="20">
        <v>1824</v>
      </c>
    </row>
    <row r="25284" spans="1:6" outlineLevel="2" x14ac:dyDescent="0.2">
      <c r="B25284" s="18" t="s">
        <v>17147</v>
      </c>
      <c r="C25284" s="19" t="s">
        <v>54</v>
      </c>
      <c r="D25284" t="s">
        <v>398</v>
      </c>
      <c r="E25284" s="20">
        <v>1</v>
      </c>
      <c r="F25284" s="20">
        <v>55</v>
      </c>
    </row>
    <row r="25285" spans="1:6" outlineLevel="2" x14ac:dyDescent="0.2">
      <c r="B25285" s="18" t="s">
        <v>17147</v>
      </c>
      <c r="C25285" s="19" t="s">
        <v>80</v>
      </c>
      <c r="D25285" t="s">
        <v>398</v>
      </c>
      <c r="E25285" s="20">
        <v>1840</v>
      </c>
      <c r="F25285" s="20">
        <v>1149</v>
      </c>
    </row>
    <row r="25286" spans="1:6" outlineLevel="2" x14ac:dyDescent="0.2">
      <c r="B25286" s="18" t="s">
        <v>17147</v>
      </c>
      <c r="C25286" s="19" t="s">
        <v>87</v>
      </c>
      <c r="D25286" t="s">
        <v>398</v>
      </c>
      <c r="E25286" s="20">
        <v>3</v>
      </c>
      <c r="F25286" s="20">
        <v>23</v>
      </c>
    </row>
    <row r="25287" spans="1:6" ht="25.5" outlineLevel="2" x14ac:dyDescent="0.2">
      <c r="B25287" s="18" t="s">
        <v>17147</v>
      </c>
      <c r="C25287" s="19" t="s">
        <v>92</v>
      </c>
      <c r="D25287" t="s">
        <v>398</v>
      </c>
      <c r="E25287" s="20">
        <v>35</v>
      </c>
      <c r="F25287" s="20">
        <v>16</v>
      </c>
    </row>
    <row r="25288" spans="1:6" outlineLevel="2" x14ac:dyDescent="0.2">
      <c r="B25288" s="18" t="s">
        <v>17147</v>
      </c>
      <c r="C25288" s="19" t="s">
        <v>107</v>
      </c>
      <c r="D25288" t="s">
        <v>398</v>
      </c>
      <c r="E25288" s="20">
        <v>2</v>
      </c>
      <c r="F25288" s="20">
        <v>3</v>
      </c>
    </row>
    <row r="25289" spans="1:6" outlineLevel="2" x14ac:dyDescent="0.2">
      <c r="B25289" s="18" t="s">
        <v>17147</v>
      </c>
      <c r="C25289" s="19" t="s">
        <v>121</v>
      </c>
      <c r="D25289" t="s">
        <v>398</v>
      </c>
      <c r="E25289" s="20">
        <v>1</v>
      </c>
      <c r="F25289" s="20">
        <v>715</v>
      </c>
    </row>
    <row r="25290" spans="1:6" outlineLevel="2" x14ac:dyDescent="0.2">
      <c r="B25290" s="18" t="s">
        <v>17147</v>
      </c>
      <c r="C25290" s="19" t="s">
        <v>142</v>
      </c>
      <c r="D25290" t="s">
        <v>398</v>
      </c>
      <c r="E25290" s="20">
        <v>9</v>
      </c>
      <c r="F25290" s="20">
        <v>2088</v>
      </c>
    </row>
    <row r="25291" spans="1:6" outlineLevel="2" x14ac:dyDescent="0.2">
      <c r="B25291" s="18" t="s">
        <v>17147</v>
      </c>
      <c r="C25291" s="19" t="s">
        <v>162</v>
      </c>
      <c r="D25291" t="s">
        <v>398</v>
      </c>
      <c r="E25291" s="20">
        <v>1</v>
      </c>
      <c r="F25291" s="20">
        <v>8</v>
      </c>
    </row>
    <row r="25292" spans="1:6" outlineLevel="2" x14ac:dyDescent="0.2">
      <c r="B25292" s="18" t="s">
        <v>17147</v>
      </c>
      <c r="C25292" s="19" t="s">
        <v>164</v>
      </c>
      <c r="D25292" t="s">
        <v>398</v>
      </c>
      <c r="E25292" s="20">
        <v>16</v>
      </c>
      <c r="F25292" s="20">
        <v>78</v>
      </c>
    </row>
    <row r="25293" spans="1:6" outlineLevel="2" x14ac:dyDescent="0.2">
      <c r="B25293" s="18" t="s">
        <v>17147</v>
      </c>
      <c r="C25293" s="19" t="s">
        <v>166</v>
      </c>
      <c r="D25293" t="s">
        <v>398</v>
      </c>
      <c r="E25293" s="20">
        <v>34</v>
      </c>
      <c r="F25293" s="20">
        <v>137</v>
      </c>
    </row>
    <row r="25294" spans="1:6" ht="25.5" outlineLevel="2" x14ac:dyDescent="0.2">
      <c r="B25294" s="18" t="s">
        <v>17147</v>
      </c>
      <c r="C25294" s="19" t="s">
        <v>176</v>
      </c>
      <c r="D25294" t="s">
        <v>398</v>
      </c>
      <c r="E25294" s="20">
        <v>1</v>
      </c>
      <c r="F25294" s="20">
        <v>40</v>
      </c>
    </row>
    <row r="25295" spans="1:6" outlineLevel="2" x14ac:dyDescent="0.2">
      <c r="B25295" s="18" t="s">
        <v>17147</v>
      </c>
      <c r="C25295" s="19" t="s">
        <v>178</v>
      </c>
      <c r="D25295" t="s">
        <v>398</v>
      </c>
      <c r="E25295" s="20">
        <v>10</v>
      </c>
      <c r="F25295" s="20">
        <v>268</v>
      </c>
    </row>
    <row r="25296" spans="1:6" ht="25.5" outlineLevel="1" x14ac:dyDescent="0.2">
      <c r="B25296" s="21" t="s">
        <v>17148</v>
      </c>
      <c r="E25296" s="20">
        <f>SUBTOTAL(9,E25282:E25295)</f>
        <v>4860</v>
      </c>
      <c r="F25296" s="20">
        <f>SUBTOTAL(9,F25282:F25295)</f>
        <v>6438</v>
      </c>
    </row>
    <row r="25297" spans="1:6" ht="25.5" outlineLevel="2" x14ac:dyDescent="0.2">
      <c r="A25297" t="s">
        <v>6782</v>
      </c>
      <c r="B25297" s="18" t="s">
        <v>17149</v>
      </c>
      <c r="C25297" s="19" t="s">
        <v>16</v>
      </c>
      <c r="D25297" t="s">
        <v>398</v>
      </c>
      <c r="E25297" s="20">
        <v>2</v>
      </c>
      <c r="F25297" s="20">
        <v>3</v>
      </c>
    </row>
    <row r="25298" spans="1:6" ht="25.5" outlineLevel="2" x14ac:dyDescent="0.2">
      <c r="B25298" s="18" t="s">
        <v>17149</v>
      </c>
      <c r="C25298" s="19" t="s">
        <v>42</v>
      </c>
      <c r="D25298" t="s">
        <v>398</v>
      </c>
      <c r="E25298" s="20">
        <v>194984</v>
      </c>
      <c r="F25298" s="20">
        <v>1244</v>
      </c>
    </row>
    <row r="25299" spans="1:6" ht="25.5" outlineLevel="2" x14ac:dyDescent="0.2">
      <c r="B25299" s="18" t="s">
        <v>17149</v>
      </c>
      <c r="C25299" s="19" t="s">
        <v>68</v>
      </c>
      <c r="D25299" t="s">
        <v>398</v>
      </c>
      <c r="E25299" s="20">
        <v>8</v>
      </c>
      <c r="F25299" s="20">
        <v>2049</v>
      </c>
    </row>
    <row r="25300" spans="1:6" ht="25.5" outlineLevel="2" x14ac:dyDescent="0.2">
      <c r="B25300" s="18" t="s">
        <v>17149</v>
      </c>
      <c r="C25300" s="19" t="s">
        <v>80</v>
      </c>
      <c r="D25300" t="s">
        <v>398</v>
      </c>
      <c r="E25300" s="20">
        <v>4929</v>
      </c>
      <c r="F25300" s="20">
        <v>5528</v>
      </c>
    </row>
    <row r="25301" spans="1:6" ht="25.5" outlineLevel="2" x14ac:dyDescent="0.2">
      <c r="B25301" s="18" t="s">
        <v>17149</v>
      </c>
      <c r="C25301" s="19" t="s">
        <v>142</v>
      </c>
      <c r="D25301" t="s">
        <v>398</v>
      </c>
      <c r="E25301" s="20">
        <v>2</v>
      </c>
      <c r="F25301" s="20">
        <v>6</v>
      </c>
    </row>
    <row r="25302" spans="1:6" ht="25.5" outlineLevel="2" x14ac:dyDescent="0.2">
      <c r="B25302" s="18" t="s">
        <v>17149</v>
      </c>
      <c r="C25302" s="19" t="s">
        <v>157</v>
      </c>
      <c r="D25302" t="s">
        <v>398</v>
      </c>
      <c r="E25302" s="20">
        <v>1</v>
      </c>
      <c r="F25302" s="20">
        <v>148</v>
      </c>
    </row>
    <row r="25303" spans="1:6" ht="25.5" outlineLevel="2" x14ac:dyDescent="0.2">
      <c r="B25303" s="18" t="s">
        <v>17149</v>
      </c>
      <c r="C25303" s="19" t="s">
        <v>161</v>
      </c>
      <c r="D25303" t="s">
        <v>398</v>
      </c>
      <c r="E25303" s="20">
        <v>1</v>
      </c>
      <c r="F25303" s="20">
        <v>1269</v>
      </c>
    </row>
    <row r="25304" spans="1:6" ht="25.5" outlineLevel="2" x14ac:dyDescent="0.2">
      <c r="B25304" s="18" t="s">
        <v>17149</v>
      </c>
      <c r="C25304" s="19" t="s">
        <v>164</v>
      </c>
      <c r="D25304" t="s">
        <v>398</v>
      </c>
      <c r="E25304" s="20">
        <v>1</v>
      </c>
      <c r="F25304" s="20">
        <v>11</v>
      </c>
    </row>
    <row r="25305" spans="1:6" ht="25.5" outlineLevel="2" x14ac:dyDescent="0.2">
      <c r="B25305" s="18" t="s">
        <v>17149</v>
      </c>
      <c r="C25305" s="19" t="s">
        <v>166</v>
      </c>
      <c r="D25305" t="s">
        <v>398</v>
      </c>
      <c r="E25305" s="20">
        <v>11</v>
      </c>
      <c r="F25305" s="20">
        <v>63</v>
      </c>
    </row>
    <row r="25306" spans="1:6" ht="25.5" outlineLevel="2" x14ac:dyDescent="0.2">
      <c r="B25306" s="18" t="s">
        <v>17149</v>
      </c>
      <c r="C25306" s="19" t="s">
        <v>176</v>
      </c>
      <c r="D25306" t="s">
        <v>398</v>
      </c>
      <c r="E25306" s="20">
        <v>36</v>
      </c>
      <c r="F25306" s="20">
        <v>926</v>
      </c>
    </row>
    <row r="25307" spans="1:6" ht="25.5" outlineLevel="2" x14ac:dyDescent="0.2">
      <c r="B25307" s="18" t="s">
        <v>17149</v>
      </c>
      <c r="C25307" s="19" t="s">
        <v>178</v>
      </c>
      <c r="D25307" t="s">
        <v>398</v>
      </c>
      <c r="E25307" s="20">
        <v>6</v>
      </c>
      <c r="F25307" s="20">
        <v>1277</v>
      </c>
    </row>
    <row r="25308" spans="1:6" ht="25.5" outlineLevel="2" x14ac:dyDescent="0.2">
      <c r="B25308" s="18" t="s">
        <v>17149</v>
      </c>
      <c r="C25308" s="19" t="s">
        <v>182</v>
      </c>
      <c r="D25308" t="s">
        <v>398</v>
      </c>
      <c r="E25308" s="20">
        <v>2</v>
      </c>
      <c r="F25308" s="20">
        <v>70</v>
      </c>
    </row>
    <row r="25309" spans="1:6" ht="25.5" outlineLevel="1" x14ac:dyDescent="0.2">
      <c r="B25309" s="21" t="s">
        <v>17150</v>
      </c>
      <c r="E25309" s="20">
        <f>SUBTOTAL(9,E25297:E25308)</f>
        <v>199983</v>
      </c>
      <c r="F25309" s="20">
        <f>SUBTOTAL(9,F25297:F25308)</f>
        <v>12594</v>
      </c>
    </row>
    <row r="25310" spans="1:6" ht="25.5" outlineLevel="2" x14ac:dyDescent="0.2">
      <c r="A25310" t="s">
        <v>6784</v>
      </c>
      <c r="B25310" s="18" t="s">
        <v>17151</v>
      </c>
      <c r="C25310" s="19" t="s">
        <v>42</v>
      </c>
      <c r="D25310" t="s">
        <v>398</v>
      </c>
      <c r="E25310" s="20">
        <v>245687</v>
      </c>
      <c r="F25310" s="20">
        <v>1591</v>
      </c>
    </row>
    <row r="25311" spans="1:6" ht="25.5" outlineLevel="2" x14ac:dyDescent="0.2">
      <c r="B25311" s="18" t="s">
        <v>17151</v>
      </c>
      <c r="C25311" s="19" t="s">
        <v>80</v>
      </c>
      <c r="D25311" t="s">
        <v>398</v>
      </c>
      <c r="E25311" s="20">
        <v>4022</v>
      </c>
      <c r="F25311" s="20">
        <v>2833</v>
      </c>
    </row>
    <row r="25312" spans="1:6" ht="25.5" outlineLevel="2" x14ac:dyDescent="0.2">
      <c r="B25312" s="18" t="s">
        <v>17151</v>
      </c>
      <c r="C25312" s="19" t="s">
        <v>85</v>
      </c>
      <c r="D25312" t="s">
        <v>398</v>
      </c>
      <c r="E25312" s="20">
        <v>167</v>
      </c>
      <c r="F25312" s="20">
        <v>15</v>
      </c>
    </row>
    <row r="25313" spans="1:6" ht="25.5" outlineLevel="2" x14ac:dyDescent="0.2">
      <c r="B25313" s="18" t="s">
        <v>17151</v>
      </c>
      <c r="C25313" s="19" t="s">
        <v>88</v>
      </c>
      <c r="D25313" t="s">
        <v>398</v>
      </c>
      <c r="E25313" s="20">
        <v>41</v>
      </c>
      <c r="F25313" s="20">
        <v>614</v>
      </c>
    </row>
    <row r="25314" spans="1:6" ht="25.5" outlineLevel="2" x14ac:dyDescent="0.2">
      <c r="B25314" s="18" t="s">
        <v>17151</v>
      </c>
      <c r="C25314" s="19" t="s">
        <v>121</v>
      </c>
      <c r="D25314" t="s">
        <v>398</v>
      </c>
      <c r="E25314" s="20">
        <v>1</v>
      </c>
      <c r="F25314" s="20">
        <v>1</v>
      </c>
    </row>
    <row r="25315" spans="1:6" ht="25.5" outlineLevel="2" x14ac:dyDescent="0.2">
      <c r="B25315" s="18" t="s">
        <v>17151</v>
      </c>
      <c r="C25315" s="19" t="s">
        <v>136</v>
      </c>
      <c r="D25315" t="s">
        <v>398</v>
      </c>
      <c r="E25315" s="20">
        <v>1</v>
      </c>
      <c r="F25315" s="20">
        <v>5843</v>
      </c>
    </row>
    <row r="25316" spans="1:6" ht="25.5" outlineLevel="2" x14ac:dyDescent="0.2">
      <c r="B25316" s="18" t="s">
        <v>17151</v>
      </c>
      <c r="C25316" s="19" t="s">
        <v>166</v>
      </c>
      <c r="D25316" t="s">
        <v>398</v>
      </c>
      <c r="E25316" s="20">
        <v>83</v>
      </c>
      <c r="F25316" s="20">
        <v>862</v>
      </c>
    </row>
    <row r="25317" spans="1:6" ht="25.5" outlineLevel="2" x14ac:dyDescent="0.2">
      <c r="B25317" s="18" t="s">
        <v>17151</v>
      </c>
      <c r="C25317" s="19" t="s">
        <v>178</v>
      </c>
      <c r="D25317" t="s">
        <v>398</v>
      </c>
      <c r="E25317" s="20">
        <v>1</v>
      </c>
      <c r="F25317" s="20">
        <v>903</v>
      </c>
    </row>
    <row r="25318" spans="1:6" ht="25.5" outlineLevel="1" x14ac:dyDescent="0.2">
      <c r="B25318" s="21" t="s">
        <v>17152</v>
      </c>
      <c r="E25318" s="20">
        <f>SUBTOTAL(9,E25310:E25317)</f>
        <v>250003</v>
      </c>
      <c r="F25318" s="20">
        <f>SUBTOTAL(9,F25310:F25317)</f>
        <v>12662</v>
      </c>
    </row>
    <row r="25319" spans="1:6" ht="38.25" outlineLevel="2" x14ac:dyDescent="0.2">
      <c r="A25319" t="s">
        <v>6786</v>
      </c>
      <c r="B25319" s="18" t="s">
        <v>17153</v>
      </c>
      <c r="C25319" s="19" t="s">
        <v>16</v>
      </c>
      <c r="D25319" t="s">
        <v>398</v>
      </c>
      <c r="E25319" s="20">
        <v>3</v>
      </c>
      <c r="F25319" s="20">
        <v>4036</v>
      </c>
    </row>
    <row r="25320" spans="1:6" ht="38.25" outlineLevel="2" x14ac:dyDescent="0.2">
      <c r="B25320" s="18" t="s">
        <v>17153</v>
      </c>
      <c r="C25320" s="19" t="s">
        <v>42</v>
      </c>
      <c r="D25320" t="s">
        <v>398</v>
      </c>
      <c r="E25320" s="20">
        <v>18407</v>
      </c>
      <c r="F25320" s="20">
        <v>11441</v>
      </c>
    </row>
    <row r="25321" spans="1:6" ht="38.25" outlineLevel="2" x14ac:dyDescent="0.2">
      <c r="B25321" s="18" t="s">
        <v>17153</v>
      </c>
      <c r="C25321" s="19" t="s">
        <v>64</v>
      </c>
      <c r="D25321" t="s">
        <v>398</v>
      </c>
      <c r="E25321" s="20">
        <v>2</v>
      </c>
      <c r="F25321" s="20">
        <v>298</v>
      </c>
    </row>
    <row r="25322" spans="1:6" ht="38.25" outlineLevel="2" x14ac:dyDescent="0.2">
      <c r="B25322" s="18" t="s">
        <v>17153</v>
      </c>
      <c r="C25322" s="19" t="s">
        <v>80</v>
      </c>
      <c r="D25322" t="s">
        <v>398</v>
      </c>
      <c r="E25322" s="20">
        <v>1131</v>
      </c>
      <c r="F25322" s="20">
        <v>1351</v>
      </c>
    </row>
    <row r="25323" spans="1:6" ht="38.25" outlineLevel="2" x14ac:dyDescent="0.2">
      <c r="B25323" s="18" t="s">
        <v>17153</v>
      </c>
      <c r="C25323" s="19" t="s">
        <v>87</v>
      </c>
      <c r="D25323" t="s">
        <v>398</v>
      </c>
      <c r="E25323" s="20">
        <v>7</v>
      </c>
      <c r="F25323" s="20">
        <v>24</v>
      </c>
    </row>
    <row r="25324" spans="1:6" ht="38.25" outlineLevel="2" x14ac:dyDescent="0.2">
      <c r="B25324" s="18" t="s">
        <v>17153</v>
      </c>
      <c r="C25324" s="19" t="s">
        <v>161</v>
      </c>
      <c r="D25324" t="s">
        <v>398</v>
      </c>
      <c r="E25324" s="20">
        <v>5</v>
      </c>
      <c r="F25324" s="20">
        <v>1004</v>
      </c>
    </row>
    <row r="25325" spans="1:6" ht="38.25" outlineLevel="2" x14ac:dyDescent="0.2">
      <c r="B25325" s="18" t="s">
        <v>17153</v>
      </c>
      <c r="C25325" s="19" t="s">
        <v>176</v>
      </c>
      <c r="D25325" t="s">
        <v>398</v>
      </c>
      <c r="E25325" s="20">
        <v>1</v>
      </c>
      <c r="F25325" s="20">
        <v>25</v>
      </c>
    </row>
    <row r="25326" spans="1:6" ht="38.25" outlineLevel="2" x14ac:dyDescent="0.2">
      <c r="B25326" s="18" t="s">
        <v>17153</v>
      </c>
      <c r="C25326" s="19" t="s">
        <v>178</v>
      </c>
      <c r="D25326" t="s">
        <v>398</v>
      </c>
      <c r="E25326" s="20">
        <v>6</v>
      </c>
      <c r="F25326" s="20">
        <v>17183</v>
      </c>
    </row>
    <row r="25327" spans="1:6" ht="38.25" outlineLevel="1" x14ac:dyDescent="0.2">
      <c r="B25327" s="21" t="s">
        <v>17154</v>
      </c>
      <c r="E25327" s="20">
        <f>SUBTOTAL(9,E25319:E25326)</f>
        <v>19562</v>
      </c>
      <c r="F25327" s="20">
        <f>SUBTOTAL(9,F25319:F25326)</f>
        <v>35362</v>
      </c>
    </row>
    <row r="25328" spans="1:6" ht="25.5" outlineLevel="2" x14ac:dyDescent="0.2">
      <c r="A25328" t="s">
        <v>6788</v>
      </c>
      <c r="B25328" s="18" t="s">
        <v>17155</v>
      </c>
      <c r="C25328" s="19" t="s">
        <v>42</v>
      </c>
      <c r="D25328" t="s">
        <v>398</v>
      </c>
      <c r="E25328" s="20">
        <v>1031</v>
      </c>
      <c r="F25328" s="20">
        <v>148</v>
      </c>
    </row>
    <row r="25329" spans="1:6" ht="25.5" outlineLevel="2" x14ac:dyDescent="0.2">
      <c r="B25329" s="18" t="s">
        <v>17155</v>
      </c>
      <c r="C25329" s="19" t="s">
        <v>80</v>
      </c>
      <c r="D25329" t="s">
        <v>398</v>
      </c>
      <c r="E25329" s="20">
        <v>994</v>
      </c>
      <c r="F25329" s="20">
        <v>1156</v>
      </c>
    </row>
    <row r="25330" spans="1:6" ht="25.5" outlineLevel="2" x14ac:dyDescent="0.2">
      <c r="B25330" s="18" t="s">
        <v>17155</v>
      </c>
      <c r="C25330" s="19" t="s">
        <v>121</v>
      </c>
      <c r="D25330" t="s">
        <v>398</v>
      </c>
      <c r="E25330" s="20">
        <v>5</v>
      </c>
      <c r="F25330" s="20">
        <v>329</v>
      </c>
    </row>
    <row r="25331" spans="1:6" ht="38.25" outlineLevel="1" x14ac:dyDescent="0.2">
      <c r="B25331" s="21" t="s">
        <v>17156</v>
      </c>
      <c r="E25331" s="20">
        <f>SUBTOTAL(9,E25328:E25330)</f>
        <v>2030</v>
      </c>
      <c r="F25331" s="20">
        <f>SUBTOTAL(9,F25328:F25330)</f>
        <v>1633</v>
      </c>
    </row>
    <row r="25332" spans="1:6" ht="25.5" outlineLevel="2" x14ac:dyDescent="0.2">
      <c r="A25332" t="s">
        <v>6790</v>
      </c>
      <c r="B25332" s="18" t="s">
        <v>18731</v>
      </c>
      <c r="C25332" s="19" t="s">
        <v>42</v>
      </c>
      <c r="D25332" t="s">
        <v>398</v>
      </c>
      <c r="E25332" s="20">
        <v>271</v>
      </c>
      <c r="F25332" s="20">
        <v>1480</v>
      </c>
    </row>
    <row r="25333" spans="1:6" ht="25.5" outlineLevel="2" x14ac:dyDescent="0.2">
      <c r="B25333" s="18" t="s">
        <v>18731</v>
      </c>
      <c r="C25333" s="19" t="s">
        <v>80</v>
      </c>
      <c r="D25333" t="s">
        <v>398</v>
      </c>
      <c r="E25333" s="20">
        <v>46</v>
      </c>
      <c r="F25333" s="20">
        <v>772</v>
      </c>
    </row>
    <row r="25334" spans="1:6" ht="25.5" outlineLevel="2" x14ac:dyDescent="0.2">
      <c r="B25334" s="18" t="s">
        <v>18731</v>
      </c>
      <c r="C25334" s="19" t="s">
        <v>88</v>
      </c>
      <c r="D25334" t="s">
        <v>398</v>
      </c>
      <c r="E25334" s="20">
        <v>120</v>
      </c>
      <c r="F25334" s="20">
        <v>322</v>
      </c>
    </row>
    <row r="25335" spans="1:6" ht="25.5" outlineLevel="1" x14ac:dyDescent="0.2">
      <c r="B25335" s="21" t="s">
        <v>18732</v>
      </c>
      <c r="E25335" s="20">
        <f>SUBTOTAL(9,E25332:E25334)</f>
        <v>437</v>
      </c>
      <c r="F25335" s="20">
        <f>SUBTOTAL(9,F25332:F25334)</f>
        <v>2574</v>
      </c>
    </row>
    <row r="25336" spans="1:6" outlineLevel="2" x14ac:dyDescent="0.2">
      <c r="A25336" t="s">
        <v>6791</v>
      </c>
      <c r="B25336" s="18" t="s">
        <v>17157</v>
      </c>
      <c r="C25336" s="19" t="s">
        <v>42</v>
      </c>
      <c r="D25336" t="s">
        <v>398</v>
      </c>
      <c r="E25336" s="20">
        <v>903</v>
      </c>
      <c r="F25336" s="20">
        <v>660</v>
      </c>
    </row>
    <row r="25337" spans="1:6" outlineLevel="2" x14ac:dyDescent="0.2">
      <c r="B25337" s="18" t="s">
        <v>17157</v>
      </c>
      <c r="C25337" s="19" t="s">
        <v>80</v>
      </c>
      <c r="D25337" t="s">
        <v>398</v>
      </c>
      <c r="E25337" s="20">
        <v>5994</v>
      </c>
      <c r="F25337" s="20">
        <v>4398</v>
      </c>
    </row>
    <row r="25338" spans="1:6" outlineLevel="2" x14ac:dyDescent="0.2">
      <c r="B25338" s="18" t="s">
        <v>17157</v>
      </c>
      <c r="C25338" s="19" t="s">
        <v>88</v>
      </c>
      <c r="D25338" t="s">
        <v>398</v>
      </c>
      <c r="E25338" s="20">
        <v>2</v>
      </c>
      <c r="F25338" s="20">
        <v>1</v>
      </c>
    </row>
    <row r="25339" spans="1:6" outlineLevel="2" x14ac:dyDescent="0.2">
      <c r="B25339" s="18" t="s">
        <v>17157</v>
      </c>
      <c r="C25339" s="19" t="s">
        <v>121</v>
      </c>
      <c r="D25339" t="s">
        <v>398</v>
      </c>
      <c r="E25339" s="20">
        <v>1</v>
      </c>
      <c r="F25339" s="20">
        <v>65</v>
      </c>
    </row>
    <row r="25340" spans="1:6" outlineLevel="2" x14ac:dyDescent="0.2">
      <c r="B25340" s="18" t="s">
        <v>17157</v>
      </c>
      <c r="C25340" s="19" t="s">
        <v>162</v>
      </c>
      <c r="D25340" t="s">
        <v>398</v>
      </c>
      <c r="E25340" s="20">
        <v>2</v>
      </c>
      <c r="F25340" s="20">
        <v>314</v>
      </c>
    </row>
    <row r="25341" spans="1:6" outlineLevel="2" x14ac:dyDescent="0.2">
      <c r="B25341" s="18" t="s">
        <v>17157</v>
      </c>
      <c r="C25341" s="19" t="s">
        <v>178</v>
      </c>
      <c r="D25341" t="s">
        <v>398</v>
      </c>
      <c r="E25341" s="20">
        <v>1</v>
      </c>
      <c r="F25341" s="20">
        <v>920</v>
      </c>
    </row>
    <row r="25342" spans="1:6" outlineLevel="1" x14ac:dyDescent="0.2">
      <c r="B25342" s="21" t="s">
        <v>17158</v>
      </c>
      <c r="E25342" s="20">
        <f>SUBTOTAL(9,E25336:E25341)</f>
        <v>6903</v>
      </c>
      <c r="F25342" s="20">
        <f>SUBTOTAL(9,F25336:F25341)</f>
        <v>6358</v>
      </c>
    </row>
    <row r="25343" spans="1:6" ht="25.5" outlineLevel="2" x14ac:dyDescent="0.2">
      <c r="A25343" t="s">
        <v>6792</v>
      </c>
      <c r="B25343" s="18" t="s">
        <v>17159</v>
      </c>
      <c r="C25343" s="19" t="s">
        <v>37</v>
      </c>
      <c r="D25343" t="s">
        <v>398</v>
      </c>
      <c r="E25343" s="20">
        <v>1</v>
      </c>
      <c r="F25343" s="20">
        <v>310</v>
      </c>
    </row>
    <row r="25344" spans="1:6" ht="25.5" outlineLevel="2" x14ac:dyDescent="0.2">
      <c r="B25344" s="18" t="s">
        <v>17159</v>
      </c>
      <c r="C25344" s="19" t="s">
        <v>42</v>
      </c>
      <c r="D25344" t="s">
        <v>398</v>
      </c>
      <c r="E25344" s="20">
        <v>10523</v>
      </c>
      <c r="F25344" s="20">
        <v>321</v>
      </c>
    </row>
    <row r="25345" spans="1:6" ht="25.5" outlineLevel="2" x14ac:dyDescent="0.2">
      <c r="B25345" s="18" t="s">
        <v>17159</v>
      </c>
      <c r="C25345" s="19" t="s">
        <v>80</v>
      </c>
      <c r="D25345" t="s">
        <v>398</v>
      </c>
      <c r="E25345" s="20">
        <v>54</v>
      </c>
      <c r="F25345" s="20">
        <v>647</v>
      </c>
    </row>
    <row r="25346" spans="1:6" ht="25.5" outlineLevel="2" x14ac:dyDescent="0.2">
      <c r="B25346" s="18" t="s">
        <v>17159</v>
      </c>
      <c r="C25346" s="19" t="s">
        <v>88</v>
      </c>
      <c r="D25346" t="s">
        <v>398</v>
      </c>
      <c r="E25346" s="20">
        <v>1</v>
      </c>
      <c r="F25346" s="20">
        <v>153</v>
      </c>
    </row>
    <row r="25347" spans="1:6" ht="25.5" outlineLevel="2" x14ac:dyDescent="0.2">
      <c r="B25347" s="18" t="s">
        <v>17159</v>
      </c>
      <c r="C25347" s="19" t="s">
        <v>164</v>
      </c>
      <c r="D25347" t="s">
        <v>398</v>
      </c>
      <c r="E25347" s="20">
        <v>2</v>
      </c>
      <c r="F25347" s="20">
        <v>2</v>
      </c>
    </row>
    <row r="25348" spans="1:6" ht="38.25" outlineLevel="1" x14ac:dyDescent="0.2">
      <c r="B25348" s="21" t="s">
        <v>17160</v>
      </c>
      <c r="E25348" s="20">
        <f>SUBTOTAL(9,E25343:E25347)</f>
        <v>10581</v>
      </c>
      <c r="F25348" s="20">
        <f>SUBTOTAL(9,F25343:F25347)</f>
        <v>1433</v>
      </c>
    </row>
    <row r="25349" spans="1:6" ht="25.5" outlineLevel="2" x14ac:dyDescent="0.2">
      <c r="A25349" t="s">
        <v>6794</v>
      </c>
      <c r="B25349" s="18" t="s">
        <v>17161</v>
      </c>
      <c r="C25349" s="19" t="s">
        <v>42</v>
      </c>
      <c r="D25349" t="s">
        <v>398</v>
      </c>
      <c r="E25349" s="20">
        <v>12802</v>
      </c>
      <c r="F25349" s="20">
        <v>231</v>
      </c>
    </row>
    <row r="25350" spans="1:6" ht="25.5" outlineLevel="2" x14ac:dyDescent="0.2">
      <c r="B25350" s="18" t="s">
        <v>17161</v>
      </c>
      <c r="C25350" s="19" t="s">
        <v>80</v>
      </c>
      <c r="D25350" t="s">
        <v>398</v>
      </c>
      <c r="E25350" s="20">
        <v>1597</v>
      </c>
      <c r="F25350" s="20">
        <v>1344</v>
      </c>
    </row>
    <row r="25351" spans="1:6" ht="25.5" outlineLevel="2" x14ac:dyDescent="0.2">
      <c r="B25351" s="18" t="s">
        <v>17161</v>
      </c>
      <c r="C25351" s="19" t="s">
        <v>164</v>
      </c>
      <c r="D25351" t="s">
        <v>398</v>
      </c>
      <c r="E25351" s="20">
        <v>8</v>
      </c>
      <c r="F25351" s="20">
        <v>226</v>
      </c>
    </row>
    <row r="25352" spans="1:6" ht="25.5" outlineLevel="2" x14ac:dyDescent="0.2">
      <c r="B25352" s="18" t="s">
        <v>17161</v>
      </c>
      <c r="C25352" s="19" t="s">
        <v>178</v>
      </c>
      <c r="D25352" t="s">
        <v>398</v>
      </c>
      <c r="E25352" s="20">
        <v>1</v>
      </c>
      <c r="F25352" s="20">
        <v>51</v>
      </c>
    </row>
    <row r="25353" spans="1:6" ht="25.5" outlineLevel="1" x14ac:dyDescent="0.2">
      <c r="B25353" s="21" t="s">
        <v>17162</v>
      </c>
      <c r="E25353" s="20">
        <f>SUBTOTAL(9,E25349:E25352)</f>
        <v>14408</v>
      </c>
      <c r="F25353" s="20">
        <f>SUBTOTAL(9,F25349:F25352)</f>
        <v>1852</v>
      </c>
    </row>
    <row r="25354" spans="1:6" outlineLevel="2" x14ac:dyDescent="0.2">
      <c r="A25354" t="s">
        <v>6795</v>
      </c>
      <c r="B25354" s="18" t="s">
        <v>17163</v>
      </c>
      <c r="C25354" s="19" t="s">
        <v>42</v>
      </c>
      <c r="D25354" t="s">
        <v>398</v>
      </c>
      <c r="E25354" s="20">
        <v>15083</v>
      </c>
      <c r="F25354" s="20">
        <v>500</v>
      </c>
    </row>
    <row r="25355" spans="1:6" outlineLevel="2" x14ac:dyDescent="0.2">
      <c r="B25355" s="18" t="s">
        <v>17163</v>
      </c>
      <c r="C25355" s="19" t="s">
        <v>65</v>
      </c>
      <c r="D25355" t="s">
        <v>398</v>
      </c>
      <c r="E25355" s="20">
        <v>1</v>
      </c>
      <c r="F25355" s="20">
        <v>23</v>
      </c>
    </row>
    <row r="25356" spans="1:6" outlineLevel="2" x14ac:dyDescent="0.2">
      <c r="B25356" s="18" t="s">
        <v>17163</v>
      </c>
      <c r="C25356" s="19" t="s">
        <v>80</v>
      </c>
      <c r="D25356" t="s">
        <v>398</v>
      </c>
      <c r="E25356" s="20">
        <v>1885</v>
      </c>
      <c r="F25356" s="20">
        <v>5792</v>
      </c>
    </row>
    <row r="25357" spans="1:6" outlineLevel="2" x14ac:dyDescent="0.2">
      <c r="B25357" s="18" t="s">
        <v>17163</v>
      </c>
      <c r="C25357" s="19" t="s">
        <v>107</v>
      </c>
      <c r="D25357" t="s">
        <v>398</v>
      </c>
      <c r="E25357" s="20">
        <v>1</v>
      </c>
      <c r="F25357" s="20">
        <v>11</v>
      </c>
    </row>
    <row r="25358" spans="1:6" outlineLevel="2" x14ac:dyDescent="0.2">
      <c r="B25358" s="18" t="s">
        <v>17163</v>
      </c>
      <c r="C25358" s="19" t="s">
        <v>178</v>
      </c>
      <c r="D25358" t="s">
        <v>398</v>
      </c>
      <c r="E25358" s="20">
        <v>3</v>
      </c>
      <c r="F25358" s="20">
        <v>3052</v>
      </c>
    </row>
    <row r="25359" spans="1:6" outlineLevel="1" x14ac:dyDescent="0.2">
      <c r="B25359" s="21" t="s">
        <v>17164</v>
      </c>
      <c r="E25359" s="20">
        <f>SUBTOTAL(9,E25354:E25358)</f>
        <v>16973</v>
      </c>
      <c r="F25359" s="20">
        <f>SUBTOTAL(9,F25354:F25358)</f>
        <v>9378</v>
      </c>
    </row>
    <row r="25360" spans="1:6" ht="25.5" outlineLevel="2" x14ac:dyDescent="0.2">
      <c r="A25360" t="s">
        <v>6796</v>
      </c>
      <c r="B25360" s="18" t="s">
        <v>17165</v>
      </c>
      <c r="C25360" s="19" t="s">
        <v>80</v>
      </c>
      <c r="D25360" t="s">
        <v>398</v>
      </c>
      <c r="E25360" s="20">
        <v>6</v>
      </c>
      <c r="F25360" s="20">
        <v>13</v>
      </c>
    </row>
    <row r="25361" spans="1:6" ht="25.5" outlineLevel="1" x14ac:dyDescent="0.2">
      <c r="B25361" s="21" t="s">
        <v>17166</v>
      </c>
      <c r="E25361" s="20">
        <f>SUBTOTAL(9,E25360:E25360)</f>
        <v>6</v>
      </c>
      <c r="F25361" s="20">
        <f>SUBTOTAL(9,F25360:F25360)</f>
        <v>13</v>
      </c>
    </row>
    <row r="25362" spans="1:6" ht="25.5" outlineLevel="2" x14ac:dyDescent="0.2">
      <c r="A25362" t="s">
        <v>6798</v>
      </c>
      <c r="B25362" s="18" t="s">
        <v>17167</v>
      </c>
      <c r="C25362" s="19" t="s">
        <v>42</v>
      </c>
      <c r="D25362" t="s">
        <v>398</v>
      </c>
      <c r="E25362" s="20">
        <v>72585</v>
      </c>
      <c r="F25362" s="20">
        <v>1176</v>
      </c>
    </row>
    <row r="25363" spans="1:6" ht="25.5" outlineLevel="2" x14ac:dyDescent="0.2">
      <c r="B25363" s="18" t="s">
        <v>17167</v>
      </c>
      <c r="C25363" s="19" t="s">
        <v>65</v>
      </c>
      <c r="D25363" t="s">
        <v>398</v>
      </c>
      <c r="E25363" s="20">
        <v>2</v>
      </c>
      <c r="F25363" s="20">
        <v>30349</v>
      </c>
    </row>
    <row r="25364" spans="1:6" ht="25.5" outlineLevel="2" x14ac:dyDescent="0.2">
      <c r="B25364" s="18" t="s">
        <v>17167</v>
      </c>
      <c r="C25364" s="19" t="s">
        <v>68</v>
      </c>
      <c r="D25364" t="s">
        <v>398</v>
      </c>
      <c r="E25364" s="20">
        <v>1</v>
      </c>
      <c r="F25364" s="20">
        <v>60</v>
      </c>
    </row>
    <row r="25365" spans="1:6" ht="25.5" outlineLevel="2" x14ac:dyDescent="0.2">
      <c r="B25365" s="18" t="s">
        <v>17167</v>
      </c>
      <c r="C25365" s="19" t="s">
        <v>80</v>
      </c>
      <c r="D25365" t="s">
        <v>398</v>
      </c>
      <c r="E25365" s="20">
        <v>926</v>
      </c>
      <c r="F25365" s="20">
        <v>4025</v>
      </c>
    </row>
    <row r="25366" spans="1:6" ht="25.5" outlineLevel="2" x14ac:dyDescent="0.2">
      <c r="B25366" s="18" t="s">
        <v>17167</v>
      </c>
      <c r="C25366" s="19" t="s">
        <v>87</v>
      </c>
      <c r="D25366" t="s">
        <v>398</v>
      </c>
      <c r="E25366" s="20">
        <v>9</v>
      </c>
      <c r="F25366" s="20">
        <v>612</v>
      </c>
    </row>
    <row r="25367" spans="1:6" ht="25.5" outlineLevel="2" x14ac:dyDescent="0.2">
      <c r="B25367" s="18" t="s">
        <v>17167</v>
      </c>
      <c r="C25367" s="19" t="s">
        <v>88</v>
      </c>
      <c r="D25367" t="s">
        <v>398</v>
      </c>
      <c r="E25367" s="20">
        <v>1</v>
      </c>
      <c r="F25367" s="20">
        <v>296</v>
      </c>
    </row>
    <row r="25368" spans="1:6" ht="25.5" outlineLevel="2" x14ac:dyDescent="0.2">
      <c r="B25368" s="18" t="s">
        <v>17167</v>
      </c>
      <c r="C25368" s="19" t="s">
        <v>164</v>
      </c>
      <c r="D25368" t="s">
        <v>398</v>
      </c>
      <c r="E25368" s="20">
        <v>2</v>
      </c>
      <c r="F25368" s="20">
        <v>32</v>
      </c>
    </row>
    <row r="25369" spans="1:6" ht="25.5" outlineLevel="2" x14ac:dyDescent="0.2">
      <c r="B25369" s="18" t="s">
        <v>17167</v>
      </c>
      <c r="C25369" s="19" t="s">
        <v>174</v>
      </c>
      <c r="D25369" t="s">
        <v>398</v>
      </c>
      <c r="E25369" s="20">
        <v>1</v>
      </c>
      <c r="F25369" s="20">
        <v>198</v>
      </c>
    </row>
    <row r="25370" spans="1:6" ht="25.5" outlineLevel="1" x14ac:dyDescent="0.2">
      <c r="B25370" s="21" t="s">
        <v>17168</v>
      </c>
      <c r="E25370" s="20">
        <f>SUBTOTAL(9,E25362:E25369)</f>
        <v>73527</v>
      </c>
      <c r="F25370" s="20">
        <f>SUBTOTAL(9,F25362:F25369)</f>
        <v>36748</v>
      </c>
    </row>
    <row r="25371" spans="1:6" ht="25.5" outlineLevel="2" x14ac:dyDescent="0.2">
      <c r="A25371" t="s">
        <v>1887</v>
      </c>
      <c r="B25371" s="18" t="s">
        <v>17169</v>
      </c>
      <c r="C25371" s="19" t="s">
        <v>23</v>
      </c>
      <c r="D25371" t="s">
        <v>398</v>
      </c>
      <c r="E25371" s="20">
        <v>1</v>
      </c>
      <c r="F25371" s="20">
        <v>6</v>
      </c>
    </row>
    <row r="25372" spans="1:6" ht="25.5" outlineLevel="2" x14ac:dyDescent="0.2">
      <c r="B25372" s="18" t="s">
        <v>17169</v>
      </c>
      <c r="C25372" s="19" t="s">
        <v>37</v>
      </c>
      <c r="D25372" t="s">
        <v>398</v>
      </c>
      <c r="E25372" s="20">
        <v>10</v>
      </c>
      <c r="F25372" s="20">
        <v>10</v>
      </c>
    </row>
    <row r="25373" spans="1:6" ht="25.5" outlineLevel="2" x14ac:dyDescent="0.2">
      <c r="B25373" s="18" t="s">
        <v>17169</v>
      </c>
      <c r="C25373" s="19" t="s">
        <v>42</v>
      </c>
      <c r="D25373" t="s">
        <v>398</v>
      </c>
      <c r="E25373" s="20">
        <v>18320</v>
      </c>
      <c r="F25373" s="20">
        <v>3833</v>
      </c>
    </row>
    <row r="25374" spans="1:6" ht="25.5" outlineLevel="2" x14ac:dyDescent="0.2">
      <c r="B25374" s="18" t="s">
        <v>17169</v>
      </c>
      <c r="C25374" s="19" t="s">
        <v>68</v>
      </c>
      <c r="D25374" t="s">
        <v>398</v>
      </c>
      <c r="E25374" s="20">
        <v>87</v>
      </c>
      <c r="F25374" s="20">
        <v>3733</v>
      </c>
    </row>
    <row r="25375" spans="1:6" ht="25.5" outlineLevel="2" x14ac:dyDescent="0.2">
      <c r="B25375" s="18" t="s">
        <v>17169</v>
      </c>
      <c r="C25375" s="19" t="s">
        <v>80</v>
      </c>
      <c r="D25375" t="s">
        <v>398</v>
      </c>
      <c r="E25375" s="20">
        <v>1351</v>
      </c>
      <c r="F25375" s="20">
        <v>23880</v>
      </c>
    </row>
    <row r="25376" spans="1:6" ht="25.5" outlineLevel="2" x14ac:dyDescent="0.2">
      <c r="B25376" s="18" t="s">
        <v>17169</v>
      </c>
      <c r="C25376" s="19" t="s">
        <v>87</v>
      </c>
      <c r="D25376" t="s">
        <v>398</v>
      </c>
      <c r="E25376" s="20">
        <v>9</v>
      </c>
      <c r="F25376" s="20">
        <v>182</v>
      </c>
    </row>
    <row r="25377" spans="1:6" ht="25.5" outlineLevel="2" x14ac:dyDescent="0.2">
      <c r="B25377" s="18" t="s">
        <v>17169</v>
      </c>
      <c r="C25377" s="19" t="s">
        <v>88</v>
      </c>
      <c r="D25377" t="s">
        <v>398</v>
      </c>
      <c r="E25377" s="20">
        <v>881</v>
      </c>
      <c r="F25377" s="20">
        <v>2155</v>
      </c>
    </row>
    <row r="25378" spans="1:6" ht="25.5" outlineLevel="2" x14ac:dyDescent="0.2">
      <c r="B25378" s="18" t="s">
        <v>17169</v>
      </c>
      <c r="C25378" s="19" t="s">
        <v>92</v>
      </c>
      <c r="D25378" t="s">
        <v>398</v>
      </c>
      <c r="E25378" s="20">
        <v>6</v>
      </c>
      <c r="F25378" s="20">
        <v>1076</v>
      </c>
    </row>
    <row r="25379" spans="1:6" ht="25.5" outlineLevel="2" x14ac:dyDescent="0.2">
      <c r="B25379" s="18" t="s">
        <v>17169</v>
      </c>
      <c r="C25379" s="19" t="s">
        <v>102</v>
      </c>
      <c r="D25379" t="s">
        <v>398</v>
      </c>
      <c r="E25379" s="20">
        <v>8</v>
      </c>
      <c r="F25379" s="20">
        <v>19</v>
      </c>
    </row>
    <row r="25380" spans="1:6" ht="25.5" outlineLevel="2" x14ac:dyDescent="0.2">
      <c r="B25380" s="18" t="s">
        <v>17169</v>
      </c>
      <c r="C25380" s="19" t="s">
        <v>107</v>
      </c>
      <c r="D25380" t="s">
        <v>398</v>
      </c>
      <c r="E25380" s="20">
        <v>11</v>
      </c>
      <c r="F25380" s="20">
        <v>44</v>
      </c>
    </row>
    <row r="25381" spans="1:6" ht="25.5" outlineLevel="2" x14ac:dyDescent="0.2">
      <c r="B25381" s="18" t="s">
        <v>17169</v>
      </c>
      <c r="C25381" s="19" t="s">
        <v>113</v>
      </c>
      <c r="D25381" t="s">
        <v>398</v>
      </c>
      <c r="E25381" s="20">
        <v>30</v>
      </c>
      <c r="F25381" s="20">
        <v>390</v>
      </c>
    </row>
    <row r="25382" spans="1:6" ht="25.5" outlineLevel="2" x14ac:dyDescent="0.2">
      <c r="B25382" s="18" t="s">
        <v>17169</v>
      </c>
      <c r="C25382" s="19" t="s">
        <v>151</v>
      </c>
      <c r="D25382" t="s">
        <v>398</v>
      </c>
      <c r="E25382" s="20">
        <v>241</v>
      </c>
      <c r="F25382" s="20">
        <v>2498</v>
      </c>
    </row>
    <row r="25383" spans="1:6" ht="25.5" outlineLevel="2" x14ac:dyDescent="0.2">
      <c r="B25383" s="18" t="s">
        <v>17169</v>
      </c>
      <c r="C25383" s="19" t="s">
        <v>161</v>
      </c>
      <c r="D25383" t="s">
        <v>398</v>
      </c>
      <c r="E25383" s="20">
        <v>50</v>
      </c>
      <c r="F25383" s="20">
        <v>6558</v>
      </c>
    </row>
    <row r="25384" spans="1:6" ht="25.5" outlineLevel="2" x14ac:dyDescent="0.2">
      <c r="B25384" s="18" t="s">
        <v>17169</v>
      </c>
      <c r="C25384" s="19" t="s">
        <v>162</v>
      </c>
      <c r="D25384" t="s">
        <v>398</v>
      </c>
      <c r="E25384" s="20">
        <v>22</v>
      </c>
      <c r="F25384" s="20">
        <v>183</v>
      </c>
    </row>
    <row r="25385" spans="1:6" ht="25.5" outlineLevel="2" x14ac:dyDescent="0.2">
      <c r="B25385" s="18" t="s">
        <v>17169</v>
      </c>
      <c r="C25385" s="19" t="s">
        <v>166</v>
      </c>
      <c r="D25385" t="s">
        <v>398</v>
      </c>
      <c r="E25385" s="20">
        <v>8</v>
      </c>
      <c r="F25385" s="20">
        <v>31</v>
      </c>
    </row>
    <row r="25386" spans="1:6" ht="25.5" outlineLevel="2" x14ac:dyDescent="0.2">
      <c r="B25386" s="18" t="s">
        <v>17169</v>
      </c>
      <c r="C25386" s="19" t="s">
        <v>171</v>
      </c>
      <c r="D25386" t="s">
        <v>398</v>
      </c>
      <c r="E25386" s="20">
        <v>40</v>
      </c>
      <c r="F25386" s="20">
        <v>293</v>
      </c>
    </row>
    <row r="25387" spans="1:6" ht="25.5" outlineLevel="2" x14ac:dyDescent="0.2">
      <c r="B25387" s="18" t="s">
        <v>17169</v>
      </c>
      <c r="C25387" s="19" t="s">
        <v>176</v>
      </c>
      <c r="D25387" t="s">
        <v>398</v>
      </c>
      <c r="E25387" s="20">
        <v>29</v>
      </c>
      <c r="F25387" s="20">
        <v>6499</v>
      </c>
    </row>
    <row r="25388" spans="1:6" ht="25.5" outlineLevel="2" x14ac:dyDescent="0.2">
      <c r="B25388" s="18" t="s">
        <v>17169</v>
      </c>
      <c r="C25388" s="19" t="s">
        <v>178</v>
      </c>
      <c r="D25388" t="s">
        <v>398</v>
      </c>
      <c r="E25388" s="20">
        <v>35</v>
      </c>
      <c r="F25388" s="20">
        <v>1481</v>
      </c>
    </row>
    <row r="25389" spans="1:6" ht="38.25" outlineLevel="1" x14ac:dyDescent="0.2">
      <c r="B25389" s="21" t="s">
        <v>17170</v>
      </c>
      <c r="E25389" s="20">
        <f>SUBTOTAL(9,E25371:E25388)</f>
        <v>21139</v>
      </c>
      <c r="F25389" s="20">
        <f>SUBTOTAL(9,F25371:F25388)</f>
        <v>52871</v>
      </c>
    </row>
    <row r="25390" spans="1:6" ht="25.5" outlineLevel="2" x14ac:dyDescent="0.2">
      <c r="A25390" t="s">
        <v>6800</v>
      </c>
      <c r="B25390" s="18" t="s">
        <v>17171</v>
      </c>
      <c r="C25390" s="19" t="s">
        <v>42</v>
      </c>
      <c r="D25390" t="s">
        <v>398</v>
      </c>
      <c r="E25390" s="20">
        <v>1741</v>
      </c>
      <c r="F25390" s="20">
        <v>4172</v>
      </c>
    </row>
    <row r="25391" spans="1:6" ht="25.5" outlineLevel="2" x14ac:dyDescent="0.2">
      <c r="B25391" s="18" t="s">
        <v>17171</v>
      </c>
      <c r="C25391" s="19" t="s">
        <v>54</v>
      </c>
      <c r="D25391" t="s">
        <v>398</v>
      </c>
      <c r="E25391" s="20">
        <v>2</v>
      </c>
      <c r="F25391" s="20">
        <v>9</v>
      </c>
    </row>
    <row r="25392" spans="1:6" ht="25.5" outlineLevel="2" x14ac:dyDescent="0.2">
      <c r="B25392" s="18" t="s">
        <v>17171</v>
      </c>
      <c r="C25392" s="19" t="s">
        <v>68</v>
      </c>
      <c r="D25392" t="s">
        <v>398</v>
      </c>
      <c r="E25392" s="20">
        <v>19</v>
      </c>
      <c r="F25392" s="20">
        <v>1699</v>
      </c>
    </row>
    <row r="25393" spans="1:6" ht="25.5" outlineLevel="2" x14ac:dyDescent="0.2">
      <c r="B25393" s="18" t="s">
        <v>17171</v>
      </c>
      <c r="C25393" s="19" t="s">
        <v>80</v>
      </c>
      <c r="D25393" t="s">
        <v>398</v>
      </c>
      <c r="E25393" s="20">
        <v>737182</v>
      </c>
      <c r="F25393" s="20">
        <v>6329</v>
      </c>
    </row>
    <row r="25394" spans="1:6" ht="25.5" outlineLevel="2" x14ac:dyDescent="0.2">
      <c r="B25394" s="18" t="s">
        <v>17171</v>
      </c>
      <c r="C25394" s="19" t="s">
        <v>88</v>
      </c>
      <c r="D25394" t="s">
        <v>398</v>
      </c>
      <c r="E25394" s="20">
        <v>1</v>
      </c>
      <c r="F25394" s="20">
        <v>9</v>
      </c>
    </row>
    <row r="25395" spans="1:6" ht="25.5" outlineLevel="2" x14ac:dyDescent="0.2">
      <c r="B25395" s="18" t="s">
        <v>17171</v>
      </c>
      <c r="C25395" s="19" t="s">
        <v>92</v>
      </c>
      <c r="D25395" t="s">
        <v>398</v>
      </c>
      <c r="E25395" s="20">
        <v>1</v>
      </c>
      <c r="F25395" s="20">
        <v>11</v>
      </c>
    </row>
    <row r="25396" spans="1:6" ht="25.5" outlineLevel="2" x14ac:dyDescent="0.2">
      <c r="B25396" s="18" t="s">
        <v>17171</v>
      </c>
      <c r="C25396" s="19" t="s">
        <v>136</v>
      </c>
      <c r="D25396" t="s">
        <v>398</v>
      </c>
      <c r="E25396" s="20">
        <v>1</v>
      </c>
      <c r="F25396" s="20">
        <v>49</v>
      </c>
    </row>
    <row r="25397" spans="1:6" ht="25.5" outlineLevel="2" x14ac:dyDescent="0.2">
      <c r="B25397" s="18" t="s">
        <v>17171</v>
      </c>
      <c r="C25397" s="19" t="s">
        <v>178</v>
      </c>
      <c r="D25397" t="s">
        <v>398</v>
      </c>
      <c r="E25397" s="20">
        <v>26</v>
      </c>
      <c r="F25397" s="20">
        <v>3212</v>
      </c>
    </row>
    <row r="25398" spans="1:6" ht="25.5" outlineLevel="1" x14ac:dyDescent="0.2">
      <c r="B25398" s="21" t="s">
        <v>17172</v>
      </c>
      <c r="E25398" s="20">
        <f>SUBTOTAL(9,E25390:E25397)</f>
        <v>738973</v>
      </c>
      <c r="F25398" s="20">
        <f>SUBTOTAL(9,F25390:F25397)</f>
        <v>15490</v>
      </c>
    </row>
    <row r="25399" spans="1:6" outlineLevel="2" x14ac:dyDescent="0.2">
      <c r="A25399" t="s">
        <v>6802</v>
      </c>
      <c r="B25399" s="18" t="s">
        <v>17173</v>
      </c>
      <c r="C25399" s="19" t="s">
        <v>42</v>
      </c>
      <c r="D25399" t="s">
        <v>398</v>
      </c>
      <c r="E25399" s="20">
        <v>572</v>
      </c>
      <c r="F25399" s="20">
        <v>831</v>
      </c>
    </row>
    <row r="25400" spans="1:6" ht="25.5" outlineLevel="2" x14ac:dyDescent="0.2">
      <c r="B25400" s="18" t="s">
        <v>17173</v>
      </c>
      <c r="C25400" s="19" t="s">
        <v>53</v>
      </c>
      <c r="D25400" t="s">
        <v>398</v>
      </c>
      <c r="E25400" s="20">
        <v>10</v>
      </c>
      <c r="F25400" s="20">
        <v>90</v>
      </c>
    </row>
    <row r="25401" spans="1:6" outlineLevel="2" x14ac:dyDescent="0.2">
      <c r="B25401" s="18" t="s">
        <v>17173</v>
      </c>
      <c r="C25401" s="19" t="s">
        <v>54</v>
      </c>
      <c r="D25401" t="s">
        <v>398</v>
      </c>
      <c r="E25401" s="20">
        <v>12</v>
      </c>
      <c r="F25401" s="20">
        <v>10</v>
      </c>
    </row>
    <row r="25402" spans="1:6" outlineLevel="2" x14ac:dyDescent="0.2">
      <c r="B25402" s="18" t="s">
        <v>17173</v>
      </c>
      <c r="C25402" s="19" t="s">
        <v>68</v>
      </c>
      <c r="D25402" t="s">
        <v>398</v>
      </c>
      <c r="E25402" s="20">
        <v>55</v>
      </c>
      <c r="F25402" s="20">
        <v>725</v>
      </c>
    </row>
    <row r="25403" spans="1:6" outlineLevel="2" x14ac:dyDescent="0.2">
      <c r="B25403" s="18" t="s">
        <v>17173</v>
      </c>
      <c r="C25403" s="19" t="s">
        <v>80</v>
      </c>
      <c r="D25403" t="s">
        <v>398</v>
      </c>
      <c r="E25403" s="20">
        <v>8977</v>
      </c>
      <c r="F25403" s="20">
        <v>10504</v>
      </c>
    </row>
    <row r="25404" spans="1:6" outlineLevel="2" x14ac:dyDescent="0.2">
      <c r="B25404" s="18" t="s">
        <v>17173</v>
      </c>
      <c r="C25404" s="19" t="s">
        <v>87</v>
      </c>
      <c r="D25404" t="s">
        <v>398</v>
      </c>
      <c r="E25404" s="20">
        <v>2</v>
      </c>
      <c r="F25404" s="20">
        <v>1001</v>
      </c>
    </row>
    <row r="25405" spans="1:6" outlineLevel="2" x14ac:dyDescent="0.2">
      <c r="B25405" s="18" t="s">
        <v>17173</v>
      </c>
      <c r="C25405" s="19" t="s">
        <v>88</v>
      </c>
      <c r="D25405" t="s">
        <v>398</v>
      </c>
      <c r="E25405" s="20">
        <v>43</v>
      </c>
      <c r="F25405" s="20">
        <v>49</v>
      </c>
    </row>
    <row r="25406" spans="1:6" ht="25.5" outlineLevel="2" x14ac:dyDescent="0.2">
      <c r="B25406" s="18" t="s">
        <v>17173</v>
      </c>
      <c r="C25406" s="19" t="s">
        <v>92</v>
      </c>
      <c r="D25406" t="s">
        <v>398</v>
      </c>
      <c r="E25406" s="20">
        <v>41</v>
      </c>
      <c r="F25406" s="20">
        <v>27</v>
      </c>
    </row>
    <row r="25407" spans="1:6" outlineLevel="2" x14ac:dyDescent="0.2">
      <c r="B25407" s="18" t="s">
        <v>17173</v>
      </c>
      <c r="C25407" s="19" t="s">
        <v>107</v>
      </c>
      <c r="D25407" t="s">
        <v>398</v>
      </c>
      <c r="E25407" s="20">
        <v>1</v>
      </c>
      <c r="F25407" s="20">
        <v>1</v>
      </c>
    </row>
    <row r="25408" spans="1:6" outlineLevel="2" x14ac:dyDescent="0.2">
      <c r="B25408" s="18" t="s">
        <v>17173</v>
      </c>
      <c r="C25408" s="19" t="s">
        <v>161</v>
      </c>
      <c r="D25408" t="s">
        <v>398</v>
      </c>
      <c r="E25408" s="20">
        <v>3</v>
      </c>
      <c r="F25408" s="20">
        <v>46</v>
      </c>
    </row>
    <row r="25409" spans="1:6" outlineLevel="2" x14ac:dyDescent="0.2">
      <c r="B25409" s="18" t="s">
        <v>17173</v>
      </c>
      <c r="C25409" s="19" t="s">
        <v>164</v>
      </c>
      <c r="D25409" t="s">
        <v>398</v>
      </c>
      <c r="E25409" s="20">
        <v>1</v>
      </c>
      <c r="F25409" s="20">
        <v>2</v>
      </c>
    </row>
    <row r="25410" spans="1:6" outlineLevel="2" x14ac:dyDescent="0.2">
      <c r="B25410" s="18" t="s">
        <v>17173</v>
      </c>
      <c r="C25410" s="19" t="s">
        <v>166</v>
      </c>
      <c r="D25410" t="s">
        <v>398</v>
      </c>
      <c r="E25410" s="20">
        <v>8</v>
      </c>
      <c r="F25410" s="20">
        <v>7</v>
      </c>
    </row>
    <row r="25411" spans="1:6" outlineLevel="2" x14ac:dyDescent="0.2">
      <c r="B25411" s="18" t="s">
        <v>17173</v>
      </c>
      <c r="C25411" s="19" t="s">
        <v>178</v>
      </c>
      <c r="D25411" t="s">
        <v>398</v>
      </c>
      <c r="E25411" s="20">
        <v>3</v>
      </c>
      <c r="F25411" s="20">
        <v>29</v>
      </c>
    </row>
    <row r="25412" spans="1:6" outlineLevel="1" x14ac:dyDescent="0.2">
      <c r="B25412" s="21" t="s">
        <v>17174</v>
      </c>
      <c r="E25412" s="20">
        <f>SUBTOTAL(9,E25399:E25411)</f>
        <v>9728</v>
      </c>
      <c r="F25412" s="20">
        <f>SUBTOTAL(9,F25399:F25411)</f>
        <v>13322</v>
      </c>
    </row>
    <row r="25413" spans="1:6" outlineLevel="2" x14ac:dyDescent="0.2">
      <c r="A25413" t="s">
        <v>6803</v>
      </c>
      <c r="B25413" s="18" t="s">
        <v>17175</v>
      </c>
      <c r="C25413" s="19" t="s">
        <v>68</v>
      </c>
      <c r="D25413" t="s">
        <v>398</v>
      </c>
      <c r="E25413" s="20">
        <v>8</v>
      </c>
      <c r="F25413" s="20">
        <v>81</v>
      </c>
    </row>
    <row r="25414" spans="1:6" outlineLevel="2" x14ac:dyDescent="0.2">
      <c r="B25414" s="18" t="s">
        <v>17175</v>
      </c>
      <c r="C25414" s="19" t="s">
        <v>80</v>
      </c>
      <c r="D25414" t="s">
        <v>398</v>
      </c>
      <c r="E25414" s="20">
        <v>34</v>
      </c>
      <c r="F25414" s="20">
        <v>1542</v>
      </c>
    </row>
    <row r="25415" spans="1:6" outlineLevel="2" x14ac:dyDescent="0.2">
      <c r="B25415" s="18" t="s">
        <v>17175</v>
      </c>
      <c r="C25415" s="19" t="s">
        <v>161</v>
      </c>
      <c r="D25415" t="s">
        <v>398</v>
      </c>
      <c r="E25415" s="20">
        <v>9</v>
      </c>
      <c r="F25415" s="20">
        <v>30</v>
      </c>
    </row>
    <row r="25416" spans="1:6" outlineLevel="1" x14ac:dyDescent="0.2">
      <c r="B25416" s="21" t="s">
        <v>17176</v>
      </c>
      <c r="E25416" s="20">
        <f>SUBTOTAL(9,E25413:E25415)</f>
        <v>51</v>
      </c>
      <c r="F25416" s="20">
        <f>SUBTOTAL(9,F25413:F25415)</f>
        <v>1653</v>
      </c>
    </row>
    <row r="25417" spans="1:6" ht="25.5" outlineLevel="2" x14ac:dyDescent="0.2">
      <c r="A25417" t="s">
        <v>1889</v>
      </c>
      <c r="B25417" s="18" t="s">
        <v>18733</v>
      </c>
      <c r="C25417" s="19" t="s">
        <v>15</v>
      </c>
      <c r="D25417" t="s">
        <v>398</v>
      </c>
      <c r="E25417" s="20">
        <v>1</v>
      </c>
      <c r="F25417" s="20">
        <v>4</v>
      </c>
    </row>
    <row r="25418" spans="1:6" ht="25.5" outlineLevel="2" x14ac:dyDescent="0.2">
      <c r="B25418" s="18" t="s">
        <v>18733</v>
      </c>
      <c r="C25418" s="19" t="s">
        <v>42</v>
      </c>
      <c r="D25418" t="s">
        <v>398</v>
      </c>
      <c r="E25418" s="20">
        <v>12</v>
      </c>
      <c r="F25418" s="20">
        <v>33</v>
      </c>
    </row>
    <row r="25419" spans="1:6" ht="25.5" outlineLevel="2" x14ac:dyDescent="0.2">
      <c r="B25419" s="18" t="s">
        <v>18733</v>
      </c>
      <c r="C25419" s="19" t="s">
        <v>68</v>
      </c>
      <c r="D25419" t="s">
        <v>398</v>
      </c>
      <c r="E25419" s="20">
        <v>6</v>
      </c>
      <c r="F25419" s="20">
        <v>426</v>
      </c>
    </row>
    <row r="25420" spans="1:6" ht="25.5" outlineLevel="2" x14ac:dyDescent="0.2">
      <c r="B25420" s="18" t="s">
        <v>18733</v>
      </c>
      <c r="C25420" s="19" t="s">
        <v>78</v>
      </c>
      <c r="D25420" t="s">
        <v>398</v>
      </c>
      <c r="E25420" s="20">
        <v>1</v>
      </c>
      <c r="F25420" s="20">
        <v>30</v>
      </c>
    </row>
    <row r="25421" spans="1:6" ht="25.5" outlineLevel="2" x14ac:dyDescent="0.2">
      <c r="B25421" s="18" t="s">
        <v>18733</v>
      </c>
      <c r="C25421" s="19" t="s">
        <v>80</v>
      </c>
      <c r="D25421" t="s">
        <v>398</v>
      </c>
      <c r="E25421" s="20">
        <v>284</v>
      </c>
      <c r="F25421" s="20">
        <v>3857</v>
      </c>
    </row>
    <row r="25422" spans="1:6" ht="25.5" outlineLevel="2" x14ac:dyDescent="0.2">
      <c r="B25422" s="18" t="s">
        <v>18733</v>
      </c>
      <c r="C25422" s="19" t="s">
        <v>87</v>
      </c>
      <c r="D25422" t="s">
        <v>398</v>
      </c>
      <c r="E25422" s="20">
        <v>3</v>
      </c>
      <c r="F25422" s="20">
        <v>66</v>
      </c>
    </row>
    <row r="25423" spans="1:6" ht="25.5" outlineLevel="2" x14ac:dyDescent="0.2">
      <c r="B25423" s="18" t="s">
        <v>18733</v>
      </c>
      <c r="C25423" s="19" t="s">
        <v>88</v>
      </c>
      <c r="D25423" t="s">
        <v>398</v>
      </c>
      <c r="E25423" s="20">
        <v>6</v>
      </c>
      <c r="F25423" s="20">
        <v>3</v>
      </c>
    </row>
    <row r="25424" spans="1:6" ht="25.5" outlineLevel="2" x14ac:dyDescent="0.2">
      <c r="B25424" s="18" t="s">
        <v>18733</v>
      </c>
      <c r="C25424" s="19" t="s">
        <v>92</v>
      </c>
      <c r="D25424" t="s">
        <v>398</v>
      </c>
      <c r="E25424" s="20">
        <v>3</v>
      </c>
      <c r="F25424" s="20">
        <v>358</v>
      </c>
    </row>
    <row r="25425" spans="1:6" ht="25.5" outlineLevel="2" x14ac:dyDescent="0.2">
      <c r="B25425" s="18" t="s">
        <v>18733</v>
      </c>
      <c r="C25425" s="19" t="s">
        <v>113</v>
      </c>
      <c r="D25425" t="s">
        <v>398</v>
      </c>
      <c r="E25425" s="20">
        <v>4</v>
      </c>
      <c r="F25425" s="20">
        <v>14</v>
      </c>
    </row>
    <row r="25426" spans="1:6" ht="25.5" outlineLevel="2" x14ac:dyDescent="0.2">
      <c r="B25426" s="18" t="s">
        <v>18733</v>
      </c>
      <c r="C25426" s="19" t="s">
        <v>176</v>
      </c>
      <c r="D25426" t="s">
        <v>398</v>
      </c>
      <c r="E25426" s="20">
        <v>1</v>
      </c>
      <c r="F25426" s="20">
        <v>87</v>
      </c>
    </row>
    <row r="25427" spans="1:6" ht="25.5" outlineLevel="2" x14ac:dyDescent="0.2">
      <c r="B25427" s="18" t="s">
        <v>18733</v>
      </c>
      <c r="C25427" s="19" t="s">
        <v>178</v>
      </c>
      <c r="D25427" t="s">
        <v>398</v>
      </c>
      <c r="E25427" s="20">
        <v>3</v>
      </c>
      <c r="F25427" s="20">
        <v>596</v>
      </c>
    </row>
    <row r="25428" spans="1:6" ht="38.25" outlineLevel="1" x14ac:dyDescent="0.2">
      <c r="B25428" s="21" t="s">
        <v>18734</v>
      </c>
      <c r="E25428" s="20">
        <f>SUBTOTAL(9,E25417:E25427)</f>
        <v>324</v>
      </c>
      <c r="F25428" s="20">
        <f>SUBTOTAL(9,F25417:F25427)</f>
        <v>5474</v>
      </c>
    </row>
    <row r="25429" spans="1:6" ht="25.5" outlineLevel="2" x14ac:dyDescent="0.2">
      <c r="A25429" t="s">
        <v>1891</v>
      </c>
      <c r="B25429" s="18" t="s">
        <v>17177</v>
      </c>
      <c r="C25429" s="19" t="s">
        <v>15</v>
      </c>
      <c r="D25429" t="s">
        <v>398</v>
      </c>
      <c r="E25429" s="20">
        <v>1</v>
      </c>
      <c r="F25429" s="20">
        <v>9</v>
      </c>
    </row>
    <row r="25430" spans="1:6" ht="25.5" outlineLevel="2" x14ac:dyDescent="0.2">
      <c r="B25430" s="18" t="s">
        <v>17177</v>
      </c>
      <c r="C25430" s="19" t="s">
        <v>23</v>
      </c>
      <c r="D25430" t="s">
        <v>398</v>
      </c>
      <c r="E25430" s="20">
        <v>2</v>
      </c>
      <c r="F25430" s="20">
        <v>25</v>
      </c>
    </row>
    <row r="25431" spans="1:6" ht="25.5" outlineLevel="2" x14ac:dyDescent="0.2">
      <c r="B25431" s="18" t="s">
        <v>17177</v>
      </c>
      <c r="C25431" s="19" t="s">
        <v>42</v>
      </c>
      <c r="D25431" t="s">
        <v>398</v>
      </c>
      <c r="E25431" s="20">
        <v>3796</v>
      </c>
      <c r="F25431" s="20">
        <v>28712</v>
      </c>
    </row>
    <row r="25432" spans="1:6" ht="25.5" outlineLevel="2" x14ac:dyDescent="0.2">
      <c r="B25432" s="18" t="s">
        <v>17177</v>
      </c>
      <c r="C25432" s="19" t="s">
        <v>65</v>
      </c>
      <c r="D25432" t="s">
        <v>398</v>
      </c>
      <c r="E25432" s="20">
        <v>3</v>
      </c>
      <c r="F25432" s="20">
        <v>256</v>
      </c>
    </row>
    <row r="25433" spans="1:6" ht="25.5" outlineLevel="2" x14ac:dyDescent="0.2">
      <c r="B25433" s="18" t="s">
        <v>17177</v>
      </c>
      <c r="C25433" s="19" t="s">
        <v>68</v>
      </c>
      <c r="D25433" t="s">
        <v>398</v>
      </c>
      <c r="E25433" s="20">
        <v>31</v>
      </c>
      <c r="F25433" s="20">
        <v>6687</v>
      </c>
    </row>
    <row r="25434" spans="1:6" ht="25.5" outlineLevel="2" x14ac:dyDescent="0.2">
      <c r="B25434" s="18" t="s">
        <v>17177</v>
      </c>
      <c r="C25434" s="19" t="s">
        <v>80</v>
      </c>
      <c r="D25434" t="s">
        <v>398</v>
      </c>
      <c r="E25434" s="20">
        <v>21085</v>
      </c>
      <c r="F25434" s="20">
        <v>72798</v>
      </c>
    </row>
    <row r="25435" spans="1:6" ht="25.5" outlineLevel="2" x14ac:dyDescent="0.2">
      <c r="B25435" s="18" t="s">
        <v>17177</v>
      </c>
      <c r="C25435" s="19" t="s">
        <v>87</v>
      </c>
      <c r="D25435" t="s">
        <v>398</v>
      </c>
      <c r="E25435" s="20">
        <v>12</v>
      </c>
      <c r="F25435" s="20">
        <v>9435</v>
      </c>
    </row>
    <row r="25436" spans="1:6" ht="25.5" outlineLevel="2" x14ac:dyDescent="0.2">
      <c r="B25436" s="18" t="s">
        <v>17177</v>
      </c>
      <c r="C25436" s="19" t="s">
        <v>88</v>
      </c>
      <c r="D25436" t="s">
        <v>398</v>
      </c>
      <c r="E25436" s="20">
        <v>20</v>
      </c>
      <c r="F25436" s="20">
        <v>401</v>
      </c>
    </row>
    <row r="25437" spans="1:6" ht="25.5" outlineLevel="2" x14ac:dyDescent="0.2">
      <c r="B25437" s="18" t="s">
        <v>17177</v>
      </c>
      <c r="C25437" s="19" t="s">
        <v>92</v>
      </c>
      <c r="D25437" t="s">
        <v>398</v>
      </c>
      <c r="E25437" s="20">
        <v>12</v>
      </c>
      <c r="F25437" s="20">
        <v>126</v>
      </c>
    </row>
    <row r="25438" spans="1:6" ht="25.5" outlineLevel="2" x14ac:dyDescent="0.2">
      <c r="B25438" s="18" t="s">
        <v>17177</v>
      </c>
      <c r="C25438" s="19" t="s">
        <v>7066</v>
      </c>
      <c r="D25438" t="s">
        <v>398</v>
      </c>
      <c r="E25438" s="20">
        <v>110</v>
      </c>
      <c r="F25438" s="20">
        <v>43</v>
      </c>
    </row>
    <row r="25439" spans="1:6" ht="25.5" outlineLevel="2" x14ac:dyDescent="0.2">
      <c r="B25439" s="18" t="s">
        <v>17177</v>
      </c>
      <c r="C25439" s="19" t="s">
        <v>151</v>
      </c>
      <c r="D25439" t="s">
        <v>398</v>
      </c>
      <c r="E25439" s="20">
        <v>6</v>
      </c>
      <c r="F25439" s="20">
        <v>26</v>
      </c>
    </row>
    <row r="25440" spans="1:6" ht="25.5" outlineLevel="2" x14ac:dyDescent="0.2">
      <c r="B25440" s="18" t="s">
        <v>17177</v>
      </c>
      <c r="C25440" s="19" t="s">
        <v>164</v>
      </c>
      <c r="D25440" t="s">
        <v>398</v>
      </c>
      <c r="E25440" s="20">
        <v>6</v>
      </c>
      <c r="F25440" s="20">
        <v>2114</v>
      </c>
    </row>
    <row r="25441" spans="1:6" ht="25.5" outlineLevel="2" x14ac:dyDescent="0.2">
      <c r="B25441" s="18" t="s">
        <v>17177</v>
      </c>
      <c r="C25441" s="19" t="s">
        <v>166</v>
      </c>
      <c r="D25441" t="s">
        <v>398</v>
      </c>
      <c r="E25441" s="20">
        <v>17</v>
      </c>
      <c r="F25441" s="20">
        <v>12</v>
      </c>
    </row>
    <row r="25442" spans="1:6" ht="25.5" outlineLevel="2" x14ac:dyDescent="0.2">
      <c r="B25442" s="18" t="s">
        <v>17177</v>
      </c>
      <c r="C25442" s="19" t="s">
        <v>176</v>
      </c>
      <c r="D25442" t="s">
        <v>398</v>
      </c>
      <c r="E25442" s="20">
        <v>2</v>
      </c>
      <c r="F25442" s="20">
        <v>7</v>
      </c>
    </row>
    <row r="25443" spans="1:6" ht="25.5" outlineLevel="2" x14ac:dyDescent="0.2">
      <c r="B25443" s="18" t="s">
        <v>17177</v>
      </c>
      <c r="C25443" s="19" t="s">
        <v>178</v>
      </c>
      <c r="D25443" t="s">
        <v>398</v>
      </c>
      <c r="E25443" s="20">
        <v>38</v>
      </c>
      <c r="F25443" s="20">
        <v>1126</v>
      </c>
    </row>
    <row r="25444" spans="1:6" ht="25.5" outlineLevel="1" x14ac:dyDescent="0.2">
      <c r="B25444" s="21" t="s">
        <v>17178</v>
      </c>
      <c r="E25444" s="20">
        <f>SUBTOTAL(9,E25429:E25443)</f>
        <v>25141</v>
      </c>
      <c r="F25444" s="20">
        <f>SUBTOTAL(9,F25429:F25443)</f>
        <v>121777</v>
      </c>
    </row>
    <row r="25445" spans="1:6" ht="25.5" outlineLevel="2" x14ac:dyDescent="0.2">
      <c r="A25445" t="s">
        <v>6804</v>
      </c>
      <c r="B25445" s="18" t="s">
        <v>17179</v>
      </c>
      <c r="C25445" s="19" t="s">
        <v>42</v>
      </c>
      <c r="D25445" t="s">
        <v>398</v>
      </c>
      <c r="E25445" s="20">
        <v>89</v>
      </c>
      <c r="F25445" s="20">
        <v>47</v>
      </c>
    </row>
    <row r="25446" spans="1:6" ht="25.5" outlineLevel="2" x14ac:dyDescent="0.2">
      <c r="B25446" s="18" t="s">
        <v>17179</v>
      </c>
      <c r="C25446" s="19" t="s">
        <v>68</v>
      </c>
      <c r="D25446" t="s">
        <v>398</v>
      </c>
      <c r="E25446" s="20">
        <v>4</v>
      </c>
      <c r="F25446" s="20">
        <v>212</v>
      </c>
    </row>
    <row r="25447" spans="1:6" ht="25.5" outlineLevel="2" x14ac:dyDescent="0.2">
      <c r="B25447" s="18" t="s">
        <v>17179</v>
      </c>
      <c r="C25447" s="19" t="s">
        <v>78</v>
      </c>
      <c r="D25447" t="s">
        <v>398</v>
      </c>
      <c r="E25447" s="20">
        <v>32</v>
      </c>
      <c r="F25447" s="20">
        <v>60</v>
      </c>
    </row>
    <row r="25448" spans="1:6" ht="25.5" outlineLevel="2" x14ac:dyDescent="0.2">
      <c r="B25448" s="18" t="s">
        <v>17179</v>
      </c>
      <c r="C25448" s="19" t="s">
        <v>80</v>
      </c>
      <c r="D25448" t="s">
        <v>398</v>
      </c>
      <c r="E25448" s="20">
        <v>1220342</v>
      </c>
      <c r="F25448" s="20">
        <v>21329</v>
      </c>
    </row>
    <row r="25449" spans="1:6" ht="25.5" outlineLevel="2" x14ac:dyDescent="0.2">
      <c r="B25449" s="18" t="s">
        <v>17179</v>
      </c>
      <c r="C25449" s="19" t="s">
        <v>87</v>
      </c>
      <c r="D25449" t="s">
        <v>398</v>
      </c>
      <c r="E25449" s="20">
        <v>20</v>
      </c>
      <c r="F25449" s="20">
        <v>21</v>
      </c>
    </row>
    <row r="25450" spans="1:6" ht="25.5" outlineLevel="2" x14ac:dyDescent="0.2">
      <c r="B25450" s="18" t="s">
        <v>17179</v>
      </c>
      <c r="C25450" s="19" t="s">
        <v>88</v>
      </c>
      <c r="D25450" t="s">
        <v>398</v>
      </c>
      <c r="E25450" s="20">
        <v>12</v>
      </c>
      <c r="F25450" s="20">
        <v>44</v>
      </c>
    </row>
    <row r="25451" spans="1:6" ht="25.5" outlineLevel="2" x14ac:dyDescent="0.2">
      <c r="B25451" s="18" t="s">
        <v>17179</v>
      </c>
      <c r="C25451" s="19" t="s">
        <v>92</v>
      </c>
      <c r="D25451" t="s">
        <v>398</v>
      </c>
      <c r="E25451" s="20">
        <v>2</v>
      </c>
      <c r="F25451" s="20">
        <v>7</v>
      </c>
    </row>
    <row r="25452" spans="1:6" ht="25.5" outlineLevel="2" x14ac:dyDescent="0.2">
      <c r="B25452" s="18" t="s">
        <v>17179</v>
      </c>
      <c r="C25452" s="19" t="s">
        <v>113</v>
      </c>
      <c r="D25452" t="s">
        <v>398</v>
      </c>
      <c r="E25452" s="20">
        <v>50</v>
      </c>
      <c r="F25452" s="20">
        <v>412</v>
      </c>
    </row>
    <row r="25453" spans="1:6" ht="25.5" outlineLevel="2" x14ac:dyDescent="0.2">
      <c r="B25453" s="18" t="s">
        <v>17179</v>
      </c>
      <c r="C25453" s="19" t="s">
        <v>161</v>
      </c>
      <c r="D25453" t="s">
        <v>398</v>
      </c>
      <c r="E25453" s="20">
        <v>2</v>
      </c>
      <c r="F25453" s="20">
        <v>57</v>
      </c>
    </row>
    <row r="25454" spans="1:6" ht="25.5" outlineLevel="2" x14ac:dyDescent="0.2">
      <c r="B25454" s="18" t="s">
        <v>17179</v>
      </c>
      <c r="C25454" s="19" t="s">
        <v>164</v>
      </c>
      <c r="D25454" t="s">
        <v>398</v>
      </c>
      <c r="E25454" s="20">
        <v>1</v>
      </c>
      <c r="F25454" s="20">
        <v>2</v>
      </c>
    </row>
    <row r="25455" spans="1:6" ht="25.5" outlineLevel="2" x14ac:dyDescent="0.2">
      <c r="B25455" s="18" t="s">
        <v>17179</v>
      </c>
      <c r="C25455" s="19" t="s">
        <v>166</v>
      </c>
      <c r="D25455" t="s">
        <v>398</v>
      </c>
      <c r="E25455" s="20">
        <v>4</v>
      </c>
      <c r="F25455" s="20">
        <v>4</v>
      </c>
    </row>
    <row r="25456" spans="1:6" ht="25.5" outlineLevel="2" x14ac:dyDescent="0.2">
      <c r="B25456" s="18" t="s">
        <v>17179</v>
      </c>
      <c r="C25456" s="19" t="s">
        <v>176</v>
      </c>
      <c r="D25456" t="s">
        <v>398</v>
      </c>
      <c r="E25456" s="20">
        <v>1176</v>
      </c>
      <c r="F25456" s="20">
        <v>3432</v>
      </c>
    </row>
    <row r="25457" spans="1:6" ht="25.5" outlineLevel="2" x14ac:dyDescent="0.2">
      <c r="B25457" s="18" t="s">
        <v>17179</v>
      </c>
      <c r="C25457" s="19" t="s">
        <v>178</v>
      </c>
      <c r="D25457" t="s">
        <v>398</v>
      </c>
      <c r="E25457" s="20">
        <v>4</v>
      </c>
      <c r="F25457" s="20">
        <v>38</v>
      </c>
    </row>
    <row r="25458" spans="1:6" ht="25.5" outlineLevel="1" x14ac:dyDescent="0.2">
      <c r="B25458" s="21" t="s">
        <v>17180</v>
      </c>
      <c r="E25458" s="20">
        <f>SUBTOTAL(9,E25445:E25457)</f>
        <v>1221738</v>
      </c>
      <c r="F25458" s="20">
        <f>SUBTOTAL(9,F25445:F25457)</f>
        <v>25665</v>
      </c>
    </row>
    <row r="25459" spans="1:6" ht="25.5" outlineLevel="2" x14ac:dyDescent="0.2">
      <c r="A25459" t="s">
        <v>6806</v>
      </c>
      <c r="B25459" s="18" t="s">
        <v>17181</v>
      </c>
      <c r="C25459" s="19" t="s">
        <v>36</v>
      </c>
      <c r="D25459" t="s">
        <v>398</v>
      </c>
      <c r="E25459" s="20">
        <v>6</v>
      </c>
      <c r="F25459" s="20">
        <v>153</v>
      </c>
    </row>
    <row r="25460" spans="1:6" ht="25.5" outlineLevel="2" x14ac:dyDescent="0.2">
      <c r="B25460" s="18" t="s">
        <v>17181</v>
      </c>
      <c r="C25460" s="19" t="s">
        <v>42</v>
      </c>
      <c r="D25460" t="s">
        <v>398</v>
      </c>
      <c r="E25460" s="20">
        <v>2191</v>
      </c>
      <c r="F25460" s="20">
        <v>31158</v>
      </c>
    </row>
    <row r="25461" spans="1:6" ht="25.5" outlineLevel="2" x14ac:dyDescent="0.2">
      <c r="B25461" s="18" t="s">
        <v>17181</v>
      </c>
      <c r="C25461" s="19" t="s">
        <v>68</v>
      </c>
      <c r="D25461" t="s">
        <v>398</v>
      </c>
      <c r="E25461" s="20">
        <v>61</v>
      </c>
      <c r="F25461" s="20">
        <v>1261</v>
      </c>
    </row>
    <row r="25462" spans="1:6" ht="25.5" outlineLevel="2" x14ac:dyDescent="0.2">
      <c r="B25462" s="18" t="s">
        <v>17181</v>
      </c>
      <c r="C25462" s="19" t="s">
        <v>80</v>
      </c>
      <c r="D25462" t="s">
        <v>398</v>
      </c>
      <c r="E25462" s="20">
        <v>88981</v>
      </c>
      <c r="F25462" s="20">
        <v>12891</v>
      </c>
    </row>
    <row r="25463" spans="1:6" ht="25.5" outlineLevel="2" x14ac:dyDescent="0.2">
      <c r="B25463" s="18" t="s">
        <v>17181</v>
      </c>
      <c r="C25463" s="19" t="s">
        <v>84</v>
      </c>
      <c r="D25463" t="s">
        <v>398</v>
      </c>
      <c r="E25463" s="20">
        <v>9</v>
      </c>
      <c r="F25463" s="20">
        <v>28</v>
      </c>
    </row>
    <row r="25464" spans="1:6" ht="25.5" outlineLevel="2" x14ac:dyDescent="0.2">
      <c r="B25464" s="18" t="s">
        <v>17181</v>
      </c>
      <c r="C25464" s="19" t="s">
        <v>86</v>
      </c>
      <c r="D25464" t="s">
        <v>398</v>
      </c>
      <c r="E25464" s="20">
        <v>6</v>
      </c>
      <c r="F25464" s="20">
        <v>41</v>
      </c>
    </row>
    <row r="25465" spans="1:6" ht="25.5" outlineLevel="2" x14ac:dyDescent="0.2">
      <c r="B25465" s="18" t="s">
        <v>17181</v>
      </c>
      <c r="C25465" s="19" t="s">
        <v>87</v>
      </c>
      <c r="D25465" t="s">
        <v>398</v>
      </c>
      <c r="E25465" s="20">
        <v>1</v>
      </c>
      <c r="F25465" s="20">
        <v>1</v>
      </c>
    </row>
    <row r="25466" spans="1:6" ht="25.5" outlineLevel="2" x14ac:dyDescent="0.2">
      <c r="B25466" s="18" t="s">
        <v>17181</v>
      </c>
      <c r="C25466" s="19" t="s">
        <v>88</v>
      </c>
      <c r="D25466" t="s">
        <v>398</v>
      </c>
      <c r="E25466" s="20">
        <v>2214</v>
      </c>
      <c r="F25466" s="20">
        <v>7285</v>
      </c>
    </row>
    <row r="25467" spans="1:6" ht="25.5" outlineLevel="2" x14ac:dyDescent="0.2">
      <c r="B25467" s="18" t="s">
        <v>17181</v>
      </c>
      <c r="C25467" s="19" t="s">
        <v>92</v>
      </c>
      <c r="D25467" t="s">
        <v>398</v>
      </c>
      <c r="E25467" s="20">
        <v>8647</v>
      </c>
      <c r="F25467" s="20">
        <v>399</v>
      </c>
    </row>
    <row r="25468" spans="1:6" ht="25.5" outlineLevel="2" x14ac:dyDescent="0.2">
      <c r="B25468" s="18" t="s">
        <v>17181</v>
      </c>
      <c r="C25468" s="19" t="s">
        <v>107</v>
      </c>
      <c r="D25468" t="s">
        <v>398</v>
      </c>
      <c r="E25468" s="20">
        <v>17</v>
      </c>
      <c r="F25468" s="20">
        <v>30</v>
      </c>
    </row>
    <row r="25469" spans="1:6" ht="25.5" outlineLevel="2" x14ac:dyDescent="0.2">
      <c r="B25469" s="18" t="s">
        <v>17181</v>
      </c>
      <c r="C25469" s="19" t="s">
        <v>121</v>
      </c>
      <c r="D25469" t="s">
        <v>398</v>
      </c>
      <c r="E25469" s="20">
        <v>1</v>
      </c>
      <c r="F25469" s="20">
        <v>18</v>
      </c>
    </row>
    <row r="25470" spans="1:6" ht="25.5" outlineLevel="2" x14ac:dyDescent="0.2">
      <c r="B25470" s="18" t="s">
        <v>17181</v>
      </c>
      <c r="C25470" s="19" t="s">
        <v>7066</v>
      </c>
      <c r="D25470" t="s">
        <v>398</v>
      </c>
      <c r="E25470" s="20">
        <v>2</v>
      </c>
      <c r="F25470" s="20">
        <v>151</v>
      </c>
    </row>
    <row r="25471" spans="1:6" ht="25.5" outlineLevel="2" x14ac:dyDescent="0.2">
      <c r="B25471" s="18" t="s">
        <v>17181</v>
      </c>
      <c r="C25471" s="19" t="s">
        <v>135</v>
      </c>
      <c r="D25471" t="s">
        <v>398</v>
      </c>
      <c r="E25471" s="20">
        <v>2</v>
      </c>
      <c r="F25471" s="20">
        <v>5</v>
      </c>
    </row>
    <row r="25472" spans="1:6" ht="25.5" outlineLevel="2" x14ac:dyDescent="0.2">
      <c r="B25472" s="18" t="s">
        <v>17181</v>
      </c>
      <c r="C25472" s="19" t="s">
        <v>156</v>
      </c>
      <c r="D25472" t="s">
        <v>398</v>
      </c>
      <c r="E25472" s="20">
        <v>1</v>
      </c>
      <c r="F25472" s="20">
        <v>3</v>
      </c>
    </row>
    <row r="25473" spans="1:6" ht="25.5" outlineLevel="2" x14ac:dyDescent="0.2">
      <c r="B25473" s="18" t="s">
        <v>17181</v>
      </c>
      <c r="C25473" s="19" t="s">
        <v>162</v>
      </c>
      <c r="D25473" t="s">
        <v>398</v>
      </c>
      <c r="E25473" s="20">
        <v>14</v>
      </c>
      <c r="F25473" s="20">
        <v>187</v>
      </c>
    </row>
    <row r="25474" spans="1:6" ht="25.5" outlineLevel="2" x14ac:dyDescent="0.2">
      <c r="B25474" s="18" t="s">
        <v>17181</v>
      </c>
      <c r="C25474" s="19" t="s">
        <v>164</v>
      </c>
      <c r="D25474" t="s">
        <v>398</v>
      </c>
      <c r="E25474" s="20">
        <v>3382</v>
      </c>
      <c r="F25474" s="20">
        <v>4195</v>
      </c>
    </row>
    <row r="25475" spans="1:6" ht="25.5" outlineLevel="2" x14ac:dyDescent="0.2">
      <c r="B25475" s="18" t="s">
        <v>17181</v>
      </c>
      <c r="C25475" s="19" t="s">
        <v>166</v>
      </c>
      <c r="D25475" t="s">
        <v>398</v>
      </c>
      <c r="E25475" s="20">
        <v>3</v>
      </c>
      <c r="F25475" s="20">
        <v>4</v>
      </c>
    </row>
    <row r="25476" spans="1:6" ht="25.5" outlineLevel="2" x14ac:dyDescent="0.2">
      <c r="B25476" s="18" t="s">
        <v>17181</v>
      </c>
      <c r="C25476" s="19" t="s">
        <v>171</v>
      </c>
      <c r="D25476" t="s">
        <v>398</v>
      </c>
      <c r="E25476" s="20">
        <v>25</v>
      </c>
      <c r="F25476" s="20">
        <v>11</v>
      </c>
    </row>
    <row r="25477" spans="1:6" ht="25.5" outlineLevel="2" x14ac:dyDescent="0.2">
      <c r="B25477" s="18" t="s">
        <v>17181</v>
      </c>
      <c r="C25477" s="19" t="s">
        <v>176</v>
      </c>
      <c r="D25477" t="s">
        <v>398</v>
      </c>
      <c r="E25477" s="20">
        <v>3530</v>
      </c>
      <c r="F25477" s="20">
        <v>10847</v>
      </c>
    </row>
    <row r="25478" spans="1:6" ht="25.5" outlineLevel="2" x14ac:dyDescent="0.2">
      <c r="B25478" s="18" t="s">
        <v>17181</v>
      </c>
      <c r="C25478" s="19" t="s">
        <v>178</v>
      </c>
      <c r="D25478" t="s">
        <v>398</v>
      </c>
      <c r="E25478" s="20">
        <v>1</v>
      </c>
      <c r="F25478" s="20">
        <v>14</v>
      </c>
    </row>
    <row r="25479" spans="1:6" ht="25.5" outlineLevel="1" x14ac:dyDescent="0.2">
      <c r="B25479" s="21" t="s">
        <v>17182</v>
      </c>
      <c r="E25479" s="20">
        <f>SUBTOTAL(9,E25459:E25478)</f>
        <v>109094</v>
      </c>
      <c r="F25479" s="20">
        <f>SUBTOTAL(9,F25459:F25478)</f>
        <v>68682</v>
      </c>
    </row>
    <row r="25480" spans="1:6" ht="25.5" outlineLevel="2" x14ac:dyDescent="0.2">
      <c r="A25480" t="s">
        <v>6808</v>
      </c>
      <c r="B25480" s="18" t="s">
        <v>10096</v>
      </c>
      <c r="C25480" s="19" t="s">
        <v>182</v>
      </c>
      <c r="D25480" t="s">
        <v>411</v>
      </c>
      <c r="E25480" s="20">
        <v>29500</v>
      </c>
      <c r="F25480" s="20">
        <v>29880</v>
      </c>
    </row>
    <row r="25481" spans="1:6" ht="25.5" outlineLevel="1" x14ac:dyDescent="0.2">
      <c r="B25481" s="21" t="s">
        <v>10097</v>
      </c>
      <c r="E25481" s="20">
        <f>SUBTOTAL(9,E25480:E25480)</f>
        <v>29500</v>
      </c>
      <c r="F25481" s="20">
        <f>SUBTOTAL(9,F25480:F25480)</f>
        <v>29880</v>
      </c>
    </row>
    <row r="25482" spans="1:6" outlineLevel="2" x14ac:dyDescent="0.2">
      <c r="A25482" t="s">
        <v>6809</v>
      </c>
      <c r="B25482" s="18" t="s">
        <v>10100</v>
      </c>
      <c r="C25482" s="19" t="s">
        <v>166</v>
      </c>
      <c r="D25482" t="s">
        <v>411</v>
      </c>
      <c r="E25482" s="20">
        <v>58</v>
      </c>
      <c r="F25482" s="20">
        <v>19</v>
      </c>
    </row>
    <row r="25483" spans="1:6" ht="25.5" outlineLevel="1" x14ac:dyDescent="0.2">
      <c r="B25483" s="21" t="s">
        <v>10101</v>
      </c>
      <c r="E25483" s="20">
        <f>SUBTOTAL(9,E25482:E25482)</f>
        <v>58</v>
      </c>
      <c r="F25483" s="20">
        <f>SUBTOTAL(9,F25482:F25482)</f>
        <v>19</v>
      </c>
    </row>
    <row r="25484" spans="1:6" ht="25.5" outlineLevel="2" x14ac:dyDescent="0.2">
      <c r="A25484" t="s">
        <v>6810</v>
      </c>
      <c r="B25484" s="18" t="s">
        <v>10106</v>
      </c>
      <c r="C25484" s="19" t="s">
        <v>42</v>
      </c>
      <c r="D25484" t="s">
        <v>411</v>
      </c>
      <c r="E25484" s="20">
        <v>3000</v>
      </c>
      <c r="F25484" s="20">
        <v>527</v>
      </c>
    </row>
    <row r="25485" spans="1:6" ht="25.5" outlineLevel="1" x14ac:dyDescent="0.2">
      <c r="B25485" s="21" t="s">
        <v>10107</v>
      </c>
      <c r="E25485" s="20">
        <f>SUBTOTAL(9,E25484:E25484)</f>
        <v>3000</v>
      </c>
      <c r="F25485" s="20">
        <f>SUBTOTAL(9,F25484:F25484)</f>
        <v>527</v>
      </c>
    </row>
    <row r="25486" spans="1:6" ht="25.5" outlineLevel="2" x14ac:dyDescent="0.2">
      <c r="A25486" t="s">
        <v>6811</v>
      </c>
      <c r="B25486" s="18" t="s">
        <v>10108</v>
      </c>
      <c r="C25486" s="19" t="s">
        <v>175</v>
      </c>
      <c r="D25486" t="s">
        <v>411</v>
      </c>
      <c r="E25486" s="20">
        <v>1</v>
      </c>
      <c r="F25486" s="20">
        <v>1</v>
      </c>
    </row>
    <row r="25487" spans="1:6" ht="25.5" outlineLevel="1" x14ac:dyDescent="0.2">
      <c r="B25487" s="21" t="s">
        <v>10109</v>
      </c>
      <c r="E25487" s="20">
        <f>SUBTOTAL(9,E25486:E25486)</f>
        <v>1</v>
      </c>
      <c r="F25487" s="20">
        <f>SUBTOTAL(9,F25486:F25486)</f>
        <v>1</v>
      </c>
    </row>
    <row r="25488" spans="1:6" outlineLevel="2" x14ac:dyDescent="0.2">
      <c r="A25488" t="s">
        <v>6812</v>
      </c>
      <c r="B25488" s="18" t="s">
        <v>10120</v>
      </c>
      <c r="C25488" s="19" t="s">
        <v>72</v>
      </c>
      <c r="D25488" t="s">
        <v>411</v>
      </c>
      <c r="E25488" s="20">
        <v>69001</v>
      </c>
      <c r="F25488" s="20">
        <v>47758</v>
      </c>
    </row>
    <row r="25489" spans="1:6" outlineLevel="1" x14ac:dyDescent="0.2">
      <c r="B25489" s="21" t="s">
        <v>10121</v>
      </c>
      <c r="E25489" s="20">
        <f>SUBTOTAL(9,E25488:E25488)</f>
        <v>69001</v>
      </c>
      <c r="F25489" s="20">
        <f>SUBTOTAL(9,F25488:F25488)</f>
        <v>47758</v>
      </c>
    </row>
    <row r="25490" spans="1:6" ht="25.5" outlineLevel="2" x14ac:dyDescent="0.2">
      <c r="A25490" t="s">
        <v>6813</v>
      </c>
      <c r="B25490" s="18" t="s">
        <v>17655</v>
      </c>
      <c r="C25490" s="19" t="s">
        <v>42</v>
      </c>
      <c r="D25490" t="s">
        <v>411</v>
      </c>
      <c r="E25490" s="20">
        <v>5000</v>
      </c>
      <c r="F25490" s="20">
        <v>823</v>
      </c>
    </row>
    <row r="25491" spans="1:6" ht="25.5" outlineLevel="1" x14ac:dyDescent="0.2">
      <c r="B25491" s="21" t="s">
        <v>17656</v>
      </c>
      <c r="E25491" s="20">
        <f>SUBTOTAL(9,E25490:E25490)</f>
        <v>5000</v>
      </c>
      <c r="F25491" s="20">
        <f>SUBTOTAL(9,F25490:F25490)</f>
        <v>823</v>
      </c>
    </row>
    <row r="25492" spans="1:6" ht="25.5" outlineLevel="2" x14ac:dyDescent="0.2">
      <c r="A25492" t="s">
        <v>6814</v>
      </c>
      <c r="B25492" s="18" t="s">
        <v>17183</v>
      </c>
      <c r="C25492" s="19" t="s">
        <v>15</v>
      </c>
      <c r="D25492" t="s">
        <v>398</v>
      </c>
      <c r="E25492" s="20">
        <v>2</v>
      </c>
      <c r="F25492" s="20">
        <v>10</v>
      </c>
    </row>
    <row r="25493" spans="1:6" ht="25.5" outlineLevel="2" x14ac:dyDescent="0.2">
      <c r="B25493" s="18" t="s">
        <v>17183</v>
      </c>
      <c r="C25493" s="19" t="s">
        <v>42</v>
      </c>
      <c r="D25493" t="s">
        <v>398</v>
      </c>
      <c r="E25493" s="20">
        <v>39139</v>
      </c>
      <c r="F25493" s="20">
        <v>2082</v>
      </c>
    </row>
    <row r="25494" spans="1:6" ht="25.5" outlineLevel="2" x14ac:dyDescent="0.2">
      <c r="B25494" s="18" t="s">
        <v>17183</v>
      </c>
      <c r="C25494" s="19" t="s">
        <v>80</v>
      </c>
      <c r="D25494" t="s">
        <v>398</v>
      </c>
      <c r="E25494" s="20">
        <v>231</v>
      </c>
      <c r="F25494" s="20">
        <v>6</v>
      </c>
    </row>
    <row r="25495" spans="1:6" ht="25.5" outlineLevel="2" x14ac:dyDescent="0.2">
      <c r="B25495" s="18" t="s">
        <v>17183</v>
      </c>
      <c r="C25495" s="19" t="s">
        <v>87</v>
      </c>
      <c r="D25495" t="s">
        <v>398</v>
      </c>
      <c r="E25495" s="20">
        <v>1</v>
      </c>
      <c r="F25495" s="20">
        <v>9</v>
      </c>
    </row>
    <row r="25496" spans="1:6" ht="25.5" outlineLevel="2" x14ac:dyDescent="0.2">
      <c r="B25496" s="18" t="s">
        <v>17183</v>
      </c>
      <c r="C25496" s="19" t="s">
        <v>88</v>
      </c>
      <c r="D25496" t="s">
        <v>398</v>
      </c>
      <c r="E25496" s="20">
        <v>6</v>
      </c>
      <c r="F25496" s="20">
        <v>85</v>
      </c>
    </row>
    <row r="25497" spans="1:6" ht="25.5" outlineLevel="2" x14ac:dyDescent="0.2">
      <c r="B25497" s="18" t="s">
        <v>17183</v>
      </c>
      <c r="C25497" s="19" t="s">
        <v>123</v>
      </c>
      <c r="D25497" t="s">
        <v>398</v>
      </c>
      <c r="E25497" s="20">
        <v>1</v>
      </c>
      <c r="F25497" s="20">
        <v>16</v>
      </c>
    </row>
    <row r="25498" spans="1:6" ht="25.5" outlineLevel="2" x14ac:dyDescent="0.2">
      <c r="B25498" s="18" t="s">
        <v>17183</v>
      </c>
      <c r="C25498" s="19" t="s">
        <v>166</v>
      </c>
      <c r="D25498" t="s">
        <v>398</v>
      </c>
      <c r="E25498" s="20">
        <v>16</v>
      </c>
      <c r="F25498" s="20">
        <v>80</v>
      </c>
    </row>
    <row r="25499" spans="1:6" ht="25.5" outlineLevel="2" x14ac:dyDescent="0.2">
      <c r="B25499" s="18" t="s">
        <v>17183</v>
      </c>
      <c r="C25499" s="19" t="s">
        <v>176</v>
      </c>
      <c r="D25499" t="s">
        <v>398</v>
      </c>
      <c r="E25499" s="20">
        <v>15</v>
      </c>
      <c r="F25499" s="20">
        <v>9</v>
      </c>
    </row>
    <row r="25500" spans="1:6" ht="25.5" outlineLevel="1" x14ac:dyDescent="0.2">
      <c r="B25500" s="21" t="s">
        <v>17184</v>
      </c>
      <c r="E25500" s="20">
        <f>SUBTOTAL(9,E25492:E25499)</f>
        <v>39411</v>
      </c>
      <c r="F25500" s="20">
        <f>SUBTOTAL(9,F25492:F25499)</f>
        <v>2297</v>
      </c>
    </row>
    <row r="25501" spans="1:6" ht="25.5" outlineLevel="2" x14ac:dyDescent="0.2">
      <c r="A25501" t="s">
        <v>1893</v>
      </c>
      <c r="B25501" s="18" t="s">
        <v>17185</v>
      </c>
      <c r="C25501" s="19" t="s">
        <v>23</v>
      </c>
      <c r="D25501" t="s">
        <v>398</v>
      </c>
      <c r="E25501" s="20">
        <v>1</v>
      </c>
      <c r="F25501" s="20">
        <v>18</v>
      </c>
    </row>
    <row r="25502" spans="1:6" ht="25.5" outlineLevel="2" x14ac:dyDescent="0.2">
      <c r="B25502" s="18" t="s">
        <v>17185</v>
      </c>
      <c r="C25502" s="19" t="s">
        <v>42</v>
      </c>
      <c r="D25502" t="s">
        <v>398</v>
      </c>
      <c r="E25502" s="20">
        <v>165788</v>
      </c>
      <c r="F25502" s="20">
        <v>778</v>
      </c>
    </row>
    <row r="25503" spans="1:6" ht="25.5" outlineLevel="1" x14ac:dyDescent="0.2">
      <c r="B25503" s="21" t="s">
        <v>17186</v>
      </c>
      <c r="E25503" s="20">
        <f>SUBTOTAL(9,E25501:E25502)</f>
        <v>165789</v>
      </c>
      <c r="F25503" s="20">
        <f>SUBTOTAL(9,F25501:F25502)</f>
        <v>796</v>
      </c>
    </row>
    <row r="25504" spans="1:6" outlineLevel="2" x14ac:dyDescent="0.2">
      <c r="B25504" s="18" t="s">
        <v>10134</v>
      </c>
      <c r="C25504" s="19" t="s">
        <v>80</v>
      </c>
      <c r="D25504" t="s">
        <v>411</v>
      </c>
      <c r="E25504" s="20">
        <v>32109</v>
      </c>
      <c r="F25504" s="20">
        <v>12530</v>
      </c>
    </row>
    <row r="25505" spans="1:6" outlineLevel="2" x14ac:dyDescent="0.2">
      <c r="B25505" s="18" t="s">
        <v>10134</v>
      </c>
      <c r="C25505" s="19" t="s">
        <v>126</v>
      </c>
      <c r="D25505" t="s">
        <v>411</v>
      </c>
      <c r="E25505" s="20">
        <v>25000</v>
      </c>
      <c r="F25505" s="20">
        <v>6802</v>
      </c>
    </row>
    <row r="25506" spans="1:6" ht="25.5" outlineLevel="1" x14ac:dyDescent="0.2">
      <c r="B25506" s="21" t="s">
        <v>10135</v>
      </c>
      <c r="E25506" s="20">
        <f>SUBTOTAL(9,E25504:E25505)</f>
        <v>57109</v>
      </c>
      <c r="F25506" s="20">
        <f>SUBTOTAL(9,F25504:F25505)</f>
        <v>19332</v>
      </c>
    </row>
    <row r="25507" spans="1:6" ht="25.5" outlineLevel="2" x14ac:dyDescent="0.2">
      <c r="B25507" s="18" t="s">
        <v>17185</v>
      </c>
      <c r="C25507" s="19" t="s">
        <v>178</v>
      </c>
      <c r="D25507" t="s">
        <v>398</v>
      </c>
      <c r="E25507" s="20">
        <v>1</v>
      </c>
      <c r="F25507" s="20">
        <v>6</v>
      </c>
    </row>
    <row r="25508" spans="1:6" ht="25.5" outlineLevel="1" x14ac:dyDescent="0.2">
      <c r="B25508" s="21" t="s">
        <v>17186</v>
      </c>
      <c r="E25508" s="20">
        <f>SUBTOTAL(9,E25507:E25507)</f>
        <v>1</v>
      </c>
      <c r="F25508" s="20">
        <f>SUBTOTAL(9,F25507:F25507)</f>
        <v>6</v>
      </c>
    </row>
    <row r="25509" spans="1:6" ht="25.5" outlineLevel="2" x14ac:dyDescent="0.2">
      <c r="A25509" t="s">
        <v>6816</v>
      </c>
      <c r="B25509" s="18" t="s">
        <v>17187</v>
      </c>
      <c r="C25509" s="19" t="s">
        <v>16</v>
      </c>
      <c r="D25509" t="s">
        <v>398</v>
      </c>
      <c r="E25509" s="20">
        <v>19</v>
      </c>
      <c r="F25509" s="20">
        <v>285</v>
      </c>
    </row>
    <row r="25510" spans="1:6" ht="25.5" outlineLevel="2" x14ac:dyDescent="0.2">
      <c r="B25510" s="18" t="s">
        <v>17187</v>
      </c>
      <c r="C25510" s="19" t="s">
        <v>42</v>
      </c>
      <c r="D25510" t="s">
        <v>398</v>
      </c>
      <c r="E25510" s="20">
        <v>72160</v>
      </c>
      <c r="F25510" s="20">
        <v>1222</v>
      </c>
    </row>
    <row r="25511" spans="1:6" ht="25.5" outlineLevel="2" x14ac:dyDescent="0.2">
      <c r="B25511" s="18" t="s">
        <v>17187</v>
      </c>
      <c r="C25511" s="19" t="s">
        <v>80</v>
      </c>
      <c r="D25511" t="s">
        <v>398</v>
      </c>
      <c r="E25511" s="20">
        <v>540</v>
      </c>
      <c r="F25511" s="20">
        <v>98</v>
      </c>
    </row>
    <row r="25512" spans="1:6" ht="25.5" outlineLevel="2" x14ac:dyDescent="0.2">
      <c r="B25512" s="18" t="s">
        <v>17187</v>
      </c>
      <c r="C25512" s="19" t="s">
        <v>88</v>
      </c>
      <c r="D25512" t="s">
        <v>398</v>
      </c>
      <c r="E25512" s="20">
        <v>470</v>
      </c>
      <c r="F25512" s="20">
        <v>755</v>
      </c>
    </row>
    <row r="25513" spans="1:6" ht="25.5" outlineLevel="2" x14ac:dyDescent="0.2">
      <c r="B25513" s="18" t="s">
        <v>17187</v>
      </c>
      <c r="C25513" s="19" t="s">
        <v>107</v>
      </c>
      <c r="D25513" t="s">
        <v>398</v>
      </c>
      <c r="E25513" s="20">
        <v>1</v>
      </c>
      <c r="F25513" s="20">
        <v>3</v>
      </c>
    </row>
    <row r="25514" spans="1:6" ht="25.5" outlineLevel="2" x14ac:dyDescent="0.2">
      <c r="B25514" s="18" t="s">
        <v>17187</v>
      </c>
      <c r="C25514" s="19" t="s">
        <v>139</v>
      </c>
      <c r="D25514" t="s">
        <v>398</v>
      </c>
      <c r="E25514" s="20">
        <v>1</v>
      </c>
      <c r="F25514" s="20">
        <v>1</v>
      </c>
    </row>
    <row r="25515" spans="1:6" ht="25.5" outlineLevel="2" x14ac:dyDescent="0.2">
      <c r="B25515" s="18" t="s">
        <v>17187</v>
      </c>
      <c r="C25515" s="19" t="s">
        <v>162</v>
      </c>
      <c r="D25515" t="s">
        <v>398</v>
      </c>
      <c r="E25515" s="20">
        <v>962</v>
      </c>
      <c r="F25515" s="20">
        <v>166837</v>
      </c>
    </row>
    <row r="25516" spans="1:6" ht="25.5" outlineLevel="2" x14ac:dyDescent="0.2">
      <c r="B25516" s="18" t="s">
        <v>17187</v>
      </c>
      <c r="C25516" s="19" t="s">
        <v>166</v>
      </c>
      <c r="D25516" t="s">
        <v>398</v>
      </c>
      <c r="E25516" s="20">
        <v>164</v>
      </c>
      <c r="F25516" s="20">
        <v>8</v>
      </c>
    </row>
    <row r="25517" spans="1:6" ht="25.5" outlineLevel="2" x14ac:dyDescent="0.2">
      <c r="B25517" s="18" t="s">
        <v>17187</v>
      </c>
      <c r="C25517" s="19" t="s">
        <v>176</v>
      </c>
      <c r="D25517" t="s">
        <v>398</v>
      </c>
      <c r="E25517" s="20">
        <v>1</v>
      </c>
      <c r="F25517" s="20">
        <v>6</v>
      </c>
    </row>
    <row r="25518" spans="1:6" ht="25.5" outlineLevel="2" x14ac:dyDescent="0.2">
      <c r="B25518" s="18" t="s">
        <v>17187</v>
      </c>
      <c r="C25518" s="19" t="s">
        <v>178</v>
      </c>
      <c r="D25518" t="s">
        <v>398</v>
      </c>
      <c r="E25518" s="20">
        <v>6</v>
      </c>
      <c r="F25518" s="20">
        <v>11</v>
      </c>
    </row>
    <row r="25519" spans="1:6" ht="25.5" outlineLevel="1" x14ac:dyDescent="0.2">
      <c r="B25519" s="21" t="s">
        <v>17188</v>
      </c>
      <c r="E25519" s="20">
        <f>SUBTOTAL(9,E25509:E25518)</f>
        <v>74324</v>
      </c>
      <c r="F25519" s="20">
        <f>SUBTOTAL(9,F25509:F25518)</f>
        <v>169226</v>
      </c>
    </row>
    <row r="25520" spans="1:6" ht="25.5" outlineLevel="2" x14ac:dyDescent="0.2">
      <c r="A25520" t="s">
        <v>6817</v>
      </c>
      <c r="B25520" s="18" t="s">
        <v>18735</v>
      </c>
      <c r="C25520" s="19" t="s">
        <v>42</v>
      </c>
      <c r="D25520" t="s">
        <v>398</v>
      </c>
      <c r="E25520" s="20">
        <v>36104</v>
      </c>
      <c r="F25520" s="20">
        <v>6111</v>
      </c>
    </row>
    <row r="25521" spans="1:6" ht="38.25" outlineLevel="2" x14ac:dyDescent="0.2">
      <c r="B25521" s="18" t="s">
        <v>18735</v>
      </c>
      <c r="C25521" s="19" t="s">
        <v>44</v>
      </c>
      <c r="D25521" t="s">
        <v>398</v>
      </c>
      <c r="E25521" s="20">
        <v>20</v>
      </c>
      <c r="F25521" s="20">
        <v>11</v>
      </c>
    </row>
    <row r="25522" spans="1:6" ht="25.5" outlineLevel="2" x14ac:dyDescent="0.2">
      <c r="B25522" s="18" t="s">
        <v>18735</v>
      </c>
      <c r="C25522" s="19" t="s">
        <v>68</v>
      </c>
      <c r="D25522" t="s">
        <v>398</v>
      </c>
      <c r="E25522" s="20">
        <v>7</v>
      </c>
      <c r="F25522" s="20">
        <v>60</v>
      </c>
    </row>
    <row r="25523" spans="1:6" ht="25.5" outlineLevel="2" x14ac:dyDescent="0.2">
      <c r="B25523" s="18" t="s">
        <v>18735</v>
      </c>
      <c r="C25523" s="19" t="s">
        <v>77</v>
      </c>
      <c r="D25523" t="s">
        <v>398</v>
      </c>
      <c r="E25523" s="20">
        <v>4</v>
      </c>
      <c r="F25523" s="20">
        <v>57</v>
      </c>
    </row>
    <row r="25524" spans="1:6" ht="25.5" outlineLevel="2" x14ac:dyDescent="0.2">
      <c r="B25524" s="18" t="s">
        <v>18735</v>
      </c>
      <c r="C25524" s="19" t="s">
        <v>80</v>
      </c>
      <c r="D25524" t="s">
        <v>398</v>
      </c>
      <c r="E25524" s="20">
        <v>17</v>
      </c>
      <c r="F25524" s="20">
        <v>14</v>
      </c>
    </row>
    <row r="25525" spans="1:6" ht="25.5" outlineLevel="2" x14ac:dyDescent="0.2">
      <c r="B25525" s="18" t="s">
        <v>18735</v>
      </c>
      <c r="C25525" s="19" t="s">
        <v>84</v>
      </c>
      <c r="D25525" t="s">
        <v>398</v>
      </c>
      <c r="E25525" s="20">
        <v>1</v>
      </c>
      <c r="F25525" s="20">
        <v>8</v>
      </c>
    </row>
    <row r="25526" spans="1:6" ht="25.5" outlineLevel="2" x14ac:dyDescent="0.2">
      <c r="B25526" s="18" t="s">
        <v>18735</v>
      </c>
      <c r="C25526" s="19" t="s">
        <v>88</v>
      </c>
      <c r="D25526" t="s">
        <v>398</v>
      </c>
      <c r="E25526" s="20">
        <v>637</v>
      </c>
      <c r="F25526" s="20">
        <v>3269</v>
      </c>
    </row>
    <row r="25527" spans="1:6" ht="25.5" outlineLevel="2" x14ac:dyDescent="0.2">
      <c r="B25527" s="18" t="s">
        <v>18735</v>
      </c>
      <c r="C25527" s="19" t="s">
        <v>92</v>
      </c>
      <c r="D25527" t="s">
        <v>398</v>
      </c>
      <c r="E25527" s="20">
        <v>199</v>
      </c>
      <c r="F25527" s="20">
        <v>660</v>
      </c>
    </row>
    <row r="25528" spans="1:6" ht="25.5" outlineLevel="2" x14ac:dyDescent="0.2">
      <c r="B25528" s="18" t="s">
        <v>18735</v>
      </c>
      <c r="C25528" s="19" t="s">
        <v>135</v>
      </c>
      <c r="D25528" t="s">
        <v>398</v>
      </c>
      <c r="E25528" s="20">
        <v>30</v>
      </c>
      <c r="F25528" s="20">
        <v>20</v>
      </c>
    </row>
    <row r="25529" spans="1:6" ht="25.5" outlineLevel="2" x14ac:dyDescent="0.2">
      <c r="B25529" s="18" t="s">
        <v>18735</v>
      </c>
      <c r="C25529" s="19" t="s">
        <v>162</v>
      </c>
      <c r="D25529" t="s">
        <v>398</v>
      </c>
      <c r="E25529" s="20">
        <v>8440</v>
      </c>
      <c r="F25529" s="20">
        <v>57060</v>
      </c>
    </row>
    <row r="25530" spans="1:6" ht="25.5" outlineLevel="2" x14ac:dyDescent="0.2">
      <c r="B25530" s="18" t="s">
        <v>18735</v>
      </c>
      <c r="C25530" s="19" t="s">
        <v>164</v>
      </c>
      <c r="D25530" t="s">
        <v>398</v>
      </c>
      <c r="E25530" s="20">
        <v>15</v>
      </c>
      <c r="F25530" s="20">
        <v>6</v>
      </c>
    </row>
    <row r="25531" spans="1:6" ht="25.5" outlineLevel="2" x14ac:dyDescent="0.2">
      <c r="B25531" s="18" t="s">
        <v>18735</v>
      </c>
      <c r="C25531" s="19" t="s">
        <v>166</v>
      </c>
      <c r="D25531" t="s">
        <v>398</v>
      </c>
      <c r="E25531" s="20">
        <v>356</v>
      </c>
      <c r="F25531" s="20">
        <v>1233</v>
      </c>
    </row>
    <row r="25532" spans="1:6" ht="25.5" outlineLevel="2" x14ac:dyDescent="0.2">
      <c r="B25532" s="18" t="s">
        <v>18735</v>
      </c>
      <c r="C25532" s="19" t="s">
        <v>175</v>
      </c>
      <c r="D25532" t="s">
        <v>398</v>
      </c>
      <c r="E25532" s="20">
        <v>17</v>
      </c>
      <c r="F25532" s="20">
        <v>44</v>
      </c>
    </row>
    <row r="25533" spans="1:6" ht="25.5" outlineLevel="2" x14ac:dyDescent="0.2">
      <c r="B25533" s="18" t="s">
        <v>18735</v>
      </c>
      <c r="C25533" s="19" t="s">
        <v>176</v>
      </c>
      <c r="D25533" t="s">
        <v>398</v>
      </c>
      <c r="E25533" s="20">
        <v>2</v>
      </c>
      <c r="F25533" s="20">
        <v>3</v>
      </c>
    </row>
    <row r="25534" spans="1:6" ht="25.5" outlineLevel="2" x14ac:dyDescent="0.2">
      <c r="B25534" s="18" t="s">
        <v>18735</v>
      </c>
      <c r="C25534" s="19" t="s">
        <v>178</v>
      </c>
      <c r="D25534" t="s">
        <v>398</v>
      </c>
      <c r="E25534" s="20">
        <v>2</v>
      </c>
      <c r="F25534" s="20">
        <v>13</v>
      </c>
    </row>
    <row r="25535" spans="1:6" ht="25.5" outlineLevel="1" x14ac:dyDescent="0.2">
      <c r="B25535" s="21" t="s">
        <v>18736</v>
      </c>
      <c r="E25535" s="20">
        <f>SUBTOTAL(9,E25520:E25534)</f>
        <v>45851</v>
      </c>
      <c r="F25535" s="20">
        <f>SUBTOTAL(9,F25520:F25534)</f>
        <v>68569</v>
      </c>
    </row>
    <row r="25536" spans="1:6" ht="25.5" outlineLevel="2" x14ac:dyDescent="0.2">
      <c r="A25536" t="s">
        <v>6819</v>
      </c>
      <c r="B25536" s="18" t="s">
        <v>17189</v>
      </c>
      <c r="C25536" s="19" t="s">
        <v>42</v>
      </c>
      <c r="D25536" t="s">
        <v>398</v>
      </c>
      <c r="E25536" s="20">
        <v>11251</v>
      </c>
      <c r="F25536" s="20">
        <v>774</v>
      </c>
    </row>
    <row r="25537" spans="1:6" ht="25.5" outlineLevel="2" x14ac:dyDescent="0.2">
      <c r="B25537" s="18" t="s">
        <v>17189</v>
      </c>
      <c r="C25537" s="19" t="s">
        <v>80</v>
      </c>
      <c r="D25537" t="s">
        <v>398</v>
      </c>
      <c r="E25537" s="20">
        <v>651</v>
      </c>
      <c r="F25537" s="20">
        <v>33</v>
      </c>
    </row>
    <row r="25538" spans="1:6" ht="25.5" outlineLevel="1" x14ac:dyDescent="0.2">
      <c r="B25538" s="21" t="s">
        <v>17190</v>
      </c>
      <c r="E25538" s="20">
        <f>SUBTOTAL(9,E25536:E25537)</f>
        <v>11902</v>
      </c>
      <c r="F25538" s="20">
        <f>SUBTOTAL(9,F25536:F25537)</f>
        <v>807</v>
      </c>
    </row>
    <row r="25539" spans="1:6" ht="25.5" outlineLevel="2" x14ac:dyDescent="0.2">
      <c r="A25539" t="s">
        <v>6821</v>
      </c>
      <c r="B25539" s="18" t="s">
        <v>18737</v>
      </c>
      <c r="C25539" s="19" t="s">
        <v>42</v>
      </c>
      <c r="D25539" t="s">
        <v>398</v>
      </c>
      <c r="E25539" s="20">
        <v>9672</v>
      </c>
      <c r="F25539" s="20">
        <v>343</v>
      </c>
    </row>
    <row r="25540" spans="1:6" ht="25.5" outlineLevel="2" x14ac:dyDescent="0.2">
      <c r="B25540" s="18" t="s">
        <v>18737</v>
      </c>
      <c r="C25540" s="19" t="s">
        <v>80</v>
      </c>
      <c r="D25540" t="s">
        <v>398</v>
      </c>
      <c r="E25540" s="20">
        <v>55</v>
      </c>
      <c r="F25540" s="20">
        <v>58</v>
      </c>
    </row>
    <row r="25541" spans="1:6" ht="25.5" outlineLevel="1" x14ac:dyDescent="0.2">
      <c r="B25541" s="21" t="s">
        <v>18738</v>
      </c>
      <c r="E25541" s="20">
        <f>SUBTOTAL(9,E25539:E25540)</f>
        <v>9727</v>
      </c>
      <c r="F25541" s="20">
        <f>SUBTOTAL(9,F25539:F25540)</f>
        <v>401</v>
      </c>
    </row>
    <row r="25542" spans="1:6" outlineLevel="2" x14ac:dyDescent="0.2">
      <c r="A25542" t="s">
        <v>6822</v>
      </c>
      <c r="B25542" s="18" t="s">
        <v>10138</v>
      </c>
      <c r="C25542" s="19" t="s">
        <v>157</v>
      </c>
      <c r="D25542" t="s">
        <v>411</v>
      </c>
      <c r="E25542" s="20">
        <v>3</v>
      </c>
      <c r="F25542" s="20">
        <v>503</v>
      </c>
    </row>
    <row r="25543" spans="1:6" outlineLevel="1" x14ac:dyDescent="0.2">
      <c r="B25543" s="21" t="s">
        <v>10139</v>
      </c>
      <c r="E25543" s="20">
        <f>SUBTOTAL(9,E25542:E25542)</f>
        <v>3</v>
      </c>
      <c r="F25543" s="20">
        <f>SUBTOTAL(9,F25542:F25542)</f>
        <v>503</v>
      </c>
    </row>
    <row r="25544" spans="1:6" ht="25.5" outlineLevel="2" x14ac:dyDescent="0.2">
      <c r="A25544" t="s">
        <v>6823</v>
      </c>
      <c r="B25544" s="18" t="s">
        <v>17183</v>
      </c>
      <c r="C25544" s="19" t="s">
        <v>42</v>
      </c>
      <c r="D25544" t="s">
        <v>398</v>
      </c>
      <c r="E25544" s="20">
        <v>9676</v>
      </c>
      <c r="F25544" s="20">
        <v>2900</v>
      </c>
    </row>
    <row r="25545" spans="1:6" ht="25.5" outlineLevel="2" x14ac:dyDescent="0.2">
      <c r="B25545" s="18" t="s">
        <v>17183</v>
      </c>
      <c r="C25545" s="19" t="s">
        <v>64</v>
      </c>
      <c r="D25545" t="s">
        <v>398</v>
      </c>
      <c r="E25545" s="20">
        <v>335</v>
      </c>
      <c r="F25545" s="20">
        <v>1169</v>
      </c>
    </row>
    <row r="25546" spans="1:6" ht="25.5" outlineLevel="2" x14ac:dyDescent="0.2">
      <c r="B25546" s="18" t="s">
        <v>17183</v>
      </c>
      <c r="C25546" s="19" t="s">
        <v>80</v>
      </c>
      <c r="D25546" t="s">
        <v>398</v>
      </c>
      <c r="E25546" s="20">
        <v>24861</v>
      </c>
      <c r="F25546" s="20">
        <v>42656</v>
      </c>
    </row>
    <row r="25547" spans="1:6" ht="25.5" outlineLevel="2" x14ac:dyDescent="0.2">
      <c r="B25547" s="18" t="s">
        <v>17183</v>
      </c>
      <c r="C25547" s="19" t="s">
        <v>88</v>
      </c>
      <c r="D25547" t="s">
        <v>398</v>
      </c>
      <c r="E25547" s="20">
        <v>296</v>
      </c>
      <c r="F25547" s="20">
        <v>1008</v>
      </c>
    </row>
    <row r="25548" spans="1:6" ht="25.5" outlineLevel="2" x14ac:dyDescent="0.2">
      <c r="B25548" s="18" t="s">
        <v>17183</v>
      </c>
      <c r="C25548" s="19" t="s">
        <v>92</v>
      </c>
      <c r="D25548" t="s">
        <v>398</v>
      </c>
      <c r="E25548" s="20">
        <v>618</v>
      </c>
      <c r="F25548" s="20">
        <v>2243</v>
      </c>
    </row>
    <row r="25549" spans="1:6" ht="25.5" outlineLevel="2" x14ac:dyDescent="0.2">
      <c r="B25549" s="18" t="s">
        <v>17183</v>
      </c>
      <c r="C25549" s="19" t="s">
        <v>107</v>
      </c>
      <c r="D25549" t="s">
        <v>398</v>
      </c>
      <c r="E25549" s="20">
        <v>50</v>
      </c>
      <c r="F25549" s="20">
        <v>25</v>
      </c>
    </row>
    <row r="25550" spans="1:6" ht="25.5" outlineLevel="2" x14ac:dyDescent="0.2">
      <c r="B25550" s="18" t="s">
        <v>17183</v>
      </c>
      <c r="C25550" s="19" t="s">
        <v>135</v>
      </c>
      <c r="D25550" t="s">
        <v>398</v>
      </c>
      <c r="E25550" s="20">
        <v>765</v>
      </c>
      <c r="F25550" s="20">
        <v>3629</v>
      </c>
    </row>
    <row r="25551" spans="1:6" ht="25.5" outlineLevel="2" x14ac:dyDescent="0.2">
      <c r="B25551" s="18" t="s">
        <v>17183</v>
      </c>
      <c r="C25551" s="19" t="s">
        <v>162</v>
      </c>
      <c r="D25551" t="s">
        <v>398</v>
      </c>
      <c r="E25551" s="20">
        <v>778</v>
      </c>
      <c r="F25551" s="20">
        <v>15420</v>
      </c>
    </row>
    <row r="25552" spans="1:6" ht="25.5" outlineLevel="2" x14ac:dyDescent="0.2">
      <c r="B25552" s="18" t="s">
        <v>17183</v>
      </c>
      <c r="C25552" s="19" t="s">
        <v>166</v>
      </c>
      <c r="D25552" t="s">
        <v>398</v>
      </c>
      <c r="E25552" s="20">
        <v>10</v>
      </c>
      <c r="F25552" s="20">
        <v>69</v>
      </c>
    </row>
    <row r="25553" spans="1:6" ht="25.5" outlineLevel="2" x14ac:dyDescent="0.2">
      <c r="B25553" s="18" t="s">
        <v>17183</v>
      </c>
      <c r="C25553" s="19" t="s">
        <v>175</v>
      </c>
      <c r="D25553" t="s">
        <v>398</v>
      </c>
      <c r="E25553" s="20">
        <v>12</v>
      </c>
      <c r="F25553" s="20">
        <v>3</v>
      </c>
    </row>
    <row r="25554" spans="1:6" ht="25.5" outlineLevel="2" x14ac:dyDescent="0.2">
      <c r="B25554" s="18" t="s">
        <v>17183</v>
      </c>
      <c r="C25554" s="19" t="s">
        <v>176</v>
      </c>
      <c r="D25554" t="s">
        <v>398</v>
      </c>
      <c r="E25554" s="20">
        <v>3</v>
      </c>
      <c r="F25554" s="20">
        <v>21</v>
      </c>
    </row>
    <row r="25555" spans="1:6" ht="25.5" outlineLevel="2" x14ac:dyDescent="0.2">
      <c r="B25555" s="18" t="s">
        <v>17183</v>
      </c>
      <c r="C25555" s="19" t="s">
        <v>178</v>
      </c>
      <c r="D25555" t="s">
        <v>398</v>
      </c>
      <c r="E25555" s="20">
        <v>11</v>
      </c>
      <c r="F25555" s="20">
        <v>65</v>
      </c>
    </row>
    <row r="25556" spans="1:6" ht="25.5" outlineLevel="1" x14ac:dyDescent="0.2">
      <c r="B25556" s="21" t="s">
        <v>17184</v>
      </c>
      <c r="E25556" s="20">
        <f>SUBTOTAL(9,E25544:E25555)</f>
        <v>37415</v>
      </c>
      <c r="F25556" s="20">
        <f>SUBTOTAL(9,F25544:F25555)</f>
        <v>69208</v>
      </c>
    </row>
    <row r="25557" spans="1:6" ht="25.5" outlineLevel="2" x14ac:dyDescent="0.2">
      <c r="A25557" t="s">
        <v>6824</v>
      </c>
      <c r="B25557" s="18" t="s">
        <v>17191</v>
      </c>
      <c r="C25557" s="19" t="s">
        <v>42</v>
      </c>
      <c r="D25557" t="s">
        <v>398</v>
      </c>
      <c r="E25557" s="20">
        <v>674</v>
      </c>
      <c r="F25557" s="20">
        <v>1738</v>
      </c>
    </row>
    <row r="25558" spans="1:6" ht="25.5" outlineLevel="2" x14ac:dyDescent="0.2">
      <c r="B25558" s="18" t="s">
        <v>17191</v>
      </c>
      <c r="C25558" s="19" t="s">
        <v>80</v>
      </c>
      <c r="D25558" t="s">
        <v>398</v>
      </c>
      <c r="E25558" s="20">
        <v>1</v>
      </c>
      <c r="F25558" s="20">
        <v>6</v>
      </c>
    </row>
    <row r="25559" spans="1:6" ht="25.5" outlineLevel="2" x14ac:dyDescent="0.2">
      <c r="B25559" s="18" t="s">
        <v>17191</v>
      </c>
      <c r="C25559" s="19" t="s">
        <v>102</v>
      </c>
      <c r="D25559" t="s">
        <v>398</v>
      </c>
      <c r="E25559" s="20">
        <v>1</v>
      </c>
      <c r="F25559" s="20">
        <v>8</v>
      </c>
    </row>
    <row r="25560" spans="1:6" ht="25.5" outlineLevel="1" x14ac:dyDescent="0.2">
      <c r="B25560" s="21" t="s">
        <v>17192</v>
      </c>
      <c r="E25560" s="20">
        <f>SUBTOTAL(9,E25557:E25559)</f>
        <v>676</v>
      </c>
      <c r="F25560" s="20">
        <f>SUBTOTAL(9,F25557:F25559)</f>
        <v>1752</v>
      </c>
    </row>
    <row r="25561" spans="1:6" ht="25.5" outlineLevel="2" x14ac:dyDescent="0.2">
      <c r="A25561" t="s">
        <v>6826</v>
      </c>
      <c r="B25561" s="18" t="s">
        <v>17193</v>
      </c>
      <c r="C25561" s="19" t="s">
        <v>42</v>
      </c>
      <c r="D25561" t="s">
        <v>398</v>
      </c>
      <c r="E25561" s="20">
        <v>632152</v>
      </c>
      <c r="F25561" s="20">
        <v>10435</v>
      </c>
    </row>
    <row r="25562" spans="1:6" ht="25.5" outlineLevel="2" x14ac:dyDescent="0.2">
      <c r="B25562" s="18" t="s">
        <v>17193</v>
      </c>
      <c r="C25562" s="19" t="s">
        <v>77</v>
      </c>
      <c r="D25562" t="s">
        <v>398</v>
      </c>
      <c r="E25562" s="20">
        <v>101</v>
      </c>
      <c r="F25562" s="20">
        <v>240</v>
      </c>
    </row>
    <row r="25563" spans="1:6" ht="25.5" outlineLevel="2" x14ac:dyDescent="0.2">
      <c r="B25563" s="18" t="s">
        <v>17193</v>
      </c>
      <c r="C25563" s="19" t="s">
        <v>80</v>
      </c>
      <c r="D25563" t="s">
        <v>398</v>
      </c>
      <c r="E25563" s="20">
        <v>4491</v>
      </c>
      <c r="F25563" s="20">
        <v>3593</v>
      </c>
    </row>
    <row r="25564" spans="1:6" ht="25.5" outlineLevel="2" x14ac:dyDescent="0.2">
      <c r="B25564" s="18" t="s">
        <v>17193</v>
      </c>
      <c r="C25564" s="19" t="s">
        <v>83</v>
      </c>
      <c r="D25564" t="s">
        <v>398</v>
      </c>
      <c r="E25564" s="20">
        <v>1</v>
      </c>
      <c r="F25564" s="20">
        <v>1</v>
      </c>
    </row>
    <row r="25565" spans="1:6" ht="25.5" outlineLevel="2" x14ac:dyDescent="0.2">
      <c r="B25565" s="18" t="s">
        <v>17193</v>
      </c>
      <c r="C25565" s="19" t="s">
        <v>88</v>
      </c>
      <c r="D25565" t="s">
        <v>398</v>
      </c>
      <c r="E25565" s="20">
        <v>47</v>
      </c>
      <c r="F25565" s="20">
        <v>141</v>
      </c>
    </row>
    <row r="25566" spans="1:6" ht="25.5" outlineLevel="2" x14ac:dyDescent="0.2">
      <c r="B25566" s="18" t="s">
        <v>17193</v>
      </c>
      <c r="C25566" s="19" t="s">
        <v>166</v>
      </c>
      <c r="D25566" t="s">
        <v>398</v>
      </c>
      <c r="E25566" s="20">
        <v>2</v>
      </c>
      <c r="F25566" s="20">
        <v>3</v>
      </c>
    </row>
    <row r="25567" spans="1:6" ht="25.5" outlineLevel="2" x14ac:dyDescent="0.2">
      <c r="B25567" s="18" t="s">
        <v>17193</v>
      </c>
      <c r="C25567" s="19" t="s">
        <v>178</v>
      </c>
      <c r="D25567" t="s">
        <v>398</v>
      </c>
      <c r="E25567" s="20">
        <v>4</v>
      </c>
      <c r="F25567" s="20">
        <v>21</v>
      </c>
    </row>
    <row r="25568" spans="1:6" ht="25.5" outlineLevel="1" x14ac:dyDescent="0.2">
      <c r="B25568" s="21" t="s">
        <v>17194</v>
      </c>
      <c r="E25568" s="20">
        <f>SUBTOTAL(9,E25561:E25567)</f>
        <v>636798</v>
      </c>
      <c r="F25568" s="20">
        <f>SUBTOTAL(9,F25561:F25567)</f>
        <v>14434</v>
      </c>
    </row>
    <row r="25569" spans="1:6" ht="25.5" outlineLevel="2" x14ac:dyDescent="0.2">
      <c r="A25569" t="s">
        <v>6828</v>
      </c>
      <c r="B25569" s="18" t="s">
        <v>17195</v>
      </c>
      <c r="C25569" s="19" t="s">
        <v>42</v>
      </c>
      <c r="D25569" t="s">
        <v>398</v>
      </c>
      <c r="E25569" s="20">
        <v>4557</v>
      </c>
      <c r="F25569" s="20">
        <v>1323</v>
      </c>
    </row>
    <row r="25570" spans="1:6" ht="25.5" outlineLevel="2" x14ac:dyDescent="0.2">
      <c r="B25570" s="18" t="s">
        <v>17195</v>
      </c>
      <c r="C25570" s="19" t="s">
        <v>68</v>
      </c>
      <c r="D25570" t="s">
        <v>398</v>
      </c>
      <c r="E25570" s="20">
        <v>1</v>
      </c>
      <c r="F25570" s="20">
        <v>3</v>
      </c>
    </row>
    <row r="25571" spans="1:6" ht="25.5" outlineLevel="2" x14ac:dyDescent="0.2">
      <c r="B25571" s="18" t="s">
        <v>17195</v>
      </c>
      <c r="C25571" s="19" t="s">
        <v>77</v>
      </c>
      <c r="D25571" t="s">
        <v>398</v>
      </c>
      <c r="E25571" s="20">
        <v>386</v>
      </c>
      <c r="F25571" s="20">
        <v>911</v>
      </c>
    </row>
    <row r="25572" spans="1:6" ht="25.5" outlineLevel="2" x14ac:dyDescent="0.2">
      <c r="B25572" s="18" t="s">
        <v>17195</v>
      </c>
      <c r="C25572" s="19" t="s">
        <v>80</v>
      </c>
      <c r="D25572" t="s">
        <v>398</v>
      </c>
      <c r="E25572" s="20">
        <v>55</v>
      </c>
      <c r="F25572" s="20">
        <v>22</v>
      </c>
    </row>
    <row r="25573" spans="1:6" ht="25.5" outlineLevel="2" x14ac:dyDescent="0.2">
      <c r="B25573" s="18" t="s">
        <v>17195</v>
      </c>
      <c r="C25573" s="19" t="s">
        <v>88</v>
      </c>
      <c r="D25573" t="s">
        <v>398</v>
      </c>
      <c r="E25573" s="20">
        <v>1</v>
      </c>
      <c r="F25573" s="20">
        <v>4</v>
      </c>
    </row>
    <row r="25574" spans="1:6" ht="25.5" outlineLevel="2" x14ac:dyDescent="0.2">
      <c r="B25574" s="18" t="s">
        <v>17195</v>
      </c>
      <c r="C25574" s="19" t="s">
        <v>148</v>
      </c>
      <c r="D25574" t="s">
        <v>398</v>
      </c>
      <c r="E25574" s="20">
        <v>5</v>
      </c>
      <c r="F25574" s="20">
        <v>4</v>
      </c>
    </row>
    <row r="25575" spans="1:6" ht="25.5" outlineLevel="2" x14ac:dyDescent="0.2">
      <c r="B25575" s="18" t="s">
        <v>17195</v>
      </c>
      <c r="C25575" s="19" t="s">
        <v>162</v>
      </c>
      <c r="D25575" t="s">
        <v>398</v>
      </c>
      <c r="E25575" s="20">
        <v>294</v>
      </c>
      <c r="F25575" s="20">
        <v>8507</v>
      </c>
    </row>
    <row r="25576" spans="1:6" ht="25.5" outlineLevel="2" x14ac:dyDescent="0.2">
      <c r="B25576" s="18" t="s">
        <v>17195</v>
      </c>
      <c r="C25576" s="19" t="s">
        <v>176</v>
      </c>
      <c r="D25576" t="s">
        <v>398</v>
      </c>
      <c r="E25576" s="20">
        <v>3</v>
      </c>
      <c r="F25576" s="20">
        <v>10</v>
      </c>
    </row>
    <row r="25577" spans="1:6" ht="25.5" outlineLevel="2" x14ac:dyDescent="0.2">
      <c r="B25577" s="18" t="s">
        <v>17195</v>
      </c>
      <c r="C25577" s="19" t="s">
        <v>178</v>
      </c>
      <c r="D25577" t="s">
        <v>398</v>
      </c>
      <c r="E25577" s="20">
        <v>9</v>
      </c>
      <c r="F25577" s="20">
        <v>27</v>
      </c>
    </row>
    <row r="25578" spans="1:6" ht="25.5" outlineLevel="1" x14ac:dyDescent="0.2">
      <c r="B25578" s="21" t="s">
        <v>17196</v>
      </c>
      <c r="E25578" s="20">
        <f>SUBTOTAL(9,E25569:E25577)</f>
        <v>5311</v>
      </c>
      <c r="F25578" s="20">
        <f>SUBTOTAL(9,F25569:F25577)</f>
        <v>10811</v>
      </c>
    </row>
    <row r="25579" spans="1:6" ht="25.5" outlineLevel="2" x14ac:dyDescent="0.2">
      <c r="A25579" t="s">
        <v>6830</v>
      </c>
      <c r="B25579" s="18" t="s">
        <v>17197</v>
      </c>
      <c r="C25579" s="19" t="s">
        <v>42</v>
      </c>
      <c r="D25579" t="s">
        <v>398</v>
      </c>
      <c r="E25579" s="20">
        <v>52009</v>
      </c>
      <c r="F25579" s="20">
        <v>4565</v>
      </c>
    </row>
    <row r="25580" spans="1:6" ht="25.5" outlineLevel="2" x14ac:dyDescent="0.2">
      <c r="B25580" s="18" t="s">
        <v>17197</v>
      </c>
      <c r="C25580" s="19" t="s">
        <v>80</v>
      </c>
      <c r="D25580" t="s">
        <v>398</v>
      </c>
      <c r="E25580" s="20">
        <v>1358</v>
      </c>
      <c r="F25580" s="20">
        <v>74</v>
      </c>
    </row>
    <row r="25581" spans="1:6" ht="25.5" outlineLevel="2" x14ac:dyDescent="0.2">
      <c r="B25581" s="18" t="s">
        <v>17197</v>
      </c>
      <c r="C25581" s="19" t="s">
        <v>162</v>
      </c>
      <c r="D25581" t="s">
        <v>398</v>
      </c>
      <c r="E25581" s="20">
        <v>1</v>
      </c>
      <c r="F25581" s="20">
        <v>4</v>
      </c>
    </row>
    <row r="25582" spans="1:6" ht="25.5" outlineLevel="2" x14ac:dyDescent="0.2">
      <c r="B25582" s="18" t="s">
        <v>17197</v>
      </c>
      <c r="C25582" s="19" t="s">
        <v>164</v>
      </c>
      <c r="D25582" t="s">
        <v>398</v>
      </c>
      <c r="E25582" s="20">
        <v>5</v>
      </c>
      <c r="F25582" s="20">
        <v>1</v>
      </c>
    </row>
    <row r="25583" spans="1:6" ht="25.5" outlineLevel="2" x14ac:dyDescent="0.2">
      <c r="B25583" s="18" t="s">
        <v>17197</v>
      </c>
      <c r="C25583" s="19" t="s">
        <v>166</v>
      </c>
      <c r="D25583" t="s">
        <v>398</v>
      </c>
      <c r="E25583" s="20">
        <v>104</v>
      </c>
      <c r="F25583" s="20">
        <v>21</v>
      </c>
    </row>
    <row r="25584" spans="1:6" ht="25.5" outlineLevel="2" x14ac:dyDescent="0.2">
      <c r="B25584" s="18" t="s">
        <v>17197</v>
      </c>
      <c r="C25584" s="19" t="s">
        <v>176</v>
      </c>
      <c r="D25584" t="s">
        <v>398</v>
      </c>
      <c r="E25584" s="20">
        <v>55</v>
      </c>
      <c r="F25584" s="20">
        <v>32</v>
      </c>
    </row>
    <row r="25585" spans="1:6" ht="25.5" outlineLevel="2" x14ac:dyDescent="0.2">
      <c r="B25585" s="18" t="s">
        <v>17197</v>
      </c>
      <c r="C25585" s="19" t="s">
        <v>178</v>
      </c>
      <c r="D25585" t="s">
        <v>398</v>
      </c>
      <c r="E25585" s="20">
        <v>2</v>
      </c>
      <c r="F25585" s="20">
        <v>6</v>
      </c>
    </row>
    <row r="25586" spans="1:6" ht="25.5" outlineLevel="1" x14ac:dyDescent="0.2">
      <c r="B25586" s="21" t="s">
        <v>17198</v>
      </c>
      <c r="E25586" s="20">
        <f>SUBTOTAL(9,E25579:E25585)</f>
        <v>53534</v>
      </c>
      <c r="F25586" s="20">
        <f>SUBTOTAL(9,F25579:F25585)</f>
        <v>4703</v>
      </c>
    </row>
    <row r="25587" spans="1:6" ht="25.5" outlineLevel="2" x14ac:dyDescent="0.2">
      <c r="A25587" t="s">
        <v>6832</v>
      </c>
      <c r="B25587" s="18" t="s">
        <v>17199</v>
      </c>
      <c r="C25587" s="19" t="s">
        <v>15</v>
      </c>
      <c r="D25587" t="s">
        <v>398</v>
      </c>
      <c r="E25587" s="20">
        <v>1</v>
      </c>
      <c r="F25587" s="20">
        <v>1</v>
      </c>
    </row>
    <row r="25588" spans="1:6" ht="25.5" outlineLevel="2" x14ac:dyDescent="0.2">
      <c r="B25588" s="18" t="s">
        <v>17199</v>
      </c>
      <c r="C25588" s="19" t="s">
        <v>42</v>
      </c>
      <c r="D25588" t="s">
        <v>398</v>
      </c>
      <c r="E25588" s="20">
        <v>6000</v>
      </c>
      <c r="F25588" s="20">
        <v>76</v>
      </c>
    </row>
    <row r="25589" spans="1:6" ht="25.5" outlineLevel="2" x14ac:dyDescent="0.2">
      <c r="B25589" s="18" t="s">
        <v>17199</v>
      </c>
      <c r="C25589" s="19" t="s">
        <v>77</v>
      </c>
      <c r="D25589" t="s">
        <v>398</v>
      </c>
      <c r="E25589" s="20">
        <v>1</v>
      </c>
      <c r="F25589" s="20">
        <v>1</v>
      </c>
    </row>
    <row r="25590" spans="1:6" ht="25.5" outlineLevel="2" x14ac:dyDescent="0.2">
      <c r="B25590" s="18" t="s">
        <v>17199</v>
      </c>
      <c r="C25590" s="19" t="s">
        <v>80</v>
      </c>
      <c r="D25590" t="s">
        <v>398</v>
      </c>
      <c r="E25590" s="20">
        <v>22</v>
      </c>
      <c r="F25590" s="20">
        <v>11</v>
      </c>
    </row>
    <row r="25591" spans="1:6" ht="25.5" outlineLevel="2" x14ac:dyDescent="0.2">
      <c r="B25591" s="18" t="s">
        <v>17199</v>
      </c>
      <c r="C25591" s="19" t="s">
        <v>176</v>
      </c>
      <c r="D25591" t="s">
        <v>398</v>
      </c>
      <c r="E25591" s="20">
        <v>1</v>
      </c>
      <c r="F25591" s="20">
        <v>21</v>
      </c>
    </row>
    <row r="25592" spans="1:6" ht="25.5" outlineLevel="1" x14ac:dyDescent="0.2">
      <c r="B25592" s="21" t="s">
        <v>17200</v>
      </c>
      <c r="E25592" s="20">
        <f>SUBTOTAL(9,E25587:E25591)</f>
        <v>6025</v>
      </c>
      <c r="F25592" s="20">
        <f>SUBTOTAL(9,F25587:F25591)</f>
        <v>110</v>
      </c>
    </row>
    <row r="25593" spans="1:6" ht="25.5" outlineLevel="2" x14ac:dyDescent="0.2">
      <c r="A25593" t="s">
        <v>6834</v>
      </c>
      <c r="B25593" s="18" t="s">
        <v>17201</v>
      </c>
      <c r="C25593" s="19" t="s">
        <v>42</v>
      </c>
      <c r="D25593" t="s">
        <v>398</v>
      </c>
      <c r="E25593" s="20">
        <v>11218</v>
      </c>
      <c r="F25593" s="20">
        <v>146</v>
      </c>
    </row>
    <row r="25594" spans="1:6" ht="25.5" outlineLevel="2" x14ac:dyDescent="0.2">
      <c r="B25594" s="18" t="s">
        <v>17201</v>
      </c>
      <c r="C25594" s="19" t="s">
        <v>80</v>
      </c>
      <c r="D25594" t="s">
        <v>398</v>
      </c>
      <c r="E25594" s="20">
        <v>6</v>
      </c>
      <c r="F25594" s="20">
        <v>2</v>
      </c>
    </row>
    <row r="25595" spans="1:6" ht="25.5" outlineLevel="2" x14ac:dyDescent="0.2">
      <c r="B25595" s="18" t="s">
        <v>17201</v>
      </c>
      <c r="C25595" s="19" t="s">
        <v>162</v>
      </c>
      <c r="D25595" t="s">
        <v>398</v>
      </c>
      <c r="E25595" s="20">
        <v>4</v>
      </c>
      <c r="F25595" s="20">
        <v>156</v>
      </c>
    </row>
    <row r="25596" spans="1:6" ht="25.5" outlineLevel="2" x14ac:dyDescent="0.2">
      <c r="B25596" s="18" t="s">
        <v>17201</v>
      </c>
      <c r="C25596" s="19" t="s">
        <v>166</v>
      </c>
      <c r="D25596" t="s">
        <v>398</v>
      </c>
      <c r="E25596" s="20">
        <v>1</v>
      </c>
      <c r="F25596" s="20">
        <v>16</v>
      </c>
    </row>
    <row r="25597" spans="1:6" ht="25.5" outlineLevel="2" x14ac:dyDescent="0.2">
      <c r="B25597" s="18" t="s">
        <v>17201</v>
      </c>
      <c r="C25597" s="19" t="s">
        <v>176</v>
      </c>
      <c r="D25597" t="s">
        <v>398</v>
      </c>
      <c r="E25597" s="20">
        <v>2</v>
      </c>
      <c r="F25597" s="20">
        <v>29</v>
      </c>
    </row>
    <row r="25598" spans="1:6" ht="25.5" outlineLevel="1" x14ac:dyDescent="0.2">
      <c r="B25598" s="21" t="s">
        <v>17202</v>
      </c>
      <c r="E25598" s="20">
        <f>SUBTOTAL(9,E25593:E25597)</f>
        <v>11231</v>
      </c>
      <c r="F25598" s="20">
        <f>SUBTOTAL(9,F25593:F25597)</f>
        <v>349</v>
      </c>
    </row>
    <row r="25599" spans="1:6" ht="25.5" outlineLevel="2" x14ac:dyDescent="0.2">
      <c r="A25599" t="s">
        <v>6836</v>
      </c>
      <c r="B25599" s="18" t="s">
        <v>17203</v>
      </c>
      <c r="C25599" s="19" t="s">
        <v>42</v>
      </c>
      <c r="D25599" t="s">
        <v>398</v>
      </c>
      <c r="E25599" s="20">
        <v>6531</v>
      </c>
      <c r="F25599" s="20">
        <v>82</v>
      </c>
    </row>
    <row r="25600" spans="1:6" ht="25.5" outlineLevel="2" x14ac:dyDescent="0.2">
      <c r="B25600" s="18" t="s">
        <v>17203</v>
      </c>
      <c r="C25600" s="19" t="s">
        <v>80</v>
      </c>
      <c r="D25600" t="s">
        <v>398</v>
      </c>
      <c r="E25600" s="20">
        <v>707</v>
      </c>
      <c r="F25600" s="20">
        <v>167</v>
      </c>
    </row>
    <row r="25601" spans="1:6" ht="25.5" outlineLevel="2" x14ac:dyDescent="0.2">
      <c r="B25601" s="18" t="s">
        <v>17203</v>
      </c>
      <c r="C25601" s="19" t="s">
        <v>151</v>
      </c>
      <c r="D25601" t="s">
        <v>398</v>
      </c>
      <c r="E25601" s="20">
        <v>5</v>
      </c>
      <c r="F25601" s="20">
        <v>9</v>
      </c>
    </row>
    <row r="25602" spans="1:6" ht="25.5" outlineLevel="2" x14ac:dyDescent="0.2">
      <c r="B25602" s="18" t="s">
        <v>17203</v>
      </c>
      <c r="C25602" s="19" t="s">
        <v>178</v>
      </c>
      <c r="D25602" t="s">
        <v>398</v>
      </c>
      <c r="E25602" s="20">
        <v>9</v>
      </c>
      <c r="F25602" s="20">
        <v>4</v>
      </c>
    </row>
    <row r="25603" spans="1:6" ht="25.5" outlineLevel="1" x14ac:dyDescent="0.2">
      <c r="B25603" s="21" t="s">
        <v>17204</v>
      </c>
      <c r="E25603" s="20">
        <f>SUBTOTAL(9,E25599:E25602)</f>
        <v>7252</v>
      </c>
      <c r="F25603" s="20">
        <f>SUBTOTAL(9,F25599:F25602)</f>
        <v>262</v>
      </c>
    </row>
    <row r="25604" spans="1:6" ht="25.5" outlineLevel="2" x14ac:dyDescent="0.2">
      <c r="A25604" t="s">
        <v>6837</v>
      </c>
      <c r="B25604" s="18" t="s">
        <v>18739</v>
      </c>
      <c r="C25604" s="19" t="s">
        <v>80</v>
      </c>
      <c r="D25604" t="s">
        <v>398</v>
      </c>
      <c r="E25604" s="20">
        <v>2487</v>
      </c>
      <c r="F25604" s="20">
        <v>351</v>
      </c>
    </row>
    <row r="25605" spans="1:6" ht="25.5" outlineLevel="2" x14ac:dyDescent="0.2">
      <c r="B25605" s="18" t="s">
        <v>18739</v>
      </c>
      <c r="C25605" s="19" t="s">
        <v>107</v>
      </c>
      <c r="D25605" t="s">
        <v>398</v>
      </c>
      <c r="E25605" s="20">
        <v>4</v>
      </c>
      <c r="F25605" s="20">
        <v>1</v>
      </c>
    </row>
    <row r="25606" spans="1:6" ht="25.5" outlineLevel="1" x14ac:dyDescent="0.2">
      <c r="B25606" s="21" t="s">
        <v>18740</v>
      </c>
      <c r="E25606" s="20">
        <f>SUBTOTAL(9,E25604:E25605)</f>
        <v>2491</v>
      </c>
      <c r="F25606" s="20">
        <f>SUBTOTAL(9,F25604:F25605)</f>
        <v>352</v>
      </c>
    </row>
    <row r="25607" spans="1:6" ht="25.5" outlineLevel="2" x14ac:dyDescent="0.2">
      <c r="A25607" t="s">
        <v>6838</v>
      </c>
      <c r="B25607" s="18" t="s">
        <v>17205</v>
      </c>
      <c r="C25607" s="19" t="s">
        <v>80</v>
      </c>
      <c r="D25607" t="s">
        <v>398</v>
      </c>
      <c r="E25607" s="20">
        <v>2</v>
      </c>
      <c r="F25607" s="20">
        <v>9</v>
      </c>
    </row>
    <row r="25608" spans="1:6" ht="25.5" outlineLevel="1" x14ac:dyDescent="0.2">
      <c r="B25608" s="21" t="s">
        <v>17206</v>
      </c>
      <c r="E25608" s="20">
        <f>SUBTOTAL(9,E25607:E25607)</f>
        <v>2</v>
      </c>
      <c r="F25608" s="20">
        <f>SUBTOTAL(9,F25607:F25607)</f>
        <v>9</v>
      </c>
    </row>
    <row r="25609" spans="1:6" outlineLevel="2" x14ac:dyDescent="0.2">
      <c r="A25609" t="s">
        <v>6840</v>
      </c>
      <c r="B25609" s="18" t="s">
        <v>17207</v>
      </c>
      <c r="C25609" s="19" t="s">
        <v>42</v>
      </c>
      <c r="D25609" t="s">
        <v>398</v>
      </c>
      <c r="E25609" s="20">
        <v>10280</v>
      </c>
      <c r="F25609" s="20">
        <v>423</v>
      </c>
    </row>
    <row r="25610" spans="1:6" outlineLevel="2" x14ac:dyDescent="0.2">
      <c r="B25610" s="18" t="s">
        <v>17207</v>
      </c>
      <c r="C25610" s="19" t="s">
        <v>80</v>
      </c>
      <c r="D25610" t="s">
        <v>398</v>
      </c>
      <c r="E25610" s="20">
        <v>9166</v>
      </c>
      <c r="F25610" s="20">
        <v>2198</v>
      </c>
    </row>
    <row r="25611" spans="1:6" ht="25.5" outlineLevel="1" x14ac:dyDescent="0.2">
      <c r="B25611" s="21" t="s">
        <v>17208</v>
      </c>
      <c r="E25611" s="20">
        <f>SUBTOTAL(9,E25609:E25610)</f>
        <v>19446</v>
      </c>
      <c r="F25611" s="20">
        <f>SUBTOTAL(9,F25609:F25610)</f>
        <v>2621</v>
      </c>
    </row>
    <row r="25612" spans="1:6" ht="25.5" outlineLevel="2" x14ac:dyDescent="0.2">
      <c r="A25612" t="s">
        <v>6841</v>
      </c>
      <c r="B25612" s="18" t="s">
        <v>17209</v>
      </c>
      <c r="C25612" s="19" t="s">
        <v>42</v>
      </c>
      <c r="D25612" t="s">
        <v>398</v>
      </c>
      <c r="E25612" s="20">
        <v>31619</v>
      </c>
      <c r="F25612" s="20">
        <v>590</v>
      </c>
    </row>
    <row r="25613" spans="1:6" ht="25.5" outlineLevel="2" x14ac:dyDescent="0.2">
      <c r="B25613" s="18" t="s">
        <v>17209</v>
      </c>
      <c r="C25613" s="19" t="s">
        <v>80</v>
      </c>
      <c r="D25613" t="s">
        <v>398</v>
      </c>
      <c r="E25613" s="20">
        <v>3603</v>
      </c>
      <c r="F25613" s="20">
        <v>801</v>
      </c>
    </row>
    <row r="25614" spans="1:6" ht="25.5" outlineLevel="2" x14ac:dyDescent="0.2">
      <c r="B25614" s="18" t="s">
        <v>17209</v>
      </c>
      <c r="C25614" s="19" t="s">
        <v>88</v>
      </c>
      <c r="D25614" t="s">
        <v>398</v>
      </c>
      <c r="E25614" s="20">
        <v>177</v>
      </c>
      <c r="F25614" s="20">
        <v>463</v>
      </c>
    </row>
    <row r="25615" spans="1:6" ht="25.5" outlineLevel="2" x14ac:dyDescent="0.2">
      <c r="B25615" s="18" t="s">
        <v>17209</v>
      </c>
      <c r="C25615" s="19" t="s">
        <v>107</v>
      </c>
      <c r="D25615" t="s">
        <v>398</v>
      </c>
      <c r="E25615" s="20">
        <v>2</v>
      </c>
      <c r="F25615" s="20">
        <v>3</v>
      </c>
    </row>
    <row r="25616" spans="1:6" ht="25.5" outlineLevel="2" x14ac:dyDescent="0.2">
      <c r="B25616" s="18" t="s">
        <v>17209</v>
      </c>
      <c r="C25616" s="19" t="s">
        <v>151</v>
      </c>
      <c r="D25616" t="s">
        <v>398</v>
      </c>
      <c r="E25616" s="20">
        <v>200</v>
      </c>
      <c r="F25616" s="20">
        <v>31</v>
      </c>
    </row>
    <row r="25617" spans="1:6" ht="25.5" outlineLevel="2" x14ac:dyDescent="0.2">
      <c r="B25617" s="18" t="s">
        <v>17209</v>
      </c>
      <c r="C25617" s="19" t="s">
        <v>157</v>
      </c>
      <c r="D25617" t="s">
        <v>398</v>
      </c>
      <c r="E25617" s="20">
        <v>4</v>
      </c>
      <c r="F25617" s="20">
        <v>68</v>
      </c>
    </row>
    <row r="25618" spans="1:6" ht="25.5" outlineLevel="2" x14ac:dyDescent="0.2">
      <c r="B25618" s="18" t="s">
        <v>17209</v>
      </c>
      <c r="C25618" s="19" t="s">
        <v>162</v>
      </c>
      <c r="D25618" t="s">
        <v>398</v>
      </c>
      <c r="E25618" s="20">
        <v>15</v>
      </c>
      <c r="F25618" s="20">
        <v>275</v>
      </c>
    </row>
    <row r="25619" spans="1:6" ht="25.5" outlineLevel="2" x14ac:dyDescent="0.2">
      <c r="B25619" s="18" t="s">
        <v>17209</v>
      </c>
      <c r="C25619" s="19" t="s">
        <v>166</v>
      </c>
      <c r="D25619" t="s">
        <v>398</v>
      </c>
      <c r="E25619" s="20">
        <v>70</v>
      </c>
      <c r="F25619" s="20">
        <v>36</v>
      </c>
    </row>
    <row r="25620" spans="1:6" ht="25.5" outlineLevel="1" x14ac:dyDescent="0.2">
      <c r="B25620" s="21" t="s">
        <v>17210</v>
      </c>
      <c r="E25620" s="20">
        <f>SUBTOTAL(9,E25612:E25619)</f>
        <v>35690</v>
      </c>
      <c r="F25620" s="20">
        <f>SUBTOTAL(9,F25612:F25619)</f>
        <v>2267</v>
      </c>
    </row>
    <row r="25621" spans="1:6" outlineLevel="2" x14ac:dyDescent="0.2">
      <c r="A25621" t="s">
        <v>6842</v>
      </c>
      <c r="B25621" s="18" t="s">
        <v>17211</v>
      </c>
      <c r="C25621" s="19" t="s">
        <v>42</v>
      </c>
      <c r="D25621" t="s">
        <v>398</v>
      </c>
      <c r="E25621" s="20">
        <v>56505</v>
      </c>
      <c r="F25621" s="20">
        <v>2078</v>
      </c>
    </row>
    <row r="25622" spans="1:6" outlineLevel="2" x14ac:dyDescent="0.2">
      <c r="B25622" s="18" t="s">
        <v>17211</v>
      </c>
      <c r="C25622" s="19" t="s">
        <v>65</v>
      </c>
      <c r="D25622" t="s">
        <v>398</v>
      </c>
      <c r="E25622" s="20">
        <v>5</v>
      </c>
      <c r="F25622" s="20">
        <v>215</v>
      </c>
    </row>
    <row r="25623" spans="1:6" outlineLevel="2" x14ac:dyDescent="0.2">
      <c r="B25623" s="18" t="s">
        <v>17211</v>
      </c>
      <c r="C25623" s="19" t="s">
        <v>68</v>
      </c>
      <c r="D25623" t="s">
        <v>398</v>
      </c>
      <c r="E25623" s="20">
        <v>1</v>
      </c>
      <c r="F25623" s="20">
        <v>1</v>
      </c>
    </row>
    <row r="25624" spans="1:6" outlineLevel="2" x14ac:dyDescent="0.2">
      <c r="B25624" s="18" t="s">
        <v>17211</v>
      </c>
      <c r="C25624" s="19" t="s">
        <v>80</v>
      </c>
      <c r="D25624" t="s">
        <v>398</v>
      </c>
      <c r="E25624" s="20">
        <v>22519</v>
      </c>
      <c r="F25624" s="20">
        <v>5567</v>
      </c>
    </row>
    <row r="25625" spans="1:6" outlineLevel="2" x14ac:dyDescent="0.2">
      <c r="B25625" s="18" t="s">
        <v>17211</v>
      </c>
      <c r="C25625" s="19" t="s">
        <v>171</v>
      </c>
      <c r="D25625" t="s">
        <v>398</v>
      </c>
      <c r="E25625" s="20">
        <v>520</v>
      </c>
      <c r="F25625" s="20">
        <v>53</v>
      </c>
    </row>
    <row r="25626" spans="1:6" ht="25.5" outlineLevel="1" x14ac:dyDescent="0.2">
      <c r="B25626" s="21" t="s">
        <v>17212</v>
      </c>
      <c r="E25626" s="20">
        <f>SUBTOTAL(9,E25621:E25625)</f>
        <v>79550</v>
      </c>
      <c r="F25626" s="20">
        <f>SUBTOTAL(9,F25621:F25625)</f>
        <v>7914</v>
      </c>
    </row>
    <row r="25627" spans="1:6" outlineLevel="2" x14ac:dyDescent="0.2">
      <c r="A25627" t="s">
        <v>6843</v>
      </c>
      <c r="B25627" s="18" t="s">
        <v>17213</v>
      </c>
      <c r="C25627" s="19" t="s">
        <v>42</v>
      </c>
      <c r="D25627" t="s">
        <v>398</v>
      </c>
      <c r="E25627" s="20">
        <v>69466</v>
      </c>
      <c r="F25627" s="20">
        <v>4040</v>
      </c>
    </row>
    <row r="25628" spans="1:6" outlineLevel="2" x14ac:dyDescent="0.2">
      <c r="B25628" s="18" t="s">
        <v>17213</v>
      </c>
      <c r="C25628" s="19" t="s">
        <v>80</v>
      </c>
      <c r="D25628" t="s">
        <v>398</v>
      </c>
      <c r="E25628" s="20">
        <v>233171</v>
      </c>
      <c r="F25628" s="20">
        <v>30815</v>
      </c>
    </row>
    <row r="25629" spans="1:6" outlineLevel="2" x14ac:dyDescent="0.2">
      <c r="B25629" s="18" t="s">
        <v>17213</v>
      </c>
      <c r="C25629" s="19" t="s">
        <v>88</v>
      </c>
      <c r="D25629" t="s">
        <v>398</v>
      </c>
      <c r="E25629" s="20">
        <v>10</v>
      </c>
      <c r="F25629" s="20">
        <v>5</v>
      </c>
    </row>
    <row r="25630" spans="1:6" ht="25.5" outlineLevel="2" x14ac:dyDescent="0.2">
      <c r="B25630" s="18" t="s">
        <v>17213</v>
      </c>
      <c r="C25630" s="19" t="s">
        <v>92</v>
      </c>
      <c r="D25630" t="s">
        <v>398</v>
      </c>
      <c r="E25630" s="20">
        <v>5</v>
      </c>
      <c r="F25630" s="20">
        <v>2</v>
      </c>
    </row>
    <row r="25631" spans="1:6" outlineLevel="2" x14ac:dyDescent="0.2">
      <c r="B25631" s="18" t="s">
        <v>17213</v>
      </c>
      <c r="C25631" s="19" t="s">
        <v>166</v>
      </c>
      <c r="D25631" t="s">
        <v>398</v>
      </c>
      <c r="E25631" s="20">
        <v>144</v>
      </c>
      <c r="F25631" s="20">
        <v>102</v>
      </c>
    </row>
    <row r="25632" spans="1:6" ht="25.5" outlineLevel="1" x14ac:dyDescent="0.2">
      <c r="B25632" s="21" t="s">
        <v>17214</v>
      </c>
      <c r="E25632" s="20">
        <f>SUBTOTAL(9,E25627:E25631)</f>
        <v>302796</v>
      </c>
      <c r="F25632" s="20">
        <f>SUBTOTAL(9,F25627:F25631)</f>
        <v>34964</v>
      </c>
    </row>
    <row r="25633" spans="1:6" outlineLevel="2" x14ac:dyDescent="0.2">
      <c r="A25633" t="s">
        <v>6844</v>
      </c>
      <c r="B25633" s="18" t="s">
        <v>17215</v>
      </c>
      <c r="C25633" s="19" t="s">
        <v>42</v>
      </c>
      <c r="D25633" t="s">
        <v>398</v>
      </c>
      <c r="E25633" s="20">
        <v>17511</v>
      </c>
      <c r="F25633" s="20">
        <v>290</v>
      </c>
    </row>
    <row r="25634" spans="1:6" outlineLevel="2" x14ac:dyDescent="0.2">
      <c r="B25634" s="18" t="s">
        <v>17215</v>
      </c>
      <c r="C25634" s="19" t="s">
        <v>80</v>
      </c>
      <c r="D25634" t="s">
        <v>398</v>
      </c>
      <c r="E25634" s="20">
        <v>24720</v>
      </c>
      <c r="F25634" s="20">
        <v>97</v>
      </c>
    </row>
    <row r="25635" spans="1:6" ht="25.5" outlineLevel="1" x14ac:dyDescent="0.2">
      <c r="B25635" s="21" t="s">
        <v>17216</v>
      </c>
      <c r="E25635" s="20">
        <f>SUBTOTAL(9,E25633:E25634)</f>
        <v>42231</v>
      </c>
      <c r="F25635" s="20">
        <f>SUBTOTAL(9,F25633:F25634)</f>
        <v>387</v>
      </c>
    </row>
    <row r="25636" spans="1:6" outlineLevel="2" x14ac:dyDescent="0.2">
      <c r="A25636" t="s">
        <v>6845</v>
      </c>
      <c r="B25636" s="18" t="s">
        <v>17217</v>
      </c>
      <c r="C25636" s="19" t="s">
        <v>42</v>
      </c>
      <c r="D25636" t="s">
        <v>398</v>
      </c>
      <c r="E25636" s="20">
        <v>55987</v>
      </c>
      <c r="F25636" s="20">
        <v>1238</v>
      </c>
    </row>
    <row r="25637" spans="1:6" outlineLevel="2" x14ac:dyDescent="0.2">
      <c r="B25637" s="18" t="s">
        <v>17217</v>
      </c>
      <c r="C25637" s="19" t="s">
        <v>80</v>
      </c>
      <c r="D25637" t="s">
        <v>398</v>
      </c>
      <c r="E25637" s="20">
        <v>6896</v>
      </c>
      <c r="F25637" s="20">
        <v>1683</v>
      </c>
    </row>
    <row r="25638" spans="1:6" outlineLevel="2" x14ac:dyDescent="0.2">
      <c r="B25638" s="18" t="s">
        <v>17217</v>
      </c>
      <c r="C25638" s="19" t="s">
        <v>166</v>
      </c>
      <c r="D25638" t="s">
        <v>398</v>
      </c>
      <c r="E25638" s="20">
        <v>58</v>
      </c>
      <c r="F25638" s="20">
        <v>21</v>
      </c>
    </row>
    <row r="25639" spans="1:6" ht="25.5" outlineLevel="1" x14ac:dyDescent="0.2">
      <c r="B25639" s="21" t="s">
        <v>17218</v>
      </c>
      <c r="E25639" s="20">
        <f>SUBTOTAL(9,E25636:E25638)</f>
        <v>62941</v>
      </c>
      <c r="F25639" s="20">
        <f>SUBTOTAL(9,F25636:F25638)</f>
        <v>2942</v>
      </c>
    </row>
    <row r="25640" spans="1:6" outlineLevel="2" x14ac:dyDescent="0.2">
      <c r="A25640" t="s">
        <v>6846</v>
      </c>
      <c r="B25640" s="18" t="s">
        <v>17219</v>
      </c>
      <c r="C25640" s="19" t="s">
        <v>42</v>
      </c>
      <c r="D25640" t="s">
        <v>398</v>
      </c>
      <c r="E25640" s="20">
        <v>3311</v>
      </c>
      <c r="F25640" s="20">
        <v>18428</v>
      </c>
    </row>
    <row r="25641" spans="1:6" outlineLevel="2" x14ac:dyDescent="0.2">
      <c r="B25641" s="18" t="s">
        <v>17219</v>
      </c>
      <c r="C25641" s="19" t="s">
        <v>80</v>
      </c>
      <c r="D25641" t="s">
        <v>398</v>
      </c>
      <c r="E25641" s="20">
        <v>291</v>
      </c>
      <c r="F25641" s="20">
        <v>2850</v>
      </c>
    </row>
    <row r="25642" spans="1:6" outlineLevel="2" x14ac:dyDescent="0.2">
      <c r="B25642" s="18" t="s">
        <v>17219</v>
      </c>
      <c r="C25642" s="19" t="s">
        <v>88</v>
      </c>
      <c r="D25642" t="s">
        <v>398</v>
      </c>
      <c r="E25642" s="20">
        <v>1</v>
      </c>
      <c r="F25642" s="20">
        <v>10</v>
      </c>
    </row>
    <row r="25643" spans="1:6" ht="25.5" outlineLevel="2" x14ac:dyDescent="0.2">
      <c r="B25643" s="18" t="s">
        <v>17219</v>
      </c>
      <c r="C25643" s="19" t="s">
        <v>92</v>
      </c>
      <c r="D25643" t="s">
        <v>398</v>
      </c>
      <c r="E25643" s="20">
        <v>52</v>
      </c>
      <c r="F25643" s="20">
        <v>1249</v>
      </c>
    </row>
    <row r="25644" spans="1:6" outlineLevel="2" x14ac:dyDescent="0.2">
      <c r="B25644" s="18" t="s">
        <v>17219</v>
      </c>
      <c r="C25644" s="19" t="s">
        <v>164</v>
      </c>
      <c r="D25644" t="s">
        <v>398</v>
      </c>
      <c r="E25644" s="20">
        <v>18</v>
      </c>
      <c r="F25644" s="20">
        <v>117</v>
      </c>
    </row>
    <row r="25645" spans="1:6" outlineLevel="2" x14ac:dyDescent="0.2">
      <c r="B25645" s="18" t="s">
        <v>17219</v>
      </c>
      <c r="C25645" s="19" t="s">
        <v>166</v>
      </c>
      <c r="D25645" t="s">
        <v>398</v>
      </c>
      <c r="E25645" s="20">
        <v>1</v>
      </c>
      <c r="F25645" s="20">
        <v>1</v>
      </c>
    </row>
    <row r="25646" spans="1:6" ht="25.5" outlineLevel="2" x14ac:dyDescent="0.2">
      <c r="B25646" s="18" t="s">
        <v>17219</v>
      </c>
      <c r="C25646" s="19" t="s">
        <v>176</v>
      </c>
      <c r="D25646" t="s">
        <v>398</v>
      </c>
      <c r="E25646" s="20">
        <v>7</v>
      </c>
      <c r="F25646" s="20">
        <v>101</v>
      </c>
    </row>
    <row r="25647" spans="1:6" outlineLevel="2" x14ac:dyDescent="0.2">
      <c r="B25647" s="18" t="s">
        <v>17219</v>
      </c>
      <c r="C25647" s="19" t="s">
        <v>178</v>
      </c>
      <c r="D25647" t="s">
        <v>398</v>
      </c>
      <c r="E25647" s="20">
        <v>1</v>
      </c>
      <c r="F25647" s="20">
        <v>7</v>
      </c>
    </row>
    <row r="25648" spans="1:6" outlineLevel="2" x14ac:dyDescent="0.2">
      <c r="B25648" s="18" t="s">
        <v>17219</v>
      </c>
      <c r="C25648" s="19" t="s">
        <v>181</v>
      </c>
      <c r="D25648" t="s">
        <v>398</v>
      </c>
      <c r="E25648" s="20">
        <v>3</v>
      </c>
      <c r="F25648" s="20">
        <v>104</v>
      </c>
    </row>
    <row r="25649" spans="1:6" ht="25.5" outlineLevel="1" x14ac:dyDescent="0.2">
      <c r="B25649" s="21" t="s">
        <v>17220</v>
      </c>
      <c r="E25649" s="20">
        <f>SUBTOTAL(9,E25640:E25648)</f>
        <v>3685</v>
      </c>
      <c r="F25649" s="20">
        <f>SUBTOTAL(9,F25640:F25648)</f>
        <v>22867</v>
      </c>
    </row>
    <row r="25650" spans="1:6" outlineLevel="2" x14ac:dyDescent="0.2">
      <c r="A25650" t="s">
        <v>6847</v>
      </c>
      <c r="B25650" s="18" t="s">
        <v>17221</v>
      </c>
      <c r="C25650" s="19" t="s">
        <v>42</v>
      </c>
      <c r="D25650" t="s">
        <v>398</v>
      </c>
      <c r="E25650" s="20">
        <v>28</v>
      </c>
      <c r="F25650" s="20">
        <v>71</v>
      </c>
    </row>
    <row r="25651" spans="1:6" outlineLevel="2" x14ac:dyDescent="0.2">
      <c r="B25651" s="18" t="s">
        <v>17221</v>
      </c>
      <c r="C25651" s="19" t="s">
        <v>68</v>
      </c>
      <c r="D25651" t="s">
        <v>398</v>
      </c>
      <c r="E25651" s="20">
        <v>11</v>
      </c>
      <c r="F25651" s="20">
        <v>23</v>
      </c>
    </row>
    <row r="25652" spans="1:6" outlineLevel="2" x14ac:dyDescent="0.2">
      <c r="B25652" s="18" t="s">
        <v>17221</v>
      </c>
      <c r="C25652" s="19" t="s">
        <v>80</v>
      </c>
      <c r="D25652" t="s">
        <v>398</v>
      </c>
      <c r="E25652" s="20">
        <v>140</v>
      </c>
      <c r="F25652" s="20">
        <v>182</v>
      </c>
    </row>
    <row r="25653" spans="1:6" ht="25.5" outlineLevel="2" x14ac:dyDescent="0.2">
      <c r="B25653" s="18" t="s">
        <v>17221</v>
      </c>
      <c r="C25653" s="19" t="s">
        <v>92</v>
      </c>
      <c r="D25653" t="s">
        <v>398</v>
      </c>
      <c r="E25653" s="20">
        <v>6</v>
      </c>
      <c r="F25653" s="20">
        <v>4</v>
      </c>
    </row>
    <row r="25654" spans="1:6" outlineLevel="2" x14ac:dyDescent="0.2">
      <c r="B25654" s="18" t="s">
        <v>17221</v>
      </c>
      <c r="C25654" s="19" t="s">
        <v>164</v>
      </c>
      <c r="D25654" t="s">
        <v>398</v>
      </c>
      <c r="E25654" s="20">
        <v>3</v>
      </c>
      <c r="F25654" s="20">
        <v>7</v>
      </c>
    </row>
    <row r="25655" spans="1:6" ht="25.5" outlineLevel="1" x14ac:dyDescent="0.2">
      <c r="B25655" s="21" t="s">
        <v>17222</v>
      </c>
      <c r="E25655" s="20">
        <f>SUBTOTAL(9,E25650:E25654)</f>
        <v>188</v>
      </c>
      <c r="F25655" s="20">
        <f>SUBTOTAL(9,F25650:F25654)</f>
        <v>287</v>
      </c>
    </row>
    <row r="25656" spans="1:6" ht="25.5" outlineLevel="2" x14ac:dyDescent="0.2">
      <c r="A25656" t="s">
        <v>6848</v>
      </c>
      <c r="B25656" s="18" t="s">
        <v>17223</v>
      </c>
      <c r="C25656" s="19" t="s">
        <v>42</v>
      </c>
      <c r="D25656" t="s">
        <v>398</v>
      </c>
      <c r="E25656" s="20">
        <v>20252</v>
      </c>
      <c r="F25656" s="20">
        <v>251</v>
      </c>
    </row>
    <row r="25657" spans="1:6" ht="25.5" outlineLevel="2" x14ac:dyDescent="0.2">
      <c r="B25657" s="18" t="s">
        <v>17223</v>
      </c>
      <c r="C25657" s="19" t="s">
        <v>65</v>
      </c>
      <c r="D25657" t="s">
        <v>398</v>
      </c>
      <c r="E25657" s="20">
        <v>10</v>
      </c>
      <c r="F25657" s="20">
        <v>29</v>
      </c>
    </row>
    <row r="25658" spans="1:6" ht="25.5" outlineLevel="2" x14ac:dyDescent="0.2">
      <c r="B25658" s="18" t="s">
        <v>17223</v>
      </c>
      <c r="C25658" s="19" t="s">
        <v>80</v>
      </c>
      <c r="D25658" t="s">
        <v>398</v>
      </c>
      <c r="E25658" s="20">
        <v>812</v>
      </c>
      <c r="F25658" s="20">
        <v>589</v>
      </c>
    </row>
    <row r="25659" spans="1:6" ht="25.5" outlineLevel="2" x14ac:dyDescent="0.2">
      <c r="B25659" s="18" t="s">
        <v>17223</v>
      </c>
      <c r="C25659" s="19" t="s">
        <v>87</v>
      </c>
      <c r="D25659" t="s">
        <v>398</v>
      </c>
      <c r="E25659" s="20">
        <v>30</v>
      </c>
      <c r="F25659" s="20">
        <v>52</v>
      </c>
    </row>
    <row r="25660" spans="1:6" ht="25.5" outlineLevel="2" x14ac:dyDescent="0.2">
      <c r="B25660" s="18" t="s">
        <v>17223</v>
      </c>
      <c r="C25660" s="19" t="s">
        <v>113</v>
      </c>
      <c r="D25660" t="s">
        <v>398</v>
      </c>
      <c r="E25660" s="20">
        <v>2</v>
      </c>
      <c r="F25660" s="20">
        <v>64</v>
      </c>
    </row>
    <row r="25661" spans="1:6" ht="25.5" outlineLevel="2" x14ac:dyDescent="0.2">
      <c r="B25661" s="18" t="s">
        <v>17223</v>
      </c>
      <c r="C25661" s="19" t="s">
        <v>166</v>
      </c>
      <c r="D25661" t="s">
        <v>398</v>
      </c>
      <c r="E25661" s="20">
        <v>1</v>
      </c>
      <c r="F25661" s="20">
        <v>9</v>
      </c>
    </row>
    <row r="25662" spans="1:6" ht="25.5" outlineLevel="2" x14ac:dyDescent="0.2">
      <c r="B25662" s="18" t="s">
        <v>17223</v>
      </c>
      <c r="C25662" s="19" t="s">
        <v>176</v>
      </c>
      <c r="D25662" t="s">
        <v>398</v>
      </c>
      <c r="E25662" s="20">
        <v>1</v>
      </c>
      <c r="F25662" s="20">
        <v>11</v>
      </c>
    </row>
    <row r="25663" spans="1:6" ht="25.5" outlineLevel="2" x14ac:dyDescent="0.2">
      <c r="B25663" s="18" t="s">
        <v>17223</v>
      </c>
      <c r="C25663" s="19" t="s">
        <v>178</v>
      </c>
      <c r="D25663" t="s">
        <v>398</v>
      </c>
      <c r="E25663" s="20">
        <v>1</v>
      </c>
      <c r="F25663" s="20">
        <v>3</v>
      </c>
    </row>
    <row r="25664" spans="1:6" ht="25.5" outlineLevel="1" x14ac:dyDescent="0.2">
      <c r="B25664" s="21" t="s">
        <v>17224</v>
      </c>
      <c r="E25664" s="20">
        <f>SUBTOTAL(9,E25656:E25663)</f>
        <v>21109</v>
      </c>
      <c r="F25664" s="20">
        <f>SUBTOTAL(9,F25656:F25663)</f>
        <v>1008</v>
      </c>
    </row>
    <row r="25665" spans="1:6" ht="25.5" outlineLevel="2" x14ac:dyDescent="0.2">
      <c r="A25665" t="s">
        <v>6850</v>
      </c>
      <c r="B25665" s="18" t="s">
        <v>17225</v>
      </c>
      <c r="C25665" s="19" t="s">
        <v>42</v>
      </c>
      <c r="D25665" t="s">
        <v>398</v>
      </c>
      <c r="E25665" s="20">
        <v>1592998</v>
      </c>
      <c r="F25665" s="20">
        <v>9169</v>
      </c>
    </row>
    <row r="25666" spans="1:6" ht="38.25" outlineLevel="1" x14ac:dyDescent="0.2">
      <c r="B25666" s="21" t="s">
        <v>17226</v>
      </c>
      <c r="E25666" s="20">
        <f>SUBTOTAL(9,E25665:E25665)</f>
        <v>1592998</v>
      </c>
      <c r="F25666" s="20">
        <f>SUBTOTAL(9,F25665:F25665)</f>
        <v>9169</v>
      </c>
    </row>
    <row r="25667" spans="1:6" ht="25.5" outlineLevel="2" x14ac:dyDescent="0.2">
      <c r="A25667" t="s">
        <v>6852</v>
      </c>
      <c r="B25667" s="18" t="s">
        <v>17227</v>
      </c>
      <c r="C25667" s="19" t="s">
        <v>42</v>
      </c>
      <c r="D25667" t="s">
        <v>398</v>
      </c>
      <c r="E25667" s="20">
        <v>13958</v>
      </c>
      <c r="F25667" s="20">
        <v>152</v>
      </c>
    </row>
    <row r="25668" spans="1:6" ht="25.5" outlineLevel="2" x14ac:dyDescent="0.2">
      <c r="B25668" s="18" t="s">
        <v>17227</v>
      </c>
      <c r="C25668" s="19" t="s">
        <v>80</v>
      </c>
      <c r="D25668" t="s">
        <v>398</v>
      </c>
      <c r="E25668" s="20">
        <v>10</v>
      </c>
      <c r="F25668" s="20">
        <v>3</v>
      </c>
    </row>
    <row r="25669" spans="1:6" ht="25.5" outlineLevel="1" x14ac:dyDescent="0.2">
      <c r="B25669" s="21" t="s">
        <v>17228</v>
      </c>
      <c r="E25669" s="20">
        <f>SUBTOTAL(9,E25667:E25668)</f>
        <v>13968</v>
      </c>
      <c r="F25669" s="20">
        <f>SUBTOTAL(9,F25667:F25668)</f>
        <v>155</v>
      </c>
    </row>
    <row r="25670" spans="1:6" ht="25.5" outlineLevel="2" x14ac:dyDescent="0.2">
      <c r="A25670" t="s">
        <v>6853</v>
      </c>
      <c r="B25670" s="18" t="s">
        <v>17229</v>
      </c>
      <c r="C25670" s="19" t="s">
        <v>42</v>
      </c>
      <c r="D25670" t="s">
        <v>398</v>
      </c>
      <c r="E25670" s="20">
        <v>132417</v>
      </c>
      <c r="F25670" s="20">
        <v>1905</v>
      </c>
    </row>
    <row r="25671" spans="1:6" ht="25.5" outlineLevel="2" x14ac:dyDescent="0.2">
      <c r="B25671" s="18" t="s">
        <v>17229</v>
      </c>
      <c r="C25671" s="19" t="s">
        <v>80</v>
      </c>
      <c r="D25671" t="s">
        <v>398</v>
      </c>
      <c r="E25671" s="20">
        <v>6</v>
      </c>
      <c r="F25671" s="20">
        <v>2</v>
      </c>
    </row>
    <row r="25672" spans="1:6" ht="25.5" outlineLevel="2" x14ac:dyDescent="0.2">
      <c r="B25672" s="18" t="s">
        <v>17229</v>
      </c>
      <c r="C25672" s="19" t="s">
        <v>88</v>
      </c>
      <c r="D25672" t="s">
        <v>398</v>
      </c>
      <c r="E25672" s="20">
        <v>4</v>
      </c>
      <c r="F25672" s="20">
        <v>2</v>
      </c>
    </row>
    <row r="25673" spans="1:6" ht="25.5" outlineLevel="2" x14ac:dyDescent="0.2">
      <c r="B25673" s="18" t="s">
        <v>17229</v>
      </c>
      <c r="C25673" s="19" t="s">
        <v>162</v>
      </c>
      <c r="D25673" t="s">
        <v>398</v>
      </c>
      <c r="E25673" s="20">
        <v>4</v>
      </c>
      <c r="F25673" s="20">
        <v>2</v>
      </c>
    </row>
    <row r="25674" spans="1:6" ht="25.5" outlineLevel="1" x14ac:dyDescent="0.2">
      <c r="B25674" s="21" t="s">
        <v>17230</v>
      </c>
      <c r="E25674" s="20">
        <f>SUBTOTAL(9,E25670:E25673)</f>
        <v>132431</v>
      </c>
      <c r="F25674" s="20">
        <f>SUBTOTAL(9,F25670:F25673)</f>
        <v>1911</v>
      </c>
    </row>
    <row r="25675" spans="1:6" ht="25.5" outlineLevel="2" x14ac:dyDescent="0.2">
      <c r="A25675" t="s">
        <v>6855</v>
      </c>
      <c r="B25675" s="18" t="s">
        <v>18741</v>
      </c>
      <c r="C25675" s="19" t="s">
        <v>42</v>
      </c>
      <c r="D25675" t="s">
        <v>398</v>
      </c>
      <c r="E25675" s="20">
        <v>663</v>
      </c>
      <c r="F25675" s="20">
        <v>77</v>
      </c>
    </row>
    <row r="25676" spans="1:6" ht="25.5" outlineLevel="2" x14ac:dyDescent="0.2">
      <c r="B25676" s="18" t="s">
        <v>18741</v>
      </c>
      <c r="C25676" s="19" t="s">
        <v>68</v>
      </c>
      <c r="D25676" t="s">
        <v>398</v>
      </c>
      <c r="E25676" s="20">
        <v>1</v>
      </c>
      <c r="F25676" s="20">
        <v>1</v>
      </c>
    </row>
    <row r="25677" spans="1:6" ht="25.5" outlineLevel="2" x14ac:dyDescent="0.2">
      <c r="B25677" s="18" t="s">
        <v>18741</v>
      </c>
      <c r="C25677" s="19" t="s">
        <v>80</v>
      </c>
      <c r="D25677" t="s">
        <v>398</v>
      </c>
      <c r="E25677" s="20">
        <v>131</v>
      </c>
      <c r="F25677" s="20">
        <v>6</v>
      </c>
    </row>
    <row r="25678" spans="1:6" ht="25.5" outlineLevel="2" x14ac:dyDescent="0.2">
      <c r="B25678" s="18" t="s">
        <v>18741</v>
      </c>
      <c r="C25678" s="19" t="s">
        <v>178</v>
      </c>
      <c r="D25678" t="s">
        <v>398</v>
      </c>
      <c r="E25678" s="20">
        <v>31</v>
      </c>
      <c r="F25678" s="20">
        <v>1640</v>
      </c>
    </row>
    <row r="25679" spans="1:6" ht="38.25" outlineLevel="1" x14ac:dyDescent="0.2">
      <c r="B25679" s="21" t="s">
        <v>18742</v>
      </c>
      <c r="E25679" s="20">
        <f>SUBTOTAL(9,E25675:E25678)</f>
        <v>826</v>
      </c>
      <c r="F25679" s="20">
        <f>SUBTOTAL(9,F25675:F25678)</f>
        <v>1724</v>
      </c>
    </row>
    <row r="25680" spans="1:6" outlineLevel="2" x14ac:dyDescent="0.2">
      <c r="A25680" t="s">
        <v>6857</v>
      </c>
      <c r="B25680" s="18" t="s">
        <v>17231</v>
      </c>
      <c r="C25680" s="19" t="s">
        <v>42</v>
      </c>
      <c r="D25680" t="s">
        <v>398</v>
      </c>
      <c r="E25680" s="20">
        <v>2700</v>
      </c>
      <c r="F25680" s="20">
        <v>67</v>
      </c>
    </row>
    <row r="25681" spans="1:6" outlineLevel="1" x14ac:dyDescent="0.2">
      <c r="B25681" s="21" t="s">
        <v>17232</v>
      </c>
      <c r="E25681" s="20">
        <f>SUBTOTAL(9,E25680:E25680)</f>
        <v>2700</v>
      </c>
      <c r="F25681" s="20">
        <f>SUBTOTAL(9,F25680:F25680)</f>
        <v>67</v>
      </c>
    </row>
    <row r="25682" spans="1:6" outlineLevel="2" x14ac:dyDescent="0.2">
      <c r="B25682" s="18" t="s">
        <v>10146</v>
      </c>
      <c r="C25682" s="19" t="s">
        <v>80</v>
      </c>
      <c r="D25682" t="s">
        <v>411</v>
      </c>
      <c r="E25682" s="20">
        <v>7</v>
      </c>
      <c r="F25682" s="20">
        <v>2</v>
      </c>
    </row>
    <row r="25683" spans="1:6" outlineLevel="1" x14ac:dyDescent="0.2">
      <c r="B25683" s="21" t="s">
        <v>10147</v>
      </c>
      <c r="E25683" s="20">
        <f>SUBTOTAL(9,E25682:E25682)</f>
        <v>7</v>
      </c>
      <c r="F25683" s="20">
        <f>SUBTOTAL(9,F25682:F25682)</f>
        <v>2</v>
      </c>
    </row>
    <row r="25684" spans="1:6" ht="25.5" outlineLevel="2" x14ac:dyDescent="0.2">
      <c r="A25684" t="s">
        <v>6858</v>
      </c>
      <c r="B25684" s="18" t="s">
        <v>17233</v>
      </c>
      <c r="C25684" s="19" t="s">
        <v>42</v>
      </c>
      <c r="D25684" t="s">
        <v>398</v>
      </c>
      <c r="E25684" s="20">
        <v>26338</v>
      </c>
      <c r="F25684" s="20">
        <v>904</v>
      </c>
    </row>
    <row r="25685" spans="1:6" ht="25.5" outlineLevel="2" x14ac:dyDescent="0.2">
      <c r="B25685" s="18" t="s">
        <v>17233</v>
      </c>
      <c r="C25685" s="19" t="s">
        <v>80</v>
      </c>
      <c r="D25685" t="s">
        <v>398</v>
      </c>
      <c r="E25685" s="20">
        <v>459</v>
      </c>
      <c r="F25685" s="20">
        <v>106</v>
      </c>
    </row>
    <row r="25686" spans="1:6" ht="25.5" outlineLevel="1" x14ac:dyDescent="0.2">
      <c r="B25686" s="21" t="s">
        <v>17234</v>
      </c>
      <c r="E25686" s="20">
        <f>SUBTOTAL(9,E25684:E25685)</f>
        <v>26797</v>
      </c>
      <c r="F25686" s="20">
        <f>SUBTOTAL(9,F25684:F25685)</f>
        <v>1010</v>
      </c>
    </row>
    <row r="25687" spans="1:6" outlineLevel="2" x14ac:dyDescent="0.2">
      <c r="A25687" t="s">
        <v>1895</v>
      </c>
      <c r="B25687" s="18" t="s">
        <v>10150</v>
      </c>
      <c r="C25687" s="19" t="s">
        <v>80</v>
      </c>
      <c r="D25687" t="s">
        <v>411</v>
      </c>
      <c r="E25687" s="20">
        <v>108</v>
      </c>
      <c r="F25687" s="20">
        <v>72</v>
      </c>
    </row>
    <row r="25688" spans="1:6" outlineLevel="1" x14ac:dyDescent="0.2">
      <c r="B25688" s="21" t="s">
        <v>10151</v>
      </c>
      <c r="E25688" s="20">
        <f>SUBTOTAL(9,E25687:E25687)</f>
        <v>108</v>
      </c>
      <c r="F25688" s="20">
        <f>SUBTOTAL(9,F25687:F25687)</f>
        <v>72</v>
      </c>
    </row>
    <row r="25689" spans="1:6" ht="25.5" outlineLevel="2" x14ac:dyDescent="0.2">
      <c r="A25689" t="s">
        <v>6859</v>
      </c>
      <c r="B25689" s="18" t="s">
        <v>17235</v>
      </c>
      <c r="C25689" s="19" t="s">
        <v>42</v>
      </c>
      <c r="D25689" t="s">
        <v>398</v>
      </c>
      <c r="E25689" s="20">
        <v>72326</v>
      </c>
      <c r="F25689" s="20">
        <v>371</v>
      </c>
    </row>
    <row r="25690" spans="1:6" ht="25.5" outlineLevel="2" x14ac:dyDescent="0.2">
      <c r="B25690" s="18" t="s">
        <v>17235</v>
      </c>
      <c r="C25690" s="19" t="s">
        <v>80</v>
      </c>
      <c r="D25690" t="s">
        <v>398</v>
      </c>
      <c r="E25690" s="20">
        <v>5522</v>
      </c>
      <c r="F25690" s="20">
        <v>197</v>
      </c>
    </row>
    <row r="25691" spans="1:6" ht="25.5" outlineLevel="2" x14ac:dyDescent="0.2">
      <c r="B25691" s="18" t="s">
        <v>17235</v>
      </c>
      <c r="C25691" s="19" t="s">
        <v>88</v>
      </c>
      <c r="D25691" t="s">
        <v>398</v>
      </c>
      <c r="E25691" s="20">
        <v>12840050</v>
      </c>
      <c r="F25691" s="20">
        <v>86126</v>
      </c>
    </row>
    <row r="25692" spans="1:6" ht="25.5" outlineLevel="2" x14ac:dyDescent="0.2">
      <c r="B25692" s="18" t="s">
        <v>17235</v>
      </c>
      <c r="C25692" s="19" t="s">
        <v>178</v>
      </c>
      <c r="D25692" t="s">
        <v>398</v>
      </c>
      <c r="E25692" s="20">
        <v>1128</v>
      </c>
      <c r="F25692" s="20">
        <v>16</v>
      </c>
    </row>
    <row r="25693" spans="1:6" ht="38.25" outlineLevel="1" x14ac:dyDescent="0.2">
      <c r="B25693" s="21" t="s">
        <v>17236</v>
      </c>
      <c r="E25693" s="20">
        <f>SUBTOTAL(9,E25689:E25692)</f>
        <v>12919026</v>
      </c>
      <c r="F25693" s="20">
        <f>SUBTOTAL(9,F25689:F25692)</f>
        <v>86710</v>
      </c>
    </row>
    <row r="25694" spans="1:6" ht="25.5" outlineLevel="2" x14ac:dyDescent="0.2">
      <c r="A25694" t="s">
        <v>6860</v>
      </c>
      <c r="B25694" s="18" t="s">
        <v>17237</v>
      </c>
      <c r="C25694" s="19" t="s">
        <v>42</v>
      </c>
      <c r="D25694" t="s">
        <v>411</v>
      </c>
      <c r="E25694" s="20">
        <v>1008</v>
      </c>
      <c r="F25694" s="20">
        <v>304</v>
      </c>
    </row>
    <row r="25695" spans="1:6" ht="25.5" outlineLevel="1" x14ac:dyDescent="0.2">
      <c r="B25695" s="21" t="s">
        <v>17238</v>
      </c>
      <c r="E25695" s="20">
        <f>SUBTOTAL(9,E25694:E25694)</f>
        <v>1008</v>
      </c>
      <c r="F25695" s="20">
        <f>SUBTOTAL(9,F25694:F25694)</f>
        <v>304</v>
      </c>
    </row>
    <row r="25696" spans="1:6" outlineLevel="2" x14ac:dyDescent="0.2">
      <c r="A25696" t="s">
        <v>6861</v>
      </c>
      <c r="B25696" s="18" t="s">
        <v>17239</v>
      </c>
      <c r="C25696" s="19" t="s">
        <v>42</v>
      </c>
      <c r="D25696" t="s">
        <v>411</v>
      </c>
      <c r="E25696" s="20">
        <v>25</v>
      </c>
      <c r="F25696" s="20">
        <v>198</v>
      </c>
    </row>
    <row r="25697" spans="1:6" outlineLevel="1" x14ac:dyDescent="0.2">
      <c r="B25697" s="21" t="s">
        <v>17240</v>
      </c>
      <c r="E25697" s="20">
        <f>SUBTOTAL(9,E25696:E25696)</f>
        <v>25</v>
      </c>
      <c r="F25697" s="20">
        <f>SUBTOTAL(9,F25696:F25696)</f>
        <v>198</v>
      </c>
    </row>
    <row r="25698" spans="1:6" ht="25.5" outlineLevel="2" x14ac:dyDescent="0.2">
      <c r="A25698" t="s">
        <v>6862</v>
      </c>
      <c r="B25698" s="18" t="s">
        <v>17241</v>
      </c>
      <c r="C25698" s="19" t="s">
        <v>42</v>
      </c>
      <c r="D25698" t="s">
        <v>411</v>
      </c>
      <c r="E25698" s="20">
        <v>25</v>
      </c>
      <c r="F25698" s="20">
        <v>8</v>
      </c>
    </row>
    <row r="25699" spans="1:6" ht="25.5" outlineLevel="2" x14ac:dyDescent="0.2">
      <c r="B25699" s="18" t="s">
        <v>17241</v>
      </c>
      <c r="C25699" s="19" t="s">
        <v>80</v>
      </c>
      <c r="D25699" t="s">
        <v>411</v>
      </c>
      <c r="E25699" s="20">
        <v>40</v>
      </c>
      <c r="F25699" s="20">
        <v>93</v>
      </c>
    </row>
    <row r="25700" spans="1:6" ht="38.25" outlineLevel="1" x14ac:dyDescent="0.2">
      <c r="B25700" s="21" t="s">
        <v>17242</v>
      </c>
      <c r="E25700" s="20">
        <f>SUBTOTAL(9,E25698:E25699)</f>
        <v>65</v>
      </c>
      <c r="F25700" s="20">
        <f>SUBTOTAL(9,F25698:F25699)</f>
        <v>101</v>
      </c>
    </row>
    <row r="25701" spans="1:6" ht="25.5" outlineLevel="2" x14ac:dyDescent="0.2">
      <c r="A25701" t="s">
        <v>6864</v>
      </c>
      <c r="B25701" s="18" t="s">
        <v>17243</v>
      </c>
      <c r="C25701" s="19" t="s">
        <v>42</v>
      </c>
      <c r="D25701" t="s">
        <v>398</v>
      </c>
      <c r="E25701" s="20">
        <v>18542</v>
      </c>
      <c r="F25701" s="20">
        <v>30</v>
      </c>
    </row>
    <row r="25702" spans="1:6" ht="25.5" outlineLevel="2" x14ac:dyDescent="0.2">
      <c r="B25702" s="18" t="s">
        <v>17243</v>
      </c>
      <c r="C25702" s="19" t="s">
        <v>88</v>
      </c>
      <c r="D25702" t="s">
        <v>398</v>
      </c>
      <c r="E25702" s="20">
        <v>10</v>
      </c>
      <c r="F25702" s="20">
        <v>3</v>
      </c>
    </row>
    <row r="25703" spans="1:6" ht="25.5" outlineLevel="2" x14ac:dyDescent="0.2">
      <c r="B25703" s="18" t="s">
        <v>17243</v>
      </c>
      <c r="C25703" s="19" t="s">
        <v>176</v>
      </c>
      <c r="D25703" t="s">
        <v>398</v>
      </c>
      <c r="E25703" s="20">
        <v>1</v>
      </c>
      <c r="F25703" s="20">
        <v>8</v>
      </c>
    </row>
    <row r="25704" spans="1:6" ht="25.5" outlineLevel="1" x14ac:dyDescent="0.2">
      <c r="B25704" s="21" t="s">
        <v>17244</v>
      </c>
      <c r="E25704" s="20">
        <f>SUBTOTAL(9,E25701:E25703)</f>
        <v>18553</v>
      </c>
      <c r="F25704" s="20">
        <f>SUBTOTAL(9,F25701:F25703)</f>
        <v>41</v>
      </c>
    </row>
    <row r="25705" spans="1:6" ht="25.5" outlineLevel="2" x14ac:dyDescent="0.2">
      <c r="A25705" t="s">
        <v>6866</v>
      </c>
      <c r="B25705" s="18" t="s">
        <v>17245</v>
      </c>
      <c r="C25705" s="19" t="s">
        <v>42</v>
      </c>
      <c r="D25705" t="s">
        <v>398</v>
      </c>
      <c r="E25705" s="20">
        <v>4992</v>
      </c>
      <c r="F25705" s="20">
        <v>51</v>
      </c>
    </row>
    <row r="25706" spans="1:6" ht="25.5" outlineLevel="2" x14ac:dyDescent="0.2">
      <c r="B25706" s="18" t="s">
        <v>17245</v>
      </c>
      <c r="C25706" s="19" t="s">
        <v>162</v>
      </c>
      <c r="D25706" t="s">
        <v>398</v>
      </c>
      <c r="E25706" s="20">
        <v>4</v>
      </c>
      <c r="F25706" s="20">
        <v>8</v>
      </c>
    </row>
    <row r="25707" spans="1:6" ht="25.5" outlineLevel="1" x14ac:dyDescent="0.2">
      <c r="B25707" s="21" t="s">
        <v>17246</v>
      </c>
      <c r="E25707" s="20">
        <f>SUBTOTAL(9,E25705:E25706)</f>
        <v>4996</v>
      </c>
      <c r="F25707" s="20">
        <f>SUBTOTAL(9,F25705:F25706)</f>
        <v>59</v>
      </c>
    </row>
    <row r="25708" spans="1:6" outlineLevel="2" x14ac:dyDescent="0.2">
      <c r="A25708" t="s">
        <v>6867</v>
      </c>
      <c r="B25708" s="18" t="s">
        <v>17247</v>
      </c>
      <c r="C25708" s="19" t="s">
        <v>42</v>
      </c>
      <c r="D25708" t="s">
        <v>398</v>
      </c>
      <c r="E25708" s="20">
        <v>387979</v>
      </c>
      <c r="F25708" s="20">
        <v>1936</v>
      </c>
    </row>
    <row r="25709" spans="1:6" outlineLevel="2" x14ac:dyDescent="0.2">
      <c r="B25709" s="18" t="s">
        <v>17247</v>
      </c>
      <c r="C25709" s="19" t="s">
        <v>68</v>
      </c>
      <c r="D25709" t="s">
        <v>398</v>
      </c>
      <c r="E25709" s="20">
        <v>3</v>
      </c>
      <c r="F25709" s="20">
        <v>3</v>
      </c>
    </row>
    <row r="25710" spans="1:6" outlineLevel="2" x14ac:dyDescent="0.2">
      <c r="B25710" s="18" t="s">
        <v>17247</v>
      </c>
      <c r="C25710" s="19" t="s">
        <v>80</v>
      </c>
      <c r="D25710" t="s">
        <v>398</v>
      </c>
      <c r="E25710" s="20">
        <v>5319</v>
      </c>
      <c r="F25710" s="20">
        <v>59</v>
      </c>
    </row>
    <row r="25711" spans="1:6" outlineLevel="2" x14ac:dyDescent="0.2">
      <c r="B25711" s="18" t="s">
        <v>17247</v>
      </c>
      <c r="C25711" s="19" t="s">
        <v>107</v>
      </c>
      <c r="D25711" t="s">
        <v>398</v>
      </c>
      <c r="E25711" s="20">
        <v>2</v>
      </c>
      <c r="F25711" s="20">
        <v>23</v>
      </c>
    </row>
    <row r="25712" spans="1:6" outlineLevel="2" x14ac:dyDescent="0.2">
      <c r="B25712" s="18" t="s">
        <v>17247</v>
      </c>
      <c r="C25712" s="19" t="s">
        <v>178</v>
      </c>
      <c r="D25712" t="s">
        <v>398</v>
      </c>
      <c r="E25712" s="20">
        <v>24</v>
      </c>
      <c r="F25712" s="20">
        <v>8</v>
      </c>
    </row>
    <row r="25713" spans="1:6" outlineLevel="1" x14ac:dyDescent="0.2">
      <c r="B25713" s="21" t="s">
        <v>17248</v>
      </c>
      <c r="E25713" s="20">
        <f>SUBTOTAL(9,E25708:E25712)</f>
        <v>393327</v>
      </c>
      <c r="F25713" s="20">
        <f>SUBTOTAL(9,F25708:F25712)</f>
        <v>2029</v>
      </c>
    </row>
    <row r="25714" spans="1:6" outlineLevel="2" x14ac:dyDescent="0.2">
      <c r="A25714" t="s">
        <v>6868</v>
      </c>
      <c r="B25714" s="18" t="s">
        <v>17249</v>
      </c>
      <c r="C25714" s="19" t="s">
        <v>42</v>
      </c>
      <c r="D25714" t="s">
        <v>411</v>
      </c>
      <c r="E25714" s="20">
        <v>41215</v>
      </c>
      <c r="F25714" s="20">
        <v>8793</v>
      </c>
    </row>
    <row r="25715" spans="1:6" outlineLevel="2" x14ac:dyDescent="0.2">
      <c r="B25715" s="18" t="s">
        <v>17249</v>
      </c>
      <c r="C25715" s="19" t="s">
        <v>80</v>
      </c>
      <c r="D25715" t="s">
        <v>411</v>
      </c>
      <c r="E25715" s="20">
        <v>774</v>
      </c>
      <c r="F25715" s="20">
        <v>247</v>
      </c>
    </row>
    <row r="25716" spans="1:6" outlineLevel="2" x14ac:dyDescent="0.2">
      <c r="B25716" s="18" t="s">
        <v>17249</v>
      </c>
      <c r="C25716" s="19" t="s">
        <v>88</v>
      </c>
      <c r="D25716" t="s">
        <v>411</v>
      </c>
      <c r="E25716" s="20">
        <v>25</v>
      </c>
      <c r="F25716" s="20">
        <v>11</v>
      </c>
    </row>
    <row r="25717" spans="1:6" outlineLevel="2" x14ac:dyDescent="0.2">
      <c r="B25717" s="18" t="s">
        <v>17249</v>
      </c>
      <c r="C25717" s="19" t="s">
        <v>162</v>
      </c>
      <c r="D25717" t="s">
        <v>411</v>
      </c>
      <c r="E25717" s="20">
        <v>3</v>
      </c>
      <c r="F25717" s="20">
        <v>102</v>
      </c>
    </row>
    <row r="25718" spans="1:6" outlineLevel="2" x14ac:dyDescent="0.2">
      <c r="B25718" s="18" t="s">
        <v>17249</v>
      </c>
      <c r="C25718" s="19" t="s">
        <v>166</v>
      </c>
      <c r="D25718" t="s">
        <v>411</v>
      </c>
      <c r="E25718" s="20">
        <v>10</v>
      </c>
      <c r="F25718" s="20">
        <v>8</v>
      </c>
    </row>
    <row r="25719" spans="1:6" outlineLevel="1" x14ac:dyDescent="0.2">
      <c r="B25719" s="21" t="s">
        <v>17250</v>
      </c>
      <c r="E25719" s="20">
        <f>SUBTOTAL(9,E25714:E25718)</f>
        <v>42027</v>
      </c>
      <c r="F25719" s="20">
        <f>SUBTOTAL(9,F25714:F25718)</f>
        <v>9161</v>
      </c>
    </row>
    <row r="25720" spans="1:6" ht="25.5" outlineLevel="2" x14ac:dyDescent="0.2">
      <c r="A25720" t="s">
        <v>6869</v>
      </c>
      <c r="B25720" s="18" t="s">
        <v>17251</v>
      </c>
      <c r="C25720" s="19" t="s">
        <v>42</v>
      </c>
      <c r="D25720" t="s">
        <v>411</v>
      </c>
      <c r="E25720" s="20">
        <v>111</v>
      </c>
      <c r="F25720" s="20">
        <v>19</v>
      </c>
    </row>
    <row r="25721" spans="1:6" ht="25.5" outlineLevel="2" x14ac:dyDescent="0.2">
      <c r="B25721" s="18" t="s">
        <v>17251</v>
      </c>
      <c r="C25721" s="19" t="s">
        <v>80</v>
      </c>
      <c r="D25721" t="s">
        <v>411</v>
      </c>
      <c r="E25721" s="20">
        <v>1764</v>
      </c>
      <c r="F25721" s="20">
        <v>82</v>
      </c>
    </row>
    <row r="25722" spans="1:6" ht="25.5" outlineLevel="2" x14ac:dyDescent="0.2">
      <c r="B25722" s="18" t="s">
        <v>17251</v>
      </c>
      <c r="C25722" s="19" t="s">
        <v>162</v>
      </c>
      <c r="D25722" t="s">
        <v>411</v>
      </c>
      <c r="E25722" s="20">
        <v>5</v>
      </c>
      <c r="F25722" s="20">
        <v>18</v>
      </c>
    </row>
    <row r="25723" spans="1:6" ht="25.5" outlineLevel="1" x14ac:dyDescent="0.2">
      <c r="B25723" s="21" t="s">
        <v>17252</v>
      </c>
      <c r="E25723" s="20">
        <f>SUBTOTAL(9,E25720:E25722)</f>
        <v>1880</v>
      </c>
      <c r="F25723" s="20">
        <f>SUBTOTAL(9,F25720:F25722)</f>
        <v>119</v>
      </c>
    </row>
    <row r="25724" spans="1:6" ht="25.5" outlineLevel="2" x14ac:dyDescent="0.2">
      <c r="A25724" t="s">
        <v>6871</v>
      </c>
      <c r="B25724" s="18" t="s">
        <v>17253</v>
      </c>
      <c r="C25724" s="19" t="s">
        <v>42</v>
      </c>
      <c r="D25724" t="s">
        <v>411</v>
      </c>
      <c r="E25724" s="20">
        <v>49519</v>
      </c>
      <c r="F25724" s="20">
        <v>453</v>
      </c>
    </row>
    <row r="25725" spans="1:6" ht="25.5" outlineLevel="2" x14ac:dyDescent="0.2">
      <c r="B25725" s="18" t="s">
        <v>17253</v>
      </c>
      <c r="C25725" s="19" t="s">
        <v>80</v>
      </c>
      <c r="D25725" t="s">
        <v>411</v>
      </c>
      <c r="E25725" s="20">
        <v>77</v>
      </c>
      <c r="F25725" s="20">
        <v>867</v>
      </c>
    </row>
    <row r="25726" spans="1:6" ht="25.5" outlineLevel="1" x14ac:dyDescent="0.2">
      <c r="B25726" s="21" t="s">
        <v>17254</v>
      </c>
      <c r="E25726" s="20">
        <f>SUBTOTAL(9,E25724:E25725)</f>
        <v>49596</v>
      </c>
      <c r="F25726" s="20">
        <f>SUBTOTAL(9,F25724:F25725)</f>
        <v>1320</v>
      </c>
    </row>
    <row r="25727" spans="1:6" ht="25.5" outlineLevel="2" x14ac:dyDescent="0.2">
      <c r="A25727" t="s">
        <v>6873</v>
      </c>
      <c r="B25727" s="18" t="s">
        <v>17255</v>
      </c>
      <c r="C25727" s="19" t="s">
        <v>42</v>
      </c>
      <c r="D25727" t="s">
        <v>411</v>
      </c>
      <c r="E25727" s="20">
        <v>211</v>
      </c>
      <c r="F25727" s="20">
        <v>131</v>
      </c>
    </row>
    <row r="25728" spans="1:6" ht="25.5" outlineLevel="2" x14ac:dyDescent="0.2">
      <c r="B25728" s="18" t="s">
        <v>17255</v>
      </c>
      <c r="C25728" s="19" t="s">
        <v>80</v>
      </c>
      <c r="D25728" t="s">
        <v>411</v>
      </c>
      <c r="E25728" s="20">
        <v>30</v>
      </c>
      <c r="F25728" s="20">
        <v>22</v>
      </c>
    </row>
    <row r="25729" spans="1:6" ht="25.5" outlineLevel="2" x14ac:dyDescent="0.2">
      <c r="B25729" s="18" t="s">
        <v>17255</v>
      </c>
      <c r="C25729" s="19" t="s">
        <v>162</v>
      </c>
      <c r="D25729" t="s">
        <v>411</v>
      </c>
      <c r="E25729" s="20">
        <v>1</v>
      </c>
      <c r="F25729" s="20">
        <v>10</v>
      </c>
    </row>
    <row r="25730" spans="1:6" ht="25.5" outlineLevel="1" x14ac:dyDescent="0.2">
      <c r="B25730" s="21" t="s">
        <v>17256</v>
      </c>
      <c r="E25730" s="20">
        <f>SUBTOTAL(9,E25727:E25729)</f>
        <v>242</v>
      </c>
      <c r="F25730" s="20">
        <f>SUBTOTAL(9,F25727:F25729)</f>
        <v>163</v>
      </c>
    </row>
    <row r="25731" spans="1:6" ht="25.5" outlineLevel="2" x14ac:dyDescent="0.2">
      <c r="A25731" t="s">
        <v>6875</v>
      </c>
      <c r="B25731" s="18" t="s">
        <v>17257</v>
      </c>
      <c r="C25731" s="19" t="s">
        <v>42</v>
      </c>
      <c r="D25731" t="s">
        <v>411</v>
      </c>
      <c r="E25731" s="20">
        <v>13476</v>
      </c>
      <c r="F25731" s="20">
        <v>302</v>
      </c>
    </row>
    <row r="25732" spans="1:6" ht="25.5" outlineLevel="2" x14ac:dyDescent="0.2">
      <c r="B25732" s="18" t="s">
        <v>17257</v>
      </c>
      <c r="C25732" s="19" t="s">
        <v>77</v>
      </c>
      <c r="D25732" t="s">
        <v>411</v>
      </c>
      <c r="E25732" s="20">
        <v>2</v>
      </c>
      <c r="F25732" s="20">
        <v>9</v>
      </c>
    </row>
    <row r="25733" spans="1:6" ht="25.5" outlineLevel="2" x14ac:dyDescent="0.2">
      <c r="B25733" s="18" t="s">
        <v>17257</v>
      </c>
      <c r="C25733" s="19" t="s">
        <v>80</v>
      </c>
      <c r="D25733" t="s">
        <v>411</v>
      </c>
      <c r="E25733" s="20">
        <v>3411</v>
      </c>
      <c r="F25733" s="20">
        <v>254</v>
      </c>
    </row>
    <row r="25734" spans="1:6" ht="25.5" outlineLevel="2" x14ac:dyDescent="0.2">
      <c r="B25734" s="18" t="s">
        <v>17257</v>
      </c>
      <c r="C25734" s="19" t="s">
        <v>88</v>
      </c>
      <c r="D25734" t="s">
        <v>411</v>
      </c>
      <c r="E25734" s="20">
        <v>2</v>
      </c>
      <c r="F25734" s="20">
        <v>11</v>
      </c>
    </row>
    <row r="25735" spans="1:6" ht="25.5" outlineLevel="2" x14ac:dyDescent="0.2">
      <c r="B25735" s="18" t="s">
        <v>17257</v>
      </c>
      <c r="C25735" s="19" t="s">
        <v>178</v>
      </c>
      <c r="D25735" t="s">
        <v>411</v>
      </c>
      <c r="E25735" s="20">
        <v>4</v>
      </c>
      <c r="F25735" s="20">
        <v>28</v>
      </c>
    </row>
    <row r="25736" spans="1:6" ht="25.5" outlineLevel="1" x14ac:dyDescent="0.2">
      <c r="B25736" s="21" t="s">
        <v>17258</v>
      </c>
      <c r="E25736" s="20">
        <f>SUBTOTAL(9,E25731:E25735)</f>
        <v>16895</v>
      </c>
      <c r="F25736" s="20">
        <f>SUBTOTAL(9,F25731:F25735)</f>
        <v>604</v>
      </c>
    </row>
    <row r="25737" spans="1:6" outlineLevel="2" x14ac:dyDescent="0.2">
      <c r="A25737" t="s">
        <v>6876</v>
      </c>
      <c r="B25737" s="18" t="s">
        <v>17259</v>
      </c>
      <c r="C25737" s="19" t="s">
        <v>42</v>
      </c>
      <c r="D25737" t="s">
        <v>411</v>
      </c>
      <c r="E25737" s="20">
        <v>3361</v>
      </c>
      <c r="F25737" s="20">
        <v>463</v>
      </c>
    </row>
    <row r="25738" spans="1:6" outlineLevel="2" x14ac:dyDescent="0.2">
      <c r="B25738" s="18" t="s">
        <v>17259</v>
      </c>
      <c r="C25738" s="19" t="s">
        <v>80</v>
      </c>
      <c r="D25738" t="s">
        <v>411</v>
      </c>
      <c r="E25738" s="20">
        <v>10</v>
      </c>
      <c r="F25738" s="20">
        <v>4</v>
      </c>
    </row>
    <row r="25739" spans="1:6" outlineLevel="2" x14ac:dyDescent="0.2">
      <c r="B25739" s="18" t="s">
        <v>17259</v>
      </c>
      <c r="C25739" s="19" t="s">
        <v>88</v>
      </c>
      <c r="D25739" t="s">
        <v>411</v>
      </c>
      <c r="E25739" s="20">
        <v>3650</v>
      </c>
      <c r="F25739" s="20">
        <v>356</v>
      </c>
    </row>
    <row r="25740" spans="1:6" outlineLevel="2" x14ac:dyDescent="0.2">
      <c r="B25740" s="18" t="s">
        <v>17259</v>
      </c>
      <c r="C25740" s="19" t="s">
        <v>178</v>
      </c>
      <c r="D25740" t="s">
        <v>411</v>
      </c>
      <c r="E25740" s="20">
        <v>1</v>
      </c>
      <c r="F25740" s="20">
        <v>4</v>
      </c>
    </row>
    <row r="25741" spans="1:6" outlineLevel="1" x14ac:dyDescent="0.2">
      <c r="B25741" s="21" t="s">
        <v>17260</v>
      </c>
      <c r="E25741" s="20">
        <f>SUBTOTAL(9,E25737:E25740)</f>
        <v>7022</v>
      </c>
      <c r="F25741" s="20">
        <f>SUBTOTAL(9,F25737:F25740)</f>
        <v>827</v>
      </c>
    </row>
    <row r="25742" spans="1:6" outlineLevel="2" x14ac:dyDescent="0.2">
      <c r="A25742" t="s">
        <v>6877</v>
      </c>
      <c r="B25742" s="18" t="s">
        <v>17261</v>
      </c>
      <c r="C25742" s="19" t="s">
        <v>42</v>
      </c>
      <c r="D25742" t="s">
        <v>411</v>
      </c>
      <c r="E25742" s="20">
        <v>3642</v>
      </c>
      <c r="F25742" s="20">
        <v>813</v>
      </c>
    </row>
    <row r="25743" spans="1:6" outlineLevel="2" x14ac:dyDescent="0.2">
      <c r="B25743" s="18" t="s">
        <v>17261</v>
      </c>
      <c r="C25743" s="19" t="s">
        <v>80</v>
      </c>
      <c r="D25743" t="s">
        <v>411</v>
      </c>
      <c r="E25743" s="20">
        <v>983</v>
      </c>
      <c r="F25743" s="20">
        <v>305</v>
      </c>
    </row>
    <row r="25744" spans="1:6" outlineLevel="2" x14ac:dyDescent="0.2">
      <c r="B25744" s="18" t="s">
        <v>17261</v>
      </c>
      <c r="C25744" s="19" t="s">
        <v>88</v>
      </c>
      <c r="D25744" t="s">
        <v>411</v>
      </c>
      <c r="E25744" s="20">
        <v>20</v>
      </c>
      <c r="F25744" s="20">
        <v>29</v>
      </c>
    </row>
    <row r="25745" spans="1:6" outlineLevel="2" x14ac:dyDescent="0.2">
      <c r="B25745" s="18" t="s">
        <v>17261</v>
      </c>
      <c r="C25745" s="19" t="s">
        <v>162</v>
      </c>
      <c r="D25745" t="s">
        <v>411</v>
      </c>
      <c r="E25745" s="20">
        <v>4</v>
      </c>
      <c r="F25745" s="20">
        <v>64</v>
      </c>
    </row>
    <row r="25746" spans="1:6" outlineLevel="1" x14ac:dyDescent="0.2">
      <c r="B25746" s="21" t="s">
        <v>17262</v>
      </c>
      <c r="E25746" s="20">
        <f>SUBTOTAL(9,E25742:E25745)</f>
        <v>4649</v>
      </c>
      <c r="F25746" s="20">
        <f>SUBTOTAL(9,F25742:F25745)</f>
        <v>1211</v>
      </c>
    </row>
    <row r="25747" spans="1:6" outlineLevel="2" x14ac:dyDescent="0.2">
      <c r="A25747" t="s">
        <v>6878</v>
      </c>
      <c r="B25747" s="18" t="s">
        <v>17263</v>
      </c>
      <c r="C25747" s="19" t="s">
        <v>42</v>
      </c>
      <c r="D25747" t="s">
        <v>398</v>
      </c>
      <c r="E25747" s="20">
        <v>10728</v>
      </c>
      <c r="F25747" s="20">
        <v>1276</v>
      </c>
    </row>
    <row r="25748" spans="1:6" outlineLevel="1" x14ac:dyDescent="0.2">
      <c r="B25748" s="21" t="s">
        <v>17264</v>
      </c>
      <c r="E25748" s="20">
        <f>SUBTOTAL(9,E25747:E25747)</f>
        <v>10728</v>
      </c>
      <c r="F25748" s="20">
        <f>SUBTOTAL(9,F25747:F25747)</f>
        <v>1276</v>
      </c>
    </row>
    <row r="25749" spans="1:6" outlineLevel="2" x14ac:dyDescent="0.2">
      <c r="A25749" t="s">
        <v>6879</v>
      </c>
      <c r="B25749" s="18" t="s">
        <v>17265</v>
      </c>
      <c r="C25749" s="19" t="s">
        <v>42</v>
      </c>
      <c r="D25749" t="s">
        <v>398</v>
      </c>
      <c r="E25749" s="20">
        <v>212</v>
      </c>
      <c r="F25749" s="20">
        <v>31</v>
      </c>
    </row>
    <row r="25750" spans="1:6" outlineLevel="1" x14ac:dyDescent="0.2">
      <c r="B25750" s="21" t="s">
        <v>17266</v>
      </c>
      <c r="E25750" s="20">
        <f>SUBTOTAL(9,E25749:E25749)</f>
        <v>212</v>
      </c>
      <c r="F25750" s="20">
        <f>SUBTOTAL(9,F25749:F25749)</f>
        <v>31</v>
      </c>
    </row>
    <row r="25751" spans="1:6" ht="25.5" outlineLevel="2" x14ac:dyDescent="0.2">
      <c r="A25751" t="s">
        <v>6880</v>
      </c>
      <c r="B25751" s="18" t="s">
        <v>17267</v>
      </c>
      <c r="C25751" s="19" t="s">
        <v>42</v>
      </c>
      <c r="D25751" t="s">
        <v>398</v>
      </c>
      <c r="E25751" s="20">
        <v>4456</v>
      </c>
      <c r="F25751" s="20">
        <v>3786</v>
      </c>
    </row>
    <row r="25752" spans="1:6" ht="25.5" outlineLevel="2" x14ac:dyDescent="0.2">
      <c r="B25752" s="18" t="s">
        <v>17267</v>
      </c>
      <c r="C25752" s="19" t="s">
        <v>80</v>
      </c>
      <c r="D25752" t="s">
        <v>398</v>
      </c>
      <c r="E25752" s="20">
        <v>117</v>
      </c>
      <c r="F25752" s="20">
        <v>35</v>
      </c>
    </row>
    <row r="25753" spans="1:6" ht="25.5" outlineLevel="2" x14ac:dyDescent="0.2">
      <c r="B25753" s="18" t="s">
        <v>17267</v>
      </c>
      <c r="C25753" s="19" t="s">
        <v>81</v>
      </c>
      <c r="D25753" t="s">
        <v>398</v>
      </c>
      <c r="E25753" s="20">
        <v>16</v>
      </c>
      <c r="F25753" s="20">
        <v>968</v>
      </c>
    </row>
    <row r="25754" spans="1:6" ht="25.5" outlineLevel="2" x14ac:dyDescent="0.2">
      <c r="B25754" s="18" t="s">
        <v>17267</v>
      </c>
      <c r="C25754" s="19" t="s">
        <v>107</v>
      </c>
      <c r="D25754" t="s">
        <v>398</v>
      </c>
      <c r="E25754" s="20">
        <v>1</v>
      </c>
      <c r="F25754" s="20">
        <v>2</v>
      </c>
    </row>
    <row r="25755" spans="1:6" ht="25.5" outlineLevel="2" x14ac:dyDescent="0.2">
      <c r="B25755" s="18" t="s">
        <v>17267</v>
      </c>
      <c r="C25755" s="19" t="s">
        <v>164</v>
      </c>
      <c r="D25755" t="s">
        <v>398</v>
      </c>
      <c r="E25755" s="20">
        <v>30</v>
      </c>
      <c r="F25755" s="20">
        <v>78</v>
      </c>
    </row>
    <row r="25756" spans="1:6" ht="25.5" outlineLevel="2" x14ac:dyDescent="0.2">
      <c r="B25756" s="18" t="s">
        <v>17267</v>
      </c>
      <c r="C25756" s="19" t="s">
        <v>166</v>
      </c>
      <c r="D25756" t="s">
        <v>398</v>
      </c>
      <c r="E25756" s="20">
        <v>6</v>
      </c>
      <c r="F25756" s="20">
        <v>4</v>
      </c>
    </row>
    <row r="25757" spans="1:6" ht="25.5" outlineLevel="2" x14ac:dyDescent="0.2">
      <c r="B25757" s="18" t="s">
        <v>17267</v>
      </c>
      <c r="C25757" s="19" t="s">
        <v>178</v>
      </c>
      <c r="D25757" t="s">
        <v>398</v>
      </c>
      <c r="E25757" s="20">
        <v>1</v>
      </c>
      <c r="F25757" s="20">
        <v>13</v>
      </c>
    </row>
    <row r="25758" spans="1:6" ht="25.5" outlineLevel="1" x14ac:dyDescent="0.2">
      <c r="B25758" s="21" t="s">
        <v>17268</v>
      </c>
      <c r="E25758" s="20">
        <f>SUBTOTAL(9,E25751:E25757)</f>
        <v>4627</v>
      </c>
      <c r="F25758" s="20">
        <f>SUBTOTAL(9,F25751:F25757)</f>
        <v>4886</v>
      </c>
    </row>
    <row r="25759" spans="1:6" ht="25.5" outlineLevel="2" x14ac:dyDescent="0.2">
      <c r="A25759" t="s">
        <v>1896</v>
      </c>
      <c r="B25759" s="18" t="s">
        <v>17269</v>
      </c>
      <c r="C25759" s="19" t="s">
        <v>15</v>
      </c>
      <c r="D25759" t="s">
        <v>398</v>
      </c>
      <c r="E25759" s="20">
        <v>1</v>
      </c>
      <c r="F25759" s="20">
        <v>4</v>
      </c>
    </row>
    <row r="25760" spans="1:6" ht="25.5" outlineLevel="2" x14ac:dyDescent="0.2">
      <c r="B25760" s="18" t="s">
        <v>17269</v>
      </c>
      <c r="C25760" s="19" t="s">
        <v>42</v>
      </c>
      <c r="D25760" t="s">
        <v>398</v>
      </c>
      <c r="E25760" s="20">
        <v>15963</v>
      </c>
      <c r="F25760" s="20">
        <v>2856</v>
      </c>
    </row>
    <row r="25761" spans="1:6" ht="25.5" outlineLevel="2" x14ac:dyDescent="0.2">
      <c r="B25761" s="18" t="s">
        <v>17269</v>
      </c>
      <c r="C25761" s="19" t="s">
        <v>80</v>
      </c>
      <c r="D25761" t="s">
        <v>398</v>
      </c>
      <c r="E25761" s="20">
        <v>8104</v>
      </c>
      <c r="F25761" s="20">
        <v>16426</v>
      </c>
    </row>
    <row r="25762" spans="1:6" ht="25.5" outlineLevel="2" x14ac:dyDescent="0.2">
      <c r="B25762" s="18" t="s">
        <v>17269</v>
      </c>
      <c r="C25762" s="19" t="s">
        <v>81</v>
      </c>
      <c r="D25762" t="s">
        <v>398</v>
      </c>
      <c r="E25762" s="20">
        <v>457</v>
      </c>
      <c r="F25762" s="20">
        <v>3480</v>
      </c>
    </row>
    <row r="25763" spans="1:6" ht="25.5" outlineLevel="2" x14ac:dyDescent="0.2">
      <c r="B25763" s="18" t="s">
        <v>17269</v>
      </c>
      <c r="C25763" s="19" t="s">
        <v>166</v>
      </c>
      <c r="D25763" t="s">
        <v>398</v>
      </c>
      <c r="E25763" s="20">
        <v>67</v>
      </c>
      <c r="F25763" s="20">
        <v>76</v>
      </c>
    </row>
    <row r="25764" spans="1:6" ht="25.5" outlineLevel="2" x14ac:dyDescent="0.2">
      <c r="B25764" s="18" t="s">
        <v>17269</v>
      </c>
      <c r="C25764" s="19" t="s">
        <v>175</v>
      </c>
      <c r="D25764" t="s">
        <v>398</v>
      </c>
      <c r="E25764" s="20">
        <v>2</v>
      </c>
      <c r="F25764" s="20">
        <v>5</v>
      </c>
    </row>
    <row r="25765" spans="1:6" ht="25.5" outlineLevel="2" x14ac:dyDescent="0.2">
      <c r="B25765" s="18" t="s">
        <v>17269</v>
      </c>
      <c r="C25765" s="19" t="s">
        <v>178</v>
      </c>
      <c r="D25765" t="s">
        <v>398</v>
      </c>
      <c r="E25765" s="20">
        <v>2</v>
      </c>
      <c r="F25765" s="20">
        <v>10</v>
      </c>
    </row>
    <row r="25766" spans="1:6" ht="25.5" outlineLevel="1" x14ac:dyDescent="0.2">
      <c r="B25766" s="21" t="s">
        <v>17270</v>
      </c>
      <c r="E25766" s="20">
        <f>SUBTOTAL(9,E25759:E25765)</f>
        <v>24596</v>
      </c>
      <c r="F25766" s="20">
        <f>SUBTOTAL(9,F25759:F25765)</f>
        <v>22857</v>
      </c>
    </row>
    <row r="25767" spans="1:6" outlineLevel="2" x14ac:dyDescent="0.2">
      <c r="A25767" t="s">
        <v>1898</v>
      </c>
      <c r="B25767" s="18" t="s">
        <v>17271</v>
      </c>
      <c r="C25767" s="19" t="s">
        <v>16</v>
      </c>
      <c r="D25767" t="s">
        <v>398</v>
      </c>
      <c r="E25767" s="20">
        <v>546</v>
      </c>
      <c r="F25767" s="20">
        <v>537</v>
      </c>
    </row>
    <row r="25768" spans="1:6" outlineLevel="2" x14ac:dyDescent="0.2">
      <c r="B25768" s="18" t="s">
        <v>17271</v>
      </c>
      <c r="C25768" s="19" t="s">
        <v>42</v>
      </c>
      <c r="D25768" t="s">
        <v>398</v>
      </c>
      <c r="E25768" s="20">
        <v>4500</v>
      </c>
      <c r="F25768" s="20">
        <v>3959</v>
      </c>
    </row>
    <row r="25769" spans="1:6" outlineLevel="2" x14ac:dyDescent="0.2">
      <c r="B25769" s="18" t="s">
        <v>17271</v>
      </c>
      <c r="C25769" s="19" t="s">
        <v>80</v>
      </c>
      <c r="D25769" t="s">
        <v>398</v>
      </c>
      <c r="E25769" s="20">
        <v>11507</v>
      </c>
      <c r="F25769" s="20">
        <v>11598</v>
      </c>
    </row>
    <row r="25770" spans="1:6" outlineLevel="2" x14ac:dyDescent="0.2">
      <c r="B25770" s="18" t="s">
        <v>17271</v>
      </c>
      <c r="C25770" s="19" t="s">
        <v>87</v>
      </c>
      <c r="D25770" t="s">
        <v>398</v>
      </c>
      <c r="E25770" s="20">
        <v>1</v>
      </c>
      <c r="F25770" s="20">
        <v>6</v>
      </c>
    </row>
    <row r="25771" spans="1:6" ht="25.5" outlineLevel="2" x14ac:dyDescent="0.2">
      <c r="B25771" s="18" t="s">
        <v>17271</v>
      </c>
      <c r="C25771" s="19" t="s">
        <v>92</v>
      </c>
      <c r="D25771" t="s">
        <v>398</v>
      </c>
      <c r="E25771" s="20">
        <v>173</v>
      </c>
      <c r="F25771" s="20">
        <v>1512</v>
      </c>
    </row>
    <row r="25772" spans="1:6" outlineLevel="2" x14ac:dyDescent="0.2">
      <c r="B25772" s="18" t="s">
        <v>17271</v>
      </c>
      <c r="C25772" s="19" t="s">
        <v>130</v>
      </c>
      <c r="D25772" t="s">
        <v>398</v>
      </c>
      <c r="E25772" s="20">
        <v>1</v>
      </c>
      <c r="F25772" s="20">
        <v>2</v>
      </c>
    </row>
    <row r="25773" spans="1:6" outlineLevel="2" x14ac:dyDescent="0.2">
      <c r="B25773" s="18" t="s">
        <v>17271</v>
      </c>
      <c r="C25773" s="19" t="s">
        <v>164</v>
      </c>
      <c r="D25773" t="s">
        <v>398</v>
      </c>
      <c r="E25773" s="20">
        <v>70</v>
      </c>
      <c r="F25773" s="20">
        <v>90</v>
      </c>
    </row>
    <row r="25774" spans="1:6" outlineLevel="2" x14ac:dyDescent="0.2">
      <c r="B25774" s="18" t="s">
        <v>17271</v>
      </c>
      <c r="C25774" s="19" t="s">
        <v>166</v>
      </c>
      <c r="D25774" t="s">
        <v>398</v>
      </c>
      <c r="E25774" s="20">
        <v>741</v>
      </c>
      <c r="F25774" s="20">
        <v>29</v>
      </c>
    </row>
    <row r="25775" spans="1:6" outlineLevel="2" x14ac:dyDescent="0.2">
      <c r="B25775" s="18" t="s">
        <v>17271</v>
      </c>
      <c r="C25775" s="19" t="s">
        <v>178</v>
      </c>
      <c r="D25775" t="s">
        <v>398</v>
      </c>
      <c r="E25775" s="20">
        <v>836</v>
      </c>
      <c r="F25775" s="20">
        <v>73</v>
      </c>
    </row>
    <row r="25776" spans="1:6" outlineLevel="2" x14ac:dyDescent="0.2">
      <c r="B25776" s="18" t="s">
        <v>17271</v>
      </c>
      <c r="C25776" s="19" t="s">
        <v>182</v>
      </c>
      <c r="D25776" t="s">
        <v>398</v>
      </c>
      <c r="E25776" s="20">
        <v>10</v>
      </c>
      <c r="F25776" s="20">
        <v>87</v>
      </c>
    </row>
    <row r="25777" spans="1:6" ht="25.5" outlineLevel="1" x14ac:dyDescent="0.2">
      <c r="B25777" s="21" t="s">
        <v>17272</v>
      </c>
      <c r="E25777" s="20">
        <f>SUBTOTAL(9,E25767:E25776)</f>
        <v>18385</v>
      </c>
      <c r="F25777" s="20">
        <f>SUBTOTAL(9,F25767:F25776)</f>
        <v>17893</v>
      </c>
    </row>
    <row r="25778" spans="1:6" ht="25.5" outlineLevel="2" x14ac:dyDescent="0.2">
      <c r="A25778" t="s">
        <v>1899</v>
      </c>
      <c r="B25778" s="18" t="s">
        <v>17273</v>
      </c>
      <c r="C25778" s="19" t="s">
        <v>42</v>
      </c>
      <c r="D25778" t="s">
        <v>398</v>
      </c>
      <c r="E25778" s="20">
        <v>22281</v>
      </c>
      <c r="F25778" s="20">
        <v>1836</v>
      </c>
    </row>
    <row r="25779" spans="1:6" ht="25.5" outlineLevel="2" x14ac:dyDescent="0.2">
      <c r="B25779" s="18" t="s">
        <v>17273</v>
      </c>
      <c r="C25779" s="19" t="s">
        <v>80</v>
      </c>
      <c r="D25779" t="s">
        <v>398</v>
      </c>
      <c r="E25779" s="20">
        <v>115273</v>
      </c>
      <c r="F25779" s="20">
        <v>487</v>
      </c>
    </row>
    <row r="25780" spans="1:6" ht="25.5" outlineLevel="2" x14ac:dyDescent="0.2">
      <c r="B25780" s="18" t="s">
        <v>17273</v>
      </c>
      <c r="C25780" s="19" t="s">
        <v>81</v>
      </c>
      <c r="D25780" t="s">
        <v>398</v>
      </c>
      <c r="E25780" s="20">
        <v>28</v>
      </c>
      <c r="F25780" s="20">
        <v>1</v>
      </c>
    </row>
    <row r="25781" spans="1:6" ht="25.5" outlineLevel="2" x14ac:dyDescent="0.2">
      <c r="B25781" s="18" t="s">
        <v>17273</v>
      </c>
      <c r="C25781" s="19" t="s">
        <v>107</v>
      </c>
      <c r="D25781" t="s">
        <v>398</v>
      </c>
      <c r="E25781" s="20">
        <v>263</v>
      </c>
      <c r="F25781" s="20">
        <v>84</v>
      </c>
    </row>
    <row r="25782" spans="1:6" ht="25.5" outlineLevel="2" x14ac:dyDescent="0.2">
      <c r="B25782" s="18" t="s">
        <v>17273</v>
      </c>
      <c r="C25782" s="19" t="s">
        <v>164</v>
      </c>
      <c r="D25782" t="s">
        <v>398</v>
      </c>
      <c r="E25782" s="20">
        <v>101</v>
      </c>
      <c r="F25782" s="20">
        <v>388</v>
      </c>
    </row>
    <row r="25783" spans="1:6" ht="25.5" outlineLevel="2" x14ac:dyDescent="0.2">
      <c r="B25783" s="18" t="s">
        <v>17273</v>
      </c>
      <c r="C25783" s="19" t="s">
        <v>166</v>
      </c>
      <c r="D25783" t="s">
        <v>398</v>
      </c>
      <c r="E25783" s="20">
        <v>291</v>
      </c>
      <c r="F25783" s="20">
        <v>15</v>
      </c>
    </row>
    <row r="25784" spans="1:6" ht="25.5" outlineLevel="2" x14ac:dyDescent="0.2">
      <c r="B25784" s="18" t="s">
        <v>17273</v>
      </c>
      <c r="C25784" s="19" t="s">
        <v>178</v>
      </c>
      <c r="D25784" t="s">
        <v>398</v>
      </c>
      <c r="E25784" s="20">
        <v>3720</v>
      </c>
      <c r="F25784" s="20">
        <v>1126</v>
      </c>
    </row>
    <row r="25785" spans="1:6" ht="25.5" outlineLevel="1" x14ac:dyDescent="0.2">
      <c r="B25785" s="21" t="s">
        <v>17274</v>
      </c>
      <c r="E25785" s="20">
        <f>SUBTOTAL(9,E25778:E25784)</f>
        <v>141957</v>
      </c>
      <c r="F25785" s="20">
        <f>SUBTOTAL(9,F25778:F25784)</f>
        <v>3937</v>
      </c>
    </row>
    <row r="25786" spans="1:6" ht="25.5" outlineLevel="2" x14ac:dyDescent="0.2">
      <c r="A25786" t="s">
        <v>1901</v>
      </c>
      <c r="B25786" s="18" t="s">
        <v>17275</v>
      </c>
      <c r="C25786" s="19" t="s">
        <v>42</v>
      </c>
      <c r="D25786" t="s">
        <v>398</v>
      </c>
      <c r="E25786" s="20">
        <v>604</v>
      </c>
      <c r="F25786" s="20">
        <v>55</v>
      </c>
    </row>
    <row r="25787" spans="1:6" ht="25.5" outlineLevel="2" x14ac:dyDescent="0.2">
      <c r="B25787" s="18" t="s">
        <v>17275</v>
      </c>
      <c r="C25787" s="19" t="s">
        <v>80</v>
      </c>
      <c r="D25787" t="s">
        <v>398</v>
      </c>
      <c r="E25787" s="20">
        <v>1547</v>
      </c>
      <c r="F25787" s="20">
        <v>70</v>
      </c>
    </row>
    <row r="25788" spans="1:6" ht="25.5" outlineLevel="2" x14ac:dyDescent="0.2">
      <c r="B25788" s="18" t="s">
        <v>17275</v>
      </c>
      <c r="C25788" s="19" t="s">
        <v>88</v>
      </c>
      <c r="D25788" t="s">
        <v>398</v>
      </c>
      <c r="E25788" s="20">
        <v>2</v>
      </c>
      <c r="F25788" s="20">
        <v>323</v>
      </c>
    </row>
    <row r="25789" spans="1:6" ht="25.5" outlineLevel="2" x14ac:dyDescent="0.2">
      <c r="B25789" s="18" t="s">
        <v>17275</v>
      </c>
      <c r="C25789" s="19" t="s">
        <v>151</v>
      </c>
      <c r="D25789" t="s">
        <v>398</v>
      </c>
      <c r="E25789" s="20">
        <v>3</v>
      </c>
      <c r="F25789" s="20">
        <v>55</v>
      </c>
    </row>
    <row r="25790" spans="1:6" ht="25.5" outlineLevel="1" x14ac:dyDescent="0.2">
      <c r="B25790" s="21" t="s">
        <v>17276</v>
      </c>
      <c r="E25790" s="20">
        <f>SUBTOTAL(9,E25786:E25789)</f>
        <v>2156</v>
      </c>
      <c r="F25790" s="20">
        <f>SUBTOTAL(9,F25786:F25789)</f>
        <v>503</v>
      </c>
    </row>
    <row r="25791" spans="1:6" ht="25.5" outlineLevel="2" x14ac:dyDescent="0.2">
      <c r="A25791" t="s">
        <v>1902</v>
      </c>
      <c r="B25791" s="18" t="s">
        <v>18743</v>
      </c>
      <c r="C25791" s="19" t="s">
        <v>42</v>
      </c>
      <c r="D25791" t="s">
        <v>398</v>
      </c>
      <c r="E25791" s="20">
        <v>1906</v>
      </c>
      <c r="F25791" s="20">
        <v>224</v>
      </c>
    </row>
    <row r="25792" spans="1:6" ht="25.5" outlineLevel="2" x14ac:dyDescent="0.2">
      <c r="B25792" s="18" t="s">
        <v>18743</v>
      </c>
      <c r="C25792" s="19" t="s">
        <v>80</v>
      </c>
      <c r="D25792" t="s">
        <v>398</v>
      </c>
      <c r="E25792" s="20">
        <v>20675</v>
      </c>
      <c r="F25792" s="20">
        <v>1312</v>
      </c>
    </row>
    <row r="25793" spans="1:6" ht="25.5" outlineLevel="2" x14ac:dyDescent="0.2">
      <c r="B25793" s="18" t="s">
        <v>18743</v>
      </c>
      <c r="C25793" s="19" t="s">
        <v>81</v>
      </c>
      <c r="D25793" t="s">
        <v>398</v>
      </c>
      <c r="E25793" s="20">
        <v>2</v>
      </c>
      <c r="F25793" s="20">
        <v>170</v>
      </c>
    </row>
    <row r="25794" spans="1:6" ht="25.5" outlineLevel="2" x14ac:dyDescent="0.2">
      <c r="B25794" s="18" t="s">
        <v>18743</v>
      </c>
      <c r="C25794" s="19" t="s">
        <v>142</v>
      </c>
      <c r="D25794" t="s">
        <v>398</v>
      </c>
      <c r="E25794" s="20">
        <v>1</v>
      </c>
      <c r="F25794" s="20">
        <v>2</v>
      </c>
    </row>
    <row r="25795" spans="1:6" ht="25.5" outlineLevel="2" x14ac:dyDescent="0.2">
      <c r="B25795" s="18" t="s">
        <v>18743</v>
      </c>
      <c r="C25795" s="19" t="s">
        <v>164</v>
      </c>
      <c r="D25795" t="s">
        <v>398</v>
      </c>
      <c r="E25795" s="20">
        <v>4864</v>
      </c>
      <c r="F25795" s="20">
        <v>396</v>
      </c>
    </row>
    <row r="25796" spans="1:6" ht="25.5" outlineLevel="2" x14ac:dyDescent="0.2">
      <c r="B25796" s="18" t="s">
        <v>18743</v>
      </c>
      <c r="C25796" s="19" t="s">
        <v>166</v>
      </c>
      <c r="D25796" t="s">
        <v>398</v>
      </c>
      <c r="E25796" s="20">
        <v>114</v>
      </c>
      <c r="F25796" s="20">
        <v>15</v>
      </c>
    </row>
    <row r="25797" spans="1:6" ht="25.5" outlineLevel="1" x14ac:dyDescent="0.2">
      <c r="B25797" s="21" t="s">
        <v>18744</v>
      </c>
      <c r="E25797" s="20">
        <f>SUBTOTAL(9,E25791:E25796)</f>
        <v>27562</v>
      </c>
      <c r="F25797" s="20">
        <f>SUBTOTAL(9,F25791:F25796)</f>
        <v>2119</v>
      </c>
    </row>
    <row r="25798" spans="1:6" ht="25.5" outlineLevel="2" x14ac:dyDescent="0.2">
      <c r="A25798" t="s">
        <v>1903</v>
      </c>
      <c r="B25798" s="18" t="s">
        <v>17277</v>
      </c>
      <c r="C25798" s="19" t="s">
        <v>42</v>
      </c>
      <c r="D25798" t="s">
        <v>398</v>
      </c>
      <c r="E25798" s="20">
        <v>1491</v>
      </c>
      <c r="F25798" s="20">
        <v>2253</v>
      </c>
    </row>
    <row r="25799" spans="1:6" ht="25.5" outlineLevel="2" x14ac:dyDescent="0.2">
      <c r="B25799" s="18" t="s">
        <v>17277</v>
      </c>
      <c r="C25799" s="19" t="s">
        <v>68</v>
      </c>
      <c r="D25799" t="s">
        <v>398</v>
      </c>
      <c r="E25799" s="20">
        <v>14</v>
      </c>
      <c r="F25799" s="20">
        <v>68</v>
      </c>
    </row>
    <row r="25800" spans="1:6" ht="25.5" outlineLevel="2" x14ac:dyDescent="0.2">
      <c r="B25800" s="18" t="s">
        <v>17277</v>
      </c>
      <c r="C25800" s="19" t="s">
        <v>80</v>
      </c>
      <c r="D25800" t="s">
        <v>398</v>
      </c>
      <c r="E25800" s="20">
        <v>37359</v>
      </c>
      <c r="F25800" s="20">
        <v>16724</v>
      </c>
    </row>
    <row r="25801" spans="1:6" ht="25.5" outlineLevel="2" x14ac:dyDescent="0.2">
      <c r="B25801" s="18" t="s">
        <v>17277</v>
      </c>
      <c r="C25801" s="19" t="s">
        <v>81</v>
      </c>
      <c r="D25801" t="s">
        <v>398</v>
      </c>
      <c r="E25801" s="20">
        <v>10</v>
      </c>
      <c r="F25801" s="20">
        <v>5</v>
      </c>
    </row>
    <row r="25802" spans="1:6" ht="25.5" outlineLevel="2" x14ac:dyDescent="0.2">
      <c r="B25802" s="18" t="s">
        <v>17277</v>
      </c>
      <c r="C25802" s="19" t="s">
        <v>88</v>
      </c>
      <c r="D25802" t="s">
        <v>398</v>
      </c>
      <c r="E25802" s="20">
        <v>1</v>
      </c>
      <c r="F25802" s="20">
        <v>4</v>
      </c>
    </row>
    <row r="25803" spans="1:6" ht="25.5" outlineLevel="2" x14ac:dyDescent="0.2">
      <c r="B25803" s="18" t="s">
        <v>17277</v>
      </c>
      <c r="C25803" s="19" t="s">
        <v>161</v>
      </c>
      <c r="D25803" t="s">
        <v>398</v>
      </c>
      <c r="E25803" s="20">
        <v>1</v>
      </c>
      <c r="F25803" s="20">
        <v>1</v>
      </c>
    </row>
    <row r="25804" spans="1:6" ht="25.5" outlineLevel="2" x14ac:dyDescent="0.2">
      <c r="B25804" s="18" t="s">
        <v>17277</v>
      </c>
      <c r="C25804" s="19" t="s">
        <v>164</v>
      </c>
      <c r="D25804" t="s">
        <v>398</v>
      </c>
      <c r="E25804" s="20">
        <v>18</v>
      </c>
      <c r="F25804" s="20">
        <v>311</v>
      </c>
    </row>
    <row r="25805" spans="1:6" ht="25.5" outlineLevel="2" x14ac:dyDescent="0.2">
      <c r="B25805" s="18" t="s">
        <v>17277</v>
      </c>
      <c r="C25805" s="19" t="s">
        <v>176</v>
      </c>
      <c r="D25805" t="s">
        <v>398</v>
      </c>
      <c r="E25805" s="20">
        <v>1</v>
      </c>
      <c r="F25805" s="20">
        <v>4</v>
      </c>
    </row>
    <row r="25806" spans="1:6" ht="25.5" outlineLevel="2" x14ac:dyDescent="0.2">
      <c r="B25806" s="18" t="s">
        <v>17277</v>
      </c>
      <c r="C25806" s="19" t="s">
        <v>178</v>
      </c>
      <c r="D25806" t="s">
        <v>398</v>
      </c>
      <c r="E25806" s="20">
        <v>3</v>
      </c>
      <c r="F25806" s="20">
        <v>28</v>
      </c>
    </row>
    <row r="25807" spans="1:6" ht="25.5" outlineLevel="2" x14ac:dyDescent="0.2">
      <c r="B25807" s="18" t="s">
        <v>17277</v>
      </c>
      <c r="C25807" s="19" t="s">
        <v>182</v>
      </c>
      <c r="D25807" t="s">
        <v>398</v>
      </c>
      <c r="E25807" s="20">
        <v>2</v>
      </c>
      <c r="F25807" s="20">
        <v>27</v>
      </c>
    </row>
    <row r="25808" spans="1:6" ht="25.5" outlineLevel="1" x14ac:dyDescent="0.2">
      <c r="B25808" s="21" t="s">
        <v>17278</v>
      </c>
      <c r="E25808" s="20">
        <f>SUBTOTAL(9,E25798:E25807)</f>
        <v>38900</v>
      </c>
      <c r="F25808" s="20">
        <f>SUBTOTAL(9,F25798:F25807)</f>
        <v>19425</v>
      </c>
    </row>
    <row r="25809" spans="1:6" ht="25.5" outlineLevel="2" x14ac:dyDescent="0.2">
      <c r="A25809" t="s">
        <v>6882</v>
      </c>
      <c r="B25809" s="18" t="s">
        <v>17279</v>
      </c>
      <c r="C25809" s="19" t="s">
        <v>42</v>
      </c>
      <c r="D25809" t="s">
        <v>398</v>
      </c>
      <c r="E25809" s="20">
        <v>1405</v>
      </c>
      <c r="F25809" s="20">
        <v>2499</v>
      </c>
    </row>
    <row r="25810" spans="1:6" ht="25.5" outlineLevel="2" x14ac:dyDescent="0.2">
      <c r="B25810" s="18" t="s">
        <v>17279</v>
      </c>
      <c r="C25810" s="19" t="s">
        <v>80</v>
      </c>
      <c r="D25810" t="s">
        <v>398</v>
      </c>
      <c r="E25810" s="20">
        <v>43</v>
      </c>
      <c r="F25810" s="20">
        <v>9</v>
      </c>
    </row>
    <row r="25811" spans="1:6" ht="25.5" outlineLevel="1" x14ac:dyDescent="0.2">
      <c r="B25811" s="21" t="s">
        <v>17280</v>
      </c>
      <c r="E25811" s="20">
        <f>SUBTOTAL(9,E25809:E25810)</f>
        <v>1448</v>
      </c>
      <c r="F25811" s="20">
        <f>SUBTOTAL(9,F25809:F25810)</f>
        <v>2508</v>
      </c>
    </row>
    <row r="25812" spans="1:6" ht="25.5" outlineLevel="2" x14ac:dyDescent="0.2">
      <c r="A25812" t="s">
        <v>1905</v>
      </c>
      <c r="B25812" s="18" t="s">
        <v>17281</v>
      </c>
      <c r="C25812" s="19" t="s">
        <v>15</v>
      </c>
      <c r="D25812" t="s">
        <v>398</v>
      </c>
      <c r="E25812" s="20">
        <v>2</v>
      </c>
      <c r="F25812" s="20">
        <v>9</v>
      </c>
    </row>
    <row r="25813" spans="1:6" ht="25.5" outlineLevel="2" x14ac:dyDescent="0.2">
      <c r="B25813" s="18" t="s">
        <v>17281</v>
      </c>
      <c r="C25813" s="19" t="s">
        <v>42</v>
      </c>
      <c r="D25813" t="s">
        <v>398</v>
      </c>
      <c r="E25813" s="20">
        <v>12612</v>
      </c>
      <c r="F25813" s="20">
        <v>2712</v>
      </c>
    </row>
    <row r="25814" spans="1:6" ht="25.5" outlineLevel="2" x14ac:dyDescent="0.2">
      <c r="B25814" s="18" t="s">
        <v>17281</v>
      </c>
      <c r="C25814" s="19" t="s">
        <v>80</v>
      </c>
      <c r="D25814" t="s">
        <v>398</v>
      </c>
      <c r="E25814" s="20">
        <v>20138</v>
      </c>
      <c r="F25814" s="20">
        <v>6961</v>
      </c>
    </row>
    <row r="25815" spans="1:6" ht="25.5" outlineLevel="2" x14ac:dyDescent="0.2">
      <c r="B25815" s="18" t="s">
        <v>17281</v>
      </c>
      <c r="C25815" s="19" t="s">
        <v>81</v>
      </c>
      <c r="D25815" t="s">
        <v>398</v>
      </c>
      <c r="E25815" s="20">
        <v>37</v>
      </c>
      <c r="F25815" s="20">
        <v>455</v>
      </c>
    </row>
    <row r="25816" spans="1:6" ht="25.5" outlineLevel="2" x14ac:dyDescent="0.2">
      <c r="B25816" s="18" t="s">
        <v>17281</v>
      </c>
      <c r="C25816" s="19" t="s">
        <v>88</v>
      </c>
      <c r="D25816" t="s">
        <v>398</v>
      </c>
      <c r="E25816" s="20">
        <v>1029</v>
      </c>
      <c r="F25816" s="20">
        <v>452</v>
      </c>
    </row>
    <row r="25817" spans="1:6" ht="25.5" outlineLevel="2" x14ac:dyDescent="0.2">
      <c r="B25817" s="18" t="s">
        <v>17281</v>
      </c>
      <c r="C25817" s="19" t="s">
        <v>92</v>
      </c>
      <c r="D25817" t="s">
        <v>398</v>
      </c>
      <c r="E25817" s="20">
        <v>256</v>
      </c>
      <c r="F25817" s="20">
        <v>278</v>
      </c>
    </row>
    <row r="25818" spans="1:6" ht="25.5" outlineLevel="2" x14ac:dyDescent="0.2">
      <c r="B25818" s="18" t="s">
        <v>17281</v>
      </c>
      <c r="C25818" s="19" t="s">
        <v>107</v>
      </c>
      <c r="D25818" t="s">
        <v>398</v>
      </c>
      <c r="E25818" s="20">
        <v>136</v>
      </c>
      <c r="F25818" s="20">
        <v>84</v>
      </c>
    </row>
    <row r="25819" spans="1:6" ht="25.5" outlineLevel="2" x14ac:dyDescent="0.2">
      <c r="B25819" s="18" t="s">
        <v>17281</v>
      </c>
      <c r="C25819" s="19" t="s">
        <v>164</v>
      </c>
      <c r="D25819" t="s">
        <v>398</v>
      </c>
      <c r="E25819" s="20">
        <v>206</v>
      </c>
      <c r="F25819" s="20">
        <v>83</v>
      </c>
    </row>
    <row r="25820" spans="1:6" ht="25.5" outlineLevel="2" x14ac:dyDescent="0.2">
      <c r="B25820" s="18" t="s">
        <v>17281</v>
      </c>
      <c r="C25820" s="19" t="s">
        <v>166</v>
      </c>
      <c r="D25820" t="s">
        <v>398</v>
      </c>
      <c r="E25820" s="20">
        <v>18</v>
      </c>
      <c r="F25820" s="20">
        <v>11</v>
      </c>
    </row>
    <row r="25821" spans="1:6" ht="25.5" outlineLevel="2" x14ac:dyDescent="0.2">
      <c r="B25821" s="18" t="s">
        <v>17281</v>
      </c>
      <c r="C25821" s="19" t="s">
        <v>176</v>
      </c>
      <c r="D25821" t="s">
        <v>398</v>
      </c>
      <c r="E25821" s="20">
        <v>1</v>
      </c>
      <c r="F25821" s="20">
        <v>4</v>
      </c>
    </row>
    <row r="25822" spans="1:6" ht="25.5" outlineLevel="2" x14ac:dyDescent="0.2">
      <c r="B25822" s="18" t="s">
        <v>17281</v>
      </c>
      <c r="C25822" s="19" t="s">
        <v>178</v>
      </c>
      <c r="D25822" t="s">
        <v>398</v>
      </c>
      <c r="E25822" s="20">
        <v>99</v>
      </c>
      <c r="F25822" s="20">
        <v>98</v>
      </c>
    </row>
    <row r="25823" spans="1:6" ht="25.5" outlineLevel="1" x14ac:dyDescent="0.2">
      <c r="B25823" s="21" t="s">
        <v>17282</v>
      </c>
      <c r="E25823" s="20">
        <f>SUBTOTAL(9,E25812:E25822)</f>
        <v>34534</v>
      </c>
      <c r="F25823" s="20">
        <f>SUBTOTAL(9,F25812:F25822)</f>
        <v>11147</v>
      </c>
    </row>
    <row r="25824" spans="1:6" outlineLevel="2" x14ac:dyDescent="0.2">
      <c r="A25824" t="s">
        <v>6884</v>
      </c>
      <c r="B25824" s="18" t="s">
        <v>17283</v>
      </c>
      <c r="C25824" s="19" t="s">
        <v>15</v>
      </c>
      <c r="D25824" t="s">
        <v>398</v>
      </c>
      <c r="E25824" s="20">
        <v>1</v>
      </c>
      <c r="F25824" s="20">
        <v>3</v>
      </c>
    </row>
    <row r="25825" spans="1:6" outlineLevel="2" x14ac:dyDescent="0.2">
      <c r="B25825" s="18" t="s">
        <v>17283</v>
      </c>
      <c r="C25825" s="19" t="s">
        <v>42</v>
      </c>
      <c r="D25825" t="s">
        <v>398</v>
      </c>
      <c r="E25825" s="20">
        <v>7197</v>
      </c>
      <c r="F25825" s="20">
        <v>142</v>
      </c>
    </row>
    <row r="25826" spans="1:6" outlineLevel="2" x14ac:dyDescent="0.2">
      <c r="B25826" s="18" t="s">
        <v>17283</v>
      </c>
      <c r="C25826" s="19" t="s">
        <v>80</v>
      </c>
      <c r="D25826" t="s">
        <v>398</v>
      </c>
      <c r="E25826" s="20">
        <v>26</v>
      </c>
      <c r="F25826" s="20">
        <v>9</v>
      </c>
    </row>
    <row r="25827" spans="1:6" outlineLevel="1" x14ac:dyDescent="0.2">
      <c r="B25827" s="21" t="s">
        <v>17284</v>
      </c>
      <c r="E25827" s="20">
        <f>SUBTOTAL(9,E25824:E25826)</f>
        <v>7224</v>
      </c>
      <c r="F25827" s="20">
        <f>SUBTOTAL(9,F25824:F25826)</f>
        <v>154</v>
      </c>
    </row>
    <row r="25828" spans="1:6" ht="25.5" outlineLevel="2" x14ac:dyDescent="0.2">
      <c r="A25828" t="s">
        <v>6885</v>
      </c>
      <c r="B25828" s="18" t="s">
        <v>17285</v>
      </c>
      <c r="C25828" s="19" t="s">
        <v>42</v>
      </c>
      <c r="D25828" t="s">
        <v>398</v>
      </c>
      <c r="E25828" s="20">
        <v>18822</v>
      </c>
      <c r="F25828" s="20">
        <v>235</v>
      </c>
    </row>
    <row r="25829" spans="1:6" ht="25.5" outlineLevel="2" x14ac:dyDescent="0.2">
      <c r="B25829" s="18" t="s">
        <v>17285</v>
      </c>
      <c r="C25829" s="19" t="s">
        <v>80</v>
      </c>
      <c r="D25829" t="s">
        <v>398</v>
      </c>
      <c r="E25829" s="20">
        <v>28681</v>
      </c>
      <c r="F25829" s="20">
        <v>4203</v>
      </c>
    </row>
    <row r="25830" spans="1:6" ht="25.5" outlineLevel="2" x14ac:dyDescent="0.2">
      <c r="B25830" s="18" t="s">
        <v>17285</v>
      </c>
      <c r="C25830" s="19" t="s">
        <v>92</v>
      </c>
      <c r="D25830" t="s">
        <v>398</v>
      </c>
      <c r="E25830" s="20">
        <v>6</v>
      </c>
      <c r="F25830" s="20">
        <v>75</v>
      </c>
    </row>
    <row r="25831" spans="1:6" ht="25.5" outlineLevel="1" x14ac:dyDescent="0.2">
      <c r="B25831" s="21" t="s">
        <v>17286</v>
      </c>
      <c r="E25831" s="20">
        <f>SUBTOTAL(9,E25828:E25830)</f>
        <v>47509</v>
      </c>
      <c r="F25831" s="20">
        <f>SUBTOTAL(9,F25828:F25830)</f>
        <v>4513</v>
      </c>
    </row>
    <row r="25832" spans="1:6" outlineLevel="2" x14ac:dyDescent="0.2">
      <c r="A25832" t="s">
        <v>1907</v>
      </c>
      <c r="B25832" s="18" t="s">
        <v>17287</v>
      </c>
      <c r="C25832" s="19" t="s">
        <v>42</v>
      </c>
      <c r="D25832" t="s">
        <v>411</v>
      </c>
      <c r="E25832" s="20">
        <v>2109</v>
      </c>
      <c r="F25832" s="20">
        <v>229</v>
      </c>
    </row>
    <row r="25833" spans="1:6" outlineLevel="2" x14ac:dyDescent="0.2">
      <c r="B25833" s="18" t="s">
        <v>17287</v>
      </c>
      <c r="C25833" s="19" t="s">
        <v>80</v>
      </c>
      <c r="D25833" t="s">
        <v>411</v>
      </c>
      <c r="E25833" s="20">
        <v>1268</v>
      </c>
      <c r="F25833" s="20">
        <v>236</v>
      </c>
    </row>
    <row r="25834" spans="1:6" ht="25.5" outlineLevel="2" x14ac:dyDescent="0.2">
      <c r="B25834" s="18" t="s">
        <v>17287</v>
      </c>
      <c r="C25834" s="19" t="s">
        <v>92</v>
      </c>
      <c r="D25834" t="s">
        <v>411</v>
      </c>
      <c r="E25834" s="20">
        <v>976</v>
      </c>
      <c r="F25834" s="20">
        <v>98</v>
      </c>
    </row>
    <row r="25835" spans="1:6" outlineLevel="2" x14ac:dyDescent="0.2">
      <c r="B25835" s="18" t="s">
        <v>17287</v>
      </c>
      <c r="C25835" s="19" t="s">
        <v>107</v>
      </c>
      <c r="D25835" t="s">
        <v>411</v>
      </c>
      <c r="E25835" s="20">
        <v>1</v>
      </c>
      <c r="F25835" s="20">
        <v>47</v>
      </c>
    </row>
    <row r="25836" spans="1:6" outlineLevel="2" x14ac:dyDescent="0.2">
      <c r="B25836" s="18" t="s">
        <v>17287</v>
      </c>
      <c r="C25836" s="19" t="s">
        <v>166</v>
      </c>
      <c r="D25836" t="s">
        <v>411</v>
      </c>
      <c r="E25836" s="20">
        <v>72</v>
      </c>
      <c r="F25836" s="20">
        <v>19</v>
      </c>
    </row>
    <row r="25837" spans="1:6" outlineLevel="2" x14ac:dyDescent="0.2">
      <c r="B25837" s="18" t="s">
        <v>17287</v>
      </c>
      <c r="C25837" s="19" t="s">
        <v>178</v>
      </c>
      <c r="D25837" t="s">
        <v>411</v>
      </c>
      <c r="E25837" s="20">
        <v>232</v>
      </c>
      <c r="F25837" s="20">
        <v>88</v>
      </c>
    </row>
    <row r="25838" spans="1:6" outlineLevel="1" x14ac:dyDescent="0.2">
      <c r="B25838" s="21" t="s">
        <v>17288</v>
      </c>
      <c r="E25838" s="20">
        <f>SUBTOTAL(9,E25832:E25837)</f>
        <v>4658</v>
      </c>
      <c r="F25838" s="20">
        <f>SUBTOTAL(9,F25832:F25837)</f>
        <v>717</v>
      </c>
    </row>
    <row r="25839" spans="1:6" outlineLevel="2" x14ac:dyDescent="0.2">
      <c r="A25839" t="s">
        <v>6887</v>
      </c>
      <c r="B25839" s="18" t="s">
        <v>17289</v>
      </c>
      <c r="C25839" s="19" t="s">
        <v>42</v>
      </c>
      <c r="D25839" t="s">
        <v>411</v>
      </c>
      <c r="E25839" s="20">
        <v>134</v>
      </c>
      <c r="F25839" s="20">
        <v>30</v>
      </c>
    </row>
    <row r="25840" spans="1:6" outlineLevel="2" x14ac:dyDescent="0.2">
      <c r="B25840" s="18" t="s">
        <v>17289</v>
      </c>
      <c r="C25840" s="19" t="s">
        <v>80</v>
      </c>
      <c r="D25840" t="s">
        <v>411</v>
      </c>
      <c r="E25840" s="20">
        <v>90</v>
      </c>
      <c r="F25840" s="20">
        <v>7</v>
      </c>
    </row>
    <row r="25841" spans="1:6" outlineLevel="2" x14ac:dyDescent="0.2">
      <c r="B25841" s="18" t="s">
        <v>17289</v>
      </c>
      <c r="C25841" s="19" t="s">
        <v>88</v>
      </c>
      <c r="D25841" t="s">
        <v>411</v>
      </c>
      <c r="E25841" s="20">
        <v>15</v>
      </c>
      <c r="F25841" s="20">
        <v>39</v>
      </c>
    </row>
    <row r="25842" spans="1:6" outlineLevel="2" x14ac:dyDescent="0.2">
      <c r="B25842" s="18" t="s">
        <v>17289</v>
      </c>
      <c r="C25842" s="19" t="s">
        <v>164</v>
      </c>
      <c r="D25842" t="s">
        <v>411</v>
      </c>
      <c r="E25842" s="20">
        <v>39</v>
      </c>
      <c r="F25842" s="20">
        <v>12</v>
      </c>
    </row>
    <row r="25843" spans="1:6" ht="25.5" outlineLevel="1" x14ac:dyDescent="0.2">
      <c r="B25843" s="21" t="s">
        <v>17290</v>
      </c>
      <c r="E25843" s="20">
        <f>SUBTOTAL(9,E25839:E25842)</f>
        <v>278</v>
      </c>
      <c r="F25843" s="20">
        <f>SUBTOTAL(9,F25839:F25842)</f>
        <v>88</v>
      </c>
    </row>
    <row r="25844" spans="1:6" ht="25.5" outlineLevel="2" x14ac:dyDescent="0.2">
      <c r="A25844" t="s">
        <v>6888</v>
      </c>
      <c r="B25844" s="18" t="s">
        <v>17291</v>
      </c>
      <c r="C25844" s="19" t="s">
        <v>42</v>
      </c>
      <c r="D25844" t="s">
        <v>411</v>
      </c>
      <c r="E25844" s="20">
        <v>1735</v>
      </c>
      <c r="F25844" s="20">
        <v>978</v>
      </c>
    </row>
    <row r="25845" spans="1:6" ht="25.5" outlineLevel="2" x14ac:dyDescent="0.2">
      <c r="B25845" s="18" t="s">
        <v>17291</v>
      </c>
      <c r="C25845" s="19" t="s">
        <v>80</v>
      </c>
      <c r="D25845" t="s">
        <v>411</v>
      </c>
      <c r="E25845" s="20">
        <v>1436</v>
      </c>
      <c r="F25845" s="20">
        <v>118</v>
      </c>
    </row>
    <row r="25846" spans="1:6" ht="25.5" outlineLevel="2" x14ac:dyDescent="0.2">
      <c r="B25846" s="18" t="s">
        <v>17291</v>
      </c>
      <c r="C25846" s="19" t="s">
        <v>92</v>
      </c>
      <c r="D25846" t="s">
        <v>411</v>
      </c>
      <c r="E25846" s="20">
        <v>9</v>
      </c>
      <c r="F25846" s="20">
        <v>9</v>
      </c>
    </row>
    <row r="25847" spans="1:6" ht="25.5" outlineLevel="2" x14ac:dyDescent="0.2">
      <c r="B25847" s="18" t="s">
        <v>17291</v>
      </c>
      <c r="C25847" s="19" t="s">
        <v>164</v>
      </c>
      <c r="D25847" t="s">
        <v>411</v>
      </c>
      <c r="E25847" s="20">
        <v>1067</v>
      </c>
      <c r="F25847" s="20">
        <v>566</v>
      </c>
    </row>
    <row r="25848" spans="1:6" ht="25.5" outlineLevel="2" x14ac:dyDescent="0.2">
      <c r="B25848" s="18" t="s">
        <v>17291</v>
      </c>
      <c r="C25848" s="19" t="s">
        <v>166</v>
      </c>
      <c r="D25848" t="s">
        <v>411</v>
      </c>
      <c r="E25848" s="20">
        <v>17</v>
      </c>
      <c r="F25848" s="20">
        <v>3</v>
      </c>
    </row>
    <row r="25849" spans="1:6" ht="25.5" outlineLevel="2" x14ac:dyDescent="0.2">
      <c r="B25849" s="18" t="s">
        <v>17291</v>
      </c>
      <c r="C25849" s="19" t="s">
        <v>178</v>
      </c>
      <c r="D25849" t="s">
        <v>411</v>
      </c>
      <c r="E25849" s="20">
        <v>16</v>
      </c>
      <c r="F25849" s="20">
        <v>22</v>
      </c>
    </row>
    <row r="25850" spans="1:6" ht="25.5" outlineLevel="1" x14ac:dyDescent="0.2">
      <c r="B25850" s="21" t="s">
        <v>17292</v>
      </c>
      <c r="E25850" s="20">
        <f>SUBTOTAL(9,E25844:E25849)</f>
        <v>4280</v>
      </c>
      <c r="F25850" s="20">
        <f>SUBTOTAL(9,F25844:F25849)</f>
        <v>1696</v>
      </c>
    </row>
    <row r="25851" spans="1:6" ht="25.5" outlineLevel="2" x14ac:dyDescent="0.2">
      <c r="A25851" t="s">
        <v>1908</v>
      </c>
      <c r="B25851" s="18" t="s">
        <v>17293</v>
      </c>
      <c r="C25851" s="19" t="s">
        <v>42</v>
      </c>
      <c r="D25851" t="s">
        <v>411</v>
      </c>
      <c r="E25851" s="20">
        <v>2755</v>
      </c>
      <c r="F25851" s="20">
        <v>963</v>
      </c>
    </row>
    <row r="25852" spans="1:6" ht="25.5" outlineLevel="2" x14ac:dyDescent="0.2">
      <c r="B25852" s="18" t="s">
        <v>17293</v>
      </c>
      <c r="C25852" s="19" t="s">
        <v>80</v>
      </c>
      <c r="D25852" t="s">
        <v>411</v>
      </c>
      <c r="E25852" s="20">
        <v>9173</v>
      </c>
      <c r="F25852" s="20">
        <v>272</v>
      </c>
    </row>
    <row r="25853" spans="1:6" ht="25.5" outlineLevel="2" x14ac:dyDescent="0.2">
      <c r="B25853" s="18" t="s">
        <v>17293</v>
      </c>
      <c r="C25853" s="19" t="s">
        <v>81</v>
      </c>
      <c r="D25853" t="s">
        <v>411</v>
      </c>
      <c r="E25853" s="20">
        <v>244</v>
      </c>
      <c r="F25853" s="20">
        <v>16</v>
      </c>
    </row>
    <row r="25854" spans="1:6" ht="25.5" outlineLevel="2" x14ac:dyDescent="0.2">
      <c r="B25854" s="18" t="s">
        <v>17293</v>
      </c>
      <c r="C25854" s="19" t="s">
        <v>88</v>
      </c>
      <c r="D25854" t="s">
        <v>411</v>
      </c>
      <c r="E25854" s="20">
        <v>140</v>
      </c>
      <c r="F25854" s="20">
        <v>143</v>
      </c>
    </row>
    <row r="25855" spans="1:6" ht="25.5" outlineLevel="2" x14ac:dyDescent="0.2">
      <c r="B25855" s="18" t="s">
        <v>17293</v>
      </c>
      <c r="C25855" s="19" t="s">
        <v>92</v>
      </c>
      <c r="D25855" t="s">
        <v>411</v>
      </c>
      <c r="E25855" s="20">
        <v>172</v>
      </c>
      <c r="F25855" s="20">
        <v>125</v>
      </c>
    </row>
    <row r="25856" spans="1:6" ht="25.5" outlineLevel="2" x14ac:dyDescent="0.2">
      <c r="B25856" s="18" t="s">
        <v>17293</v>
      </c>
      <c r="C25856" s="19" t="s">
        <v>107</v>
      </c>
      <c r="D25856" t="s">
        <v>411</v>
      </c>
      <c r="E25856" s="20">
        <v>3</v>
      </c>
      <c r="F25856" s="20">
        <v>9</v>
      </c>
    </row>
    <row r="25857" spans="1:6" ht="25.5" outlineLevel="2" x14ac:dyDescent="0.2">
      <c r="B25857" s="18" t="s">
        <v>17293</v>
      </c>
      <c r="C25857" s="19" t="s">
        <v>164</v>
      </c>
      <c r="D25857" t="s">
        <v>411</v>
      </c>
      <c r="E25857" s="20">
        <v>7</v>
      </c>
      <c r="F25857" s="20">
        <v>11</v>
      </c>
    </row>
    <row r="25858" spans="1:6" ht="25.5" outlineLevel="2" x14ac:dyDescent="0.2">
      <c r="B25858" s="18" t="s">
        <v>17293</v>
      </c>
      <c r="C25858" s="19" t="s">
        <v>166</v>
      </c>
      <c r="D25858" t="s">
        <v>411</v>
      </c>
      <c r="E25858" s="20">
        <v>62</v>
      </c>
      <c r="F25858" s="20">
        <v>36</v>
      </c>
    </row>
    <row r="25859" spans="1:6" ht="25.5" outlineLevel="2" x14ac:dyDescent="0.2">
      <c r="B25859" s="18" t="s">
        <v>17293</v>
      </c>
      <c r="C25859" s="19" t="s">
        <v>178</v>
      </c>
      <c r="D25859" t="s">
        <v>411</v>
      </c>
      <c r="E25859" s="20">
        <v>39</v>
      </c>
      <c r="F25859" s="20">
        <v>58</v>
      </c>
    </row>
    <row r="25860" spans="1:6" ht="25.5" outlineLevel="1" x14ac:dyDescent="0.2">
      <c r="B25860" s="21" t="s">
        <v>17294</v>
      </c>
      <c r="E25860" s="20">
        <f>SUBTOTAL(9,E25851:E25859)</f>
        <v>12595</v>
      </c>
      <c r="F25860" s="20">
        <f>SUBTOTAL(9,F25851:F25859)</f>
        <v>1633</v>
      </c>
    </row>
    <row r="25861" spans="1:6" ht="25.5" outlineLevel="2" x14ac:dyDescent="0.2">
      <c r="A25861" t="s">
        <v>6890</v>
      </c>
      <c r="B25861" s="18" t="s">
        <v>18745</v>
      </c>
      <c r="C25861" s="19" t="s">
        <v>42</v>
      </c>
      <c r="D25861" t="s">
        <v>398</v>
      </c>
      <c r="E25861" s="20">
        <v>869</v>
      </c>
      <c r="F25861" s="20">
        <v>30029</v>
      </c>
    </row>
    <row r="25862" spans="1:6" ht="25.5" outlineLevel="1" x14ac:dyDescent="0.2">
      <c r="B25862" s="21" t="s">
        <v>18746</v>
      </c>
      <c r="E25862" s="20">
        <f>SUBTOTAL(9,E25861:E25861)</f>
        <v>869</v>
      </c>
      <c r="F25862" s="20">
        <f>SUBTOTAL(9,F25861:F25861)</f>
        <v>30029</v>
      </c>
    </row>
    <row r="25863" spans="1:6" outlineLevel="2" x14ac:dyDescent="0.2">
      <c r="A25863" t="s">
        <v>6892</v>
      </c>
      <c r="B25863" s="18" t="s">
        <v>17295</v>
      </c>
      <c r="C25863" s="19" t="s">
        <v>80</v>
      </c>
      <c r="D25863" t="s">
        <v>398</v>
      </c>
      <c r="E25863" s="20">
        <v>3</v>
      </c>
      <c r="F25863" s="20">
        <v>16279</v>
      </c>
    </row>
    <row r="25864" spans="1:6" outlineLevel="1" x14ac:dyDescent="0.2">
      <c r="B25864" s="21" t="s">
        <v>17296</v>
      </c>
      <c r="E25864" s="20">
        <f>SUBTOTAL(9,E25863:E25863)</f>
        <v>3</v>
      </c>
      <c r="F25864" s="20">
        <f>SUBTOTAL(9,F25863:F25863)</f>
        <v>16279</v>
      </c>
    </row>
    <row r="25865" spans="1:6" ht="25.5" outlineLevel="2" x14ac:dyDescent="0.2">
      <c r="A25865" t="s">
        <v>6893</v>
      </c>
      <c r="B25865" s="18" t="s">
        <v>17297</v>
      </c>
      <c r="C25865" s="19" t="s">
        <v>87</v>
      </c>
      <c r="D25865" t="s">
        <v>398</v>
      </c>
      <c r="E25865" s="20">
        <v>50</v>
      </c>
      <c r="F25865" s="20">
        <v>4328</v>
      </c>
    </row>
    <row r="25866" spans="1:6" ht="25.5" outlineLevel="1" x14ac:dyDescent="0.2">
      <c r="B25866" s="21" t="s">
        <v>17298</v>
      </c>
      <c r="E25866" s="20">
        <f>SUBTOTAL(9,E25865:E25865)</f>
        <v>50</v>
      </c>
      <c r="F25866" s="20">
        <f>SUBTOTAL(9,F25865:F25865)</f>
        <v>4328</v>
      </c>
    </row>
    <row r="25867" spans="1:6" ht="25.5" outlineLevel="2" x14ac:dyDescent="0.2">
      <c r="A25867" t="s">
        <v>6894</v>
      </c>
      <c r="B25867" s="18" t="s">
        <v>17299</v>
      </c>
      <c r="C25867" s="19" t="s">
        <v>87</v>
      </c>
      <c r="D25867" t="s">
        <v>398</v>
      </c>
      <c r="E25867" s="20">
        <v>100</v>
      </c>
      <c r="F25867" s="20">
        <v>23459</v>
      </c>
    </row>
    <row r="25868" spans="1:6" ht="25.5" outlineLevel="1" x14ac:dyDescent="0.2">
      <c r="B25868" s="21" t="s">
        <v>17300</v>
      </c>
      <c r="E25868" s="20">
        <f>SUBTOTAL(9,E25867:E25867)</f>
        <v>100</v>
      </c>
      <c r="F25868" s="20">
        <f>SUBTOTAL(9,F25867:F25867)</f>
        <v>23459</v>
      </c>
    </row>
    <row r="25869" spans="1:6" ht="25.5" outlineLevel="2" x14ac:dyDescent="0.2">
      <c r="A25869" t="s">
        <v>6895</v>
      </c>
      <c r="B25869" s="18" t="s">
        <v>17301</v>
      </c>
      <c r="C25869" s="19" t="s">
        <v>42</v>
      </c>
      <c r="D25869" t="s">
        <v>398</v>
      </c>
      <c r="E25869" s="20">
        <v>5</v>
      </c>
      <c r="F25869" s="20">
        <v>7</v>
      </c>
    </row>
    <row r="25870" spans="1:6" ht="25.5" outlineLevel="1" x14ac:dyDescent="0.2">
      <c r="B25870" s="21" t="s">
        <v>17302</v>
      </c>
      <c r="E25870" s="20">
        <f>SUBTOTAL(9,E25869:E25869)</f>
        <v>5</v>
      </c>
      <c r="F25870" s="20">
        <f>SUBTOTAL(9,F25869:F25869)</f>
        <v>7</v>
      </c>
    </row>
    <row r="25871" spans="1:6" ht="25.5" outlineLevel="2" x14ac:dyDescent="0.2">
      <c r="A25871" t="s">
        <v>6897</v>
      </c>
      <c r="B25871" s="18" t="s">
        <v>17303</v>
      </c>
      <c r="C25871" s="19" t="s">
        <v>42</v>
      </c>
      <c r="D25871" t="s">
        <v>398</v>
      </c>
      <c r="E25871" s="20">
        <v>100</v>
      </c>
      <c r="F25871" s="20">
        <v>17</v>
      </c>
    </row>
    <row r="25872" spans="1:6" ht="25.5" outlineLevel="2" x14ac:dyDescent="0.2">
      <c r="B25872" s="18" t="s">
        <v>17303</v>
      </c>
      <c r="C25872" s="19" t="s">
        <v>80</v>
      </c>
      <c r="D25872" t="s">
        <v>398</v>
      </c>
      <c r="E25872" s="20">
        <v>266</v>
      </c>
      <c r="F25872" s="20">
        <v>2803</v>
      </c>
    </row>
    <row r="25873" spans="1:6" ht="25.5" outlineLevel="1" x14ac:dyDescent="0.2">
      <c r="B25873" s="21" t="s">
        <v>17304</v>
      </c>
      <c r="E25873" s="20">
        <f>SUBTOTAL(9,E25871:E25872)</f>
        <v>366</v>
      </c>
      <c r="F25873" s="20">
        <f>SUBTOTAL(9,F25871:F25872)</f>
        <v>2820</v>
      </c>
    </row>
    <row r="25874" spans="1:6" ht="25.5" outlineLevel="2" x14ac:dyDescent="0.2">
      <c r="A25874" t="s">
        <v>6898</v>
      </c>
      <c r="B25874" s="18" t="s">
        <v>17305</v>
      </c>
      <c r="C25874" s="19" t="s">
        <v>162</v>
      </c>
      <c r="D25874" t="s">
        <v>411</v>
      </c>
      <c r="E25874" s="20">
        <v>5</v>
      </c>
      <c r="F25874" s="20">
        <v>33</v>
      </c>
    </row>
    <row r="25875" spans="1:6" ht="25.5" outlineLevel="1" x14ac:dyDescent="0.2">
      <c r="B25875" s="21" t="s">
        <v>17306</v>
      </c>
      <c r="E25875" s="20">
        <f>SUBTOTAL(9,E25874:E25874)</f>
        <v>5</v>
      </c>
      <c r="F25875" s="20">
        <f>SUBTOTAL(9,F25874:F25874)</f>
        <v>33</v>
      </c>
    </row>
    <row r="25876" spans="1:6" outlineLevel="2" x14ac:dyDescent="0.2">
      <c r="A25876" t="s">
        <v>6900</v>
      </c>
      <c r="B25876" s="18" t="s">
        <v>17307</v>
      </c>
      <c r="C25876" s="19" t="s">
        <v>80</v>
      </c>
      <c r="D25876" t="s">
        <v>411</v>
      </c>
      <c r="E25876" s="20">
        <v>36058</v>
      </c>
      <c r="F25876" s="20">
        <v>568772</v>
      </c>
    </row>
    <row r="25877" spans="1:6" outlineLevel="1" x14ac:dyDescent="0.2">
      <c r="B25877" s="21" t="s">
        <v>17308</v>
      </c>
      <c r="E25877" s="20">
        <f>SUBTOTAL(9,E25876:E25876)</f>
        <v>36058</v>
      </c>
      <c r="F25877" s="20">
        <f>SUBTOTAL(9,F25876:F25876)</f>
        <v>568772</v>
      </c>
    </row>
    <row r="25878" spans="1:6" ht="25.5" outlineLevel="2" x14ac:dyDescent="0.2">
      <c r="A25878" t="s">
        <v>6901</v>
      </c>
      <c r="B25878" s="18" t="s">
        <v>17309</v>
      </c>
      <c r="C25878" s="19" t="s">
        <v>80</v>
      </c>
      <c r="D25878" t="s">
        <v>411</v>
      </c>
      <c r="E25878" s="20">
        <v>800</v>
      </c>
      <c r="F25878" s="20">
        <v>17814</v>
      </c>
    </row>
    <row r="25879" spans="1:6" ht="25.5" outlineLevel="1" x14ac:dyDescent="0.2">
      <c r="B25879" s="21" t="s">
        <v>17310</v>
      </c>
      <c r="E25879" s="20">
        <f>SUBTOTAL(9,E25878:E25878)</f>
        <v>800</v>
      </c>
      <c r="F25879" s="20">
        <f>SUBTOTAL(9,F25878:F25878)</f>
        <v>17814</v>
      </c>
    </row>
    <row r="25880" spans="1:6" ht="25.5" outlineLevel="2" x14ac:dyDescent="0.2">
      <c r="A25880" t="s">
        <v>1909</v>
      </c>
      <c r="B25880" s="18" t="s">
        <v>17311</v>
      </c>
      <c r="C25880" s="19" t="s">
        <v>42</v>
      </c>
      <c r="D25880" t="s">
        <v>411</v>
      </c>
      <c r="E25880" s="20">
        <v>24</v>
      </c>
      <c r="F25880" s="20">
        <v>23</v>
      </c>
    </row>
    <row r="25881" spans="1:6" ht="25.5" outlineLevel="1" x14ac:dyDescent="0.2">
      <c r="B25881" s="21" t="s">
        <v>17312</v>
      </c>
      <c r="E25881" s="20">
        <f>SUBTOTAL(9,E25880:E25880)</f>
        <v>24</v>
      </c>
      <c r="F25881" s="20">
        <f>SUBTOTAL(9,F25880:F25880)</f>
        <v>23</v>
      </c>
    </row>
    <row r="25882" spans="1:6" outlineLevel="2" x14ac:dyDescent="0.2">
      <c r="A25882" t="s">
        <v>6903</v>
      </c>
      <c r="B25882" s="18" t="s">
        <v>17313</v>
      </c>
      <c r="C25882" s="19" t="s">
        <v>42</v>
      </c>
      <c r="D25882" t="s">
        <v>398</v>
      </c>
      <c r="E25882" s="20">
        <v>220</v>
      </c>
      <c r="F25882" s="20">
        <v>22</v>
      </c>
    </row>
    <row r="25883" spans="1:6" outlineLevel="2" x14ac:dyDescent="0.2">
      <c r="B25883" s="18" t="s">
        <v>17313</v>
      </c>
      <c r="C25883" s="19" t="s">
        <v>65</v>
      </c>
      <c r="D25883" t="s">
        <v>398</v>
      </c>
      <c r="E25883" s="20">
        <v>2</v>
      </c>
      <c r="F25883" s="20">
        <v>70</v>
      </c>
    </row>
    <row r="25884" spans="1:6" outlineLevel="2" x14ac:dyDescent="0.2">
      <c r="B25884" s="18" t="s">
        <v>17313</v>
      </c>
      <c r="C25884" s="19" t="s">
        <v>80</v>
      </c>
      <c r="D25884" t="s">
        <v>398</v>
      </c>
      <c r="E25884" s="20">
        <v>155</v>
      </c>
      <c r="F25884" s="20">
        <v>88</v>
      </c>
    </row>
    <row r="25885" spans="1:6" ht="25.5" outlineLevel="1" x14ac:dyDescent="0.2">
      <c r="B25885" s="21" t="s">
        <v>17314</v>
      </c>
      <c r="E25885" s="20">
        <f>SUBTOTAL(9,E25882:E25884)</f>
        <v>377</v>
      </c>
      <c r="F25885" s="20">
        <f>SUBTOTAL(9,F25882:F25884)</f>
        <v>180</v>
      </c>
    </row>
    <row r="25886" spans="1:6" outlineLevel="2" x14ac:dyDescent="0.2">
      <c r="A25886" t="s">
        <v>6904</v>
      </c>
      <c r="B25886" s="18" t="s">
        <v>17315</v>
      </c>
      <c r="C25886" s="19" t="s">
        <v>42</v>
      </c>
      <c r="D25886" t="s">
        <v>398</v>
      </c>
      <c r="E25886" s="20">
        <v>1801</v>
      </c>
      <c r="F25886" s="20">
        <v>739</v>
      </c>
    </row>
    <row r="25887" spans="1:6" outlineLevel="2" x14ac:dyDescent="0.2">
      <c r="B25887" s="18" t="s">
        <v>17315</v>
      </c>
      <c r="C25887" s="19" t="s">
        <v>80</v>
      </c>
      <c r="D25887" t="s">
        <v>398</v>
      </c>
      <c r="E25887" s="20">
        <v>22037</v>
      </c>
      <c r="F25887" s="20">
        <v>55139</v>
      </c>
    </row>
    <row r="25888" spans="1:6" outlineLevel="2" x14ac:dyDescent="0.2">
      <c r="B25888" s="18" t="s">
        <v>17315</v>
      </c>
      <c r="C25888" s="19" t="s">
        <v>87</v>
      </c>
      <c r="D25888" t="s">
        <v>398</v>
      </c>
      <c r="E25888" s="20">
        <v>1</v>
      </c>
      <c r="F25888" s="20">
        <v>14</v>
      </c>
    </row>
    <row r="25889" spans="1:6" outlineLevel="2" x14ac:dyDescent="0.2">
      <c r="B25889" s="18" t="s">
        <v>17315</v>
      </c>
      <c r="C25889" s="19" t="s">
        <v>88</v>
      </c>
      <c r="D25889" t="s">
        <v>398</v>
      </c>
      <c r="E25889" s="20">
        <v>17</v>
      </c>
      <c r="F25889" s="20">
        <v>6</v>
      </c>
    </row>
    <row r="25890" spans="1:6" ht="25.5" outlineLevel="2" x14ac:dyDescent="0.2">
      <c r="B25890" s="18" t="s">
        <v>17315</v>
      </c>
      <c r="C25890" s="19" t="s">
        <v>92</v>
      </c>
      <c r="D25890" t="s">
        <v>398</v>
      </c>
      <c r="E25890" s="20">
        <v>33</v>
      </c>
      <c r="F25890" s="20">
        <v>3</v>
      </c>
    </row>
    <row r="25891" spans="1:6" outlineLevel="2" x14ac:dyDescent="0.2">
      <c r="B25891" s="18" t="s">
        <v>17315</v>
      </c>
      <c r="C25891" s="19" t="s">
        <v>107</v>
      </c>
      <c r="D25891" t="s">
        <v>398</v>
      </c>
      <c r="E25891" s="20">
        <v>1</v>
      </c>
      <c r="F25891" s="20">
        <v>6</v>
      </c>
    </row>
    <row r="25892" spans="1:6" outlineLevel="2" x14ac:dyDescent="0.2">
      <c r="B25892" s="18" t="s">
        <v>17315</v>
      </c>
      <c r="C25892" s="19" t="s">
        <v>164</v>
      </c>
      <c r="D25892" t="s">
        <v>398</v>
      </c>
      <c r="E25892" s="20">
        <v>3</v>
      </c>
      <c r="F25892" s="20">
        <v>6</v>
      </c>
    </row>
    <row r="25893" spans="1:6" outlineLevel="2" x14ac:dyDescent="0.2">
      <c r="B25893" s="18" t="s">
        <v>17315</v>
      </c>
      <c r="C25893" s="19" t="s">
        <v>166</v>
      </c>
      <c r="D25893" t="s">
        <v>398</v>
      </c>
      <c r="E25893" s="20">
        <v>16</v>
      </c>
      <c r="F25893" s="20">
        <v>4</v>
      </c>
    </row>
    <row r="25894" spans="1:6" ht="25.5" outlineLevel="1" x14ac:dyDescent="0.2">
      <c r="B25894" s="21" t="s">
        <v>17316</v>
      </c>
      <c r="E25894" s="20">
        <f>SUBTOTAL(9,E25886:E25893)</f>
        <v>23909</v>
      </c>
      <c r="F25894" s="20">
        <f>SUBTOTAL(9,F25886:F25893)</f>
        <v>55917</v>
      </c>
    </row>
    <row r="25895" spans="1:6" ht="25.5" outlineLevel="2" x14ac:dyDescent="0.2">
      <c r="A25895" t="s">
        <v>6905</v>
      </c>
      <c r="B25895" s="18" t="s">
        <v>17317</v>
      </c>
      <c r="C25895" s="19" t="s">
        <v>42</v>
      </c>
      <c r="D25895" t="s">
        <v>398</v>
      </c>
      <c r="E25895" s="20">
        <v>1136</v>
      </c>
      <c r="F25895" s="20">
        <v>3349</v>
      </c>
    </row>
    <row r="25896" spans="1:6" ht="25.5" outlineLevel="2" x14ac:dyDescent="0.2">
      <c r="B25896" s="18" t="s">
        <v>17317</v>
      </c>
      <c r="C25896" s="19" t="s">
        <v>80</v>
      </c>
      <c r="D25896" t="s">
        <v>398</v>
      </c>
      <c r="E25896" s="20">
        <v>272</v>
      </c>
      <c r="F25896" s="20">
        <v>1879</v>
      </c>
    </row>
    <row r="25897" spans="1:6" ht="25.5" outlineLevel="2" x14ac:dyDescent="0.2">
      <c r="B25897" s="18" t="s">
        <v>17317</v>
      </c>
      <c r="C25897" s="19" t="s">
        <v>171</v>
      </c>
      <c r="D25897" t="s">
        <v>398</v>
      </c>
      <c r="E25897" s="20">
        <v>128</v>
      </c>
      <c r="F25897" s="20">
        <v>2125</v>
      </c>
    </row>
    <row r="25898" spans="1:6" ht="25.5" outlineLevel="1" x14ac:dyDescent="0.2">
      <c r="B25898" s="21" t="s">
        <v>17318</v>
      </c>
      <c r="E25898" s="20">
        <f>SUBTOTAL(9,E25895:E25897)</f>
        <v>1536</v>
      </c>
      <c r="F25898" s="20">
        <f>SUBTOTAL(9,F25895:F25897)</f>
        <v>7353</v>
      </c>
    </row>
    <row r="25899" spans="1:6" ht="25.5" outlineLevel="2" x14ac:dyDescent="0.2">
      <c r="A25899" t="s">
        <v>6906</v>
      </c>
      <c r="B25899" s="18" t="s">
        <v>18747</v>
      </c>
      <c r="C25899" s="19" t="s">
        <v>80</v>
      </c>
      <c r="D25899" t="s">
        <v>398</v>
      </c>
      <c r="E25899" s="20">
        <v>10</v>
      </c>
      <c r="F25899" s="20">
        <v>1</v>
      </c>
    </row>
    <row r="25900" spans="1:6" ht="25.5" outlineLevel="1" x14ac:dyDescent="0.2">
      <c r="B25900" s="21" t="s">
        <v>18748</v>
      </c>
      <c r="E25900" s="20">
        <f>SUBTOTAL(9,E25899:E25899)</f>
        <v>10</v>
      </c>
      <c r="F25900" s="20">
        <f>SUBTOTAL(9,F25899:F25899)</f>
        <v>1</v>
      </c>
    </row>
    <row r="25901" spans="1:6" outlineLevel="2" x14ac:dyDescent="0.2">
      <c r="A25901" t="s">
        <v>6908</v>
      </c>
      <c r="B25901" s="18" t="s">
        <v>17319</v>
      </c>
      <c r="C25901" s="19" t="s">
        <v>42</v>
      </c>
      <c r="D25901" t="s">
        <v>398</v>
      </c>
      <c r="E25901" s="20">
        <v>2933</v>
      </c>
      <c r="F25901" s="20">
        <v>381</v>
      </c>
    </row>
    <row r="25902" spans="1:6" outlineLevel="2" x14ac:dyDescent="0.2">
      <c r="B25902" s="18" t="s">
        <v>17319</v>
      </c>
      <c r="C25902" s="19" t="s">
        <v>80</v>
      </c>
      <c r="D25902" t="s">
        <v>398</v>
      </c>
      <c r="E25902" s="20">
        <v>47</v>
      </c>
      <c r="F25902" s="20">
        <v>91</v>
      </c>
    </row>
    <row r="25903" spans="1:6" outlineLevel="1" x14ac:dyDescent="0.2">
      <c r="B25903" s="21" t="s">
        <v>17320</v>
      </c>
      <c r="E25903" s="20">
        <f>SUBTOTAL(9,E25901:E25902)</f>
        <v>2980</v>
      </c>
      <c r="F25903" s="20">
        <f>SUBTOTAL(9,F25901:F25902)</f>
        <v>472</v>
      </c>
    </row>
    <row r="25904" spans="1:6" outlineLevel="2" x14ac:dyDescent="0.2">
      <c r="A25904" t="s">
        <v>6909</v>
      </c>
      <c r="B25904" s="18" t="s">
        <v>17321</v>
      </c>
      <c r="C25904" s="19" t="s">
        <v>42</v>
      </c>
      <c r="D25904" t="s">
        <v>398</v>
      </c>
      <c r="E25904" s="20">
        <v>215</v>
      </c>
      <c r="F25904" s="20">
        <v>1171</v>
      </c>
    </row>
    <row r="25905" spans="1:6" outlineLevel="2" x14ac:dyDescent="0.2">
      <c r="B25905" s="18" t="s">
        <v>17321</v>
      </c>
      <c r="C25905" s="19" t="s">
        <v>80</v>
      </c>
      <c r="D25905" t="s">
        <v>398</v>
      </c>
      <c r="E25905" s="20">
        <v>20</v>
      </c>
      <c r="F25905" s="20">
        <v>57</v>
      </c>
    </row>
    <row r="25906" spans="1:6" outlineLevel="2" x14ac:dyDescent="0.2">
      <c r="B25906" s="18" t="s">
        <v>17321</v>
      </c>
      <c r="C25906" s="19" t="s">
        <v>166</v>
      </c>
      <c r="D25906" t="s">
        <v>398</v>
      </c>
      <c r="E25906" s="20">
        <v>6</v>
      </c>
      <c r="F25906" s="20">
        <v>22</v>
      </c>
    </row>
    <row r="25907" spans="1:6" outlineLevel="2" x14ac:dyDescent="0.2">
      <c r="B25907" s="18" t="s">
        <v>17321</v>
      </c>
      <c r="C25907" s="19" t="s">
        <v>178</v>
      </c>
      <c r="D25907" t="s">
        <v>398</v>
      </c>
      <c r="E25907" s="20">
        <v>415</v>
      </c>
      <c r="F25907" s="20">
        <v>92</v>
      </c>
    </row>
    <row r="25908" spans="1:6" ht="25.5" outlineLevel="1" x14ac:dyDescent="0.2">
      <c r="B25908" s="21" t="s">
        <v>17322</v>
      </c>
      <c r="E25908" s="20">
        <f>SUBTOTAL(9,E25904:E25907)</f>
        <v>656</v>
      </c>
      <c r="F25908" s="20">
        <f>SUBTOTAL(9,F25904:F25907)</f>
        <v>1342</v>
      </c>
    </row>
    <row r="25909" spans="1:6" ht="25.5" outlineLevel="2" x14ac:dyDescent="0.2">
      <c r="A25909" t="s">
        <v>6910</v>
      </c>
      <c r="B25909" s="18" t="s">
        <v>17323</v>
      </c>
      <c r="C25909" s="19" t="s">
        <v>42</v>
      </c>
      <c r="D25909" t="s">
        <v>398</v>
      </c>
      <c r="E25909" s="20">
        <v>8</v>
      </c>
      <c r="F25909" s="20">
        <v>101</v>
      </c>
    </row>
    <row r="25910" spans="1:6" ht="25.5" outlineLevel="2" x14ac:dyDescent="0.2">
      <c r="B25910" s="18" t="s">
        <v>17323</v>
      </c>
      <c r="C25910" s="19" t="s">
        <v>80</v>
      </c>
      <c r="D25910" t="s">
        <v>398</v>
      </c>
      <c r="E25910" s="20">
        <v>48</v>
      </c>
      <c r="F25910" s="20">
        <v>28</v>
      </c>
    </row>
    <row r="25911" spans="1:6" ht="25.5" outlineLevel="2" x14ac:dyDescent="0.2">
      <c r="B25911" s="18" t="s">
        <v>17323</v>
      </c>
      <c r="C25911" s="19" t="s">
        <v>166</v>
      </c>
      <c r="D25911" t="s">
        <v>398</v>
      </c>
      <c r="E25911" s="20">
        <v>1</v>
      </c>
      <c r="F25911" s="20">
        <v>4</v>
      </c>
    </row>
    <row r="25912" spans="1:6" ht="25.5" outlineLevel="2" x14ac:dyDescent="0.2">
      <c r="B25912" s="18" t="s">
        <v>17323</v>
      </c>
      <c r="C25912" s="19" t="s">
        <v>171</v>
      </c>
      <c r="D25912" t="s">
        <v>398</v>
      </c>
      <c r="E25912" s="20">
        <v>48</v>
      </c>
      <c r="F25912" s="20">
        <v>146</v>
      </c>
    </row>
    <row r="25913" spans="1:6" ht="25.5" outlineLevel="1" x14ac:dyDescent="0.2">
      <c r="B25913" s="21" t="s">
        <v>17324</v>
      </c>
      <c r="E25913" s="20">
        <f>SUBTOTAL(9,E25909:E25912)</f>
        <v>105</v>
      </c>
      <c r="F25913" s="20">
        <f>SUBTOTAL(9,F25909:F25912)</f>
        <v>279</v>
      </c>
    </row>
    <row r="25914" spans="1:6" outlineLevel="2" x14ac:dyDescent="0.2">
      <c r="A25914" t="s">
        <v>6911</v>
      </c>
      <c r="B25914" s="18" t="s">
        <v>17325</v>
      </c>
      <c r="C25914" s="19" t="s">
        <v>42</v>
      </c>
      <c r="D25914" t="s">
        <v>398</v>
      </c>
      <c r="E25914" s="20">
        <v>9</v>
      </c>
      <c r="F25914" s="20">
        <v>162</v>
      </c>
    </row>
    <row r="25915" spans="1:6" outlineLevel="2" x14ac:dyDescent="0.2">
      <c r="B25915" s="18" t="s">
        <v>17325</v>
      </c>
      <c r="C25915" s="19" t="s">
        <v>65</v>
      </c>
      <c r="D25915" t="s">
        <v>398</v>
      </c>
      <c r="E25915" s="20">
        <v>6</v>
      </c>
      <c r="F25915" s="20">
        <v>70</v>
      </c>
    </row>
    <row r="25916" spans="1:6" outlineLevel="2" x14ac:dyDescent="0.2">
      <c r="B25916" s="18" t="s">
        <v>17325</v>
      </c>
      <c r="C25916" s="19" t="s">
        <v>77</v>
      </c>
      <c r="D25916" t="s">
        <v>398</v>
      </c>
      <c r="E25916" s="20">
        <v>1</v>
      </c>
      <c r="F25916" s="20">
        <v>3</v>
      </c>
    </row>
    <row r="25917" spans="1:6" outlineLevel="2" x14ac:dyDescent="0.2">
      <c r="B25917" s="18" t="s">
        <v>17325</v>
      </c>
      <c r="C25917" s="19" t="s">
        <v>80</v>
      </c>
      <c r="D25917" t="s">
        <v>398</v>
      </c>
      <c r="E25917" s="20">
        <v>111</v>
      </c>
      <c r="F25917" s="20">
        <v>632</v>
      </c>
    </row>
    <row r="25918" spans="1:6" outlineLevel="2" x14ac:dyDescent="0.2">
      <c r="B25918" s="18" t="s">
        <v>17325</v>
      </c>
      <c r="C25918" s="19" t="s">
        <v>166</v>
      </c>
      <c r="D25918" t="s">
        <v>398</v>
      </c>
      <c r="E25918" s="20">
        <v>2</v>
      </c>
      <c r="F25918" s="20">
        <v>4</v>
      </c>
    </row>
    <row r="25919" spans="1:6" ht="25.5" outlineLevel="1" x14ac:dyDescent="0.2">
      <c r="B25919" s="21" t="s">
        <v>17326</v>
      </c>
      <c r="E25919" s="20">
        <f>SUBTOTAL(9,E25914:E25918)</f>
        <v>129</v>
      </c>
      <c r="F25919" s="20">
        <f>SUBTOTAL(9,F25914:F25918)</f>
        <v>871</v>
      </c>
    </row>
    <row r="25920" spans="1:6" ht="25.5" outlineLevel="2" x14ac:dyDescent="0.2">
      <c r="A25920" t="s">
        <v>6912</v>
      </c>
      <c r="B25920" s="18" t="s">
        <v>17327</v>
      </c>
      <c r="C25920" s="19" t="s">
        <v>42</v>
      </c>
      <c r="D25920" t="s">
        <v>398</v>
      </c>
      <c r="E25920" s="20">
        <v>657</v>
      </c>
      <c r="F25920" s="20">
        <v>414</v>
      </c>
    </row>
    <row r="25921" spans="1:6" ht="25.5" outlineLevel="2" x14ac:dyDescent="0.2">
      <c r="B25921" s="18" t="s">
        <v>17327</v>
      </c>
      <c r="C25921" s="19" t="s">
        <v>50</v>
      </c>
      <c r="D25921" t="s">
        <v>398</v>
      </c>
      <c r="E25921" s="20">
        <v>50</v>
      </c>
      <c r="F25921" s="20">
        <v>1293</v>
      </c>
    </row>
    <row r="25922" spans="1:6" ht="25.5" outlineLevel="2" x14ac:dyDescent="0.2">
      <c r="B25922" s="18" t="s">
        <v>17327</v>
      </c>
      <c r="C25922" s="19" t="s">
        <v>68</v>
      </c>
      <c r="D25922" t="s">
        <v>398</v>
      </c>
      <c r="E25922" s="20">
        <v>641</v>
      </c>
      <c r="F25922" s="20">
        <v>4621</v>
      </c>
    </row>
    <row r="25923" spans="1:6" ht="25.5" outlineLevel="2" x14ac:dyDescent="0.2">
      <c r="B25923" s="18" t="s">
        <v>17327</v>
      </c>
      <c r="C25923" s="19" t="s">
        <v>80</v>
      </c>
      <c r="D25923" t="s">
        <v>398</v>
      </c>
      <c r="E25923" s="20">
        <v>446</v>
      </c>
      <c r="F25923" s="20">
        <v>132</v>
      </c>
    </row>
    <row r="25924" spans="1:6" ht="25.5" outlineLevel="2" x14ac:dyDescent="0.2">
      <c r="B25924" s="18" t="s">
        <v>17327</v>
      </c>
      <c r="C25924" s="19" t="s">
        <v>171</v>
      </c>
      <c r="D25924" t="s">
        <v>398</v>
      </c>
      <c r="E25924" s="20">
        <v>1134</v>
      </c>
      <c r="F25924" s="20">
        <v>4796</v>
      </c>
    </row>
    <row r="25925" spans="1:6" ht="25.5" outlineLevel="1" x14ac:dyDescent="0.2">
      <c r="B25925" s="21" t="s">
        <v>17328</v>
      </c>
      <c r="E25925" s="20">
        <f>SUBTOTAL(9,E25920:E25924)</f>
        <v>2928</v>
      </c>
      <c r="F25925" s="20">
        <f>SUBTOTAL(9,F25920:F25924)</f>
        <v>11256</v>
      </c>
    </row>
    <row r="25926" spans="1:6" outlineLevel="2" x14ac:dyDescent="0.2">
      <c r="A25926" t="s">
        <v>6913</v>
      </c>
      <c r="B25926" s="18" t="s">
        <v>17329</v>
      </c>
      <c r="C25926" s="19" t="s">
        <v>42</v>
      </c>
      <c r="D25926" t="s">
        <v>398</v>
      </c>
      <c r="E25926" s="20">
        <v>2136</v>
      </c>
      <c r="F25926" s="20">
        <v>1000</v>
      </c>
    </row>
    <row r="25927" spans="1:6" outlineLevel="2" x14ac:dyDescent="0.2">
      <c r="B25927" s="18" t="s">
        <v>17329</v>
      </c>
      <c r="C25927" s="19" t="s">
        <v>65</v>
      </c>
      <c r="D25927" t="s">
        <v>398</v>
      </c>
      <c r="E25927" s="20">
        <v>1</v>
      </c>
      <c r="F25927" s="20">
        <v>3</v>
      </c>
    </row>
    <row r="25928" spans="1:6" outlineLevel="2" x14ac:dyDescent="0.2">
      <c r="B25928" s="18" t="s">
        <v>17329</v>
      </c>
      <c r="C25928" s="19" t="s">
        <v>80</v>
      </c>
      <c r="D25928" t="s">
        <v>398</v>
      </c>
      <c r="E25928" s="20">
        <v>1258</v>
      </c>
      <c r="F25928" s="20">
        <v>2294</v>
      </c>
    </row>
    <row r="25929" spans="1:6" ht="25.5" outlineLevel="2" x14ac:dyDescent="0.2">
      <c r="B25929" s="18" t="s">
        <v>17329</v>
      </c>
      <c r="C25929" s="19" t="s">
        <v>92</v>
      </c>
      <c r="D25929" t="s">
        <v>398</v>
      </c>
      <c r="E25929" s="20">
        <v>76</v>
      </c>
      <c r="F25929" s="20">
        <v>1813</v>
      </c>
    </row>
    <row r="25930" spans="1:6" outlineLevel="2" x14ac:dyDescent="0.2">
      <c r="B25930" s="18" t="s">
        <v>17329</v>
      </c>
      <c r="C25930" s="19" t="s">
        <v>178</v>
      </c>
      <c r="D25930" t="s">
        <v>398</v>
      </c>
      <c r="E25930" s="20">
        <v>29</v>
      </c>
      <c r="F25930" s="20">
        <v>1375</v>
      </c>
    </row>
    <row r="25931" spans="1:6" outlineLevel="1" x14ac:dyDescent="0.2">
      <c r="B25931" s="21" t="s">
        <v>17330</v>
      </c>
      <c r="E25931" s="20">
        <f>SUBTOTAL(9,E25926:E25930)</f>
        <v>3500</v>
      </c>
      <c r="F25931" s="20">
        <f>SUBTOTAL(9,F25926:F25930)</f>
        <v>6485</v>
      </c>
    </row>
    <row r="25932" spans="1:6" outlineLevel="2" x14ac:dyDescent="0.2">
      <c r="A25932" t="s">
        <v>6914</v>
      </c>
      <c r="B25932" s="18" t="s">
        <v>17331</v>
      </c>
      <c r="C25932" s="19" t="s">
        <v>42</v>
      </c>
      <c r="D25932" t="s">
        <v>411</v>
      </c>
      <c r="E25932" s="20">
        <v>11464</v>
      </c>
      <c r="F25932" s="20">
        <v>1227</v>
      </c>
    </row>
    <row r="25933" spans="1:6" outlineLevel="2" x14ac:dyDescent="0.2">
      <c r="B25933" s="18" t="s">
        <v>17331</v>
      </c>
      <c r="C25933" s="19" t="s">
        <v>80</v>
      </c>
      <c r="D25933" t="s">
        <v>411</v>
      </c>
      <c r="E25933" s="20">
        <v>36499</v>
      </c>
      <c r="F25933" s="20">
        <v>8189</v>
      </c>
    </row>
    <row r="25934" spans="1:6" outlineLevel="2" x14ac:dyDescent="0.2">
      <c r="B25934" s="18" t="s">
        <v>17331</v>
      </c>
      <c r="C25934" s="19" t="s">
        <v>88</v>
      </c>
      <c r="D25934" t="s">
        <v>411</v>
      </c>
      <c r="E25934" s="20">
        <v>1</v>
      </c>
      <c r="F25934" s="20">
        <v>1</v>
      </c>
    </row>
    <row r="25935" spans="1:6" outlineLevel="2" x14ac:dyDescent="0.2">
      <c r="B25935" s="18" t="s">
        <v>17331</v>
      </c>
      <c r="C25935" s="19" t="s">
        <v>136</v>
      </c>
      <c r="D25935" t="s">
        <v>411</v>
      </c>
      <c r="E25935" s="20">
        <v>2</v>
      </c>
      <c r="F25935" s="20">
        <v>29</v>
      </c>
    </row>
    <row r="25936" spans="1:6" outlineLevel="2" x14ac:dyDescent="0.2">
      <c r="B25936" s="18" t="s">
        <v>17331</v>
      </c>
      <c r="C25936" s="19" t="s">
        <v>166</v>
      </c>
      <c r="D25936" t="s">
        <v>411</v>
      </c>
      <c r="E25936" s="20">
        <v>2</v>
      </c>
      <c r="F25936" s="20">
        <v>5</v>
      </c>
    </row>
    <row r="25937" spans="1:6" outlineLevel="1" x14ac:dyDescent="0.2">
      <c r="B25937" s="21" t="s">
        <v>17332</v>
      </c>
      <c r="E25937" s="20">
        <f>SUBTOTAL(9,E25932:E25936)</f>
        <v>47968</v>
      </c>
      <c r="F25937" s="20">
        <f>SUBTOTAL(9,F25932:F25936)</f>
        <v>9451</v>
      </c>
    </row>
    <row r="25938" spans="1:6" ht="25.5" outlineLevel="2" x14ac:dyDescent="0.2">
      <c r="A25938" t="s">
        <v>6915</v>
      </c>
      <c r="B25938" s="18" t="s">
        <v>17333</v>
      </c>
      <c r="C25938" s="19" t="s">
        <v>42</v>
      </c>
      <c r="D25938" t="s">
        <v>398</v>
      </c>
      <c r="E25938" s="20">
        <v>2013</v>
      </c>
      <c r="F25938" s="20">
        <v>12809</v>
      </c>
    </row>
    <row r="25939" spans="1:6" ht="25.5" outlineLevel="2" x14ac:dyDescent="0.2">
      <c r="B25939" s="18" t="s">
        <v>17333</v>
      </c>
      <c r="C25939" s="19" t="s">
        <v>68</v>
      </c>
      <c r="D25939" t="s">
        <v>398</v>
      </c>
      <c r="E25939" s="20">
        <v>3</v>
      </c>
      <c r="F25939" s="20">
        <v>8</v>
      </c>
    </row>
    <row r="25940" spans="1:6" ht="25.5" outlineLevel="2" x14ac:dyDescent="0.2">
      <c r="B25940" s="18" t="s">
        <v>17333</v>
      </c>
      <c r="C25940" s="19" t="s">
        <v>80</v>
      </c>
      <c r="D25940" t="s">
        <v>398</v>
      </c>
      <c r="E25940" s="20">
        <v>8133</v>
      </c>
      <c r="F25940" s="20">
        <v>8513</v>
      </c>
    </row>
    <row r="25941" spans="1:6" ht="25.5" outlineLevel="2" x14ac:dyDescent="0.2">
      <c r="B25941" s="18" t="s">
        <v>17333</v>
      </c>
      <c r="C25941" s="19" t="s">
        <v>130</v>
      </c>
      <c r="D25941" t="s">
        <v>398</v>
      </c>
      <c r="E25941" s="20">
        <v>25</v>
      </c>
      <c r="F25941" s="20">
        <v>313</v>
      </c>
    </row>
    <row r="25942" spans="1:6" ht="25.5" outlineLevel="2" x14ac:dyDescent="0.2">
      <c r="B25942" s="18" t="s">
        <v>17333</v>
      </c>
      <c r="C25942" s="19" t="s">
        <v>166</v>
      </c>
      <c r="D25942" t="s">
        <v>398</v>
      </c>
      <c r="E25942" s="20">
        <v>1</v>
      </c>
      <c r="F25942" s="20">
        <v>10</v>
      </c>
    </row>
    <row r="25943" spans="1:6" ht="25.5" outlineLevel="2" x14ac:dyDescent="0.2">
      <c r="B25943" s="18" t="s">
        <v>17333</v>
      </c>
      <c r="C25943" s="19" t="s">
        <v>176</v>
      </c>
      <c r="D25943" t="s">
        <v>398</v>
      </c>
      <c r="E25943" s="20">
        <v>10</v>
      </c>
      <c r="F25943" s="20">
        <v>1012</v>
      </c>
    </row>
    <row r="25944" spans="1:6" ht="25.5" outlineLevel="2" x14ac:dyDescent="0.2">
      <c r="B25944" s="18" t="s">
        <v>17333</v>
      </c>
      <c r="C25944" s="19" t="s">
        <v>178</v>
      </c>
      <c r="D25944" t="s">
        <v>398</v>
      </c>
      <c r="E25944" s="20">
        <v>44</v>
      </c>
      <c r="F25944" s="20">
        <v>9757</v>
      </c>
    </row>
    <row r="25945" spans="1:6" ht="25.5" outlineLevel="1" x14ac:dyDescent="0.2">
      <c r="B25945" s="21" t="s">
        <v>17334</v>
      </c>
      <c r="E25945" s="20">
        <f>SUBTOTAL(9,E25938:E25944)</f>
        <v>10229</v>
      </c>
      <c r="F25945" s="20">
        <f>SUBTOTAL(9,F25938:F25944)</f>
        <v>32422</v>
      </c>
    </row>
    <row r="25946" spans="1:6" ht="25.5" outlineLevel="2" x14ac:dyDescent="0.2">
      <c r="A25946" t="s">
        <v>6916</v>
      </c>
      <c r="B25946" s="18" t="s">
        <v>17335</v>
      </c>
      <c r="C25946" s="19" t="s">
        <v>15</v>
      </c>
      <c r="D25946" t="s">
        <v>411</v>
      </c>
      <c r="E25946" s="20">
        <v>1</v>
      </c>
      <c r="F25946" s="20">
        <v>36</v>
      </c>
    </row>
    <row r="25947" spans="1:6" ht="25.5" outlineLevel="2" x14ac:dyDescent="0.2">
      <c r="B25947" s="18" t="s">
        <v>17335</v>
      </c>
      <c r="C25947" s="19" t="s">
        <v>20</v>
      </c>
      <c r="D25947" t="s">
        <v>411</v>
      </c>
      <c r="E25947" s="20">
        <v>80</v>
      </c>
      <c r="F25947" s="20">
        <v>66</v>
      </c>
    </row>
    <row r="25948" spans="1:6" ht="25.5" outlineLevel="2" x14ac:dyDescent="0.2">
      <c r="B25948" s="18" t="s">
        <v>17335</v>
      </c>
      <c r="C25948" s="19" t="s">
        <v>23</v>
      </c>
      <c r="D25948" t="s">
        <v>411</v>
      </c>
      <c r="E25948" s="20">
        <v>10</v>
      </c>
      <c r="F25948" s="20">
        <v>2187</v>
      </c>
    </row>
    <row r="25949" spans="1:6" ht="25.5" outlineLevel="2" x14ac:dyDescent="0.2">
      <c r="B25949" s="18" t="s">
        <v>17335</v>
      </c>
      <c r="C25949" s="19" t="s">
        <v>30</v>
      </c>
      <c r="D25949" t="s">
        <v>411</v>
      </c>
      <c r="E25949" s="20">
        <v>678</v>
      </c>
      <c r="F25949" s="20">
        <v>2785</v>
      </c>
    </row>
    <row r="25950" spans="1:6" ht="25.5" outlineLevel="2" x14ac:dyDescent="0.2">
      <c r="B25950" s="18" t="s">
        <v>17335</v>
      </c>
      <c r="C25950" s="19" t="s">
        <v>42</v>
      </c>
      <c r="D25950" t="s">
        <v>411</v>
      </c>
      <c r="E25950" s="20">
        <v>49665</v>
      </c>
      <c r="F25950" s="20">
        <v>32097</v>
      </c>
    </row>
    <row r="25951" spans="1:6" ht="25.5" outlineLevel="2" x14ac:dyDescent="0.2">
      <c r="B25951" s="18" t="s">
        <v>17335</v>
      </c>
      <c r="C25951" s="19" t="s">
        <v>64</v>
      </c>
      <c r="D25951" t="s">
        <v>411</v>
      </c>
      <c r="E25951" s="20">
        <v>122</v>
      </c>
      <c r="F25951" s="20">
        <v>1530</v>
      </c>
    </row>
    <row r="25952" spans="1:6" ht="25.5" outlineLevel="2" x14ac:dyDescent="0.2">
      <c r="B25952" s="18" t="s">
        <v>17335</v>
      </c>
      <c r="C25952" s="19" t="s">
        <v>68</v>
      </c>
      <c r="D25952" t="s">
        <v>411</v>
      </c>
      <c r="E25952" s="20">
        <v>4330</v>
      </c>
      <c r="F25952" s="20">
        <v>15943</v>
      </c>
    </row>
    <row r="25953" spans="1:6" ht="25.5" outlineLevel="2" x14ac:dyDescent="0.2">
      <c r="B25953" s="18" t="s">
        <v>17335</v>
      </c>
      <c r="C25953" s="19" t="s">
        <v>80</v>
      </c>
      <c r="D25953" t="s">
        <v>411</v>
      </c>
      <c r="E25953" s="20">
        <v>174535</v>
      </c>
      <c r="F25953" s="20">
        <v>142562</v>
      </c>
    </row>
    <row r="25954" spans="1:6" ht="25.5" outlineLevel="2" x14ac:dyDescent="0.2">
      <c r="B25954" s="18" t="s">
        <v>17335</v>
      </c>
      <c r="C25954" s="19" t="s">
        <v>81</v>
      </c>
      <c r="D25954" t="s">
        <v>411</v>
      </c>
      <c r="E25954" s="20">
        <v>123</v>
      </c>
      <c r="F25954" s="20">
        <v>8236</v>
      </c>
    </row>
    <row r="25955" spans="1:6" ht="25.5" outlineLevel="2" x14ac:dyDescent="0.2">
      <c r="B25955" s="18" t="s">
        <v>17335</v>
      </c>
      <c r="C25955" s="19" t="s">
        <v>88</v>
      </c>
      <c r="D25955" t="s">
        <v>411</v>
      </c>
      <c r="E25955" s="20">
        <v>71</v>
      </c>
      <c r="F25955" s="20">
        <v>4690</v>
      </c>
    </row>
    <row r="25956" spans="1:6" ht="25.5" outlineLevel="2" x14ac:dyDescent="0.2">
      <c r="B25956" s="18" t="s">
        <v>17335</v>
      </c>
      <c r="C25956" s="19" t="s">
        <v>92</v>
      </c>
      <c r="D25956" t="s">
        <v>411</v>
      </c>
      <c r="E25956" s="20">
        <v>1</v>
      </c>
      <c r="F25956" s="20">
        <v>1929</v>
      </c>
    </row>
    <row r="25957" spans="1:6" ht="25.5" outlineLevel="2" x14ac:dyDescent="0.2">
      <c r="B25957" s="18" t="s">
        <v>17335</v>
      </c>
      <c r="C25957" s="19" t="s">
        <v>121</v>
      </c>
      <c r="D25957" t="s">
        <v>411</v>
      </c>
      <c r="E25957" s="20">
        <v>15</v>
      </c>
      <c r="F25957" s="20">
        <v>766</v>
      </c>
    </row>
    <row r="25958" spans="1:6" ht="25.5" outlineLevel="2" x14ac:dyDescent="0.2">
      <c r="B25958" s="18" t="s">
        <v>17335</v>
      </c>
      <c r="C25958" s="19" t="s">
        <v>161</v>
      </c>
      <c r="D25958" t="s">
        <v>411</v>
      </c>
      <c r="E25958" s="20">
        <v>125</v>
      </c>
      <c r="F25958" s="20">
        <v>705</v>
      </c>
    </row>
    <row r="25959" spans="1:6" ht="25.5" outlineLevel="2" x14ac:dyDescent="0.2">
      <c r="B25959" s="18" t="s">
        <v>17335</v>
      </c>
      <c r="C25959" s="19" t="s">
        <v>162</v>
      </c>
      <c r="D25959" t="s">
        <v>411</v>
      </c>
      <c r="E25959" s="20">
        <v>3430</v>
      </c>
      <c r="F25959" s="20">
        <v>1523</v>
      </c>
    </row>
    <row r="25960" spans="1:6" ht="25.5" outlineLevel="2" x14ac:dyDescent="0.2">
      <c r="B25960" s="18" t="s">
        <v>17335</v>
      </c>
      <c r="C25960" s="19" t="s">
        <v>164</v>
      </c>
      <c r="D25960" t="s">
        <v>411</v>
      </c>
      <c r="E25960" s="20">
        <v>1766</v>
      </c>
      <c r="F25960" s="20">
        <v>5178</v>
      </c>
    </row>
    <row r="25961" spans="1:6" ht="25.5" outlineLevel="2" x14ac:dyDescent="0.2">
      <c r="B25961" s="18" t="s">
        <v>17335</v>
      </c>
      <c r="C25961" s="19" t="s">
        <v>176</v>
      </c>
      <c r="D25961" t="s">
        <v>411</v>
      </c>
      <c r="E25961" s="20">
        <v>2186</v>
      </c>
      <c r="F25961" s="20">
        <v>23944</v>
      </c>
    </row>
    <row r="25962" spans="1:6" ht="25.5" outlineLevel="2" x14ac:dyDescent="0.2">
      <c r="B25962" s="18" t="s">
        <v>17335</v>
      </c>
      <c r="C25962" s="19" t="s">
        <v>178</v>
      </c>
      <c r="D25962" t="s">
        <v>411</v>
      </c>
      <c r="E25962" s="20">
        <v>26</v>
      </c>
      <c r="F25962" s="20">
        <v>6</v>
      </c>
    </row>
    <row r="25963" spans="1:6" ht="25.5" outlineLevel="1" x14ac:dyDescent="0.2">
      <c r="B25963" s="21" t="s">
        <v>17336</v>
      </c>
      <c r="E25963" s="20">
        <f>SUBTOTAL(9,E25946:E25962)</f>
        <v>237164</v>
      </c>
      <c r="F25963" s="20">
        <f>SUBTOTAL(9,F25946:F25962)</f>
        <v>244183</v>
      </c>
    </row>
    <row r="25964" spans="1:6" ht="25.5" outlineLevel="2" x14ac:dyDescent="0.2">
      <c r="A25964" t="s">
        <v>1911</v>
      </c>
      <c r="B25964" s="18" t="s">
        <v>17337</v>
      </c>
      <c r="C25964" s="19" t="s">
        <v>42</v>
      </c>
      <c r="D25964" t="s">
        <v>398</v>
      </c>
      <c r="E25964" s="20">
        <v>41359</v>
      </c>
      <c r="F25964" s="20">
        <v>152352</v>
      </c>
    </row>
    <row r="25965" spans="1:6" ht="25.5" outlineLevel="2" x14ac:dyDescent="0.2">
      <c r="B25965" s="18" t="s">
        <v>17337</v>
      </c>
      <c r="C25965" s="19" t="s">
        <v>54</v>
      </c>
      <c r="D25965" t="s">
        <v>398</v>
      </c>
      <c r="E25965" s="20">
        <v>1</v>
      </c>
      <c r="F25965" s="20">
        <v>5</v>
      </c>
    </row>
    <row r="25966" spans="1:6" ht="25.5" outlineLevel="2" x14ac:dyDescent="0.2">
      <c r="B25966" s="18" t="s">
        <v>17337</v>
      </c>
      <c r="C25966" s="19" t="s">
        <v>80</v>
      </c>
      <c r="D25966" t="s">
        <v>398</v>
      </c>
      <c r="E25966" s="20">
        <v>7457</v>
      </c>
      <c r="F25966" s="20">
        <v>32468</v>
      </c>
    </row>
    <row r="25967" spans="1:6" ht="25.5" outlineLevel="2" x14ac:dyDescent="0.2">
      <c r="B25967" s="18" t="s">
        <v>17337</v>
      </c>
      <c r="C25967" s="19" t="s">
        <v>81</v>
      </c>
      <c r="D25967" t="s">
        <v>398</v>
      </c>
      <c r="E25967" s="20">
        <v>32</v>
      </c>
      <c r="F25967" s="20">
        <v>471</v>
      </c>
    </row>
    <row r="25968" spans="1:6" ht="25.5" outlineLevel="2" x14ac:dyDescent="0.2">
      <c r="B25968" s="18" t="s">
        <v>17337</v>
      </c>
      <c r="C25968" s="19" t="s">
        <v>87</v>
      </c>
      <c r="D25968" t="s">
        <v>398</v>
      </c>
      <c r="E25968" s="20">
        <v>2</v>
      </c>
      <c r="F25968" s="20">
        <v>77</v>
      </c>
    </row>
    <row r="25969" spans="1:6" ht="25.5" outlineLevel="2" x14ac:dyDescent="0.2">
      <c r="B25969" s="18" t="s">
        <v>17337</v>
      </c>
      <c r="C25969" s="19" t="s">
        <v>88</v>
      </c>
      <c r="D25969" t="s">
        <v>398</v>
      </c>
      <c r="E25969" s="20">
        <v>2</v>
      </c>
      <c r="F25969" s="20">
        <v>60</v>
      </c>
    </row>
    <row r="25970" spans="1:6" ht="25.5" outlineLevel="2" x14ac:dyDescent="0.2">
      <c r="B25970" s="18" t="s">
        <v>17337</v>
      </c>
      <c r="C25970" s="19" t="s">
        <v>92</v>
      </c>
      <c r="D25970" t="s">
        <v>398</v>
      </c>
      <c r="E25970" s="20">
        <v>1</v>
      </c>
      <c r="F25970" s="20">
        <v>7</v>
      </c>
    </row>
    <row r="25971" spans="1:6" ht="25.5" outlineLevel="2" x14ac:dyDescent="0.2">
      <c r="B25971" s="18" t="s">
        <v>17337</v>
      </c>
      <c r="C25971" s="19" t="s">
        <v>107</v>
      </c>
      <c r="D25971" t="s">
        <v>398</v>
      </c>
      <c r="E25971" s="20">
        <v>218</v>
      </c>
      <c r="F25971" s="20">
        <v>856</v>
      </c>
    </row>
    <row r="25972" spans="1:6" ht="25.5" outlineLevel="2" x14ac:dyDescent="0.2">
      <c r="B25972" s="18" t="s">
        <v>17337</v>
      </c>
      <c r="C25972" s="19" t="s">
        <v>139</v>
      </c>
      <c r="D25972" t="s">
        <v>398</v>
      </c>
      <c r="E25972" s="20">
        <v>1</v>
      </c>
      <c r="F25972" s="20">
        <v>10</v>
      </c>
    </row>
    <row r="25973" spans="1:6" ht="25.5" outlineLevel="2" x14ac:dyDescent="0.2">
      <c r="B25973" s="18" t="s">
        <v>17337</v>
      </c>
      <c r="C25973" s="19" t="s">
        <v>151</v>
      </c>
      <c r="D25973" t="s">
        <v>398</v>
      </c>
      <c r="E25973" s="20">
        <v>7</v>
      </c>
      <c r="F25973" s="20">
        <v>116</v>
      </c>
    </row>
    <row r="25974" spans="1:6" ht="25.5" outlineLevel="2" x14ac:dyDescent="0.2">
      <c r="B25974" s="18" t="s">
        <v>17337</v>
      </c>
      <c r="C25974" s="19" t="s">
        <v>162</v>
      </c>
      <c r="D25974" t="s">
        <v>398</v>
      </c>
      <c r="E25974" s="20">
        <v>250</v>
      </c>
      <c r="F25974" s="20">
        <v>348</v>
      </c>
    </row>
    <row r="25975" spans="1:6" ht="25.5" outlineLevel="2" x14ac:dyDescent="0.2">
      <c r="B25975" s="18" t="s">
        <v>17337</v>
      </c>
      <c r="C25975" s="19" t="s">
        <v>166</v>
      </c>
      <c r="D25975" t="s">
        <v>398</v>
      </c>
      <c r="E25975" s="20">
        <v>2257</v>
      </c>
      <c r="F25975" s="20">
        <v>9933</v>
      </c>
    </row>
    <row r="25976" spans="1:6" ht="25.5" outlineLevel="2" x14ac:dyDescent="0.2">
      <c r="B25976" s="18" t="s">
        <v>17337</v>
      </c>
      <c r="C25976" s="19" t="s">
        <v>171</v>
      </c>
      <c r="D25976" t="s">
        <v>398</v>
      </c>
      <c r="E25976" s="20">
        <v>244</v>
      </c>
      <c r="F25976" s="20">
        <v>4605</v>
      </c>
    </row>
    <row r="25977" spans="1:6" ht="25.5" outlineLevel="2" x14ac:dyDescent="0.2">
      <c r="B25977" s="18" t="s">
        <v>17337</v>
      </c>
      <c r="C25977" s="19" t="s">
        <v>176</v>
      </c>
      <c r="D25977" t="s">
        <v>398</v>
      </c>
      <c r="E25977" s="20">
        <v>1</v>
      </c>
      <c r="F25977" s="20">
        <v>4291</v>
      </c>
    </row>
    <row r="25978" spans="1:6" ht="25.5" outlineLevel="2" x14ac:dyDescent="0.2">
      <c r="B25978" s="18" t="s">
        <v>17337</v>
      </c>
      <c r="C25978" s="19" t="s">
        <v>178</v>
      </c>
      <c r="D25978" t="s">
        <v>398</v>
      </c>
      <c r="E25978" s="20">
        <v>14</v>
      </c>
      <c r="F25978" s="20">
        <v>649</v>
      </c>
    </row>
    <row r="25979" spans="1:6" ht="25.5" outlineLevel="2" x14ac:dyDescent="0.2">
      <c r="B25979" s="18" t="s">
        <v>17337</v>
      </c>
      <c r="C25979" s="19" t="s">
        <v>182</v>
      </c>
      <c r="D25979" t="s">
        <v>398</v>
      </c>
      <c r="E25979" s="20">
        <v>1</v>
      </c>
      <c r="F25979" s="20">
        <v>10</v>
      </c>
    </row>
    <row r="25980" spans="1:6" ht="25.5" outlineLevel="1" x14ac:dyDescent="0.2">
      <c r="B25980" s="21" t="s">
        <v>17338</v>
      </c>
      <c r="E25980" s="20">
        <f>SUBTOTAL(9,E25964:E25979)</f>
        <v>51847</v>
      </c>
      <c r="F25980" s="20">
        <f>SUBTOTAL(9,F25964:F25979)</f>
        <v>206258</v>
      </c>
    </row>
    <row r="25981" spans="1:6" ht="25.5" outlineLevel="2" x14ac:dyDescent="0.2">
      <c r="A25981" t="s">
        <v>6918</v>
      </c>
      <c r="B25981" s="18" t="s">
        <v>18749</v>
      </c>
      <c r="C25981" s="19" t="s">
        <v>33</v>
      </c>
      <c r="D25981" t="s">
        <v>398</v>
      </c>
      <c r="E25981" s="20">
        <v>1</v>
      </c>
      <c r="F25981" s="20">
        <v>114</v>
      </c>
    </row>
    <row r="25982" spans="1:6" ht="25.5" outlineLevel="2" x14ac:dyDescent="0.2">
      <c r="B25982" s="18" t="s">
        <v>18749</v>
      </c>
      <c r="C25982" s="19" t="s">
        <v>37</v>
      </c>
      <c r="D25982" t="s">
        <v>398</v>
      </c>
      <c r="E25982" s="20">
        <v>35</v>
      </c>
      <c r="F25982" s="20">
        <v>800</v>
      </c>
    </row>
    <row r="25983" spans="1:6" ht="25.5" outlineLevel="2" x14ac:dyDescent="0.2">
      <c r="B25983" s="18" t="s">
        <v>18749</v>
      </c>
      <c r="C25983" s="19" t="s">
        <v>42</v>
      </c>
      <c r="D25983" t="s">
        <v>398</v>
      </c>
      <c r="E25983" s="20">
        <v>45568</v>
      </c>
      <c r="F25983" s="20">
        <v>163489</v>
      </c>
    </row>
    <row r="25984" spans="1:6" ht="25.5" outlineLevel="2" x14ac:dyDescent="0.2">
      <c r="B25984" s="18" t="s">
        <v>18749</v>
      </c>
      <c r="C25984" s="19" t="s">
        <v>53</v>
      </c>
      <c r="D25984" t="s">
        <v>398</v>
      </c>
      <c r="E25984" s="20">
        <v>4</v>
      </c>
      <c r="F25984" s="20">
        <v>670</v>
      </c>
    </row>
    <row r="25985" spans="1:6" ht="25.5" outlineLevel="2" x14ac:dyDescent="0.2">
      <c r="B25985" s="18" t="s">
        <v>18749</v>
      </c>
      <c r="C25985" s="19" t="s">
        <v>68</v>
      </c>
      <c r="D25985" t="s">
        <v>398</v>
      </c>
      <c r="E25985" s="20">
        <v>8</v>
      </c>
      <c r="F25985" s="20">
        <v>36</v>
      </c>
    </row>
    <row r="25986" spans="1:6" ht="25.5" outlineLevel="2" x14ac:dyDescent="0.2">
      <c r="B25986" s="18" t="s">
        <v>18749</v>
      </c>
      <c r="C25986" s="19" t="s">
        <v>80</v>
      </c>
      <c r="D25986" t="s">
        <v>398</v>
      </c>
      <c r="E25986" s="20">
        <v>513277</v>
      </c>
      <c r="F25986" s="20">
        <v>111890</v>
      </c>
    </row>
    <row r="25987" spans="1:6" ht="25.5" outlineLevel="2" x14ac:dyDescent="0.2">
      <c r="B25987" s="18" t="s">
        <v>18749</v>
      </c>
      <c r="C25987" s="19" t="s">
        <v>88</v>
      </c>
      <c r="D25987" t="s">
        <v>398</v>
      </c>
      <c r="E25987" s="20">
        <v>2</v>
      </c>
      <c r="F25987" s="20">
        <v>19</v>
      </c>
    </row>
    <row r="25988" spans="1:6" ht="25.5" outlineLevel="2" x14ac:dyDescent="0.2">
      <c r="B25988" s="18" t="s">
        <v>18749</v>
      </c>
      <c r="C25988" s="19" t="s">
        <v>92</v>
      </c>
      <c r="D25988" t="s">
        <v>398</v>
      </c>
      <c r="E25988" s="20">
        <v>4</v>
      </c>
      <c r="F25988" s="20">
        <v>34</v>
      </c>
    </row>
    <row r="25989" spans="1:6" ht="25.5" outlineLevel="2" x14ac:dyDescent="0.2">
      <c r="B25989" s="18" t="s">
        <v>18749</v>
      </c>
      <c r="C25989" s="19" t="s">
        <v>113</v>
      </c>
      <c r="D25989" t="s">
        <v>398</v>
      </c>
      <c r="E25989" s="20">
        <v>84</v>
      </c>
      <c r="F25989" s="20">
        <v>260</v>
      </c>
    </row>
    <row r="25990" spans="1:6" ht="25.5" outlineLevel="2" x14ac:dyDescent="0.2">
      <c r="B25990" s="18" t="s">
        <v>18749</v>
      </c>
      <c r="C25990" s="19" t="s">
        <v>136</v>
      </c>
      <c r="D25990" t="s">
        <v>398</v>
      </c>
      <c r="E25990" s="20">
        <v>1</v>
      </c>
      <c r="F25990" s="20">
        <v>20</v>
      </c>
    </row>
    <row r="25991" spans="1:6" ht="25.5" outlineLevel="2" x14ac:dyDescent="0.2">
      <c r="B25991" s="18" t="s">
        <v>18749</v>
      </c>
      <c r="C25991" s="19" t="s">
        <v>139</v>
      </c>
      <c r="D25991" t="s">
        <v>398</v>
      </c>
      <c r="E25991" s="20">
        <v>1</v>
      </c>
      <c r="F25991" s="20">
        <v>1</v>
      </c>
    </row>
    <row r="25992" spans="1:6" ht="25.5" outlineLevel="2" x14ac:dyDescent="0.2">
      <c r="B25992" s="18" t="s">
        <v>18749</v>
      </c>
      <c r="C25992" s="19" t="s">
        <v>151</v>
      </c>
      <c r="D25992" t="s">
        <v>398</v>
      </c>
      <c r="E25992" s="20">
        <v>5</v>
      </c>
      <c r="F25992" s="20">
        <v>777</v>
      </c>
    </row>
    <row r="25993" spans="1:6" ht="25.5" outlineLevel="2" x14ac:dyDescent="0.2">
      <c r="B25993" s="18" t="s">
        <v>18749</v>
      </c>
      <c r="C25993" s="19" t="s">
        <v>162</v>
      </c>
      <c r="D25993" t="s">
        <v>398</v>
      </c>
      <c r="E25993" s="20">
        <v>4</v>
      </c>
      <c r="F25993" s="20">
        <v>267</v>
      </c>
    </row>
    <row r="25994" spans="1:6" ht="25.5" outlineLevel="2" x14ac:dyDescent="0.2">
      <c r="B25994" s="18" t="s">
        <v>18749</v>
      </c>
      <c r="C25994" s="19" t="s">
        <v>164</v>
      </c>
      <c r="D25994" t="s">
        <v>398</v>
      </c>
      <c r="E25994" s="20">
        <v>10</v>
      </c>
      <c r="F25994" s="20">
        <v>6</v>
      </c>
    </row>
    <row r="25995" spans="1:6" ht="25.5" outlineLevel="2" x14ac:dyDescent="0.2">
      <c r="B25995" s="18" t="s">
        <v>18749</v>
      </c>
      <c r="C25995" s="19" t="s">
        <v>166</v>
      </c>
      <c r="D25995" t="s">
        <v>398</v>
      </c>
      <c r="E25995" s="20">
        <v>148</v>
      </c>
      <c r="F25995" s="20">
        <v>165</v>
      </c>
    </row>
    <row r="25996" spans="1:6" ht="25.5" outlineLevel="2" x14ac:dyDescent="0.2">
      <c r="B25996" s="18" t="s">
        <v>18749</v>
      </c>
      <c r="C25996" s="19" t="s">
        <v>171</v>
      </c>
      <c r="D25996" t="s">
        <v>398</v>
      </c>
      <c r="E25996" s="20">
        <v>328</v>
      </c>
      <c r="F25996" s="20">
        <v>3509</v>
      </c>
    </row>
    <row r="25997" spans="1:6" ht="25.5" outlineLevel="2" x14ac:dyDescent="0.2">
      <c r="B25997" s="18" t="s">
        <v>18749</v>
      </c>
      <c r="C25997" s="19" t="s">
        <v>174</v>
      </c>
      <c r="D25997" t="s">
        <v>398</v>
      </c>
      <c r="E25997" s="20">
        <v>6</v>
      </c>
      <c r="F25997" s="20">
        <v>59</v>
      </c>
    </row>
    <row r="25998" spans="1:6" ht="25.5" outlineLevel="2" x14ac:dyDescent="0.2">
      <c r="B25998" s="18" t="s">
        <v>18749</v>
      </c>
      <c r="C25998" s="19" t="s">
        <v>178</v>
      </c>
      <c r="D25998" t="s">
        <v>398</v>
      </c>
      <c r="E25998" s="20">
        <v>22</v>
      </c>
      <c r="F25998" s="20">
        <v>1077</v>
      </c>
    </row>
    <row r="25999" spans="1:6" ht="25.5" outlineLevel="1" x14ac:dyDescent="0.2">
      <c r="B25999" s="21" t="s">
        <v>18750</v>
      </c>
      <c r="E25999" s="20">
        <f>SUBTOTAL(9,E25981:E25998)</f>
        <v>559508</v>
      </c>
      <c r="F25999" s="20">
        <f>SUBTOTAL(9,F25981:F25998)</f>
        <v>283193</v>
      </c>
    </row>
    <row r="26000" spans="1:6" ht="25.5" outlineLevel="2" x14ac:dyDescent="0.2">
      <c r="A26000" t="s">
        <v>1912</v>
      </c>
      <c r="B26000" s="18" t="s">
        <v>17339</v>
      </c>
      <c r="C26000" s="19" t="s">
        <v>37</v>
      </c>
      <c r="D26000" t="s">
        <v>398</v>
      </c>
      <c r="E26000" s="20">
        <v>3</v>
      </c>
      <c r="F26000" s="20">
        <v>691</v>
      </c>
    </row>
    <row r="26001" spans="1:6" ht="25.5" outlineLevel="2" x14ac:dyDescent="0.2">
      <c r="B26001" s="18" t="s">
        <v>17339</v>
      </c>
      <c r="C26001" s="19" t="s">
        <v>42</v>
      </c>
      <c r="D26001" t="s">
        <v>398</v>
      </c>
      <c r="E26001" s="20">
        <v>60860</v>
      </c>
      <c r="F26001" s="20">
        <v>88448</v>
      </c>
    </row>
    <row r="26002" spans="1:6" ht="25.5" outlineLevel="2" x14ac:dyDescent="0.2">
      <c r="B26002" s="18" t="s">
        <v>17339</v>
      </c>
      <c r="C26002" s="19" t="s">
        <v>65</v>
      </c>
      <c r="D26002" t="s">
        <v>398</v>
      </c>
      <c r="E26002" s="20">
        <v>3</v>
      </c>
      <c r="F26002" s="20">
        <v>79</v>
      </c>
    </row>
    <row r="26003" spans="1:6" ht="25.5" outlineLevel="2" x14ac:dyDescent="0.2">
      <c r="B26003" s="18" t="s">
        <v>17339</v>
      </c>
      <c r="C26003" s="19" t="s">
        <v>68</v>
      </c>
      <c r="D26003" t="s">
        <v>398</v>
      </c>
      <c r="E26003" s="20">
        <v>13</v>
      </c>
      <c r="F26003" s="20">
        <v>336</v>
      </c>
    </row>
    <row r="26004" spans="1:6" ht="25.5" outlineLevel="2" x14ac:dyDescent="0.2">
      <c r="B26004" s="18" t="s">
        <v>17339</v>
      </c>
      <c r="C26004" s="19" t="s">
        <v>80</v>
      </c>
      <c r="D26004" t="s">
        <v>398</v>
      </c>
      <c r="E26004" s="20">
        <v>11303</v>
      </c>
      <c r="F26004" s="20">
        <v>24566</v>
      </c>
    </row>
    <row r="26005" spans="1:6" ht="25.5" outlineLevel="2" x14ac:dyDescent="0.2">
      <c r="B26005" s="18" t="s">
        <v>17339</v>
      </c>
      <c r="C26005" s="19" t="s">
        <v>81</v>
      </c>
      <c r="D26005" t="s">
        <v>398</v>
      </c>
      <c r="E26005" s="20">
        <v>585</v>
      </c>
      <c r="F26005" s="20">
        <v>4844</v>
      </c>
    </row>
    <row r="26006" spans="1:6" ht="25.5" outlineLevel="2" x14ac:dyDescent="0.2">
      <c r="B26006" s="18" t="s">
        <v>17339</v>
      </c>
      <c r="C26006" s="19" t="s">
        <v>88</v>
      </c>
      <c r="D26006" t="s">
        <v>398</v>
      </c>
      <c r="E26006" s="20">
        <v>36</v>
      </c>
      <c r="F26006" s="20">
        <v>67</v>
      </c>
    </row>
    <row r="26007" spans="1:6" ht="25.5" outlineLevel="2" x14ac:dyDescent="0.2">
      <c r="B26007" s="18" t="s">
        <v>17339</v>
      </c>
      <c r="C26007" s="19" t="s">
        <v>107</v>
      </c>
      <c r="D26007" t="s">
        <v>398</v>
      </c>
      <c r="E26007" s="20">
        <v>33</v>
      </c>
      <c r="F26007" s="20">
        <v>1255</v>
      </c>
    </row>
    <row r="26008" spans="1:6" ht="25.5" outlineLevel="2" x14ac:dyDescent="0.2">
      <c r="B26008" s="18" t="s">
        <v>17339</v>
      </c>
      <c r="C26008" s="19" t="s">
        <v>139</v>
      </c>
      <c r="D26008" t="s">
        <v>398</v>
      </c>
      <c r="E26008" s="20">
        <v>2</v>
      </c>
      <c r="F26008" s="20">
        <v>3</v>
      </c>
    </row>
    <row r="26009" spans="1:6" ht="25.5" outlineLevel="2" x14ac:dyDescent="0.2">
      <c r="B26009" s="18" t="s">
        <v>17339</v>
      </c>
      <c r="C26009" s="19" t="s">
        <v>162</v>
      </c>
      <c r="D26009" t="s">
        <v>398</v>
      </c>
      <c r="E26009" s="20">
        <v>8</v>
      </c>
      <c r="F26009" s="20">
        <v>116</v>
      </c>
    </row>
    <row r="26010" spans="1:6" ht="25.5" outlineLevel="2" x14ac:dyDescent="0.2">
      <c r="B26010" s="18" t="s">
        <v>17339</v>
      </c>
      <c r="C26010" s="19" t="s">
        <v>166</v>
      </c>
      <c r="D26010" t="s">
        <v>398</v>
      </c>
      <c r="E26010" s="20">
        <v>533</v>
      </c>
      <c r="F26010" s="20">
        <v>11564</v>
      </c>
    </row>
    <row r="26011" spans="1:6" ht="25.5" outlineLevel="2" x14ac:dyDescent="0.2">
      <c r="B26011" s="18" t="s">
        <v>17339</v>
      </c>
      <c r="C26011" s="19" t="s">
        <v>171</v>
      </c>
      <c r="D26011" t="s">
        <v>398</v>
      </c>
      <c r="E26011" s="20">
        <v>288</v>
      </c>
      <c r="F26011" s="20">
        <v>5105</v>
      </c>
    </row>
    <row r="26012" spans="1:6" ht="25.5" outlineLevel="2" x14ac:dyDescent="0.2">
      <c r="B26012" s="18" t="s">
        <v>17339</v>
      </c>
      <c r="C26012" s="19" t="s">
        <v>176</v>
      </c>
      <c r="D26012" t="s">
        <v>398</v>
      </c>
      <c r="E26012" s="20">
        <v>3</v>
      </c>
      <c r="F26012" s="20">
        <v>41</v>
      </c>
    </row>
    <row r="26013" spans="1:6" ht="25.5" outlineLevel="2" x14ac:dyDescent="0.2">
      <c r="B26013" s="18" t="s">
        <v>17339</v>
      </c>
      <c r="C26013" s="19" t="s">
        <v>178</v>
      </c>
      <c r="D26013" t="s">
        <v>398</v>
      </c>
      <c r="E26013" s="20">
        <v>11</v>
      </c>
      <c r="F26013" s="20">
        <v>374</v>
      </c>
    </row>
    <row r="26014" spans="1:6" ht="25.5" outlineLevel="1" x14ac:dyDescent="0.2">
      <c r="B26014" s="21" t="s">
        <v>17340</v>
      </c>
      <c r="E26014" s="20">
        <f>SUBTOTAL(9,E26000:E26013)</f>
        <v>73681</v>
      </c>
      <c r="F26014" s="20">
        <f>SUBTOTAL(9,F26000:F26013)</f>
        <v>137489</v>
      </c>
    </row>
    <row r="26015" spans="1:6" ht="25.5" outlineLevel="2" x14ac:dyDescent="0.2">
      <c r="A26015" t="s">
        <v>1913</v>
      </c>
      <c r="B26015" s="18" t="s">
        <v>17341</v>
      </c>
      <c r="C26015" s="19" t="s">
        <v>20</v>
      </c>
      <c r="D26015" t="s">
        <v>398</v>
      </c>
      <c r="E26015" s="20">
        <v>1</v>
      </c>
      <c r="F26015" s="20">
        <v>14</v>
      </c>
    </row>
    <row r="26016" spans="1:6" ht="25.5" outlineLevel="2" x14ac:dyDescent="0.2">
      <c r="B26016" s="18" t="s">
        <v>17341</v>
      </c>
      <c r="C26016" s="19" t="s">
        <v>42</v>
      </c>
      <c r="D26016" t="s">
        <v>398</v>
      </c>
      <c r="E26016" s="20">
        <v>5108</v>
      </c>
      <c r="F26016" s="20">
        <v>10640</v>
      </c>
    </row>
    <row r="26017" spans="1:6" ht="25.5" outlineLevel="2" x14ac:dyDescent="0.2">
      <c r="B26017" s="18" t="s">
        <v>17341</v>
      </c>
      <c r="C26017" s="19" t="s">
        <v>68</v>
      </c>
      <c r="D26017" t="s">
        <v>398</v>
      </c>
      <c r="E26017" s="20">
        <v>50</v>
      </c>
      <c r="F26017" s="20">
        <v>1619</v>
      </c>
    </row>
    <row r="26018" spans="1:6" ht="25.5" outlineLevel="2" x14ac:dyDescent="0.2">
      <c r="B26018" s="18" t="s">
        <v>17341</v>
      </c>
      <c r="C26018" s="19" t="s">
        <v>77</v>
      </c>
      <c r="D26018" t="s">
        <v>398</v>
      </c>
      <c r="E26018" s="20">
        <v>1</v>
      </c>
      <c r="F26018" s="20">
        <v>5</v>
      </c>
    </row>
    <row r="26019" spans="1:6" ht="25.5" outlineLevel="2" x14ac:dyDescent="0.2">
      <c r="B26019" s="18" t="s">
        <v>17341</v>
      </c>
      <c r="C26019" s="19" t="s">
        <v>80</v>
      </c>
      <c r="D26019" t="s">
        <v>398</v>
      </c>
      <c r="E26019" s="20">
        <v>18027</v>
      </c>
      <c r="F26019" s="20">
        <v>8947</v>
      </c>
    </row>
    <row r="26020" spans="1:6" ht="25.5" outlineLevel="2" x14ac:dyDescent="0.2">
      <c r="B26020" s="18" t="s">
        <v>17341</v>
      </c>
      <c r="C26020" s="19" t="s">
        <v>81</v>
      </c>
      <c r="D26020" t="s">
        <v>398</v>
      </c>
      <c r="E26020" s="20">
        <v>141</v>
      </c>
      <c r="F26020" s="20">
        <v>1600</v>
      </c>
    </row>
    <row r="26021" spans="1:6" ht="25.5" outlineLevel="2" x14ac:dyDescent="0.2">
      <c r="B26021" s="18" t="s">
        <v>17341</v>
      </c>
      <c r="C26021" s="19" t="s">
        <v>92</v>
      </c>
      <c r="D26021" t="s">
        <v>398</v>
      </c>
      <c r="E26021" s="20">
        <v>5</v>
      </c>
      <c r="F26021" s="20">
        <v>32</v>
      </c>
    </row>
    <row r="26022" spans="1:6" ht="25.5" outlineLevel="2" x14ac:dyDescent="0.2">
      <c r="B26022" s="18" t="s">
        <v>17341</v>
      </c>
      <c r="C26022" s="19" t="s">
        <v>148</v>
      </c>
      <c r="D26022" t="s">
        <v>398</v>
      </c>
      <c r="E26022" s="20">
        <v>1</v>
      </c>
      <c r="F26022" s="20">
        <v>1</v>
      </c>
    </row>
    <row r="26023" spans="1:6" ht="25.5" outlineLevel="2" x14ac:dyDescent="0.2">
      <c r="B26023" s="18" t="s">
        <v>17341</v>
      </c>
      <c r="C26023" s="19" t="s">
        <v>166</v>
      </c>
      <c r="D26023" t="s">
        <v>398</v>
      </c>
      <c r="E26023" s="20">
        <v>46</v>
      </c>
      <c r="F26023" s="20">
        <v>390</v>
      </c>
    </row>
    <row r="26024" spans="1:6" ht="25.5" outlineLevel="1" x14ac:dyDescent="0.2">
      <c r="B26024" s="21" t="s">
        <v>17342</v>
      </c>
      <c r="E26024" s="20">
        <f>SUBTOTAL(9,E26015:E26023)</f>
        <v>23380</v>
      </c>
      <c r="F26024" s="20">
        <f>SUBTOTAL(9,F26015:F26023)</f>
        <v>23248</v>
      </c>
    </row>
    <row r="26025" spans="1:6" ht="25.5" outlineLevel="2" x14ac:dyDescent="0.2">
      <c r="A26025" t="s">
        <v>1915</v>
      </c>
      <c r="B26025" s="18" t="s">
        <v>17343</v>
      </c>
      <c r="C26025" s="19" t="s">
        <v>42</v>
      </c>
      <c r="D26025" t="s">
        <v>398</v>
      </c>
      <c r="E26025" s="20">
        <v>5512</v>
      </c>
      <c r="F26025" s="20">
        <v>20195</v>
      </c>
    </row>
    <row r="26026" spans="1:6" ht="25.5" outlineLevel="2" x14ac:dyDescent="0.2">
      <c r="B26026" s="18" t="s">
        <v>17343</v>
      </c>
      <c r="C26026" s="19" t="s">
        <v>80</v>
      </c>
      <c r="D26026" t="s">
        <v>398</v>
      </c>
      <c r="E26026" s="20">
        <v>1371</v>
      </c>
      <c r="F26026" s="20">
        <v>8485</v>
      </c>
    </row>
    <row r="26027" spans="1:6" ht="25.5" outlineLevel="2" x14ac:dyDescent="0.2">
      <c r="B26027" s="18" t="s">
        <v>17343</v>
      </c>
      <c r="C26027" s="19" t="s">
        <v>107</v>
      </c>
      <c r="D26027" t="s">
        <v>398</v>
      </c>
      <c r="E26027" s="20">
        <v>141</v>
      </c>
      <c r="F26027" s="20">
        <v>1359</v>
      </c>
    </row>
    <row r="26028" spans="1:6" ht="25.5" outlineLevel="2" x14ac:dyDescent="0.2">
      <c r="B26028" s="18" t="s">
        <v>17343</v>
      </c>
      <c r="C26028" s="19" t="s">
        <v>143</v>
      </c>
      <c r="D26028" t="s">
        <v>398</v>
      </c>
      <c r="E26028" s="20">
        <v>1</v>
      </c>
      <c r="F26028" s="20">
        <v>10</v>
      </c>
    </row>
    <row r="26029" spans="1:6" ht="25.5" outlineLevel="2" x14ac:dyDescent="0.2">
      <c r="B26029" s="18" t="s">
        <v>17343</v>
      </c>
      <c r="C26029" s="19" t="s">
        <v>148</v>
      </c>
      <c r="D26029" t="s">
        <v>398</v>
      </c>
      <c r="E26029" s="20">
        <v>2</v>
      </c>
      <c r="F26029" s="20">
        <v>2</v>
      </c>
    </row>
    <row r="26030" spans="1:6" ht="25.5" outlineLevel="2" x14ac:dyDescent="0.2">
      <c r="B26030" s="18" t="s">
        <v>17343</v>
      </c>
      <c r="C26030" s="19" t="s">
        <v>166</v>
      </c>
      <c r="D26030" t="s">
        <v>398</v>
      </c>
      <c r="E26030" s="20">
        <v>481</v>
      </c>
      <c r="F26030" s="20">
        <v>7512</v>
      </c>
    </row>
    <row r="26031" spans="1:6" ht="25.5" outlineLevel="2" x14ac:dyDescent="0.2">
      <c r="B26031" s="18" t="s">
        <v>17343</v>
      </c>
      <c r="C26031" s="19" t="s">
        <v>175</v>
      </c>
      <c r="D26031" t="s">
        <v>398</v>
      </c>
      <c r="E26031" s="20">
        <v>33</v>
      </c>
      <c r="F26031" s="20">
        <v>167</v>
      </c>
    </row>
    <row r="26032" spans="1:6" ht="25.5" outlineLevel="1" x14ac:dyDescent="0.2">
      <c r="B26032" s="21" t="s">
        <v>17344</v>
      </c>
      <c r="E26032" s="20">
        <f>SUBTOTAL(9,E26025:E26031)</f>
        <v>7541</v>
      </c>
      <c r="F26032" s="20">
        <f>SUBTOTAL(9,F26025:F26031)</f>
        <v>37730</v>
      </c>
    </row>
    <row r="26033" spans="1:6" outlineLevel="2" x14ac:dyDescent="0.2">
      <c r="A26033" t="s">
        <v>1917</v>
      </c>
      <c r="B26033" s="18" t="s">
        <v>17345</v>
      </c>
      <c r="C26033" s="19" t="s">
        <v>16</v>
      </c>
      <c r="D26033" t="s">
        <v>398</v>
      </c>
      <c r="E26033" s="20">
        <v>8</v>
      </c>
      <c r="F26033" s="20">
        <v>521</v>
      </c>
    </row>
    <row r="26034" spans="1:6" outlineLevel="2" x14ac:dyDescent="0.2">
      <c r="B26034" s="18" t="s">
        <v>17345</v>
      </c>
      <c r="C26034" s="19" t="s">
        <v>20</v>
      </c>
      <c r="D26034" t="s">
        <v>398</v>
      </c>
      <c r="E26034" s="20">
        <v>5</v>
      </c>
      <c r="F26034" s="20">
        <v>37</v>
      </c>
    </row>
    <row r="26035" spans="1:6" ht="38.25" outlineLevel="2" x14ac:dyDescent="0.2">
      <c r="B26035" s="18" t="s">
        <v>17345</v>
      </c>
      <c r="C26035" s="19" t="s">
        <v>31</v>
      </c>
      <c r="D26035" t="s">
        <v>398</v>
      </c>
      <c r="E26035" s="20">
        <v>3</v>
      </c>
      <c r="F26035" s="20">
        <v>1</v>
      </c>
    </row>
    <row r="26036" spans="1:6" outlineLevel="2" x14ac:dyDescent="0.2">
      <c r="B26036" s="18" t="s">
        <v>17345</v>
      </c>
      <c r="C26036" s="19" t="s">
        <v>36</v>
      </c>
      <c r="D26036" t="s">
        <v>398</v>
      </c>
      <c r="E26036" s="20">
        <v>7</v>
      </c>
      <c r="F26036" s="20">
        <v>8</v>
      </c>
    </row>
    <row r="26037" spans="1:6" outlineLevel="2" x14ac:dyDescent="0.2">
      <c r="B26037" s="18" t="s">
        <v>17345</v>
      </c>
      <c r="C26037" s="19" t="s">
        <v>37</v>
      </c>
      <c r="D26037" t="s">
        <v>398</v>
      </c>
      <c r="E26037" s="20">
        <v>1</v>
      </c>
      <c r="F26037" s="20">
        <v>10</v>
      </c>
    </row>
    <row r="26038" spans="1:6" outlineLevel="2" x14ac:dyDescent="0.2">
      <c r="B26038" s="18" t="s">
        <v>17345</v>
      </c>
      <c r="C26038" s="19" t="s">
        <v>42</v>
      </c>
      <c r="D26038" t="s">
        <v>398</v>
      </c>
      <c r="E26038" s="20">
        <v>83340</v>
      </c>
      <c r="F26038" s="20">
        <v>160827</v>
      </c>
    </row>
    <row r="26039" spans="1:6" outlineLevel="2" x14ac:dyDescent="0.2">
      <c r="B26039" s="18" t="s">
        <v>17345</v>
      </c>
      <c r="C26039" s="19" t="s">
        <v>65</v>
      </c>
      <c r="D26039" t="s">
        <v>398</v>
      </c>
      <c r="E26039" s="20">
        <v>67</v>
      </c>
      <c r="F26039" s="20">
        <v>9082</v>
      </c>
    </row>
    <row r="26040" spans="1:6" outlineLevel="2" x14ac:dyDescent="0.2">
      <c r="B26040" s="18" t="s">
        <v>17345</v>
      </c>
      <c r="C26040" s="19" t="s">
        <v>68</v>
      </c>
      <c r="D26040" t="s">
        <v>398</v>
      </c>
      <c r="E26040" s="20">
        <v>3</v>
      </c>
      <c r="F26040" s="20">
        <v>40</v>
      </c>
    </row>
    <row r="26041" spans="1:6" outlineLevel="2" x14ac:dyDescent="0.2">
      <c r="B26041" s="18" t="s">
        <v>17345</v>
      </c>
      <c r="C26041" s="19" t="s">
        <v>80</v>
      </c>
      <c r="D26041" t="s">
        <v>398</v>
      </c>
      <c r="E26041" s="20">
        <v>20330</v>
      </c>
      <c r="F26041" s="20">
        <v>15442</v>
      </c>
    </row>
    <row r="26042" spans="1:6" outlineLevel="2" x14ac:dyDescent="0.2">
      <c r="B26042" s="18" t="s">
        <v>17345</v>
      </c>
      <c r="C26042" s="19" t="s">
        <v>81</v>
      </c>
      <c r="D26042" t="s">
        <v>398</v>
      </c>
      <c r="E26042" s="20">
        <v>186</v>
      </c>
      <c r="F26042" s="20">
        <v>167</v>
      </c>
    </row>
    <row r="26043" spans="1:6" ht="25.5" outlineLevel="2" x14ac:dyDescent="0.2">
      <c r="B26043" s="18" t="s">
        <v>17345</v>
      </c>
      <c r="C26043" s="19" t="s">
        <v>92</v>
      </c>
      <c r="D26043" t="s">
        <v>398</v>
      </c>
      <c r="E26043" s="20">
        <v>186</v>
      </c>
      <c r="F26043" s="20">
        <v>61</v>
      </c>
    </row>
    <row r="26044" spans="1:6" outlineLevel="2" x14ac:dyDescent="0.2">
      <c r="B26044" s="18" t="s">
        <v>17345</v>
      </c>
      <c r="C26044" s="19" t="s">
        <v>107</v>
      </c>
      <c r="D26044" t="s">
        <v>398</v>
      </c>
      <c r="E26044" s="20">
        <v>346</v>
      </c>
      <c r="F26044" s="20">
        <v>1526</v>
      </c>
    </row>
    <row r="26045" spans="1:6" ht="25.5" outlineLevel="2" x14ac:dyDescent="0.2">
      <c r="B26045" s="18" t="s">
        <v>17345</v>
      </c>
      <c r="C26045" s="19" t="s">
        <v>122</v>
      </c>
      <c r="D26045" t="s">
        <v>398</v>
      </c>
      <c r="E26045" s="20">
        <v>48</v>
      </c>
      <c r="F26045" s="20">
        <v>174</v>
      </c>
    </row>
    <row r="26046" spans="1:6" outlineLevel="2" x14ac:dyDescent="0.2">
      <c r="B26046" s="18" t="s">
        <v>17345</v>
      </c>
      <c r="C26046" s="19" t="s">
        <v>129</v>
      </c>
      <c r="D26046" t="s">
        <v>398</v>
      </c>
      <c r="E26046" s="20">
        <v>111</v>
      </c>
      <c r="F26046" s="20">
        <v>91</v>
      </c>
    </row>
    <row r="26047" spans="1:6" outlineLevel="2" x14ac:dyDescent="0.2">
      <c r="B26047" s="18" t="s">
        <v>17345</v>
      </c>
      <c r="C26047" s="19" t="s">
        <v>130</v>
      </c>
      <c r="D26047" t="s">
        <v>398</v>
      </c>
      <c r="E26047" s="20">
        <v>538</v>
      </c>
      <c r="F26047" s="20">
        <v>492</v>
      </c>
    </row>
    <row r="26048" spans="1:6" outlineLevel="2" x14ac:dyDescent="0.2">
      <c r="B26048" s="18" t="s">
        <v>17345</v>
      </c>
      <c r="C26048" s="19" t="s">
        <v>139</v>
      </c>
      <c r="D26048" t="s">
        <v>398</v>
      </c>
      <c r="E26048" s="20">
        <v>1</v>
      </c>
      <c r="F26048" s="20">
        <v>3</v>
      </c>
    </row>
    <row r="26049" spans="1:6" outlineLevel="2" x14ac:dyDescent="0.2">
      <c r="B26049" s="18" t="s">
        <v>17345</v>
      </c>
      <c r="C26049" s="19" t="s">
        <v>151</v>
      </c>
      <c r="D26049" t="s">
        <v>398</v>
      </c>
      <c r="E26049" s="20">
        <v>334</v>
      </c>
      <c r="F26049" s="20">
        <v>968</v>
      </c>
    </row>
    <row r="26050" spans="1:6" outlineLevel="2" x14ac:dyDescent="0.2">
      <c r="B26050" s="18" t="s">
        <v>17345</v>
      </c>
      <c r="C26050" s="19" t="s">
        <v>161</v>
      </c>
      <c r="D26050" t="s">
        <v>398</v>
      </c>
      <c r="E26050" s="20">
        <v>67</v>
      </c>
      <c r="F26050" s="20">
        <v>23</v>
      </c>
    </row>
    <row r="26051" spans="1:6" outlineLevel="2" x14ac:dyDescent="0.2">
      <c r="B26051" s="18" t="s">
        <v>17345</v>
      </c>
      <c r="C26051" s="19" t="s">
        <v>162</v>
      </c>
      <c r="D26051" t="s">
        <v>398</v>
      </c>
      <c r="E26051" s="20">
        <v>1000</v>
      </c>
      <c r="F26051" s="20">
        <v>221</v>
      </c>
    </row>
    <row r="26052" spans="1:6" outlineLevel="2" x14ac:dyDescent="0.2">
      <c r="B26052" s="18" t="s">
        <v>17345</v>
      </c>
      <c r="C26052" s="19" t="s">
        <v>164</v>
      </c>
      <c r="D26052" t="s">
        <v>398</v>
      </c>
      <c r="E26052" s="20">
        <v>2267</v>
      </c>
      <c r="F26052" s="20">
        <v>2209</v>
      </c>
    </row>
    <row r="26053" spans="1:6" outlineLevel="2" x14ac:dyDescent="0.2">
      <c r="B26053" s="18" t="s">
        <v>17345</v>
      </c>
      <c r="C26053" s="19" t="s">
        <v>166</v>
      </c>
      <c r="D26053" t="s">
        <v>398</v>
      </c>
      <c r="E26053" s="20">
        <v>11494</v>
      </c>
      <c r="F26053" s="20">
        <v>72863</v>
      </c>
    </row>
    <row r="26054" spans="1:6" outlineLevel="2" x14ac:dyDescent="0.2">
      <c r="B26054" s="18" t="s">
        <v>17345</v>
      </c>
      <c r="C26054" s="19" t="s">
        <v>171</v>
      </c>
      <c r="D26054" t="s">
        <v>398</v>
      </c>
      <c r="E26054" s="20">
        <v>85</v>
      </c>
      <c r="F26054" s="20">
        <v>2019</v>
      </c>
    </row>
    <row r="26055" spans="1:6" outlineLevel="2" x14ac:dyDescent="0.2">
      <c r="B26055" s="18" t="s">
        <v>17345</v>
      </c>
      <c r="C26055" s="19" t="s">
        <v>173</v>
      </c>
      <c r="D26055" t="s">
        <v>398</v>
      </c>
      <c r="E26055" s="20">
        <v>1</v>
      </c>
      <c r="F26055" s="20">
        <v>1</v>
      </c>
    </row>
    <row r="26056" spans="1:6" ht="25.5" outlineLevel="2" x14ac:dyDescent="0.2">
      <c r="B26056" s="18" t="s">
        <v>17345</v>
      </c>
      <c r="C26056" s="19" t="s">
        <v>175</v>
      </c>
      <c r="D26056" t="s">
        <v>398</v>
      </c>
      <c r="E26056" s="20">
        <v>8</v>
      </c>
      <c r="F26056" s="20">
        <v>22</v>
      </c>
    </row>
    <row r="26057" spans="1:6" outlineLevel="2" x14ac:dyDescent="0.2">
      <c r="B26057" s="18" t="s">
        <v>17345</v>
      </c>
      <c r="C26057" s="19" t="s">
        <v>178</v>
      </c>
      <c r="D26057" t="s">
        <v>398</v>
      </c>
      <c r="E26057" s="20">
        <v>603</v>
      </c>
      <c r="F26057" s="20">
        <v>418</v>
      </c>
    </row>
    <row r="26058" spans="1:6" outlineLevel="2" x14ac:dyDescent="0.2">
      <c r="B26058" s="18" t="s">
        <v>17345</v>
      </c>
      <c r="C26058" s="19" t="s">
        <v>182</v>
      </c>
      <c r="D26058" t="s">
        <v>398</v>
      </c>
      <c r="E26058" s="20">
        <v>22</v>
      </c>
      <c r="F26058" s="20">
        <v>319</v>
      </c>
    </row>
    <row r="26059" spans="1:6" outlineLevel="2" x14ac:dyDescent="0.2">
      <c r="B26059" s="18" t="s">
        <v>17345</v>
      </c>
      <c r="C26059" s="19" t="s">
        <v>183</v>
      </c>
      <c r="D26059" t="s">
        <v>398</v>
      </c>
      <c r="E26059" s="20">
        <v>75</v>
      </c>
      <c r="F26059" s="20">
        <v>34</v>
      </c>
    </row>
    <row r="26060" spans="1:6" outlineLevel="1" x14ac:dyDescent="0.2">
      <c r="B26060" s="21" t="s">
        <v>17346</v>
      </c>
      <c r="E26060" s="20">
        <f>SUBTOTAL(9,E26033:E26059)</f>
        <v>121136</v>
      </c>
      <c r="F26060" s="20">
        <f>SUBTOTAL(9,F26033:F26059)</f>
        <v>267579</v>
      </c>
    </row>
    <row r="26061" spans="1:6" outlineLevel="2" x14ac:dyDescent="0.2">
      <c r="A26061" t="s">
        <v>1918</v>
      </c>
      <c r="B26061" s="18" t="s">
        <v>17347</v>
      </c>
      <c r="C26061" s="19" t="s">
        <v>20</v>
      </c>
      <c r="D26061" t="s">
        <v>398</v>
      </c>
      <c r="E26061" s="20">
        <v>13266</v>
      </c>
      <c r="F26061" s="20">
        <v>2217</v>
      </c>
    </row>
    <row r="26062" spans="1:6" outlineLevel="2" x14ac:dyDescent="0.2">
      <c r="B26062" s="18" t="s">
        <v>17347</v>
      </c>
      <c r="C26062" s="19" t="s">
        <v>37</v>
      </c>
      <c r="D26062" t="s">
        <v>398</v>
      </c>
      <c r="E26062" s="20">
        <v>30</v>
      </c>
      <c r="F26062" s="20">
        <v>681</v>
      </c>
    </row>
    <row r="26063" spans="1:6" outlineLevel="2" x14ac:dyDescent="0.2">
      <c r="B26063" s="18" t="s">
        <v>17347</v>
      </c>
      <c r="C26063" s="19" t="s">
        <v>42</v>
      </c>
      <c r="D26063" t="s">
        <v>398</v>
      </c>
      <c r="E26063" s="20">
        <v>12368</v>
      </c>
      <c r="F26063" s="20">
        <v>6117</v>
      </c>
    </row>
    <row r="26064" spans="1:6" outlineLevel="2" x14ac:dyDescent="0.2">
      <c r="B26064" s="18" t="s">
        <v>17347</v>
      </c>
      <c r="C26064" s="19" t="s">
        <v>54</v>
      </c>
      <c r="D26064" t="s">
        <v>398</v>
      </c>
      <c r="E26064" s="20">
        <v>1</v>
      </c>
      <c r="F26064" s="20">
        <v>17</v>
      </c>
    </row>
    <row r="26065" spans="1:6" outlineLevel="2" x14ac:dyDescent="0.2">
      <c r="B26065" s="18" t="s">
        <v>17347</v>
      </c>
      <c r="C26065" s="19" t="s">
        <v>65</v>
      </c>
      <c r="D26065" t="s">
        <v>398</v>
      </c>
      <c r="E26065" s="20">
        <v>7</v>
      </c>
      <c r="F26065" s="20">
        <v>260</v>
      </c>
    </row>
    <row r="26066" spans="1:6" outlineLevel="2" x14ac:dyDescent="0.2">
      <c r="B26066" s="18" t="s">
        <v>17347</v>
      </c>
      <c r="C26066" s="19" t="s">
        <v>68</v>
      </c>
      <c r="D26066" t="s">
        <v>398</v>
      </c>
      <c r="E26066" s="20">
        <v>8</v>
      </c>
      <c r="F26066" s="20">
        <v>20</v>
      </c>
    </row>
    <row r="26067" spans="1:6" outlineLevel="2" x14ac:dyDescent="0.2">
      <c r="B26067" s="18" t="s">
        <v>17347</v>
      </c>
      <c r="C26067" s="19" t="s">
        <v>80</v>
      </c>
      <c r="D26067" t="s">
        <v>398</v>
      </c>
      <c r="E26067" s="20">
        <v>71836</v>
      </c>
      <c r="F26067" s="20">
        <v>48471</v>
      </c>
    </row>
    <row r="26068" spans="1:6" outlineLevel="2" x14ac:dyDescent="0.2">
      <c r="B26068" s="18" t="s">
        <v>17347</v>
      </c>
      <c r="C26068" s="19" t="s">
        <v>81</v>
      </c>
      <c r="D26068" t="s">
        <v>398</v>
      </c>
      <c r="E26068" s="20">
        <v>686</v>
      </c>
      <c r="F26068" s="20">
        <v>2511</v>
      </c>
    </row>
    <row r="26069" spans="1:6" outlineLevel="2" x14ac:dyDescent="0.2">
      <c r="B26069" s="18" t="s">
        <v>17347</v>
      </c>
      <c r="C26069" s="19" t="s">
        <v>139</v>
      </c>
      <c r="D26069" t="s">
        <v>398</v>
      </c>
      <c r="E26069" s="20">
        <v>1</v>
      </c>
      <c r="F26069" s="20">
        <v>3</v>
      </c>
    </row>
    <row r="26070" spans="1:6" outlineLevel="2" x14ac:dyDescent="0.2">
      <c r="B26070" s="18" t="s">
        <v>17347</v>
      </c>
      <c r="C26070" s="19" t="s">
        <v>151</v>
      </c>
      <c r="D26070" t="s">
        <v>398</v>
      </c>
      <c r="E26070" s="20">
        <v>1</v>
      </c>
      <c r="F26070" s="20">
        <v>15</v>
      </c>
    </row>
    <row r="26071" spans="1:6" outlineLevel="2" x14ac:dyDescent="0.2">
      <c r="B26071" s="18" t="s">
        <v>17347</v>
      </c>
      <c r="C26071" s="19" t="s">
        <v>164</v>
      </c>
      <c r="D26071" t="s">
        <v>398</v>
      </c>
      <c r="E26071" s="20">
        <v>35</v>
      </c>
      <c r="F26071" s="20">
        <v>31</v>
      </c>
    </row>
    <row r="26072" spans="1:6" outlineLevel="2" x14ac:dyDescent="0.2">
      <c r="B26072" s="18" t="s">
        <v>17347</v>
      </c>
      <c r="C26072" s="19" t="s">
        <v>166</v>
      </c>
      <c r="D26072" t="s">
        <v>398</v>
      </c>
      <c r="E26072" s="20">
        <v>2120</v>
      </c>
      <c r="F26072" s="20">
        <v>2548</v>
      </c>
    </row>
    <row r="26073" spans="1:6" ht="25.5" outlineLevel="1" x14ac:dyDescent="0.2">
      <c r="B26073" s="21" t="s">
        <v>17348</v>
      </c>
      <c r="E26073" s="20">
        <f>SUBTOTAL(9,E26061:E26072)</f>
        <v>100359</v>
      </c>
      <c r="F26073" s="20">
        <f>SUBTOTAL(9,F26061:F26072)</f>
        <v>62891</v>
      </c>
    </row>
    <row r="26074" spans="1:6" outlineLevel="2" x14ac:dyDescent="0.2">
      <c r="A26074" t="s">
        <v>1919</v>
      </c>
      <c r="B26074" s="18" t="s">
        <v>17349</v>
      </c>
      <c r="C26074" s="19" t="s">
        <v>42</v>
      </c>
      <c r="D26074" t="s">
        <v>398</v>
      </c>
      <c r="E26074" s="20">
        <v>486</v>
      </c>
      <c r="F26074" s="20">
        <v>141</v>
      </c>
    </row>
    <row r="26075" spans="1:6" outlineLevel="2" x14ac:dyDescent="0.2">
      <c r="B26075" s="18" t="s">
        <v>17349</v>
      </c>
      <c r="C26075" s="19" t="s">
        <v>80</v>
      </c>
      <c r="D26075" t="s">
        <v>398</v>
      </c>
      <c r="E26075" s="20">
        <v>1504</v>
      </c>
      <c r="F26075" s="20">
        <v>124</v>
      </c>
    </row>
    <row r="26076" spans="1:6" outlineLevel="2" x14ac:dyDescent="0.2">
      <c r="B26076" s="18" t="s">
        <v>17349</v>
      </c>
      <c r="C26076" s="19" t="s">
        <v>81</v>
      </c>
      <c r="D26076" t="s">
        <v>398</v>
      </c>
      <c r="E26076" s="20">
        <v>54</v>
      </c>
      <c r="F26076" s="20">
        <v>685</v>
      </c>
    </row>
    <row r="26077" spans="1:6" ht="25.5" outlineLevel="1" x14ac:dyDescent="0.2">
      <c r="B26077" s="21" t="s">
        <v>17350</v>
      </c>
      <c r="E26077" s="20">
        <f>SUBTOTAL(9,E26074:E26076)</f>
        <v>2044</v>
      </c>
      <c r="F26077" s="20">
        <f>SUBTOTAL(9,F26074:F26076)</f>
        <v>950</v>
      </c>
    </row>
    <row r="26078" spans="1:6" outlineLevel="2" x14ac:dyDescent="0.2">
      <c r="A26078" t="s">
        <v>1920</v>
      </c>
      <c r="B26078" s="18" t="s">
        <v>17351</v>
      </c>
      <c r="C26078" s="19" t="s">
        <v>23</v>
      </c>
      <c r="D26078" t="s">
        <v>398</v>
      </c>
      <c r="E26078" s="20">
        <v>1</v>
      </c>
      <c r="F26078" s="20">
        <v>3</v>
      </c>
    </row>
    <row r="26079" spans="1:6" outlineLevel="2" x14ac:dyDescent="0.2">
      <c r="B26079" s="18" t="s">
        <v>17351</v>
      </c>
      <c r="C26079" s="19" t="s">
        <v>42</v>
      </c>
      <c r="D26079" t="s">
        <v>398</v>
      </c>
      <c r="E26079" s="20">
        <v>82010</v>
      </c>
      <c r="F26079" s="20">
        <v>87614</v>
      </c>
    </row>
    <row r="26080" spans="1:6" outlineLevel="2" x14ac:dyDescent="0.2">
      <c r="B26080" s="18" t="s">
        <v>17351</v>
      </c>
      <c r="C26080" s="19" t="s">
        <v>64</v>
      </c>
      <c r="D26080" t="s">
        <v>398</v>
      </c>
      <c r="E26080" s="20">
        <v>1</v>
      </c>
      <c r="F26080" s="20">
        <v>6</v>
      </c>
    </row>
    <row r="26081" spans="2:6" outlineLevel="2" x14ac:dyDescent="0.2">
      <c r="B26081" s="18" t="s">
        <v>17351</v>
      </c>
      <c r="C26081" s="19" t="s">
        <v>68</v>
      </c>
      <c r="D26081" t="s">
        <v>398</v>
      </c>
      <c r="E26081" s="20">
        <v>18</v>
      </c>
      <c r="F26081" s="20">
        <v>102</v>
      </c>
    </row>
    <row r="26082" spans="2:6" outlineLevel="2" x14ac:dyDescent="0.2">
      <c r="B26082" s="18" t="s">
        <v>17351</v>
      </c>
      <c r="C26082" s="19" t="s">
        <v>69</v>
      </c>
      <c r="D26082" t="s">
        <v>398</v>
      </c>
      <c r="E26082" s="20">
        <v>158</v>
      </c>
      <c r="F26082" s="20">
        <v>1948</v>
      </c>
    </row>
    <row r="26083" spans="2:6" outlineLevel="2" x14ac:dyDescent="0.2">
      <c r="B26083" s="18" t="s">
        <v>17351</v>
      </c>
      <c r="C26083" s="19" t="s">
        <v>80</v>
      </c>
      <c r="D26083" t="s">
        <v>398</v>
      </c>
      <c r="E26083" s="20">
        <v>27959</v>
      </c>
      <c r="F26083" s="20">
        <v>27737</v>
      </c>
    </row>
    <row r="26084" spans="2:6" outlineLevel="2" x14ac:dyDescent="0.2">
      <c r="B26084" s="18" t="s">
        <v>17351</v>
      </c>
      <c r="C26084" s="19" t="s">
        <v>81</v>
      </c>
      <c r="D26084" t="s">
        <v>398</v>
      </c>
      <c r="E26084" s="20">
        <v>2</v>
      </c>
      <c r="F26084" s="20">
        <v>669</v>
      </c>
    </row>
    <row r="26085" spans="2:6" outlineLevel="2" x14ac:dyDescent="0.2">
      <c r="B26085" s="18" t="s">
        <v>17351</v>
      </c>
      <c r="C26085" s="19" t="s">
        <v>87</v>
      </c>
      <c r="D26085" t="s">
        <v>398</v>
      </c>
      <c r="E26085" s="20">
        <v>55</v>
      </c>
      <c r="F26085" s="20">
        <v>61</v>
      </c>
    </row>
    <row r="26086" spans="2:6" ht="25.5" outlineLevel="2" x14ac:dyDescent="0.2">
      <c r="B26086" s="18" t="s">
        <v>17351</v>
      </c>
      <c r="C26086" s="19" t="s">
        <v>92</v>
      </c>
      <c r="D26086" t="s">
        <v>398</v>
      </c>
      <c r="E26086" s="20">
        <v>400</v>
      </c>
      <c r="F26086" s="20">
        <v>145</v>
      </c>
    </row>
    <row r="26087" spans="2:6" outlineLevel="2" x14ac:dyDescent="0.2">
      <c r="B26087" s="18" t="s">
        <v>17351</v>
      </c>
      <c r="C26087" s="19" t="s">
        <v>97</v>
      </c>
      <c r="D26087" t="s">
        <v>398</v>
      </c>
      <c r="E26087" s="20">
        <v>13</v>
      </c>
      <c r="F26087" s="20">
        <v>46</v>
      </c>
    </row>
    <row r="26088" spans="2:6" outlineLevel="2" x14ac:dyDescent="0.2">
      <c r="B26088" s="18" t="s">
        <v>17351</v>
      </c>
      <c r="C26088" s="19" t="s">
        <v>107</v>
      </c>
      <c r="D26088" t="s">
        <v>398</v>
      </c>
      <c r="E26088" s="20">
        <v>120</v>
      </c>
      <c r="F26088" s="20">
        <v>167</v>
      </c>
    </row>
    <row r="26089" spans="2:6" outlineLevel="2" x14ac:dyDescent="0.2">
      <c r="B26089" s="18" t="s">
        <v>17351</v>
      </c>
      <c r="C26089" s="19" t="s">
        <v>135</v>
      </c>
      <c r="D26089" t="s">
        <v>398</v>
      </c>
      <c r="E26089" s="20">
        <v>26</v>
      </c>
      <c r="F26089" s="20">
        <v>1106</v>
      </c>
    </row>
    <row r="26090" spans="2:6" outlineLevel="2" x14ac:dyDescent="0.2">
      <c r="B26090" s="18" t="s">
        <v>17351</v>
      </c>
      <c r="C26090" s="19" t="s">
        <v>136</v>
      </c>
      <c r="D26090" t="s">
        <v>398</v>
      </c>
      <c r="E26090" s="20">
        <v>1</v>
      </c>
      <c r="F26090" s="20">
        <v>5</v>
      </c>
    </row>
    <row r="26091" spans="2:6" outlineLevel="2" x14ac:dyDescent="0.2">
      <c r="B26091" s="18" t="s">
        <v>17351</v>
      </c>
      <c r="C26091" s="19" t="s">
        <v>151</v>
      </c>
      <c r="D26091" t="s">
        <v>398</v>
      </c>
      <c r="E26091" s="20">
        <v>33</v>
      </c>
      <c r="F26091" s="20">
        <v>230</v>
      </c>
    </row>
    <row r="26092" spans="2:6" ht="25.5" outlineLevel="2" x14ac:dyDescent="0.2">
      <c r="B26092" s="18" t="s">
        <v>17351</v>
      </c>
      <c r="C26092" s="19" t="s">
        <v>154</v>
      </c>
      <c r="D26092" t="s">
        <v>398</v>
      </c>
      <c r="E26092" s="20">
        <v>29</v>
      </c>
      <c r="F26092" s="20">
        <v>50</v>
      </c>
    </row>
    <row r="26093" spans="2:6" outlineLevel="2" x14ac:dyDescent="0.2">
      <c r="B26093" s="18" t="s">
        <v>17351</v>
      </c>
      <c r="C26093" s="19" t="s">
        <v>166</v>
      </c>
      <c r="D26093" t="s">
        <v>398</v>
      </c>
      <c r="E26093" s="20">
        <v>766</v>
      </c>
      <c r="F26093" s="20">
        <v>7779</v>
      </c>
    </row>
    <row r="26094" spans="2:6" outlineLevel="2" x14ac:dyDescent="0.2">
      <c r="B26094" s="18" t="s">
        <v>17351</v>
      </c>
      <c r="C26094" s="19" t="s">
        <v>171</v>
      </c>
      <c r="D26094" t="s">
        <v>398</v>
      </c>
      <c r="E26094" s="20">
        <v>48</v>
      </c>
      <c r="F26094" s="20">
        <v>754</v>
      </c>
    </row>
    <row r="26095" spans="2:6" ht="25.5" outlineLevel="2" x14ac:dyDescent="0.2">
      <c r="B26095" s="18" t="s">
        <v>17351</v>
      </c>
      <c r="C26095" s="19" t="s">
        <v>175</v>
      </c>
      <c r="D26095" t="s">
        <v>398</v>
      </c>
      <c r="E26095" s="20">
        <v>3</v>
      </c>
      <c r="F26095" s="20">
        <v>6</v>
      </c>
    </row>
    <row r="26096" spans="2:6" outlineLevel="2" x14ac:dyDescent="0.2">
      <c r="B26096" s="18" t="s">
        <v>17351</v>
      </c>
      <c r="C26096" s="19" t="s">
        <v>178</v>
      </c>
      <c r="D26096" t="s">
        <v>398</v>
      </c>
      <c r="E26096" s="20">
        <v>19</v>
      </c>
      <c r="F26096" s="20">
        <v>211</v>
      </c>
    </row>
    <row r="26097" spans="1:6" outlineLevel="2" x14ac:dyDescent="0.2">
      <c r="B26097" s="18" t="s">
        <v>17351</v>
      </c>
      <c r="C26097" s="19" t="s">
        <v>182</v>
      </c>
      <c r="D26097" t="s">
        <v>398</v>
      </c>
      <c r="E26097" s="20">
        <v>68</v>
      </c>
      <c r="F26097" s="20">
        <v>120</v>
      </c>
    </row>
    <row r="26098" spans="1:6" ht="25.5" outlineLevel="1" x14ac:dyDescent="0.2">
      <c r="B26098" s="21" t="s">
        <v>17352</v>
      </c>
      <c r="E26098" s="20">
        <f>SUBTOTAL(9,E26078:E26097)</f>
        <v>111730</v>
      </c>
      <c r="F26098" s="20">
        <f>SUBTOTAL(9,F26078:F26097)</f>
        <v>128759</v>
      </c>
    </row>
    <row r="26099" spans="1:6" outlineLevel="2" x14ac:dyDescent="0.2">
      <c r="A26099" t="s">
        <v>1921</v>
      </c>
      <c r="B26099" s="18" t="s">
        <v>17353</v>
      </c>
      <c r="C26099" s="19" t="s">
        <v>20</v>
      </c>
      <c r="D26099" t="s">
        <v>411</v>
      </c>
      <c r="E26099" s="20">
        <v>210</v>
      </c>
      <c r="F26099" s="20">
        <v>74</v>
      </c>
    </row>
    <row r="26100" spans="1:6" outlineLevel="2" x14ac:dyDescent="0.2">
      <c r="B26100" s="18" t="s">
        <v>17353</v>
      </c>
      <c r="C26100" s="19" t="s">
        <v>42</v>
      </c>
      <c r="D26100" t="s">
        <v>411</v>
      </c>
      <c r="E26100" s="20">
        <v>42231</v>
      </c>
      <c r="F26100" s="20">
        <v>6270</v>
      </c>
    </row>
    <row r="26101" spans="1:6" ht="25.5" outlineLevel="2" x14ac:dyDescent="0.2">
      <c r="B26101" s="18" t="s">
        <v>17353</v>
      </c>
      <c r="C26101" s="19" t="s">
        <v>53</v>
      </c>
      <c r="D26101" t="s">
        <v>411</v>
      </c>
      <c r="E26101" s="20">
        <v>12</v>
      </c>
      <c r="F26101" s="20">
        <v>10</v>
      </c>
    </row>
    <row r="26102" spans="1:6" outlineLevel="2" x14ac:dyDescent="0.2">
      <c r="B26102" s="18" t="s">
        <v>17353</v>
      </c>
      <c r="C26102" s="19" t="s">
        <v>54</v>
      </c>
      <c r="D26102" t="s">
        <v>411</v>
      </c>
      <c r="E26102" s="20">
        <v>7</v>
      </c>
      <c r="F26102" s="20">
        <v>7</v>
      </c>
    </row>
    <row r="26103" spans="1:6" outlineLevel="2" x14ac:dyDescent="0.2">
      <c r="B26103" s="18" t="s">
        <v>17353</v>
      </c>
      <c r="C26103" s="19" t="s">
        <v>68</v>
      </c>
      <c r="D26103" t="s">
        <v>411</v>
      </c>
      <c r="E26103" s="20">
        <v>1395</v>
      </c>
      <c r="F26103" s="20">
        <v>3576</v>
      </c>
    </row>
    <row r="26104" spans="1:6" outlineLevel="2" x14ac:dyDescent="0.2">
      <c r="B26104" s="18" t="s">
        <v>17353</v>
      </c>
      <c r="C26104" s="19" t="s">
        <v>80</v>
      </c>
      <c r="D26104" t="s">
        <v>411</v>
      </c>
      <c r="E26104" s="20">
        <v>1061288</v>
      </c>
      <c r="F26104" s="20">
        <v>79514</v>
      </c>
    </row>
    <row r="26105" spans="1:6" outlineLevel="2" x14ac:dyDescent="0.2">
      <c r="B26105" s="18" t="s">
        <v>17353</v>
      </c>
      <c r="C26105" s="19" t="s">
        <v>107</v>
      </c>
      <c r="D26105" t="s">
        <v>411</v>
      </c>
      <c r="E26105" s="20">
        <v>3</v>
      </c>
      <c r="F26105" s="20">
        <v>6</v>
      </c>
    </row>
    <row r="26106" spans="1:6" outlineLevel="2" x14ac:dyDescent="0.2">
      <c r="B26106" s="18" t="s">
        <v>17353</v>
      </c>
      <c r="C26106" s="19" t="s">
        <v>113</v>
      </c>
      <c r="D26106" t="s">
        <v>411</v>
      </c>
      <c r="E26106" s="20">
        <v>9</v>
      </c>
      <c r="F26106" s="20">
        <v>48</v>
      </c>
    </row>
    <row r="26107" spans="1:6" outlineLevel="2" x14ac:dyDescent="0.2">
      <c r="B26107" s="18" t="s">
        <v>17353</v>
      </c>
      <c r="C26107" s="19" t="s">
        <v>136</v>
      </c>
      <c r="D26107" t="s">
        <v>411</v>
      </c>
      <c r="E26107" s="20">
        <v>16</v>
      </c>
      <c r="F26107" s="20">
        <v>8</v>
      </c>
    </row>
    <row r="26108" spans="1:6" outlineLevel="2" x14ac:dyDescent="0.2">
      <c r="B26108" s="18" t="s">
        <v>17353</v>
      </c>
      <c r="C26108" s="19" t="s">
        <v>151</v>
      </c>
      <c r="D26108" t="s">
        <v>411</v>
      </c>
      <c r="E26108" s="20">
        <v>29</v>
      </c>
      <c r="F26108" s="20">
        <v>6</v>
      </c>
    </row>
    <row r="26109" spans="1:6" outlineLevel="2" x14ac:dyDescent="0.2">
      <c r="B26109" s="18" t="s">
        <v>17353</v>
      </c>
      <c r="C26109" s="19" t="s">
        <v>166</v>
      </c>
      <c r="D26109" t="s">
        <v>411</v>
      </c>
      <c r="E26109" s="20">
        <v>115</v>
      </c>
      <c r="F26109" s="20">
        <v>81</v>
      </c>
    </row>
    <row r="26110" spans="1:6" outlineLevel="2" x14ac:dyDescent="0.2">
      <c r="B26110" s="18" t="s">
        <v>17353</v>
      </c>
      <c r="C26110" s="19" t="s">
        <v>171</v>
      </c>
      <c r="D26110" t="s">
        <v>411</v>
      </c>
      <c r="E26110" s="20">
        <v>2932</v>
      </c>
      <c r="F26110" s="20">
        <v>746</v>
      </c>
    </row>
    <row r="26111" spans="1:6" ht="25.5" outlineLevel="2" x14ac:dyDescent="0.2">
      <c r="B26111" s="18" t="s">
        <v>17353</v>
      </c>
      <c r="C26111" s="19" t="s">
        <v>176</v>
      </c>
      <c r="D26111" t="s">
        <v>411</v>
      </c>
      <c r="E26111" s="20">
        <v>863</v>
      </c>
      <c r="F26111" s="20">
        <v>1370</v>
      </c>
    </row>
    <row r="26112" spans="1:6" outlineLevel="2" x14ac:dyDescent="0.2">
      <c r="B26112" s="18" t="s">
        <v>17353</v>
      </c>
      <c r="C26112" s="19" t="s">
        <v>178</v>
      </c>
      <c r="D26112" t="s">
        <v>411</v>
      </c>
      <c r="E26112" s="20">
        <v>1076</v>
      </c>
      <c r="F26112" s="20">
        <v>101</v>
      </c>
    </row>
    <row r="26113" spans="1:6" outlineLevel="1" x14ac:dyDescent="0.2">
      <c r="B26113" s="21" t="s">
        <v>17354</v>
      </c>
      <c r="E26113" s="20">
        <f>SUBTOTAL(9,E26099:E26112)</f>
        <v>1110186</v>
      </c>
      <c r="F26113" s="20">
        <f>SUBTOTAL(9,F26099:F26112)</f>
        <v>91817</v>
      </c>
    </row>
    <row r="26114" spans="1:6" outlineLevel="2" x14ac:dyDescent="0.2">
      <c r="A26114" t="s">
        <v>1922</v>
      </c>
      <c r="B26114" s="18" t="s">
        <v>17355</v>
      </c>
      <c r="C26114" s="19" t="s">
        <v>19</v>
      </c>
      <c r="D26114" t="s">
        <v>398</v>
      </c>
      <c r="E26114" s="20">
        <v>1</v>
      </c>
      <c r="F26114" s="20">
        <v>2</v>
      </c>
    </row>
    <row r="26115" spans="1:6" ht="38.25" outlineLevel="2" x14ac:dyDescent="0.2">
      <c r="B26115" s="18" t="s">
        <v>17355</v>
      </c>
      <c r="C26115" s="19" t="s">
        <v>40</v>
      </c>
      <c r="D26115" t="s">
        <v>398</v>
      </c>
      <c r="E26115" s="20">
        <v>13</v>
      </c>
      <c r="F26115" s="20">
        <v>26</v>
      </c>
    </row>
    <row r="26116" spans="1:6" outlineLevel="2" x14ac:dyDescent="0.2">
      <c r="B26116" s="18" t="s">
        <v>17355</v>
      </c>
      <c r="C26116" s="19" t="s">
        <v>42</v>
      </c>
      <c r="D26116" t="s">
        <v>398</v>
      </c>
      <c r="E26116" s="20">
        <v>325</v>
      </c>
      <c r="F26116" s="20">
        <v>3166</v>
      </c>
    </row>
    <row r="26117" spans="1:6" outlineLevel="2" x14ac:dyDescent="0.2">
      <c r="B26117" s="18" t="s">
        <v>17355</v>
      </c>
      <c r="C26117" s="19" t="s">
        <v>68</v>
      </c>
      <c r="D26117" t="s">
        <v>398</v>
      </c>
      <c r="E26117" s="20">
        <v>75</v>
      </c>
      <c r="F26117" s="20">
        <v>340</v>
      </c>
    </row>
    <row r="26118" spans="1:6" outlineLevel="2" x14ac:dyDescent="0.2">
      <c r="B26118" s="18" t="s">
        <v>17355</v>
      </c>
      <c r="C26118" s="19" t="s">
        <v>80</v>
      </c>
      <c r="D26118" t="s">
        <v>398</v>
      </c>
      <c r="E26118" s="20">
        <v>3460</v>
      </c>
      <c r="F26118" s="20">
        <v>718</v>
      </c>
    </row>
    <row r="26119" spans="1:6" outlineLevel="2" x14ac:dyDescent="0.2">
      <c r="B26119" s="18" t="s">
        <v>17355</v>
      </c>
      <c r="C26119" s="19" t="s">
        <v>129</v>
      </c>
      <c r="D26119" t="s">
        <v>398</v>
      </c>
      <c r="E26119" s="20">
        <v>2</v>
      </c>
      <c r="F26119" s="20">
        <v>4</v>
      </c>
    </row>
    <row r="26120" spans="1:6" outlineLevel="2" x14ac:dyDescent="0.2">
      <c r="B26120" s="18" t="s">
        <v>17355</v>
      </c>
      <c r="C26120" s="19" t="s">
        <v>130</v>
      </c>
      <c r="D26120" t="s">
        <v>398</v>
      </c>
      <c r="E26120" s="20">
        <v>1</v>
      </c>
      <c r="F26120" s="20">
        <v>12</v>
      </c>
    </row>
    <row r="26121" spans="1:6" outlineLevel="2" x14ac:dyDescent="0.2">
      <c r="B26121" s="18" t="s">
        <v>17355</v>
      </c>
      <c r="C26121" s="19" t="s">
        <v>136</v>
      </c>
      <c r="D26121" t="s">
        <v>398</v>
      </c>
      <c r="E26121" s="20">
        <v>2</v>
      </c>
      <c r="F26121" s="20">
        <v>4</v>
      </c>
    </row>
    <row r="26122" spans="1:6" outlineLevel="2" x14ac:dyDescent="0.2">
      <c r="B26122" s="18" t="s">
        <v>17355</v>
      </c>
      <c r="C26122" s="19" t="s">
        <v>139</v>
      </c>
      <c r="D26122" t="s">
        <v>398</v>
      </c>
      <c r="E26122" s="20">
        <v>2</v>
      </c>
      <c r="F26122" s="20">
        <v>2</v>
      </c>
    </row>
    <row r="26123" spans="1:6" ht="25.5" outlineLevel="2" x14ac:dyDescent="0.2">
      <c r="B26123" s="18" t="s">
        <v>17355</v>
      </c>
      <c r="C26123" s="19" t="s">
        <v>143</v>
      </c>
      <c r="D26123" t="s">
        <v>398</v>
      </c>
      <c r="E26123" s="20">
        <v>1</v>
      </c>
      <c r="F26123" s="20">
        <v>4</v>
      </c>
    </row>
    <row r="26124" spans="1:6" outlineLevel="2" x14ac:dyDescent="0.2">
      <c r="B26124" s="18" t="s">
        <v>17355</v>
      </c>
      <c r="C26124" s="19" t="s">
        <v>148</v>
      </c>
      <c r="D26124" t="s">
        <v>398</v>
      </c>
      <c r="E26124" s="20">
        <v>28</v>
      </c>
      <c r="F26124" s="20">
        <v>65</v>
      </c>
    </row>
    <row r="26125" spans="1:6" outlineLevel="2" x14ac:dyDescent="0.2">
      <c r="B26125" s="18" t="s">
        <v>17355</v>
      </c>
      <c r="C26125" s="19" t="s">
        <v>151</v>
      </c>
      <c r="D26125" t="s">
        <v>398</v>
      </c>
      <c r="E26125" s="20">
        <v>56</v>
      </c>
      <c r="F26125" s="20">
        <v>171</v>
      </c>
    </row>
    <row r="26126" spans="1:6" outlineLevel="2" x14ac:dyDescent="0.2">
      <c r="B26126" s="18" t="s">
        <v>17355</v>
      </c>
      <c r="C26126" s="19" t="s">
        <v>166</v>
      </c>
      <c r="D26126" t="s">
        <v>398</v>
      </c>
      <c r="E26126" s="20">
        <v>51</v>
      </c>
      <c r="F26126" s="20">
        <v>168</v>
      </c>
    </row>
    <row r="26127" spans="1:6" ht="25.5" outlineLevel="2" x14ac:dyDescent="0.2">
      <c r="B26127" s="18" t="s">
        <v>17355</v>
      </c>
      <c r="C26127" s="19" t="s">
        <v>175</v>
      </c>
      <c r="D26127" t="s">
        <v>398</v>
      </c>
      <c r="E26127" s="20">
        <v>3</v>
      </c>
      <c r="F26127" s="20">
        <v>17</v>
      </c>
    </row>
    <row r="26128" spans="1:6" outlineLevel="2" x14ac:dyDescent="0.2">
      <c r="B26128" s="18" t="s">
        <v>17355</v>
      </c>
      <c r="C26128" s="19" t="s">
        <v>183</v>
      </c>
      <c r="D26128" t="s">
        <v>398</v>
      </c>
      <c r="E26128" s="20">
        <v>4</v>
      </c>
      <c r="F26128" s="20">
        <v>3</v>
      </c>
    </row>
    <row r="26129" spans="1:6" outlineLevel="1" x14ac:dyDescent="0.2">
      <c r="B26129" s="21" t="s">
        <v>17356</v>
      </c>
      <c r="E26129" s="20">
        <f>SUBTOTAL(9,E26114:E26128)</f>
        <v>4024</v>
      </c>
      <c r="F26129" s="20">
        <f>SUBTOTAL(9,F26114:F26128)</f>
        <v>4702</v>
      </c>
    </row>
    <row r="26130" spans="1:6" ht="25.5" outlineLevel="2" x14ac:dyDescent="0.2">
      <c r="A26130" t="s">
        <v>1923</v>
      </c>
      <c r="B26130" s="18" t="s">
        <v>17357</v>
      </c>
      <c r="C26130" s="19" t="s">
        <v>16</v>
      </c>
      <c r="D26130" t="s">
        <v>398</v>
      </c>
      <c r="E26130" s="20">
        <v>4</v>
      </c>
      <c r="F26130" s="20">
        <v>162</v>
      </c>
    </row>
    <row r="26131" spans="1:6" ht="25.5" outlineLevel="2" x14ac:dyDescent="0.2">
      <c r="B26131" s="18" t="s">
        <v>17357</v>
      </c>
      <c r="C26131" s="19" t="s">
        <v>42</v>
      </c>
      <c r="D26131" t="s">
        <v>398</v>
      </c>
      <c r="E26131" s="20">
        <v>3894</v>
      </c>
      <c r="F26131" s="20">
        <v>1193</v>
      </c>
    </row>
    <row r="26132" spans="1:6" ht="25.5" outlineLevel="2" x14ac:dyDescent="0.2">
      <c r="B26132" s="18" t="s">
        <v>17357</v>
      </c>
      <c r="C26132" s="19" t="s">
        <v>77</v>
      </c>
      <c r="D26132" t="s">
        <v>398</v>
      </c>
      <c r="E26132" s="20">
        <v>9</v>
      </c>
      <c r="F26132" s="20">
        <v>13</v>
      </c>
    </row>
    <row r="26133" spans="1:6" ht="25.5" outlineLevel="2" x14ac:dyDescent="0.2">
      <c r="B26133" s="18" t="s">
        <v>17357</v>
      </c>
      <c r="C26133" s="19" t="s">
        <v>80</v>
      </c>
      <c r="D26133" t="s">
        <v>398</v>
      </c>
      <c r="E26133" s="20">
        <v>51927</v>
      </c>
      <c r="F26133" s="20">
        <v>79143</v>
      </c>
    </row>
    <row r="26134" spans="1:6" ht="25.5" outlineLevel="2" x14ac:dyDescent="0.2">
      <c r="B26134" s="18" t="s">
        <v>17357</v>
      </c>
      <c r="C26134" s="19" t="s">
        <v>84</v>
      </c>
      <c r="D26134" t="s">
        <v>398</v>
      </c>
      <c r="E26134" s="20">
        <v>120</v>
      </c>
      <c r="F26134" s="20">
        <v>172</v>
      </c>
    </row>
    <row r="26135" spans="1:6" ht="25.5" outlineLevel="2" x14ac:dyDescent="0.2">
      <c r="B26135" s="18" t="s">
        <v>17357</v>
      </c>
      <c r="C26135" s="19" t="s">
        <v>178</v>
      </c>
      <c r="D26135" t="s">
        <v>398</v>
      </c>
      <c r="E26135" s="20">
        <v>14</v>
      </c>
      <c r="F26135" s="20">
        <v>47</v>
      </c>
    </row>
    <row r="26136" spans="1:6" ht="25.5" outlineLevel="1" x14ac:dyDescent="0.2">
      <c r="B26136" s="21" t="s">
        <v>17358</v>
      </c>
      <c r="E26136" s="20">
        <f>SUBTOTAL(9,E26130:E26135)</f>
        <v>55968</v>
      </c>
      <c r="F26136" s="20">
        <f>SUBTOTAL(9,F26130:F26135)</f>
        <v>80730</v>
      </c>
    </row>
    <row r="26137" spans="1:6" outlineLevel="2" x14ac:dyDescent="0.2">
      <c r="A26137" t="s">
        <v>1924</v>
      </c>
      <c r="B26137" s="18" t="s">
        <v>17359</v>
      </c>
      <c r="C26137" s="19" t="s">
        <v>42</v>
      </c>
      <c r="D26137" t="s">
        <v>398</v>
      </c>
      <c r="E26137" s="20">
        <v>7851</v>
      </c>
      <c r="F26137" s="20">
        <v>13614</v>
      </c>
    </row>
    <row r="26138" spans="1:6" outlineLevel="2" x14ac:dyDescent="0.2">
      <c r="B26138" s="18" t="s">
        <v>17359</v>
      </c>
      <c r="C26138" s="19" t="s">
        <v>68</v>
      </c>
      <c r="D26138" t="s">
        <v>398</v>
      </c>
      <c r="E26138" s="20">
        <v>14</v>
      </c>
      <c r="F26138" s="20">
        <v>282</v>
      </c>
    </row>
    <row r="26139" spans="1:6" outlineLevel="2" x14ac:dyDescent="0.2">
      <c r="B26139" s="18" t="s">
        <v>17359</v>
      </c>
      <c r="C26139" s="19" t="s">
        <v>80</v>
      </c>
      <c r="D26139" t="s">
        <v>398</v>
      </c>
      <c r="E26139" s="20">
        <v>159015</v>
      </c>
      <c r="F26139" s="20">
        <v>98679</v>
      </c>
    </row>
    <row r="26140" spans="1:6" outlineLevel="2" x14ac:dyDescent="0.2">
      <c r="B26140" s="18" t="s">
        <v>17359</v>
      </c>
      <c r="C26140" s="19" t="s">
        <v>84</v>
      </c>
      <c r="D26140" t="s">
        <v>398</v>
      </c>
      <c r="E26140" s="20">
        <v>24</v>
      </c>
      <c r="F26140" s="20">
        <v>59</v>
      </c>
    </row>
    <row r="26141" spans="1:6" ht="25.5" outlineLevel="2" x14ac:dyDescent="0.2">
      <c r="B26141" s="18" t="s">
        <v>17359</v>
      </c>
      <c r="C26141" s="19" t="s">
        <v>92</v>
      </c>
      <c r="D26141" t="s">
        <v>398</v>
      </c>
      <c r="E26141" s="20">
        <v>135</v>
      </c>
      <c r="F26141" s="20">
        <v>2327</v>
      </c>
    </row>
    <row r="26142" spans="1:6" outlineLevel="2" x14ac:dyDescent="0.2">
      <c r="B26142" s="18" t="s">
        <v>17359</v>
      </c>
      <c r="C26142" s="19" t="s">
        <v>107</v>
      </c>
      <c r="D26142" t="s">
        <v>398</v>
      </c>
      <c r="E26142" s="20">
        <v>116</v>
      </c>
      <c r="F26142" s="20">
        <v>1131</v>
      </c>
    </row>
    <row r="26143" spans="1:6" outlineLevel="2" x14ac:dyDescent="0.2">
      <c r="B26143" s="18" t="s">
        <v>17359</v>
      </c>
      <c r="C26143" s="19" t="s">
        <v>113</v>
      </c>
      <c r="D26143" t="s">
        <v>398</v>
      </c>
      <c r="E26143" s="20">
        <v>48</v>
      </c>
      <c r="F26143" s="20">
        <v>87</v>
      </c>
    </row>
    <row r="26144" spans="1:6" outlineLevel="2" x14ac:dyDescent="0.2">
      <c r="B26144" s="18" t="s">
        <v>17359</v>
      </c>
      <c r="C26144" s="19" t="s">
        <v>129</v>
      </c>
      <c r="D26144" t="s">
        <v>398</v>
      </c>
      <c r="E26144" s="20">
        <v>3</v>
      </c>
      <c r="F26144" s="20">
        <v>5</v>
      </c>
    </row>
    <row r="26145" spans="1:6" outlineLevel="2" x14ac:dyDescent="0.2">
      <c r="B26145" s="18" t="s">
        <v>17359</v>
      </c>
      <c r="C26145" s="19" t="s">
        <v>148</v>
      </c>
      <c r="D26145" t="s">
        <v>398</v>
      </c>
      <c r="E26145" s="20">
        <v>1</v>
      </c>
      <c r="F26145" s="20">
        <v>1</v>
      </c>
    </row>
    <row r="26146" spans="1:6" outlineLevel="2" x14ac:dyDescent="0.2">
      <c r="B26146" s="18" t="s">
        <v>17359</v>
      </c>
      <c r="C26146" s="19" t="s">
        <v>151</v>
      </c>
      <c r="D26146" t="s">
        <v>398</v>
      </c>
      <c r="E26146" s="20">
        <v>2</v>
      </c>
      <c r="F26146" s="20">
        <v>4</v>
      </c>
    </row>
    <row r="26147" spans="1:6" outlineLevel="2" x14ac:dyDescent="0.2">
      <c r="B26147" s="18" t="s">
        <v>17359</v>
      </c>
      <c r="C26147" s="19" t="s">
        <v>161</v>
      </c>
      <c r="D26147" t="s">
        <v>398</v>
      </c>
      <c r="E26147" s="20">
        <v>2</v>
      </c>
      <c r="F26147" s="20">
        <v>1</v>
      </c>
    </row>
    <row r="26148" spans="1:6" outlineLevel="2" x14ac:dyDescent="0.2">
      <c r="B26148" s="18" t="s">
        <v>17359</v>
      </c>
      <c r="C26148" s="19" t="s">
        <v>166</v>
      </c>
      <c r="D26148" t="s">
        <v>398</v>
      </c>
      <c r="E26148" s="20">
        <v>974</v>
      </c>
      <c r="F26148" s="20">
        <v>15891</v>
      </c>
    </row>
    <row r="26149" spans="1:6" outlineLevel="2" x14ac:dyDescent="0.2">
      <c r="B26149" s="18" t="s">
        <v>17359</v>
      </c>
      <c r="C26149" s="19" t="s">
        <v>171</v>
      </c>
      <c r="D26149" t="s">
        <v>398</v>
      </c>
      <c r="E26149" s="20">
        <v>17</v>
      </c>
      <c r="F26149" s="20">
        <v>205</v>
      </c>
    </row>
    <row r="26150" spans="1:6" outlineLevel="2" x14ac:dyDescent="0.2">
      <c r="B26150" s="18" t="s">
        <v>17359</v>
      </c>
      <c r="C26150" s="19" t="s">
        <v>178</v>
      </c>
      <c r="D26150" t="s">
        <v>398</v>
      </c>
      <c r="E26150" s="20">
        <v>6</v>
      </c>
      <c r="F26150" s="20">
        <v>40</v>
      </c>
    </row>
    <row r="26151" spans="1:6" ht="25.5" outlineLevel="1" x14ac:dyDescent="0.2">
      <c r="B26151" s="21" t="s">
        <v>17360</v>
      </c>
      <c r="E26151" s="20">
        <f>SUBTOTAL(9,E26137:E26150)</f>
        <v>168208</v>
      </c>
      <c r="F26151" s="20">
        <f>SUBTOTAL(9,F26137:F26150)</f>
        <v>132326</v>
      </c>
    </row>
    <row r="26152" spans="1:6" outlineLevel="2" x14ac:dyDescent="0.2">
      <c r="A26152" t="s">
        <v>6919</v>
      </c>
      <c r="B26152" s="18" t="s">
        <v>17361</v>
      </c>
      <c r="C26152" s="19" t="s">
        <v>15</v>
      </c>
      <c r="D26152" t="s">
        <v>398</v>
      </c>
      <c r="E26152" s="20">
        <v>15</v>
      </c>
      <c r="F26152" s="20">
        <v>17</v>
      </c>
    </row>
    <row r="26153" spans="1:6" outlineLevel="2" x14ac:dyDescent="0.2">
      <c r="B26153" s="18" t="s">
        <v>17361</v>
      </c>
      <c r="C26153" s="19" t="s">
        <v>16</v>
      </c>
      <c r="D26153" t="s">
        <v>398</v>
      </c>
      <c r="E26153" s="20">
        <v>170</v>
      </c>
      <c r="F26153" s="20">
        <v>50</v>
      </c>
    </row>
    <row r="26154" spans="1:6" outlineLevel="2" x14ac:dyDescent="0.2">
      <c r="B26154" s="18" t="s">
        <v>17361</v>
      </c>
      <c r="C26154" s="19" t="s">
        <v>20</v>
      </c>
      <c r="D26154" t="s">
        <v>398</v>
      </c>
      <c r="E26154" s="20">
        <v>211</v>
      </c>
      <c r="F26154" s="20">
        <v>150</v>
      </c>
    </row>
    <row r="26155" spans="1:6" outlineLevel="2" x14ac:dyDescent="0.2">
      <c r="B26155" s="18" t="s">
        <v>17361</v>
      </c>
      <c r="C26155" s="19" t="s">
        <v>35</v>
      </c>
      <c r="D26155" t="s">
        <v>398</v>
      </c>
      <c r="E26155" s="20">
        <v>40</v>
      </c>
      <c r="F26155" s="20">
        <v>58</v>
      </c>
    </row>
    <row r="26156" spans="1:6" outlineLevel="2" x14ac:dyDescent="0.2">
      <c r="B26156" s="18" t="s">
        <v>17361</v>
      </c>
      <c r="C26156" s="19" t="s">
        <v>42</v>
      </c>
      <c r="D26156" t="s">
        <v>398</v>
      </c>
      <c r="E26156" s="20">
        <v>13981</v>
      </c>
      <c r="F26156" s="20">
        <v>26741</v>
      </c>
    </row>
    <row r="26157" spans="1:6" outlineLevel="2" x14ac:dyDescent="0.2">
      <c r="B26157" s="18" t="s">
        <v>17361</v>
      </c>
      <c r="C26157" s="19" t="s">
        <v>64</v>
      </c>
      <c r="D26157" t="s">
        <v>398</v>
      </c>
      <c r="E26157" s="20">
        <v>20</v>
      </c>
      <c r="F26157" s="20">
        <v>48</v>
      </c>
    </row>
    <row r="26158" spans="1:6" outlineLevel="2" x14ac:dyDescent="0.2">
      <c r="B26158" s="18" t="s">
        <v>17361</v>
      </c>
      <c r="C26158" s="19" t="s">
        <v>68</v>
      </c>
      <c r="D26158" t="s">
        <v>398</v>
      </c>
      <c r="E26158" s="20">
        <v>2</v>
      </c>
      <c r="F26158" s="20">
        <v>3</v>
      </c>
    </row>
    <row r="26159" spans="1:6" outlineLevel="2" x14ac:dyDescent="0.2">
      <c r="B26159" s="18" t="s">
        <v>17361</v>
      </c>
      <c r="C26159" s="19" t="s">
        <v>77</v>
      </c>
      <c r="D26159" t="s">
        <v>398</v>
      </c>
      <c r="E26159" s="20">
        <v>70</v>
      </c>
      <c r="F26159" s="20">
        <v>47</v>
      </c>
    </row>
    <row r="26160" spans="1:6" outlineLevel="2" x14ac:dyDescent="0.2">
      <c r="B26160" s="18" t="s">
        <v>17361</v>
      </c>
      <c r="C26160" s="19" t="s">
        <v>80</v>
      </c>
      <c r="D26160" t="s">
        <v>398</v>
      </c>
      <c r="E26160" s="20">
        <v>2973</v>
      </c>
      <c r="F26160" s="20">
        <v>1126</v>
      </c>
    </row>
    <row r="26161" spans="1:6" outlineLevel="2" x14ac:dyDescent="0.2">
      <c r="B26161" s="18" t="s">
        <v>17361</v>
      </c>
      <c r="C26161" s="19" t="s">
        <v>84</v>
      </c>
      <c r="D26161" t="s">
        <v>398</v>
      </c>
      <c r="E26161" s="20">
        <v>1</v>
      </c>
      <c r="F26161" s="20">
        <v>2</v>
      </c>
    </row>
    <row r="26162" spans="1:6" ht="25.5" outlineLevel="2" x14ac:dyDescent="0.2">
      <c r="B26162" s="18" t="s">
        <v>17361</v>
      </c>
      <c r="C26162" s="19" t="s">
        <v>92</v>
      </c>
      <c r="D26162" t="s">
        <v>398</v>
      </c>
      <c r="E26162" s="20">
        <v>100</v>
      </c>
      <c r="F26162" s="20">
        <v>51</v>
      </c>
    </row>
    <row r="26163" spans="1:6" outlineLevel="2" x14ac:dyDescent="0.2">
      <c r="B26163" s="18" t="s">
        <v>17361</v>
      </c>
      <c r="C26163" s="19" t="s">
        <v>101</v>
      </c>
      <c r="D26163" t="s">
        <v>398</v>
      </c>
      <c r="E26163" s="20">
        <v>6</v>
      </c>
      <c r="F26163" s="20">
        <v>15</v>
      </c>
    </row>
    <row r="26164" spans="1:6" outlineLevel="2" x14ac:dyDescent="0.2">
      <c r="B26164" s="18" t="s">
        <v>17361</v>
      </c>
      <c r="C26164" s="19" t="s">
        <v>107</v>
      </c>
      <c r="D26164" t="s">
        <v>398</v>
      </c>
      <c r="E26164" s="20">
        <v>30</v>
      </c>
      <c r="F26164" s="20">
        <v>21</v>
      </c>
    </row>
    <row r="26165" spans="1:6" outlineLevel="2" x14ac:dyDescent="0.2">
      <c r="B26165" s="18" t="s">
        <v>17361</v>
      </c>
      <c r="C26165" s="19" t="s">
        <v>130</v>
      </c>
      <c r="D26165" t="s">
        <v>398</v>
      </c>
      <c r="E26165" s="20">
        <v>12</v>
      </c>
      <c r="F26165" s="20">
        <v>77</v>
      </c>
    </row>
    <row r="26166" spans="1:6" outlineLevel="2" x14ac:dyDescent="0.2">
      <c r="B26166" s="18" t="s">
        <v>17361</v>
      </c>
      <c r="C26166" s="19" t="s">
        <v>161</v>
      </c>
      <c r="D26166" t="s">
        <v>398</v>
      </c>
      <c r="E26166" s="20">
        <v>21</v>
      </c>
      <c r="F26166" s="20">
        <v>26</v>
      </c>
    </row>
    <row r="26167" spans="1:6" outlineLevel="2" x14ac:dyDescent="0.2">
      <c r="B26167" s="18" t="s">
        <v>17361</v>
      </c>
      <c r="C26167" s="19" t="s">
        <v>162</v>
      </c>
      <c r="D26167" t="s">
        <v>398</v>
      </c>
      <c r="E26167" s="20">
        <v>80</v>
      </c>
      <c r="F26167" s="20">
        <v>61</v>
      </c>
    </row>
    <row r="26168" spans="1:6" outlineLevel="2" x14ac:dyDescent="0.2">
      <c r="B26168" s="18" t="s">
        <v>17361</v>
      </c>
      <c r="C26168" s="19" t="s">
        <v>166</v>
      </c>
      <c r="D26168" t="s">
        <v>398</v>
      </c>
      <c r="E26168" s="20">
        <v>1317</v>
      </c>
      <c r="F26168" s="20">
        <v>315</v>
      </c>
    </row>
    <row r="26169" spans="1:6" ht="25.5" outlineLevel="2" x14ac:dyDescent="0.2">
      <c r="B26169" s="18" t="s">
        <v>17361</v>
      </c>
      <c r="C26169" s="19" t="s">
        <v>175</v>
      </c>
      <c r="D26169" t="s">
        <v>398</v>
      </c>
      <c r="E26169" s="20">
        <v>1</v>
      </c>
      <c r="F26169" s="20">
        <v>3</v>
      </c>
    </row>
    <row r="26170" spans="1:6" ht="25.5" outlineLevel="2" x14ac:dyDescent="0.2">
      <c r="B26170" s="18" t="s">
        <v>17361</v>
      </c>
      <c r="C26170" s="19" t="s">
        <v>176</v>
      </c>
      <c r="D26170" t="s">
        <v>398</v>
      </c>
      <c r="E26170" s="20">
        <v>817</v>
      </c>
      <c r="F26170" s="20">
        <v>128</v>
      </c>
    </row>
    <row r="26171" spans="1:6" outlineLevel="2" x14ac:dyDescent="0.2">
      <c r="B26171" s="18" t="s">
        <v>17361</v>
      </c>
      <c r="C26171" s="19" t="s">
        <v>178</v>
      </c>
      <c r="D26171" t="s">
        <v>398</v>
      </c>
      <c r="E26171" s="20">
        <v>201</v>
      </c>
      <c r="F26171" s="20">
        <v>126</v>
      </c>
    </row>
    <row r="26172" spans="1:6" outlineLevel="2" x14ac:dyDescent="0.2">
      <c r="B26172" s="18" t="s">
        <v>17361</v>
      </c>
      <c r="C26172" s="19" t="s">
        <v>182</v>
      </c>
      <c r="D26172" t="s">
        <v>398</v>
      </c>
      <c r="E26172" s="20">
        <v>29</v>
      </c>
      <c r="F26172" s="20">
        <v>192</v>
      </c>
    </row>
    <row r="26173" spans="1:6" outlineLevel="1" x14ac:dyDescent="0.2">
      <c r="B26173" s="21" t="s">
        <v>17362</v>
      </c>
      <c r="E26173" s="20">
        <f>SUBTOTAL(9,E26152:E26172)</f>
        <v>20097</v>
      </c>
      <c r="F26173" s="20">
        <f>SUBTOTAL(9,F26152:F26172)</f>
        <v>29257</v>
      </c>
    </row>
    <row r="26174" spans="1:6" ht="25.5" outlineLevel="2" x14ac:dyDescent="0.2">
      <c r="A26174" t="s">
        <v>1925</v>
      </c>
      <c r="B26174" s="18" t="s">
        <v>18751</v>
      </c>
      <c r="C26174" s="19" t="s">
        <v>15</v>
      </c>
      <c r="D26174" t="s">
        <v>411</v>
      </c>
      <c r="E26174" s="20">
        <v>67</v>
      </c>
      <c r="F26174" s="20">
        <v>25</v>
      </c>
    </row>
    <row r="26175" spans="1:6" ht="25.5" outlineLevel="2" x14ac:dyDescent="0.2">
      <c r="B26175" s="18" t="s">
        <v>18751</v>
      </c>
      <c r="C26175" s="19" t="s">
        <v>20</v>
      </c>
      <c r="D26175" t="s">
        <v>411</v>
      </c>
      <c r="E26175" s="20">
        <v>1</v>
      </c>
      <c r="F26175" s="20">
        <v>8</v>
      </c>
    </row>
    <row r="26176" spans="1:6" ht="25.5" outlineLevel="2" x14ac:dyDescent="0.2">
      <c r="B26176" s="18" t="s">
        <v>18751</v>
      </c>
      <c r="C26176" s="19" t="s">
        <v>36</v>
      </c>
      <c r="D26176" t="s">
        <v>411</v>
      </c>
      <c r="E26176" s="20">
        <v>100</v>
      </c>
      <c r="F26176" s="20">
        <v>2</v>
      </c>
    </row>
    <row r="26177" spans="2:6" ht="25.5" outlineLevel="2" x14ac:dyDescent="0.2">
      <c r="B26177" s="18" t="s">
        <v>18751</v>
      </c>
      <c r="C26177" s="19" t="s">
        <v>42</v>
      </c>
      <c r="D26177" t="s">
        <v>411</v>
      </c>
      <c r="E26177" s="20">
        <v>206020</v>
      </c>
      <c r="F26177" s="20">
        <v>56274</v>
      </c>
    </row>
    <row r="26178" spans="2:6" ht="25.5" outlineLevel="2" x14ac:dyDescent="0.2">
      <c r="B26178" s="18" t="s">
        <v>18751</v>
      </c>
      <c r="C26178" s="19" t="s">
        <v>65</v>
      </c>
      <c r="D26178" t="s">
        <v>411</v>
      </c>
      <c r="E26178" s="20">
        <v>1</v>
      </c>
      <c r="F26178" s="20">
        <v>4</v>
      </c>
    </row>
    <row r="26179" spans="2:6" ht="25.5" outlineLevel="2" x14ac:dyDescent="0.2">
      <c r="B26179" s="18" t="s">
        <v>18751</v>
      </c>
      <c r="C26179" s="19" t="s">
        <v>68</v>
      </c>
      <c r="D26179" t="s">
        <v>411</v>
      </c>
      <c r="E26179" s="20">
        <v>13</v>
      </c>
      <c r="F26179" s="20">
        <v>213</v>
      </c>
    </row>
    <row r="26180" spans="2:6" ht="25.5" outlineLevel="2" x14ac:dyDescent="0.2">
      <c r="B26180" s="18" t="s">
        <v>18751</v>
      </c>
      <c r="C26180" s="19" t="s">
        <v>80</v>
      </c>
      <c r="D26180" t="s">
        <v>411</v>
      </c>
      <c r="E26180" s="20">
        <v>78679</v>
      </c>
      <c r="F26180" s="20">
        <v>17918</v>
      </c>
    </row>
    <row r="26181" spans="2:6" ht="25.5" outlineLevel="2" x14ac:dyDescent="0.2">
      <c r="B26181" s="18" t="s">
        <v>18751</v>
      </c>
      <c r="C26181" s="19" t="s">
        <v>81</v>
      </c>
      <c r="D26181" t="s">
        <v>411</v>
      </c>
      <c r="E26181" s="20">
        <v>35</v>
      </c>
      <c r="F26181" s="20">
        <v>593</v>
      </c>
    </row>
    <row r="26182" spans="2:6" ht="25.5" outlineLevel="2" x14ac:dyDescent="0.2">
      <c r="B26182" s="18" t="s">
        <v>18751</v>
      </c>
      <c r="C26182" s="19" t="s">
        <v>92</v>
      </c>
      <c r="D26182" t="s">
        <v>411</v>
      </c>
      <c r="E26182" s="20">
        <v>200</v>
      </c>
      <c r="F26182" s="20">
        <v>151</v>
      </c>
    </row>
    <row r="26183" spans="2:6" ht="25.5" outlineLevel="2" x14ac:dyDescent="0.2">
      <c r="B26183" s="18" t="s">
        <v>18751</v>
      </c>
      <c r="C26183" s="19" t="s">
        <v>107</v>
      </c>
      <c r="D26183" t="s">
        <v>411</v>
      </c>
      <c r="E26183" s="20">
        <v>194</v>
      </c>
      <c r="F26183" s="20">
        <v>3510</v>
      </c>
    </row>
    <row r="26184" spans="2:6" ht="25.5" outlineLevel="2" x14ac:dyDescent="0.2">
      <c r="B26184" s="18" t="s">
        <v>18751</v>
      </c>
      <c r="C26184" s="19" t="s">
        <v>128</v>
      </c>
      <c r="D26184" t="s">
        <v>411</v>
      </c>
      <c r="E26184" s="20">
        <v>30</v>
      </c>
      <c r="F26184" s="20">
        <v>21</v>
      </c>
    </row>
    <row r="26185" spans="2:6" ht="25.5" outlineLevel="2" x14ac:dyDescent="0.2">
      <c r="B26185" s="18" t="s">
        <v>18751</v>
      </c>
      <c r="C26185" s="19" t="s">
        <v>136</v>
      </c>
      <c r="D26185" t="s">
        <v>411</v>
      </c>
      <c r="E26185" s="20">
        <v>33</v>
      </c>
      <c r="F26185" s="20">
        <v>22</v>
      </c>
    </row>
    <row r="26186" spans="2:6" ht="25.5" outlineLevel="2" x14ac:dyDescent="0.2">
      <c r="B26186" s="18" t="s">
        <v>18751</v>
      </c>
      <c r="C26186" s="19" t="s">
        <v>154</v>
      </c>
      <c r="D26186" t="s">
        <v>411</v>
      </c>
      <c r="E26186" s="20">
        <v>300</v>
      </c>
      <c r="F26186" s="20">
        <v>33</v>
      </c>
    </row>
    <row r="26187" spans="2:6" ht="25.5" outlineLevel="2" x14ac:dyDescent="0.2">
      <c r="B26187" s="18" t="s">
        <v>18751</v>
      </c>
      <c r="C26187" s="19" t="s">
        <v>157</v>
      </c>
      <c r="D26187" t="s">
        <v>411</v>
      </c>
      <c r="E26187" s="20">
        <v>934</v>
      </c>
      <c r="F26187" s="20">
        <v>470</v>
      </c>
    </row>
    <row r="26188" spans="2:6" ht="25.5" outlineLevel="2" x14ac:dyDescent="0.2">
      <c r="B26188" s="18" t="s">
        <v>18751</v>
      </c>
      <c r="C26188" s="19" t="s">
        <v>164</v>
      </c>
      <c r="D26188" t="s">
        <v>411</v>
      </c>
      <c r="E26188" s="20">
        <v>195</v>
      </c>
      <c r="F26188" s="20">
        <v>126</v>
      </c>
    </row>
    <row r="26189" spans="2:6" ht="25.5" outlineLevel="2" x14ac:dyDescent="0.2">
      <c r="B26189" s="18" t="s">
        <v>18751</v>
      </c>
      <c r="C26189" s="19" t="s">
        <v>166</v>
      </c>
      <c r="D26189" t="s">
        <v>411</v>
      </c>
      <c r="E26189" s="20">
        <v>6554</v>
      </c>
      <c r="F26189" s="20">
        <v>2920</v>
      </c>
    </row>
    <row r="26190" spans="2:6" ht="25.5" outlineLevel="2" x14ac:dyDescent="0.2">
      <c r="B26190" s="18" t="s">
        <v>18751</v>
      </c>
      <c r="C26190" s="19" t="s">
        <v>175</v>
      </c>
      <c r="D26190" t="s">
        <v>411</v>
      </c>
      <c r="E26190" s="20">
        <v>122</v>
      </c>
      <c r="F26190" s="20">
        <v>23</v>
      </c>
    </row>
    <row r="26191" spans="2:6" ht="25.5" outlineLevel="2" x14ac:dyDescent="0.2">
      <c r="B26191" s="18" t="s">
        <v>18751</v>
      </c>
      <c r="C26191" s="19" t="s">
        <v>178</v>
      </c>
      <c r="D26191" t="s">
        <v>411</v>
      </c>
      <c r="E26191" s="20">
        <v>160</v>
      </c>
      <c r="F26191" s="20">
        <v>44</v>
      </c>
    </row>
    <row r="26192" spans="2:6" ht="25.5" outlineLevel="2" x14ac:dyDescent="0.2">
      <c r="B26192" s="18" t="s">
        <v>18751</v>
      </c>
      <c r="C26192" s="19" t="s">
        <v>183</v>
      </c>
      <c r="D26192" t="s">
        <v>411</v>
      </c>
      <c r="E26192" s="20">
        <v>1</v>
      </c>
      <c r="F26192" s="20">
        <v>1</v>
      </c>
    </row>
    <row r="26193" spans="1:6" ht="25.5" outlineLevel="1" x14ac:dyDescent="0.2">
      <c r="B26193" s="21" t="s">
        <v>18752</v>
      </c>
      <c r="E26193" s="20">
        <f>SUBTOTAL(9,E26174:E26192)</f>
        <v>293639</v>
      </c>
      <c r="F26193" s="20">
        <f>SUBTOTAL(9,F26174:F26192)</f>
        <v>82358</v>
      </c>
    </row>
    <row r="26194" spans="1:6" ht="25.5" outlineLevel="2" x14ac:dyDescent="0.2">
      <c r="A26194" t="s">
        <v>6920</v>
      </c>
      <c r="B26194" s="18" t="s">
        <v>17363</v>
      </c>
      <c r="C26194" s="19" t="s">
        <v>16</v>
      </c>
      <c r="D26194" t="s">
        <v>398</v>
      </c>
      <c r="E26194" s="20">
        <v>4</v>
      </c>
      <c r="F26194" s="20">
        <v>13</v>
      </c>
    </row>
    <row r="26195" spans="1:6" ht="25.5" outlineLevel="2" x14ac:dyDescent="0.2">
      <c r="B26195" s="18" t="s">
        <v>17363</v>
      </c>
      <c r="C26195" s="19" t="s">
        <v>42</v>
      </c>
      <c r="D26195" t="s">
        <v>398</v>
      </c>
      <c r="E26195" s="20">
        <v>306754</v>
      </c>
      <c r="F26195" s="20">
        <v>27803</v>
      </c>
    </row>
    <row r="26196" spans="1:6" ht="25.5" outlineLevel="2" x14ac:dyDescent="0.2">
      <c r="B26196" s="18" t="s">
        <v>17363</v>
      </c>
      <c r="C26196" s="19" t="s">
        <v>80</v>
      </c>
      <c r="D26196" t="s">
        <v>398</v>
      </c>
      <c r="E26196" s="20">
        <v>67319</v>
      </c>
      <c r="F26196" s="20">
        <v>18992</v>
      </c>
    </row>
    <row r="26197" spans="1:6" ht="25.5" outlineLevel="2" x14ac:dyDescent="0.2">
      <c r="B26197" s="18" t="s">
        <v>17363</v>
      </c>
      <c r="C26197" s="19" t="s">
        <v>87</v>
      </c>
      <c r="D26197" t="s">
        <v>398</v>
      </c>
      <c r="E26197" s="20">
        <v>5</v>
      </c>
      <c r="F26197" s="20">
        <v>173</v>
      </c>
    </row>
    <row r="26198" spans="1:6" ht="25.5" outlineLevel="2" x14ac:dyDescent="0.2">
      <c r="B26198" s="18" t="s">
        <v>17363</v>
      </c>
      <c r="C26198" s="19" t="s">
        <v>148</v>
      </c>
      <c r="D26198" t="s">
        <v>398</v>
      </c>
      <c r="E26198" s="20">
        <v>8</v>
      </c>
      <c r="F26198" s="20">
        <v>4</v>
      </c>
    </row>
    <row r="26199" spans="1:6" ht="25.5" outlineLevel="2" x14ac:dyDescent="0.2">
      <c r="B26199" s="18" t="s">
        <v>17363</v>
      </c>
      <c r="C26199" s="19" t="s">
        <v>166</v>
      </c>
      <c r="D26199" t="s">
        <v>398</v>
      </c>
      <c r="E26199" s="20">
        <v>25</v>
      </c>
      <c r="F26199" s="20">
        <v>250</v>
      </c>
    </row>
    <row r="26200" spans="1:6" ht="25.5" outlineLevel="2" x14ac:dyDescent="0.2">
      <c r="B26200" s="18" t="s">
        <v>17363</v>
      </c>
      <c r="C26200" s="19" t="s">
        <v>176</v>
      </c>
      <c r="D26200" t="s">
        <v>398</v>
      </c>
      <c r="E26200" s="20">
        <v>10</v>
      </c>
      <c r="F26200" s="20">
        <v>34</v>
      </c>
    </row>
    <row r="26201" spans="1:6" ht="25.5" outlineLevel="2" x14ac:dyDescent="0.2">
      <c r="B26201" s="18" t="s">
        <v>17363</v>
      </c>
      <c r="C26201" s="19" t="s">
        <v>178</v>
      </c>
      <c r="D26201" t="s">
        <v>398</v>
      </c>
      <c r="E26201" s="20">
        <v>27</v>
      </c>
      <c r="F26201" s="20">
        <v>2997</v>
      </c>
    </row>
    <row r="26202" spans="1:6" ht="25.5" outlineLevel="2" x14ac:dyDescent="0.2">
      <c r="B26202" s="18" t="s">
        <v>17363</v>
      </c>
      <c r="C26202" s="19" t="s">
        <v>182</v>
      </c>
      <c r="D26202" t="s">
        <v>398</v>
      </c>
      <c r="E26202" s="20">
        <v>18</v>
      </c>
      <c r="F26202" s="20">
        <v>845</v>
      </c>
    </row>
    <row r="26203" spans="1:6" ht="25.5" outlineLevel="1" x14ac:dyDescent="0.2">
      <c r="B26203" s="21" t="s">
        <v>17364</v>
      </c>
      <c r="E26203" s="20">
        <f>SUBTOTAL(9,E26194:E26202)</f>
        <v>374170</v>
      </c>
      <c r="F26203" s="20">
        <f>SUBTOTAL(9,F26194:F26202)</f>
        <v>51111</v>
      </c>
    </row>
    <row r="26204" spans="1:6" ht="25.5" outlineLevel="2" x14ac:dyDescent="0.2">
      <c r="A26204" t="s">
        <v>1927</v>
      </c>
      <c r="B26204" s="18" t="s">
        <v>17365</v>
      </c>
      <c r="C26204" s="19" t="s">
        <v>15</v>
      </c>
      <c r="D26204" t="s">
        <v>398</v>
      </c>
      <c r="E26204" s="20">
        <v>60</v>
      </c>
      <c r="F26204" s="20">
        <v>8</v>
      </c>
    </row>
    <row r="26205" spans="1:6" ht="25.5" outlineLevel="2" x14ac:dyDescent="0.2">
      <c r="B26205" s="18" t="s">
        <v>17365</v>
      </c>
      <c r="C26205" s="19" t="s">
        <v>42</v>
      </c>
      <c r="D26205" t="s">
        <v>398</v>
      </c>
      <c r="E26205" s="20">
        <v>1859339</v>
      </c>
      <c r="F26205" s="20">
        <v>135386</v>
      </c>
    </row>
    <row r="26206" spans="1:6" ht="25.5" outlineLevel="2" x14ac:dyDescent="0.2">
      <c r="B26206" s="18" t="s">
        <v>17365</v>
      </c>
      <c r="C26206" s="19" t="s">
        <v>65</v>
      </c>
      <c r="D26206" t="s">
        <v>398</v>
      </c>
      <c r="E26206" s="20">
        <v>6</v>
      </c>
      <c r="F26206" s="20">
        <v>3</v>
      </c>
    </row>
    <row r="26207" spans="1:6" ht="25.5" outlineLevel="2" x14ac:dyDescent="0.2">
      <c r="B26207" s="18" t="s">
        <v>17365</v>
      </c>
      <c r="C26207" s="19" t="s">
        <v>68</v>
      </c>
      <c r="D26207" t="s">
        <v>398</v>
      </c>
      <c r="E26207" s="20">
        <v>3</v>
      </c>
      <c r="F26207" s="20">
        <v>316</v>
      </c>
    </row>
    <row r="26208" spans="1:6" ht="25.5" outlineLevel="2" x14ac:dyDescent="0.2">
      <c r="B26208" s="18" t="s">
        <v>17365</v>
      </c>
      <c r="C26208" s="19" t="s">
        <v>80</v>
      </c>
      <c r="D26208" t="s">
        <v>398</v>
      </c>
      <c r="E26208" s="20">
        <v>21235</v>
      </c>
      <c r="F26208" s="20">
        <v>3041</v>
      </c>
    </row>
    <row r="26209" spans="1:6" ht="25.5" outlineLevel="2" x14ac:dyDescent="0.2">
      <c r="B26209" s="18" t="s">
        <v>17365</v>
      </c>
      <c r="C26209" s="19" t="s">
        <v>130</v>
      </c>
      <c r="D26209" t="s">
        <v>398</v>
      </c>
      <c r="E26209" s="20">
        <v>11</v>
      </c>
      <c r="F26209" s="20">
        <v>1</v>
      </c>
    </row>
    <row r="26210" spans="1:6" ht="25.5" outlineLevel="2" x14ac:dyDescent="0.2">
      <c r="B26210" s="18" t="s">
        <v>17365</v>
      </c>
      <c r="C26210" s="19" t="s">
        <v>166</v>
      </c>
      <c r="D26210" t="s">
        <v>398</v>
      </c>
      <c r="E26210" s="20">
        <v>538</v>
      </c>
      <c r="F26210" s="20">
        <v>3071</v>
      </c>
    </row>
    <row r="26211" spans="1:6" ht="25.5" outlineLevel="2" x14ac:dyDescent="0.2">
      <c r="B26211" s="18" t="s">
        <v>17365</v>
      </c>
      <c r="C26211" s="19" t="s">
        <v>175</v>
      </c>
      <c r="D26211" t="s">
        <v>398</v>
      </c>
      <c r="E26211" s="20">
        <v>24</v>
      </c>
      <c r="F26211" s="20">
        <v>4</v>
      </c>
    </row>
    <row r="26212" spans="1:6" ht="25.5" outlineLevel="2" x14ac:dyDescent="0.2">
      <c r="B26212" s="18" t="s">
        <v>17365</v>
      </c>
      <c r="C26212" s="19" t="s">
        <v>176</v>
      </c>
      <c r="D26212" t="s">
        <v>398</v>
      </c>
      <c r="E26212" s="20">
        <v>32</v>
      </c>
      <c r="F26212" s="20">
        <v>54</v>
      </c>
    </row>
    <row r="26213" spans="1:6" ht="25.5" outlineLevel="2" x14ac:dyDescent="0.2">
      <c r="B26213" s="18" t="s">
        <v>17365</v>
      </c>
      <c r="C26213" s="19" t="s">
        <v>178</v>
      </c>
      <c r="D26213" t="s">
        <v>398</v>
      </c>
      <c r="E26213" s="20">
        <v>249</v>
      </c>
      <c r="F26213" s="20">
        <v>7420</v>
      </c>
    </row>
    <row r="26214" spans="1:6" ht="25.5" outlineLevel="2" x14ac:dyDescent="0.2">
      <c r="B26214" s="18" t="s">
        <v>17365</v>
      </c>
      <c r="C26214" s="19" t="s">
        <v>182</v>
      </c>
      <c r="D26214" t="s">
        <v>398</v>
      </c>
      <c r="E26214" s="20">
        <v>28</v>
      </c>
      <c r="F26214" s="20">
        <v>111</v>
      </c>
    </row>
    <row r="26215" spans="1:6" ht="25.5" outlineLevel="1" x14ac:dyDescent="0.2">
      <c r="B26215" s="21" t="s">
        <v>17366</v>
      </c>
      <c r="E26215" s="20">
        <f>SUBTOTAL(9,E26204:E26214)</f>
        <v>1881525</v>
      </c>
      <c r="F26215" s="20">
        <f>SUBTOTAL(9,F26204:F26214)</f>
        <v>149415</v>
      </c>
    </row>
    <row r="26216" spans="1:6" outlineLevel="2" x14ac:dyDescent="0.2">
      <c r="A26216" t="s">
        <v>6922</v>
      </c>
      <c r="B26216" s="18" t="s">
        <v>17367</v>
      </c>
      <c r="C26216" s="19" t="s">
        <v>42</v>
      </c>
      <c r="D26216" t="s">
        <v>398</v>
      </c>
      <c r="E26216" s="20">
        <v>568053</v>
      </c>
      <c r="F26216" s="20">
        <v>14512</v>
      </c>
    </row>
    <row r="26217" spans="1:6" outlineLevel="2" x14ac:dyDescent="0.2">
      <c r="B26217" s="18" t="s">
        <v>17367</v>
      </c>
      <c r="C26217" s="19" t="s">
        <v>77</v>
      </c>
      <c r="D26217" t="s">
        <v>398</v>
      </c>
      <c r="E26217" s="20">
        <v>1</v>
      </c>
      <c r="F26217" s="20">
        <v>1</v>
      </c>
    </row>
    <row r="26218" spans="1:6" outlineLevel="2" x14ac:dyDescent="0.2">
      <c r="B26218" s="18" t="s">
        <v>17367</v>
      </c>
      <c r="C26218" s="19" t="s">
        <v>80</v>
      </c>
      <c r="D26218" t="s">
        <v>398</v>
      </c>
      <c r="E26218" s="20">
        <v>16431</v>
      </c>
      <c r="F26218" s="20">
        <v>435</v>
      </c>
    </row>
    <row r="26219" spans="1:6" ht="25.5" outlineLevel="1" x14ac:dyDescent="0.2">
      <c r="B26219" s="21" t="s">
        <v>17368</v>
      </c>
      <c r="E26219" s="20">
        <f>SUBTOTAL(9,E26216:E26218)</f>
        <v>584485</v>
      </c>
      <c r="F26219" s="20">
        <f>SUBTOTAL(9,F26216:F26218)</f>
        <v>14948</v>
      </c>
    </row>
    <row r="26220" spans="1:6" ht="25.5" outlineLevel="2" x14ac:dyDescent="0.2">
      <c r="A26220" t="s">
        <v>1928</v>
      </c>
      <c r="B26220" s="18" t="s">
        <v>17369</v>
      </c>
      <c r="C26220" s="19" t="s">
        <v>15</v>
      </c>
      <c r="D26220" t="s">
        <v>398</v>
      </c>
      <c r="E26220" s="20">
        <v>504</v>
      </c>
      <c r="F26220" s="20">
        <v>73</v>
      </c>
    </row>
    <row r="26221" spans="1:6" ht="25.5" outlineLevel="2" x14ac:dyDescent="0.2">
      <c r="B26221" s="18" t="s">
        <v>17369</v>
      </c>
      <c r="C26221" s="19" t="s">
        <v>42</v>
      </c>
      <c r="D26221" t="s">
        <v>398</v>
      </c>
      <c r="E26221" s="20">
        <v>6495921</v>
      </c>
      <c r="F26221" s="20">
        <v>610019</v>
      </c>
    </row>
    <row r="26222" spans="1:6" ht="25.5" outlineLevel="2" x14ac:dyDescent="0.2">
      <c r="B26222" s="18" t="s">
        <v>17369</v>
      </c>
      <c r="C26222" s="19" t="s">
        <v>65</v>
      </c>
      <c r="D26222" t="s">
        <v>398</v>
      </c>
      <c r="E26222" s="20">
        <v>9</v>
      </c>
      <c r="F26222" s="20">
        <v>7</v>
      </c>
    </row>
    <row r="26223" spans="1:6" ht="25.5" outlineLevel="2" x14ac:dyDescent="0.2">
      <c r="B26223" s="18" t="s">
        <v>17369</v>
      </c>
      <c r="C26223" s="19" t="s">
        <v>68</v>
      </c>
      <c r="D26223" t="s">
        <v>398</v>
      </c>
      <c r="E26223" s="20">
        <v>200</v>
      </c>
      <c r="F26223" s="20">
        <v>2734</v>
      </c>
    </row>
    <row r="26224" spans="1:6" ht="25.5" outlineLevel="2" x14ac:dyDescent="0.2">
      <c r="B26224" s="18" t="s">
        <v>17369</v>
      </c>
      <c r="C26224" s="19" t="s">
        <v>77</v>
      </c>
      <c r="D26224" t="s">
        <v>398</v>
      </c>
      <c r="E26224" s="20">
        <v>110</v>
      </c>
      <c r="F26224" s="20">
        <v>5</v>
      </c>
    </row>
    <row r="26225" spans="2:6" ht="25.5" outlineLevel="2" x14ac:dyDescent="0.2">
      <c r="B26225" s="18" t="s">
        <v>17369</v>
      </c>
      <c r="C26225" s="19" t="s">
        <v>80</v>
      </c>
      <c r="D26225" t="s">
        <v>398</v>
      </c>
      <c r="E26225" s="20">
        <v>1508609</v>
      </c>
      <c r="F26225" s="20">
        <v>144804</v>
      </c>
    </row>
    <row r="26226" spans="2:6" ht="25.5" outlineLevel="2" x14ac:dyDescent="0.2">
      <c r="B26226" s="18" t="s">
        <v>17369</v>
      </c>
      <c r="C26226" s="19" t="s">
        <v>81</v>
      </c>
      <c r="D26226" t="s">
        <v>398</v>
      </c>
      <c r="E26226" s="20">
        <v>62</v>
      </c>
      <c r="F26226" s="20">
        <v>35</v>
      </c>
    </row>
    <row r="26227" spans="2:6" ht="25.5" outlineLevel="2" x14ac:dyDescent="0.2">
      <c r="B26227" s="18" t="s">
        <v>17369</v>
      </c>
      <c r="C26227" s="19" t="s">
        <v>87</v>
      </c>
      <c r="D26227" t="s">
        <v>398</v>
      </c>
      <c r="E26227" s="20">
        <v>8</v>
      </c>
      <c r="F26227" s="20">
        <v>24</v>
      </c>
    </row>
    <row r="26228" spans="2:6" ht="25.5" outlineLevel="2" x14ac:dyDescent="0.2">
      <c r="B26228" s="18" t="s">
        <v>17369</v>
      </c>
      <c r="C26228" s="19" t="s">
        <v>88</v>
      </c>
      <c r="D26228" t="s">
        <v>398</v>
      </c>
      <c r="E26228" s="20">
        <v>138</v>
      </c>
      <c r="F26228" s="20">
        <v>2215</v>
      </c>
    </row>
    <row r="26229" spans="2:6" ht="25.5" outlineLevel="2" x14ac:dyDescent="0.2">
      <c r="B26229" s="18" t="s">
        <v>17369</v>
      </c>
      <c r="C26229" s="19" t="s">
        <v>92</v>
      </c>
      <c r="D26229" t="s">
        <v>398</v>
      </c>
      <c r="E26229" s="20">
        <v>765</v>
      </c>
      <c r="F26229" s="20">
        <v>747</v>
      </c>
    </row>
    <row r="26230" spans="2:6" ht="25.5" outlineLevel="2" x14ac:dyDescent="0.2">
      <c r="B26230" s="18" t="s">
        <v>17369</v>
      </c>
      <c r="C26230" s="19" t="s">
        <v>93</v>
      </c>
      <c r="D26230" t="s">
        <v>398</v>
      </c>
      <c r="E26230" s="20">
        <v>4</v>
      </c>
      <c r="F26230" s="20">
        <v>2</v>
      </c>
    </row>
    <row r="26231" spans="2:6" ht="25.5" outlineLevel="2" x14ac:dyDescent="0.2">
      <c r="B26231" s="18" t="s">
        <v>17369</v>
      </c>
      <c r="C26231" s="19" t="s">
        <v>107</v>
      </c>
      <c r="D26231" t="s">
        <v>398</v>
      </c>
      <c r="E26231" s="20">
        <v>4</v>
      </c>
      <c r="F26231" s="20">
        <v>3</v>
      </c>
    </row>
    <row r="26232" spans="2:6" ht="25.5" outlineLevel="2" x14ac:dyDescent="0.2">
      <c r="B26232" s="18" t="s">
        <v>17369</v>
      </c>
      <c r="C26232" s="19" t="s">
        <v>124</v>
      </c>
      <c r="D26232" t="s">
        <v>398</v>
      </c>
      <c r="E26232" s="20">
        <v>20</v>
      </c>
      <c r="F26232" s="20">
        <v>5</v>
      </c>
    </row>
    <row r="26233" spans="2:6" ht="25.5" outlineLevel="2" x14ac:dyDescent="0.2">
      <c r="B26233" s="18" t="s">
        <v>17369</v>
      </c>
      <c r="C26233" s="19" t="s">
        <v>139</v>
      </c>
      <c r="D26233" t="s">
        <v>398</v>
      </c>
      <c r="E26233" s="20">
        <v>107</v>
      </c>
      <c r="F26233" s="20">
        <v>7</v>
      </c>
    </row>
    <row r="26234" spans="2:6" ht="25.5" outlineLevel="2" x14ac:dyDescent="0.2">
      <c r="B26234" s="18" t="s">
        <v>17369</v>
      </c>
      <c r="C26234" s="19" t="s">
        <v>151</v>
      </c>
      <c r="D26234" t="s">
        <v>398</v>
      </c>
      <c r="E26234" s="20">
        <v>116</v>
      </c>
      <c r="F26234" s="20">
        <v>108</v>
      </c>
    </row>
    <row r="26235" spans="2:6" ht="25.5" outlineLevel="2" x14ac:dyDescent="0.2">
      <c r="B26235" s="18" t="s">
        <v>17369</v>
      </c>
      <c r="C26235" s="19" t="s">
        <v>152</v>
      </c>
      <c r="D26235" t="s">
        <v>398</v>
      </c>
      <c r="E26235" s="20">
        <v>10</v>
      </c>
      <c r="F26235" s="20">
        <v>2</v>
      </c>
    </row>
    <row r="26236" spans="2:6" ht="25.5" outlineLevel="2" x14ac:dyDescent="0.2">
      <c r="B26236" s="18" t="s">
        <v>17369</v>
      </c>
      <c r="C26236" s="19" t="s">
        <v>161</v>
      </c>
      <c r="D26236" t="s">
        <v>398</v>
      </c>
      <c r="E26236" s="20">
        <v>1</v>
      </c>
      <c r="F26236" s="20">
        <v>15</v>
      </c>
    </row>
    <row r="26237" spans="2:6" ht="25.5" outlineLevel="2" x14ac:dyDescent="0.2">
      <c r="B26237" s="18" t="s">
        <v>17369</v>
      </c>
      <c r="C26237" s="19" t="s">
        <v>162</v>
      </c>
      <c r="D26237" t="s">
        <v>398</v>
      </c>
      <c r="E26237" s="20">
        <v>4611</v>
      </c>
      <c r="F26237" s="20">
        <v>4463</v>
      </c>
    </row>
    <row r="26238" spans="2:6" ht="25.5" outlineLevel="2" x14ac:dyDescent="0.2">
      <c r="B26238" s="18" t="s">
        <v>17369</v>
      </c>
      <c r="C26238" s="19" t="s">
        <v>164</v>
      </c>
      <c r="D26238" t="s">
        <v>398</v>
      </c>
      <c r="E26238" s="20">
        <v>472</v>
      </c>
      <c r="F26238" s="20">
        <v>181</v>
      </c>
    </row>
    <row r="26239" spans="2:6" ht="25.5" outlineLevel="2" x14ac:dyDescent="0.2">
      <c r="B26239" s="18" t="s">
        <v>17369</v>
      </c>
      <c r="C26239" s="19" t="s">
        <v>166</v>
      </c>
      <c r="D26239" t="s">
        <v>398</v>
      </c>
      <c r="E26239" s="20">
        <v>10135</v>
      </c>
      <c r="F26239" s="20">
        <v>2135</v>
      </c>
    </row>
    <row r="26240" spans="2:6" ht="25.5" outlineLevel="2" x14ac:dyDescent="0.2">
      <c r="B26240" s="18" t="s">
        <v>17369</v>
      </c>
      <c r="C26240" s="19" t="s">
        <v>171</v>
      </c>
      <c r="D26240" t="s">
        <v>398</v>
      </c>
      <c r="E26240" s="20">
        <v>15</v>
      </c>
      <c r="F26240" s="20">
        <v>62</v>
      </c>
    </row>
    <row r="26241" spans="1:6" ht="25.5" outlineLevel="2" x14ac:dyDescent="0.2">
      <c r="B26241" s="18" t="s">
        <v>17369</v>
      </c>
      <c r="C26241" s="19" t="s">
        <v>176</v>
      </c>
      <c r="D26241" t="s">
        <v>398</v>
      </c>
      <c r="E26241" s="20">
        <v>3</v>
      </c>
      <c r="F26241" s="20">
        <v>13</v>
      </c>
    </row>
    <row r="26242" spans="1:6" ht="25.5" outlineLevel="2" x14ac:dyDescent="0.2">
      <c r="B26242" s="18" t="s">
        <v>17369</v>
      </c>
      <c r="C26242" s="19" t="s">
        <v>178</v>
      </c>
      <c r="D26242" t="s">
        <v>398</v>
      </c>
      <c r="E26242" s="20">
        <v>95</v>
      </c>
      <c r="F26242" s="20">
        <v>363</v>
      </c>
    </row>
    <row r="26243" spans="1:6" ht="25.5" outlineLevel="2" x14ac:dyDescent="0.2">
      <c r="B26243" s="18" t="s">
        <v>17369</v>
      </c>
      <c r="C26243" s="19" t="s">
        <v>182</v>
      </c>
      <c r="D26243" t="s">
        <v>398</v>
      </c>
      <c r="E26243" s="20">
        <v>6</v>
      </c>
      <c r="F26243" s="20">
        <v>18</v>
      </c>
    </row>
    <row r="26244" spans="1:6" ht="25.5" outlineLevel="1" x14ac:dyDescent="0.2">
      <c r="B26244" s="21" t="s">
        <v>17370</v>
      </c>
      <c r="E26244" s="20">
        <f>SUBTOTAL(9,E26220:E26243)</f>
        <v>8021925</v>
      </c>
      <c r="F26244" s="20">
        <f>SUBTOTAL(9,F26220:F26243)</f>
        <v>768040</v>
      </c>
    </row>
    <row r="26245" spans="1:6" ht="25.5" outlineLevel="2" x14ac:dyDescent="0.2">
      <c r="A26245" t="s">
        <v>6923</v>
      </c>
      <c r="B26245" s="18" t="s">
        <v>17371</v>
      </c>
      <c r="C26245" s="19" t="s">
        <v>15</v>
      </c>
      <c r="D26245" t="s">
        <v>398</v>
      </c>
      <c r="E26245" s="20">
        <v>25</v>
      </c>
      <c r="F26245" s="20">
        <v>314</v>
      </c>
    </row>
    <row r="26246" spans="1:6" ht="25.5" outlineLevel="2" x14ac:dyDescent="0.2">
      <c r="B26246" s="18" t="s">
        <v>17371</v>
      </c>
      <c r="C26246" s="19" t="s">
        <v>42</v>
      </c>
      <c r="D26246" t="s">
        <v>398</v>
      </c>
      <c r="E26246" s="20">
        <v>50588</v>
      </c>
      <c r="F26246" s="20">
        <v>14888</v>
      </c>
    </row>
    <row r="26247" spans="1:6" ht="25.5" outlineLevel="2" x14ac:dyDescent="0.2">
      <c r="B26247" s="18" t="s">
        <v>17371</v>
      </c>
      <c r="C26247" s="19" t="s">
        <v>61</v>
      </c>
      <c r="D26247" t="s">
        <v>398</v>
      </c>
      <c r="E26247" s="20">
        <v>12</v>
      </c>
      <c r="F26247" s="20">
        <v>31</v>
      </c>
    </row>
    <row r="26248" spans="1:6" ht="25.5" outlineLevel="2" x14ac:dyDescent="0.2">
      <c r="B26248" s="18" t="s">
        <v>17371</v>
      </c>
      <c r="C26248" s="19" t="s">
        <v>65</v>
      </c>
      <c r="D26248" t="s">
        <v>398</v>
      </c>
      <c r="E26248" s="20">
        <v>13</v>
      </c>
      <c r="F26248" s="20">
        <v>55</v>
      </c>
    </row>
    <row r="26249" spans="1:6" ht="25.5" outlineLevel="2" x14ac:dyDescent="0.2">
      <c r="B26249" s="18" t="s">
        <v>17371</v>
      </c>
      <c r="C26249" s="19" t="s">
        <v>68</v>
      </c>
      <c r="D26249" t="s">
        <v>398</v>
      </c>
      <c r="E26249" s="20">
        <v>7</v>
      </c>
      <c r="F26249" s="20">
        <v>586</v>
      </c>
    </row>
    <row r="26250" spans="1:6" ht="25.5" outlineLevel="2" x14ac:dyDescent="0.2">
      <c r="B26250" s="18" t="s">
        <v>17371</v>
      </c>
      <c r="C26250" s="19" t="s">
        <v>80</v>
      </c>
      <c r="D26250" t="s">
        <v>398</v>
      </c>
      <c r="E26250" s="20">
        <v>15608</v>
      </c>
      <c r="F26250" s="20">
        <v>5074</v>
      </c>
    </row>
    <row r="26251" spans="1:6" ht="25.5" outlineLevel="2" x14ac:dyDescent="0.2">
      <c r="B26251" s="18" t="s">
        <v>17371</v>
      </c>
      <c r="C26251" s="19" t="s">
        <v>92</v>
      </c>
      <c r="D26251" t="s">
        <v>398</v>
      </c>
      <c r="E26251" s="20">
        <v>1012</v>
      </c>
      <c r="F26251" s="20">
        <v>247</v>
      </c>
    </row>
    <row r="26252" spans="1:6" ht="25.5" outlineLevel="2" x14ac:dyDescent="0.2">
      <c r="B26252" s="18" t="s">
        <v>17371</v>
      </c>
      <c r="C26252" s="19" t="s">
        <v>107</v>
      </c>
      <c r="D26252" t="s">
        <v>398</v>
      </c>
      <c r="E26252" s="20">
        <v>55</v>
      </c>
      <c r="F26252" s="20">
        <v>123</v>
      </c>
    </row>
    <row r="26253" spans="1:6" ht="25.5" outlineLevel="2" x14ac:dyDescent="0.2">
      <c r="B26253" s="18" t="s">
        <v>17371</v>
      </c>
      <c r="C26253" s="19" t="s">
        <v>178</v>
      </c>
      <c r="D26253" t="s">
        <v>398</v>
      </c>
      <c r="E26253" s="20">
        <v>1</v>
      </c>
      <c r="F26253" s="20">
        <v>12</v>
      </c>
    </row>
    <row r="26254" spans="1:6" ht="25.5" outlineLevel="1" x14ac:dyDescent="0.2">
      <c r="B26254" s="21" t="s">
        <v>17372</v>
      </c>
      <c r="E26254" s="20">
        <f>SUBTOTAL(9,E26245:E26253)</f>
        <v>67321</v>
      </c>
      <c r="F26254" s="20">
        <f>SUBTOTAL(9,F26245:F26253)</f>
        <v>21330</v>
      </c>
    </row>
    <row r="26255" spans="1:6" ht="25.5" outlineLevel="2" x14ac:dyDescent="0.2">
      <c r="A26255" t="s">
        <v>1929</v>
      </c>
      <c r="B26255" s="18" t="s">
        <v>17373</v>
      </c>
      <c r="C26255" s="19" t="s">
        <v>42</v>
      </c>
      <c r="D26255" t="s">
        <v>398</v>
      </c>
      <c r="E26255" s="20">
        <v>3502</v>
      </c>
      <c r="F26255" s="20">
        <v>7274</v>
      </c>
    </row>
    <row r="26256" spans="1:6" ht="25.5" outlineLevel="2" x14ac:dyDescent="0.2">
      <c r="B26256" s="18" t="s">
        <v>17373</v>
      </c>
      <c r="C26256" s="19" t="s">
        <v>80</v>
      </c>
      <c r="D26256" t="s">
        <v>398</v>
      </c>
      <c r="E26256" s="20">
        <v>2614</v>
      </c>
      <c r="F26256" s="20">
        <v>1324</v>
      </c>
    </row>
    <row r="26257" spans="1:6" ht="25.5" outlineLevel="2" x14ac:dyDescent="0.2">
      <c r="B26257" s="18" t="s">
        <v>17373</v>
      </c>
      <c r="C26257" s="19" t="s">
        <v>92</v>
      </c>
      <c r="D26257" t="s">
        <v>398</v>
      </c>
      <c r="E26257" s="20">
        <v>509</v>
      </c>
      <c r="F26257" s="20">
        <v>456</v>
      </c>
    </row>
    <row r="26258" spans="1:6" ht="25.5" outlineLevel="1" x14ac:dyDescent="0.2">
      <c r="B26258" s="21" t="s">
        <v>17374</v>
      </c>
      <c r="E26258" s="20">
        <f>SUBTOTAL(9,E26255:E26257)</f>
        <v>6625</v>
      </c>
      <c r="F26258" s="20">
        <f>SUBTOTAL(9,F26255:F26257)</f>
        <v>9054</v>
      </c>
    </row>
    <row r="26259" spans="1:6" outlineLevel="2" x14ac:dyDescent="0.2">
      <c r="A26259" t="s">
        <v>1930</v>
      </c>
      <c r="B26259" s="18" t="s">
        <v>17375</v>
      </c>
      <c r="C26259" s="19" t="s">
        <v>42</v>
      </c>
      <c r="D26259" t="s">
        <v>411</v>
      </c>
      <c r="E26259" s="20">
        <v>273</v>
      </c>
      <c r="F26259" s="20">
        <v>45</v>
      </c>
    </row>
    <row r="26260" spans="1:6" outlineLevel="2" x14ac:dyDescent="0.2">
      <c r="B26260" s="18" t="s">
        <v>17375</v>
      </c>
      <c r="C26260" s="19" t="s">
        <v>80</v>
      </c>
      <c r="D26260" t="s">
        <v>411</v>
      </c>
      <c r="E26260" s="20">
        <v>10390</v>
      </c>
      <c r="F26260" s="20">
        <v>372</v>
      </c>
    </row>
    <row r="26261" spans="1:6" ht="25.5" outlineLevel="1" x14ac:dyDescent="0.2">
      <c r="B26261" s="21" t="s">
        <v>17376</v>
      </c>
      <c r="E26261" s="20">
        <f>SUBTOTAL(9,E26259:E26260)</f>
        <v>10663</v>
      </c>
      <c r="F26261" s="20">
        <f>SUBTOTAL(9,F26259:F26260)</f>
        <v>417</v>
      </c>
    </row>
    <row r="26262" spans="1:6" outlineLevel="2" x14ac:dyDescent="0.2">
      <c r="A26262" t="s">
        <v>6924</v>
      </c>
      <c r="B26262" s="18" t="s">
        <v>17377</v>
      </c>
      <c r="C26262" s="19" t="s">
        <v>23</v>
      </c>
      <c r="D26262" t="s">
        <v>411</v>
      </c>
      <c r="E26262" s="20">
        <v>1</v>
      </c>
      <c r="F26262" s="20">
        <v>1</v>
      </c>
    </row>
    <row r="26263" spans="1:6" outlineLevel="2" x14ac:dyDescent="0.2">
      <c r="B26263" s="18" t="s">
        <v>17377</v>
      </c>
      <c r="C26263" s="19" t="s">
        <v>42</v>
      </c>
      <c r="D26263" t="s">
        <v>411</v>
      </c>
      <c r="E26263" s="20">
        <v>7183</v>
      </c>
      <c r="F26263" s="20">
        <v>1201</v>
      </c>
    </row>
    <row r="26264" spans="1:6" outlineLevel="2" x14ac:dyDescent="0.2">
      <c r="B26264" s="18" t="s">
        <v>17377</v>
      </c>
      <c r="C26264" s="19" t="s">
        <v>77</v>
      </c>
      <c r="D26264" t="s">
        <v>411</v>
      </c>
      <c r="E26264" s="20">
        <v>1</v>
      </c>
      <c r="F26264" s="20">
        <v>3</v>
      </c>
    </row>
    <row r="26265" spans="1:6" outlineLevel="2" x14ac:dyDescent="0.2">
      <c r="B26265" s="18" t="s">
        <v>17377</v>
      </c>
      <c r="C26265" s="19" t="s">
        <v>80</v>
      </c>
      <c r="D26265" t="s">
        <v>411</v>
      </c>
      <c r="E26265" s="20">
        <v>19176</v>
      </c>
      <c r="F26265" s="20">
        <v>22</v>
      </c>
    </row>
    <row r="26266" spans="1:6" outlineLevel="1" x14ac:dyDescent="0.2">
      <c r="B26266" s="21" t="s">
        <v>17378</v>
      </c>
      <c r="E26266" s="20">
        <f>SUBTOTAL(9,E26262:E26265)</f>
        <v>26361</v>
      </c>
      <c r="F26266" s="20">
        <f>SUBTOTAL(9,F26262:F26265)</f>
        <v>1227</v>
      </c>
    </row>
    <row r="26267" spans="1:6" outlineLevel="2" x14ac:dyDescent="0.2">
      <c r="A26267" t="s">
        <v>6925</v>
      </c>
      <c r="B26267" s="18" t="s">
        <v>17379</v>
      </c>
      <c r="C26267" s="19" t="s">
        <v>42</v>
      </c>
      <c r="D26267" t="s">
        <v>411</v>
      </c>
      <c r="E26267" s="20">
        <v>2041</v>
      </c>
      <c r="F26267" s="20">
        <v>155</v>
      </c>
    </row>
    <row r="26268" spans="1:6" outlineLevel="2" x14ac:dyDescent="0.2">
      <c r="B26268" s="18" t="s">
        <v>17379</v>
      </c>
      <c r="C26268" s="19" t="s">
        <v>80</v>
      </c>
      <c r="D26268" t="s">
        <v>411</v>
      </c>
      <c r="E26268" s="20">
        <v>1350</v>
      </c>
      <c r="F26268" s="20">
        <v>32</v>
      </c>
    </row>
    <row r="26269" spans="1:6" ht="25.5" outlineLevel="1" x14ac:dyDescent="0.2">
      <c r="B26269" s="21" t="s">
        <v>17380</v>
      </c>
      <c r="E26269" s="20">
        <f>SUBTOTAL(9,E26267:E26268)</f>
        <v>3391</v>
      </c>
      <c r="F26269" s="20">
        <f>SUBTOTAL(9,F26267:F26268)</f>
        <v>187</v>
      </c>
    </row>
    <row r="26270" spans="1:6" outlineLevel="2" x14ac:dyDescent="0.2">
      <c r="A26270" t="s">
        <v>6926</v>
      </c>
      <c r="B26270" s="18" t="s">
        <v>17381</v>
      </c>
      <c r="C26270" s="19" t="s">
        <v>42</v>
      </c>
      <c r="D26270" t="s">
        <v>411</v>
      </c>
      <c r="E26270" s="20">
        <v>2842</v>
      </c>
      <c r="F26270" s="20">
        <v>413</v>
      </c>
    </row>
    <row r="26271" spans="1:6" outlineLevel="2" x14ac:dyDescent="0.2">
      <c r="B26271" s="18" t="s">
        <v>17381</v>
      </c>
      <c r="C26271" s="19" t="s">
        <v>80</v>
      </c>
      <c r="D26271" t="s">
        <v>411</v>
      </c>
      <c r="E26271" s="20">
        <v>220</v>
      </c>
      <c r="F26271" s="20">
        <v>22</v>
      </c>
    </row>
    <row r="26272" spans="1:6" ht="25.5" outlineLevel="1" x14ac:dyDescent="0.2">
      <c r="B26272" s="21" t="s">
        <v>17382</v>
      </c>
      <c r="E26272" s="20">
        <f>SUBTOTAL(9,E26270:E26271)</f>
        <v>3062</v>
      </c>
      <c r="F26272" s="20">
        <f>SUBTOTAL(9,F26270:F26271)</f>
        <v>435</v>
      </c>
    </row>
    <row r="26273" spans="1:6" ht="25.5" outlineLevel="2" x14ac:dyDescent="0.2">
      <c r="A26273" t="s">
        <v>1931</v>
      </c>
      <c r="B26273" s="18" t="s">
        <v>18753</v>
      </c>
      <c r="C26273" s="19" t="s">
        <v>15</v>
      </c>
      <c r="D26273" t="s">
        <v>411</v>
      </c>
      <c r="E26273" s="20">
        <v>55</v>
      </c>
      <c r="F26273" s="20">
        <v>685</v>
      </c>
    </row>
    <row r="26274" spans="1:6" ht="25.5" outlineLevel="2" x14ac:dyDescent="0.2">
      <c r="B26274" s="18" t="s">
        <v>18753</v>
      </c>
      <c r="C26274" s="19" t="s">
        <v>42</v>
      </c>
      <c r="D26274" t="s">
        <v>411</v>
      </c>
      <c r="E26274" s="20">
        <v>145859</v>
      </c>
      <c r="F26274" s="20">
        <v>24942</v>
      </c>
    </row>
    <row r="26275" spans="1:6" ht="25.5" outlineLevel="2" x14ac:dyDescent="0.2">
      <c r="B26275" s="18" t="s">
        <v>18753</v>
      </c>
      <c r="C26275" s="19" t="s">
        <v>65</v>
      </c>
      <c r="D26275" t="s">
        <v>411</v>
      </c>
      <c r="E26275" s="20">
        <v>1</v>
      </c>
      <c r="F26275" s="20">
        <v>114</v>
      </c>
    </row>
    <row r="26276" spans="1:6" ht="25.5" outlineLevel="2" x14ac:dyDescent="0.2">
      <c r="B26276" s="18" t="s">
        <v>18753</v>
      </c>
      <c r="C26276" s="19" t="s">
        <v>80</v>
      </c>
      <c r="D26276" t="s">
        <v>411</v>
      </c>
      <c r="E26276" s="20">
        <v>1710</v>
      </c>
      <c r="F26276" s="20">
        <v>396</v>
      </c>
    </row>
    <row r="26277" spans="1:6" ht="25.5" outlineLevel="2" x14ac:dyDescent="0.2">
      <c r="B26277" s="18" t="s">
        <v>18753</v>
      </c>
      <c r="C26277" s="19" t="s">
        <v>136</v>
      </c>
      <c r="D26277" t="s">
        <v>411</v>
      </c>
      <c r="E26277" s="20">
        <v>50</v>
      </c>
      <c r="F26277" s="20">
        <v>225</v>
      </c>
    </row>
    <row r="26278" spans="1:6" ht="25.5" outlineLevel="2" x14ac:dyDescent="0.2">
      <c r="B26278" s="18" t="s">
        <v>18753</v>
      </c>
      <c r="C26278" s="19" t="s">
        <v>161</v>
      </c>
      <c r="D26278" t="s">
        <v>411</v>
      </c>
      <c r="E26278" s="20">
        <v>25</v>
      </c>
      <c r="F26278" s="20">
        <v>325</v>
      </c>
    </row>
    <row r="26279" spans="1:6" ht="25.5" outlineLevel="1" x14ac:dyDescent="0.2">
      <c r="B26279" s="21" t="s">
        <v>18754</v>
      </c>
      <c r="E26279" s="20">
        <f>SUBTOTAL(9,E26273:E26278)</f>
        <v>147700</v>
      </c>
      <c r="F26279" s="20">
        <f>SUBTOTAL(9,F26273:F26278)</f>
        <v>26687</v>
      </c>
    </row>
    <row r="26280" spans="1:6" outlineLevel="2" x14ac:dyDescent="0.2">
      <c r="A26280" t="s">
        <v>6927</v>
      </c>
      <c r="B26280" s="18" t="s">
        <v>17383</v>
      </c>
      <c r="C26280" s="19" t="s">
        <v>42</v>
      </c>
      <c r="D26280" t="s">
        <v>398</v>
      </c>
      <c r="E26280" s="20">
        <v>29449</v>
      </c>
      <c r="F26280" s="20">
        <v>80981</v>
      </c>
    </row>
    <row r="26281" spans="1:6" outlineLevel="2" x14ac:dyDescent="0.2">
      <c r="B26281" s="18" t="s">
        <v>17383</v>
      </c>
      <c r="C26281" s="19" t="s">
        <v>65</v>
      </c>
      <c r="D26281" t="s">
        <v>398</v>
      </c>
      <c r="E26281" s="20">
        <v>1</v>
      </c>
      <c r="F26281" s="20">
        <v>265</v>
      </c>
    </row>
    <row r="26282" spans="1:6" outlineLevel="2" x14ac:dyDescent="0.2">
      <c r="B26282" s="18" t="s">
        <v>17383</v>
      </c>
      <c r="C26282" s="19" t="s">
        <v>80</v>
      </c>
      <c r="D26282" t="s">
        <v>398</v>
      </c>
      <c r="E26282" s="20">
        <v>25713</v>
      </c>
      <c r="F26282" s="20">
        <v>53441</v>
      </c>
    </row>
    <row r="26283" spans="1:6" outlineLevel="2" x14ac:dyDescent="0.2">
      <c r="B26283" s="18" t="s">
        <v>17383</v>
      </c>
      <c r="C26283" s="19" t="s">
        <v>87</v>
      </c>
      <c r="D26283" t="s">
        <v>398</v>
      </c>
      <c r="E26283" s="20">
        <v>16</v>
      </c>
      <c r="F26283" s="20">
        <v>10122</v>
      </c>
    </row>
    <row r="26284" spans="1:6" ht="25.5" outlineLevel="2" x14ac:dyDescent="0.2">
      <c r="B26284" s="18" t="s">
        <v>17383</v>
      </c>
      <c r="C26284" s="19" t="s">
        <v>92</v>
      </c>
      <c r="D26284" t="s">
        <v>398</v>
      </c>
      <c r="E26284" s="20">
        <v>1</v>
      </c>
      <c r="F26284" s="20">
        <v>248</v>
      </c>
    </row>
    <row r="26285" spans="1:6" outlineLevel="2" x14ac:dyDescent="0.2">
      <c r="B26285" s="18" t="s">
        <v>17383</v>
      </c>
      <c r="C26285" s="19" t="s">
        <v>150</v>
      </c>
      <c r="D26285" t="s">
        <v>398</v>
      </c>
      <c r="E26285" s="20">
        <v>1</v>
      </c>
      <c r="F26285" s="20">
        <v>896</v>
      </c>
    </row>
    <row r="26286" spans="1:6" outlineLevel="2" x14ac:dyDescent="0.2">
      <c r="B26286" s="18" t="s">
        <v>17383</v>
      </c>
      <c r="C26286" s="19" t="s">
        <v>178</v>
      </c>
      <c r="D26286" t="s">
        <v>398</v>
      </c>
      <c r="E26286" s="20">
        <v>6001</v>
      </c>
      <c r="F26286" s="20">
        <v>5969</v>
      </c>
    </row>
    <row r="26287" spans="1:6" outlineLevel="1" x14ac:dyDescent="0.2">
      <c r="B26287" s="21" t="s">
        <v>17384</v>
      </c>
      <c r="E26287" s="20">
        <f>SUBTOTAL(9,E26280:E26286)</f>
        <v>61182</v>
      </c>
      <c r="F26287" s="20">
        <f>SUBTOTAL(9,F26280:F26286)</f>
        <v>151922</v>
      </c>
    </row>
    <row r="26288" spans="1:6" ht="25.5" outlineLevel="2" x14ac:dyDescent="0.2">
      <c r="A26288" t="s">
        <v>1933</v>
      </c>
      <c r="B26288" s="18" t="s">
        <v>17385</v>
      </c>
      <c r="C26288" s="19" t="s">
        <v>16</v>
      </c>
      <c r="D26288" t="s">
        <v>398</v>
      </c>
      <c r="E26288" s="20">
        <v>12</v>
      </c>
      <c r="F26288" s="20">
        <v>5</v>
      </c>
    </row>
    <row r="26289" spans="2:6" ht="25.5" outlineLevel="2" x14ac:dyDescent="0.2">
      <c r="B26289" s="18" t="s">
        <v>17385</v>
      </c>
      <c r="C26289" s="19" t="s">
        <v>36</v>
      </c>
      <c r="D26289" t="s">
        <v>398</v>
      </c>
      <c r="E26289" s="20">
        <v>676</v>
      </c>
      <c r="F26289" s="20">
        <v>13</v>
      </c>
    </row>
    <row r="26290" spans="2:6" ht="25.5" outlineLevel="2" x14ac:dyDescent="0.2">
      <c r="B26290" s="18" t="s">
        <v>17385</v>
      </c>
      <c r="C26290" s="19" t="s">
        <v>42</v>
      </c>
      <c r="D26290" t="s">
        <v>398</v>
      </c>
      <c r="E26290" s="20">
        <v>9464209</v>
      </c>
      <c r="F26290" s="20">
        <v>142591</v>
      </c>
    </row>
    <row r="26291" spans="2:6" ht="25.5" outlineLevel="2" x14ac:dyDescent="0.2">
      <c r="B26291" s="18" t="s">
        <v>17385</v>
      </c>
      <c r="C26291" s="19" t="s">
        <v>53</v>
      </c>
      <c r="D26291" t="s">
        <v>398</v>
      </c>
      <c r="E26291" s="20">
        <v>1599</v>
      </c>
      <c r="F26291" s="20">
        <v>1202</v>
      </c>
    </row>
    <row r="26292" spans="2:6" ht="25.5" outlineLevel="2" x14ac:dyDescent="0.2">
      <c r="B26292" s="18" t="s">
        <v>17385</v>
      </c>
      <c r="C26292" s="19" t="s">
        <v>54</v>
      </c>
      <c r="D26292" t="s">
        <v>398</v>
      </c>
      <c r="E26292" s="20">
        <v>2148</v>
      </c>
      <c r="F26292" s="20">
        <v>2138</v>
      </c>
    </row>
    <row r="26293" spans="2:6" ht="25.5" outlineLevel="2" x14ac:dyDescent="0.2">
      <c r="B26293" s="18" t="s">
        <v>17385</v>
      </c>
      <c r="C26293" s="19" t="s">
        <v>68</v>
      </c>
      <c r="D26293" t="s">
        <v>398</v>
      </c>
      <c r="E26293" s="20">
        <v>558</v>
      </c>
      <c r="F26293" s="20">
        <v>486</v>
      </c>
    </row>
    <row r="26294" spans="2:6" ht="25.5" outlineLevel="2" x14ac:dyDescent="0.2">
      <c r="B26294" s="18" t="s">
        <v>17385</v>
      </c>
      <c r="C26294" s="19" t="s">
        <v>77</v>
      </c>
      <c r="D26294" t="s">
        <v>398</v>
      </c>
      <c r="E26294" s="20">
        <v>31</v>
      </c>
      <c r="F26294" s="20">
        <v>54</v>
      </c>
    </row>
    <row r="26295" spans="2:6" ht="25.5" outlineLevel="2" x14ac:dyDescent="0.2">
      <c r="B26295" s="18" t="s">
        <v>17385</v>
      </c>
      <c r="C26295" s="19" t="s">
        <v>78</v>
      </c>
      <c r="D26295" t="s">
        <v>398</v>
      </c>
      <c r="E26295" s="20">
        <v>907</v>
      </c>
      <c r="F26295" s="20">
        <v>869</v>
      </c>
    </row>
    <row r="26296" spans="2:6" ht="25.5" outlineLevel="2" x14ac:dyDescent="0.2">
      <c r="B26296" s="18" t="s">
        <v>17385</v>
      </c>
      <c r="C26296" s="19" t="s">
        <v>80</v>
      </c>
      <c r="D26296" t="s">
        <v>398</v>
      </c>
      <c r="E26296" s="20">
        <v>5204882</v>
      </c>
      <c r="F26296" s="20">
        <v>83136</v>
      </c>
    </row>
    <row r="26297" spans="2:6" ht="25.5" outlineLevel="2" x14ac:dyDescent="0.2">
      <c r="B26297" s="18" t="s">
        <v>17385</v>
      </c>
      <c r="C26297" s="19" t="s">
        <v>81</v>
      </c>
      <c r="D26297" t="s">
        <v>398</v>
      </c>
      <c r="E26297" s="20">
        <v>262</v>
      </c>
      <c r="F26297" s="20">
        <v>355</v>
      </c>
    </row>
    <row r="26298" spans="2:6" ht="25.5" outlineLevel="2" x14ac:dyDescent="0.2">
      <c r="B26298" s="18" t="s">
        <v>17385</v>
      </c>
      <c r="C26298" s="19" t="s">
        <v>87</v>
      </c>
      <c r="D26298" t="s">
        <v>398</v>
      </c>
      <c r="E26298" s="20">
        <v>146</v>
      </c>
      <c r="F26298" s="20">
        <v>6</v>
      </c>
    </row>
    <row r="26299" spans="2:6" ht="25.5" outlineLevel="2" x14ac:dyDescent="0.2">
      <c r="B26299" s="18" t="s">
        <v>17385</v>
      </c>
      <c r="C26299" s="19" t="s">
        <v>107</v>
      </c>
      <c r="D26299" t="s">
        <v>398</v>
      </c>
      <c r="E26299" s="20">
        <v>2272</v>
      </c>
      <c r="F26299" s="20">
        <v>276</v>
      </c>
    </row>
    <row r="26300" spans="2:6" ht="25.5" outlineLevel="2" x14ac:dyDescent="0.2">
      <c r="B26300" s="18" t="s">
        <v>17385</v>
      </c>
      <c r="C26300" s="19" t="s">
        <v>113</v>
      </c>
      <c r="D26300" t="s">
        <v>398</v>
      </c>
      <c r="E26300" s="20">
        <v>277</v>
      </c>
      <c r="F26300" s="20">
        <v>356</v>
      </c>
    </row>
    <row r="26301" spans="2:6" ht="25.5" outlineLevel="2" x14ac:dyDescent="0.2">
      <c r="B26301" s="18" t="s">
        <v>17385</v>
      </c>
      <c r="C26301" s="19" t="s">
        <v>136</v>
      </c>
      <c r="D26301" t="s">
        <v>398</v>
      </c>
      <c r="E26301" s="20">
        <v>305</v>
      </c>
      <c r="F26301" s="20">
        <v>83</v>
      </c>
    </row>
    <row r="26302" spans="2:6" ht="25.5" outlineLevel="2" x14ac:dyDescent="0.2">
      <c r="B26302" s="18" t="s">
        <v>17385</v>
      </c>
      <c r="C26302" s="19" t="s">
        <v>151</v>
      </c>
      <c r="D26302" t="s">
        <v>398</v>
      </c>
      <c r="E26302" s="20">
        <v>173</v>
      </c>
      <c r="F26302" s="20">
        <v>93</v>
      </c>
    </row>
    <row r="26303" spans="2:6" ht="25.5" outlineLevel="2" x14ac:dyDescent="0.2">
      <c r="B26303" s="18" t="s">
        <v>17385</v>
      </c>
      <c r="C26303" s="19" t="s">
        <v>157</v>
      </c>
      <c r="D26303" t="s">
        <v>398</v>
      </c>
      <c r="E26303" s="20">
        <v>4</v>
      </c>
      <c r="F26303" s="20">
        <v>24</v>
      </c>
    </row>
    <row r="26304" spans="2:6" ht="25.5" outlineLevel="2" x14ac:dyDescent="0.2">
      <c r="B26304" s="18" t="s">
        <v>17385</v>
      </c>
      <c r="C26304" s="19" t="s">
        <v>162</v>
      </c>
      <c r="D26304" t="s">
        <v>398</v>
      </c>
      <c r="E26304" s="20">
        <v>1</v>
      </c>
      <c r="F26304" s="20">
        <v>1</v>
      </c>
    </row>
    <row r="26305" spans="1:6" ht="25.5" outlineLevel="2" x14ac:dyDescent="0.2">
      <c r="B26305" s="18" t="s">
        <v>17385</v>
      </c>
      <c r="C26305" s="19" t="s">
        <v>164</v>
      </c>
      <c r="D26305" t="s">
        <v>398</v>
      </c>
      <c r="E26305" s="20">
        <v>2244</v>
      </c>
      <c r="F26305" s="20">
        <v>88</v>
      </c>
    </row>
    <row r="26306" spans="1:6" ht="25.5" outlineLevel="2" x14ac:dyDescent="0.2">
      <c r="B26306" s="18" t="s">
        <v>17385</v>
      </c>
      <c r="C26306" s="19" t="s">
        <v>166</v>
      </c>
      <c r="D26306" t="s">
        <v>398</v>
      </c>
      <c r="E26306" s="20">
        <v>397</v>
      </c>
      <c r="F26306" s="20">
        <v>338</v>
      </c>
    </row>
    <row r="26307" spans="1:6" ht="25.5" outlineLevel="2" x14ac:dyDescent="0.2">
      <c r="B26307" s="18" t="s">
        <v>17385</v>
      </c>
      <c r="C26307" s="19" t="s">
        <v>175</v>
      </c>
      <c r="D26307" t="s">
        <v>398</v>
      </c>
      <c r="E26307" s="20">
        <v>3</v>
      </c>
      <c r="F26307" s="20">
        <v>8</v>
      </c>
    </row>
    <row r="26308" spans="1:6" ht="25.5" outlineLevel="2" x14ac:dyDescent="0.2">
      <c r="B26308" s="18" t="s">
        <v>17385</v>
      </c>
      <c r="C26308" s="19" t="s">
        <v>176</v>
      </c>
      <c r="D26308" t="s">
        <v>398</v>
      </c>
      <c r="E26308" s="20">
        <v>236</v>
      </c>
      <c r="F26308" s="20">
        <v>80</v>
      </c>
    </row>
    <row r="26309" spans="1:6" ht="25.5" outlineLevel="2" x14ac:dyDescent="0.2">
      <c r="B26309" s="18" t="s">
        <v>17385</v>
      </c>
      <c r="C26309" s="19" t="s">
        <v>178</v>
      </c>
      <c r="D26309" t="s">
        <v>398</v>
      </c>
      <c r="E26309" s="20">
        <v>186</v>
      </c>
      <c r="F26309" s="20">
        <v>133</v>
      </c>
    </row>
    <row r="26310" spans="1:6" ht="25.5" outlineLevel="1" x14ac:dyDescent="0.2">
      <c r="B26310" s="21" t="s">
        <v>17386</v>
      </c>
      <c r="E26310" s="20">
        <f>SUBTOTAL(9,E26288:E26309)</f>
        <v>14681528</v>
      </c>
      <c r="F26310" s="20">
        <f>SUBTOTAL(9,F26288:F26309)</f>
        <v>232335</v>
      </c>
    </row>
    <row r="26311" spans="1:6" ht="38.25" outlineLevel="2" x14ac:dyDescent="0.2">
      <c r="A26311" t="s">
        <v>6928</v>
      </c>
      <c r="B26311" s="18" t="s">
        <v>17387</v>
      </c>
      <c r="C26311" s="19" t="s">
        <v>31</v>
      </c>
      <c r="D26311" t="s">
        <v>398</v>
      </c>
      <c r="E26311" s="20">
        <v>8</v>
      </c>
      <c r="F26311" s="20">
        <v>1</v>
      </c>
    </row>
    <row r="26312" spans="1:6" ht="25.5" outlineLevel="2" x14ac:dyDescent="0.2">
      <c r="B26312" s="18" t="s">
        <v>17387</v>
      </c>
      <c r="C26312" s="19" t="s">
        <v>42</v>
      </c>
      <c r="D26312" t="s">
        <v>398</v>
      </c>
      <c r="E26312" s="20">
        <v>3409</v>
      </c>
      <c r="F26312" s="20">
        <v>2379</v>
      </c>
    </row>
    <row r="26313" spans="1:6" ht="25.5" outlineLevel="2" x14ac:dyDescent="0.2">
      <c r="B26313" s="18" t="s">
        <v>17387</v>
      </c>
      <c r="C26313" s="19" t="s">
        <v>77</v>
      </c>
      <c r="D26313" t="s">
        <v>398</v>
      </c>
      <c r="E26313" s="20">
        <v>1</v>
      </c>
      <c r="F26313" s="20">
        <v>6</v>
      </c>
    </row>
    <row r="26314" spans="1:6" ht="25.5" outlineLevel="2" x14ac:dyDescent="0.2">
      <c r="B26314" s="18" t="s">
        <v>17387</v>
      </c>
      <c r="C26314" s="19" t="s">
        <v>80</v>
      </c>
      <c r="D26314" t="s">
        <v>398</v>
      </c>
      <c r="E26314" s="20">
        <v>23320</v>
      </c>
      <c r="F26314" s="20">
        <v>8113</v>
      </c>
    </row>
    <row r="26315" spans="1:6" ht="25.5" outlineLevel="2" x14ac:dyDescent="0.2">
      <c r="B26315" s="18" t="s">
        <v>17387</v>
      </c>
      <c r="C26315" s="19" t="s">
        <v>157</v>
      </c>
      <c r="D26315" t="s">
        <v>398</v>
      </c>
      <c r="E26315" s="20">
        <v>2</v>
      </c>
      <c r="F26315" s="20">
        <v>1</v>
      </c>
    </row>
    <row r="26316" spans="1:6" ht="25.5" outlineLevel="2" x14ac:dyDescent="0.2">
      <c r="B26316" s="18" t="s">
        <v>17387</v>
      </c>
      <c r="C26316" s="19" t="s">
        <v>164</v>
      </c>
      <c r="D26316" t="s">
        <v>398</v>
      </c>
      <c r="E26316" s="20">
        <v>15</v>
      </c>
      <c r="F26316" s="20">
        <v>221</v>
      </c>
    </row>
    <row r="26317" spans="1:6" ht="25.5" outlineLevel="2" x14ac:dyDescent="0.2">
      <c r="B26317" s="18" t="s">
        <v>17387</v>
      </c>
      <c r="C26317" s="19" t="s">
        <v>166</v>
      </c>
      <c r="D26317" t="s">
        <v>398</v>
      </c>
      <c r="E26317" s="20">
        <v>3</v>
      </c>
      <c r="F26317" s="20">
        <v>1</v>
      </c>
    </row>
    <row r="26318" spans="1:6" ht="25.5" outlineLevel="1" x14ac:dyDescent="0.2">
      <c r="B26318" s="21" t="s">
        <v>17388</v>
      </c>
      <c r="E26318" s="20">
        <f>SUBTOTAL(9,E26311:E26317)</f>
        <v>26758</v>
      </c>
      <c r="F26318" s="20">
        <f>SUBTOTAL(9,F26311:F26317)</f>
        <v>10722</v>
      </c>
    </row>
    <row r="26319" spans="1:6" ht="25.5" outlineLevel="2" x14ac:dyDescent="0.2">
      <c r="A26319" t="s">
        <v>6929</v>
      </c>
      <c r="B26319" s="18" t="s">
        <v>17389</v>
      </c>
      <c r="C26319" s="19" t="s">
        <v>15</v>
      </c>
      <c r="D26319" t="s">
        <v>398</v>
      </c>
      <c r="E26319" s="20">
        <v>24</v>
      </c>
      <c r="F26319" s="20">
        <v>915</v>
      </c>
    </row>
    <row r="26320" spans="1:6" ht="25.5" outlineLevel="2" x14ac:dyDescent="0.2">
      <c r="B26320" s="18" t="s">
        <v>17389</v>
      </c>
      <c r="C26320" s="19" t="s">
        <v>23</v>
      </c>
      <c r="D26320" t="s">
        <v>398</v>
      </c>
      <c r="E26320" s="20">
        <v>22</v>
      </c>
      <c r="F26320" s="20">
        <v>774</v>
      </c>
    </row>
    <row r="26321" spans="1:6" ht="25.5" outlineLevel="2" x14ac:dyDescent="0.2">
      <c r="B26321" s="18" t="s">
        <v>17389</v>
      </c>
      <c r="C26321" s="19" t="s">
        <v>42</v>
      </c>
      <c r="D26321" t="s">
        <v>398</v>
      </c>
      <c r="E26321" s="20">
        <v>76037</v>
      </c>
      <c r="F26321" s="20">
        <v>2332</v>
      </c>
    </row>
    <row r="26322" spans="1:6" ht="25.5" outlineLevel="2" x14ac:dyDescent="0.2">
      <c r="B26322" s="18" t="s">
        <v>17389</v>
      </c>
      <c r="C26322" s="19" t="s">
        <v>77</v>
      </c>
      <c r="D26322" t="s">
        <v>398</v>
      </c>
      <c r="E26322" s="20">
        <v>1</v>
      </c>
      <c r="F26322" s="20">
        <v>11</v>
      </c>
    </row>
    <row r="26323" spans="1:6" ht="25.5" outlineLevel="2" x14ac:dyDescent="0.2">
      <c r="B26323" s="18" t="s">
        <v>17389</v>
      </c>
      <c r="C26323" s="19" t="s">
        <v>80</v>
      </c>
      <c r="D26323" t="s">
        <v>398</v>
      </c>
      <c r="E26323" s="20">
        <v>184625</v>
      </c>
      <c r="F26323" s="20">
        <v>990</v>
      </c>
    </row>
    <row r="26324" spans="1:6" ht="25.5" outlineLevel="2" x14ac:dyDescent="0.2">
      <c r="B26324" s="18" t="s">
        <v>17389</v>
      </c>
      <c r="C26324" s="19" t="s">
        <v>87</v>
      </c>
      <c r="D26324" t="s">
        <v>398</v>
      </c>
      <c r="E26324" s="20">
        <v>30</v>
      </c>
      <c r="F26324" s="20">
        <v>345</v>
      </c>
    </row>
    <row r="26325" spans="1:6" ht="25.5" outlineLevel="2" x14ac:dyDescent="0.2">
      <c r="B26325" s="18" t="s">
        <v>17389</v>
      </c>
      <c r="C26325" s="19" t="s">
        <v>92</v>
      </c>
      <c r="D26325" t="s">
        <v>398</v>
      </c>
      <c r="E26325" s="20">
        <v>38700</v>
      </c>
      <c r="F26325" s="20">
        <v>844</v>
      </c>
    </row>
    <row r="26326" spans="1:6" ht="25.5" outlineLevel="2" x14ac:dyDescent="0.2">
      <c r="B26326" s="18" t="s">
        <v>17389</v>
      </c>
      <c r="C26326" s="19" t="s">
        <v>97</v>
      </c>
      <c r="D26326" t="s">
        <v>398</v>
      </c>
      <c r="E26326" s="20">
        <v>8</v>
      </c>
      <c r="F26326" s="20">
        <v>14</v>
      </c>
    </row>
    <row r="26327" spans="1:6" ht="25.5" outlineLevel="2" x14ac:dyDescent="0.2">
      <c r="B26327" s="18" t="s">
        <v>17389</v>
      </c>
      <c r="C26327" s="19" t="s">
        <v>107</v>
      </c>
      <c r="D26327" t="s">
        <v>398</v>
      </c>
      <c r="E26327" s="20">
        <v>14</v>
      </c>
      <c r="F26327" s="20">
        <v>1111</v>
      </c>
    </row>
    <row r="26328" spans="1:6" ht="25.5" outlineLevel="2" x14ac:dyDescent="0.2">
      <c r="B26328" s="18" t="s">
        <v>17389</v>
      </c>
      <c r="C26328" s="19" t="s">
        <v>151</v>
      </c>
      <c r="D26328" t="s">
        <v>398</v>
      </c>
      <c r="E26328" s="20">
        <v>1</v>
      </c>
      <c r="F26328" s="20">
        <v>120</v>
      </c>
    </row>
    <row r="26329" spans="1:6" ht="25.5" outlineLevel="2" x14ac:dyDescent="0.2">
      <c r="B26329" s="18" t="s">
        <v>17389</v>
      </c>
      <c r="C26329" s="19" t="s">
        <v>153</v>
      </c>
      <c r="D26329" t="s">
        <v>398</v>
      </c>
      <c r="E26329" s="20">
        <v>16</v>
      </c>
      <c r="F26329" s="20">
        <v>4727</v>
      </c>
    </row>
    <row r="26330" spans="1:6" ht="25.5" outlineLevel="2" x14ac:dyDescent="0.2">
      <c r="B26330" s="18" t="s">
        <v>17389</v>
      </c>
      <c r="C26330" s="19" t="s">
        <v>164</v>
      </c>
      <c r="D26330" t="s">
        <v>398</v>
      </c>
      <c r="E26330" s="20">
        <v>5</v>
      </c>
      <c r="F26330" s="20">
        <v>4</v>
      </c>
    </row>
    <row r="26331" spans="1:6" ht="25.5" outlineLevel="2" x14ac:dyDescent="0.2">
      <c r="B26331" s="18" t="s">
        <v>17389</v>
      </c>
      <c r="C26331" s="19" t="s">
        <v>166</v>
      </c>
      <c r="D26331" t="s">
        <v>398</v>
      </c>
      <c r="E26331" s="20">
        <v>601</v>
      </c>
      <c r="F26331" s="20">
        <v>5626</v>
      </c>
    </row>
    <row r="26332" spans="1:6" ht="25.5" outlineLevel="2" x14ac:dyDescent="0.2">
      <c r="B26332" s="18" t="s">
        <v>17389</v>
      </c>
      <c r="C26332" s="19" t="s">
        <v>176</v>
      </c>
      <c r="D26332" t="s">
        <v>398</v>
      </c>
      <c r="E26332" s="20">
        <v>3012</v>
      </c>
      <c r="F26332" s="20">
        <v>10771</v>
      </c>
    </row>
    <row r="26333" spans="1:6" ht="25.5" outlineLevel="2" x14ac:dyDescent="0.2">
      <c r="B26333" s="18" t="s">
        <v>17389</v>
      </c>
      <c r="C26333" s="19" t="s">
        <v>178</v>
      </c>
      <c r="D26333" t="s">
        <v>398</v>
      </c>
      <c r="E26333" s="20">
        <v>42068</v>
      </c>
      <c r="F26333" s="20">
        <v>6645</v>
      </c>
    </row>
    <row r="26334" spans="1:6" ht="25.5" outlineLevel="1" x14ac:dyDescent="0.2">
      <c r="B26334" s="21" t="s">
        <v>17390</v>
      </c>
      <c r="E26334" s="20">
        <f>SUBTOTAL(9,E26319:E26333)</f>
        <v>345164</v>
      </c>
      <c r="F26334" s="20">
        <f>SUBTOTAL(9,F26319:F26333)</f>
        <v>35229</v>
      </c>
    </row>
    <row r="26335" spans="1:6" outlineLevel="2" x14ac:dyDescent="0.2">
      <c r="A26335" t="s">
        <v>6931</v>
      </c>
      <c r="B26335" s="18" t="s">
        <v>18755</v>
      </c>
      <c r="C26335" s="19" t="s">
        <v>42</v>
      </c>
      <c r="D26335" t="s">
        <v>7067</v>
      </c>
      <c r="E26335" s="20">
        <v>10781044</v>
      </c>
      <c r="F26335" s="20">
        <v>132942</v>
      </c>
    </row>
    <row r="26336" spans="1:6" outlineLevel="2" x14ac:dyDescent="0.2">
      <c r="B26336" s="18" t="s">
        <v>18755</v>
      </c>
      <c r="C26336" s="19" t="s">
        <v>80</v>
      </c>
      <c r="D26336" t="s">
        <v>7067</v>
      </c>
      <c r="E26336" s="20">
        <v>141484</v>
      </c>
      <c r="F26336" s="20">
        <v>4881</v>
      </c>
    </row>
    <row r="26337" spans="1:6" outlineLevel="2" x14ac:dyDescent="0.2">
      <c r="B26337" s="18" t="s">
        <v>18755</v>
      </c>
      <c r="C26337" s="19" t="s">
        <v>107</v>
      </c>
      <c r="D26337" t="s">
        <v>7067</v>
      </c>
      <c r="E26337" s="20">
        <v>103680</v>
      </c>
      <c r="F26337" s="20">
        <v>5985</v>
      </c>
    </row>
    <row r="26338" spans="1:6" outlineLevel="2" x14ac:dyDescent="0.2">
      <c r="B26338" s="18" t="s">
        <v>18755</v>
      </c>
      <c r="C26338" s="19" t="s">
        <v>178</v>
      </c>
      <c r="D26338" t="s">
        <v>7067</v>
      </c>
      <c r="E26338" s="20">
        <v>187202</v>
      </c>
      <c r="F26338" s="20">
        <v>5978</v>
      </c>
    </row>
    <row r="26339" spans="1:6" outlineLevel="1" x14ac:dyDescent="0.2">
      <c r="B26339" s="21" t="s">
        <v>18756</v>
      </c>
      <c r="E26339" s="20">
        <f>SUBTOTAL(9,E26335:E26338)</f>
        <v>11213410</v>
      </c>
      <c r="F26339" s="20">
        <f>SUBTOTAL(9,F26335:F26338)</f>
        <v>149786</v>
      </c>
    </row>
    <row r="26340" spans="1:6" ht="25.5" outlineLevel="2" x14ac:dyDescent="0.2">
      <c r="A26340" t="s">
        <v>6932</v>
      </c>
      <c r="B26340" s="18" t="s">
        <v>18757</v>
      </c>
      <c r="C26340" s="19" t="s">
        <v>42</v>
      </c>
      <c r="D26340" t="s">
        <v>398</v>
      </c>
      <c r="E26340" s="20">
        <v>16268</v>
      </c>
      <c r="F26340" s="20">
        <v>2473</v>
      </c>
    </row>
    <row r="26341" spans="1:6" ht="25.5" outlineLevel="2" x14ac:dyDescent="0.2">
      <c r="B26341" s="18" t="s">
        <v>18757</v>
      </c>
      <c r="C26341" s="19" t="s">
        <v>77</v>
      </c>
      <c r="D26341" t="s">
        <v>398</v>
      </c>
      <c r="E26341" s="20">
        <v>78</v>
      </c>
      <c r="F26341" s="20">
        <v>16</v>
      </c>
    </row>
    <row r="26342" spans="1:6" ht="25.5" outlineLevel="2" x14ac:dyDescent="0.2">
      <c r="B26342" s="18" t="s">
        <v>18757</v>
      </c>
      <c r="C26342" s="19" t="s">
        <v>80</v>
      </c>
      <c r="D26342" t="s">
        <v>398</v>
      </c>
      <c r="E26342" s="20">
        <v>423</v>
      </c>
      <c r="F26342" s="20">
        <v>284</v>
      </c>
    </row>
    <row r="26343" spans="1:6" ht="25.5" outlineLevel="2" x14ac:dyDescent="0.2">
      <c r="B26343" s="18" t="s">
        <v>18757</v>
      </c>
      <c r="C26343" s="19" t="s">
        <v>86</v>
      </c>
      <c r="D26343" t="s">
        <v>398</v>
      </c>
      <c r="E26343" s="20">
        <v>1</v>
      </c>
      <c r="F26343" s="20">
        <v>12</v>
      </c>
    </row>
    <row r="26344" spans="1:6" ht="25.5" outlineLevel="2" x14ac:dyDescent="0.2">
      <c r="B26344" s="18" t="s">
        <v>18757</v>
      </c>
      <c r="C26344" s="19" t="s">
        <v>87</v>
      </c>
      <c r="D26344" t="s">
        <v>398</v>
      </c>
      <c r="E26344" s="20">
        <v>1</v>
      </c>
      <c r="F26344" s="20">
        <v>36</v>
      </c>
    </row>
    <row r="26345" spans="1:6" ht="25.5" outlineLevel="2" x14ac:dyDescent="0.2">
      <c r="B26345" s="18" t="s">
        <v>18757</v>
      </c>
      <c r="C26345" s="19" t="s">
        <v>88</v>
      </c>
      <c r="D26345" t="s">
        <v>398</v>
      </c>
      <c r="E26345" s="20">
        <v>117</v>
      </c>
      <c r="F26345" s="20">
        <v>408</v>
      </c>
    </row>
    <row r="26346" spans="1:6" ht="25.5" outlineLevel="2" x14ac:dyDescent="0.2">
      <c r="B26346" s="18" t="s">
        <v>18757</v>
      </c>
      <c r="C26346" s="19" t="s">
        <v>123</v>
      </c>
      <c r="D26346" t="s">
        <v>398</v>
      </c>
      <c r="E26346" s="20">
        <v>1</v>
      </c>
      <c r="F26346" s="20">
        <v>1</v>
      </c>
    </row>
    <row r="26347" spans="1:6" ht="25.5" outlineLevel="2" x14ac:dyDescent="0.2">
      <c r="B26347" s="18" t="s">
        <v>18757</v>
      </c>
      <c r="C26347" s="19" t="s">
        <v>151</v>
      </c>
      <c r="D26347" t="s">
        <v>398</v>
      </c>
      <c r="E26347" s="20">
        <v>4</v>
      </c>
      <c r="F26347" s="20">
        <v>15</v>
      </c>
    </row>
    <row r="26348" spans="1:6" ht="25.5" outlineLevel="2" x14ac:dyDescent="0.2">
      <c r="B26348" s="18" t="s">
        <v>18757</v>
      </c>
      <c r="C26348" s="19" t="s">
        <v>164</v>
      </c>
      <c r="D26348" t="s">
        <v>398</v>
      </c>
      <c r="E26348" s="20">
        <v>3</v>
      </c>
      <c r="F26348" s="20">
        <v>7</v>
      </c>
    </row>
    <row r="26349" spans="1:6" ht="25.5" outlineLevel="2" x14ac:dyDescent="0.2">
      <c r="B26349" s="18" t="s">
        <v>18757</v>
      </c>
      <c r="C26349" s="19" t="s">
        <v>175</v>
      </c>
      <c r="D26349" t="s">
        <v>398</v>
      </c>
      <c r="E26349" s="20">
        <v>1</v>
      </c>
      <c r="F26349" s="20">
        <v>16</v>
      </c>
    </row>
    <row r="26350" spans="1:6" ht="25.5" outlineLevel="2" x14ac:dyDescent="0.2">
      <c r="B26350" s="18" t="s">
        <v>18757</v>
      </c>
      <c r="C26350" s="19" t="s">
        <v>176</v>
      </c>
      <c r="D26350" t="s">
        <v>398</v>
      </c>
      <c r="E26350" s="20">
        <v>3</v>
      </c>
      <c r="F26350" s="20">
        <v>26</v>
      </c>
    </row>
    <row r="26351" spans="1:6" ht="25.5" outlineLevel="2" x14ac:dyDescent="0.2">
      <c r="B26351" s="18" t="s">
        <v>18757</v>
      </c>
      <c r="C26351" s="19" t="s">
        <v>178</v>
      </c>
      <c r="D26351" t="s">
        <v>398</v>
      </c>
      <c r="E26351" s="20">
        <v>5</v>
      </c>
      <c r="F26351" s="20">
        <v>22</v>
      </c>
    </row>
    <row r="26352" spans="1:6" ht="38.25" outlineLevel="1" x14ac:dyDescent="0.2">
      <c r="B26352" s="21" t="s">
        <v>18758</v>
      </c>
      <c r="E26352" s="20">
        <f>SUBTOTAL(9,E26340:E26351)</f>
        <v>16905</v>
      </c>
      <c r="F26352" s="20">
        <f>SUBTOTAL(9,F26340:F26351)</f>
        <v>3316</v>
      </c>
    </row>
    <row r="26353" spans="1:6" ht="25.5" outlineLevel="2" x14ac:dyDescent="0.2">
      <c r="A26353" t="s">
        <v>1935</v>
      </c>
      <c r="B26353" s="18" t="s">
        <v>17391</v>
      </c>
      <c r="C26353" s="19" t="s">
        <v>42</v>
      </c>
      <c r="D26353" t="s">
        <v>398</v>
      </c>
      <c r="E26353" s="20">
        <v>2029833</v>
      </c>
      <c r="F26353" s="20">
        <v>28856</v>
      </c>
    </row>
    <row r="26354" spans="1:6" ht="25.5" outlineLevel="2" x14ac:dyDescent="0.2">
      <c r="B26354" s="18" t="s">
        <v>17391</v>
      </c>
      <c r="C26354" s="19" t="s">
        <v>77</v>
      </c>
      <c r="D26354" t="s">
        <v>398</v>
      </c>
      <c r="E26354" s="20">
        <v>1</v>
      </c>
      <c r="F26354" s="20">
        <v>5</v>
      </c>
    </row>
    <row r="26355" spans="1:6" ht="25.5" outlineLevel="2" x14ac:dyDescent="0.2">
      <c r="B26355" s="18" t="s">
        <v>17391</v>
      </c>
      <c r="C26355" s="19" t="s">
        <v>80</v>
      </c>
      <c r="D26355" t="s">
        <v>398</v>
      </c>
      <c r="E26355" s="20">
        <v>710437</v>
      </c>
      <c r="F26355" s="20">
        <v>12883</v>
      </c>
    </row>
    <row r="26356" spans="1:6" ht="25.5" outlineLevel="2" x14ac:dyDescent="0.2">
      <c r="B26356" s="18" t="s">
        <v>17391</v>
      </c>
      <c r="C26356" s="19" t="s">
        <v>88</v>
      </c>
      <c r="D26356" t="s">
        <v>398</v>
      </c>
      <c r="E26356" s="20">
        <v>41</v>
      </c>
      <c r="F26356" s="20">
        <v>9</v>
      </c>
    </row>
    <row r="26357" spans="1:6" ht="25.5" outlineLevel="2" x14ac:dyDescent="0.2">
      <c r="B26357" s="18" t="s">
        <v>17391</v>
      </c>
      <c r="C26357" s="19" t="s">
        <v>103</v>
      </c>
      <c r="D26357" t="s">
        <v>398</v>
      </c>
      <c r="E26357" s="20">
        <v>20</v>
      </c>
      <c r="F26357" s="20">
        <v>11</v>
      </c>
    </row>
    <row r="26358" spans="1:6" ht="25.5" outlineLevel="2" x14ac:dyDescent="0.2">
      <c r="B26358" s="18" t="s">
        <v>17391</v>
      </c>
      <c r="C26358" s="19" t="s">
        <v>107</v>
      </c>
      <c r="D26358" t="s">
        <v>398</v>
      </c>
      <c r="E26358" s="20">
        <v>2</v>
      </c>
      <c r="F26358" s="20">
        <v>11</v>
      </c>
    </row>
    <row r="26359" spans="1:6" ht="25.5" outlineLevel="2" x14ac:dyDescent="0.2">
      <c r="B26359" s="18" t="s">
        <v>17391</v>
      </c>
      <c r="C26359" s="19" t="s">
        <v>164</v>
      </c>
      <c r="D26359" t="s">
        <v>398</v>
      </c>
      <c r="E26359" s="20">
        <v>42</v>
      </c>
      <c r="F26359" s="20">
        <v>47</v>
      </c>
    </row>
    <row r="26360" spans="1:6" ht="25.5" outlineLevel="2" x14ac:dyDescent="0.2">
      <c r="B26360" s="18" t="s">
        <v>17391</v>
      </c>
      <c r="C26360" s="19" t="s">
        <v>166</v>
      </c>
      <c r="D26360" t="s">
        <v>398</v>
      </c>
      <c r="E26360" s="20">
        <v>21</v>
      </c>
      <c r="F26360" s="20">
        <v>3190</v>
      </c>
    </row>
    <row r="26361" spans="1:6" ht="25.5" outlineLevel="2" x14ac:dyDescent="0.2">
      <c r="B26361" s="18" t="s">
        <v>17391</v>
      </c>
      <c r="C26361" s="19" t="s">
        <v>171</v>
      </c>
      <c r="D26361" t="s">
        <v>398</v>
      </c>
      <c r="E26361" s="20">
        <v>12</v>
      </c>
      <c r="F26361" s="20">
        <v>43</v>
      </c>
    </row>
    <row r="26362" spans="1:6" ht="25.5" outlineLevel="2" x14ac:dyDescent="0.2">
      <c r="B26362" s="18" t="s">
        <v>17391</v>
      </c>
      <c r="C26362" s="19" t="s">
        <v>178</v>
      </c>
      <c r="D26362" t="s">
        <v>398</v>
      </c>
      <c r="E26362" s="20">
        <v>4</v>
      </c>
      <c r="F26362" s="20">
        <v>15</v>
      </c>
    </row>
    <row r="26363" spans="1:6" ht="25.5" outlineLevel="2" x14ac:dyDescent="0.2">
      <c r="B26363" s="18" t="s">
        <v>17391</v>
      </c>
      <c r="C26363" s="19" t="s">
        <v>182</v>
      </c>
      <c r="D26363" t="s">
        <v>398</v>
      </c>
      <c r="E26363" s="20">
        <v>14</v>
      </c>
      <c r="F26363" s="20">
        <v>27</v>
      </c>
    </row>
    <row r="26364" spans="1:6" ht="25.5" outlineLevel="1" x14ac:dyDescent="0.2">
      <c r="B26364" s="21" t="s">
        <v>17392</v>
      </c>
      <c r="E26364" s="20">
        <f>SUBTOTAL(9,E26353:E26363)</f>
        <v>2740427</v>
      </c>
      <c r="F26364" s="20">
        <f>SUBTOTAL(9,F26353:F26363)</f>
        <v>45097</v>
      </c>
    </row>
    <row r="26365" spans="1:6" outlineLevel="2" x14ac:dyDescent="0.2">
      <c r="A26365" t="s">
        <v>1936</v>
      </c>
      <c r="B26365" s="18" t="s">
        <v>17393</v>
      </c>
      <c r="C26365" s="19" t="s">
        <v>23</v>
      </c>
      <c r="D26365" t="s">
        <v>398</v>
      </c>
      <c r="E26365" s="20">
        <v>1</v>
      </c>
      <c r="F26365" s="20">
        <v>4</v>
      </c>
    </row>
    <row r="26366" spans="1:6" outlineLevel="2" x14ac:dyDescent="0.2">
      <c r="B26366" s="18" t="s">
        <v>17393</v>
      </c>
      <c r="C26366" s="19" t="s">
        <v>42</v>
      </c>
      <c r="D26366" t="s">
        <v>398</v>
      </c>
      <c r="E26366" s="20">
        <v>27390</v>
      </c>
      <c r="F26366" s="20">
        <v>697</v>
      </c>
    </row>
    <row r="26367" spans="1:6" outlineLevel="2" x14ac:dyDescent="0.2">
      <c r="B26367" s="18" t="s">
        <v>17393</v>
      </c>
      <c r="C26367" s="19" t="s">
        <v>80</v>
      </c>
      <c r="D26367" t="s">
        <v>398</v>
      </c>
      <c r="E26367" s="20">
        <v>656003</v>
      </c>
      <c r="F26367" s="20">
        <v>1804</v>
      </c>
    </row>
    <row r="26368" spans="1:6" outlineLevel="2" x14ac:dyDescent="0.2">
      <c r="B26368" s="18" t="s">
        <v>17393</v>
      </c>
      <c r="C26368" s="19" t="s">
        <v>121</v>
      </c>
      <c r="D26368" t="s">
        <v>398</v>
      </c>
      <c r="E26368" s="20">
        <v>1</v>
      </c>
      <c r="F26368" s="20">
        <v>1</v>
      </c>
    </row>
    <row r="26369" spans="1:6" outlineLevel="2" x14ac:dyDescent="0.2">
      <c r="B26369" s="18" t="s">
        <v>17393</v>
      </c>
      <c r="C26369" s="19" t="s">
        <v>166</v>
      </c>
      <c r="D26369" t="s">
        <v>398</v>
      </c>
      <c r="E26369" s="20">
        <v>1</v>
      </c>
      <c r="F26369" s="20">
        <v>1</v>
      </c>
    </row>
    <row r="26370" spans="1:6" ht="25.5" outlineLevel="2" x14ac:dyDescent="0.2">
      <c r="B26370" s="18" t="s">
        <v>17393</v>
      </c>
      <c r="C26370" s="19" t="s">
        <v>175</v>
      </c>
      <c r="D26370" t="s">
        <v>398</v>
      </c>
      <c r="E26370" s="20">
        <v>1</v>
      </c>
      <c r="F26370" s="20">
        <v>1</v>
      </c>
    </row>
    <row r="26371" spans="1:6" ht="25.5" outlineLevel="2" x14ac:dyDescent="0.2">
      <c r="B26371" s="18" t="s">
        <v>17393</v>
      </c>
      <c r="C26371" s="19" t="s">
        <v>176</v>
      </c>
      <c r="D26371" t="s">
        <v>398</v>
      </c>
      <c r="E26371" s="20">
        <v>3</v>
      </c>
      <c r="F26371" s="20">
        <v>6</v>
      </c>
    </row>
    <row r="26372" spans="1:6" outlineLevel="2" x14ac:dyDescent="0.2">
      <c r="B26372" s="18" t="s">
        <v>17393</v>
      </c>
      <c r="C26372" s="19" t="s">
        <v>178</v>
      </c>
      <c r="D26372" t="s">
        <v>398</v>
      </c>
      <c r="E26372" s="20">
        <v>4</v>
      </c>
      <c r="F26372" s="20">
        <v>7</v>
      </c>
    </row>
    <row r="26373" spans="1:6" ht="25.5" outlineLevel="1" x14ac:dyDescent="0.2">
      <c r="B26373" s="21" t="s">
        <v>17394</v>
      </c>
      <c r="E26373" s="20">
        <f>SUBTOTAL(9,E26365:E26372)</f>
        <v>683404</v>
      </c>
      <c r="F26373" s="20">
        <f>SUBTOTAL(9,F26365:F26372)</f>
        <v>2521</v>
      </c>
    </row>
    <row r="26374" spans="1:6" ht="25.5" outlineLevel="2" x14ac:dyDescent="0.2">
      <c r="A26374" t="s">
        <v>1937</v>
      </c>
      <c r="B26374" s="18" t="s">
        <v>17395</v>
      </c>
      <c r="C26374" s="19" t="s">
        <v>15</v>
      </c>
      <c r="D26374" t="s">
        <v>398</v>
      </c>
      <c r="E26374" s="20">
        <v>1</v>
      </c>
      <c r="F26374" s="20">
        <v>1</v>
      </c>
    </row>
    <row r="26375" spans="1:6" ht="25.5" outlineLevel="2" x14ac:dyDescent="0.2">
      <c r="B26375" s="18" t="s">
        <v>17395</v>
      </c>
      <c r="C26375" s="19" t="s">
        <v>42</v>
      </c>
      <c r="D26375" t="s">
        <v>398</v>
      </c>
      <c r="E26375" s="20">
        <v>70161</v>
      </c>
      <c r="F26375" s="20">
        <v>2919</v>
      </c>
    </row>
    <row r="26376" spans="1:6" ht="25.5" outlineLevel="2" x14ac:dyDescent="0.2">
      <c r="B26376" s="18" t="s">
        <v>17395</v>
      </c>
      <c r="C26376" s="19" t="s">
        <v>80</v>
      </c>
      <c r="D26376" t="s">
        <v>398</v>
      </c>
      <c r="E26376" s="20">
        <v>4358556</v>
      </c>
      <c r="F26376" s="20">
        <v>9708</v>
      </c>
    </row>
    <row r="26377" spans="1:6" ht="25.5" outlineLevel="2" x14ac:dyDescent="0.2">
      <c r="B26377" s="18" t="s">
        <v>17395</v>
      </c>
      <c r="C26377" s="19" t="s">
        <v>176</v>
      </c>
      <c r="D26377" t="s">
        <v>398</v>
      </c>
      <c r="E26377" s="20">
        <v>1</v>
      </c>
      <c r="F26377" s="20">
        <v>6</v>
      </c>
    </row>
    <row r="26378" spans="1:6" ht="25.5" outlineLevel="2" x14ac:dyDescent="0.2">
      <c r="B26378" s="18" t="s">
        <v>17395</v>
      </c>
      <c r="C26378" s="19" t="s">
        <v>178</v>
      </c>
      <c r="D26378" t="s">
        <v>398</v>
      </c>
      <c r="E26378" s="20">
        <v>3</v>
      </c>
      <c r="F26378" s="20">
        <v>6</v>
      </c>
    </row>
    <row r="26379" spans="1:6" ht="25.5" outlineLevel="1" x14ac:dyDescent="0.2">
      <c r="B26379" s="21" t="s">
        <v>17396</v>
      </c>
      <c r="E26379" s="20">
        <f>SUBTOTAL(9,E26374:E26378)</f>
        <v>4428722</v>
      </c>
      <c r="F26379" s="20">
        <f>SUBTOTAL(9,F26374:F26378)</f>
        <v>12640</v>
      </c>
    </row>
    <row r="26380" spans="1:6" outlineLevel="2" x14ac:dyDescent="0.2">
      <c r="A26380" t="s">
        <v>6934</v>
      </c>
      <c r="B26380" s="18" t="s">
        <v>18759</v>
      </c>
      <c r="C26380" s="19" t="s">
        <v>42</v>
      </c>
      <c r="D26380" t="s">
        <v>1465</v>
      </c>
      <c r="E26380" s="20">
        <v>50</v>
      </c>
      <c r="F26380" s="20">
        <v>9</v>
      </c>
    </row>
    <row r="26381" spans="1:6" outlineLevel="2" x14ac:dyDescent="0.2">
      <c r="B26381" s="18" t="s">
        <v>18759</v>
      </c>
      <c r="C26381" s="19" t="s">
        <v>68</v>
      </c>
      <c r="D26381" t="s">
        <v>1465</v>
      </c>
      <c r="E26381" s="20">
        <v>6</v>
      </c>
      <c r="F26381" s="20">
        <v>353</v>
      </c>
    </row>
    <row r="26382" spans="1:6" outlineLevel="2" x14ac:dyDescent="0.2">
      <c r="B26382" s="18" t="s">
        <v>18759</v>
      </c>
      <c r="C26382" s="19" t="s">
        <v>80</v>
      </c>
      <c r="D26382" t="s">
        <v>1465</v>
      </c>
      <c r="E26382" s="20">
        <v>50</v>
      </c>
      <c r="F26382" s="20">
        <v>24</v>
      </c>
    </row>
    <row r="26383" spans="1:6" outlineLevel="1" x14ac:dyDescent="0.2">
      <c r="B26383" s="21" t="s">
        <v>18760</v>
      </c>
      <c r="E26383" s="20">
        <f>SUBTOTAL(9,E26380:E26382)</f>
        <v>106</v>
      </c>
      <c r="F26383" s="20">
        <f>SUBTOTAL(9,F26380:F26382)</f>
        <v>386</v>
      </c>
    </row>
    <row r="26384" spans="1:6" outlineLevel="2" x14ac:dyDescent="0.2">
      <c r="A26384" t="s">
        <v>6935</v>
      </c>
      <c r="B26384" s="18" t="s">
        <v>17397</v>
      </c>
      <c r="C26384" s="19" t="s">
        <v>15</v>
      </c>
      <c r="D26384" t="s">
        <v>398</v>
      </c>
      <c r="E26384" s="20">
        <v>4</v>
      </c>
      <c r="F26384" s="20">
        <v>84</v>
      </c>
    </row>
    <row r="26385" spans="1:6" outlineLevel="2" x14ac:dyDescent="0.2">
      <c r="B26385" s="18" t="s">
        <v>17397</v>
      </c>
      <c r="C26385" s="19" t="s">
        <v>42</v>
      </c>
      <c r="D26385" t="s">
        <v>398</v>
      </c>
      <c r="E26385" s="20">
        <v>600</v>
      </c>
      <c r="F26385" s="20">
        <v>3</v>
      </c>
    </row>
    <row r="26386" spans="1:6" outlineLevel="2" x14ac:dyDescent="0.2">
      <c r="B26386" s="18" t="s">
        <v>17397</v>
      </c>
      <c r="C26386" s="19" t="s">
        <v>80</v>
      </c>
      <c r="D26386" t="s">
        <v>398</v>
      </c>
      <c r="E26386" s="20">
        <v>102</v>
      </c>
      <c r="F26386" s="20">
        <v>18</v>
      </c>
    </row>
    <row r="26387" spans="1:6" outlineLevel="1" x14ac:dyDescent="0.2">
      <c r="B26387" s="21" t="s">
        <v>17398</v>
      </c>
      <c r="E26387" s="20">
        <f>SUBTOTAL(9,E26384:E26386)</f>
        <v>706</v>
      </c>
      <c r="F26387" s="20">
        <f>SUBTOTAL(9,F26384:F26386)</f>
        <v>105</v>
      </c>
    </row>
    <row r="26388" spans="1:6" outlineLevel="2" x14ac:dyDescent="0.2">
      <c r="A26388" t="s">
        <v>6936</v>
      </c>
      <c r="B26388" s="18" t="s">
        <v>17399</v>
      </c>
      <c r="C26388" s="19" t="s">
        <v>42</v>
      </c>
      <c r="D26388" t="s">
        <v>398</v>
      </c>
      <c r="E26388" s="20">
        <v>16009</v>
      </c>
      <c r="F26388" s="20">
        <v>589</v>
      </c>
    </row>
    <row r="26389" spans="1:6" outlineLevel="2" x14ac:dyDescent="0.2">
      <c r="B26389" s="18" t="s">
        <v>17399</v>
      </c>
      <c r="C26389" s="19" t="s">
        <v>80</v>
      </c>
      <c r="D26389" t="s">
        <v>398</v>
      </c>
      <c r="E26389" s="20">
        <v>3277</v>
      </c>
      <c r="F26389" s="20">
        <v>218</v>
      </c>
    </row>
    <row r="26390" spans="1:6" outlineLevel="2" x14ac:dyDescent="0.2">
      <c r="B26390" s="18" t="s">
        <v>17399</v>
      </c>
      <c r="C26390" s="19" t="s">
        <v>88</v>
      </c>
      <c r="D26390" t="s">
        <v>398</v>
      </c>
      <c r="E26390" s="20">
        <v>4000</v>
      </c>
      <c r="F26390" s="20">
        <v>327</v>
      </c>
    </row>
    <row r="26391" spans="1:6" outlineLevel="2" x14ac:dyDescent="0.2">
      <c r="B26391" s="18" t="s">
        <v>17399</v>
      </c>
      <c r="C26391" s="19" t="s">
        <v>164</v>
      </c>
      <c r="D26391" t="s">
        <v>398</v>
      </c>
      <c r="E26391" s="20">
        <v>6</v>
      </c>
      <c r="F26391" s="20">
        <v>9</v>
      </c>
    </row>
    <row r="26392" spans="1:6" outlineLevel="2" x14ac:dyDescent="0.2">
      <c r="B26392" s="18" t="s">
        <v>17399</v>
      </c>
      <c r="C26392" s="19" t="s">
        <v>178</v>
      </c>
      <c r="D26392" t="s">
        <v>398</v>
      </c>
      <c r="E26392" s="20">
        <v>729</v>
      </c>
      <c r="F26392" s="20">
        <v>552</v>
      </c>
    </row>
    <row r="26393" spans="1:6" outlineLevel="1" x14ac:dyDescent="0.2">
      <c r="B26393" s="21" t="s">
        <v>17400</v>
      </c>
      <c r="E26393" s="20">
        <f>SUBTOTAL(9,E26388:E26392)</f>
        <v>24021</v>
      </c>
      <c r="F26393" s="20">
        <f>SUBTOTAL(9,F26388:F26392)</f>
        <v>1695</v>
      </c>
    </row>
    <row r="26394" spans="1:6" outlineLevel="2" x14ac:dyDescent="0.2">
      <c r="A26394" t="s">
        <v>6937</v>
      </c>
      <c r="B26394" s="18" t="s">
        <v>17401</v>
      </c>
      <c r="C26394" s="19" t="s">
        <v>42</v>
      </c>
      <c r="D26394" t="s">
        <v>398</v>
      </c>
      <c r="E26394" s="20">
        <v>118</v>
      </c>
      <c r="F26394" s="20">
        <v>110</v>
      </c>
    </row>
    <row r="26395" spans="1:6" outlineLevel="2" x14ac:dyDescent="0.2">
      <c r="B26395" s="18" t="s">
        <v>17401</v>
      </c>
      <c r="C26395" s="19" t="s">
        <v>80</v>
      </c>
      <c r="D26395" t="s">
        <v>398</v>
      </c>
      <c r="E26395" s="20">
        <v>1504</v>
      </c>
      <c r="F26395" s="20">
        <v>55</v>
      </c>
    </row>
    <row r="26396" spans="1:6" outlineLevel="1" x14ac:dyDescent="0.2">
      <c r="B26396" s="21" t="s">
        <v>17402</v>
      </c>
      <c r="E26396" s="20">
        <f>SUBTOTAL(9,E26394:E26395)</f>
        <v>1622</v>
      </c>
      <c r="F26396" s="20">
        <f>SUBTOTAL(9,F26394:F26395)</f>
        <v>165</v>
      </c>
    </row>
    <row r="26397" spans="1:6" ht="25.5" outlineLevel="2" x14ac:dyDescent="0.2">
      <c r="A26397" t="s">
        <v>6938</v>
      </c>
      <c r="B26397" s="18" t="s">
        <v>17403</v>
      </c>
      <c r="C26397" s="19" t="s">
        <v>42</v>
      </c>
      <c r="D26397" t="s">
        <v>398</v>
      </c>
      <c r="E26397" s="20">
        <v>16347</v>
      </c>
      <c r="F26397" s="20">
        <v>757</v>
      </c>
    </row>
    <row r="26398" spans="1:6" ht="25.5" outlineLevel="2" x14ac:dyDescent="0.2">
      <c r="B26398" s="18" t="s">
        <v>17403</v>
      </c>
      <c r="C26398" s="19" t="s">
        <v>80</v>
      </c>
      <c r="D26398" t="s">
        <v>398</v>
      </c>
      <c r="E26398" s="20">
        <v>25207</v>
      </c>
      <c r="F26398" s="20">
        <v>933</v>
      </c>
    </row>
    <row r="26399" spans="1:6" ht="25.5" outlineLevel="1" x14ac:dyDescent="0.2">
      <c r="B26399" s="21" t="s">
        <v>17404</v>
      </c>
      <c r="E26399" s="20">
        <f>SUBTOTAL(9,E26397:E26398)</f>
        <v>41554</v>
      </c>
      <c r="F26399" s="20">
        <f>SUBTOTAL(9,F26397:F26398)</f>
        <v>1690</v>
      </c>
    </row>
    <row r="26400" spans="1:6" outlineLevel="2" x14ac:dyDescent="0.2">
      <c r="A26400" t="s">
        <v>6939</v>
      </c>
      <c r="B26400" s="18" t="s">
        <v>17405</v>
      </c>
      <c r="C26400" s="19" t="s">
        <v>42</v>
      </c>
      <c r="D26400" t="s">
        <v>398</v>
      </c>
      <c r="E26400" s="20">
        <v>283304</v>
      </c>
      <c r="F26400" s="20">
        <v>4485</v>
      </c>
    </row>
    <row r="26401" spans="1:6" outlineLevel="2" x14ac:dyDescent="0.2">
      <c r="B26401" s="18" t="s">
        <v>17405</v>
      </c>
      <c r="C26401" s="19" t="s">
        <v>80</v>
      </c>
      <c r="D26401" t="s">
        <v>398</v>
      </c>
      <c r="E26401" s="20">
        <v>14299</v>
      </c>
      <c r="F26401" s="20">
        <v>1940</v>
      </c>
    </row>
    <row r="26402" spans="1:6" outlineLevel="2" x14ac:dyDescent="0.2">
      <c r="B26402" s="18" t="s">
        <v>17405</v>
      </c>
      <c r="C26402" s="19" t="s">
        <v>81</v>
      </c>
      <c r="D26402" t="s">
        <v>398</v>
      </c>
      <c r="E26402" s="20">
        <v>100</v>
      </c>
      <c r="F26402" s="20">
        <v>41</v>
      </c>
    </row>
    <row r="26403" spans="1:6" outlineLevel="2" x14ac:dyDescent="0.2">
      <c r="B26403" s="18" t="s">
        <v>17405</v>
      </c>
      <c r="C26403" s="19" t="s">
        <v>130</v>
      </c>
      <c r="D26403" t="s">
        <v>398</v>
      </c>
      <c r="E26403" s="20">
        <v>710</v>
      </c>
      <c r="F26403" s="20">
        <v>296</v>
      </c>
    </row>
    <row r="26404" spans="1:6" outlineLevel="2" x14ac:dyDescent="0.2">
      <c r="B26404" s="18" t="s">
        <v>17405</v>
      </c>
      <c r="C26404" s="19" t="s">
        <v>135</v>
      </c>
      <c r="D26404" t="s">
        <v>398</v>
      </c>
      <c r="E26404" s="20">
        <v>100</v>
      </c>
      <c r="F26404" s="20">
        <v>40</v>
      </c>
    </row>
    <row r="26405" spans="1:6" outlineLevel="2" x14ac:dyDescent="0.2">
      <c r="B26405" s="18" t="s">
        <v>17405</v>
      </c>
      <c r="C26405" s="19" t="s">
        <v>151</v>
      </c>
      <c r="D26405" t="s">
        <v>398</v>
      </c>
      <c r="E26405" s="20">
        <v>200</v>
      </c>
      <c r="F26405" s="20">
        <v>61</v>
      </c>
    </row>
    <row r="26406" spans="1:6" outlineLevel="2" x14ac:dyDescent="0.2">
      <c r="B26406" s="18" t="s">
        <v>17405</v>
      </c>
      <c r="C26406" s="19" t="s">
        <v>170</v>
      </c>
      <c r="D26406" t="s">
        <v>398</v>
      </c>
      <c r="E26406" s="20">
        <v>450</v>
      </c>
      <c r="F26406" s="20">
        <v>184</v>
      </c>
    </row>
    <row r="26407" spans="1:6" ht="25.5" outlineLevel="2" x14ac:dyDescent="0.2">
      <c r="B26407" s="18" t="s">
        <v>17405</v>
      </c>
      <c r="C26407" s="19" t="s">
        <v>176</v>
      </c>
      <c r="D26407" t="s">
        <v>398</v>
      </c>
      <c r="E26407" s="20">
        <v>400</v>
      </c>
      <c r="F26407" s="20">
        <v>21</v>
      </c>
    </row>
    <row r="26408" spans="1:6" outlineLevel="1" x14ac:dyDescent="0.2">
      <c r="B26408" s="21" t="s">
        <v>17406</v>
      </c>
      <c r="E26408" s="20">
        <f>SUBTOTAL(9,E26400:E26407)</f>
        <v>299563</v>
      </c>
      <c r="F26408" s="20">
        <f>SUBTOTAL(9,F26400:F26407)</f>
        <v>7068</v>
      </c>
    </row>
    <row r="26409" spans="1:6" outlineLevel="2" x14ac:dyDescent="0.2">
      <c r="A26409" t="s">
        <v>6940</v>
      </c>
      <c r="B26409" s="18" t="s">
        <v>17407</v>
      </c>
      <c r="C26409" s="19" t="s">
        <v>42</v>
      </c>
      <c r="D26409" t="s">
        <v>411</v>
      </c>
      <c r="E26409" s="20">
        <v>332</v>
      </c>
      <c r="F26409" s="20">
        <v>3</v>
      </c>
    </row>
    <row r="26410" spans="1:6" outlineLevel="2" x14ac:dyDescent="0.2">
      <c r="B26410" s="18" t="s">
        <v>17407</v>
      </c>
      <c r="C26410" s="19" t="s">
        <v>80</v>
      </c>
      <c r="D26410" t="s">
        <v>411</v>
      </c>
      <c r="E26410" s="20">
        <v>979</v>
      </c>
      <c r="F26410" s="20">
        <v>142</v>
      </c>
    </row>
    <row r="26411" spans="1:6" outlineLevel="2" x14ac:dyDescent="0.2">
      <c r="B26411" s="18" t="s">
        <v>17407</v>
      </c>
      <c r="C26411" s="19" t="s">
        <v>182</v>
      </c>
      <c r="D26411" t="s">
        <v>411</v>
      </c>
      <c r="E26411" s="20">
        <v>31</v>
      </c>
      <c r="F26411" s="20">
        <v>19</v>
      </c>
    </row>
    <row r="26412" spans="1:6" outlineLevel="1" x14ac:dyDescent="0.2">
      <c r="B26412" s="21" t="s">
        <v>17408</v>
      </c>
      <c r="E26412" s="20">
        <f>SUBTOTAL(9,E26409:E26411)</f>
        <v>1342</v>
      </c>
      <c r="F26412" s="20">
        <f>SUBTOTAL(9,F26409:F26411)</f>
        <v>164</v>
      </c>
    </row>
    <row r="26413" spans="1:6" outlineLevel="2" x14ac:dyDescent="0.2">
      <c r="A26413" t="s">
        <v>1938</v>
      </c>
      <c r="B26413" s="18" t="s">
        <v>17409</v>
      </c>
      <c r="C26413" s="19" t="s">
        <v>42</v>
      </c>
      <c r="D26413" t="s">
        <v>411</v>
      </c>
      <c r="E26413" s="20">
        <v>52431</v>
      </c>
      <c r="F26413" s="20">
        <v>3231</v>
      </c>
    </row>
    <row r="26414" spans="1:6" outlineLevel="2" x14ac:dyDescent="0.2">
      <c r="B26414" s="18" t="s">
        <v>17409</v>
      </c>
      <c r="C26414" s="19" t="s">
        <v>77</v>
      </c>
      <c r="D26414" t="s">
        <v>411</v>
      </c>
      <c r="E26414" s="20">
        <v>2</v>
      </c>
      <c r="F26414" s="20">
        <v>5</v>
      </c>
    </row>
    <row r="26415" spans="1:6" outlineLevel="2" x14ac:dyDescent="0.2">
      <c r="B26415" s="18" t="s">
        <v>17409</v>
      </c>
      <c r="C26415" s="19" t="s">
        <v>80</v>
      </c>
      <c r="D26415" t="s">
        <v>411</v>
      </c>
      <c r="E26415" s="20">
        <v>13439</v>
      </c>
      <c r="F26415" s="20">
        <v>1848</v>
      </c>
    </row>
    <row r="26416" spans="1:6" ht="25.5" outlineLevel="1" x14ac:dyDescent="0.2">
      <c r="B26416" s="21" t="s">
        <v>17410</v>
      </c>
      <c r="E26416" s="20">
        <f>SUBTOTAL(9,E26413:E26415)</f>
        <v>65872</v>
      </c>
      <c r="F26416" s="20">
        <f>SUBTOTAL(9,F26413:F26415)</f>
        <v>5084</v>
      </c>
    </row>
    <row r="26417" spans="1:6" outlineLevel="2" x14ac:dyDescent="0.2">
      <c r="A26417" t="s">
        <v>6941</v>
      </c>
      <c r="B26417" s="18" t="s">
        <v>17411</v>
      </c>
      <c r="C26417" s="19" t="s">
        <v>42</v>
      </c>
      <c r="D26417" t="s">
        <v>398</v>
      </c>
      <c r="E26417" s="20">
        <v>128309</v>
      </c>
      <c r="F26417" s="20">
        <v>7816</v>
      </c>
    </row>
    <row r="26418" spans="1:6" outlineLevel="2" x14ac:dyDescent="0.2">
      <c r="B26418" s="18" t="s">
        <v>17411</v>
      </c>
      <c r="C26418" s="19" t="s">
        <v>80</v>
      </c>
      <c r="D26418" t="s">
        <v>398</v>
      </c>
      <c r="E26418" s="20">
        <v>2300</v>
      </c>
      <c r="F26418" s="20">
        <v>387</v>
      </c>
    </row>
    <row r="26419" spans="1:6" outlineLevel="2" x14ac:dyDescent="0.2">
      <c r="B26419" s="18" t="s">
        <v>17411</v>
      </c>
      <c r="C26419" s="19" t="s">
        <v>88</v>
      </c>
      <c r="D26419" t="s">
        <v>398</v>
      </c>
      <c r="E26419" s="20">
        <v>60</v>
      </c>
      <c r="F26419" s="20">
        <v>80</v>
      </c>
    </row>
    <row r="26420" spans="1:6" outlineLevel="1" x14ac:dyDescent="0.2">
      <c r="B26420" s="21" t="s">
        <v>17412</v>
      </c>
      <c r="E26420" s="20">
        <f>SUBTOTAL(9,E26417:E26419)</f>
        <v>130669</v>
      </c>
      <c r="F26420" s="20">
        <f>SUBTOTAL(9,F26417:F26419)</f>
        <v>8283</v>
      </c>
    </row>
    <row r="26421" spans="1:6" ht="25.5" outlineLevel="2" x14ac:dyDescent="0.2">
      <c r="A26421" t="s">
        <v>6942</v>
      </c>
      <c r="B26421" s="18" t="s">
        <v>17413</v>
      </c>
      <c r="C26421" s="19" t="s">
        <v>23</v>
      </c>
      <c r="D26421" t="s">
        <v>398</v>
      </c>
      <c r="E26421" s="20">
        <v>120</v>
      </c>
      <c r="F26421" s="20">
        <v>12</v>
      </c>
    </row>
    <row r="26422" spans="1:6" ht="25.5" outlineLevel="2" x14ac:dyDescent="0.2">
      <c r="B26422" s="18" t="s">
        <v>17413</v>
      </c>
      <c r="C26422" s="19" t="s">
        <v>42</v>
      </c>
      <c r="D26422" t="s">
        <v>398</v>
      </c>
      <c r="E26422" s="20">
        <v>867380</v>
      </c>
      <c r="F26422" s="20">
        <v>18273</v>
      </c>
    </row>
    <row r="26423" spans="1:6" ht="25.5" outlineLevel="2" x14ac:dyDescent="0.2">
      <c r="B26423" s="18" t="s">
        <v>17413</v>
      </c>
      <c r="C26423" s="19" t="s">
        <v>80</v>
      </c>
      <c r="D26423" t="s">
        <v>398</v>
      </c>
      <c r="E26423" s="20">
        <v>198626</v>
      </c>
      <c r="F26423" s="20">
        <v>5618</v>
      </c>
    </row>
    <row r="26424" spans="1:6" ht="25.5" outlineLevel="2" x14ac:dyDescent="0.2">
      <c r="B26424" s="18" t="s">
        <v>17413</v>
      </c>
      <c r="C26424" s="19" t="s">
        <v>88</v>
      </c>
      <c r="D26424" t="s">
        <v>398</v>
      </c>
      <c r="E26424" s="20">
        <v>2406</v>
      </c>
      <c r="F26424" s="20">
        <v>277</v>
      </c>
    </row>
    <row r="26425" spans="1:6" ht="25.5" outlineLevel="2" x14ac:dyDescent="0.2">
      <c r="B26425" s="18" t="s">
        <v>17413</v>
      </c>
      <c r="C26425" s="19" t="s">
        <v>164</v>
      </c>
      <c r="D26425" t="s">
        <v>398</v>
      </c>
      <c r="E26425" s="20">
        <v>34</v>
      </c>
      <c r="F26425" s="20">
        <v>36</v>
      </c>
    </row>
    <row r="26426" spans="1:6" ht="25.5" outlineLevel="1" x14ac:dyDescent="0.2">
      <c r="B26426" s="21" t="s">
        <v>17414</v>
      </c>
      <c r="E26426" s="20">
        <f>SUBTOTAL(9,E26421:E26425)</f>
        <v>1068566</v>
      </c>
      <c r="F26426" s="20">
        <f>SUBTOTAL(9,F26421:F26425)</f>
        <v>24216</v>
      </c>
    </row>
    <row r="26427" spans="1:6" outlineLevel="2" x14ac:dyDescent="0.2">
      <c r="A26427" t="s">
        <v>6943</v>
      </c>
      <c r="B26427" s="18" t="s">
        <v>17415</v>
      </c>
      <c r="C26427" s="19" t="s">
        <v>42</v>
      </c>
      <c r="D26427" t="s">
        <v>398</v>
      </c>
      <c r="E26427" s="20">
        <v>45820</v>
      </c>
      <c r="F26427" s="20">
        <v>948</v>
      </c>
    </row>
    <row r="26428" spans="1:6" outlineLevel="2" x14ac:dyDescent="0.2">
      <c r="B26428" s="18" t="s">
        <v>17415</v>
      </c>
      <c r="C26428" s="19" t="s">
        <v>80</v>
      </c>
      <c r="D26428" t="s">
        <v>398</v>
      </c>
      <c r="E26428" s="20">
        <v>35547</v>
      </c>
      <c r="F26428" s="20">
        <v>2095</v>
      </c>
    </row>
    <row r="26429" spans="1:6" outlineLevel="2" x14ac:dyDescent="0.2">
      <c r="B26429" s="18" t="s">
        <v>17415</v>
      </c>
      <c r="C26429" s="19" t="s">
        <v>135</v>
      </c>
      <c r="D26429" t="s">
        <v>398</v>
      </c>
      <c r="E26429" s="20">
        <v>3000</v>
      </c>
      <c r="F26429" s="20">
        <v>813</v>
      </c>
    </row>
    <row r="26430" spans="1:6" outlineLevel="2" x14ac:dyDescent="0.2">
      <c r="B26430" s="18" t="s">
        <v>17415</v>
      </c>
      <c r="C26430" s="19" t="s">
        <v>166</v>
      </c>
      <c r="D26430" t="s">
        <v>398</v>
      </c>
      <c r="E26430" s="20">
        <v>20</v>
      </c>
      <c r="F26430" s="20">
        <v>75</v>
      </c>
    </row>
    <row r="26431" spans="1:6" ht="25.5" outlineLevel="2" x14ac:dyDescent="0.2">
      <c r="B26431" s="18" t="s">
        <v>17415</v>
      </c>
      <c r="C26431" s="19" t="s">
        <v>176</v>
      </c>
      <c r="D26431" t="s">
        <v>398</v>
      </c>
      <c r="E26431" s="20">
        <v>1977</v>
      </c>
      <c r="F26431" s="20">
        <v>102</v>
      </c>
    </row>
    <row r="26432" spans="1:6" outlineLevel="1" x14ac:dyDescent="0.2">
      <c r="B26432" s="21" t="s">
        <v>17416</v>
      </c>
      <c r="E26432" s="20">
        <f>SUBTOTAL(9,E26427:E26431)</f>
        <v>86364</v>
      </c>
      <c r="F26432" s="20">
        <f>SUBTOTAL(9,F26427:F26431)</f>
        <v>4033</v>
      </c>
    </row>
    <row r="26433" spans="1:6" outlineLevel="2" x14ac:dyDescent="0.2">
      <c r="A26433" t="s">
        <v>6944</v>
      </c>
      <c r="B26433" s="18" t="s">
        <v>17417</v>
      </c>
      <c r="C26433" s="19" t="s">
        <v>42</v>
      </c>
      <c r="D26433" t="s">
        <v>398</v>
      </c>
      <c r="E26433" s="20">
        <v>682583</v>
      </c>
      <c r="F26433" s="20">
        <v>38461</v>
      </c>
    </row>
    <row r="26434" spans="1:6" outlineLevel="2" x14ac:dyDescent="0.2">
      <c r="B26434" s="18" t="s">
        <v>17417</v>
      </c>
      <c r="C26434" s="19" t="s">
        <v>80</v>
      </c>
      <c r="D26434" t="s">
        <v>398</v>
      </c>
      <c r="E26434" s="20">
        <v>203746</v>
      </c>
      <c r="F26434" s="20">
        <v>24191</v>
      </c>
    </row>
    <row r="26435" spans="1:6" outlineLevel="2" x14ac:dyDescent="0.2">
      <c r="B26435" s="18" t="s">
        <v>17417</v>
      </c>
      <c r="C26435" s="19" t="s">
        <v>121</v>
      </c>
      <c r="D26435" t="s">
        <v>398</v>
      </c>
      <c r="E26435" s="20">
        <v>12</v>
      </c>
      <c r="F26435" s="20">
        <v>26</v>
      </c>
    </row>
    <row r="26436" spans="1:6" outlineLevel="2" x14ac:dyDescent="0.2">
      <c r="B26436" s="18" t="s">
        <v>17417</v>
      </c>
      <c r="C26436" s="19" t="s">
        <v>130</v>
      </c>
      <c r="D26436" t="s">
        <v>398</v>
      </c>
      <c r="E26436" s="20">
        <v>1901</v>
      </c>
      <c r="F26436" s="20">
        <v>1247</v>
      </c>
    </row>
    <row r="26437" spans="1:6" outlineLevel="2" x14ac:dyDescent="0.2">
      <c r="B26437" s="18" t="s">
        <v>17417</v>
      </c>
      <c r="C26437" s="19" t="s">
        <v>164</v>
      </c>
      <c r="D26437" t="s">
        <v>398</v>
      </c>
      <c r="E26437" s="20">
        <v>5700</v>
      </c>
      <c r="F26437" s="20">
        <v>1230</v>
      </c>
    </row>
    <row r="26438" spans="1:6" outlineLevel="2" x14ac:dyDescent="0.2">
      <c r="B26438" s="18" t="s">
        <v>17417</v>
      </c>
      <c r="C26438" s="19" t="s">
        <v>166</v>
      </c>
      <c r="D26438" t="s">
        <v>398</v>
      </c>
      <c r="E26438" s="20">
        <v>11278</v>
      </c>
      <c r="F26438" s="20">
        <v>7010</v>
      </c>
    </row>
    <row r="26439" spans="1:6" ht="25.5" outlineLevel="2" x14ac:dyDescent="0.2">
      <c r="B26439" s="18" t="s">
        <v>17417</v>
      </c>
      <c r="C26439" s="19" t="s">
        <v>176</v>
      </c>
      <c r="D26439" t="s">
        <v>398</v>
      </c>
      <c r="E26439" s="20">
        <v>5</v>
      </c>
      <c r="F26439" s="20">
        <v>20</v>
      </c>
    </row>
    <row r="26440" spans="1:6" outlineLevel="2" x14ac:dyDescent="0.2">
      <c r="B26440" s="18" t="s">
        <v>17417</v>
      </c>
      <c r="C26440" s="19" t="s">
        <v>178</v>
      </c>
      <c r="D26440" t="s">
        <v>398</v>
      </c>
      <c r="E26440" s="20">
        <v>81</v>
      </c>
      <c r="F26440" s="20">
        <v>133</v>
      </c>
    </row>
    <row r="26441" spans="1:6" outlineLevel="1" x14ac:dyDescent="0.2">
      <c r="B26441" s="21" t="s">
        <v>17418</v>
      </c>
      <c r="E26441" s="20">
        <f>SUBTOTAL(9,E26433:E26440)</f>
        <v>905306</v>
      </c>
      <c r="F26441" s="20">
        <f>SUBTOTAL(9,F26433:F26440)</f>
        <v>72318</v>
      </c>
    </row>
    <row r="26442" spans="1:6" ht="25.5" outlineLevel="2" x14ac:dyDescent="0.2">
      <c r="A26442" t="s">
        <v>6945</v>
      </c>
      <c r="B26442" s="18" t="s">
        <v>18761</v>
      </c>
      <c r="C26442" s="19" t="s">
        <v>42</v>
      </c>
      <c r="D26442" t="s">
        <v>398</v>
      </c>
      <c r="E26442" s="20">
        <v>1438026</v>
      </c>
      <c r="F26442" s="20">
        <v>35794</v>
      </c>
    </row>
    <row r="26443" spans="1:6" ht="25.5" outlineLevel="2" x14ac:dyDescent="0.2">
      <c r="B26443" s="18" t="s">
        <v>18761</v>
      </c>
      <c r="C26443" s="19" t="s">
        <v>77</v>
      </c>
      <c r="D26443" t="s">
        <v>398</v>
      </c>
      <c r="E26443" s="20">
        <v>5</v>
      </c>
      <c r="F26443" s="20">
        <v>4</v>
      </c>
    </row>
    <row r="26444" spans="1:6" ht="25.5" outlineLevel="2" x14ac:dyDescent="0.2">
      <c r="B26444" s="18" t="s">
        <v>18761</v>
      </c>
      <c r="C26444" s="19" t="s">
        <v>80</v>
      </c>
      <c r="D26444" t="s">
        <v>398</v>
      </c>
      <c r="E26444" s="20">
        <v>706691</v>
      </c>
      <c r="F26444" s="20">
        <v>20437</v>
      </c>
    </row>
    <row r="26445" spans="1:6" ht="25.5" outlineLevel="2" x14ac:dyDescent="0.2">
      <c r="B26445" s="18" t="s">
        <v>18761</v>
      </c>
      <c r="C26445" s="19" t="s">
        <v>88</v>
      </c>
      <c r="D26445" t="s">
        <v>398</v>
      </c>
      <c r="E26445" s="20">
        <v>51000</v>
      </c>
      <c r="F26445" s="20">
        <v>1816</v>
      </c>
    </row>
    <row r="26446" spans="1:6" ht="25.5" outlineLevel="2" x14ac:dyDescent="0.2">
      <c r="B26446" s="18" t="s">
        <v>18761</v>
      </c>
      <c r="C26446" s="19" t="s">
        <v>130</v>
      </c>
      <c r="D26446" t="s">
        <v>398</v>
      </c>
      <c r="E26446" s="20">
        <v>18</v>
      </c>
      <c r="F26446" s="20">
        <v>13</v>
      </c>
    </row>
    <row r="26447" spans="1:6" ht="25.5" outlineLevel="2" x14ac:dyDescent="0.2">
      <c r="B26447" s="18" t="s">
        <v>18761</v>
      </c>
      <c r="C26447" s="19" t="s">
        <v>166</v>
      </c>
      <c r="D26447" t="s">
        <v>398</v>
      </c>
      <c r="E26447" s="20">
        <v>1162</v>
      </c>
      <c r="F26447" s="20">
        <v>287</v>
      </c>
    </row>
    <row r="26448" spans="1:6" ht="25.5" outlineLevel="2" x14ac:dyDescent="0.2">
      <c r="B26448" s="18" t="s">
        <v>18761</v>
      </c>
      <c r="C26448" s="19" t="s">
        <v>176</v>
      </c>
      <c r="D26448" t="s">
        <v>398</v>
      </c>
      <c r="E26448" s="20">
        <v>5761</v>
      </c>
      <c r="F26448" s="20">
        <v>465</v>
      </c>
    </row>
    <row r="26449" spans="1:6" ht="25.5" outlineLevel="1" x14ac:dyDescent="0.2">
      <c r="B26449" s="21" t="s">
        <v>18762</v>
      </c>
      <c r="E26449" s="20">
        <f>SUBTOTAL(9,E26442:E26448)</f>
        <v>2202663</v>
      </c>
      <c r="F26449" s="20">
        <f>SUBTOTAL(9,F26442:F26448)</f>
        <v>58816</v>
      </c>
    </row>
    <row r="26450" spans="1:6" ht="25.5" outlineLevel="2" x14ac:dyDescent="0.2">
      <c r="A26450" t="s">
        <v>6947</v>
      </c>
      <c r="B26450" s="18" t="s">
        <v>17419</v>
      </c>
      <c r="C26450" s="19" t="s">
        <v>42</v>
      </c>
      <c r="D26450" t="s">
        <v>1465</v>
      </c>
      <c r="E26450" s="20">
        <v>13954</v>
      </c>
      <c r="F26450" s="20">
        <v>1630</v>
      </c>
    </row>
    <row r="26451" spans="1:6" ht="25.5" outlineLevel="2" x14ac:dyDescent="0.2">
      <c r="B26451" s="18" t="s">
        <v>17419</v>
      </c>
      <c r="C26451" s="19" t="s">
        <v>65</v>
      </c>
      <c r="D26451" t="s">
        <v>1465</v>
      </c>
      <c r="E26451" s="20">
        <v>36</v>
      </c>
      <c r="F26451" s="20">
        <v>351</v>
      </c>
    </row>
    <row r="26452" spans="1:6" ht="25.5" outlineLevel="2" x14ac:dyDescent="0.2">
      <c r="B26452" s="18" t="s">
        <v>17419</v>
      </c>
      <c r="C26452" s="19" t="s">
        <v>87</v>
      </c>
      <c r="D26452" t="s">
        <v>1465</v>
      </c>
      <c r="E26452" s="20">
        <v>309</v>
      </c>
      <c r="F26452" s="20">
        <v>2138</v>
      </c>
    </row>
    <row r="26453" spans="1:6" ht="25.5" outlineLevel="1" x14ac:dyDescent="0.2">
      <c r="B26453" s="21" t="s">
        <v>17420</v>
      </c>
      <c r="E26453" s="20">
        <f>SUBTOTAL(9,E26450:E26452)</f>
        <v>14299</v>
      </c>
      <c r="F26453" s="20">
        <f>SUBTOTAL(9,F26450:F26452)</f>
        <v>4119</v>
      </c>
    </row>
    <row r="26454" spans="1:6" ht="25.5" outlineLevel="2" x14ac:dyDescent="0.2">
      <c r="A26454" t="s">
        <v>6949</v>
      </c>
      <c r="B26454" s="18" t="s">
        <v>17421</v>
      </c>
      <c r="C26454" s="19" t="s">
        <v>20</v>
      </c>
      <c r="D26454" t="s">
        <v>398</v>
      </c>
      <c r="E26454" s="20">
        <v>1</v>
      </c>
      <c r="F26454" s="20">
        <v>4</v>
      </c>
    </row>
    <row r="26455" spans="1:6" ht="25.5" outlineLevel="2" x14ac:dyDescent="0.2">
      <c r="B26455" s="18" t="s">
        <v>17421</v>
      </c>
      <c r="C26455" s="19" t="s">
        <v>42</v>
      </c>
      <c r="D26455" t="s">
        <v>398</v>
      </c>
      <c r="E26455" s="20">
        <v>134147</v>
      </c>
      <c r="F26455" s="20">
        <v>66515</v>
      </c>
    </row>
    <row r="26456" spans="1:6" ht="25.5" outlineLevel="2" x14ac:dyDescent="0.2">
      <c r="B26456" s="18" t="s">
        <v>17421</v>
      </c>
      <c r="C26456" s="19" t="s">
        <v>80</v>
      </c>
      <c r="D26456" t="s">
        <v>398</v>
      </c>
      <c r="E26456" s="20">
        <v>69570</v>
      </c>
      <c r="F26456" s="20">
        <v>6342</v>
      </c>
    </row>
    <row r="26457" spans="1:6" ht="25.5" outlineLevel="2" x14ac:dyDescent="0.2">
      <c r="B26457" s="18" t="s">
        <v>17421</v>
      </c>
      <c r="C26457" s="19" t="s">
        <v>87</v>
      </c>
      <c r="D26457" t="s">
        <v>398</v>
      </c>
      <c r="E26457" s="20">
        <v>17</v>
      </c>
      <c r="F26457" s="20">
        <v>2640</v>
      </c>
    </row>
    <row r="26458" spans="1:6" ht="25.5" outlineLevel="2" x14ac:dyDescent="0.2">
      <c r="B26458" s="18" t="s">
        <v>17421</v>
      </c>
      <c r="C26458" s="19" t="s">
        <v>92</v>
      </c>
      <c r="D26458" t="s">
        <v>398</v>
      </c>
      <c r="E26458" s="20">
        <v>37</v>
      </c>
      <c r="F26458" s="20">
        <v>6091</v>
      </c>
    </row>
    <row r="26459" spans="1:6" ht="25.5" outlineLevel="2" x14ac:dyDescent="0.2">
      <c r="B26459" s="18" t="s">
        <v>17421</v>
      </c>
      <c r="C26459" s="19" t="s">
        <v>135</v>
      </c>
      <c r="D26459" t="s">
        <v>398</v>
      </c>
      <c r="E26459" s="20">
        <v>1</v>
      </c>
      <c r="F26459" s="20">
        <v>5</v>
      </c>
    </row>
    <row r="26460" spans="1:6" ht="25.5" outlineLevel="2" x14ac:dyDescent="0.2">
      <c r="B26460" s="18" t="s">
        <v>17421</v>
      </c>
      <c r="C26460" s="19" t="s">
        <v>148</v>
      </c>
      <c r="D26460" t="s">
        <v>398</v>
      </c>
      <c r="E26460" s="20">
        <v>1</v>
      </c>
      <c r="F26460" s="20">
        <v>5</v>
      </c>
    </row>
    <row r="26461" spans="1:6" ht="25.5" outlineLevel="2" x14ac:dyDescent="0.2">
      <c r="B26461" s="18" t="s">
        <v>17421</v>
      </c>
      <c r="C26461" s="19" t="s">
        <v>162</v>
      </c>
      <c r="D26461" t="s">
        <v>398</v>
      </c>
      <c r="E26461" s="20">
        <v>1</v>
      </c>
      <c r="F26461" s="20">
        <v>66</v>
      </c>
    </row>
    <row r="26462" spans="1:6" ht="25.5" outlineLevel="2" x14ac:dyDescent="0.2">
      <c r="B26462" s="18" t="s">
        <v>17421</v>
      </c>
      <c r="C26462" s="19" t="s">
        <v>164</v>
      </c>
      <c r="D26462" t="s">
        <v>398</v>
      </c>
      <c r="E26462" s="20">
        <v>888</v>
      </c>
      <c r="F26462" s="20">
        <v>7142</v>
      </c>
    </row>
    <row r="26463" spans="1:6" ht="25.5" outlineLevel="2" x14ac:dyDescent="0.2">
      <c r="B26463" s="18" t="s">
        <v>17421</v>
      </c>
      <c r="C26463" s="19" t="s">
        <v>166</v>
      </c>
      <c r="D26463" t="s">
        <v>398</v>
      </c>
      <c r="E26463" s="20">
        <v>2</v>
      </c>
      <c r="F26463" s="20">
        <v>148</v>
      </c>
    </row>
    <row r="26464" spans="1:6" ht="25.5" outlineLevel="2" x14ac:dyDescent="0.2">
      <c r="B26464" s="18" t="s">
        <v>17421</v>
      </c>
      <c r="C26464" s="19" t="s">
        <v>176</v>
      </c>
      <c r="D26464" t="s">
        <v>398</v>
      </c>
      <c r="E26464" s="20">
        <v>1</v>
      </c>
      <c r="F26464" s="20">
        <v>17</v>
      </c>
    </row>
    <row r="26465" spans="1:6" ht="25.5" outlineLevel="2" x14ac:dyDescent="0.2">
      <c r="B26465" s="18" t="s">
        <v>17421</v>
      </c>
      <c r="C26465" s="19" t="s">
        <v>178</v>
      </c>
      <c r="D26465" t="s">
        <v>398</v>
      </c>
      <c r="E26465" s="20">
        <v>21</v>
      </c>
      <c r="F26465" s="20">
        <v>930</v>
      </c>
    </row>
    <row r="26466" spans="1:6" ht="25.5" outlineLevel="1" x14ac:dyDescent="0.2">
      <c r="B26466" s="21" t="s">
        <v>17422</v>
      </c>
      <c r="E26466" s="20">
        <f>SUBTOTAL(9,E26454:E26465)</f>
        <v>204687</v>
      </c>
      <c r="F26466" s="20">
        <f>SUBTOTAL(9,F26454:F26465)</f>
        <v>89905</v>
      </c>
    </row>
    <row r="26467" spans="1:6" ht="25.5" outlineLevel="2" x14ac:dyDescent="0.2">
      <c r="A26467" t="s">
        <v>6951</v>
      </c>
      <c r="B26467" s="18" t="s">
        <v>17423</v>
      </c>
      <c r="C26467" s="19" t="s">
        <v>9</v>
      </c>
      <c r="D26467" t="s">
        <v>398</v>
      </c>
      <c r="E26467" s="20">
        <v>12</v>
      </c>
      <c r="F26467" s="20">
        <v>5</v>
      </c>
    </row>
    <row r="26468" spans="1:6" ht="25.5" outlineLevel="2" x14ac:dyDescent="0.2">
      <c r="B26468" s="18" t="s">
        <v>17423</v>
      </c>
      <c r="C26468" s="19" t="s">
        <v>42</v>
      </c>
      <c r="D26468" t="s">
        <v>398</v>
      </c>
      <c r="E26468" s="20">
        <v>773234</v>
      </c>
      <c r="F26468" s="20">
        <v>20751</v>
      </c>
    </row>
    <row r="26469" spans="1:6" ht="25.5" outlineLevel="2" x14ac:dyDescent="0.2">
      <c r="B26469" s="18" t="s">
        <v>17423</v>
      </c>
      <c r="C26469" s="19" t="s">
        <v>53</v>
      </c>
      <c r="D26469" t="s">
        <v>398</v>
      </c>
      <c r="E26469" s="20">
        <v>60</v>
      </c>
      <c r="F26469" s="20">
        <v>47</v>
      </c>
    </row>
    <row r="26470" spans="1:6" ht="25.5" outlineLevel="2" x14ac:dyDescent="0.2">
      <c r="B26470" s="18" t="s">
        <v>17423</v>
      </c>
      <c r="C26470" s="19" t="s">
        <v>65</v>
      </c>
      <c r="D26470" t="s">
        <v>398</v>
      </c>
      <c r="E26470" s="20">
        <v>62</v>
      </c>
      <c r="F26470" s="20">
        <v>1834</v>
      </c>
    </row>
    <row r="26471" spans="1:6" ht="25.5" outlineLevel="2" x14ac:dyDescent="0.2">
      <c r="B26471" s="18" t="s">
        <v>17423</v>
      </c>
      <c r="C26471" s="19" t="s">
        <v>80</v>
      </c>
      <c r="D26471" t="s">
        <v>398</v>
      </c>
      <c r="E26471" s="20">
        <v>1492208</v>
      </c>
      <c r="F26471" s="20">
        <v>73800</v>
      </c>
    </row>
    <row r="26472" spans="1:6" ht="25.5" outlineLevel="2" x14ac:dyDescent="0.2">
      <c r="B26472" s="18" t="s">
        <v>17423</v>
      </c>
      <c r="C26472" s="19" t="s">
        <v>88</v>
      </c>
      <c r="D26472" t="s">
        <v>398</v>
      </c>
      <c r="E26472" s="20">
        <v>82123</v>
      </c>
      <c r="F26472" s="20">
        <v>4300</v>
      </c>
    </row>
    <row r="26473" spans="1:6" ht="25.5" outlineLevel="2" x14ac:dyDescent="0.2">
      <c r="B26473" s="18" t="s">
        <v>17423</v>
      </c>
      <c r="C26473" s="19" t="s">
        <v>176</v>
      </c>
      <c r="D26473" t="s">
        <v>398</v>
      </c>
      <c r="E26473" s="20">
        <v>8</v>
      </c>
      <c r="F26473" s="20">
        <v>32</v>
      </c>
    </row>
    <row r="26474" spans="1:6" ht="25.5" outlineLevel="2" x14ac:dyDescent="0.2">
      <c r="B26474" s="18" t="s">
        <v>17423</v>
      </c>
      <c r="C26474" s="19" t="s">
        <v>178</v>
      </c>
      <c r="D26474" t="s">
        <v>398</v>
      </c>
      <c r="E26474" s="20">
        <v>20</v>
      </c>
      <c r="F26474" s="20">
        <v>73</v>
      </c>
    </row>
    <row r="26475" spans="1:6" ht="25.5" outlineLevel="1" x14ac:dyDescent="0.2">
      <c r="B26475" s="21" t="s">
        <v>17424</v>
      </c>
      <c r="E26475" s="20">
        <f>SUBTOTAL(9,E26467:E26474)</f>
        <v>2347727</v>
      </c>
      <c r="F26475" s="20">
        <f>SUBTOTAL(9,F26467:F26474)</f>
        <v>100842</v>
      </c>
    </row>
    <row r="26476" spans="1:6" outlineLevel="2" x14ac:dyDescent="0.2">
      <c r="A26476" t="s">
        <v>6953</v>
      </c>
      <c r="B26476" s="18" t="s">
        <v>17425</v>
      </c>
      <c r="C26476" s="19" t="s">
        <v>42</v>
      </c>
      <c r="D26476" t="s">
        <v>398</v>
      </c>
      <c r="E26476" s="20">
        <v>282</v>
      </c>
      <c r="F26476" s="20">
        <v>42</v>
      </c>
    </row>
    <row r="26477" spans="1:6" outlineLevel="2" x14ac:dyDescent="0.2">
      <c r="B26477" s="18" t="s">
        <v>17425</v>
      </c>
      <c r="C26477" s="19" t="s">
        <v>65</v>
      </c>
      <c r="D26477" t="s">
        <v>398</v>
      </c>
      <c r="E26477" s="20">
        <v>1</v>
      </c>
      <c r="F26477" s="20">
        <v>2</v>
      </c>
    </row>
    <row r="26478" spans="1:6" outlineLevel="2" x14ac:dyDescent="0.2">
      <c r="B26478" s="18" t="s">
        <v>17425</v>
      </c>
      <c r="C26478" s="19" t="s">
        <v>80</v>
      </c>
      <c r="D26478" t="s">
        <v>398</v>
      </c>
      <c r="E26478" s="20">
        <v>340</v>
      </c>
      <c r="F26478" s="20">
        <v>75</v>
      </c>
    </row>
    <row r="26479" spans="1:6" outlineLevel="2" x14ac:dyDescent="0.2">
      <c r="B26479" s="18" t="s">
        <v>17425</v>
      </c>
      <c r="C26479" s="19" t="s">
        <v>166</v>
      </c>
      <c r="D26479" t="s">
        <v>398</v>
      </c>
      <c r="E26479" s="20">
        <v>1</v>
      </c>
      <c r="F26479" s="20">
        <v>4</v>
      </c>
    </row>
    <row r="26480" spans="1:6" outlineLevel="2" x14ac:dyDescent="0.2">
      <c r="B26480" s="18" t="s">
        <v>17425</v>
      </c>
      <c r="C26480" s="19" t="s">
        <v>178</v>
      </c>
      <c r="D26480" t="s">
        <v>398</v>
      </c>
      <c r="E26480" s="20">
        <v>2</v>
      </c>
      <c r="F26480" s="20">
        <v>8</v>
      </c>
    </row>
    <row r="26481" spans="1:6" outlineLevel="1" x14ac:dyDescent="0.2">
      <c r="B26481" s="21" t="s">
        <v>17426</v>
      </c>
      <c r="E26481" s="20">
        <f>SUBTOTAL(9,E26476:E26480)</f>
        <v>626</v>
      </c>
      <c r="F26481" s="20">
        <f>SUBTOTAL(9,F26476:F26480)</f>
        <v>131</v>
      </c>
    </row>
    <row r="26482" spans="1:6" outlineLevel="2" x14ac:dyDescent="0.2">
      <c r="A26482" t="s">
        <v>6954</v>
      </c>
      <c r="B26482" s="18" t="s">
        <v>17427</v>
      </c>
      <c r="C26482" s="19" t="s">
        <v>42</v>
      </c>
      <c r="D26482" t="s">
        <v>411</v>
      </c>
      <c r="E26482" s="20">
        <v>5</v>
      </c>
      <c r="F26482" s="20">
        <v>192</v>
      </c>
    </row>
    <row r="26483" spans="1:6" outlineLevel="2" x14ac:dyDescent="0.2">
      <c r="B26483" s="18" t="s">
        <v>17427</v>
      </c>
      <c r="C26483" s="19" t="s">
        <v>80</v>
      </c>
      <c r="D26483" t="s">
        <v>411</v>
      </c>
      <c r="E26483" s="20">
        <v>613</v>
      </c>
      <c r="F26483" s="20">
        <v>219</v>
      </c>
    </row>
    <row r="26484" spans="1:6" outlineLevel="1" x14ac:dyDescent="0.2">
      <c r="B26484" s="21" t="s">
        <v>17428</v>
      </c>
      <c r="E26484" s="20">
        <f>SUBTOTAL(9,E26482:E26483)</f>
        <v>618</v>
      </c>
      <c r="F26484" s="20">
        <f>SUBTOTAL(9,F26482:F26483)</f>
        <v>411</v>
      </c>
    </row>
    <row r="26485" spans="1:6" outlineLevel="2" x14ac:dyDescent="0.2">
      <c r="A26485" t="s">
        <v>6955</v>
      </c>
      <c r="B26485" s="18" t="s">
        <v>17429</v>
      </c>
      <c r="C26485" s="19" t="s">
        <v>42</v>
      </c>
      <c r="D26485" t="s">
        <v>398</v>
      </c>
      <c r="E26485" s="20">
        <v>41</v>
      </c>
      <c r="F26485" s="20">
        <v>18</v>
      </c>
    </row>
    <row r="26486" spans="1:6" outlineLevel="2" x14ac:dyDescent="0.2">
      <c r="B26486" s="18" t="s">
        <v>17429</v>
      </c>
      <c r="C26486" s="19" t="s">
        <v>80</v>
      </c>
      <c r="D26486" t="s">
        <v>398</v>
      </c>
      <c r="E26486" s="20">
        <v>1559</v>
      </c>
      <c r="F26486" s="20">
        <v>287</v>
      </c>
    </row>
    <row r="26487" spans="1:6" outlineLevel="2" x14ac:dyDescent="0.2">
      <c r="B26487" s="18" t="s">
        <v>17429</v>
      </c>
      <c r="C26487" s="19" t="s">
        <v>166</v>
      </c>
      <c r="D26487" t="s">
        <v>398</v>
      </c>
      <c r="E26487" s="20">
        <v>1</v>
      </c>
      <c r="F26487" s="20">
        <v>3</v>
      </c>
    </row>
    <row r="26488" spans="1:6" outlineLevel="1" x14ac:dyDescent="0.2">
      <c r="B26488" s="21" t="s">
        <v>17430</v>
      </c>
      <c r="E26488" s="20">
        <f>SUBTOTAL(9,E26485:E26487)</f>
        <v>1601</v>
      </c>
      <c r="F26488" s="20">
        <f>SUBTOTAL(9,F26485:F26487)</f>
        <v>308</v>
      </c>
    </row>
    <row r="26489" spans="1:6" ht="25.5" outlineLevel="2" x14ac:dyDescent="0.2">
      <c r="A26489" t="s">
        <v>6956</v>
      </c>
      <c r="B26489" s="18" t="s">
        <v>17431</v>
      </c>
      <c r="C26489" s="19" t="s">
        <v>42</v>
      </c>
      <c r="D26489" t="s">
        <v>398</v>
      </c>
      <c r="E26489" s="20">
        <v>9179</v>
      </c>
      <c r="F26489" s="20">
        <v>330</v>
      </c>
    </row>
    <row r="26490" spans="1:6" ht="25.5" outlineLevel="2" x14ac:dyDescent="0.2">
      <c r="B26490" s="18" t="s">
        <v>17431</v>
      </c>
      <c r="C26490" s="19" t="s">
        <v>80</v>
      </c>
      <c r="D26490" t="s">
        <v>398</v>
      </c>
      <c r="E26490" s="20">
        <v>905335</v>
      </c>
      <c r="F26490" s="20">
        <v>3870</v>
      </c>
    </row>
    <row r="26491" spans="1:6" ht="25.5" outlineLevel="2" x14ac:dyDescent="0.2">
      <c r="B26491" s="18" t="s">
        <v>17431</v>
      </c>
      <c r="C26491" s="19" t="s">
        <v>166</v>
      </c>
      <c r="D26491" t="s">
        <v>398</v>
      </c>
      <c r="E26491" s="20">
        <v>81</v>
      </c>
      <c r="F26491" s="20">
        <v>5</v>
      </c>
    </row>
    <row r="26492" spans="1:6" ht="25.5" outlineLevel="2" x14ac:dyDescent="0.2">
      <c r="B26492" s="18" t="s">
        <v>17431</v>
      </c>
      <c r="C26492" s="19" t="s">
        <v>178</v>
      </c>
      <c r="D26492" t="s">
        <v>398</v>
      </c>
      <c r="E26492" s="20">
        <v>1431</v>
      </c>
      <c r="F26492" s="20">
        <v>259</v>
      </c>
    </row>
    <row r="26493" spans="1:6" ht="25.5" outlineLevel="1" x14ac:dyDescent="0.2">
      <c r="B26493" s="21" t="s">
        <v>17432</v>
      </c>
      <c r="E26493" s="20">
        <f>SUBTOTAL(9,E26489:E26492)</f>
        <v>916026</v>
      </c>
      <c r="F26493" s="20">
        <f>SUBTOTAL(9,F26489:F26492)</f>
        <v>4464</v>
      </c>
    </row>
    <row r="26494" spans="1:6" ht="25.5" outlineLevel="2" x14ac:dyDescent="0.2">
      <c r="A26494" t="s">
        <v>6958</v>
      </c>
      <c r="B26494" s="18" t="s">
        <v>17433</v>
      </c>
      <c r="C26494" s="19" t="s">
        <v>42</v>
      </c>
      <c r="D26494" t="s">
        <v>398</v>
      </c>
      <c r="E26494" s="20">
        <v>410</v>
      </c>
      <c r="F26494" s="20">
        <v>47</v>
      </c>
    </row>
    <row r="26495" spans="1:6" ht="25.5" outlineLevel="2" x14ac:dyDescent="0.2">
      <c r="B26495" s="18" t="s">
        <v>17433</v>
      </c>
      <c r="C26495" s="19" t="s">
        <v>80</v>
      </c>
      <c r="D26495" t="s">
        <v>398</v>
      </c>
      <c r="E26495" s="20">
        <v>336</v>
      </c>
      <c r="F26495" s="20">
        <v>393</v>
      </c>
    </row>
    <row r="26496" spans="1:6" ht="25.5" outlineLevel="1" x14ac:dyDescent="0.2">
      <c r="B26496" s="21" t="s">
        <v>17434</v>
      </c>
      <c r="E26496" s="20">
        <f>SUBTOTAL(9,E26494:E26495)</f>
        <v>746</v>
      </c>
      <c r="F26496" s="20">
        <f>SUBTOTAL(9,F26494:F26495)</f>
        <v>440</v>
      </c>
    </row>
    <row r="26497" spans="1:6" ht="25.5" outlineLevel="2" x14ac:dyDescent="0.2">
      <c r="A26497" t="s">
        <v>6959</v>
      </c>
      <c r="B26497" s="18" t="s">
        <v>17435</v>
      </c>
      <c r="C26497" s="19" t="s">
        <v>9</v>
      </c>
      <c r="D26497" t="s">
        <v>398</v>
      </c>
      <c r="E26497" s="20">
        <v>48</v>
      </c>
      <c r="F26497" s="20">
        <v>25</v>
      </c>
    </row>
    <row r="26498" spans="1:6" ht="25.5" outlineLevel="2" x14ac:dyDescent="0.2">
      <c r="B26498" s="18" t="s">
        <v>17435</v>
      </c>
      <c r="C26498" s="19" t="s">
        <v>42</v>
      </c>
      <c r="D26498" t="s">
        <v>398</v>
      </c>
      <c r="E26498" s="20">
        <v>982</v>
      </c>
      <c r="F26498" s="20">
        <v>388</v>
      </c>
    </row>
    <row r="26499" spans="1:6" ht="25.5" outlineLevel="2" x14ac:dyDescent="0.2">
      <c r="B26499" s="18" t="s">
        <v>17435</v>
      </c>
      <c r="C26499" s="19" t="s">
        <v>80</v>
      </c>
      <c r="D26499" t="s">
        <v>398</v>
      </c>
      <c r="E26499" s="20">
        <v>4490</v>
      </c>
      <c r="F26499" s="20">
        <v>5213</v>
      </c>
    </row>
    <row r="26500" spans="1:6" ht="25.5" outlineLevel="2" x14ac:dyDescent="0.2">
      <c r="B26500" s="18" t="s">
        <v>17435</v>
      </c>
      <c r="C26500" s="19" t="s">
        <v>96</v>
      </c>
      <c r="D26500" t="s">
        <v>398</v>
      </c>
      <c r="E26500" s="20">
        <v>5</v>
      </c>
      <c r="F26500" s="20">
        <v>24</v>
      </c>
    </row>
    <row r="26501" spans="1:6" ht="25.5" outlineLevel="2" x14ac:dyDescent="0.2">
      <c r="B26501" s="18" t="s">
        <v>17435</v>
      </c>
      <c r="C26501" s="19" t="s">
        <v>178</v>
      </c>
      <c r="D26501" t="s">
        <v>398</v>
      </c>
      <c r="E26501" s="20">
        <v>10</v>
      </c>
      <c r="F26501" s="20">
        <v>25</v>
      </c>
    </row>
    <row r="26502" spans="1:6" ht="25.5" outlineLevel="1" x14ac:dyDescent="0.2">
      <c r="B26502" s="21" t="s">
        <v>17436</v>
      </c>
      <c r="E26502" s="20">
        <f>SUBTOTAL(9,E26497:E26501)</f>
        <v>5535</v>
      </c>
      <c r="F26502" s="20">
        <f>SUBTOTAL(9,F26497:F26501)</f>
        <v>5675</v>
      </c>
    </row>
    <row r="26503" spans="1:6" outlineLevel="2" x14ac:dyDescent="0.2">
      <c r="A26503" t="s">
        <v>6961</v>
      </c>
      <c r="B26503" s="18" t="s">
        <v>17437</v>
      </c>
      <c r="C26503" s="19" t="s">
        <v>80</v>
      </c>
      <c r="D26503" t="s">
        <v>411</v>
      </c>
      <c r="E26503" s="20">
        <v>7</v>
      </c>
      <c r="F26503" s="20">
        <v>3</v>
      </c>
    </row>
    <row r="26504" spans="1:6" ht="25.5" outlineLevel="1" x14ac:dyDescent="0.2">
      <c r="B26504" s="21" t="s">
        <v>17438</v>
      </c>
      <c r="E26504" s="20">
        <f>SUBTOTAL(9,E26503:E26503)</f>
        <v>7</v>
      </c>
      <c r="F26504" s="20">
        <f>SUBTOTAL(9,F26503:F26503)</f>
        <v>3</v>
      </c>
    </row>
    <row r="26505" spans="1:6" ht="25.5" outlineLevel="2" x14ac:dyDescent="0.2">
      <c r="A26505" t="s">
        <v>1939</v>
      </c>
      <c r="B26505" s="18" t="s">
        <v>17439</v>
      </c>
      <c r="C26505" s="19" t="s">
        <v>42</v>
      </c>
      <c r="D26505" t="s">
        <v>411</v>
      </c>
      <c r="E26505" s="20">
        <v>13</v>
      </c>
      <c r="F26505" s="20">
        <v>84</v>
      </c>
    </row>
    <row r="26506" spans="1:6" ht="25.5" outlineLevel="2" x14ac:dyDescent="0.2">
      <c r="B26506" s="18" t="s">
        <v>17439</v>
      </c>
      <c r="C26506" s="19" t="s">
        <v>80</v>
      </c>
      <c r="D26506" t="s">
        <v>411</v>
      </c>
      <c r="E26506" s="20">
        <v>3926</v>
      </c>
      <c r="F26506" s="20">
        <v>945</v>
      </c>
    </row>
    <row r="26507" spans="1:6" ht="25.5" outlineLevel="2" x14ac:dyDescent="0.2">
      <c r="B26507" s="18" t="s">
        <v>17439</v>
      </c>
      <c r="C26507" s="19" t="s">
        <v>88</v>
      </c>
      <c r="D26507" t="s">
        <v>411</v>
      </c>
      <c r="E26507" s="20">
        <v>3</v>
      </c>
      <c r="F26507" s="20">
        <v>21</v>
      </c>
    </row>
    <row r="26508" spans="1:6" ht="25.5" outlineLevel="2" x14ac:dyDescent="0.2">
      <c r="B26508" s="18" t="s">
        <v>17439</v>
      </c>
      <c r="C26508" s="19" t="s">
        <v>166</v>
      </c>
      <c r="D26508" t="s">
        <v>411</v>
      </c>
      <c r="E26508" s="20">
        <v>7</v>
      </c>
      <c r="F26508" s="20">
        <v>6</v>
      </c>
    </row>
    <row r="26509" spans="1:6" ht="25.5" outlineLevel="1" x14ac:dyDescent="0.2">
      <c r="B26509" s="21" t="s">
        <v>17440</v>
      </c>
      <c r="E26509" s="20">
        <f>SUBTOTAL(9,E26505:E26508)</f>
        <v>3949</v>
      </c>
      <c r="F26509" s="20">
        <f>SUBTOTAL(9,F26505:F26508)</f>
        <v>1056</v>
      </c>
    </row>
    <row r="26510" spans="1:6" ht="25.5" outlineLevel="2" x14ac:dyDescent="0.2">
      <c r="A26510" t="s">
        <v>6962</v>
      </c>
      <c r="B26510" s="18" t="s">
        <v>18763</v>
      </c>
      <c r="C26510" s="19" t="s">
        <v>42</v>
      </c>
      <c r="D26510" t="s">
        <v>411</v>
      </c>
      <c r="E26510" s="20">
        <v>60</v>
      </c>
      <c r="F26510" s="20">
        <v>12</v>
      </c>
    </row>
    <row r="26511" spans="1:6" ht="25.5" outlineLevel="2" x14ac:dyDescent="0.2">
      <c r="B26511" s="18" t="s">
        <v>18763</v>
      </c>
      <c r="C26511" s="19" t="s">
        <v>80</v>
      </c>
      <c r="D26511" t="s">
        <v>411</v>
      </c>
      <c r="E26511" s="20">
        <v>9024</v>
      </c>
      <c r="F26511" s="20">
        <v>3039</v>
      </c>
    </row>
    <row r="26512" spans="1:6" ht="25.5" outlineLevel="1" x14ac:dyDescent="0.2">
      <c r="B26512" s="21" t="s">
        <v>18764</v>
      </c>
      <c r="E26512" s="20">
        <f>SUBTOTAL(9,E26510:E26511)</f>
        <v>9084</v>
      </c>
      <c r="F26512" s="20">
        <f>SUBTOTAL(9,F26510:F26511)</f>
        <v>3051</v>
      </c>
    </row>
    <row r="26513" spans="1:6" ht="25.5" outlineLevel="2" x14ac:dyDescent="0.2">
      <c r="A26513" t="s">
        <v>1941</v>
      </c>
      <c r="B26513" s="18" t="s">
        <v>17441</v>
      </c>
      <c r="C26513" s="19" t="s">
        <v>42</v>
      </c>
      <c r="D26513" t="s">
        <v>398</v>
      </c>
      <c r="E26513" s="20">
        <v>36853</v>
      </c>
      <c r="F26513" s="20">
        <v>825</v>
      </c>
    </row>
    <row r="26514" spans="1:6" ht="25.5" outlineLevel="2" x14ac:dyDescent="0.2">
      <c r="B26514" s="18" t="s">
        <v>17441</v>
      </c>
      <c r="C26514" s="19" t="s">
        <v>80</v>
      </c>
      <c r="D26514" t="s">
        <v>398</v>
      </c>
      <c r="E26514" s="20">
        <v>686591</v>
      </c>
      <c r="F26514" s="20">
        <v>11406</v>
      </c>
    </row>
    <row r="26515" spans="1:6" ht="25.5" outlineLevel="2" x14ac:dyDescent="0.2">
      <c r="B26515" s="18" t="s">
        <v>17441</v>
      </c>
      <c r="C26515" s="19" t="s">
        <v>87</v>
      </c>
      <c r="D26515" t="s">
        <v>398</v>
      </c>
      <c r="E26515" s="20">
        <v>30</v>
      </c>
      <c r="F26515" s="20">
        <v>63</v>
      </c>
    </row>
    <row r="26516" spans="1:6" ht="25.5" outlineLevel="2" x14ac:dyDescent="0.2">
      <c r="B26516" s="18" t="s">
        <v>17441</v>
      </c>
      <c r="C26516" s="19" t="s">
        <v>178</v>
      </c>
      <c r="D26516" t="s">
        <v>398</v>
      </c>
      <c r="E26516" s="20">
        <v>1</v>
      </c>
      <c r="F26516" s="20">
        <v>1</v>
      </c>
    </row>
    <row r="26517" spans="1:6" ht="25.5" outlineLevel="1" x14ac:dyDescent="0.2">
      <c r="B26517" s="21" t="s">
        <v>17442</v>
      </c>
      <c r="E26517" s="20">
        <f>SUBTOTAL(9,E26513:E26516)</f>
        <v>723475</v>
      </c>
      <c r="F26517" s="20">
        <f>SUBTOTAL(9,F26513:F26516)</f>
        <v>12295</v>
      </c>
    </row>
    <row r="26518" spans="1:6" ht="25.5" outlineLevel="2" x14ac:dyDescent="0.2">
      <c r="A26518" t="s">
        <v>6964</v>
      </c>
      <c r="B26518" s="18" t="s">
        <v>17443</v>
      </c>
      <c r="C26518" s="19" t="s">
        <v>42</v>
      </c>
      <c r="D26518" t="s">
        <v>398</v>
      </c>
      <c r="E26518" s="20">
        <v>14253126</v>
      </c>
      <c r="F26518" s="20">
        <v>52616</v>
      </c>
    </row>
    <row r="26519" spans="1:6" ht="25.5" outlineLevel="2" x14ac:dyDescent="0.2">
      <c r="B26519" s="18" t="s">
        <v>17443</v>
      </c>
      <c r="C26519" s="19" t="s">
        <v>80</v>
      </c>
      <c r="D26519" t="s">
        <v>398</v>
      </c>
      <c r="E26519" s="20">
        <v>11967576</v>
      </c>
      <c r="F26519" s="20">
        <v>160661</v>
      </c>
    </row>
    <row r="26520" spans="1:6" ht="25.5" outlineLevel="2" x14ac:dyDescent="0.2">
      <c r="B26520" s="18" t="s">
        <v>17443</v>
      </c>
      <c r="C26520" s="19" t="s">
        <v>81</v>
      </c>
      <c r="D26520" t="s">
        <v>398</v>
      </c>
      <c r="E26520" s="20">
        <v>404</v>
      </c>
      <c r="F26520" s="20">
        <v>10</v>
      </c>
    </row>
    <row r="26521" spans="1:6" ht="25.5" outlineLevel="2" x14ac:dyDescent="0.2">
      <c r="B26521" s="18" t="s">
        <v>17443</v>
      </c>
      <c r="C26521" s="19" t="s">
        <v>84</v>
      </c>
      <c r="D26521" t="s">
        <v>398</v>
      </c>
      <c r="E26521" s="20">
        <v>4</v>
      </c>
      <c r="F26521" s="20">
        <v>5</v>
      </c>
    </row>
    <row r="26522" spans="1:6" ht="25.5" outlineLevel="2" x14ac:dyDescent="0.2">
      <c r="B26522" s="18" t="s">
        <v>17443</v>
      </c>
      <c r="C26522" s="19" t="s">
        <v>88</v>
      </c>
      <c r="D26522" t="s">
        <v>398</v>
      </c>
      <c r="E26522" s="20">
        <v>2323</v>
      </c>
      <c r="F26522" s="20">
        <v>31</v>
      </c>
    </row>
    <row r="26523" spans="1:6" ht="25.5" outlineLevel="2" x14ac:dyDescent="0.2">
      <c r="B26523" s="18" t="s">
        <v>17443</v>
      </c>
      <c r="C26523" s="19" t="s">
        <v>107</v>
      </c>
      <c r="D26523" t="s">
        <v>398</v>
      </c>
      <c r="E26523" s="20">
        <v>92640</v>
      </c>
      <c r="F26523" s="20">
        <v>2270</v>
      </c>
    </row>
    <row r="26524" spans="1:6" ht="25.5" outlineLevel="2" x14ac:dyDescent="0.2">
      <c r="B26524" s="18" t="s">
        <v>17443</v>
      </c>
      <c r="C26524" s="19" t="s">
        <v>162</v>
      </c>
      <c r="D26524" t="s">
        <v>398</v>
      </c>
      <c r="E26524" s="20">
        <v>189123</v>
      </c>
      <c r="F26524" s="20">
        <v>10195</v>
      </c>
    </row>
    <row r="26525" spans="1:6" ht="25.5" outlineLevel="2" x14ac:dyDescent="0.2">
      <c r="B26525" s="18" t="s">
        <v>17443</v>
      </c>
      <c r="C26525" s="19" t="s">
        <v>164</v>
      </c>
      <c r="D26525" t="s">
        <v>398</v>
      </c>
      <c r="E26525" s="20">
        <v>2304</v>
      </c>
      <c r="F26525" s="20">
        <v>86</v>
      </c>
    </row>
    <row r="26526" spans="1:6" ht="25.5" outlineLevel="2" x14ac:dyDescent="0.2">
      <c r="B26526" s="18" t="s">
        <v>17443</v>
      </c>
      <c r="C26526" s="19" t="s">
        <v>166</v>
      </c>
      <c r="D26526" t="s">
        <v>398</v>
      </c>
      <c r="E26526" s="20">
        <v>42168</v>
      </c>
      <c r="F26526" s="20">
        <v>1668</v>
      </c>
    </row>
    <row r="26527" spans="1:6" ht="25.5" outlineLevel="2" x14ac:dyDescent="0.2">
      <c r="B26527" s="18" t="s">
        <v>17443</v>
      </c>
      <c r="C26527" s="19" t="s">
        <v>176</v>
      </c>
      <c r="D26527" t="s">
        <v>398</v>
      </c>
      <c r="E26527" s="20">
        <v>21</v>
      </c>
      <c r="F26527" s="20">
        <v>41</v>
      </c>
    </row>
    <row r="26528" spans="1:6" ht="25.5" outlineLevel="1" x14ac:dyDescent="0.2">
      <c r="B26528" s="21" t="s">
        <v>17444</v>
      </c>
      <c r="E26528" s="20">
        <f>SUBTOTAL(9,E26518:E26527)</f>
        <v>26549689</v>
      </c>
      <c r="F26528" s="20">
        <f>SUBTOTAL(9,F26518:F26527)</f>
        <v>227583</v>
      </c>
    </row>
    <row r="26529" spans="1:6" ht="25.5" outlineLevel="2" x14ac:dyDescent="0.2">
      <c r="A26529" t="s">
        <v>6965</v>
      </c>
      <c r="B26529" s="18" t="s">
        <v>17445</v>
      </c>
      <c r="C26529" s="19" t="s">
        <v>9</v>
      </c>
      <c r="D26529" t="s">
        <v>398</v>
      </c>
      <c r="E26529" s="20">
        <v>1000</v>
      </c>
      <c r="F26529" s="20">
        <v>11</v>
      </c>
    </row>
    <row r="26530" spans="1:6" ht="25.5" outlineLevel="2" x14ac:dyDescent="0.2">
      <c r="B26530" s="18" t="s">
        <v>17445</v>
      </c>
      <c r="C26530" s="19" t="s">
        <v>42</v>
      </c>
      <c r="D26530" t="s">
        <v>398</v>
      </c>
      <c r="E26530" s="20">
        <v>1335876</v>
      </c>
      <c r="F26530" s="20">
        <v>21139</v>
      </c>
    </row>
    <row r="26531" spans="1:6" ht="25.5" outlineLevel="2" x14ac:dyDescent="0.2">
      <c r="B26531" s="18" t="s">
        <v>17445</v>
      </c>
      <c r="C26531" s="19" t="s">
        <v>80</v>
      </c>
      <c r="D26531" t="s">
        <v>398</v>
      </c>
      <c r="E26531" s="20">
        <v>3304547</v>
      </c>
      <c r="F26531" s="20">
        <v>32422</v>
      </c>
    </row>
    <row r="26532" spans="1:6" ht="25.5" outlineLevel="2" x14ac:dyDescent="0.2">
      <c r="B26532" s="18" t="s">
        <v>17445</v>
      </c>
      <c r="C26532" s="19" t="s">
        <v>81</v>
      </c>
      <c r="D26532" t="s">
        <v>398</v>
      </c>
      <c r="E26532" s="20">
        <v>2616</v>
      </c>
      <c r="F26532" s="20">
        <v>270</v>
      </c>
    </row>
    <row r="26533" spans="1:6" ht="25.5" outlineLevel="2" x14ac:dyDescent="0.2">
      <c r="B26533" s="18" t="s">
        <v>17445</v>
      </c>
      <c r="C26533" s="19" t="s">
        <v>87</v>
      </c>
      <c r="D26533" t="s">
        <v>398</v>
      </c>
      <c r="E26533" s="20">
        <v>39</v>
      </c>
      <c r="F26533" s="20">
        <v>17</v>
      </c>
    </row>
    <row r="26534" spans="1:6" ht="25.5" outlineLevel="2" x14ac:dyDescent="0.2">
      <c r="B26534" s="18" t="s">
        <v>17445</v>
      </c>
      <c r="C26534" s="19" t="s">
        <v>162</v>
      </c>
      <c r="D26534" t="s">
        <v>398</v>
      </c>
      <c r="E26534" s="20">
        <v>10414</v>
      </c>
      <c r="F26534" s="20">
        <v>1410</v>
      </c>
    </row>
    <row r="26535" spans="1:6" ht="25.5" outlineLevel="2" x14ac:dyDescent="0.2">
      <c r="B26535" s="18" t="s">
        <v>17445</v>
      </c>
      <c r="C26535" s="19" t="s">
        <v>164</v>
      </c>
      <c r="D26535" t="s">
        <v>398</v>
      </c>
      <c r="E26535" s="20">
        <v>4944</v>
      </c>
      <c r="F26535" s="20">
        <v>379</v>
      </c>
    </row>
    <row r="26536" spans="1:6" ht="25.5" outlineLevel="2" x14ac:dyDescent="0.2">
      <c r="B26536" s="18" t="s">
        <v>17445</v>
      </c>
      <c r="C26536" s="19" t="s">
        <v>166</v>
      </c>
      <c r="D26536" t="s">
        <v>398</v>
      </c>
      <c r="E26536" s="20">
        <v>12384</v>
      </c>
      <c r="F26536" s="20">
        <v>112</v>
      </c>
    </row>
    <row r="26537" spans="1:6" ht="25.5" outlineLevel="2" x14ac:dyDescent="0.2">
      <c r="B26537" s="18" t="s">
        <v>17445</v>
      </c>
      <c r="C26537" s="19" t="s">
        <v>176</v>
      </c>
      <c r="D26537" t="s">
        <v>398</v>
      </c>
      <c r="E26537" s="20">
        <v>25</v>
      </c>
      <c r="F26537" s="20">
        <v>27</v>
      </c>
    </row>
    <row r="26538" spans="1:6" ht="25.5" outlineLevel="2" x14ac:dyDescent="0.2">
      <c r="B26538" s="18" t="s">
        <v>17445</v>
      </c>
      <c r="C26538" s="19" t="s">
        <v>178</v>
      </c>
      <c r="D26538" t="s">
        <v>398</v>
      </c>
      <c r="E26538" s="20">
        <v>6</v>
      </c>
      <c r="F26538" s="20">
        <v>13</v>
      </c>
    </row>
    <row r="26539" spans="1:6" ht="25.5" outlineLevel="1" x14ac:dyDescent="0.2">
      <c r="B26539" s="21" t="s">
        <v>17446</v>
      </c>
      <c r="E26539" s="20">
        <f>SUBTOTAL(9,E26529:E26538)</f>
        <v>4671851</v>
      </c>
      <c r="F26539" s="20">
        <f>SUBTOTAL(9,F26529:F26538)</f>
        <v>55800</v>
      </c>
    </row>
    <row r="26540" spans="1:6" ht="25.5" outlineLevel="2" x14ac:dyDescent="0.2">
      <c r="A26540" t="s">
        <v>6967</v>
      </c>
      <c r="B26540" s="18" t="s">
        <v>17447</v>
      </c>
      <c r="C26540" s="19" t="s">
        <v>42</v>
      </c>
      <c r="D26540" t="s">
        <v>398</v>
      </c>
      <c r="E26540" s="20">
        <v>203244</v>
      </c>
      <c r="F26540" s="20">
        <v>3796</v>
      </c>
    </row>
    <row r="26541" spans="1:6" ht="25.5" outlineLevel="2" x14ac:dyDescent="0.2">
      <c r="B26541" s="18" t="s">
        <v>17447</v>
      </c>
      <c r="C26541" s="19" t="s">
        <v>80</v>
      </c>
      <c r="D26541" t="s">
        <v>398</v>
      </c>
      <c r="E26541" s="20">
        <v>241941</v>
      </c>
      <c r="F26541" s="20">
        <v>10707</v>
      </c>
    </row>
    <row r="26542" spans="1:6" ht="25.5" outlineLevel="2" x14ac:dyDescent="0.2">
      <c r="B26542" s="18" t="s">
        <v>17447</v>
      </c>
      <c r="C26542" s="19" t="s">
        <v>92</v>
      </c>
      <c r="D26542" t="s">
        <v>398</v>
      </c>
      <c r="E26542" s="20">
        <v>25</v>
      </c>
      <c r="F26542" s="20">
        <v>10</v>
      </c>
    </row>
    <row r="26543" spans="1:6" ht="25.5" outlineLevel="2" x14ac:dyDescent="0.2">
      <c r="B26543" s="18" t="s">
        <v>17447</v>
      </c>
      <c r="C26543" s="19" t="s">
        <v>136</v>
      </c>
      <c r="D26543" t="s">
        <v>398</v>
      </c>
      <c r="E26543" s="20">
        <v>6</v>
      </c>
      <c r="F26543" s="20">
        <v>2</v>
      </c>
    </row>
    <row r="26544" spans="1:6" ht="25.5" outlineLevel="2" x14ac:dyDescent="0.2">
      <c r="B26544" s="18" t="s">
        <v>17447</v>
      </c>
      <c r="C26544" s="19" t="s">
        <v>166</v>
      </c>
      <c r="D26544" t="s">
        <v>398</v>
      </c>
      <c r="E26544" s="20">
        <v>2016</v>
      </c>
      <c r="F26544" s="20">
        <v>17</v>
      </c>
    </row>
    <row r="26545" spans="1:6" ht="25.5" outlineLevel="2" x14ac:dyDescent="0.2">
      <c r="B26545" s="18" t="s">
        <v>17447</v>
      </c>
      <c r="C26545" s="19" t="s">
        <v>171</v>
      </c>
      <c r="D26545" t="s">
        <v>398</v>
      </c>
      <c r="E26545" s="20">
        <v>500</v>
      </c>
      <c r="F26545" s="20">
        <v>46</v>
      </c>
    </row>
    <row r="26546" spans="1:6" ht="25.5" outlineLevel="2" x14ac:dyDescent="0.2">
      <c r="B26546" s="18" t="s">
        <v>17447</v>
      </c>
      <c r="C26546" s="19" t="s">
        <v>178</v>
      </c>
      <c r="D26546" t="s">
        <v>398</v>
      </c>
      <c r="E26546" s="20">
        <v>197</v>
      </c>
      <c r="F26546" s="20">
        <v>25</v>
      </c>
    </row>
    <row r="26547" spans="1:6" ht="25.5" outlineLevel="1" x14ac:dyDescent="0.2">
      <c r="B26547" s="21" t="s">
        <v>17448</v>
      </c>
      <c r="E26547" s="20">
        <f>SUBTOTAL(9,E26540:E26546)</f>
        <v>447929</v>
      </c>
      <c r="F26547" s="20">
        <f>SUBTOTAL(9,F26540:F26546)</f>
        <v>14603</v>
      </c>
    </row>
    <row r="26548" spans="1:6" ht="25.5" outlineLevel="2" x14ac:dyDescent="0.2">
      <c r="A26548" t="s">
        <v>1943</v>
      </c>
      <c r="B26548" s="18" t="s">
        <v>17449</v>
      </c>
      <c r="C26548" s="19" t="s">
        <v>42</v>
      </c>
      <c r="D26548" t="s">
        <v>398</v>
      </c>
      <c r="E26548" s="20">
        <v>815965</v>
      </c>
      <c r="F26548" s="20">
        <v>16456</v>
      </c>
    </row>
    <row r="26549" spans="1:6" ht="25.5" outlineLevel="2" x14ac:dyDescent="0.2">
      <c r="B26549" s="18" t="s">
        <v>17449</v>
      </c>
      <c r="C26549" s="19" t="s">
        <v>68</v>
      </c>
      <c r="D26549" t="s">
        <v>398</v>
      </c>
      <c r="E26549" s="20">
        <v>36</v>
      </c>
      <c r="F26549" s="20">
        <v>49</v>
      </c>
    </row>
    <row r="26550" spans="1:6" ht="25.5" outlineLevel="2" x14ac:dyDescent="0.2">
      <c r="B26550" s="18" t="s">
        <v>17449</v>
      </c>
      <c r="C26550" s="19" t="s">
        <v>80</v>
      </c>
      <c r="D26550" t="s">
        <v>398</v>
      </c>
      <c r="E26550" s="20">
        <v>727479</v>
      </c>
      <c r="F26550" s="20">
        <v>20500</v>
      </c>
    </row>
    <row r="26551" spans="1:6" ht="25.5" outlineLevel="2" x14ac:dyDescent="0.2">
      <c r="B26551" s="18" t="s">
        <v>17449</v>
      </c>
      <c r="C26551" s="19" t="s">
        <v>162</v>
      </c>
      <c r="D26551" t="s">
        <v>398</v>
      </c>
      <c r="E26551" s="20">
        <v>15</v>
      </c>
      <c r="F26551" s="20">
        <v>10</v>
      </c>
    </row>
    <row r="26552" spans="1:6" ht="25.5" outlineLevel="2" x14ac:dyDescent="0.2">
      <c r="B26552" s="18" t="s">
        <v>17449</v>
      </c>
      <c r="C26552" s="19" t="s">
        <v>166</v>
      </c>
      <c r="D26552" t="s">
        <v>398</v>
      </c>
      <c r="E26552" s="20">
        <v>5050</v>
      </c>
      <c r="F26552" s="20">
        <v>379</v>
      </c>
    </row>
    <row r="26553" spans="1:6" ht="25.5" outlineLevel="2" x14ac:dyDescent="0.2">
      <c r="B26553" s="18" t="s">
        <v>17449</v>
      </c>
      <c r="C26553" s="19" t="s">
        <v>178</v>
      </c>
      <c r="D26553" t="s">
        <v>398</v>
      </c>
      <c r="E26553" s="20">
        <v>4</v>
      </c>
      <c r="F26553" s="20">
        <v>6</v>
      </c>
    </row>
    <row r="26554" spans="1:6" ht="25.5" outlineLevel="1" x14ac:dyDescent="0.2">
      <c r="B26554" s="21" t="s">
        <v>17450</v>
      </c>
      <c r="E26554" s="20">
        <f>SUBTOTAL(9,E26548:E26553)</f>
        <v>1548549</v>
      </c>
      <c r="F26554" s="20">
        <f>SUBTOTAL(9,F26548:F26553)</f>
        <v>37400</v>
      </c>
    </row>
    <row r="26555" spans="1:6" ht="25.5" outlineLevel="2" x14ac:dyDescent="0.2">
      <c r="A26555" t="s">
        <v>6969</v>
      </c>
      <c r="B26555" s="18" t="s">
        <v>17451</v>
      </c>
      <c r="C26555" s="19" t="s">
        <v>42</v>
      </c>
      <c r="D26555" t="s">
        <v>398</v>
      </c>
      <c r="E26555" s="20">
        <v>64921</v>
      </c>
      <c r="F26555" s="20">
        <v>1498</v>
      </c>
    </row>
    <row r="26556" spans="1:6" ht="25.5" outlineLevel="2" x14ac:dyDescent="0.2">
      <c r="B26556" s="18" t="s">
        <v>17451</v>
      </c>
      <c r="C26556" s="19" t="s">
        <v>65</v>
      </c>
      <c r="D26556" t="s">
        <v>398</v>
      </c>
      <c r="E26556" s="20">
        <v>1</v>
      </c>
      <c r="F26556" s="20">
        <v>192</v>
      </c>
    </row>
    <row r="26557" spans="1:6" ht="25.5" outlineLevel="2" x14ac:dyDescent="0.2">
      <c r="B26557" s="18" t="s">
        <v>17451</v>
      </c>
      <c r="C26557" s="19" t="s">
        <v>68</v>
      </c>
      <c r="D26557" t="s">
        <v>398</v>
      </c>
      <c r="E26557" s="20">
        <v>117</v>
      </c>
      <c r="F26557" s="20">
        <v>298</v>
      </c>
    </row>
    <row r="26558" spans="1:6" ht="25.5" outlineLevel="2" x14ac:dyDescent="0.2">
      <c r="B26558" s="18" t="s">
        <v>17451</v>
      </c>
      <c r="C26558" s="19" t="s">
        <v>80</v>
      </c>
      <c r="D26558" t="s">
        <v>398</v>
      </c>
      <c r="E26558" s="20">
        <v>414384</v>
      </c>
      <c r="F26558" s="20">
        <v>6158</v>
      </c>
    </row>
    <row r="26559" spans="1:6" ht="25.5" outlineLevel="2" x14ac:dyDescent="0.2">
      <c r="B26559" s="18" t="s">
        <v>17451</v>
      </c>
      <c r="C26559" s="19" t="s">
        <v>87</v>
      </c>
      <c r="D26559" t="s">
        <v>398</v>
      </c>
      <c r="E26559" s="20">
        <v>14</v>
      </c>
      <c r="F26559" s="20">
        <v>270</v>
      </c>
    </row>
    <row r="26560" spans="1:6" ht="25.5" outlineLevel="2" x14ac:dyDescent="0.2">
      <c r="B26560" s="18" t="s">
        <v>17451</v>
      </c>
      <c r="C26560" s="19" t="s">
        <v>88</v>
      </c>
      <c r="D26560" t="s">
        <v>398</v>
      </c>
      <c r="E26560" s="20">
        <v>28</v>
      </c>
      <c r="F26560" s="20">
        <v>88</v>
      </c>
    </row>
    <row r="26561" spans="1:6" ht="25.5" outlineLevel="2" x14ac:dyDescent="0.2">
      <c r="B26561" s="18" t="s">
        <v>17451</v>
      </c>
      <c r="C26561" s="19" t="s">
        <v>166</v>
      </c>
      <c r="D26561" t="s">
        <v>398</v>
      </c>
      <c r="E26561" s="20">
        <v>6</v>
      </c>
      <c r="F26561" s="20">
        <v>4</v>
      </c>
    </row>
    <row r="26562" spans="1:6" ht="25.5" outlineLevel="2" x14ac:dyDescent="0.2">
      <c r="B26562" s="18" t="s">
        <v>17451</v>
      </c>
      <c r="C26562" s="19" t="s">
        <v>178</v>
      </c>
      <c r="D26562" t="s">
        <v>398</v>
      </c>
      <c r="E26562" s="20">
        <v>36</v>
      </c>
      <c r="F26562" s="20">
        <v>79</v>
      </c>
    </row>
    <row r="26563" spans="1:6" ht="25.5" outlineLevel="1" x14ac:dyDescent="0.2">
      <c r="B26563" s="21" t="s">
        <v>17452</v>
      </c>
      <c r="E26563" s="20">
        <f>SUBTOTAL(9,E26555:E26562)</f>
        <v>479507</v>
      </c>
      <c r="F26563" s="20">
        <f>SUBTOTAL(9,F26555:F26562)</f>
        <v>8587</v>
      </c>
    </row>
    <row r="26564" spans="1:6" ht="25.5" outlineLevel="2" x14ac:dyDescent="0.2">
      <c r="A26564" t="s">
        <v>6971</v>
      </c>
      <c r="B26564" s="18" t="s">
        <v>17453</v>
      </c>
      <c r="C26564" s="19" t="s">
        <v>16</v>
      </c>
      <c r="D26564" t="s">
        <v>398</v>
      </c>
      <c r="E26564" s="20">
        <v>12</v>
      </c>
      <c r="F26564" s="20">
        <v>7</v>
      </c>
    </row>
    <row r="26565" spans="1:6" ht="25.5" outlineLevel="2" x14ac:dyDescent="0.2">
      <c r="B26565" s="18" t="s">
        <v>17453</v>
      </c>
      <c r="C26565" s="19" t="s">
        <v>42</v>
      </c>
      <c r="D26565" t="s">
        <v>398</v>
      </c>
      <c r="E26565" s="20">
        <v>1963872</v>
      </c>
      <c r="F26565" s="20">
        <v>38673</v>
      </c>
    </row>
    <row r="26566" spans="1:6" ht="25.5" outlineLevel="2" x14ac:dyDescent="0.2">
      <c r="B26566" s="18" t="s">
        <v>17453</v>
      </c>
      <c r="C26566" s="19" t="s">
        <v>68</v>
      </c>
      <c r="D26566" t="s">
        <v>398</v>
      </c>
      <c r="E26566" s="20">
        <v>24</v>
      </c>
      <c r="F26566" s="20">
        <v>23</v>
      </c>
    </row>
    <row r="26567" spans="1:6" ht="25.5" outlineLevel="2" x14ac:dyDescent="0.2">
      <c r="B26567" s="18" t="s">
        <v>17453</v>
      </c>
      <c r="C26567" s="19" t="s">
        <v>80</v>
      </c>
      <c r="D26567" t="s">
        <v>398</v>
      </c>
      <c r="E26567" s="20">
        <v>2513802</v>
      </c>
      <c r="F26567" s="20">
        <v>51340</v>
      </c>
    </row>
    <row r="26568" spans="1:6" ht="25.5" outlineLevel="2" x14ac:dyDescent="0.2">
      <c r="B26568" s="18" t="s">
        <v>17453</v>
      </c>
      <c r="C26568" s="19" t="s">
        <v>81</v>
      </c>
      <c r="D26568" t="s">
        <v>398</v>
      </c>
      <c r="E26568" s="20">
        <v>2400</v>
      </c>
      <c r="F26568" s="20">
        <v>214</v>
      </c>
    </row>
    <row r="26569" spans="1:6" ht="25.5" outlineLevel="2" x14ac:dyDescent="0.2">
      <c r="B26569" s="18" t="s">
        <v>17453</v>
      </c>
      <c r="C26569" s="19" t="s">
        <v>87</v>
      </c>
      <c r="D26569" t="s">
        <v>398</v>
      </c>
      <c r="E26569" s="20">
        <v>1968</v>
      </c>
      <c r="F26569" s="20">
        <v>2233</v>
      </c>
    </row>
    <row r="26570" spans="1:6" ht="25.5" outlineLevel="2" x14ac:dyDescent="0.2">
      <c r="B26570" s="18" t="s">
        <v>17453</v>
      </c>
      <c r="C26570" s="19" t="s">
        <v>107</v>
      </c>
      <c r="D26570" t="s">
        <v>398</v>
      </c>
      <c r="E26570" s="20">
        <v>386</v>
      </c>
      <c r="F26570" s="20">
        <v>53</v>
      </c>
    </row>
    <row r="26571" spans="1:6" ht="25.5" outlineLevel="2" x14ac:dyDescent="0.2">
      <c r="B26571" s="18" t="s">
        <v>17453</v>
      </c>
      <c r="C26571" s="19" t="s">
        <v>157</v>
      </c>
      <c r="D26571" t="s">
        <v>398</v>
      </c>
      <c r="E26571" s="20">
        <v>4</v>
      </c>
      <c r="F26571" s="20">
        <v>8</v>
      </c>
    </row>
    <row r="26572" spans="1:6" ht="25.5" outlineLevel="2" x14ac:dyDescent="0.2">
      <c r="B26572" s="18" t="s">
        <v>17453</v>
      </c>
      <c r="C26572" s="19" t="s">
        <v>166</v>
      </c>
      <c r="D26572" t="s">
        <v>398</v>
      </c>
      <c r="E26572" s="20">
        <v>27092</v>
      </c>
      <c r="F26572" s="20">
        <v>363</v>
      </c>
    </row>
    <row r="26573" spans="1:6" ht="25.5" outlineLevel="2" x14ac:dyDescent="0.2">
      <c r="B26573" s="18" t="s">
        <v>17453</v>
      </c>
      <c r="C26573" s="19" t="s">
        <v>171</v>
      </c>
      <c r="D26573" t="s">
        <v>398</v>
      </c>
      <c r="E26573" s="20">
        <v>21110</v>
      </c>
      <c r="F26573" s="20">
        <v>1946</v>
      </c>
    </row>
    <row r="26574" spans="1:6" ht="25.5" outlineLevel="1" x14ac:dyDescent="0.2">
      <c r="B26574" s="21" t="s">
        <v>17454</v>
      </c>
      <c r="E26574" s="20">
        <f>SUBTOTAL(9,E26564:E26573)</f>
        <v>4530670</v>
      </c>
      <c r="F26574" s="20">
        <f>SUBTOTAL(9,F26564:F26573)</f>
        <v>94860</v>
      </c>
    </row>
    <row r="26575" spans="1:6" outlineLevel="2" x14ac:dyDescent="0.2">
      <c r="A26575" t="s">
        <v>6973</v>
      </c>
      <c r="B26575" s="18" t="s">
        <v>17455</v>
      </c>
      <c r="C26575" s="19" t="s">
        <v>42</v>
      </c>
      <c r="D26575" t="s">
        <v>398</v>
      </c>
      <c r="E26575" s="20">
        <v>23425</v>
      </c>
      <c r="F26575" s="20">
        <v>73</v>
      </c>
    </row>
    <row r="26576" spans="1:6" outlineLevel="2" x14ac:dyDescent="0.2">
      <c r="B26576" s="18" t="s">
        <v>17455</v>
      </c>
      <c r="C26576" s="19" t="s">
        <v>80</v>
      </c>
      <c r="D26576" t="s">
        <v>398</v>
      </c>
      <c r="E26576" s="20">
        <v>192889</v>
      </c>
      <c r="F26576" s="20">
        <v>5800</v>
      </c>
    </row>
    <row r="26577" spans="1:6" outlineLevel="1" x14ac:dyDescent="0.2">
      <c r="B26577" s="21" t="s">
        <v>17456</v>
      </c>
      <c r="E26577" s="20">
        <f>SUBTOTAL(9,E26575:E26576)</f>
        <v>216314</v>
      </c>
      <c r="F26577" s="20">
        <f>SUBTOTAL(9,F26575:F26576)</f>
        <v>5873</v>
      </c>
    </row>
    <row r="26578" spans="1:6" ht="25.5" outlineLevel="2" x14ac:dyDescent="0.2">
      <c r="A26578" t="s">
        <v>6974</v>
      </c>
      <c r="B26578" s="18" t="s">
        <v>17457</v>
      </c>
      <c r="C26578" s="19" t="s">
        <v>42</v>
      </c>
      <c r="D26578" t="s">
        <v>398</v>
      </c>
      <c r="E26578" s="20">
        <v>8663</v>
      </c>
      <c r="F26578" s="20">
        <v>104</v>
      </c>
    </row>
    <row r="26579" spans="1:6" ht="25.5" outlineLevel="2" x14ac:dyDescent="0.2">
      <c r="B26579" s="18" t="s">
        <v>17457</v>
      </c>
      <c r="C26579" s="19" t="s">
        <v>80</v>
      </c>
      <c r="D26579" t="s">
        <v>398</v>
      </c>
      <c r="E26579" s="20">
        <v>94753</v>
      </c>
      <c r="F26579" s="20">
        <v>24946</v>
      </c>
    </row>
    <row r="26580" spans="1:6" ht="25.5" outlineLevel="2" x14ac:dyDescent="0.2">
      <c r="B26580" s="18" t="s">
        <v>17457</v>
      </c>
      <c r="C26580" s="19" t="s">
        <v>87</v>
      </c>
      <c r="D26580" t="s">
        <v>398</v>
      </c>
      <c r="E26580" s="20">
        <v>20</v>
      </c>
      <c r="F26580" s="20">
        <v>195</v>
      </c>
    </row>
    <row r="26581" spans="1:6" ht="25.5" outlineLevel="2" x14ac:dyDescent="0.2">
      <c r="B26581" s="18" t="s">
        <v>17457</v>
      </c>
      <c r="C26581" s="19" t="s">
        <v>166</v>
      </c>
      <c r="D26581" t="s">
        <v>398</v>
      </c>
      <c r="E26581" s="20">
        <v>1164</v>
      </c>
      <c r="F26581" s="20">
        <v>218</v>
      </c>
    </row>
    <row r="26582" spans="1:6" ht="25.5" outlineLevel="1" x14ac:dyDescent="0.2">
      <c r="B26582" s="21" t="s">
        <v>17458</v>
      </c>
      <c r="E26582" s="20">
        <f>SUBTOTAL(9,E26578:E26581)</f>
        <v>104600</v>
      </c>
      <c r="F26582" s="20">
        <f>SUBTOTAL(9,F26578:F26581)</f>
        <v>25463</v>
      </c>
    </row>
    <row r="26583" spans="1:6" ht="25.5" outlineLevel="2" x14ac:dyDescent="0.2">
      <c r="A26583" t="s">
        <v>1945</v>
      </c>
      <c r="B26583" s="18" t="s">
        <v>17459</v>
      </c>
      <c r="C26583" s="19" t="s">
        <v>42</v>
      </c>
      <c r="D26583" t="s">
        <v>411</v>
      </c>
      <c r="E26583" s="20">
        <v>4860</v>
      </c>
      <c r="F26583" s="20">
        <v>955</v>
      </c>
    </row>
    <row r="26584" spans="1:6" ht="25.5" outlineLevel="2" x14ac:dyDescent="0.2">
      <c r="B26584" s="18" t="s">
        <v>17459</v>
      </c>
      <c r="C26584" s="19" t="s">
        <v>68</v>
      </c>
      <c r="D26584" t="s">
        <v>411</v>
      </c>
      <c r="E26584" s="20">
        <v>4</v>
      </c>
      <c r="F26584" s="20">
        <v>5</v>
      </c>
    </row>
    <row r="26585" spans="1:6" ht="25.5" outlineLevel="2" x14ac:dyDescent="0.2">
      <c r="B26585" s="18" t="s">
        <v>17459</v>
      </c>
      <c r="C26585" s="19" t="s">
        <v>80</v>
      </c>
      <c r="D26585" t="s">
        <v>411</v>
      </c>
      <c r="E26585" s="20">
        <v>790</v>
      </c>
      <c r="F26585" s="20">
        <v>287</v>
      </c>
    </row>
    <row r="26586" spans="1:6" ht="25.5" outlineLevel="2" x14ac:dyDescent="0.2">
      <c r="B26586" s="18" t="s">
        <v>17459</v>
      </c>
      <c r="C26586" s="19" t="s">
        <v>87</v>
      </c>
      <c r="D26586" t="s">
        <v>411</v>
      </c>
      <c r="E26586" s="20">
        <v>5</v>
      </c>
      <c r="F26586" s="20">
        <v>4</v>
      </c>
    </row>
    <row r="26587" spans="1:6" ht="25.5" outlineLevel="2" x14ac:dyDescent="0.2">
      <c r="B26587" s="18" t="s">
        <v>17459</v>
      </c>
      <c r="C26587" s="19" t="s">
        <v>162</v>
      </c>
      <c r="D26587" t="s">
        <v>411</v>
      </c>
      <c r="E26587" s="20">
        <v>22</v>
      </c>
      <c r="F26587" s="20">
        <v>29</v>
      </c>
    </row>
    <row r="26588" spans="1:6" ht="25.5" outlineLevel="2" x14ac:dyDescent="0.2">
      <c r="B26588" s="18" t="s">
        <v>17459</v>
      </c>
      <c r="C26588" s="19" t="s">
        <v>164</v>
      </c>
      <c r="D26588" t="s">
        <v>411</v>
      </c>
      <c r="E26588" s="20">
        <v>14</v>
      </c>
      <c r="F26588" s="20">
        <v>21</v>
      </c>
    </row>
    <row r="26589" spans="1:6" ht="25.5" outlineLevel="2" x14ac:dyDescent="0.2">
      <c r="B26589" s="18" t="s">
        <v>17459</v>
      </c>
      <c r="C26589" s="19" t="s">
        <v>175</v>
      </c>
      <c r="D26589" t="s">
        <v>411</v>
      </c>
      <c r="E26589" s="20">
        <v>1</v>
      </c>
      <c r="F26589" s="20">
        <v>7</v>
      </c>
    </row>
    <row r="26590" spans="1:6" ht="25.5" outlineLevel="2" x14ac:dyDescent="0.2">
      <c r="B26590" s="18" t="s">
        <v>17459</v>
      </c>
      <c r="C26590" s="19" t="s">
        <v>178</v>
      </c>
      <c r="D26590" t="s">
        <v>411</v>
      </c>
      <c r="E26590" s="20">
        <v>14</v>
      </c>
      <c r="F26590" s="20">
        <v>187</v>
      </c>
    </row>
    <row r="26591" spans="1:6" ht="25.5" outlineLevel="1" x14ac:dyDescent="0.2">
      <c r="B26591" s="21" t="s">
        <v>17460</v>
      </c>
      <c r="E26591" s="20">
        <f>SUBTOTAL(9,E26583:E26590)</f>
        <v>5710</v>
      </c>
      <c r="F26591" s="20">
        <f>SUBTOTAL(9,F26583:F26590)</f>
        <v>1495</v>
      </c>
    </row>
    <row r="26592" spans="1:6" ht="25.5" outlineLevel="2" x14ac:dyDescent="0.2">
      <c r="A26592" t="s">
        <v>1947</v>
      </c>
      <c r="B26592" s="18" t="s">
        <v>17461</v>
      </c>
      <c r="C26592" s="19" t="s">
        <v>42</v>
      </c>
      <c r="D26592" t="s">
        <v>411</v>
      </c>
      <c r="E26592" s="20">
        <v>37641</v>
      </c>
      <c r="F26592" s="20">
        <v>15272</v>
      </c>
    </row>
    <row r="26593" spans="1:6" ht="25.5" outlineLevel="2" x14ac:dyDescent="0.2">
      <c r="B26593" s="18" t="s">
        <v>17461</v>
      </c>
      <c r="C26593" s="19" t="s">
        <v>77</v>
      </c>
      <c r="D26593" t="s">
        <v>411</v>
      </c>
      <c r="E26593" s="20">
        <v>10</v>
      </c>
      <c r="F26593" s="20">
        <v>1</v>
      </c>
    </row>
    <row r="26594" spans="1:6" ht="25.5" outlineLevel="2" x14ac:dyDescent="0.2">
      <c r="B26594" s="18" t="s">
        <v>17461</v>
      </c>
      <c r="C26594" s="19" t="s">
        <v>80</v>
      </c>
      <c r="D26594" t="s">
        <v>411</v>
      </c>
      <c r="E26594" s="20">
        <v>12509</v>
      </c>
      <c r="F26594" s="20">
        <v>3330</v>
      </c>
    </row>
    <row r="26595" spans="1:6" ht="25.5" outlineLevel="2" x14ac:dyDescent="0.2">
      <c r="B26595" s="18" t="s">
        <v>17461</v>
      </c>
      <c r="C26595" s="19" t="s">
        <v>87</v>
      </c>
      <c r="D26595" t="s">
        <v>411</v>
      </c>
      <c r="E26595" s="20">
        <v>6</v>
      </c>
      <c r="F26595" s="20">
        <v>48</v>
      </c>
    </row>
    <row r="26596" spans="1:6" ht="25.5" outlineLevel="2" x14ac:dyDescent="0.2">
      <c r="B26596" s="18" t="s">
        <v>17461</v>
      </c>
      <c r="C26596" s="19" t="s">
        <v>137</v>
      </c>
      <c r="D26596" t="s">
        <v>411</v>
      </c>
      <c r="E26596" s="20">
        <v>8</v>
      </c>
      <c r="F26596" s="20">
        <v>20</v>
      </c>
    </row>
    <row r="26597" spans="1:6" ht="25.5" outlineLevel="2" x14ac:dyDescent="0.2">
      <c r="B26597" s="18" t="s">
        <v>17461</v>
      </c>
      <c r="C26597" s="19" t="s">
        <v>164</v>
      </c>
      <c r="D26597" t="s">
        <v>411</v>
      </c>
      <c r="E26597" s="20">
        <v>93</v>
      </c>
      <c r="F26597" s="20">
        <v>145</v>
      </c>
    </row>
    <row r="26598" spans="1:6" ht="25.5" outlineLevel="2" x14ac:dyDescent="0.2">
      <c r="B26598" s="18" t="s">
        <v>17461</v>
      </c>
      <c r="C26598" s="19" t="s">
        <v>176</v>
      </c>
      <c r="D26598" t="s">
        <v>411</v>
      </c>
      <c r="E26598" s="20">
        <v>1</v>
      </c>
      <c r="F26598" s="20">
        <v>3</v>
      </c>
    </row>
    <row r="26599" spans="1:6" ht="25.5" outlineLevel="2" x14ac:dyDescent="0.2">
      <c r="B26599" s="18" t="s">
        <v>17461</v>
      </c>
      <c r="C26599" s="19" t="s">
        <v>182</v>
      </c>
      <c r="D26599" t="s">
        <v>411</v>
      </c>
      <c r="E26599" s="20">
        <v>4457</v>
      </c>
      <c r="F26599" s="20">
        <v>447</v>
      </c>
    </row>
    <row r="26600" spans="1:6" ht="25.5" outlineLevel="1" x14ac:dyDescent="0.2">
      <c r="B26600" s="21" t="s">
        <v>17462</v>
      </c>
      <c r="E26600" s="20">
        <f>SUBTOTAL(9,E26592:E26599)</f>
        <v>54725</v>
      </c>
      <c r="F26600" s="20">
        <f>SUBTOTAL(9,F26592:F26599)</f>
        <v>19266</v>
      </c>
    </row>
    <row r="26601" spans="1:6" ht="25.5" outlineLevel="2" x14ac:dyDescent="0.2">
      <c r="A26601" t="s">
        <v>1948</v>
      </c>
      <c r="B26601" s="18" t="s">
        <v>17463</v>
      </c>
      <c r="C26601" s="19" t="s">
        <v>42</v>
      </c>
      <c r="D26601" t="s">
        <v>411</v>
      </c>
      <c r="E26601" s="20">
        <v>10456</v>
      </c>
      <c r="F26601" s="20">
        <v>1957</v>
      </c>
    </row>
    <row r="26602" spans="1:6" ht="25.5" outlineLevel="2" x14ac:dyDescent="0.2">
      <c r="B26602" s="18" t="s">
        <v>17463</v>
      </c>
      <c r="C26602" s="19" t="s">
        <v>68</v>
      </c>
      <c r="D26602" t="s">
        <v>411</v>
      </c>
      <c r="E26602" s="20">
        <v>14</v>
      </c>
      <c r="F26602" s="20">
        <v>20</v>
      </c>
    </row>
    <row r="26603" spans="1:6" ht="25.5" outlineLevel="2" x14ac:dyDescent="0.2">
      <c r="B26603" s="18" t="s">
        <v>17463</v>
      </c>
      <c r="C26603" s="19" t="s">
        <v>77</v>
      </c>
      <c r="D26603" t="s">
        <v>411</v>
      </c>
      <c r="E26603" s="20">
        <v>32</v>
      </c>
      <c r="F26603" s="20">
        <v>67</v>
      </c>
    </row>
    <row r="26604" spans="1:6" ht="25.5" outlineLevel="2" x14ac:dyDescent="0.2">
      <c r="B26604" s="18" t="s">
        <v>17463</v>
      </c>
      <c r="C26604" s="19" t="s">
        <v>80</v>
      </c>
      <c r="D26604" t="s">
        <v>411</v>
      </c>
      <c r="E26604" s="20">
        <v>5274</v>
      </c>
      <c r="F26604" s="20">
        <v>1892</v>
      </c>
    </row>
    <row r="26605" spans="1:6" ht="25.5" outlineLevel="2" x14ac:dyDescent="0.2">
      <c r="B26605" s="18" t="s">
        <v>17463</v>
      </c>
      <c r="C26605" s="19" t="s">
        <v>88</v>
      </c>
      <c r="D26605" t="s">
        <v>411</v>
      </c>
      <c r="E26605" s="20">
        <v>2</v>
      </c>
      <c r="F26605" s="20">
        <v>4</v>
      </c>
    </row>
    <row r="26606" spans="1:6" ht="25.5" outlineLevel="2" x14ac:dyDescent="0.2">
      <c r="B26606" s="18" t="s">
        <v>17463</v>
      </c>
      <c r="C26606" s="19" t="s">
        <v>107</v>
      </c>
      <c r="D26606" t="s">
        <v>411</v>
      </c>
      <c r="E26606" s="20">
        <v>21</v>
      </c>
      <c r="F26606" s="20">
        <v>37</v>
      </c>
    </row>
    <row r="26607" spans="1:6" ht="25.5" outlineLevel="2" x14ac:dyDescent="0.2">
      <c r="B26607" s="18" t="s">
        <v>17463</v>
      </c>
      <c r="C26607" s="19" t="s">
        <v>121</v>
      </c>
      <c r="D26607" t="s">
        <v>411</v>
      </c>
      <c r="E26607" s="20">
        <v>129500</v>
      </c>
      <c r="F26607" s="20">
        <v>70</v>
      </c>
    </row>
    <row r="26608" spans="1:6" ht="25.5" outlineLevel="2" x14ac:dyDescent="0.2">
      <c r="B26608" s="18" t="s">
        <v>17463</v>
      </c>
      <c r="C26608" s="19" t="s">
        <v>166</v>
      </c>
      <c r="D26608" t="s">
        <v>411</v>
      </c>
      <c r="E26608" s="20">
        <v>13</v>
      </c>
      <c r="F26608" s="20">
        <v>11</v>
      </c>
    </row>
    <row r="26609" spans="1:6" ht="25.5" outlineLevel="2" x14ac:dyDescent="0.2">
      <c r="B26609" s="18" t="s">
        <v>17463</v>
      </c>
      <c r="C26609" s="19" t="s">
        <v>182</v>
      </c>
      <c r="D26609" t="s">
        <v>411</v>
      </c>
      <c r="E26609" s="20">
        <v>835</v>
      </c>
      <c r="F26609" s="20">
        <v>31</v>
      </c>
    </row>
    <row r="26610" spans="1:6" ht="25.5" outlineLevel="1" x14ac:dyDescent="0.2">
      <c r="B26610" s="21" t="s">
        <v>17464</v>
      </c>
      <c r="E26610" s="20">
        <f>SUBTOTAL(9,E26601:E26609)</f>
        <v>146147</v>
      </c>
      <c r="F26610" s="20">
        <f>SUBTOTAL(9,F26601:F26609)</f>
        <v>4089</v>
      </c>
    </row>
    <row r="26611" spans="1:6" outlineLevel="2" x14ac:dyDescent="0.2">
      <c r="A26611" t="s">
        <v>1949</v>
      </c>
      <c r="B26611" s="18" t="s">
        <v>17465</v>
      </c>
      <c r="C26611" s="19" t="s">
        <v>42</v>
      </c>
      <c r="D26611" t="s">
        <v>411</v>
      </c>
      <c r="E26611" s="20">
        <v>23331</v>
      </c>
      <c r="F26611" s="20">
        <v>2165</v>
      </c>
    </row>
    <row r="26612" spans="1:6" outlineLevel="2" x14ac:dyDescent="0.2">
      <c r="B26612" s="18" t="s">
        <v>17465</v>
      </c>
      <c r="C26612" s="19" t="s">
        <v>65</v>
      </c>
      <c r="D26612" t="s">
        <v>411</v>
      </c>
      <c r="E26612" s="20">
        <v>1</v>
      </c>
      <c r="F26612" s="20">
        <v>2</v>
      </c>
    </row>
    <row r="26613" spans="1:6" outlineLevel="2" x14ac:dyDescent="0.2">
      <c r="B26613" s="18" t="s">
        <v>17465</v>
      </c>
      <c r="C26613" s="19" t="s">
        <v>68</v>
      </c>
      <c r="D26613" t="s">
        <v>411</v>
      </c>
      <c r="E26613" s="20">
        <v>5</v>
      </c>
      <c r="F26613" s="20">
        <v>14</v>
      </c>
    </row>
    <row r="26614" spans="1:6" outlineLevel="2" x14ac:dyDescent="0.2">
      <c r="B26614" s="18" t="s">
        <v>17465</v>
      </c>
      <c r="C26614" s="19" t="s">
        <v>77</v>
      </c>
      <c r="D26614" t="s">
        <v>411</v>
      </c>
      <c r="E26614" s="20">
        <v>23</v>
      </c>
      <c r="F26614" s="20">
        <v>4</v>
      </c>
    </row>
    <row r="26615" spans="1:6" outlineLevel="2" x14ac:dyDescent="0.2">
      <c r="B26615" s="18" t="s">
        <v>17465</v>
      </c>
      <c r="C26615" s="19" t="s">
        <v>80</v>
      </c>
      <c r="D26615" t="s">
        <v>411</v>
      </c>
      <c r="E26615" s="20">
        <v>244443</v>
      </c>
      <c r="F26615" s="20">
        <v>10592</v>
      </c>
    </row>
    <row r="26616" spans="1:6" outlineLevel="2" x14ac:dyDescent="0.2">
      <c r="B26616" s="18" t="s">
        <v>17465</v>
      </c>
      <c r="C26616" s="19" t="s">
        <v>87</v>
      </c>
      <c r="D26616" t="s">
        <v>411</v>
      </c>
      <c r="E26616" s="20">
        <v>4004</v>
      </c>
      <c r="F26616" s="20">
        <v>47</v>
      </c>
    </row>
    <row r="26617" spans="1:6" outlineLevel="2" x14ac:dyDescent="0.2">
      <c r="B26617" s="18" t="s">
        <v>17465</v>
      </c>
      <c r="C26617" s="19" t="s">
        <v>121</v>
      </c>
      <c r="D26617" t="s">
        <v>411</v>
      </c>
      <c r="E26617" s="20">
        <v>5551</v>
      </c>
      <c r="F26617" s="20">
        <v>14</v>
      </c>
    </row>
    <row r="26618" spans="1:6" outlineLevel="2" x14ac:dyDescent="0.2">
      <c r="B26618" s="18" t="s">
        <v>17465</v>
      </c>
      <c r="C26618" s="19" t="s">
        <v>162</v>
      </c>
      <c r="D26618" t="s">
        <v>411</v>
      </c>
      <c r="E26618" s="20">
        <v>1</v>
      </c>
      <c r="F26618" s="20">
        <v>12</v>
      </c>
    </row>
    <row r="26619" spans="1:6" outlineLevel="2" x14ac:dyDescent="0.2">
      <c r="B26619" s="18" t="s">
        <v>17465</v>
      </c>
      <c r="C26619" s="19" t="s">
        <v>164</v>
      </c>
      <c r="D26619" t="s">
        <v>411</v>
      </c>
      <c r="E26619" s="20">
        <v>13</v>
      </c>
      <c r="F26619" s="20">
        <v>22</v>
      </c>
    </row>
    <row r="26620" spans="1:6" outlineLevel="2" x14ac:dyDescent="0.2">
      <c r="B26620" s="18" t="s">
        <v>17465</v>
      </c>
      <c r="C26620" s="19" t="s">
        <v>166</v>
      </c>
      <c r="D26620" t="s">
        <v>411</v>
      </c>
      <c r="E26620" s="20">
        <v>6</v>
      </c>
      <c r="F26620" s="20">
        <v>6</v>
      </c>
    </row>
    <row r="26621" spans="1:6" ht="25.5" outlineLevel="2" x14ac:dyDescent="0.2">
      <c r="B26621" s="18" t="s">
        <v>17465</v>
      </c>
      <c r="C26621" s="19" t="s">
        <v>176</v>
      </c>
      <c r="D26621" t="s">
        <v>411</v>
      </c>
      <c r="E26621" s="20">
        <v>5</v>
      </c>
      <c r="F26621" s="20">
        <v>8</v>
      </c>
    </row>
    <row r="26622" spans="1:6" outlineLevel="2" x14ac:dyDescent="0.2">
      <c r="B26622" s="18" t="s">
        <v>17465</v>
      </c>
      <c r="C26622" s="19" t="s">
        <v>178</v>
      </c>
      <c r="D26622" t="s">
        <v>411</v>
      </c>
      <c r="E26622" s="20">
        <v>7</v>
      </c>
      <c r="F26622" s="20">
        <v>74</v>
      </c>
    </row>
    <row r="26623" spans="1:6" outlineLevel="1" x14ac:dyDescent="0.2">
      <c r="B26623" s="21" t="s">
        <v>17466</v>
      </c>
      <c r="E26623" s="20">
        <f>SUBTOTAL(9,E26611:E26622)</f>
        <v>277390</v>
      </c>
      <c r="F26623" s="20">
        <f>SUBTOTAL(9,F26611:F26622)</f>
        <v>12960</v>
      </c>
    </row>
    <row r="26624" spans="1:6" ht="25.5" outlineLevel="2" x14ac:dyDescent="0.2">
      <c r="A26624" t="s">
        <v>6976</v>
      </c>
      <c r="B26624" s="18" t="s">
        <v>17467</v>
      </c>
      <c r="C26624" s="19" t="s">
        <v>42</v>
      </c>
      <c r="D26624" t="s">
        <v>411</v>
      </c>
      <c r="E26624" s="20">
        <v>6483</v>
      </c>
      <c r="F26624" s="20">
        <v>1591</v>
      </c>
    </row>
    <row r="26625" spans="1:6" ht="25.5" outlineLevel="2" x14ac:dyDescent="0.2">
      <c r="B26625" s="18" t="s">
        <v>17467</v>
      </c>
      <c r="C26625" s="19" t="s">
        <v>77</v>
      </c>
      <c r="D26625" t="s">
        <v>411</v>
      </c>
      <c r="E26625" s="20">
        <v>86</v>
      </c>
      <c r="F26625" s="20">
        <v>608</v>
      </c>
    </row>
    <row r="26626" spans="1:6" ht="25.5" outlineLevel="2" x14ac:dyDescent="0.2">
      <c r="B26626" s="18" t="s">
        <v>17467</v>
      </c>
      <c r="C26626" s="19" t="s">
        <v>80</v>
      </c>
      <c r="D26626" t="s">
        <v>411</v>
      </c>
      <c r="E26626" s="20">
        <v>3747</v>
      </c>
      <c r="F26626" s="20">
        <v>717</v>
      </c>
    </row>
    <row r="26627" spans="1:6" ht="25.5" outlineLevel="2" x14ac:dyDescent="0.2">
      <c r="B26627" s="18" t="s">
        <v>17467</v>
      </c>
      <c r="C26627" s="19" t="s">
        <v>88</v>
      </c>
      <c r="D26627" t="s">
        <v>411</v>
      </c>
      <c r="E26627" s="20">
        <v>75</v>
      </c>
      <c r="F26627" s="20">
        <v>98</v>
      </c>
    </row>
    <row r="26628" spans="1:6" ht="25.5" outlineLevel="2" x14ac:dyDescent="0.2">
      <c r="B26628" s="18" t="s">
        <v>17467</v>
      </c>
      <c r="C26628" s="19" t="s">
        <v>121</v>
      </c>
      <c r="D26628" t="s">
        <v>411</v>
      </c>
      <c r="E26628" s="20">
        <v>133198</v>
      </c>
      <c r="F26628" s="20">
        <v>255</v>
      </c>
    </row>
    <row r="26629" spans="1:6" ht="25.5" outlineLevel="2" x14ac:dyDescent="0.2">
      <c r="B26629" s="18" t="s">
        <v>17467</v>
      </c>
      <c r="C26629" s="19" t="s">
        <v>164</v>
      </c>
      <c r="D26629" t="s">
        <v>411</v>
      </c>
      <c r="E26629" s="20">
        <v>7</v>
      </c>
      <c r="F26629" s="20">
        <v>108</v>
      </c>
    </row>
    <row r="26630" spans="1:6" ht="25.5" outlineLevel="2" x14ac:dyDescent="0.2">
      <c r="B26630" s="18" t="s">
        <v>17467</v>
      </c>
      <c r="C26630" s="19" t="s">
        <v>166</v>
      </c>
      <c r="D26630" t="s">
        <v>411</v>
      </c>
      <c r="E26630" s="20">
        <v>4</v>
      </c>
      <c r="F26630" s="20">
        <v>4</v>
      </c>
    </row>
    <row r="26631" spans="1:6" ht="25.5" outlineLevel="2" x14ac:dyDescent="0.2">
      <c r="B26631" s="18" t="s">
        <v>17467</v>
      </c>
      <c r="C26631" s="19" t="s">
        <v>176</v>
      </c>
      <c r="D26631" t="s">
        <v>411</v>
      </c>
      <c r="E26631" s="20">
        <v>15</v>
      </c>
      <c r="F26631" s="20">
        <v>12</v>
      </c>
    </row>
    <row r="26632" spans="1:6" ht="25.5" outlineLevel="1" x14ac:dyDescent="0.2">
      <c r="B26632" s="21" t="s">
        <v>17468</v>
      </c>
      <c r="E26632" s="20">
        <f>SUBTOTAL(9,E26624:E26631)</f>
        <v>143615</v>
      </c>
      <c r="F26632" s="20">
        <f>SUBTOTAL(9,F26624:F26631)</f>
        <v>3393</v>
      </c>
    </row>
    <row r="26633" spans="1:6" ht="25.5" outlineLevel="2" x14ac:dyDescent="0.2">
      <c r="A26633" t="s">
        <v>6977</v>
      </c>
      <c r="B26633" s="18" t="s">
        <v>17469</v>
      </c>
      <c r="C26633" s="19" t="s">
        <v>42</v>
      </c>
      <c r="D26633" t="s">
        <v>411</v>
      </c>
      <c r="E26633" s="20">
        <v>89532</v>
      </c>
      <c r="F26633" s="20">
        <v>26290</v>
      </c>
    </row>
    <row r="26634" spans="1:6" ht="25.5" outlineLevel="2" x14ac:dyDescent="0.2">
      <c r="B26634" s="18" t="s">
        <v>17469</v>
      </c>
      <c r="C26634" s="19" t="s">
        <v>80</v>
      </c>
      <c r="D26634" t="s">
        <v>411</v>
      </c>
      <c r="E26634" s="20">
        <v>28603</v>
      </c>
      <c r="F26634" s="20">
        <v>11778</v>
      </c>
    </row>
    <row r="26635" spans="1:6" ht="25.5" outlineLevel="2" x14ac:dyDescent="0.2">
      <c r="B26635" s="18" t="s">
        <v>17469</v>
      </c>
      <c r="C26635" s="19" t="s">
        <v>87</v>
      </c>
      <c r="D26635" t="s">
        <v>411</v>
      </c>
      <c r="E26635" s="20">
        <v>5</v>
      </c>
      <c r="F26635" s="20">
        <v>9</v>
      </c>
    </row>
    <row r="26636" spans="1:6" ht="25.5" outlineLevel="2" x14ac:dyDescent="0.2">
      <c r="B26636" s="18" t="s">
        <v>17469</v>
      </c>
      <c r="C26636" s="19" t="s">
        <v>88</v>
      </c>
      <c r="D26636" t="s">
        <v>411</v>
      </c>
      <c r="E26636" s="20">
        <v>3</v>
      </c>
      <c r="F26636" s="20">
        <v>5</v>
      </c>
    </row>
    <row r="26637" spans="1:6" ht="25.5" outlineLevel="2" x14ac:dyDescent="0.2">
      <c r="B26637" s="18" t="s">
        <v>17469</v>
      </c>
      <c r="C26637" s="19" t="s">
        <v>121</v>
      </c>
      <c r="D26637" t="s">
        <v>411</v>
      </c>
      <c r="E26637" s="20">
        <v>6</v>
      </c>
      <c r="F26637" s="20">
        <v>1</v>
      </c>
    </row>
    <row r="26638" spans="1:6" ht="25.5" outlineLevel="2" x14ac:dyDescent="0.2">
      <c r="B26638" s="18" t="s">
        <v>17469</v>
      </c>
      <c r="C26638" s="19" t="s">
        <v>162</v>
      </c>
      <c r="D26638" t="s">
        <v>411</v>
      </c>
      <c r="E26638" s="20">
        <v>4</v>
      </c>
      <c r="F26638" s="20">
        <v>14</v>
      </c>
    </row>
    <row r="26639" spans="1:6" ht="25.5" outlineLevel="2" x14ac:dyDescent="0.2">
      <c r="B26639" s="18" t="s">
        <v>17469</v>
      </c>
      <c r="C26639" s="19" t="s">
        <v>164</v>
      </c>
      <c r="D26639" t="s">
        <v>411</v>
      </c>
      <c r="E26639" s="20">
        <v>1547</v>
      </c>
      <c r="F26639" s="20">
        <v>4185</v>
      </c>
    </row>
    <row r="26640" spans="1:6" ht="25.5" outlineLevel="2" x14ac:dyDescent="0.2">
      <c r="B26640" s="18" t="s">
        <v>17469</v>
      </c>
      <c r="C26640" s="19" t="s">
        <v>166</v>
      </c>
      <c r="D26640" t="s">
        <v>411</v>
      </c>
      <c r="E26640" s="20">
        <v>9</v>
      </c>
      <c r="F26640" s="20">
        <v>7</v>
      </c>
    </row>
    <row r="26641" spans="1:6" ht="25.5" outlineLevel="2" x14ac:dyDescent="0.2">
      <c r="B26641" s="18" t="s">
        <v>17469</v>
      </c>
      <c r="C26641" s="19" t="s">
        <v>178</v>
      </c>
      <c r="D26641" t="s">
        <v>411</v>
      </c>
      <c r="E26641" s="20">
        <v>6</v>
      </c>
      <c r="F26641" s="20">
        <v>9</v>
      </c>
    </row>
    <row r="26642" spans="1:6" ht="25.5" outlineLevel="2" x14ac:dyDescent="0.2">
      <c r="B26642" s="18" t="s">
        <v>17469</v>
      </c>
      <c r="C26642" s="19" t="s">
        <v>182</v>
      </c>
      <c r="D26642" t="s">
        <v>411</v>
      </c>
      <c r="E26642" s="20">
        <v>8021</v>
      </c>
      <c r="F26642" s="20">
        <v>853</v>
      </c>
    </row>
    <row r="26643" spans="1:6" ht="25.5" outlineLevel="1" x14ac:dyDescent="0.2">
      <c r="B26643" s="21" t="s">
        <v>17470</v>
      </c>
      <c r="E26643" s="20">
        <f>SUBTOTAL(9,E26633:E26642)</f>
        <v>127736</v>
      </c>
      <c r="F26643" s="20">
        <f>SUBTOTAL(9,F26633:F26642)</f>
        <v>43151</v>
      </c>
    </row>
    <row r="26644" spans="1:6" ht="25.5" outlineLevel="2" x14ac:dyDescent="0.2">
      <c r="A26644" t="s">
        <v>1951</v>
      </c>
      <c r="B26644" s="18" t="s">
        <v>17471</v>
      </c>
      <c r="C26644" s="19" t="s">
        <v>42</v>
      </c>
      <c r="D26644" t="s">
        <v>411</v>
      </c>
      <c r="E26644" s="20">
        <v>548929</v>
      </c>
      <c r="F26644" s="20">
        <v>121547</v>
      </c>
    </row>
    <row r="26645" spans="1:6" ht="25.5" outlineLevel="2" x14ac:dyDescent="0.2">
      <c r="B26645" s="18" t="s">
        <v>17471</v>
      </c>
      <c r="C26645" s="19" t="s">
        <v>80</v>
      </c>
      <c r="D26645" t="s">
        <v>411</v>
      </c>
      <c r="E26645" s="20">
        <v>30051</v>
      </c>
      <c r="F26645" s="20">
        <v>14817</v>
      </c>
    </row>
    <row r="26646" spans="1:6" ht="25.5" outlineLevel="2" x14ac:dyDescent="0.2">
      <c r="B26646" s="18" t="s">
        <v>17471</v>
      </c>
      <c r="C26646" s="19" t="s">
        <v>121</v>
      </c>
      <c r="D26646" t="s">
        <v>411</v>
      </c>
      <c r="E26646" s="20">
        <v>78</v>
      </c>
      <c r="F26646" s="20">
        <v>3</v>
      </c>
    </row>
    <row r="26647" spans="1:6" ht="25.5" outlineLevel="2" x14ac:dyDescent="0.2">
      <c r="B26647" s="18" t="s">
        <v>17471</v>
      </c>
      <c r="C26647" s="19" t="s">
        <v>164</v>
      </c>
      <c r="D26647" t="s">
        <v>411</v>
      </c>
      <c r="E26647" s="20">
        <v>1539</v>
      </c>
      <c r="F26647" s="20">
        <v>7144</v>
      </c>
    </row>
    <row r="26648" spans="1:6" ht="25.5" outlineLevel="2" x14ac:dyDescent="0.2">
      <c r="B26648" s="18" t="s">
        <v>17471</v>
      </c>
      <c r="C26648" s="19" t="s">
        <v>176</v>
      </c>
      <c r="D26648" t="s">
        <v>411</v>
      </c>
      <c r="E26648" s="20">
        <v>1</v>
      </c>
      <c r="F26648" s="20">
        <v>6</v>
      </c>
    </row>
    <row r="26649" spans="1:6" ht="25.5" outlineLevel="2" x14ac:dyDescent="0.2">
      <c r="B26649" s="18" t="s">
        <v>17471</v>
      </c>
      <c r="C26649" s="19" t="s">
        <v>178</v>
      </c>
      <c r="D26649" t="s">
        <v>411</v>
      </c>
      <c r="E26649" s="20">
        <v>165</v>
      </c>
      <c r="F26649" s="20">
        <v>71</v>
      </c>
    </row>
    <row r="26650" spans="1:6" ht="25.5" outlineLevel="2" x14ac:dyDescent="0.2">
      <c r="B26650" s="18" t="s">
        <v>17471</v>
      </c>
      <c r="C26650" s="19" t="s">
        <v>182</v>
      </c>
      <c r="D26650" t="s">
        <v>411</v>
      </c>
      <c r="E26650" s="20">
        <v>6496</v>
      </c>
      <c r="F26650" s="20">
        <v>673</v>
      </c>
    </row>
    <row r="26651" spans="1:6" ht="25.5" outlineLevel="1" x14ac:dyDescent="0.2">
      <c r="B26651" s="21" t="s">
        <v>17472</v>
      </c>
      <c r="E26651" s="20">
        <f>SUBTOTAL(9,E26644:E26650)</f>
        <v>587259</v>
      </c>
      <c r="F26651" s="20">
        <f>SUBTOTAL(9,F26644:F26650)</f>
        <v>144261</v>
      </c>
    </row>
    <row r="26652" spans="1:6" outlineLevel="2" x14ac:dyDescent="0.2">
      <c r="A26652" t="s">
        <v>6978</v>
      </c>
      <c r="B26652" s="18" t="s">
        <v>17473</v>
      </c>
      <c r="C26652" s="19" t="s">
        <v>36</v>
      </c>
      <c r="D26652" t="s">
        <v>411</v>
      </c>
      <c r="E26652" s="20">
        <v>15</v>
      </c>
      <c r="F26652" s="20">
        <v>4</v>
      </c>
    </row>
    <row r="26653" spans="1:6" outlineLevel="2" x14ac:dyDescent="0.2">
      <c r="B26653" s="18" t="s">
        <v>17473</v>
      </c>
      <c r="C26653" s="19" t="s">
        <v>42</v>
      </c>
      <c r="D26653" t="s">
        <v>411</v>
      </c>
      <c r="E26653" s="20">
        <v>300522</v>
      </c>
      <c r="F26653" s="20">
        <v>68902</v>
      </c>
    </row>
    <row r="26654" spans="1:6" outlineLevel="2" x14ac:dyDescent="0.2">
      <c r="B26654" s="18" t="s">
        <v>17473</v>
      </c>
      <c r="C26654" s="19" t="s">
        <v>80</v>
      </c>
      <c r="D26654" t="s">
        <v>411</v>
      </c>
      <c r="E26654" s="20">
        <v>9164</v>
      </c>
      <c r="F26654" s="20">
        <v>2275</v>
      </c>
    </row>
    <row r="26655" spans="1:6" outlineLevel="2" x14ac:dyDescent="0.2">
      <c r="B26655" s="18" t="s">
        <v>17473</v>
      </c>
      <c r="C26655" s="19" t="s">
        <v>162</v>
      </c>
      <c r="D26655" t="s">
        <v>411</v>
      </c>
      <c r="E26655" s="20">
        <v>1</v>
      </c>
      <c r="F26655" s="20">
        <v>18</v>
      </c>
    </row>
    <row r="26656" spans="1:6" outlineLevel="2" x14ac:dyDescent="0.2">
      <c r="B26656" s="18" t="s">
        <v>17473</v>
      </c>
      <c r="C26656" s="19" t="s">
        <v>164</v>
      </c>
      <c r="D26656" t="s">
        <v>411</v>
      </c>
      <c r="E26656" s="20">
        <v>310</v>
      </c>
      <c r="F26656" s="20">
        <v>107</v>
      </c>
    </row>
    <row r="26657" spans="1:6" outlineLevel="2" x14ac:dyDescent="0.2">
      <c r="B26657" s="18" t="s">
        <v>17473</v>
      </c>
      <c r="C26657" s="19" t="s">
        <v>178</v>
      </c>
      <c r="D26657" t="s">
        <v>411</v>
      </c>
      <c r="E26657" s="20">
        <v>2</v>
      </c>
      <c r="F26657" s="20">
        <v>4</v>
      </c>
    </row>
    <row r="26658" spans="1:6" outlineLevel="1" x14ac:dyDescent="0.2">
      <c r="B26658" s="21" t="s">
        <v>17474</v>
      </c>
      <c r="E26658" s="20">
        <f>SUBTOTAL(9,E26652:E26657)</f>
        <v>310014</v>
      </c>
      <c r="F26658" s="20">
        <f>SUBTOTAL(9,F26652:F26657)</f>
        <v>71310</v>
      </c>
    </row>
    <row r="26659" spans="1:6" outlineLevel="2" x14ac:dyDescent="0.2">
      <c r="A26659" t="s">
        <v>6979</v>
      </c>
      <c r="B26659" s="18" t="s">
        <v>17475</v>
      </c>
      <c r="C26659" s="19" t="s">
        <v>16</v>
      </c>
      <c r="D26659" t="s">
        <v>398</v>
      </c>
      <c r="E26659" s="20">
        <v>93</v>
      </c>
      <c r="F26659" s="20">
        <v>57</v>
      </c>
    </row>
    <row r="26660" spans="1:6" outlineLevel="2" x14ac:dyDescent="0.2">
      <c r="B26660" s="18" t="s">
        <v>17475</v>
      </c>
      <c r="C26660" s="19" t="s">
        <v>20</v>
      </c>
      <c r="D26660" t="s">
        <v>398</v>
      </c>
      <c r="E26660" s="20">
        <v>350</v>
      </c>
      <c r="F26660" s="20">
        <v>2</v>
      </c>
    </row>
    <row r="26661" spans="1:6" outlineLevel="2" x14ac:dyDescent="0.2">
      <c r="B26661" s="18" t="s">
        <v>17475</v>
      </c>
      <c r="C26661" s="19" t="s">
        <v>42</v>
      </c>
      <c r="D26661" t="s">
        <v>398</v>
      </c>
      <c r="E26661" s="20">
        <v>1596853</v>
      </c>
      <c r="F26661" s="20">
        <v>5026</v>
      </c>
    </row>
    <row r="26662" spans="1:6" outlineLevel="2" x14ac:dyDescent="0.2">
      <c r="B26662" s="18" t="s">
        <v>17475</v>
      </c>
      <c r="C26662" s="19" t="s">
        <v>65</v>
      </c>
      <c r="D26662" t="s">
        <v>398</v>
      </c>
      <c r="E26662" s="20">
        <v>100</v>
      </c>
      <c r="F26662" s="20">
        <v>2</v>
      </c>
    </row>
    <row r="26663" spans="1:6" outlineLevel="2" x14ac:dyDescent="0.2">
      <c r="B26663" s="18" t="s">
        <v>17475</v>
      </c>
      <c r="C26663" s="19" t="s">
        <v>68</v>
      </c>
      <c r="D26663" t="s">
        <v>398</v>
      </c>
      <c r="E26663" s="20">
        <v>882</v>
      </c>
      <c r="F26663" s="20">
        <v>6664</v>
      </c>
    </row>
    <row r="26664" spans="1:6" outlineLevel="2" x14ac:dyDescent="0.2">
      <c r="B26664" s="18" t="s">
        <v>17475</v>
      </c>
      <c r="C26664" s="19" t="s">
        <v>80</v>
      </c>
      <c r="D26664" t="s">
        <v>398</v>
      </c>
      <c r="E26664" s="20">
        <v>52383268</v>
      </c>
      <c r="F26664" s="20">
        <v>143556</v>
      </c>
    </row>
    <row r="26665" spans="1:6" outlineLevel="2" x14ac:dyDescent="0.2">
      <c r="B26665" s="18" t="s">
        <v>17475</v>
      </c>
      <c r="C26665" s="19" t="s">
        <v>88</v>
      </c>
      <c r="D26665" t="s">
        <v>398</v>
      </c>
      <c r="E26665" s="20">
        <v>72403</v>
      </c>
      <c r="F26665" s="20">
        <v>18583</v>
      </c>
    </row>
    <row r="26666" spans="1:6" outlineLevel="2" x14ac:dyDescent="0.2">
      <c r="B26666" s="18" t="s">
        <v>17475</v>
      </c>
      <c r="C26666" s="19" t="s">
        <v>89</v>
      </c>
      <c r="D26666" t="s">
        <v>398</v>
      </c>
      <c r="E26666" s="20">
        <v>150</v>
      </c>
      <c r="F26666" s="20">
        <v>2</v>
      </c>
    </row>
    <row r="26667" spans="1:6" outlineLevel="2" x14ac:dyDescent="0.2">
      <c r="B26667" s="18" t="s">
        <v>17475</v>
      </c>
      <c r="C26667" s="19" t="s">
        <v>107</v>
      </c>
      <c r="D26667" t="s">
        <v>398</v>
      </c>
      <c r="E26667" s="20">
        <v>7252</v>
      </c>
      <c r="F26667" s="20">
        <v>128</v>
      </c>
    </row>
    <row r="26668" spans="1:6" outlineLevel="2" x14ac:dyDescent="0.2">
      <c r="B26668" s="18" t="s">
        <v>17475</v>
      </c>
      <c r="C26668" s="19" t="s">
        <v>148</v>
      </c>
      <c r="D26668" t="s">
        <v>398</v>
      </c>
      <c r="E26668" s="20">
        <v>100</v>
      </c>
      <c r="F26668" s="20">
        <v>2</v>
      </c>
    </row>
    <row r="26669" spans="1:6" outlineLevel="2" x14ac:dyDescent="0.2">
      <c r="B26669" s="18" t="s">
        <v>17475</v>
      </c>
      <c r="C26669" s="19" t="s">
        <v>162</v>
      </c>
      <c r="D26669" t="s">
        <v>398</v>
      </c>
      <c r="E26669" s="20">
        <v>6</v>
      </c>
      <c r="F26669" s="20">
        <v>58</v>
      </c>
    </row>
    <row r="26670" spans="1:6" outlineLevel="2" x14ac:dyDescent="0.2">
      <c r="B26670" s="18" t="s">
        <v>17475</v>
      </c>
      <c r="C26670" s="19" t="s">
        <v>166</v>
      </c>
      <c r="D26670" t="s">
        <v>398</v>
      </c>
      <c r="E26670" s="20">
        <v>400</v>
      </c>
      <c r="F26670" s="20">
        <v>5</v>
      </c>
    </row>
    <row r="26671" spans="1:6" ht="25.5" outlineLevel="2" x14ac:dyDescent="0.2">
      <c r="B26671" s="18" t="s">
        <v>17475</v>
      </c>
      <c r="C26671" s="19" t="s">
        <v>176</v>
      </c>
      <c r="D26671" t="s">
        <v>398</v>
      </c>
      <c r="E26671" s="20">
        <v>4001</v>
      </c>
      <c r="F26671" s="20">
        <v>415</v>
      </c>
    </row>
    <row r="26672" spans="1:6" outlineLevel="2" x14ac:dyDescent="0.2">
      <c r="B26672" s="18" t="s">
        <v>17475</v>
      </c>
      <c r="C26672" s="19" t="s">
        <v>178</v>
      </c>
      <c r="D26672" t="s">
        <v>398</v>
      </c>
      <c r="E26672" s="20">
        <v>1003</v>
      </c>
      <c r="F26672" s="20">
        <v>55</v>
      </c>
    </row>
    <row r="26673" spans="1:6" outlineLevel="2" x14ac:dyDescent="0.2">
      <c r="B26673" s="18" t="s">
        <v>17475</v>
      </c>
      <c r="C26673" s="19" t="s">
        <v>182</v>
      </c>
      <c r="D26673" t="s">
        <v>398</v>
      </c>
      <c r="E26673" s="20">
        <v>61200</v>
      </c>
      <c r="F26673" s="20">
        <v>1061</v>
      </c>
    </row>
    <row r="26674" spans="1:6" outlineLevel="1" x14ac:dyDescent="0.2">
      <c r="B26674" s="21" t="s">
        <v>17476</v>
      </c>
      <c r="E26674" s="20">
        <f>SUBTOTAL(9,E26659:E26673)</f>
        <v>54128061</v>
      </c>
      <c r="F26674" s="20">
        <f>SUBTOTAL(9,F26659:F26673)</f>
        <v>175616</v>
      </c>
    </row>
    <row r="26675" spans="1:6" ht="25.5" outlineLevel="2" x14ac:dyDescent="0.2">
      <c r="A26675" t="s">
        <v>6980</v>
      </c>
      <c r="B26675" s="18" t="s">
        <v>17477</v>
      </c>
      <c r="C26675" s="19" t="s">
        <v>42</v>
      </c>
      <c r="D26675" t="s">
        <v>398</v>
      </c>
      <c r="E26675" s="20">
        <v>69193</v>
      </c>
      <c r="F26675" s="20">
        <v>872</v>
      </c>
    </row>
    <row r="26676" spans="1:6" ht="25.5" outlineLevel="2" x14ac:dyDescent="0.2">
      <c r="B26676" s="18" t="s">
        <v>17477</v>
      </c>
      <c r="C26676" s="19" t="s">
        <v>80</v>
      </c>
      <c r="D26676" t="s">
        <v>398</v>
      </c>
      <c r="E26676" s="20">
        <v>6891</v>
      </c>
      <c r="F26676" s="20">
        <v>336</v>
      </c>
    </row>
    <row r="26677" spans="1:6" ht="25.5" outlineLevel="2" x14ac:dyDescent="0.2">
      <c r="B26677" s="18" t="s">
        <v>17477</v>
      </c>
      <c r="C26677" s="19" t="s">
        <v>164</v>
      </c>
      <c r="D26677" t="s">
        <v>398</v>
      </c>
      <c r="E26677" s="20">
        <v>66</v>
      </c>
      <c r="F26677" s="20">
        <v>28</v>
      </c>
    </row>
    <row r="26678" spans="1:6" ht="25.5" outlineLevel="1" x14ac:dyDescent="0.2">
      <c r="B26678" s="21" t="s">
        <v>17478</v>
      </c>
      <c r="E26678" s="20">
        <f>SUBTOTAL(9,E26675:E26677)</f>
        <v>76150</v>
      </c>
      <c r="F26678" s="20">
        <f>SUBTOTAL(9,F26675:F26677)</f>
        <v>1236</v>
      </c>
    </row>
    <row r="26679" spans="1:6" outlineLevel="2" x14ac:dyDescent="0.2">
      <c r="A26679" t="s">
        <v>6981</v>
      </c>
      <c r="B26679" s="18" t="s">
        <v>17479</v>
      </c>
      <c r="C26679" s="19" t="s">
        <v>16</v>
      </c>
      <c r="D26679" t="s">
        <v>398</v>
      </c>
      <c r="E26679" s="20">
        <v>110</v>
      </c>
      <c r="F26679" s="20">
        <v>18</v>
      </c>
    </row>
    <row r="26680" spans="1:6" outlineLevel="2" x14ac:dyDescent="0.2">
      <c r="B26680" s="18" t="s">
        <v>17479</v>
      </c>
      <c r="C26680" s="19" t="s">
        <v>42</v>
      </c>
      <c r="D26680" t="s">
        <v>398</v>
      </c>
      <c r="E26680" s="20">
        <v>1307816</v>
      </c>
      <c r="F26680" s="20">
        <v>9504</v>
      </c>
    </row>
    <row r="26681" spans="1:6" outlineLevel="2" x14ac:dyDescent="0.2">
      <c r="B26681" s="18" t="s">
        <v>17479</v>
      </c>
      <c r="C26681" s="19" t="s">
        <v>54</v>
      </c>
      <c r="D26681" t="s">
        <v>398</v>
      </c>
      <c r="E26681" s="20">
        <v>304</v>
      </c>
      <c r="F26681" s="20">
        <v>42315</v>
      </c>
    </row>
    <row r="26682" spans="1:6" outlineLevel="2" x14ac:dyDescent="0.2">
      <c r="B26682" s="18" t="s">
        <v>17479</v>
      </c>
      <c r="C26682" s="19" t="s">
        <v>68</v>
      </c>
      <c r="D26682" t="s">
        <v>398</v>
      </c>
      <c r="E26682" s="20">
        <v>211771</v>
      </c>
      <c r="F26682" s="20">
        <v>3486</v>
      </c>
    </row>
    <row r="26683" spans="1:6" outlineLevel="2" x14ac:dyDescent="0.2">
      <c r="B26683" s="18" t="s">
        <v>17479</v>
      </c>
      <c r="C26683" s="19" t="s">
        <v>80</v>
      </c>
      <c r="D26683" t="s">
        <v>398</v>
      </c>
      <c r="E26683" s="20">
        <v>4432098</v>
      </c>
      <c r="F26683" s="20">
        <v>26519</v>
      </c>
    </row>
    <row r="26684" spans="1:6" outlineLevel="2" x14ac:dyDescent="0.2">
      <c r="B26684" s="18" t="s">
        <v>17479</v>
      </c>
      <c r="C26684" s="19" t="s">
        <v>88</v>
      </c>
      <c r="D26684" t="s">
        <v>398</v>
      </c>
      <c r="E26684" s="20">
        <v>1089914</v>
      </c>
      <c r="F26684" s="20">
        <v>18718</v>
      </c>
    </row>
    <row r="26685" spans="1:6" ht="25.5" outlineLevel="2" x14ac:dyDescent="0.2">
      <c r="B26685" s="18" t="s">
        <v>17479</v>
      </c>
      <c r="C26685" s="19" t="s">
        <v>92</v>
      </c>
      <c r="D26685" t="s">
        <v>398</v>
      </c>
      <c r="E26685" s="20">
        <v>106020</v>
      </c>
      <c r="F26685" s="20">
        <v>1090</v>
      </c>
    </row>
    <row r="26686" spans="1:6" outlineLevel="2" x14ac:dyDescent="0.2">
      <c r="B26686" s="18" t="s">
        <v>17479</v>
      </c>
      <c r="C26686" s="19" t="s">
        <v>93</v>
      </c>
      <c r="D26686" t="s">
        <v>398</v>
      </c>
      <c r="E26686" s="20">
        <v>2</v>
      </c>
      <c r="F26686" s="20">
        <v>11</v>
      </c>
    </row>
    <row r="26687" spans="1:6" outlineLevel="2" x14ac:dyDescent="0.2">
      <c r="B26687" s="18" t="s">
        <v>17479</v>
      </c>
      <c r="C26687" s="19" t="s">
        <v>166</v>
      </c>
      <c r="D26687" t="s">
        <v>398</v>
      </c>
      <c r="E26687" s="20">
        <v>378720</v>
      </c>
      <c r="F26687" s="20">
        <v>910</v>
      </c>
    </row>
    <row r="26688" spans="1:6" ht="25.5" outlineLevel="2" x14ac:dyDescent="0.2">
      <c r="B26688" s="18" t="s">
        <v>17479</v>
      </c>
      <c r="C26688" s="19" t="s">
        <v>176</v>
      </c>
      <c r="D26688" t="s">
        <v>398</v>
      </c>
      <c r="E26688" s="20">
        <v>625</v>
      </c>
      <c r="F26688" s="20">
        <v>62</v>
      </c>
    </row>
    <row r="26689" spans="1:6" outlineLevel="2" x14ac:dyDescent="0.2">
      <c r="B26689" s="18" t="s">
        <v>17479</v>
      </c>
      <c r="C26689" s="19" t="s">
        <v>178</v>
      </c>
      <c r="D26689" t="s">
        <v>398</v>
      </c>
      <c r="E26689" s="20">
        <v>41</v>
      </c>
      <c r="F26689" s="20">
        <v>7</v>
      </c>
    </row>
    <row r="26690" spans="1:6" outlineLevel="2" x14ac:dyDescent="0.2">
      <c r="B26690" s="18" t="s">
        <v>17479</v>
      </c>
      <c r="C26690" s="19" t="s">
        <v>182</v>
      </c>
      <c r="D26690" t="s">
        <v>398</v>
      </c>
      <c r="E26690" s="20">
        <v>459000</v>
      </c>
      <c r="F26690" s="20">
        <v>7085</v>
      </c>
    </row>
    <row r="26691" spans="1:6" outlineLevel="1" x14ac:dyDescent="0.2">
      <c r="B26691" s="21" t="s">
        <v>17480</v>
      </c>
      <c r="E26691" s="20">
        <f>SUBTOTAL(9,E26679:E26690)</f>
        <v>7986421</v>
      </c>
      <c r="F26691" s="20">
        <f>SUBTOTAL(9,F26679:F26690)</f>
        <v>109725</v>
      </c>
    </row>
    <row r="26692" spans="1:6" ht="25.5" outlineLevel="2" x14ac:dyDescent="0.2">
      <c r="A26692" t="s">
        <v>6982</v>
      </c>
      <c r="B26692" s="18" t="s">
        <v>18765</v>
      </c>
      <c r="C26692" s="19" t="s">
        <v>42</v>
      </c>
      <c r="D26692" t="s">
        <v>398</v>
      </c>
      <c r="E26692" s="20">
        <v>1366908</v>
      </c>
      <c r="F26692" s="20">
        <v>8650</v>
      </c>
    </row>
    <row r="26693" spans="1:6" ht="25.5" outlineLevel="2" x14ac:dyDescent="0.2">
      <c r="B26693" s="18" t="s">
        <v>18765</v>
      </c>
      <c r="C26693" s="19" t="s">
        <v>68</v>
      </c>
      <c r="D26693" t="s">
        <v>398</v>
      </c>
      <c r="E26693" s="20">
        <v>421</v>
      </c>
      <c r="F26693" s="20">
        <v>650</v>
      </c>
    </row>
    <row r="26694" spans="1:6" ht="25.5" outlineLevel="2" x14ac:dyDescent="0.2">
      <c r="B26694" s="18" t="s">
        <v>18765</v>
      </c>
      <c r="C26694" s="19" t="s">
        <v>80</v>
      </c>
      <c r="D26694" t="s">
        <v>398</v>
      </c>
      <c r="E26694" s="20">
        <v>1169750</v>
      </c>
      <c r="F26694" s="20">
        <v>6206</v>
      </c>
    </row>
    <row r="26695" spans="1:6" ht="25.5" outlineLevel="2" x14ac:dyDescent="0.2">
      <c r="B26695" s="18" t="s">
        <v>18765</v>
      </c>
      <c r="C26695" s="19" t="s">
        <v>88</v>
      </c>
      <c r="D26695" t="s">
        <v>398</v>
      </c>
      <c r="E26695" s="20">
        <v>5348</v>
      </c>
      <c r="F26695" s="20">
        <v>1488</v>
      </c>
    </row>
    <row r="26696" spans="1:6" ht="25.5" outlineLevel="2" x14ac:dyDescent="0.2">
      <c r="B26696" s="18" t="s">
        <v>18765</v>
      </c>
      <c r="C26696" s="19" t="s">
        <v>162</v>
      </c>
      <c r="D26696" t="s">
        <v>398</v>
      </c>
      <c r="E26696" s="20">
        <v>22</v>
      </c>
      <c r="F26696" s="20">
        <v>3</v>
      </c>
    </row>
    <row r="26697" spans="1:6" ht="25.5" outlineLevel="2" x14ac:dyDescent="0.2">
      <c r="B26697" s="18" t="s">
        <v>18765</v>
      </c>
      <c r="C26697" s="19" t="s">
        <v>164</v>
      </c>
      <c r="D26697" t="s">
        <v>398</v>
      </c>
      <c r="E26697" s="20">
        <v>120</v>
      </c>
      <c r="F26697" s="20">
        <v>1</v>
      </c>
    </row>
    <row r="26698" spans="1:6" ht="25.5" outlineLevel="2" x14ac:dyDescent="0.2">
      <c r="B26698" s="18" t="s">
        <v>18765</v>
      </c>
      <c r="C26698" s="19" t="s">
        <v>176</v>
      </c>
      <c r="D26698" t="s">
        <v>398</v>
      </c>
      <c r="E26698" s="20">
        <v>1100</v>
      </c>
      <c r="F26698" s="20">
        <v>171</v>
      </c>
    </row>
    <row r="26699" spans="1:6" ht="25.5" outlineLevel="1" x14ac:dyDescent="0.2">
      <c r="B26699" s="21" t="s">
        <v>18766</v>
      </c>
      <c r="E26699" s="20">
        <f>SUBTOTAL(9,E26692:E26698)</f>
        <v>2543669</v>
      </c>
      <c r="F26699" s="20">
        <f>SUBTOTAL(9,F26692:F26698)</f>
        <v>17169</v>
      </c>
    </row>
    <row r="26700" spans="1:6" outlineLevel="2" x14ac:dyDescent="0.2">
      <c r="A26700" t="s">
        <v>6983</v>
      </c>
      <c r="B26700" s="18" t="s">
        <v>17481</v>
      </c>
      <c r="C26700" s="19" t="s">
        <v>42</v>
      </c>
      <c r="D26700" t="s">
        <v>398</v>
      </c>
      <c r="E26700" s="20">
        <v>369016</v>
      </c>
      <c r="F26700" s="20">
        <v>1572</v>
      </c>
    </row>
    <row r="26701" spans="1:6" outlineLevel="2" x14ac:dyDescent="0.2">
      <c r="B26701" s="18" t="s">
        <v>17481</v>
      </c>
      <c r="C26701" s="19" t="s">
        <v>80</v>
      </c>
      <c r="D26701" t="s">
        <v>398</v>
      </c>
      <c r="E26701" s="20">
        <v>58325</v>
      </c>
      <c r="F26701" s="20">
        <v>395</v>
      </c>
    </row>
    <row r="26702" spans="1:6" outlineLevel="1" x14ac:dyDescent="0.2">
      <c r="B26702" s="21" t="s">
        <v>17482</v>
      </c>
      <c r="E26702" s="20">
        <f>SUBTOTAL(9,E26700:E26701)</f>
        <v>427341</v>
      </c>
      <c r="F26702" s="20">
        <f>SUBTOTAL(9,F26700:F26701)</f>
        <v>1967</v>
      </c>
    </row>
    <row r="26703" spans="1:6" ht="25.5" outlineLevel="2" x14ac:dyDescent="0.2">
      <c r="A26703" t="s">
        <v>6984</v>
      </c>
      <c r="B26703" s="18" t="s">
        <v>17483</v>
      </c>
      <c r="C26703" s="19" t="s">
        <v>42</v>
      </c>
      <c r="D26703" t="s">
        <v>398</v>
      </c>
      <c r="E26703" s="20">
        <v>5804</v>
      </c>
      <c r="F26703" s="20">
        <v>162</v>
      </c>
    </row>
    <row r="26704" spans="1:6" ht="25.5" outlineLevel="2" x14ac:dyDescent="0.2">
      <c r="B26704" s="18" t="s">
        <v>17483</v>
      </c>
      <c r="C26704" s="19" t="s">
        <v>77</v>
      </c>
      <c r="D26704" t="s">
        <v>398</v>
      </c>
      <c r="E26704" s="20">
        <v>72</v>
      </c>
      <c r="F26704" s="20">
        <v>1</v>
      </c>
    </row>
    <row r="26705" spans="1:6" ht="25.5" outlineLevel="2" x14ac:dyDescent="0.2">
      <c r="B26705" s="18" t="s">
        <v>17483</v>
      </c>
      <c r="C26705" s="19" t="s">
        <v>80</v>
      </c>
      <c r="D26705" t="s">
        <v>398</v>
      </c>
      <c r="E26705" s="20">
        <v>174591</v>
      </c>
      <c r="F26705" s="20">
        <v>1299</v>
      </c>
    </row>
    <row r="26706" spans="1:6" ht="25.5" outlineLevel="1" x14ac:dyDescent="0.2">
      <c r="B26706" s="21" t="s">
        <v>17484</v>
      </c>
      <c r="E26706" s="20">
        <f>SUBTOTAL(9,E26703:E26705)</f>
        <v>180467</v>
      </c>
      <c r="F26706" s="20">
        <f>SUBTOTAL(9,F26703:F26705)</f>
        <v>1462</v>
      </c>
    </row>
    <row r="26707" spans="1:6" ht="25.5" outlineLevel="2" x14ac:dyDescent="0.2">
      <c r="A26707" t="s">
        <v>6985</v>
      </c>
      <c r="B26707" s="18" t="s">
        <v>17485</v>
      </c>
      <c r="C26707" s="19" t="s">
        <v>42</v>
      </c>
      <c r="D26707" t="s">
        <v>398</v>
      </c>
      <c r="E26707" s="20">
        <v>511448</v>
      </c>
      <c r="F26707" s="20">
        <v>2031</v>
      </c>
    </row>
    <row r="26708" spans="1:6" ht="25.5" outlineLevel="2" x14ac:dyDescent="0.2">
      <c r="B26708" s="18" t="s">
        <v>17485</v>
      </c>
      <c r="C26708" s="19" t="s">
        <v>68</v>
      </c>
      <c r="D26708" t="s">
        <v>398</v>
      </c>
      <c r="E26708" s="20">
        <v>48</v>
      </c>
      <c r="F26708" s="20">
        <v>26</v>
      </c>
    </row>
    <row r="26709" spans="1:6" ht="25.5" outlineLevel="2" x14ac:dyDescent="0.2">
      <c r="B26709" s="18" t="s">
        <v>17485</v>
      </c>
      <c r="C26709" s="19" t="s">
        <v>80</v>
      </c>
      <c r="D26709" t="s">
        <v>398</v>
      </c>
      <c r="E26709" s="20">
        <v>6385742</v>
      </c>
      <c r="F26709" s="20">
        <v>16158</v>
      </c>
    </row>
    <row r="26710" spans="1:6" ht="25.5" outlineLevel="2" x14ac:dyDescent="0.2">
      <c r="B26710" s="18" t="s">
        <v>17485</v>
      </c>
      <c r="C26710" s="19" t="s">
        <v>88</v>
      </c>
      <c r="D26710" t="s">
        <v>398</v>
      </c>
      <c r="E26710" s="20">
        <v>6376</v>
      </c>
      <c r="F26710" s="20">
        <v>174</v>
      </c>
    </row>
    <row r="26711" spans="1:6" ht="25.5" outlineLevel="2" x14ac:dyDescent="0.2">
      <c r="B26711" s="18" t="s">
        <v>17485</v>
      </c>
      <c r="C26711" s="19" t="s">
        <v>92</v>
      </c>
      <c r="D26711" t="s">
        <v>398</v>
      </c>
      <c r="E26711" s="20">
        <v>404390</v>
      </c>
      <c r="F26711" s="20">
        <v>151</v>
      </c>
    </row>
    <row r="26712" spans="1:6" ht="25.5" outlineLevel="2" x14ac:dyDescent="0.2">
      <c r="B26712" s="18" t="s">
        <v>17485</v>
      </c>
      <c r="C26712" s="19" t="s">
        <v>107</v>
      </c>
      <c r="D26712" t="s">
        <v>398</v>
      </c>
      <c r="E26712" s="20">
        <v>180</v>
      </c>
      <c r="F26712" s="20">
        <v>11</v>
      </c>
    </row>
    <row r="26713" spans="1:6" ht="25.5" outlineLevel="2" x14ac:dyDescent="0.2">
      <c r="B26713" s="18" t="s">
        <v>17485</v>
      </c>
      <c r="C26713" s="19" t="s">
        <v>135</v>
      </c>
      <c r="D26713" t="s">
        <v>398</v>
      </c>
      <c r="E26713" s="20">
        <v>35</v>
      </c>
      <c r="F26713" s="20">
        <v>1</v>
      </c>
    </row>
    <row r="26714" spans="1:6" ht="25.5" outlineLevel="2" x14ac:dyDescent="0.2">
      <c r="B26714" s="18" t="s">
        <v>17485</v>
      </c>
      <c r="C26714" s="19" t="s">
        <v>164</v>
      </c>
      <c r="D26714" t="s">
        <v>398</v>
      </c>
      <c r="E26714" s="20">
        <v>240</v>
      </c>
      <c r="F26714" s="20">
        <v>51</v>
      </c>
    </row>
    <row r="26715" spans="1:6" ht="25.5" outlineLevel="2" x14ac:dyDescent="0.2">
      <c r="B26715" s="18" t="s">
        <v>17485</v>
      </c>
      <c r="C26715" s="19" t="s">
        <v>182</v>
      </c>
      <c r="D26715" t="s">
        <v>398</v>
      </c>
      <c r="E26715" s="20">
        <v>24000</v>
      </c>
      <c r="F26715" s="20">
        <v>72</v>
      </c>
    </row>
    <row r="26716" spans="1:6" ht="25.5" outlineLevel="1" x14ac:dyDescent="0.2">
      <c r="B26716" s="21" t="s">
        <v>17486</v>
      </c>
      <c r="E26716" s="20">
        <f>SUBTOTAL(9,E26707:E26715)</f>
        <v>7332459</v>
      </c>
      <c r="F26716" s="20">
        <f>SUBTOTAL(9,F26707:F26715)</f>
        <v>18675</v>
      </c>
    </row>
    <row r="26717" spans="1:6" outlineLevel="2" x14ac:dyDescent="0.2">
      <c r="A26717" t="s">
        <v>6987</v>
      </c>
      <c r="B26717" s="18" t="s">
        <v>17487</v>
      </c>
      <c r="C26717" s="19" t="s">
        <v>42</v>
      </c>
      <c r="D26717" t="s">
        <v>398</v>
      </c>
      <c r="E26717" s="20">
        <v>288252</v>
      </c>
      <c r="F26717" s="20">
        <v>875</v>
      </c>
    </row>
    <row r="26718" spans="1:6" outlineLevel="2" x14ac:dyDescent="0.2">
      <c r="B26718" s="18" t="s">
        <v>17487</v>
      </c>
      <c r="C26718" s="19" t="s">
        <v>68</v>
      </c>
      <c r="D26718" t="s">
        <v>398</v>
      </c>
      <c r="E26718" s="20">
        <v>5004</v>
      </c>
      <c r="F26718" s="20">
        <v>60</v>
      </c>
    </row>
    <row r="26719" spans="1:6" outlineLevel="2" x14ac:dyDescent="0.2">
      <c r="B26719" s="18" t="s">
        <v>17487</v>
      </c>
      <c r="C26719" s="19" t="s">
        <v>80</v>
      </c>
      <c r="D26719" t="s">
        <v>398</v>
      </c>
      <c r="E26719" s="20">
        <v>109513</v>
      </c>
      <c r="F26719" s="20">
        <v>242</v>
      </c>
    </row>
    <row r="26720" spans="1:6" outlineLevel="2" x14ac:dyDescent="0.2">
      <c r="B26720" s="18" t="s">
        <v>17487</v>
      </c>
      <c r="C26720" s="19" t="s">
        <v>88</v>
      </c>
      <c r="D26720" t="s">
        <v>398</v>
      </c>
      <c r="E26720" s="20">
        <v>200000</v>
      </c>
      <c r="F26720" s="20">
        <v>472</v>
      </c>
    </row>
    <row r="26721" spans="1:6" outlineLevel="2" x14ac:dyDescent="0.2">
      <c r="B26721" s="18" t="s">
        <v>17487</v>
      </c>
      <c r="C26721" s="19" t="s">
        <v>178</v>
      </c>
      <c r="D26721" t="s">
        <v>398</v>
      </c>
      <c r="E26721" s="20">
        <v>1</v>
      </c>
      <c r="F26721" s="20">
        <v>3</v>
      </c>
    </row>
    <row r="26722" spans="1:6" outlineLevel="1" x14ac:dyDescent="0.2">
      <c r="B26722" s="21" t="s">
        <v>17488</v>
      </c>
      <c r="E26722" s="20">
        <f>SUBTOTAL(9,E26717:E26721)</f>
        <v>602770</v>
      </c>
      <c r="F26722" s="20">
        <f>SUBTOTAL(9,F26717:F26721)</f>
        <v>1652</v>
      </c>
    </row>
    <row r="26723" spans="1:6" ht="25.5" outlineLevel="2" x14ac:dyDescent="0.2">
      <c r="A26723" t="s">
        <v>6988</v>
      </c>
      <c r="B26723" s="18" t="s">
        <v>17489</v>
      </c>
      <c r="C26723" s="19" t="s">
        <v>42</v>
      </c>
      <c r="D26723" t="s">
        <v>411</v>
      </c>
      <c r="E26723" s="20">
        <v>7342</v>
      </c>
      <c r="F26723" s="20">
        <v>1233</v>
      </c>
    </row>
    <row r="26724" spans="1:6" ht="25.5" outlineLevel="2" x14ac:dyDescent="0.2">
      <c r="B26724" s="18" t="s">
        <v>17489</v>
      </c>
      <c r="C26724" s="19" t="s">
        <v>80</v>
      </c>
      <c r="D26724" t="s">
        <v>411</v>
      </c>
      <c r="E26724" s="20">
        <v>137324</v>
      </c>
      <c r="F26724" s="20">
        <v>21009</v>
      </c>
    </row>
    <row r="26725" spans="1:6" ht="25.5" outlineLevel="2" x14ac:dyDescent="0.2">
      <c r="B26725" s="18" t="s">
        <v>17489</v>
      </c>
      <c r="C26725" s="19" t="s">
        <v>88</v>
      </c>
      <c r="D26725" t="s">
        <v>411</v>
      </c>
      <c r="E26725" s="20">
        <v>10</v>
      </c>
      <c r="F26725" s="20">
        <v>1</v>
      </c>
    </row>
    <row r="26726" spans="1:6" ht="25.5" outlineLevel="2" x14ac:dyDescent="0.2">
      <c r="B26726" s="18" t="s">
        <v>17489</v>
      </c>
      <c r="C26726" s="19" t="s">
        <v>175</v>
      </c>
      <c r="D26726" t="s">
        <v>411</v>
      </c>
      <c r="E26726" s="20">
        <v>5</v>
      </c>
      <c r="F26726" s="20">
        <v>1</v>
      </c>
    </row>
    <row r="26727" spans="1:6" ht="25.5" outlineLevel="2" x14ac:dyDescent="0.2">
      <c r="B26727" s="18" t="s">
        <v>17489</v>
      </c>
      <c r="C26727" s="19" t="s">
        <v>176</v>
      </c>
      <c r="D26727" t="s">
        <v>411</v>
      </c>
      <c r="E26727" s="20">
        <v>1</v>
      </c>
      <c r="F26727" s="20">
        <v>1</v>
      </c>
    </row>
    <row r="26728" spans="1:6" ht="25.5" outlineLevel="2" x14ac:dyDescent="0.2">
      <c r="B26728" s="18" t="s">
        <v>17489</v>
      </c>
      <c r="C26728" s="19" t="s">
        <v>178</v>
      </c>
      <c r="D26728" t="s">
        <v>411</v>
      </c>
      <c r="E26728" s="20">
        <v>1</v>
      </c>
      <c r="F26728" s="20">
        <v>10</v>
      </c>
    </row>
    <row r="26729" spans="1:6" ht="25.5" outlineLevel="1" x14ac:dyDescent="0.2">
      <c r="B26729" s="21" t="s">
        <v>17490</v>
      </c>
      <c r="E26729" s="20">
        <f>SUBTOTAL(9,E26723:E26728)</f>
        <v>144683</v>
      </c>
      <c r="F26729" s="20">
        <f>SUBTOTAL(9,F26723:F26728)</f>
        <v>22255</v>
      </c>
    </row>
    <row r="26730" spans="1:6" ht="25.5" outlineLevel="2" x14ac:dyDescent="0.2">
      <c r="A26730" t="s">
        <v>1953</v>
      </c>
      <c r="B26730" s="18" t="s">
        <v>17491</v>
      </c>
      <c r="C26730" s="19" t="s">
        <v>42</v>
      </c>
      <c r="D26730" t="s">
        <v>411</v>
      </c>
      <c r="E26730" s="20">
        <v>332224</v>
      </c>
      <c r="F26730" s="20">
        <v>7308</v>
      </c>
    </row>
    <row r="26731" spans="1:6" ht="25.5" outlineLevel="2" x14ac:dyDescent="0.2">
      <c r="B26731" s="18" t="s">
        <v>17491</v>
      </c>
      <c r="C26731" s="19" t="s">
        <v>53</v>
      </c>
      <c r="D26731" t="s">
        <v>411</v>
      </c>
      <c r="E26731" s="20">
        <v>16</v>
      </c>
      <c r="F26731" s="20">
        <v>10</v>
      </c>
    </row>
    <row r="26732" spans="1:6" ht="25.5" outlineLevel="2" x14ac:dyDescent="0.2">
      <c r="B26732" s="18" t="s">
        <v>17491</v>
      </c>
      <c r="C26732" s="19" t="s">
        <v>68</v>
      </c>
      <c r="D26732" t="s">
        <v>411</v>
      </c>
      <c r="E26732" s="20">
        <v>6685</v>
      </c>
      <c r="F26732" s="20">
        <v>175</v>
      </c>
    </row>
    <row r="26733" spans="1:6" ht="25.5" outlineLevel="2" x14ac:dyDescent="0.2">
      <c r="B26733" s="18" t="s">
        <v>17491</v>
      </c>
      <c r="C26733" s="19" t="s">
        <v>77</v>
      </c>
      <c r="D26733" t="s">
        <v>411</v>
      </c>
      <c r="E26733" s="20">
        <v>300</v>
      </c>
      <c r="F26733" s="20">
        <v>20</v>
      </c>
    </row>
    <row r="26734" spans="1:6" ht="25.5" outlineLevel="2" x14ac:dyDescent="0.2">
      <c r="B26734" s="18" t="s">
        <v>17491</v>
      </c>
      <c r="C26734" s="19" t="s">
        <v>80</v>
      </c>
      <c r="D26734" t="s">
        <v>411</v>
      </c>
      <c r="E26734" s="20">
        <v>1051756</v>
      </c>
      <c r="F26734" s="20">
        <v>139911</v>
      </c>
    </row>
    <row r="26735" spans="1:6" ht="25.5" outlineLevel="2" x14ac:dyDescent="0.2">
      <c r="B26735" s="18" t="s">
        <v>17491</v>
      </c>
      <c r="C26735" s="19" t="s">
        <v>92</v>
      </c>
      <c r="D26735" t="s">
        <v>411</v>
      </c>
      <c r="E26735" s="20">
        <v>49</v>
      </c>
      <c r="F26735" s="20">
        <v>6</v>
      </c>
    </row>
    <row r="26736" spans="1:6" ht="25.5" outlineLevel="2" x14ac:dyDescent="0.2">
      <c r="B26736" s="18" t="s">
        <v>17491</v>
      </c>
      <c r="C26736" s="19" t="s">
        <v>135</v>
      </c>
      <c r="D26736" t="s">
        <v>411</v>
      </c>
      <c r="E26736" s="20">
        <v>35</v>
      </c>
      <c r="F26736" s="20">
        <v>1</v>
      </c>
    </row>
    <row r="26737" spans="1:6" ht="25.5" outlineLevel="2" x14ac:dyDescent="0.2">
      <c r="B26737" s="18" t="s">
        <v>17491</v>
      </c>
      <c r="C26737" s="19" t="s">
        <v>151</v>
      </c>
      <c r="D26737" t="s">
        <v>411</v>
      </c>
      <c r="E26737" s="20">
        <v>146</v>
      </c>
      <c r="F26737" s="20">
        <v>92</v>
      </c>
    </row>
    <row r="26738" spans="1:6" ht="25.5" outlineLevel="2" x14ac:dyDescent="0.2">
      <c r="B26738" s="18" t="s">
        <v>17491</v>
      </c>
      <c r="C26738" s="19" t="s">
        <v>157</v>
      </c>
      <c r="D26738" t="s">
        <v>411</v>
      </c>
      <c r="E26738" s="20">
        <v>4</v>
      </c>
      <c r="F26738" s="20">
        <v>5</v>
      </c>
    </row>
    <row r="26739" spans="1:6" ht="25.5" outlineLevel="2" x14ac:dyDescent="0.2">
      <c r="B26739" s="18" t="s">
        <v>17491</v>
      </c>
      <c r="C26739" s="19" t="s">
        <v>164</v>
      </c>
      <c r="D26739" t="s">
        <v>411</v>
      </c>
      <c r="E26739" s="20">
        <v>53</v>
      </c>
      <c r="F26739" s="20">
        <v>87</v>
      </c>
    </row>
    <row r="26740" spans="1:6" ht="25.5" outlineLevel="2" x14ac:dyDescent="0.2">
      <c r="B26740" s="18" t="s">
        <v>17491</v>
      </c>
      <c r="C26740" s="19" t="s">
        <v>166</v>
      </c>
      <c r="D26740" t="s">
        <v>411</v>
      </c>
      <c r="E26740" s="20">
        <v>288</v>
      </c>
      <c r="F26740" s="20">
        <v>111</v>
      </c>
    </row>
    <row r="26741" spans="1:6" ht="25.5" outlineLevel="2" x14ac:dyDescent="0.2">
      <c r="B26741" s="18" t="s">
        <v>17491</v>
      </c>
      <c r="C26741" s="19" t="s">
        <v>176</v>
      </c>
      <c r="D26741" t="s">
        <v>411</v>
      </c>
      <c r="E26741" s="20">
        <v>3756</v>
      </c>
      <c r="F26741" s="20">
        <v>7889</v>
      </c>
    </row>
    <row r="26742" spans="1:6" ht="25.5" outlineLevel="2" x14ac:dyDescent="0.2">
      <c r="B26742" s="18" t="s">
        <v>17491</v>
      </c>
      <c r="C26742" s="19" t="s">
        <v>178</v>
      </c>
      <c r="D26742" t="s">
        <v>411</v>
      </c>
      <c r="E26742" s="20">
        <v>3</v>
      </c>
      <c r="F26742" s="20">
        <v>25</v>
      </c>
    </row>
    <row r="26743" spans="1:6" ht="25.5" outlineLevel="2" x14ac:dyDescent="0.2">
      <c r="B26743" s="18" t="s">
        <v>17491</v>
      </c>
      <c r="C26743" s="19" t="s">
        <v>182</v>
      </c>
      <c r="D26743" t="s">
        <v>411</v>
      </c>
      <c r="E26743" s="20">
        <v>9</v>
      </c>
      <c r="F26743" s="20">
        <v>20</v>
      </c>
    </row>
    <row r="26744" spans="1:6" ht="25.5" outlineLevel="1" x14ac:dyDescent="0.2">
      <c r="B26744" s="21" t="s">
        <v>17492</v>
      </c>
      <c r="E26744" s="20">
        <f>SUBTOTAL(9,E26730:E26743)</f>
        <v>1395324</v>
      </c>
      <c r="F26744" s="20">
        <f>SUBTOTAL(9,F26730:F26743)</f>
        <v>155660</v>
      </c>
    </row>
    <row r="26745" spans="1:6" outlineLevel="2" x14ac:dyDescent="0.2">
      <c r="A26745" t="s">
        <v>6990</v>
      </c>
      <c r="B26745" s="18" t="s">
        <v>17493</v>
      </c>
      <c r="C26745" s="19" t="s">
        <v>16</v>
      </c>
      <c r="D26745" t="s">
        <v>411</v>
      </c>
      <c r="E26745" s="20">
        <v>5</v>
      </c>
      <c r="F26745" s="20">
        <v>2</v>
      </c>
    </row>
    <row r="26746" spans="1:6" outlineLevel="2" x14ac:dyDescent="0.2">
      <c r="B26746" s="18" t="s">
        <v>17493</v>
      </c>
      <c r="C26746" s="19" t="s">
        <v>42</v>
      </c>
      <c r="D26746" t="s">
        <v>411</v>
      </c>
      <c r="E26746" s="20">
        <v>208055</v>
      </c>
      <c r="F26746" s="20">
        <v>95949</v>
      </c>
    </row>
    <row r="26747" spans="1:6" outlineLevel="2" x14ac:dyDescent="0.2">
      <c r="B26747" s="18" t="s">
        <v>17493</v>
      </c>
      <c r="C26747" s="19" t="s">
        <v>80</v>
      </c>
      <c r="D26747" t="s">
        <v>411</v>
      </c>
      <c r="E26747" s="20">
        <v>386993</v>
      </c>
      <c r="F26747" s="20">
        <v>10381</v>
      </c>
    </row>
    <row r="26748" spans="1:6" ht="25.5" outlineLevel="2" x14ac:dyDescent="0.2">
      <c r="B26748" s="18" t="s">
        <v>17493</v>
      </c>
      <c r="C26748" s="19" t="s">
        <v>92</v>
      </c>
      <c r="D26748" t="s">
        <v>411</v>
      </c>
      <c r="E26748" s="20">
        <v>119</v>
      </c>
      <c r="F26748" s="20">
        <v>45</v>
      </c>
    </row>
    <row r="26749" spans="1:6" outlineLevel="2" x14ac:dyDescent="0.2">
      <c r="B26749" s="18" t="s">
        <v>17493</v>
      </c>
      <c r="C26749" s="19" t="s">
        <v>164</v>
      </c>
      <c r="D26749" t="s">
        <v>411</v>
      </c>
      <c r="E26749" s="20">
        <v>765</v>
      </c>
      <c r="F26749" s="20">
        <v>480</v>
      </c>
    </row>
    <row r="26750" spans="1:6" outlineLevel="2" x14ac:dyDescent="0.2">
      <c r="B26750" s="18" t="s">
        <v>17493</v>
      </c>
      <c r="C26750" s="19" t="s">
        <v>166</v>
      </c>
      <c r="D26750" t="s">
        <v>411</v>
      </c>
      <c r="E26750" s="20">
        <v>7</v>
      </c>
      <c r="F26750" s="20">
        <v>3</v>
      </c>
    </row>
    <row r="26751" spans="1:6" outlineLevel="2" x14ac:dyDescent="0.2">
      <c r="B26751" s="18" t="s">
        <v>17493</v>
      </c>
      <c r="C26751" s="19" t="s">
        <v>178</v>
      </c>
      <c r="D26751" t="s">
        <v>411</v>
      </c>
      <c r="E26751" s="20">
        <v>16</v>
      </c>
      <c r="F26751" s="20">
        <v>5</v>
      </c>
    </row>
    <row r="26752" spans="1:6" outlineLevel="2" x14ac:dyDescent="0.2">
      <c r="B26752" s="18" t="s">
        <v>17493</v>
      </c>
      <c r="C26752" s="19" t="s">
        <v>182</v>
      </c>
      <c r="D26752" t="s">
        <v>411</v>
      </c>
      <c r="E26752" s="20">
        <v>4</v>
      </c>
      <c r="F26752" s="20">
        <v>19</v>
      </c>
    </row>
    <row r="26753" spans="1:6" ht="25.5" outlineLevel="1" x14ac:dyDescent="0.2">
      <c r="B26753" s="21" t="s">
        <v>17494</v>
      </c>
      <c r="E26753" s="20">
        <f>SUBTOTAL(9,E26745:E26752)</f>
        <v>595964</v>
      </c>
      <c r="F26753" s="20">
        <f>SUBTOTAL(9,F26745:F26752)</f>
        <v>106884</v>
      </c>
    </row>
    <row r="26754" spans="1:6" ht="25.5" outlineLevel="2" x14ac:dyDescent="0.2">
      <c r="A26754" t="s">
        <v>6991</v>
      </c>
      <c r="B26754" s="18" t="s">
        <v>17495</v>
      </c>
      <c r="C26754" s="19" t="s">
        <v>42</v>
      </c>
      <c r="D26754" t="s">
        <v>411</v>
      </c>
      <c r="E26754" s="20">
        <v>73671</v>
      </c>
      <c r="F26754" s="20">
        <v>1510</v>
      </c>
    </row>
    <row r="26755" spans="1:6" ht="25.5" outlineLevel="2" x14ac:dyDescent="0.2">
      <c r="B26755" s="18" t="s">
        <v>17495</v>
      </c>
      <c r="C26755" s="19" t="s">
        <v>65</v>
      </c>
      <c r="D26755" t="s">
        <v>411</v>
      </c>
      <c r="E26755" s="20">
        <v>1</v>
      </c>
      <c r="F26755" s="20">
        <v>5</v>
      </c>
    </row>
    <row r="26756" spans="1:6" ht="25.5" outlineLevel="2" x14ac:dyDescent="0.2">
      <c r="B26756" s="18" t="s">
        <v>17495</v>
      </c>
      <c r="C26756" s="19" t="s">
        <v>80</v>
      </c>
      <c r="D26756" t="s">
        <v>411</v>
      </c>
      <c r="E26756" s="20">
        <v>197239</v>
      </c>
      <c r="F26756" s="20">
        <v>5362</v>
      </c>
    </row>
    <row r="26757" spans="1:6" ht="25.5" outlineLevel="2" x14ac:dyDescent="0.2">
      <c r="B26757" s="18" t="s">
        <v>17495</v>
      </c>
      <c r="C26757" s="19" t="s">
        <v>151</v>
      </c>
      <c r="D26757" t="s">
        <v>411</v>
      </c>
      <c r="E26757" s="20">
        <v>1</v>
      </c>
      <c r="F26757" s="20">
        <v>9</v>
      </c>
    </row>
    <row r="26758" spans="1:6" ht="25.5" outlineLevel="2" x14ac:dyDescent="0.2">
      <c r="B26758" s="18" t="s">
        <v>17495</v>
      </c>
      <c r="C26758" s="19" t="s">
        <v>182</v>
      </c>
      <c r="D26758" t="s">
        <v>411</v>
      </c>
      <c r="E26758" s="20">
        <v>480</v>
      </c>
      <c r="F26758" s="20">
        <v>14</v>
      </c>
    </row>
    <row r="26759" spans="1:6" ht="25.5" outlineLevel="1" x14ac:dyDescent="0.2">
      <c r="B26759" s="21" t="s">
        <v>17496</v>
      </c>
      <c r="E26759" s="20">
        <f>SUBTOTAL(9,E26754:E26758)</f>
        <v>271392</v>
      </c>
      <c r="F26759" s="20">
        <f>SUBTOTAL(9,F26754:F26758)</f>
        <v>6900</v>
      </c>
    </row>
    <row r="26760" spans="1:6" ht="25.5" outlineLevel="2" x14ac:dyDescent="0.2">
      <c r="A26760" t="s">
        <v>6993</v>
      </c>
      <c r="B26760" s="18" t="s">
        <v>17497</v>
      </c>
      <c r="C26760" s="19" t="s">
        <v>42</v>
      </c>
      <c r="D26760" t="s">
        <v>411</v>
      </c>
      <c r="E26760" s="20">
        <v>142191</v>
      </c>
      <c r="F26760" s="20">
        <v>10028</v>
      </c>
    </row>
    <row r="26761" spans="1:6" ht="25.5" outlineLevel="2" x14ac:dyDescent="0.2">
      <c r="B26761" s="18" t="s">
        <v>17497</v>
      </c>
      <c r="C26761" s="19" t="s">
        <v>80</v>
      </c>
      <c r="D26761" t="s">
        <v>411</v>
      </c>
      <c r="E26761" s="20">
        <v>198506</v>
      </c>
      <c r="F26761" s="20">
        <v>24061</v>
      </c>
    </row>
    <row r="26762" spans="1:6" ht="25.5" outlineLevel="2" x14ac:dyDescent="0.2">
      <c r="B26762" s="18" t="s">
        <v>17497</v>
      </c>
      <c r="C26762" s="19" t="s">
        <v>166</v>
      </c>
      <c r="D26762" t="s">
        <v>411</v>
      </c>
      <c r="E26762" s="20">
        <v>8</v>
      </c>
      <c r="F26762" s="20">
        <v>3</v>
      </c>
    </row>
    <row r="26763" spans="1:6" ht="25.5" outlineLevel="2" x14ac:dyDescent="0.2">
      <c r="B26763" s="18" t="s">
        <v>17497</v>
      </c>
      <c r="C26763" s="19" t="s">
        <v>171</v>
      </c>
      <c r="D26763" t="s">
        <v>411</v>
      </c>
      <c r="E26763" s="20">
        <v>1540</v>
      </c>
      <c r="F26763" s="20">
        <v>914</v>
      </c>
    </row>
    <row r="26764" spans="1:6" ht="25.5" outlineLevel="2" x14ac:dyDescent="0.2">
      <c r="B26764" s="18" t="s">
        <v>17497</v>
      </c>
      <c r="C26764" s="19" t="s">
        <v>178</v>
      </c>
      <c r="D26764" t="s">
        <v>411</v>
      </c>
      <c r="E26764" s="20">
        <v>1</v>
      </c>
      <c r="F26764" s="20">
        <v>16</v>
      </c>
    </row>
    <row r="26765" spans="1:6" ht="25.5" outlineLevel="1" x14ac:dyDescent="0.2">
      <c r="B26765" s="21" t="s">
        <v>17498</v>
      </c>
      <c r="E26765" s="20">
        <f>SUBTOTAL(9,E26760:E26764)</f>
        <v>342246</v>
      </c>
      <c r="F26765" s="20">
        <f>SUBTOTAL(9,F26760:F26764)</f>
        <v>35022</v>
      </c>
    </row>
    <row r="26766" spans="1:6" ht="25.5" outlineLevel="2" x14ac:dyDescent="0.2">
      <c r="A26766" t="s">
        <v>6994</v>
      </c>
      <c r="B26766" s="18" t="s">
        <v>17499</v>
      </c>
      <c r="C26766" s="19" t="s">
        <v>42</v>
      </c>
      <c r="D26766" t="s">
        <v>411</v>
      </c>
      <c r="E26766" s="20">
        <v>6675</v>
      </c>
      <c r="F26766" s="20">
        <v>1858</v>
      </c>
    </row>
    <row r="26767" spans="1:6" ht="25.5" outlineLevel="2" x14ac:dyDescent="0.2">
      <c r="B26767" s="18" t="s">
        <v>17499</v>
      </c>
      <c r="C26767" s="19" t="s">
        <v>80</v>
      </c>
      <c r="D26767" t="s">
        <v>411</v>
      </c>
      <c r="E26767" s="20">
        <v>3828</v>
      </c>
      <c r="F26767" s="20">
        <v>2209</v>
      </c>
    </row>
    <row r="26768" spans="1:6" ht="25.5" outlineLevel="2" x14ac:dyDescent="0.2">
      <c r="B26768" s="18" t="s">
        <v>17499</v>
      </c>
      <c r="C26768" s="19" t="s">
        <v>164</v>
      </c>
      <c r="D26768" t="s">
        <v>411</v>
      </c>
      <c r="E26768" s="20">
        <v>57</v>
      </c>
      <c r="F26768" s="20">
        <v>115</v>
      </c>
    </row>
    <row r="26769" spans="1:6" ht="25.5" outlineLevel="2" x14ac:dyDescent="0.2">
      <c r="B26769" s="18" t="s">
        <v>17499</v>
      </c>
      <c r="C26769" s="19" t="s">
        <v>178</v>
      </c>
      <c r="D26769" t="s">
        <v>411</v>
      </c>
      <c r="E26769" s="20">
        <v>27</v>
      </c>
      <c r="F26769" s="20">
        <v>429</v>
      </c>
    </row>
    <row r="26770" spans="1:6" ht="25.5" outlineLevel="1" x14ac:dyDescent="0.2">
      <c r="B26770" s="21" t="s">
        <v>17500</v>
      </c>
      <c r="E26770" s="20">
        <f>SUBTOTAL(9,E26766:E26769)</f>
        <v>10587</v>
      </c>
      <c r="F26770" s="20">
        <f>SUBTOTAL(9,F26766:F26769)</f>
        <v>4611</v>
      </c>
    </row>
    <row r="26771" spans="1:6" ht="25.5" outlineLevel="2" x14ac:dyDescent="0.2">
      <c r="A26771" t="s">
        <v>6996</v>
      </c>
      <c r="B26771" s="18" t="s">
        <v>17501</v>
      </c>
      <c r="C26771" s="19" t="s">
        <v>42</v>
      </c>
      <c r="D26771" t="s">
        <v>398</v>
      </c>
      <c r="E26771" s="20">
        <v>13868</v>
      </c>
      <c r="F26771" s="20">
        <v>1224</v>
      </c>
    </row>
    <row r="26772" spans="1:6" ht="25.5" outlineLevel="2" x14ac:dyDescent="0.2">
      <c r="B26772" s="18" t="s">
        <v>17501</v>
      </c>
      <c r="C26772" s="19" t="s">
        <v>65</v>
      </c>
      <c r="D26772" t="s">
        <v>398</v>
      </c>
      <c r="E26772" s="20">
        <v>260</v>
      </c>
      <c r="F26772" s="20">
        <v>923</v>
      </c>
    </row>
    <row r="26773" spans="1:6" ht="25.5" outlineLevel="2" x14ac:dyDescent="0.2">
      <c r="B26773" s="18" t="s">
        <v>17501</v>
      </c>
      <c r="C26773" s="19" t="s">
        <v>68</v>
      </c>
      <c r="D26773" t="s">
        <v>398</v>
      </c>
      <c r="E26773" s="20">
        <v>288</v>
      </c>
      <c r="F26773" s="20">
        <v>855</v>
      </c>
    </row>
    <row r="26774" spans="1:6" ht="25.5" outlineLevel="2" x14ac:dyDescent="0.2">
      <c r="B26774" s="18" t="s">
        <v>17501</v>
      </c>
      <c r="C26774" s="19" t="s">
        <v>80</v>
      </c>
      <c r="D26774" t="s">
        <v>398</v>
      </c>
      <c r="E26774" s="20">
        <v>91691</v>
      </c>
      <c r="F26774" s="20">
        <v>3849</v>
      </c>
    </row>
    <row r="26775" spans="1:6" ht="25.5" outlineLevel="2" x14ac:dyDescent="0.2">
      <c r="B26775" s="18" t="s">
        <v>17501</v>
      </c>
      <c r="C26775" s="19" t="s">
        <v>87</v>
      </c>
      <c r="D26775" t="s">
        <v>398</v>
      </c>
      <c r="E26775" s="20">
        <v>305</v>
      </c>
      <c r="F26775" s="20">
        <v>183</v>
      </c>
    </row>
    <row r="26776" spans="1:6" ht="25.5" outlineLevel="2" x14ac:dyDescent="0.2">
      <c r="B26776" s="18" t="s">
        <v>17501</v>
      </c>
      <c r="C26776" s="19" t="s">
        <v>88</v>
      </c>
      <c r="D26776" t="s">
        <v>398</v>
      </c>
      <c r="E26776" s="20">
        <v>11</v>
      </c>
      <c r="F26776" s="20">
        <v>83</v>
      </c>
    </row>
    <row r="26777" spans="1:6" ht="25.5" outlineLevel="2" x14ac:dyDescent="0.2">
      <c r="B26777" s="18" t="s">
        <v>17501</v>
      </c>
      <c r="C26777" s="19" t="s">
        <v>92</v>
      </c>
      <c r="D26777" t="s">
        <v>398</v>
      </c>
      <c r="E26777" s="20">
        <v>120</v>
      </c>
      <c r="F26777" s="20">
        <v>94</v>
      </c>
    </row>
    <row r="26778" spans="1:6" ht="25.5" outlineLevel="2" x14ac:dyDescent="0.2">
      <c r="B26778" s="18" t="s">
        <v>17501</v>
      </c>
      <c r="C26778" s="19" t="s">
        <v>107</v>
      </c>
      <c r="D26778" t="s">
        <v>398</v>
      </c>
      <c r="E26778" s="20">
        <v>47</v>
      </c>
      <c r="F26778" s="20">
        <v>62</v>
      </c>
    </row>
    <row r="26779" spans="1:6" ht="25.5" outlineLevel="2" x14ac:dyDescent="0.2">
      <c r="B26779" s="18" t="s">
        <v>17501</v>
      </c>
      <c r="C26779" s="19" t="s">
        <v>113</v>
      </c>
      <c r="D26779" t="s">
        <v>398</v>
      </c>
      <c r="E26779" s="20">
        <v>41</v>
      </c>
      <c r="F26779" s="20">
        <v>184</v>
      </c>
    </row>
    <row r="26780" spans="1:6" ht="25.5" outlineLevel="2" x14ac:dyDescent="0.2">
      <c r="B26780" s="18" t="s">
        <v>17501</v>
      </c>
      <c r="C26780" s="19" t="s">
        <v>151</v>
      </c>
      <c r="D26780" t="s">
        <v>398</v>
      </c>
      <c r="E26780" s="20">
        <v>72</v>
      </c>
      <c r="F26780" s="20">
        <v>193</v>
      </c>
    </row>
    <row r="26781" spans="1:6" ht="25.5" outlineLevel="2" x14ac:dyDescent="0.2">
      <c r="B26781" s="18" t="s">
        <v>17501</v>
      </c>
      <c r="C26781" s="19" t="s">
        <v>166</v>
      </c>
      <c r="D26781" t="s">
        <v>398</v>
      </c>
      <c r="E26781" s="20">
        <v>600</v>
      </c>
      <c r="F26781" s="20">
        <v>188</v>
      </c>
    </row>
    <row r="26782" spans="1:6" ht="25.5" outlineLevel="2" x14ac:dyDescent="0.2">
      <c r="B26782" s="18" t="s">
        <v>17501</v>
      </c>
      <c r="C26782" s="19" t="s">
        <v>175</v>
      </c>
      <c r="D26782" t="s">
        <v>398</v>
      </c>
      <c r="E26782" s="20">
        <v>62</v>
      </c>
      <c r="F26782" s="20">
        <v>41</v>
      </c>
    </row>
    <row r="26783" spans="1:6" ht="25.5" outlineLevel="2" x14ac:dyDescent="0.2">
      <c r="B26783" s="18" t="s">
        <v>17501</v>
      </c>
      <c r="C26783" s="19" t="s">
        <v>176</v>
      </c>
      <c r="D26783" t="s">
        <v>398</v>
      </c>
      <c r="E26783" s="20">
        <v>115</v>
      </c>
      <c r="F26783" s="20">
        <v>213</v>
      </c>
    </row>
    <row r="26784" spans="1:6" ht="25.5" outlineLevel="2" x14ac:dyDescent="0.2">
      <c r="B26784" s="18" t="s">
        <v>17501</v>
      </c>
      <c r="C26784" s="19" t="s">
        <v>178</v>
      </c>
      <c r="D26784" t="s">
        <v>398</v>
      </c>
      <c r="E26784" s="20">
        <v>228</v>
      </c>
      <c r="F26784" s="20">
        <v>765</v>
      </c>
    </row>
    <row r="26785" spans="1:6" ht="25.5" outlineLevel="1" x14ac:dyDescent="0.2">
      <c r="B26785" s="21" t="s">
        <v>17502</v>
      </c>
      <c r="E26785" s="20">
        <f>SUBTOTAL(9,E26771:E26784)</f>
        <v>107708</v>
      </c>
      <c r="F26785" s="20">
        <f>SUBTOTAL(9,F26771:F26784)</f>
        <v>8857</v>
      </c>
    </row>
    <row r="26786" spans="1:6" outlineLevel="2" x14ac:dyDescent="0.2">
      <c r="A26786" t="s">
        <v>6997</v>
      </c>
      <c r="B26786" s="18" t="s">
        <v>17503</v>
      </c>
      <c r="C26786" s="19" t="s">
        <v>42</v>
      </c>
      <c r="D26786" t="s">
        <v>398</v>
      </c>
      <c r="E26786" s="20">
        <v>11342</v>
      </c>
      <c r="F26786" s="20">
        <v>162</v>
      </c>
    </row>
    <row r="26787" spans="1:6" outlineLevel="2" x14ac:dyDescent="0.2">
      <c r="B26787" s="18" t="s">
        <v>17503</v>
      </c>
      <c r="C26787" s="19" t="s">
        <v>80</v>
      </c>
      <c r="D26787" t="s">
        <v>398</v>
      </c>
      <c r="E26787" s="20">
        <v>173400</v>
      </c>
      <c r="F26787" s="20">
        <v>2671</v>
      </c>
    </row>
    <row r="26788" spans="1:6" outlineLevel="2" x14ac:dyDescent="0.2">
      <c r="B26788" s="18" t="s">
        <v>17503</v>
      </c>
      <c r="C26788" s="19" t="s">
        <v>164</v>
      </c>
      <c r="D26788" t="s">
        <v>398</v>
      </c>
      <c r="E26788" s="20">
        <v>960</v>
      </c>
      <c r="F26788" s="20">
        <v>30</v>
      </c>
    </row>
    <row r="26789" spans="1:6" outlineLevel="2" x14ac:dyDescent="0.2">
      <c r="B26789" s="18" t="s">
        <v>17503</v>
      </c>
      <c r="C26789" s="19" t="s">
        <v>166</v>
      </c>
      <c r="D26789" t="s">
        <v>398</v>
      </c>
      <c r="E26789" s="20">
        <v>15984</v>
      </c>
      <c r="F26789" s="20">
        <v>323</v>
      </c>
    </row>
    <row r="26790" spans="1:6" outlineLevel="1" x14ac:dyDescent="0.2">
      <c r="B26790" s="21" t="s">
        <v>17504</v>
      </c>
      <c r="E26790" s="20">
        <f>SUBTOTAL(9,E26786:E26789)</f>
        <v>201686</v>
      </c>
      <c r="F26790" s="20">
        <f>SUBTOTAL(9,F26786:F26789)</f>
        <v>3186</v>
      </c>
    </row>
    <row r="26791" spans="1:6" ht="25.5" outlineLevel="2" x14ac:dyDescent="0.2">
      <c r="A26791" t="s">
        <v>6998</v>
      </c>
      <c r="B26791" s="18" t="s">
        <v>17505</v>
      </c>
      <c r="C26791" s="19" t="s">
        <v>42</v>
      </c>
      <c r="D26791" t="s">
        <v>398</v>
      </c>
      <c r="E26791" s="20">
        <v>54733112</v>
      </c>
      <c r="F26791" s="20">
        <v>234888</v>
      </c>
    </row>
    <row r="26792" spans="1:6" ht="25.5" outlineLevel="2" x14ac:dyDescent="0.2">
      <c r="B26792" s="18" t="s">
        <v>17505</v>
      </c>
      <c r="C26792" s="19" t="s">
        <v>80</v>
      </c>
      <c r="D26792" t="s">
        <v>398</v>
      </c>
      <c r="E26792" s="20">
        <v>109228</v>
      </c>
      <c r="F26792" s="20">
        <v>1761</v>
      </c>
    </row>
    <row r="26793" spans="1:6" ht="25.5" outlineLevel="2" x14ac:dyDescent="0.2">
      <c r="B26793" s="18" t="s">
        <v>17505</v>
      </c>
      <c r="C26793" s="19" t="s">
        <v>166</v>
      </c>
      <c r="D26793" t="s">
        <v>398</v>
      </c>
      <c r="E26793" s="20">
        <v>38600</v>
      </c>
      <c r="F26793" s="20">
        <v>162</v>
      </c>
    </row>
    <row r="26794" spans="1:6" ht="25.5" outlineLevel="1" x14ac:dyDescent="0.2">
      <c r="B26794" s="21" t="s">
        <v>17506</v>
      </c>
      <c r="E26794" s="20">
        <f>SUBTOTAL(9,E26791:E26793)</f>
        <v>54880940</v>
      </c>
      <c r="F26794" s="20">
        <f>SUBTOTAL(9,F26791:F26793)</f>
        <v>236811</v>
      </c>
    </row>
    <row r="26795" spans="1:6" outlineLevel="2" x14ac:dyDescent="0.2">
      <c r="A26795" t="s">
        <v>6999</v>
      </c>
      <c r="B26795" s="18" t="s">
        <v>17507</v>
      </c>
      <c r="C26795" s="19" t="s">
        <v>16</v>
      </c>
      <c r="D26795" t="s">
        <v>398</v>
      </c>
      <c r="E26795" s="20">
        <v>1</v>
      </c>
      <c r="F26795" s="20">
        <v>2</v>
      </c>
    </row>
    <row r="26796" spans="1:6" outlineLevel="2" x14ac:dyDescent="0.2">
      <c r="B26796" s="18" t="s">
        <v>17507</v>
      </c>
      <c r="C26796" s="19" t="s">
        <v>42</v>
      </c>
      <c r="D26796" t="s">
        <v>398</v>
      </c>
      <c r="E26796" s="20">
        <v>952680</v>
      </c>
      <c r="F26796" s="20">
        <v>5834</v>
      </c>
    </row>
    <row r="26797" spans="1:6" outlineLevel="2" x14ac:dyDescent="0.2">
      <c r="B26797" s="18" t="s">
        <v>17507</v>
      </c>
      <c r="C26797" s="19" t="s">
        <v>80</v>
      </c>
      <c r="D26797" t="s">
        <v>398</v>
      </c>
      <c r="E26797" s="20">
        <v>3589</v>
      </c>
      <c r="F26797" s="20">
        <v>145</v>
      </c>
    </row>
    <row r="26798" spans="1:6" outlineLevel="2" x14ac:dyDescent="0.2">
      <c r="B26798" s="18" t="s">
        <v>17507</v>
      </c>
      <c r="C26798" s="19" t="s">
        <v>87</v>
      </c>
      <c r="D26798" t="s">
        <v>398</v>
      </c>
      <c r="E26798" s="20">
        <v>3</v>
      </c>
      <c r="F26798" s="20">
        <v>7</v>
      </c>
    </row>
    <row r="26799" spans="1:6" outlineLevel="2" x14ac:dyDescent="0.2">
      <c r="B26799" s="18" t="s">
        <v>17507</v>
      </c>
      <c r="C26799" s="19" t="s">
        <v>178</v>
      </c>
      <c r="D26799" t="s">
        <v>398</v>
      </c>
      <c r="E26799" s="20">
        <v>144</v>
      </c>
      <c r="F26799" s="20">
        <v>305</v>
      </c>
    </row>
    <row r="26800" spans="1:6" ht="25.5" outlineLevel="1" x14ac:dyDescent="0.2">
      <c r="B26800" s="21" t="s">
        <v>17508</v>
      </c>
      <c r="E26800" s="20">
        <f>SUBTOTAL(9,E26795:E26799)</f>
        <v>956417</v>
      </c>
      <c r="F26800" s="20">
        <f>SUBTOTAL(9,F26795:F26799)</f>
        <v>6293</v>
      </c>
    </row>
    <row r="26801" spans="1:6" outlineLevel="2" x14ac:dyDescent="0.2">
      <c r="A26801" t="s">
        <v>7000</v>
      </c>
      <c r="B26801" s="18" t="s">
        <v>17509</v>
      </c>
      <c r="C26801" s="19" t="s">
        <v>42</v>
      </c>
      <c r="D26801" t="s">
        <v>398</v>
      </c>
      <c r="E26801" s="20">
        <v>7003902</v>
      </c>
      <c r="F26801" s="20">
        <v>28559</v>
      </c>
    </row>
    <row r="26802" spans="1:6" outlineLevel="2" x14ac:dyDescent="0.2">
      <c r="B26802" s="18" t="s">
        <v>17509</v>
      </c>
      <c r="C26802" s="19" t="s">
        <v>80</v>
      </c>
      <c r="D26802" t="s">
        <v>398</v>
      </c>
      <c r="E26802" s="20">
        <v>307472</v>
      </c>
      <c r="F26802" s="20">
        <v>8923</v>
      </c>
    </row>
    <row r="26803" spans="1:6" outlineLevel="2" x14ac:dyDescent="0.2">
      <c r="B26803" s="18" t="s">
        <v>17509</v>
      </c>
      <c r="C26803" s="19" t="s">
        <v>107</v>
      </c>
      <c r="D26803" t="s">
        <v>398</v>
      </c>
      <c r="E26803" s="20">
        <v>6000</v>
      </c>
      <c r="F26803" s="20">
        <v>107</v>
      </c>
    </row>
    <row r="26804" spans="1:6" outlineLevel="2" x14ac:dyDescent="0.2">
      <c r="B26804" s="18" t="s">
        <v>17509</v>
      </c>
      <c r="C26804" s="19" t="s">
        <v>166</v>
      </c>
      <c r="D26804" t="s">
        <v>398</v>
      </c>
      <c r="E26804" s="20">
        <v>50</v>
      </c>
      <c r="F26804" s="20">
        <v>1</v>
      </c>
    </row>
    <row r="26805" spans="1:6" outlineLevel="1" x14ac:dyDescent="0.2">
      <c r="B26805" s="21" t="s">
        <v>17510</v>
      </c>
      <c r="E26805" s="20">
        <f>SUBTOTAL(9,E26801:E26804)</f>
        <v>7317424</v>
      </c>
      <c r="F26805" s="20">
        <f>SUBTOTAL(9,F26801:F26804)</f>
        <v>37590</v>
      </c>
    </row>
    <row r="26806" spans="1:6" outlineLevel="2" x14ac:dyDescent="0.2">
      <c r="A26806" t="s">
        <v>7001</v>
      </c>
      <c r="B26806" s="18" t="s">
        <v>17511</v>
      </c>
      <c r="C26806" s="19" t="s">
        <v>42</v>
      </c>
      <c r="D26806" t="s">
        <v>411</v>
      </c>
      <c r="E26806" s="20">
        <v>511</v>
      </c>
      <c r="F26806" s="20">
        <v>17</v>
      </c>
    </row>
    <row r="26807" spans="1:6" outlineLevel="2" x14ac:dyDescent="0.2">
      <c r="B26807" s="18" t="s">
        <v>17511</v>
      </c>
      <c r="C26807" s="19" t="s">
        <v>80</v>
      </c>
      <c r="D26807" t="s">
        <v>411</v>
      </c>
      <c r="E26807" s="20">
        <v>17550</v>
      </c>
      <c r="F26807" s="20">
        <v>2071</v>
      </c>
    </row>
    <row r="26808" spans="1:6" outlineLevel="2" x14ac:dyDescent="0.2">
      <c r="B26808" s="18" t="s">
        <v>17511</v>
      </c>
      <c r="C26808" s="19" t="s">
        <v>107</v>
      </c>
      <c r="D26808" t="s">
        <v>411</v>
      </c>
      <c r="E26808" s="20">
        <v>6</v>
      </c>
      <c r="F26808" s="20">
        <v>14</v>
      </c>
    </row>
    <row r="26809" spans="1:6" ht="25.5" outlineLevel="1" x14ac:dyDescent="0.2">
      <c r="B26809" s="21" t="s">
        <v>17512</v>
      </c>
      <c r="E26809" s="20">
        <f>SUBTOTAL(9,E26806:E26808)</f>
        <v>18067</v>
      </c>
      <c r="F26809" s="20">
        <f>SUBTOTAL(9,F26806:F26808)</f>
        <v>2102</v>
      </c>
    </row>
    <row r="26810" spans="1:6" ht="25.5" outlineLevel="2" x14ac:dyDescent="0.2">
      <c r="A26810" t="s">
        <v>1954</v>
      </c>
      <c r="B26810" s="18" t="s">
        <v>17513</v>
      </c>
      <c r="C26810" s="19" t="s">
        <v>42</v>
      </c>
      <c r="D26810" t="s">
        <v>411</v>
      </c>
      <c r="E26810" s="20">
        <v>21837</v>
      </c>
      <c r="F26810" s="20">
        <v>1492</v>
      </c>
    </row>
    <row r="26811" spans="1:6" ht="25.5" outlineLevel="2" x14ac:dyDescent="0.2">
      <c r="B26811" s="18" t="s">
        <v>17513</v>
      </c>
      <c r="C26811" s="19" t="s">
        <v>54</v>
      </c>
      <c r="D26811" t="s">
        <v>411</v>
      </c>
      <c r="E26811" s="20">
        <v>2</v>
      </c>
      <c r="F26811" s="20">
        <v>3</v>
      </c>
    </row>
    <row r="26812" spans="1:6" ht="25.5" outlineLevel="2" x14ac:dyDescent="0.2">
      <c r="B26812" s="18" t="s">
        <v>17513</v>
      </c>
      <c r="C26812" s="19" t="s">
        <v>80</v>
      </c>
      <c r="D26812" t="s">
        <v>411</v>
      </c>
      <c r="E26812" s="20">
        <v>14128</v>
      </c>
      <c r="F26812" s="20">
        <v>1323</v>
      </c>
    </row>
    <row r="26813" spans="1:6" ht="25.5" outlineLevel="2" x14ac:dyDescent="0.2">
      <c r="B26813" s="18" t="s">
        <v>17513</v>
      </c>
      <c r="C26813" s="19" t="s">
        <v>178</v>
      </c>
      <c r="D26813" t="s">
        <v>411</v>
      </c>
      <c r="E26813" s="20">
        <v>2</v>
      </c>
      <c r="F26813" s="20">
        <v>4</v>
      </c>
    </row>
    <row r="26814" spans="1:6" ht="25.5" outlineLevel="1" x14ac:dyDescent="0.2">
      <c r="B26814" s="21" t="s">
        <v>17514</v>
      </c>
      <c r="E26814" s="20">
        <f>SUBTOTAL(9,E26810:E26813)</f>
        <v>35969</v>
      </c>
      <c r="F26814" s="20">
        <f>SUBTOTAL(9,F26810:F26813)</f>
        <v>2822</v>
      </c>
    </row>
    <row r="26815" spans="1:6" ht="25.5" outlineLevel="2" x14ac:dyDescent="0.2">
      <c r="A26815" t="s">
        <v>7002</v>
      </c>
      <c r="B26815" s="18" t="s">
        <v>17515</v>
      </c>
      <c r="C26815" s="19" t="s">
        <v>23</v>
      </c>
      <c r="D26815" t="s">
        <v>398</v>
      </c>
      <c r="E26815" s="20">
        <v>100</v>
      </c>
      <c r="F26815" s="20">
        <v>10</v>
      </c>
    </row>
    <row r="26816" spans="1:6" ht="25.5" outlineLevel="2" x14ac:dyDescent="0.2">
      <c r="B26816" s="18" t="s">
        <v>17515</v>
      </c>
      <c r="C26816" s="19" t="s">
        <v>42</v>
      </c>
      <c r="D26816" t="s">
        <v>398</v>
      </c>
      <c r="E26816" s="20">
        <v>1650796</v>
      </c>
      <c r="F26816" s="20">
        <v>3979</v>
      </c>
    </row>
    <row r="26817" spans="1:6" ht="25.5" outlineLevel="2" x14ac:dyDescent="0.2">
      <c r="B26817" s="18" t="s">
        <v>17515</v>
      </c>
      <c r="C26817" s="19" t="s">
        <v>80</v>
      </c>
      <c r="D26817" t="s">
        <v>398</v>
      </c>
      <c r="E26817" s="20">
        <v>814755</v>
      </c>
      <c r="F26817" s="20">
        <v>2157</v>
      </c>
    </row>
    <row r="26818" spans="1:6" ht="25.5" outlineLevel="2" x14ac:dyDescent="0.2">
      <c r="B26818" s="18" t="s">
        <v>17515</v>
      </c>
      <c r="C26818" s="19" t="s">
        <v>107</v>
      </c>
      <c r="D26818" t="s">
        <v>398</v>
      </c>
      <c r="E26818" s="20">
        <v>320</v>
      </c>
      <c r="F26818" s="20">
        <v>59</v>
      </c>
    </row>
    <row r="26819" spans="1:6" ht="25.5" outlineLevel="2" x14ac:dyDescent="0.2">
      <c r="B26819" s="18" t="s">
        <v>17515</v>
      </c>
      <c r="C26819" s="19" t="s">
        <v>166</v>
      </c>
      <c r="D26819" t="s">
        <v>398</v>
      </c>
      <c r="E26819" s="20">
        <v>6376</v>
      </c>
      <c r="F26819" s="20">
        <v>33</v>
      </c>
    </row>
    <row r="26820" spans="1:6" ht="25.5" outlineLevel="1" x14ac:dyDescent="0.2">
      <c r="B26820" s="21" t="s">
        <v>17516</v>
      </c>
      <c r="E26820" s="20">
        <f>SUBTOTAL(9,E26815:E26819)</f>
        <v>2472347</v>
      </c>
      <c r="F26820" s="20">
        <f>SUBTOTAL(9,F26815:F26819)</f>
        <v>6238</v>
      </c>
    </row>
    <row r="26821" spans="1:6" ht="25.5" outlineLevel="2" x14ac:dyDescent="0.2">
      <c r="A26821" t="s">
        <v>7004</v>
      </c>
      <c r="B26821" s="18" t="s">
        <v>17517</v>
      </c>
      <c r="C26821" s="19" t="s">
        <v>42</v>
      </c>
      <c r="D26821" t="s">
        <v>398</v>
      </c>
      <c r="E26821" s="20">
        <v>16159056</v>
      </c>
      <c r="F26821" s="20">
        <v>19427</v>
      </c>
    </row>
    <row r="26822" spans="1:6" ht="25.5" outlineLevel="2" x14ac:dyDescent="0.2">
      <c r="B26822" s="18" t="s">
        <v>17517</v>
      </c>
      <c r="C26822" s="19" t="s">
        <v>80</v>
      </c>
      <c r="D26822" t="s">
        <v>398</v>
      </c>
      <c r="E26822" s="20">
        <v>3198684</v>
      </c>
      <c r="F26822" s="20">
        <v>5948</v>
      </c>
    </row>
    <row r="26823" spans="1:6" ht="25.5" outlineLevel="2" x14ac:dyDescent="0.2">
      <c r="B26823" s="18" t="s">
        <v>17517</v>
      </c>
      <c r="C26823" s="19" t="s">
        <v>164</v>
      </c>
      <c r="D26823" t="s">
        <v>398</v>
      </c>
      <c r="E26823" s="20">
        <v>576</v>
      </c>
      <c r="F26823" s="20">
        <v>45</v>
      </c>
    </row>
    <row r="26824" spans="1:6" ht="25.5" outlineLevel="2" x14ac:dyDescent="0.2">
      <c r="B26824" s="18" t="s">
        <v>17517</v>
      </c>
      <c r="C26824" s="19" t="s">
        <v>166</v>
      </c>
      <c r="D26824" t="s">
        <v>398</v>
      </c>
      <c r="E26824" s="20">
        <v>217572</v>
      </c>
      <c r="F26824" s="20">
        <v>510</v>
      </c>
    </row>
    <row r="26825" spans="1:6" ht="25.5" outlineLevel="1" x14ac:dyDescent="0.2">
      <c r="B26825" s="21" t="s">
        <v>17518</v>
      </c>
      <c r="E26825" s="20">
        <f>SUBTOTAL(9,E26821:E26824)</f>
        <v>19575888</v>
      </c>
      <c r="F26825" s="20">
        <f>SUBTOTAL(9,F26821:F26824)</f>
        <v>25930</v>
      </c>
    </row>
    <row r="26826" spans="1:6" ht="25.5" outlineLevel="2" x14ac:dyDescent="0.2">
      <c r="A26826" t="s">
        <v>7005</v>
      </c>
      <c r="B26826" s="18" t="s">
        <v>17519</v>
      </c>
      <c r="C26826" s="19" t="s">
        <v>42</v>
      </c>
      <c r="D26826" t="s">
        <v>398</v>
      </c>
      <c r="E26826" s="20">
        <v>16217545</v>
      </c>
      <c r="F26826" s="20">
        <v>28498</v>
      </c>
    </row>
    <row r="26827" spans="1:6" ht="25.5" outlineLevel="2" x14ac:dyDescent="0.2">
      <c r="B26827" s="18" t="s">
        <v>17519</v>
      </c>
      <c r="C26827" s="19" t="s">
        <v>68</v>
      </c>
      <c r="D26827" t="s">
        <v>398</v>
      </c>
      <c r="E26827" s="20">
        <v>4</v>
      </c>
      <c r="F26827" s="20">
        <v>19</v>
      </c>
    </row>
    <row r="26828" spans="1:6" ht="25.5" outlineLevel="2" x14ac:dyDescent="0.2">
      <c r="B26828" s="18" t="s">
        <v>17519</v>
      </c>
      <c r="C26828" s="19" t="s">
        <v>80</v>
      </c>
      <c r="D26828" t="s">
        <v>398</v>
      </c>
      <c r="E26828" s="20">
        <v>1374725</v>
      </c>
      <c r="F26828" s="20">
        <v>8138</v>
      </c>
    </row>
    <row r="26829" spans="1:6" ht="25.5" outlineLevel="2" x14ac:dyDescent="0.2">
      <c r="B26829" s="18" t="s">
        <v>17519</v>
      </c>
      <c r="C26829" s="19" t="s">
        <v>107</v>
      </c>
      <c r="D26829" t="s">
        <v>398</v>
      </c>
      <c r="E26829" s="20">
        <v>10</v>
      </c>
      <c r="F26829" s="20">
        <v>2</v>
      </c>
    </row>
    <row r="26830" spans="1:6" ht="25.5" outlineLevel="2" x14ac:dyDescent="0.2">
      <c r="B26830" s="18" t="s">
        <v>17519</v>
      </c>
      <c r="C26830" s="19" t="s">
        <v>164</v>
      </c>
      <c r="D26830" t="s">
        <v>398</v>
      </c>
      <c r="E26830" s="20">
        <v>288</v>
      </c>
      <c r="F26830" s="20">
        <v>22</v>
      </c>
    </row>
    <row r="26831" spans="1:6" ht="25.5" outlineLevel="2" x14ac:dyDescent="0.2">
      <c r="B26831" s="18" t="s">
        <v>17519</v>
      </c>
      <c r="C26831" s="19" t="s">
        <v>166</v>
      </c>
      <c r="D26831" t="s">
        <v>398</v>
      </c>
      <c r="E26831" s="20">
        <v>10056</v>
      </c>
      <c r="F26831" s="20">
        <v>25</v>
      </c>
    </row>
    <row r="26832" spans="1:6" ht="25.5" outlineLevel="1" x14ac:dyDescent="0.2">
      <c r="B26832" s="21" t="s">
        <v>17520</v>
      </c>
      <c r="E26832" s="20">
        <f>SUBTOTAL(9,E26826:E26831)</f>
        <v>17602628</v>
      </c>
      <c r="F26832" s="20">
        <f>SUBTOTAL(9,F26826:F26831)</f>
        <v>36704</v>
      </c>
    </row>
    <row r="26833" spans="1:6" ht="25.5" outlineLevel="2" x14ac:dyDescent="0.2">
      <c r="A26833" t="s">
        <v>7007</v>
      </c>
      <c r="B26833" s="18" t="s">
        <v>17521</v>
      </c>
      <c r="C26833" s="19" t="s">
        <v>42</v>
      </c>
      <c r="D26833" t="s">
        <v>398</v>
      </c>
      <c r="E26833" s="20">
        <v>72055</v>
      </c>
      <c r="F26833" s="20">
        <v>1542</v>
      </c>
    </row>
    <row r="26834" spans="1:6" ht="25.5" outlineLevel="2" x14ac:dyDescent="0.2">
      <c r="B26834" s="18" t="s">
        <v>17521</v>
      </c>
      <c r="C26834" s="19" t="s">
        <v>65</v>
      </c>
      <c r="D26834" t="s">
        <v>398</v>
      </c>
      <c r="E26834" s="20">
        <v>1440</v>
      </c>
      <c r="F26834" s="20">
        <v>64</v>
      </c>
    </row>
    <row r="26835" spans="1:6" ht="25.5" outlineLevel="2" x14ac:dyDescent="0.2">
      <c r="B26835" s="18" t="s">
        <v>17521</v>
      </c>
      <c r="C26835" s="19" t="s">
        <v>80</v>
      </c>
      <c r="D26835" t="s">
        <v>398</v>
      </c>
      <c r="E26835" s="20">
        <v>12858</v>
      </c>
      <c r="F26835" s="20">
        <v>6430</v>
      </c>
    </row>
    <row r="26836" spans="1:6" ht="25.5" outlineLevel="2" x14ac:dyDescent="0.2">
      <c r="B26836" s="18" t="s">
        <v>17521</v>
      </c>
      <c r="C26836" s="19" t="s">
        <v>166</v>
      </c>
      <c r="D26836" t="s">
        <v>398</v>
      </c>
      <c r="E26836" s="20">
        <v>1800</v>
      </c>
      <c r="F26836" s="20">
        <v>17</v>
      </c>
    </row>
    <row r="26837" spans="1:6" ht="25.5" outlineLevel="2" x14ac:dyDescent="0.2">
      <c r="B26837" s="18" t="s">
        <v>17521</v>
      </c>
      <c r="C26837" s="19" t="s">
        <v>175</v>
      </c>
      <c r="D26837" t="s">
        <v>398</v>
      </c>
      <c r="E26837" s="20">
        <v>3360</v>
      </c>
      <c r="F26837" s="20">
        <v>175</v>
      </c>
    </row>
    <row r="26838" spans="1:6" ht="25.5" outlineLevel="2" x14ac:dyDescent="0.2">
      <c r="B26838" s="18" t="s">
        <v>17521</v>
      </c>
      <c r="C26838" s="19" t="s">
        <v>176</v>
      </c>
      <c r="D26838" t="s">
        <v>398</v>
      </c>
      <c r="E26838" s="20">
        <v>3687</v>
      </c>
      <c r="F26838" s="20">
        <v>366</v>
      </c>
    </row>
    <row r="26839" spans="1:6" ht="25.5" outlineLevel="1" x14ac:dyDescent="0.2">
      <c r="B26839" s="21" t="s">
        <v>17522</v>
      </c>
      <c r="E26839" s="20">
        <f>SUBTOTAL(9,E26833:E26838)</f>
        <v>95200</v>
      </c>
      <c r="F26839" s="20">
        <f>SUBTOTAL(9,F26833:F26838)</f>
        <v>8594</v>
      </c>
    </row>
    <row r="26840" spans="1:6" ht="25.5" outlineLevel="2" x14ac:dyDescent="0.2">
      <c r="A26840" t="s">
        <v>7009</v>
      </c>
      <c r="B26840" s="18" t="s">
        <v>17523</v>
      </c>
      <c r="C26840" s="19" t="s">
        <v>37</v>
      </c>
      <c r="D26840" t="s">
        <v>398</v>
      </c>
      <c r="E26840" s="20">
        <v>2</v>
      </c>
      <c r="F26840" s="20">
        <v>1</v>
      </c>
    </row>
    <row r="26841" spans="1:6" ht="25.5" outlineLevel="2" x14ac:dyDescent="0.2">
      <c r="B26841" s="18" t="s">
        <v>17523</v>
      </c>
      <c r="C26841" s="19" t="s">
        <v>42</v>
      </c>
      <c r="D26841" t="s">
        <v>398</v>
      </c>
      <c r="E26841" s="20">
        <v>145472</v>
      </c>
      <c r="F26841" s="20">
        <v>882</v>
      </c>
    </row>
    <row r="26842" spans="1:6" ht="25.5" outlineLevel="2" x14ac:dyDescent="0.2">
      <c r="B26842" s="18" t="s">
        <v>17523</v>
      </c>
      <c r="C26842" s="19" t="s">
        <v>80</v>
      </c>
      <c r="D26842" t="s">
        <v>398</v>
      </c>
      <c r="E26842" s="20">
        <v>3484</v>
      </c>
      <c r="F26842" s="20">
        <v>33</v>
      </c>
    </row>
    <row r="26843" spans="1:6" ht="25.5" outlineLevel="2" x14ac:dyDescent="0.2">
      <c r="B26843" s="18" t="s">
        <v>17523</v>
      </c>
      <c r="C26843" s="19" t="s">
        <v>92</v>
      </c>
      <c r="D26843" t="s">
        <v>398</v>
      </c>
      <c r="E26843" s="20">
        <v>338</v>
      </c>
      <c r="F26843" s="20">
        <v>41</v>
      </c>
    </row>
    <row r="26844" spans="1:6" ht="25.5" outlineLevel="2" x14ac:dyDescent="0.2">
      <c r="B26844" s="18" t="s">
        <v>17523</v>
      </c>
      <c r="C26844" s="19" t="s">
        <v>164</v>
      </c>
      <c r="D26844" t="s">
        <v>398</v>
      </c>
      <c r="E26844" s="20">
        <v>4968</v>
      </c>
      <c r="F26844" s="20">
        <v>263</v>
      </c>
    </row>
    <row r="26845" spans="1:6" ht="25.5" outlineLevel="2" x14ac:dyDescent="0.2">
      <c r="B26845" s="18" t="s">
        <v>17523</v>
      </c>
      <c r="C26845" s="19" t="s">
        <v>166</v>
      </c>
      <c r="D26845" t="s">
        <v>398</v>
      </c>
      <c r="E26845" s="20">
        <v>41760</v>
      </c>
      <c r="F26845" s="20">
        <v>152</v>
      </c>
    </row>
    <row r="26846" spans="1:6" ht="25.5" outlineLevel="2" x14ac:dyDescent="0.2">
      <c r="B26846" s="18" t="s">
        <v>17523</v>
      </c>
      <c r="C26846" s="19" t="s">
        <v>178</v>
      </c>
      <c r="D26846" t="s">
        <v>398</v>
      </c>
      <c r="E26846" s="20">
        <v>953</v>
      </c>
      <c r="F26846" s="20">
        <v>50</v>
      </c>
    </row>
    <row r="26847" spans="1:6" ht="25.5" outlineLevel="1" x14ac:dyDescent="0.2">
      <c r="B26847" s="21" t="s">
        <v>17524</v>
      </c>
      <c r="E26847" s="20">
        <f>SUBTOTAL(9,E26840:E26846)</f>
        <v>196977</v>
      </c>
      <c r="F26847" s="20">
        <f>SUBTOTAL(9,F26840:F26846)</f>
        <v>1422</v>
      </c>
    </row>
    <row r="26848" spans="1:6" ht="25.5" outlineLevel="2" x14ac:dyDescent="0.2">
      <c r="A26848" t="s">
        <v>1956</v>
      </c>
      <c r="B26848" s="18" t="s">
        <v>17525</v>
      </c>
      <c r="C26848" s="19" t="s">
        <v>42</v>
      </c>
      <c r="D26848" t="s">
        <v>398</v>
      </c>
      <c r="E26848" s="20">
        <v>764303</v>
      </c>
      <c r="F26848" s="20">
        <v>122990</v>
      </c>
    </row>
    <row r="26849" spans="1:6" ht="25.5" outlineLevel="2" x14ac:dyDescent="0.2">
      <c r="B26849" s="18" t="s">
        <v>17525</v>
      </c>
      <c r="C26849" s="19" t="s">
        <v>77</v>
      </c>
      <c r="D26849" t="s">
        <v>398</v>
      </c>
      <c r="E26849" s="20">
        <v>14950</v>
      </c>
      <c r="F26849" s="20">
        <v>2175</v>
      </c>
    </row>
    <row r="26850" spans="1:6" ht="25.5" outlineLevel="2" x14ac:dyDescent="0.2">
      <c r="B26850" s="18" t="s">
        <v>17525</v>
      </c>
      <c r="C26850" s="19" t="s">
        <v>80</v>
      </c>
      <c r="D26850" t="s">
        <v>398</v>
      </c>
      <c r="E26850" s="20">
        <v>22107</v>
      </c>
      <c r="F26850" s="20">
        <v>11813</v>
      </c>
    </row>
    <row r="26851" spans="1:6" ht="25.5" outlineLevel="2" x14ac:dyDescent="0.2">
      <c r="B26851" s="18" t="s">
        <v>17525</v>
      </c>
      <c r="C26851" s="19" t="s">
        <v>139</v>
      </c>
      <c r="D26851" t="s">
        <v>398</v>
      </c>
      <c r="E26851" s="20">
        <v>2</v>
      </c>
      <c r="F26851" s="20">
        <v>6</v>
      </c>
    </row>
    <row r="26852" spans="1:6" ht="25.5" outlineLevel="2" x14ac:dyDescent="0.2">
      <c r="B26852" s="18" t="s">
        <v>17525</v>
      </c>
      <c r="C26852" s="19" t="s">
        <v>151</v>
      </c>
      <c r="D26852" t="s">
        <v>398</v>
      </c>
      <c r="E26852" s="20">
        <v>500</v>
      </c>
      <c r="F26852" s="20">
        <v>76</v>
      </c>
    </row>
    <row r="26853" spans="1:6" ht="25.5" outlineLevel="2" x14ac:dyDescent="0.2">
      <c r="B26853" s="18" t="s">
        <v>17525</v>
      </c>
      <c r="C26853" s="19" t="s">
        <v>166</v>
      </c>
      <c r="D26853" t="s">
        <v>398</v>
      </c>
      <c r="E26853" s="20">
        <v>2268</v>
      </c>
      <c r="F26853" s="20">
        <v>1113</v>
      </c>
    </row>
    <row r="26854" spans="1:6" ht="25.5" outlineLevel="2" x14ac:dyDescent="0.2">
      <c r="B26854" s="18" t="s">
        <v>17525</v>
      </c>
      <c r="C26854" s="19" t="s">
        <v>176</v>
      </c>
      <c r="D26854" t="s">
        <v>398</v>
      </c>
      <c r="E26854" s="20">
        <v>1</v>
      </c>
      <c r="F26854" s="20">
        <v>3</v>
      </c>
    </row>
    <row r="26855" spans="1:6" ht="25.5" outlineLevel="1" x14ac:dyDescent="0.2">
      <c r="B26855" s="21" t="s">
        <v>17526</v>
      </c>
      <c r="E26855" s="20">
        <f>SUBTOTAL(9,E26848:E26854)</f>
        <v>804131</v>
      </c>
      <c r="F26855" s="20">
        <f>SUBTOTAL(9,F26848:F26854)</f>
        <v>138176</v>
      </c>
    </row>
    <row r="26856" spans="1:6" ht="25.5" outlineLevel="2" x14ac:dyDescent="0.2">
      <c r="A26856" t="s">
        <v>7011</v>
      </c>
      <c r="B26856" s="18" t="s">
        <v>17527</v>
      </c>
      <c r="C26856" s="19" t="s">
        <v>20</v>
      </c>
      <c r="D26856" t="s">
        <v>398</v>
      </c>
      <c r="E26856" s="20">
        <v>5</v>
      </c>
      <c r="F26856" s="20">
        <v>2</v>
      </c>
    </row>
    <row r="26857" spans="1:6" ht="25.5" outlineLevel="2" x14ac:dyDescent="0.2">
      <c r="B26857" s="18" t="s">
        <v>17527</v>
      </c>
      <c r="C26857" s="19" t="s">
        <v>23</v>
      </c>
      <c r="D26857" t="s">
        <v>398</v>
      </c>
      <c r="E26857" s="20">
        <v>26</v>
      </c>
      <c r="F26857" s="20">
        <v>6</v>
      </c>
    </row>
    <row r="26858" spans="1:6" ht="25.5" outlineLevel="2" x14ac:dyDescent="0.2">
      <c r="B26858" s="18" t="s">
        <v>17527</v>
      </c>
      <c r="C26858" s="19" t="s">
        <v>42</v>
      </c>
      <c r="D26858" t="s">
        <v>398</v>
      </c>
      <c r="E26858" s="20">
        <v>61113</v>
      </c>
      <c r="F26858" s="20">
        <v>9883</v>
      </c>
    </row>
    <row r="26859" spans="1:6" ht="25.5" outlineLevel="2" x14ac:dyDescent="0.2">
      <c r="B26859" s="18" t="s">
        <v>17527</v>
      </c>
      <c r="C26859" s="19" t="s">
        <v>80</v>
      </c>
      <c r="D26859" t="s">
        <v>398</v>
      </c>
      <c r="E26859" s="20">
        <v>14863</v>
      </c>
      <c r="F26859" s="20">
        <v>1618</v>
      </c>
    </row>
    <row r="26860" spans="1:6" ht="25.5" outlineLevel="2" x14ac:dyDescent="0.2">
      <c r="B26860" s="18" t="s">
        <v>17527</v>
      </c>
      <c r="C26860" s="19" t="s">
        <v>81</v>
      </c>
      <c r="D26860" t="s">
        <v>398</v>
      </c>
      <c r="E26860" s="20">
        <v>76</v>
      </c>
      <c r="F26860" s="20">
        <v>34</v>
      </c>
    </row>
    <row r="26861" spans="1:6" ht="25.5" outlineLevel="2" x14ac:dyDescent="0.2">
      <c r="B26861" s="18" t="s">
        <v>17527</v>
      </c>
      <c r="C26861" s="19" t="s">
        <v>88</v>
      </c>
      <c r="D26861" t="s">
        <v>398</v>
      </c>
      <c r="E26861" s="20">
        <v>55</v>
      </c>
      <c r="F26861" s="20">
        <v>9</v>
      </c>
    </row>
    <row r="26862" spans="1:6" ht="25.5" outlineLevel="2" x14ac:dyDescent="0.2">
      <c r="B26862" s="18" t="s">
        <v>17527</v>
      </c>
      <c r="C26862" s="19" t="s">
        <v>92</v>
      </c>
      <c r="D26862" t="s">
        <v>398</v>
      </c>
      <c r="E26862" s="20">
        <v>36</v>
      </c>
      <c r="F26862" s="20">
        <v>15</v>
      </c>
    </row>
    <row r="26863" spans="1:6" ht="25.5" outlineLevel="2" x14ac:dyDescent="0.2">
      <c r="B26863" s="18" t="s">
        <v>17527</v>
      </c>
      <c r="C26863" s="19" t="s">
        <v>107</v>
      </c>
      <c r="D26863" t="s">
        <v>398</v>
      </c>
      <c r="E26863" s="20">
        <v>16</v>
      </c>
      <c r="F26863" s="20">
        <v>12</v>
      </c>
    </row>
    <row r="26864" spans="1:6" ht="25.5" outlineLevel="2" x14ac:dyDescent="0.2">
      <c r="B26864" s="18" t="s">
        <v>17527</v>
      </c>
      <c r="C26864" s="19" t="s">
        <v>143</v>
      </c>
      <c r="D26864" t="s">
        <v>398</v>
      </c>
      <c r="E26864" s="20">
        <v>62</v>
      </c>
      <c r="F26864" s="20">
        <v>14</v>
      </c>
    </row>
    <row r="26865" spans="1:6" ht="25.5" outlineLevel="2" x14ac:dyDescent="0.2">
      <c r="B26865" s="18" t="s">
        <v>17527</v>
      </c>
      <c r="C26865" s="19" t="s">
        <v>151</v>
      </c>
      <c r="D26865" t="s">
        <v>398</v>
      </c>
      <c r="E26865" s="20">
        <v>328</v>
      </c>
      <c r="F26865" s="20">
        <v>17</v>
      </c>
    </row>
    <row r="26866" spans="1:6" ht="25.5" outlineLevel="2" x14ac:dyDescent="0.2">
      <c r="B26866" s="18" t="s">
        <v>17527</v>
      </c>
      <c r="C26866" s="19" t="s">
        <v>166</v>
      </c>
      <c r="D26866" t="s">
        <v>398</v>
      </c>
      <c r="E26866" s="20">
        <v>2419</v>
      </c>
      <c r="F26866" s="20">
        <v>537</v>
      </c>
    </row>
    <row r="26867" spans="1:6" ht="25.5" outlineLevel="2" x14ac:dyDescent="0.2">
      <c r="B26867" s="18" t="s">
        <v>17527</v>
      </c>
      <c r="C26867" s="19" t="s">
        <v>175</v>
      </c>
      <c r="D26867" t="s">
        <v>398</v>
      </c>
      <c r="E26867" s="20">
        <v>26</v>
      </c>
      <c r="F26867" s="20">
        <v>17</v>
      </c>
    </row>
    <row r="26868" spans="1:6" ht="25.5" outlineLevel="2" x14ac:dyDescent="0.2">
      <c r="B26868" s="18" t="s">
        <v>17527</v>
      </c>
      <c r="C26868" s="19" t="s">
        <v>176</v>
      </c>
      <c r="D26868" t="s">
        <v>398</v>
      </c>
      <c r="E26868" s="20">
        <v>1</v>
      </c>
      <c r="F26868" s="20">
        <v>11</v>
      </c>
    </row>
    <row r="26869" spans="1:6" ht="25.5" outlineLevel="2" x14ac:dyDescent="0.2">
      <c r="B26869" s="18" t="s">
        <v>17527</v>
      </c>
      <c r="C26869" s="19" t="s">
        <v>182</v>
      </c>
      <c r="D26869" t="s">
        <v>398</v>
      </c>
      <c r="E26869" s="20">
        <v>6900</v>
      </c>
      <c r="F26869" s="20">
        <v>353</v>
      </c>
    </row>
    <row r="26870" spans="1:6" ht="25.5" outlineLevel="1" x14ac:dyDescent="0.2">
      <c r="B26870" s="21" t="s">
        <v>17528</v>
      </c>
      <c r="E26870" s="20">
        <f>SUBTOTAL(9,E26856:E26869)</f>
        <v>85926</v>
      </c>
      <c r="F26870" s="20">
        <f>SUBTOTAL(9,F26856:F26869)</f>
        <v>12528</v>
      </c>
    </row>
    <row r="26871" spans="1:6" ht="25.5" outlineLevel="2" x14ac:dyDescent="0.2">
      <c r="A26871" t="s">
        <v>1957</v>
      </c>
      <c r="B26871" s="18" t="s">
        <v>17529</v>
      </c>
      <c r="C26871" s="19" t="s">
        <v>36</v>
      </c>
      <c r="D26871" t="s">
        <v>398</v>
      </c>
      <c r="E26871" s="20">
        <v>4080</v>
      </c>
      <c r="F26871" s="20">
        <v>107</v>
      </c>
    </row>
    <row r="26872" spans="1:6" ht="25.5" outlineLevel="2" x14ac:dyDescent="0.2">
      <c r="B26872" s="18" t="s">
        <v>17529</v>
      </c>
      <c r="C26872" s="19" t="s">
        <v>42</v>
      </c>
      <c r="D26872" t="s">
        <v>398</v>
      </c>
      <c r="E26872" s="20">
        <v>34230888</v>
      </c>
      <c r="F26872" s="20">
        <v>207853</v>
      </c>
    </row>
    <row r="26873" spans="1:6" ht="25.5" outlineLevel="2" x14ac:dyDescent="0.2">
      <c r="B26873" s="18" t="s">
        <v>17529</v>
      </c>
      <c r="C26873" s="19" t="s">
        <v>53</v>
      </c>
      <c r="D26873" t="s">
        <v>398</v>
      </c>
      <c r="E26873" s="20">
        <v>9600</v>
      </c>
      <c r="F26873" s="20">
        <v>572</v>
      </c>
    </row>
    <row r="26874" spans="1:6" ht="25.5" outlineLevel="2" x14ac:dyDescent="0.2">
      <c r="B26874" s="18" t="s">
        <v>17529</v>
      </c>
      <c r="C26874" s="19" t="s">
        <v>65</v>
      </c>
      <c r="D26874" t="s">
        <v>398</v>
      </c>
      <c r="E26874" s="20">
        <v>160</v>
      </c>
      <c r="F26874" s="20">
        <v>155</v>
      </c>
    </row>
    <row r="26875" spans="1:6" ht="25.5" outlineLevel="2" x14ac:dyDescent="0.2">
      <c r="B26875" s="18" t="s">
        <v>17529</v>
      </c>
      <c r="C26875" s="19" t="s">
        <v>68</v>
      </c>
      <c r="D26875" t="s">
        <v>398</v>
      </c>
      <c r="E26875" s="20">
        <v>3930</v>
      </c>
      <c r="F26875" s="20">
        <v>643</v>
      </c>
    </row>
    <row r="26876" spans="1:6" ht="25.5" outlineLevel="2" x14ac:dyDescent="0.2">
      <c r="B26876" s="18" t="s">
        <v>17529</v>
      </c>
      <c r="C26876" s="19" t="s">
        <v>80</v>
      </c>
      <c r="D26876" t="s">
        <v>398</v>
      </c>
      <c r="E26876" s="20">
        <v>78013240</v>
      </c>
      <c r="F26876" s="20">
        <v>745145</v>
      </c>
    </row>
    <row r="26877" spans="1:6" ht="25.5" outlineLevel="2" x14ac:dyDescent="0.2">
      <c r="B26877" s="18" t="s">
        <v>17529</v>
      </c>
      <c r="C26877" s="19" t="s">
        <v>81</v>
      </c>
      <c r="D26877" t="s">
        <v>398</v>
      </c>
      <c r="E26877" s="20">
        <v>2640</v>
      </c>
      <c r="F26877" s="20">
        <v>41</v>
      </c>
    </row>
    <row r="26878" spans="1:6" ht="25.5" outlineLevel="2" x14ac:dyDescent="0.2">
      <c r="B26878" s="18" t="s">
        <v>17529</v>
      </c>
      <c r="C26878" s="19" t="s">
        <v>92</v>
      </c>
      <c r="D26878" t="s">
        <v>398</v>
      </c>
      <c r="E26878" s="20">
        <v>475</v>
      </c>
      <c r="F26878" s="20">
        <v>71</v>
      </c>
    </row>
    <row r="26879" spans="1:6" ht="25.5" outlineLevel="2" x14ac:dyDescent="0.2">
      <c r="B26879" s="18" t="s">
        <v>17529</v>
      </c>
      <c r="C26879" s="19" t="s">
        <v>107</v>
      </c>
      <c r="D26879" t="s">
        <v>398</v>
      </c>
      <c r="E26879" s="20">
        <v>1564000</v>
      </c>
      <c r="F26879" s="20">
        <v>14559</v>
      </c>
    </row>
    <row r="26880" spans="1:6" ht="25.5" outlineLevel="2" x14ac:dyDescent="0.2">
      <c r="B26880" s="18" t="s">
        <v>17529</v>
      </c>
      <c r="C26880" s="19" t="s">
        <v>135</v>
      </c>
      <c r="D26880" t="s">
        <v>398</v>
      </c>
      <c r="E26880" s="20">
        <v>9900</v>
      </c>
      <c r="F26880" s="20">
        <v>311</v>
      </c>
    </row>
    <row r="26881" spans="1:6" ht="25.5" outlineLevel="2" x14ac:dyDescent="0.2">
      <c r="B26881" s="18" t="s">
        <v>17529</v>
      </c>
      <c r="C26881" s="19" t="s">
        <v>151</v>
      </c>
      <c r="D26881" t="s">
        <v>398</v>
      </c>
      <c r="E26881" s="20">
        <v>275</v>
      </c>
      <c r="F26881" s="20">
        <v>8</v>
      </c>
    </row>
    <row r="26882" spans="1:6" ht="25.5" outlineLevel="2" x14ac:dyDescent="0.2">
      <c r="B26882" s="18" t="s">
        <v>17529</v>
      </c>
      <c r="C26882" s="19" t="s">
        <v>152</v>
      </c>
      <c r="D26882" t="s">
        <v>398</v>
      </c>
      <c r="E26882" s="20">
        <v>12720</v>
      </c>
      <c r="F26882" s="20">
        <v>941</v>
      </c>
    </row>
    <row r="26883" spans="1:6" ht="25.5" outlineLevel="2" x14ac:dyDescent="0.2">
      <c r="B26883" s="18" t="s">
        <v>17529</v>
      </c>
      <c r="C26883" s="19" t="s">
        <v>162</v>
      </c>
      <c r="D26883" t="s">
        <v>398</v>
      </c>
      <c r="E26883" s="20">
        <v>1042500</v>
      </c>
      <c r="F26883" s="20">
        <v>10448</v>
      </c>
    </row>
    <row r="26884" spans="1:6" ht="25.5" outlineLevel="2" x14ac:dyDescent="0.2">
      <c r="B26884" s="18" t="s">
        <v>17529</v>
      </c>
      <c r="C26884" s="19" t="s">
        <v>164</v>
      </c>
      <c r="D26884" t="s">
        <v>398</v>
      </c>
      <c r="E26884" s="20">
        <v>104846</v>
      </c>
      <c r="F26884" s="20">
        <v>5292</v>
      </c>
    </row>
    <row r="26885" spans="1:6" ht="25.5" outlineLevel="2" x14ac:dyDescent="0.2">
      <c r="B26885" s="18" t="s">
        <v>17529</v>
      </c>
      <c r="C26885" s="19" t="s">
        <v>166</v>
      </c>
      <c r="D26885" t="s">
        <v>398</v>
      </c>
      <c r="E26885" s="20">
        <v>1471</v>
      </c>
      <c r="F26885" s="20">
        <v>93</v>
      </c>
    </row>
    <row r="26886" spans="1:6" ht="25.5" outlineLevel="2" x14ac:dyDescent="0.2">
      <c r="B26886" s="18" t="s">
        <v>17529</v>
      </c>
      <c r="C26886" s="19" t="s">
        <v>176</v>
      </c>
      <c r="D26886" t="s">
        <v>398</v>
      </c>
      <c r="E26886" s="20">
        <v>10440</v>
      </c>
      <c r="F26886" s="20">
        <v>624</v>
      </c>
    </row>
    <row r="26887" spans="1:6" ht="25.5" outlineLevel="2" x14ac:dyDescent="0.2">
      <c r="B26887" s="18" t="s">
        <v>17529</v>
      </c>
      <c r="C26887" s="19" t="s">
        <v>178</v>
      </c>
      <c r="D26887" t="s">
        <v>398</v>
      </c>
      <c r="E26887" s="20">
        <v>276</v>
      </c>
      <c r="F26887" s="20">
        <v>9</v>
      </c>
    </row>
    <row r="26888" spans="1:6" ht="25.5" outlineLevel="2" x14ac:dyDescent="0.2">
      <c r="B26888" s="18" t="s">
        <v>17529</v>
      </c>
      <c r="C26888" s="19" t="s">
        <v>182</v>
      </c>
      <c r="D26888" t="s">
        <v>398</v>
      </c>
      <c r="E26888" s="20">
        <v>247500</v>
      </c>
      <c r="F26888" s="20">
        <v>2195</v>
      </c>
    </row>
    <row r="26889" spans="1:6" ht="38.25" outlineLevel="1" x14ac:dyDescent="0.2">
      <c r="B26889" s="21" t="s">
        <v>17530</v>
      </c>
      <c r="E26889" s="20">
        <f>SUBTOTAL(9,E26871:E26888)</f>
        <v>115258941</v>
      </c>
      <c r="F26889" s="20">
        <f>SUBTOTAL(9,F26871:F26888)</f>
        <v>989067</v>
      </c>
    </row>
    <row r="26890" spans="1:6" ht="25.5" outlineLevel="2" x14ac:dyDescent="0.2">
      <c r="A26890" t="s">
        <v>1959</v>
      </c>
      <c r="B26890" s="18" t="s">
        <v>17531</v>
      </c>
      <c r="C26890" s="19" t="s">
        <v>27</v>
      </c>
      <c r="D26890" t="s">
        <v>398</v>
      </c>
      <c r="E26890" s="20">
        <v>1</v>
      </c>
      <c r="F26890" s="20">
        <v>12</v>
      </c>
    </row>
    <row r="26891" spans="1:6" ht="25.5" outlineLevel="2" x14ac:dyDescent="0.2">
      <c r="B26891" s="18" t="s">
        <v>17531</v>
      </c>
      <c r="C26891" s="19" t="s">
        <v>42</v>
      </c>
      <c r="D26891" t="s">
        <v>398</v>
      </c>
      <c r="E26891" s="20">
        <v>2114</v>
      </c>
      <c r="F26891" s="20">
        <v>85</v>
      </c>
    </row>
    <row r="26892" spans="1:6" ht="25.5" outlineLevel="2" x14ac:dyDescent="0.2">
      <c r="B26892" s="18" t="s">
        <v>17531</v>
      </c>
      <c r="C26892" s="19" t="s">
        <v>77</v>
      </c>
      <c r="D26892" t="s">
        <v>398</v>
      </c>
      <c r="E26892" s="20">
        <v>1500</v>
      </c>
      <c r="F26892" s="20">
        <v>141</v>
      </c>
    </row>
    <row r="26893" spans="1:6" ht="25.5" outlineLevel="2" x14ac:dyDescent="0.2">
      <c r="B26893" s="18" t="s">
        <v>17531</v>
      </c>
      <c r="C26893" s="19" t="s">
        <v>80</v>
      </c>
      <c r="D26893" t="s">
        <v>398</v>
      </c>
      <c r="E26893" s="20">
        <v>1416</v>
      </c>
      <c r="F26893" s="20">
        <v>62</v>
      </c>
    </row>
    <row r="26894" spans="1:6" ht="25.5" outlineLevel="2" x14ac:dyDescent="0.2">
      <c r="B26894" s="18" t="s">
        <v>17531</v>
      </c>
      <c r="C26894" s="19" t="s">
        <v>130</v>
      </c>
      <c r="D26894" t="s">
        <v>398</v>
      </c>
      <c r="E26894" s="20">
        <v>1</v>
      </c>
      <c r="F26894" s="20">
        <v>9</v>
      </c>
    </row>
    <row r="26895" spans="1:6" ht="25.5" outlineLevel="2" x14ac:dyDescent="0.2">
      <c r="B26895" s="18" t="s">
        <v>17531</v>
      </c>
      <c r="C26895" s="19" t="s">
        <v>176</v>
      </c>
      <c r="D26895" t="s">
        <v>398</v>
      </c>
      <c r="E26895" s="20">
        <v>2</v>
      </c>
      <c r="F26895" s="20">
        <v>19</v>
      </c>
    </row>
    <row r="26896" spans="1:6" ht="25.5" outlineLevel="2" x14ac:dyDescent="0.2">
      <c r="B26896" s="18" t="s">
        <v>17531</v>
      </c>
      <c r="C26896" s="19" t="s">
        <v>178</v>
      </c>
      <c r="D26896" t="s">
        <v>398</v>
      </c>
      <c r="E26896" s="20">
        <v>1</v>
      </c>
      <c r="F26896" s="20">
        <v>6</v>
      </c>
    </row>
    <row r="26897" spans="1:6" ht="25.5" outlineLevel="2" x14ac:dyDescent="0.2">
      <c r="B26897" s="18" t="s">
        <v>17531</v>
      </c>
      <c r="C26897" s="19" t="s">
        <v>182</v>
      </c>
      <c r="D26897" t="s">
        <v>398</v>
      </c>
      <c r="E26897" s="20">
        <v>130</v>
      </c>
      <c r="F26897" s="20">
        <v>86</v>
      </c>
    </row>
    <row r="26898" spans="1:6" ht="25.5" outlineLevel="1" x14ac:dyDescent="0.2">
      <c r="B26898" s="21" t="s">
        <v>17532</v>
      </c>
      <c r="E26898" s="20">
        <f>SUBTOTAL(9,E26890:E26897)</f>
        <v>5165</v>
      </c>
      <c r="F26898" s="20">
        <f>SUBTOTAL(9,F26890:F26897)</f>
        <v>420</v>
      </c>
    </row>
    <row r="26899" spans="1:6" ht="25.5" outlineLevel="2" x14ac:dyDescent="0.2">
      <c r="A26899" t="s">
        <v>1960</v>
      </c>
      <c r="B26899" s="18" t="s">
        <v>17533</v>
      </c>
      <c r="C26899" s="19" t="s">
        <v>42</v>
      </c>
      <c r="D26899" t="s">
        <v>398</v>
      </c>
      <c r="E26899" s="20">
        <v>22056</v>
      </c>
      <c r="F26899" s="20">
        <v>422</v>
      </c>
    </row>
    <row r="26900" spans="1:6" ht="25.5" outlineLevel="2" x14ac:dyDescent="0.2">
      <c r="B26900" s="18" t="s">
        <v>17533</v>
      </c>
      <c r="C26900" s="19" t="s">
        <v>80</v>
      </c>
      <c r="D26900" t="s">
        <v>398</v>
      </c>
      <c r="E26900" s="20">
        <v>744</v>
      </c>
      <c r="F26900" s="20">
        <v>55</v>
      </c>
    </row>
    <row r="26901" spans="1:6" ht="25.5" outlineLevel="2" x14ac:dyDescent="0.2">
      <c r="B26901" s="18" t="s">
        <v>17533</v>
      </c>
      <c r="C26901" s="19" t="s">
        <v>88</v>
      </c>
      <c r="D26901" t="s">
        <v>398</v>
      </c>
      <c r="E26901" s="20">
        <v>1</v>
      </c>
      <c r="F26901" s="20">
        <v>7</v>
      </c>
    </row>
    <row r="26902" spans="1:6" ht="25.5" outlineLevel="2" x14ac:dyDescent="0.2">
      <c r="B26902" s="18" t="s">
        <v>17533</v>
      </c>
      <c r="C26902" s="19" t="s">
        <v>107</v>
      </c>
      <c r="D26902" t="s">
        <v>398</v>
      </c>
      <c r="E26902" s="20">
        <v>3</v>
      </c>
      <c r="F26902" s="20">
        <v>2</v>
      </c>
    </row>
    <row r="26903" spans="1:6" ht="25.5" outlineLevel="2" x14ac:dyDescent="0.2">
      <c r="B26903" s="18" t="s">
        <v>17533</v>
      </c>
      <c r="C26903" s="19" t="s">
        <v>151</v>
      </c>
      <c r="D26903" t="s">
        <v>398</v>
      </c>
      <c r="E26903" s="20">
        <v>3</v>
      </c>
      <c r="F26903" s="20">
        <v>13</v>
      </c>
    </row>
    <row r="26904" spans="1:6" ht="25.5" outlineLevel="2" x14ac:dyDescent="0.2">
      <c r="B26904" s="18" t="s">
        <v>17533</v>
      </c>
      <c r="C26904" s="19" t="s">
        <v>176</v>
      </c>
      <c r="D26904" t="s">
        <v>398</v>
      </c>
      <c r="E26904" s="20">
        <v>3</v>
      </c>
      <c r="F26904" s="20">
        <v>1</v>
      </c>
    </row>
    <row r="26905" spans="1:6" ht="25.5" outlineLevel="2" x14ac:dyDescent="0.2">
      <c r="B26905" s="18" t="s">
        <v>17533</v>
      </c>
      <c r="C26905" s="19" t="s">
        <v>178</v>
      </c>
      <c r="D26905" t="s">
        <v>398</v>
      </c>
      <c r="E26905" s="20">
        <v>6</v>
      </c>
      <c r="F26905" s="20">
        <v>14</v>
      </c>
    </row>
    <row r="26906" spans="1:6" ht="25.5" outlineLevel="1" x14ac:dyDescent="0.2">
      <c r="B26906" s="21" t="s">
        <v>17534</v>
      </c>
      <c r="E26906" s="20">
        <f>SUBTOTAL(9,E26899:E26905)</f>
        <v>22816</v>
      </c>
      <c r="F26906" s="20">
        <f>SUBTOTAL(9,F26899:F26905)</f>
        <v>514</v>
      </c>
    </row>
    <row r="26907" spans="1:6" ht="25.5" outlineLevel="2" x14ac:dyDescent="0.2">
      <c r="A26907" t="s">
        <v>7013</v>
      </c>
      <c r="B26907" s="18" t="s">
        <v>17535</v>
      </c>
      <c r="C26907" s="19" t="s">
        <v>175</v>
      </c>
      <c r="D26907" t="s">
        <v>398</v>
      </c>
      <c r="E26907" s="20">
        <v>1</v>
      </c>
      <c r="F26907" s="20">
        <v>2</v>
      </c>
    </row>
    <row r="26908" spans="1:6" ht="25.5" outlineLevel="1" x14ac:dyDescent="0.2">
      <c r="B26908" s="21" t="s">
        <v>17536</v>
      </c>
      <c r="E26908" s="20">
        <f>SUBTOTAL(9,E26907:E26907)</f>
        <v>1</v>
      </c>
      <c r="F26908" s="20">
        <f>SUBTOTAL(9,F26907:F26907)</f>
        <v>2</v>
      </c>
    </row>
    <row r="26909" spans="1:6" ht="25.5" outlineLevel="2" x14ac:dyDescent="0.2">
      <c r="A26909" t="s">
        <v>1961</v>
      </c>
      <c r="B26909" s="18" t="s">
        <v>1962</v>
      </c>
      <c r="C26909" s="19" t="s">
        <v>42</v>
      </c>
      <c r="D26909" t="s">
        <v>398</v>
      </c>
      <c r="E26909" s="20">
        <v>4</v>
      </c>
      <c r="F26909" s="20">
        <v>17</v>
      </c>
    </row>
    <row r="26910" spans="1:6" ht="25.5" outlineLevel="2" x14ac:dyDescent="0.2">
      <c r="B26910" s="18" t="s">
        <v>1962</v>
      </c>
      <c r="C26910" s="19" t="s">
        <v>80</v>
      </c>
      <c r="D26910" t="s">
        <v>398</v>
      </c>
      <c r="E26910" s="20">
        <v>40209</v>
      </c>
      <c r="F26910" s="20">
        <v>3008</v>
      </c>
    </row>
    <row r="26911" spans="1:6" ht="25.5" outlineLevel="2" x14ac:dyDescent="0.2">
      <c r="B26911" s="18" t="s">
        <v>1962</v>
      </c>
      <c r="C26911" s="19" t="s">
        <v>87</v>
      </c>
      <c r="D26911" t="s">
        <v>398</v>
      </c>
      <c r="E26911" s="20">
        <v>1</v>
      </c>
      <c r="F26911" s="20">
        <v>8</v>
      </c>
    </row>
    <row r="26912" spans="1:6" ht="25.5" outlineLevel="2" x14ac:dyDescent="0.2">
      <c r="B26912" s="18" t="s">
        <v>1962</v>
      </c>
      <c r="C26912" s="19" t="s">
        <v>107</v>
      </c>
      <c r="D26912" t="s">
        <v>398</v>
      </c>
      <c r="E26912" s="20">
        <v>4</v>
      </c>
      <c r="F26912" s="20">
        <v>42</v>
      </c>
    </row>
    <row r="26913" spans="1:6" ht="25.5" outlineLevel="2" x14ac:dyDescent="0.2">
      <c r="B26913" s="18" t="s">
        <v>1962</v>
      </c>
      <c r="C26913" s="19" t="s">
        <v>117</v>
      </c>
      <c r="D26913" t="s">
        <v>398</v>
      </c>
      <c r="E26913" s="20">
        <v>5</v>
      </c>
      <c r="F26913" s="20">
        <v>99</v>
      </c>
    </row>
    <row r="26914" spans="1:6" ht="25.5" outlineLevel="2" x14ac:dyDescent="0.2">
      <c r="B26914" s="18" t="s">
        <v>1962</v>
      </c>
      <c r="C26914" s="19" t="s">
        <v>164</v>
      </c>
      <c r="D26914" t="s">
        <v>398</v>
      </c>
      <c r="E26914" s="20">
        <v>2</v>
      </c>
      <c r="F26914" s="20">
        <v>10</v>
      </c>
    </row>
    <row r="26915" spans="1:6" ht="25.5" outlineLevel="2" x14ac:dyDescent="0.2">
      <c r="B26915" s="18" t="s">
        <v>1962</v>
      </c>
      <c r="C26915" s="19" t="s">
        <v>166</v>
      </c>
      <c r="D26915" t="s">
        <v>398</v>
      </c>
      <c r="E26915" s="20">
        <v>2599</v>
      </c>
      <c r="F26915" s="20">
        <v>658</v>
      </c>
    </row>
    <row r="26916" spans="1:6" ht="25.5" outlineLevel="2" x14ac:dyDescent="0.2">
      <c r="B26916" s="18" t="s">
        <v>1962</v>
      </c>
      <c r="C26916" s="19" t="s">
        <v>178</v>
      </c>
      <c r="D26916" t="s">
        <v>398</v>
      </c>
      <c r="E26916" s="20">
        <v>1</v>
      </c>
      <c r="F26916" s="20">
        <v>20</v>
      </c>
    </row>
    <row r="26917" spans="1:6" ht="25.5" outlineLevel="2" x14ac:dyDescent="0.2">
      <c r="B26917" s="18" t="s">
        <v>1962</v>
      </c>
      <c r="C26917" s="19" t="s">
        <v>182</v>
      </c>
      <c r="D26917" t="s">
        <v>398</v>
      </c>
      <c r="E26917" s="20">
        <v>1572</v>
      </c>
      <c r="F26917" s="20">
        <v>3674</v>
      </c>
    </row>
    <row r="26918" spans="1:6" ht="25.5" outlineLevel="1" x14ac:dyDescent="0.2">
      <c r="B26918" s="21" t="s">
        <v>1968</v>
      </c>
      <c r="E26918" s="20">
        <f>SUBTOTAL(9,E26909:E26917)</f>
        <v>44397</v>
      </c>
      <c r="F26918" s="20">
        <f>SUBTOTAL(9,F26909:F26917)</f>
        <v>7536</v>
      </c>
    </row>
    <row r="26919" spans="1:6" ht="25.5" outlineLevel="2" x14ac:dyDescent="0.2">
      <c r="A26919" t="s">
        <v>7014</v>
      </c>
      <c r="B26919" s="18" t="s">
        <v>7098</v>
      </c>
      <c r="C26919" s="19" t="s">
        <v>42</v>
      </c>
      <c r="D26919" t="s">
        <v>411</v>
      </c>
      <c r="E26919" s="20">
        <v>85</v>
      </c>
      <c r="F26919" s="20">
        <v>2</v>
      </c>
    </row>
    <row r="26920" spans="1:6" ht="25.5" outlineLevel="1" x14ac:dyDescent="0.2">
      <c r="B26920" s="21" t="s">
        <v>7135</v>
      </c>
      <c r="E26920" s="20">
        <f>SUBTOTAL(9,E26919:E26919)</f>
        <v>85</v>
      </c>
      <c r="F26920" s="20">
        <f>SUBTOTAL(9,F26919:F26919)</f>
        <v>2</v>
      </c>
    </row>
    <row r="26921" spans="1:6" ht="25.5" outlineLevel="2" x14ac:dyDescent="0.2">
      <c r="B26921" s="18" t="s">
        <v>7023</v>
      </c>
      <c r="C26921" s="19" t="s">
        <v>80</v>
      </c>
      <c r="D26921" t="s">
        <v>411</v>
      </c>
      <c r="E26921" s="20">
        <v>4983</v>
      </c>
      <c r="F26921" s="20">
        <v>17280</v>
      </c>
    </row>
    <row r="26922" spans="1:6" ht="25.5" outlineLevel="1" x14ac:dyDescent="0.2">
      <c r="B26922" s="21" t="s">
        <v>7136</v>
      </c>
      <c r="E26922" s="20">
        <f>SUBTOTAL(9,E26921:E26921)</f>
        <v>4983</v>
      </c>
      <c r="F26922" s="20">
        <f>SUBTOTAL(9,F26921:F26921)</f>
        <v>17280</v>
      </c>
    </row>
    <row r="26923" spans="1:6" ht="25.5" outlineLevel="2" x14ac:dyDescent="0.2">
      <c r="B26923" s="18" t="s">
        <v>7098</v>
      </c>
      <c r="C26923" s="19" t="s">
        <v>151</v>
      </c>
      <c r="D26923" t="s">
        <v>411</v>
      </c>
      <c r="E26923" s="20">
        <v>115</v>
      </c>
      <c r="F26923" s="20">
        <v>7</v>
      </c>
    </row>
    <row r="26924" spans="1:6" ht="25.5" outlineLevel="2" x14ac:dyDescent="0.2">
      <c r="B26924" s="18" t="s">
        <v>7098</v>
      </c>
      <c r="C26924" s="19" t="s">
        <v>154</v>
      </c>
      <c r="D26924" t="s">
        <v>411</v>
      </c>
      <c r="E26924" s="20">
        <v>480</v>
      </c>
      <c r="F26924" s="20">
        <v>27</v>
      </c>
    </row>
    <row r="26925" spans="1:6" ht="25.5" outlineLevel="2" x14ac:dyDescent="0.2">
      <c r="B26925" s="18" t="s">
        <v>7098</v>
      </c>
      <c r="C26925" s="19" t="s">
        <v>178</v>
      </c>
      <c r="D26925" t="s">
        <v>411</v>
      </c>
      <c r="E26925" s="20">
        <v>120</v>
      </c>
      <c r="F26925" s="20">
        <v>17</v>
      </c>
    </row>
    <row r="26926" spans="1:6" ht="25.5" outlineLevel="1" x14ac:dyDescent="0.2">
      <c r="B26926" s="21" t="s">
        <v>7135</v>
      </c>
      <c r="E26926" s="20">
        <f>SUBTOTAL(9,E26923:E26925)</f>
        <v>715</v>
      </c>
      <c r="F26926" s="20">
        <f>SUBTOTAL(9,F26923:F26925)</f>
        <v>51</v>
      </c>
    </row>
    <row r="26927" spans="1:6" ht="25.5" outlineLevel="2" x14ac:dyDescent="0.2">
      <c r="A26927" t="s">
        <v>7015</v>
      </c>
      <c r="B26927" s="18" t="s">
        <v>17537</v>
      </c>
      <c r="C26927" s="19" t="s">
        <v>80</v>
      </c>
      <c r="D26927" t="s">
        <v>411</v>
      </c>
      <c r="E26927" s="20">
        <v>293</v>
      </c>
      <c r="F26927" s="20">
        <v>158</v>
      </c>
    </row>
    <row r="26928" spans="1:6" ht="26.25" outlineLevel="1" thickBot="1" x14ac:dyDescent="0.25">
      <c r="A26928" s="6"/>
      <c r="B26928" s="23" t="s">
        <v>17538</v>
      </c>
      <c r="C26928" s="45"/>
      <c r="D26928" s="6"/>
      <c r="E26928" s="41">
        <f>SUBTOTAL(9,E26927:E26927)</f>
        <v>293</v>
      </c>
      <c r="F26928" s="41">
        <f>SUBTOTAL(9,F26927:F26927)</f>
        <v>158</v>
      </c>
    </row>
    <row r="26929" spans="1:6" ht="14.25" thickTop="1" thickBot="1" x14ac:dyDescent="0.25">
      <c r="A26929" s="43"/>
      <c r="B26929" s="17" t="s">
        <v>1969</v>
      </c>
      <c r="C26929" s="46"/>
      <c r="D26929" s="43"/>
      <c r="E26929" s="52"/>
      <c r="F26929" s="53">
        <f>SUBTOTAL(9,F3:F26927)</f>
        <v>786191403</v>
      </c>
    </row>
    <row r="26930" spans="1:6" ht="13.5" thickTop="1" x14ac:dyDescent="0.2"/>
  </sheetData>
  <mergeCells count="1">
    <mergeCell ref="A1:G1"/>
  </mergeCells>
  <pageMargins left="0.75" right="0.66" top="0.79" bottom="0.6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topLeftCell="A2" workbookViewId="0">
      <selection activeCell="D11" sqref="D11"/>
    </sheetView>
  </sheetViews>
  <sheetFormatPr defaultRowHeight="12.75" x14ac:dyDescent="0.2"/>
  <cols>
    <col min="2" max="2" width="14.28515625" bestFit="1" customWidth="1"/>
    <col min="3" max="3" width="11" bestFit="1" customWidth="1"/>
    <col min="4" max="4" width="15.5703125" bestFit="1" customWidth="1"/>
    <col min="5" max="5" width="12.28515625" bestFit="1" customWidth="1"/>
  </cols>
  <sheetData>
    <row r="1" spans="1:5" ht="69.75" customHeight="1" thickBot="1" x14ac:dyDescent="0.25">
      <c r="A1" s="116" t="s">
        <v>7175</v>
      </c>
      <c r="B1" s="116"/>
      <c r="C1" s="116"/>
      <c r="D1" s="116"/>
      <c r="E1" s="116"/>
    </row>
    <row r="2" spans="1:5" ht="52.5" thickTop="1" thickBot="1" x14ac:dyDescent="0.25">
      <c r="A2" s="12" t="s">
        <v>186</v>
      </c>
      <c r="B2" s="13" t="s">
        <v>187</v>
      </c>
      <c r="C2" s="13" t="s">
        <v>188</v>
      </c>
      <c r="D2" s="14" t="s">
        <v>189</v>
      </c>
      <c r="E2" s="13" t="s">
        <v>190</v>
      </c>
    </row>
    <row r="3" spans="1:5" ht="30" customHeight="1" thickTop="1" x14ac:dyDescent="0.2">
      <c r="A3" s="15">
        <v>0</v>
      </c>
      <c r="B3" s="70">
        <v>0</v>
      </c>
      <c r="C3" s="71">
        <v>0</v>
      </c>
      <c r="D3" s="72">
        <v>35082960.502999999</v>
      </c>
      <c r="E3" s="73">
        <f>100*D3/$D$11</f>
        <v>4.4623943188806399</v>
      </c>
    </row>
    <row r="4" spans="1:5" ht="30" customHeight="1" x14ac:dyDescent="0.2">
      <c r="A4" s="15">
        <v>5</v>
      </c>
      <c r="B4" s="72">
        <v>7841353.5300000003</v>
      </c>
      <c r="C4" s="71">
        <f>100*(B4/$B$11)</f>
        <v>11.124527562289083</v>
      </c>
      <c r="D4" s="72">
        <v>220326304.13699999</v>
      </c>
      <c r="E4" s="73">
        <f t="shared" ref="E4:E10" si="0">(D4/$D$11)*100</f>
        <v>28.024512007669461</v>
      </c>
    </row>
    <row r="5" spans="1:5" ht="30" customHeight="1" x14ac:dyDescent="0.2">
      <c r="A5" s="15">
        <v>10</v>
      </c>
      <c r="B5" s="72">
        <v>4916364.2230000002</v>
      </c>
      <c r="C5" s="71">
        <f t="shared" ref="C5:C10" si="1">100*(B5/$B$11)</f>
        <v>6.9748454901019441</v>
      </c>
      <c r="D5" s="72">
        <v>145769742.20100001</v>
      </c>
      <c r="E5" s="73">
        <f t="shared" si="0"/>
        <v>18.541253649526361</v>
      </c>
    </row>
    <row r="6" spans="1:5" ht="30" customHeight="1" x14ac:dyDescent="0.2">
      <c r="A6" s="15">
        <v>15</v>
      </c>
      <c r="B6" s="72">
        <v>12869545.541999999</v>
      </c>
      <c r="C6" s="71">
        <f t="shared" si="1"/>
        <v>18.258023126794743</v>
      </c>
      <c r="D6" s="72">
        <v>136006656.42399999</v>
      </c>
      <c r="E6" s="73">
        <f t="shared" si="0"/>
        <v>17.299433179378074</v>
      </c>
    </row>
    <row r="7" spans="1:5" ht="30" customHeight="1" x14ac:dyDescent="0.2">
      <c r="A7" s="15">
        <v>20</v>
      </c>
      <c r="B7" s="72">
        <v>4774109.375</v>
      </c>
      <c r="C7" s="71">
        <f t="shared" si="1"/>
        <v>6.7730285497751579</v>
      </c>
      <c r="D7" s="72">
        <v>45911277.68</v>
      </c>
      <c r="E7" s="73">
        <f t="shared" si="0"/>
        <v>5.8397074179148714</v>
      </c>
    </row>
    <row r="8" spans="1:5" ht="30" customHeight="1" x14ac:dyDescent="0.2">
      <c r="A8" s="15">
        <v>30</v>
      </c>
      <c r="B8" s="72">
        <v>15123868.517000001</v>
      </c>
      <c r="C8" s="71">
        <f t="shared" si="1"/>
        <v>21.456230932850524</v>
      </c>
      <c r="D8" s="72">
        <v>60750082.987999998</v>
      </c>
      <c r="E8" s="73">
        <f t="shared" si="0"/>
        <v>7.7271365161442755</v>
      </c>
    </row>
    <row r="9" spans="1:5" ht="30" customHeight="1" x14ac:dyDescent="0.2">
      <c r="A9" s="15">
        <v>80</v>
      </c>
      <c r="B9" s="72">
        <v>6865100.5700000003</v>
      </c>
      <c r="C9" s="71">
        <f t="shared" si="1"/>
        <v>9.7395175739323552</v>
      </c>
      <c r="D9" s="72">
        <v>10140537.537</v>
      </c>
      <c r="E9" s="73">
        <f t="shared" si="0"/>
        <v>1.2898306313583539</v>
      </c>
    </row>
    <row r="10" spans="1:5" ht="30" customHeight="1" x14ac:dyDescent="0.2">
      <c r="A10" s="15" t="s">
        <v>393</v>
      </c>
      <c r="B10" s="72">
        <f>B11-SUM(B3:B9)</f>
        <v>18096728.242999993</v>
      </c>
      <c r="C10" s="71">
        <f t="shared" si="1"/>
        <v>25.673826764256187</v>
      </c>
      <c r="D10" s="74">
        <f>D11-SUM(D3:D9)</f>
        <v>132203841.52999997</v>
      </c>
      <c r="E10" s="73">
        <f t="shared" si="0"/>
        <v>16.81573227912796</v>
      </c>
    </row>
    <row r="11" spans="1:5" ht="30" customHeight="1" thickBot="1" x14ac:dyDescent="0.25">
      <c r="A11" s="16" t="s">
        <v>191</v>
      </c>
      <c r="B11" s="75">
        <v>70487070</v>
      </c>
      <c r="C11" s="75">
        <v>100</v>
      </c>
      <c r="D11" s="75">
        <v>786191403</v>
      </c>
      <c r="E11" s="75">
        <f>SUM(E3:E10)</f>
        <v>99.999999999999986</v>
      </c>
    </row>
    <row r="12" spans="1:5" ht="13.5" thickTop="1" x14ac:dyDescent="0.2"/>
  </sheetData>
  <mergeCells count="1">
    <mergeCell ref="A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05"/>
  <sheetViews>
    <sheetView topLeftCell="A4593" workbookViewId="0">
      <selection activeCell="C4606" sqref="C4606"/>
    </sheetView>
  </sheetViews>
  <sheetFormatPr defaultRowHeight="12.75" outlineLevelRow="2" x14ac:dyDescent="0.2"/>
  <cols>
    <col min="1" max="1" width="5.42578125" bestFit="1" customWidth="1"/>
    <col min="2" max="2" width="9" bestFit="1" customWidth="1"/>
    <col min="3" max="3" width="39.28515625" style="19" customWidth="1"/>
    <col min="4" max="4" width="18" style="10" customWidth="1"/>
    <col min="5" max="5" width="5.28515625" bestFit="1" customWidth="1"/>
    <col min="6" max="6" width="12.28515625" bestFit="1" customWidth="1"/>
    <col min="7" max="7" width="11.28515625" bestFit="1" customWidth="1"/>
  </cols>
  <sheetData>
    <row r="1" spans="1:7" ht="38.25" customHeight="1" thickBot="1" x14ac:dyDescent="0.25">
      <c r="A1" s="117" t="s">
        <v>7176</v>
      </c>
      <c r="B1" s="118"/>
      <c r="C1" s="118"/>
      <c r="D1" s="118"/>
      <c r="E1" s="118"/>
      <c r="F1" s="118"/>
      <c r="G1" s="118"/>
    </row>
    <row r="2" spans="1:7" ht="23.25" customHeight="1" thickTop="1" thickBot="1" x14ac:dyDescent="0.25">
      <c r="A2" s="6" t="s">
        <v>387</v>
      </c>
      <c r="B2" s="43" t="s">
        <v>394</v>
      </c>
      <c r="C2" s="46" t="s">
        <v>192</v>
      </c>
      <c r="D2" s="47" t="s">
        <v>1</v>
      </c>
      <c r="E2" s="43" t="s">
        <v>395</v>
      </c>
      <c r="F2" s="76" t="s">
        <v>396</v>
      </c>
      <c r="G2" s="76" t="s">
        <v>193</v>
      </c>
    </row>
    <row r="3" spans="1:7" ht="13.5" outlineLevel="2" thickTop="1" x14ac:dyDescent="0.2">
      <c r="A3" s="2">
        <v>1</v>
      </c>
      <c r="B3" t="s">
        <v>397</v>
      </c>
      <c r="C3" s="19" t="s">
        <v>20217</v>
      </c>
      <c r="D3" s="10" t="s">
        <v>80</v>
      </c>
      <c r="E3" t="s">
        <v>398</v>
      </c>
      <c r="F3" s="20">
        <v>1</v>
      </c>
      <c r="G3" s="20">
        <v>5</v>
      </c>
    </row>
    <row r="4" spans="1:7" outlineLevel="1" x14ac:dyDescent="0.2">
      <c r="A4" s="2"/>
      <c r="C4" s="48" t="s">
        <v>20218</v>
      </c>
      <c r="F4" s="20">
        <f>SUBTOTAL(9,F3:F3)</f>
        <v>1</v>
      </c>
      <c r="G4" s="20">
        <f>SUBTOTAL(9,G3:G3)</f>
        <v>5</v>
      </c>
    </row>
    <row r="5" spans="1:7" outlineLevel="2" x14ac:dyDescent="0.2">
      <c r="A5" s="2">
        <v>2</v>
      </c>
      <c r="B5" t="s">
        <v>399</v>
      </c>
      <c r="C5" s="19" t="s">
        <v>20219</v>
      </c>
      <c r="D5" s="10" t="s">
        <v>80</v>
      </c>
      <c r="E5" t="s">
        <v>398</v>
      </c>
      <c r="F5" s="20">
        <v>1</v>
      </c>
      <c r="G5" s="20">
        <v>5</v>
      </c>
    </row>
    <row r="6" spans="1:7" outlineLevel="1" x14ac:dyDescent="0.2">
      <c r="A6" s="2"/>
      <c r="C6" s="49" t="s">
        <v>20220</v>
      </c>
      <c r="F6" s="20">
        <v>1</v>
      </c>
      <c r="G6" s="20">
        <f>SUBTOTAL(9,G5:G5)</f>
        <v>5</v>
      </c>
    </row>
    <row r="7" spans="1:7" outlineLevel="2" x14ac:dyDescent="0.2">
      <c r="A7" s="2">
        <v>3</v>
      </c>
      <c r="B7" t="s">
        <v>400</v>
      </c>
      <c r="C7" s="19" t="s">
        <v>7139</v>
      </c>
      <c r="D7" s="10" t="s">
        <v>80</v>
      </c>
      <c r="E7" t="s">
        <v>398</v>
      </c>
      <c r="F7" s="20">
        <v>2</v>
      </c>
      <c r="G7" s="20">
        <v>11</v>
      </c>
    </row>
    <row r="8" spans="1:7" ht="25.5" outlineLevel="1" x14ac:dyDescent="0.2">
      <c r="A8" s="2"/>
      <c r="C8" s="49" t="s">
        <v>1973</v>
      </c>
      <c r="F8" s="20">
        <f>SUBTOTAL(9,F7:F7)</f>
        <v>2</v>
      </c>
      <c r="G8" s="20">
        <f>SUBTOTAL(9,G7:G7)</f>
        <v>11</v>
      </c>
    </row>
    <row r="9" spans="1:7" outlineLevel="2" x14ac:dyDescent="0.2">
      <c r="A9" s="2">
        <v>4</v>
      </c>
      <c r="B9" t="s">
        <v>401</v>
      </c>
      <c r="C9" s="19" t="s">
        <v>20221</v>
      </c>
      <c r="D9" s="10" t="s">
        <v>80</v>
      </c>
      <c r="E9" t="s">
        <v>398</v>
      </c>
      <c r="F9" s="20">
        <v>136</v>
      </c>
      <c r="G9" s="20">
        <v>680</v>
      </c>
    </row>
    <row r="10" spans="1:7" outlineLevel="1" x14ac:dyDescent="0.2">
      <c r="A10" s="2"/>
      <c r="C10" s="49" t="s">
        <v>20222</v>
      </c>
      <c r="F10" s="20">
        <f>SUBTOTAL(9,F9:F9)</f>
        <v>136</v>
      </c>
      <c r="G10" s="20">
        <f>SUBTOTAL(9,G9:G9)</f>
        <v>680</v>
      </c>
    </row>
    <row r="11" spans="1:7" ht="25.5" outlineLevel="2" x14ac:dyDescent="0.2">
      <c r="A11" s="2">
        <v>5</v>
      </c>
      <c r="B11" t="s">
        <v>402</v>
      </c>
      <c r="C11" s="19" t="s">
        <v>20223</v>
      </c>
      <c r="D11" s="10" t="s">
        <v>80</v>
      </c>
      <c r="E11" t="s">
        <v>398</v>
      </c>
      <c r="F11" s="20">
        <v>29540</v>
      </c>
      <c r="G11" s="20">
        <v>148305</v>
      </c>
    </row>
    <row r="12" spans="1:7" ht="25.5" outlineLevel="1" x14ac:dyDescent="0.2">
      <c r="A12" s="2"/>
      <c r="C12" s="49" t="s">
        <v>20224</v>
      </c>
      <c r="F12" s="20">
        <f>SUBTOTAL(9,F11:F11)</f>
        <v>29540</v>
      </c>
      <c r="G12" s="20">
        <f>SUBTOTAL(9,G11:G11)</f>
        <v>148305</v>
      </c>
    </row>
    <row r="13" spans="1:7" outlineLevel="2" x14ac:dyDescent="0.2">
      <c r="A13" s="2">
        <v>6</v>
      </c>
      <c r="B13" t="s">
        <v>403</v>
      </c>
      <c r="C13" s="19" t="s">
        <v>1978</v>
      </c>
      <c r="D13" s="10" t="s">
        <v>80</v>
      </c>
      <c r="E13" t="s">
        <v>398</v>
      </c>
      <c r="F13" s="20">
        <v>31</v>
      </c>
      <c r="G13" s="20">
        <v>78</v>
      </c>
    </row>
    <row r="14" spans="1:7" outlineLevel="1" x14ac:dyDescent="0.2">
      <c r="A14" s="2"/>
      <c r="C14" s="49" t="s">
        <v>1979</v>
      </c>
      <c r="F14" s="20">
        <f>SUBTOTAL(9,F13:F13)</f>
        <v>31</v>
      </c>
      <c r="G14" s="20">
        <f>SUBTOTAL(9,G13:G13)</f>
        <v>78</v>
      </c>
    </row>
    <row r="15" spans="1:7" ht="25.5" outlineLevel="2" x14ac:dyDescent="0.2">
      <c r="A15" s="2">
        <v>7</v>
      </c>
      <c r="B15" t="s">
        <v>404</v>
      </c>
      <c r="C15" s="19" t="s">
        <v>18767</v>
      </c>
      <c r="D15" s="10" t="s">
        <v>80</v>
      </c>
      <c r="E15" t="s">
        <v>398</v>
      </c>
      <c r="F15" s="20">
        <v>15138</v>
      </c>
      <c r="G15" s="20">
        <v>4145</v>
      </c>
    </row>
    <row r="16" spans="1:7" ht="25.5" outlineLevel="1" x14ac:dyDescent="0.2">
      <c r="A16" s="2"/>
      <c r="C16" s="49" t="s">
        <v>18768</v>
      </c>
      <c r="F16" s="20">
        <f>SUBTOTAL(9,F15:F15)</f>
        <v>15138</v>
      </c>
      <c r="G16" s="20">
        <f>SUBTOTAL(9,G15:G15)</f>
        <v>4145</v>
      </c>
    </row>
    <row r="17" spans="1:7" ht="25.5" outlineLevel="2" x14ac:dyDescent="0.2">
      <c r="A17" s="2">
        <v>8</v>
      </c>
      <c r="B17" t="s">
        <v>405</v>
      </c>
      <c r="C17" s="19" t="s">
        <v>18769</v>
      </c>
      <c r="D17" s="10" t="s">
        <v>80</v>
      </c>
      <c r="E17" t="s">
        <v>398</v>
      </c>
      <c r="F17" s="20">
        <v>7160</v>
      </c>
      <c r="G17" s="20">
        <v>4198</v>
      </c>
    </row>
    <row r="18" spans="1:7" ht="25.5" outlineLevel="1" x14ac:dyDescent="0.2">
      <c r="A18" s="2"/>
      <c r="C18" s="49" t="s">
        <v>18770</v>
      </c>
      <c r="F18" s="20">
        <f>SUBTOTAL(9,F17:F17)</f>
        <v>7160</v>
      </c>
      <c r="G18" s="20">
        <f>SUBTOTAL(9,G17:G17)</f>
        <v>4198</v>
      </c>
    </row>
    <row r="19" spans="1:7" outlineLevel="2" x14ac:dyDescent="0.2">
      <c r="A19" s="2">
        <v>9</v>
      </c>
      <c r="B19" t="s">
        <v>406</v>
      </c>
      <c r="C19" s="19" t="s">
        <v>1974</v>
      </c>
      <c r="D19" s="10" t="s">
        <v>80</v>
      </c>
      <c r="E19" t="s">
        <v>398</v>
      </c>
      <c r="F19" s="20">
        <v>96</v>
      </c>
      <c r="G19" s="20">
        <v>146</v>
      </c>
    </row>
    <row r="20" spans="1:7" outlineLevel="1" x14ac:dyDescent="0.2">
      <c r="A20" s="2"/>
      <c r="C20" s="49" t="s">
        <v>1975</v>
      </c>
      <c r="F20" s="20">
        <f>SUBTOTAL(9,F19:F19)</f>
        <v>96</v>
      </c>
      <c r="G20" s="20">
        <f>SUBTOTAL(9,G19:G19)</f>
        <v>146</v>
      </c>
    </row>
    <row r="21" spans="1:7" outlineLevel="2" x14ac:dyDescent="0.2">
      <c r="A21" s="2">
        <v>10</v>
      </c>
      <c r="B21" t="s">
        <v>407</v>
      </c>
      <c r="C21" s="19" t="s">
        <v>1976</v>
      </c>
      <c r="D21" s="10" t="s">
        <v>80</v>
      </c>
      <c r="E21" t="s">
        <v>398</v>
      </c>
      <c r="F21" s="20">
        <v>9187</v>
      </c>
      <c r="G21" s="20">
        <v>9456</v>
      </c>
    </row>
    <row r="22" spans="1:7" outlineLevel="1" x14ac:dyDescent="0.2">
      <c r="A22" s="2"/>
      <c r="C22" s="49" t="s">
        <v>1977</v>
      </c>
      <c r="F22" s="20">
        <f>SUBTOTAL(9,F21:F21)</f>
        <v>9187</v>
      </c>
      <c r="G22" s="20">
        <f>SUBTOTAL(9,G21:G21)</f>
        <v>9456</v>
      </c>
    </row>
    <row r="23" spans="1:7" outlineLevel="2" x14ac:dyDescent="0.2">
      <c r="A23" s="2">
        <v>11</v>
      </c>
      <c r="B23" t="s">
        <v>408</v>
      </c>
      <c r="C23" s="19" t="s">
        <v>20225</v>
      </c>
      <c r="D23" s="10" t="s">
        <v>80</v>
      </c>
      <c r="E23" t="s">
        <v>398</v>
      </c>
      <c r="F23" s="20">
        <v>12</v>
      </c>
      <c r="G23" s="20">
        <v>19</v>
      </c>
    </row>
    <row r="24" spans="1:7" outlineLevel="1" x14ac:dyDescent="0.2">
      <c r="A24" s="2"/>
      <c r="C24" s="49" t="s">
        <v>20226</v>
      </c>
      <c r="F24" s="20">
        <f>SUBTOTAL(9,F23:F23)</f>
        <v>12</v>
      </c>
      <c r="G24" s="20">
        <f>SUBTOTAL(9,G23:G23)</f>
        <v>19</v>
      </c>
    </row>
    <row r="25" spans="1:7" outlineLevel="2" x14ac:dyDescent="0.2">
      <c r="A25" s="2">
        <v>12</v>
      </c>
      <c r="B25" t="s">
        <v>409</v>
      </c>
      <c r="C25" s="19" t="s">
        <v>20227</v>
      </c>
      <c r="D25" s="10" t="s">
        <v>80</v>
      </c>
      <c r="E25" t="s">
        <v>398</v>
      </c>
      <c r="F25" s="20">
        <v>24</v>
      </c>
      <c r="G25" s="20">
        <v>38</v>
      </c>
    </row>
    <row r="26" spans="1:7" outlineLevel="1" x14ac:dyDescent="0.2">
      <c r="A26" s="2"/>
      <c r="C26" s="49" t="s">
        <v>20228</v>
      </c>
      <c r="F26" s="20">
        <f>SUBTOTAL(9,F25:F25)</f>
        <v>24</v>
      </c>
      <c r="G26" s="20">
        <f>SUBTOTAL(9,G25:G25)</f>
        <v>38</v>
      </c>
    </row>
    <row r="27" spans="1:7" outlineLevel="2" x14ac:dyDescent="0.2">
      <c r="A27" s="2">
        <v>13</v>
      </c>
      <c r="B27" t="s">
        <v>410</v>
      </c>
      <c r="C27" s="19" t="s">
        <v>9788</v>
      </c>
      <c r="D27" s="10" t="s">
        <v>166</v>
      </c>
      <c r="E27" t="s">
        <v>411</v>
      </c>
      <c r="F27" s="20">
        <v>532025</v>
      </c>
      <c r="G27" s="20">
        <v>37327</v>
      </c>
    </row>
    <row r="28" spans="1:7" outlineLevel="2" x14ac:dyDescent="0.2">
      <c r="A28" s="2">
        <v>14</v>
      </c>
      <c r="C28" s="19" t="s">
        <v>9788</v>
      </c>
      <c r="D28" s="10" t="s">
        <v>182</v>
      </c>
      <c r="E28" t="s">
        <v>411</v>
      </c>
      <c r="F28" s="20">
        <v>250000</v>
      </c>
      <c r="G28" s="20">
        <v>32542</v>
      </c>
    </row>
    <row r="29" spans="1:7" ht="25.5" outlineLevel="1" x14ac:dyDescent="0.2">
      <c r="A29" s="2"/>
      <c r="C29" s="49" t="s">
        <v>9789</v>
      </c>
      <c r="F29" s="20">
        <f>SUBTOTAL(9,F27:F28)</f>
        <v>782025</v>
      </c>
      <c r="G29" s="20">
        <f>SUBTOTAL(9,G27:G28)</f>
        <v>69869</v>
      </c>
    </row>
    <row r="30" spans="1:7" outlineLevel="2" x14ac:dyDescent="0.2">
      <c r="A30" s="2">
        <v>15</v>
      </c>
      <c r="B30" t="s">
        <v>412</v>
      </c>
      <c r="C30" s="19" t="s">
        <v>18771</v>
      </c>
      <c r="D30" s="10" t="s">
        <v>77</v>
      </c>
      <c r="E30" t="s">
        <v>411</v>
      </c>
      <c r="F30" s="20">
        <v>18000</v>
      </c>
      <c r="G30" s="20">
        <v>972</v>
      </c>
    </row>
    <row r="31" spans="1:7" outlineLevel="2" x14ac:dyDescent="0.2">
      <c r="A31" s="2">
        <v>16</v>
      </c>
      <c r="C31" s="19" t="s">
        <v>18771</v>
      </c>
      <c r="D31" s="10" t="s">
        <v>166</v>
      </c>
      <c r="E31" t="s">
        <v>411</v>
      </c>
      <c r="F31" s="20">
        <v>1400053</v>
      </c>
      <c r="G31" s="20">
        <v>93268</v>
      </c>
    </row>
    <row r="32" spans="1:7" outlineLevel="2" x14ac:dyDescent="0.2">
      <c r="A32" s="2">
        <v>17</v>
      </c>
      <c r="C32" s="19" t="s">
        <v>18771</v>
      </c>
      <c r="D32" s="10" t="s">
        <v>181</v>
      </c>
      <c r="E32" t="s">
        <v>411</v>
      </c>
      <c r="F32" s="20">
        <v>28000</v>
      </c>
      <c r="G32" s="20">
        <v>1683</v>
      </c>
    </row>
    <row r="33" spans="1:7" outlineLevel="2" x14ac:dyDescent="0.2">
      <c r="A33" s="2">
        <v>18</v>
      </c>
      <c r="C33" s="19" t="s">
        <v>18771</v>
      </c>
      <c r="D33" s="10" t="s">
        <v>182</v>
      </c>
      <c r="E33" t="s">
        <v>411</v>
      </c>
      <c r="F33" s="20">
        <v>756000</v>
      </c>
      <c r="G33" s="20">
        <v>33121</v>
      </c>
    </row>
    <row r="34" spans="1:7" ht="25.5" outlineLevel="1" x14ac:dyDescent="0.2">
      <c r="A34" s="2"/>
      <c r="C34" s="49" t="s">
        <v>18772</v>
      </c>
      <c r="F34" s="20">
        <f>SUBTOTAL(9,F30:F33)</f>
        <v>2202053</v>
      </c>
      <c r="G34" s="20">
        <f>SUBTOTAL(9,G30:G33)</f>
        <v>129044</v>
      </c>
    </row>
    <row r="35" spans="1:7" ht="25.5" outlineLevel="2" x14ac:dyDescent="0.2">
      <c r="A35" s="2">
        <v>19</v>
      </c>
      <c r="B35" t="s">
        <v>413</v>
      </c>
      <c r="C35" s="19" t="s">
        <v>18773</v>
      </c>
      <c r="D35" s="10" t="s">
        <v>182</v>
      </c>
      <c r="E35" t="s">
        <v>411</v>
      </c>
      <c r="F35" s="20">
        <v>112000</v>
      </c>
      <c r="G35" s="20">
        <v>12726</v>
      </c>
    </row>
    <row r="36" spans="1:7" ht="25.5" outlineLevel="1" x14ac:dyDescent="0.2">
      <c r="A36" s="2"/>
      <c r="C36" s="49" t="s">
        <v>18774</v>
      </c>
      <c r="F36" s="20">
        <f>SUBTOTAL(9,F35:F35)</f>
        <v>112000</v>
      </c>
      <c r="G36" s="20">
        <f>SUBTOTAL(9,G35:G35)</f>
        <v>12726</v>
      </c>
    </row>
    <row r="37" spans="1:7" outlineLevel="2" x14ac:dyDescent="0.2">
      <c r="A37" s="2">
        <v>20</v>
      </c>
      <c r="B37" t="s">
        <v>414</v>
      </c>
      <c r="C37" s="19" t="s">
        <v>9790</v>
      </c>
      <c r="D37" s="10" t="s">
        <v>80</v>
      </c>
      <c r="E37" t="s">
        <v>411</v>
      </c>
      <c r="F37" s="20">
        <v>25</v>
      </c>
      <c r="G37" s="20">
        <v>44</v>
      </c>
    </row>
    <row r="38" spans="1:7" outlineLevel="2" x14ac:dyDescent="0.2">
      <c r="A38" s="2">
        <v>21</v>
      </c>
      <c r="C38" s="19" t="s">
        <v>9790</v>
      </c>
      <c r="D38" s="10" t="s">
        <v>166</v>
      </c>
      <c r="E38" t="s">
        <v>411</v>
      </c>
      <c r="F38" s="20">
        <v>920870</v>
      </c>
      <c r="G38" s="20">
        <v>64146</v>
      </c>
    </row>
    <row r="39" spans="1:7" outlineLevel="2" x14ac:dyDescent="0.2">
      <c r="A39" s="2">
        <v>22</v>
      </c>
      <c r="C39" s="19" t="s">
        <v>9790</v>
      </c>
      <c r="D39" s="10" t="s">
        <v>182</v>
      </c>
      <c r="E39" t="s">
        <v>411</v>
      </c>
      <c r="F39" s="20">
        <v>1820035</v>
      </c>
      <c r="G39" s="20">
        <v>282371</v>
      </c>
    </row>
    <row r="40" spans="1:7" outlineLevel="1" x14ac:dyDescent="0.2">
      <c r="A40" s="2"/>
      <c r="C40" s="49" t="s">
        <v>9791</v>
      </c>
      <c r="F40" s="20">
        <f>SUBTOTAL(9,F37:F39)</f>
        <v>2740930</v>
      </c>
      <c r="G40" s="20">
        <f>SUBTOTAL(9,G37:G39)</f>
        <v>346561</v>
      </c>
    </row>
    <row r="41" spans="1:7" outlineLevel="2" x14ac:dyDescent="0.2">
      <c r="A41" s="2">
        <v>23</v>
      </c>
      <c r="B41" t="s">
        <v>415</v>
      </c>
      <c r="C41" s="19" t="s">
        <v>18775</v>
      </c>
      <c r="D41" s="10" t="s">
        <v>166</v>
      </c>
      <c r="E41" t="s">
        <v>411</v>
      </c>
      <c r="F41" s="20">
        <v>476005</v>
      </c>
      <c r="G41" s="20">
        <v>50390</v>
      </c>
    </row>
    <row r="42" spans="1:7" outlineLevel="2" x14ac:dyDescent="0.2">
      <c r="A42" s="2">
        <v>24</v>
      </c>
      <c r="C42" s="19" t="s">
        <v>18775</v>
      </c>
      <c r="D42" s="10" t="s">
        <v>182</v>
      </c>
      <c r="E42" t="s">
        <v>411</v>
      </c>
      <c r="F42" s="20">
        <v>980000</v>
      </c>
      <c r="G42" s="20">
        <v>88486</v>
      </c>
    </row>
    <row r="43" spans="1:7" ht="25.5" outlineLevel="1" x14ac:dyDescent="0.2">
      <c r="A43" s="2"/>
      <c r="C43" s="49" t="s">
        <v>18776</v>
      </c>
      <c r="F43" s="20">
        <f>SUBTOTAL(9,F41:F42)</f>
        <v>1456005</v>
      </c>
      <c r="G43" s="20">
        <f>SUBTOTAL(9,G41:G42)</f>
        <v>138876</v>
      </c>
    </row>
    <row r="44" spans="1:7" outlineLevel="2" x14ac:dyDescent="0.2">
      <c r="A44" s="2">
        <v>25</v>
      </c>
      <c r="B44" t="s">
        <v>416</v>
      </c>
      <c r="C44" s="19" t="s">
        <v>20229</v>
      </c>
      <c r="D44" s="10" t="s">
        <v>166</v>
      </c>
      <c r="E44" t="s">
        <v>411</v>
      </c>
      <c r="F44" s="20">
        <v>139990</v>
      </c>
      <c r="G44" s="20">
        <v>22225</v>
      </c>
    </row>
    <row r="45" spans="1:7" outlineLevel="2" x14ac:dyDescent="0.2">
      <c r="A45" s="2">
        <v>26</v>
      </c>
      <c r="C45" s="19" t="s">
        <v>20229</v>
      </c>
      <c r="D45" s="10" t="s">
        <v>182</v>
      </c>
      <c r="E45" t="s">
        <v>411</v>
      </c>
      <c r="F45" s="20">
        <v>308000</v>
      </c>
      <c r="G45" s="20">
        <v>54438</v>
      </c>
    </row>
    <row r="46" spans="1:7" ht="25.5" outlineLevel="1" x14ac:dyDescent="0.2">
      <c r="A46" s="2"/>
      <c r="C46" s="49" t="s">
        <v>20230</v>
      </c>
      <c r="F46" s="20">
        <f>SUBTOTAL(9,F44:F45)</f>
        <v>447990</v>
      </c>
      <c r="G46" s="20">
        <f>SUBTOTAL(9,G44:G45)</f>
        <v>76663</v>
      </c>
    </row>
    <row r="47" spans="1:7" outlineLevel="2" x14ac:dyDescent="0.2">
      <c r="A47" s="2">
        <v>27</v>
      </c>
      <c r="B47" t="s">
        <v>417</v>
      </c>
      <c r="C47" s="19" t="s">
        <v>17553</v>
      </c>
      <c r="D47" s="10" t="s">
        <v>182</v>
      </c>
      <c r="E47" t="s">
        <v>411</v>
      </c>
      <c r="F47" s="20">
        <v>28000</v>
      </c>
      <c r="G47" s="20">
        <v>6075</v>
      </c>
    </row>
    <row r="48" spans="1:7" ht="25.5" outlineLevel="1" x14ac:dyDescent="0.2">
      <c r="A48" s="2"/>
      <c r="C48" s="49" t="s">
        <v>17554</v>
      </c>
      <c r="F48" s="20">
        <f>SUBTOTAL(9,F47:F47)</f>
        <v>28000</v>
      </c>
      <c r="G48" s="20">
        <f>SUBTOTAL(9,G47:G47)</f>
        <v>6075</v>
      </c>
    </row>
    <row r="49" spans="1:7" ht="25.5" outlineLevel="2" x14ac:dyDescent="0.2">
      <c r="A49" s="2">
        <v>28</v>
      </c>
      <c r="B49" t="s">
        <v>418</v>
      </c>
      <c r="C49" s="19" t="s">
        <v>20231</v>
      </c>
      <c r="D49" s="10" t="s">
        <v>27</v>
      </c>
      <c r="E49" t="s">
        <v>411</v>
      </c>
      <c r="F49" s="20">
        <v>190</v>
      </c>
      <c r="G49" s="20">
        <v>39</v>
      </c>
    </row>
    <row r="50" spans="1:7" ht="25.5" outlineLevel="1" x14ac:dyDescent="0.2">
      <c r="A50" s="2"/>
      <c r="C50" s="49" t="s">
        <v>20232</v>
      </c>
      <c r="F50" s="20">
        <f>SUBTOTAL(9,F49:F49)</f>
        <v>190</v>
      </c>
      <c r="G50" s="20">
        <f>SUBTOTAL(9,G49:G49)</f>
        <v>39</v>
      </c>
    </row>
    <row r="51" spans="1:7" outlineLevel="2" x14ac:dyDescent="0.2">
      <c r="A51" s="2">
        <v>29</v>
      </c>
      <c r="B51" t="s">
        <v>419</v>
      </c>
      <c r="C51" s="19" t="s">
        <v>9816</v>
      </c>
      <c r="D51" s="10" t="s">
        <v>42</v>
      </c>
      <c r="E51" t="s">
        <v>411</v>
      </c>
      <c r="F51" s="20">
        <v>1800</v>
      </c>
      <c r="G51" s="20">
        <v>121</v>
      </c>
    </row>
    <row r="52" spans="1:7" outlineLevel="2" x14ac:dyDescent="0.2">
      <c r="A52" s="2">
        <v>30</v>
      </c>
      <c r="C52" s="19" t="s">
        <v>9816</v>
      </c>
      <c r="D52" s="10" t="s">
        <v>80</v>
      </c>
      <c r="E52" t="s">
        <v>411</v>
      </c>
      <c r="F52" s="20">
        <v>50</v>
      </c>
      <c r="G52" s="20">
        <v>1</v>
      </c>
    </row>
    <row r="53" spans="1:7" outlineLevel="1" x14ac:dyDescent="0.2">
      <c r="A53" s="2"/>
      <c r="C53" s="49" t="s">
        <v>9817</v>
      </c>
      <c r="F53" s="20">
        <f>SUBTOTAL(9,F51:F52)</f>
        <v>1850</v>
      </c>
      <c r="G53" s="20">
        <f>SUBTOTAL(9,G51:G52)</f>
        <v>122</v>
      </c>
    </row>
    <row r="54" spans="1:7" outlineLevel="2" x14ac:dyDescent="0.2">
      <c r="A54" s="2">
        <v>31</v>
      </c>
      <c r="B54" t="s">
        <v>420</v>
      </c>
      <c r="C54" s="19" t="s">
        <v>20233</v>
      </c>
      <c r="D54" s="10" t="s">
        <v>80</v>
      </c>
      <c r="E54" t="s">
        <v>411</v>
      </c>
      <c r="F54" s="20">
        <v>2500</v>
      </c>
      <c r="G54" s="20">
        <v>263</v>
      </c>
    </row>
    <row r="55" spans="1:7" outlineLevel="1" x14ac:dyDescent="0.2">
      <c r="A55" s="2"/>
      <c r="C55" s="49" t="s">
        <v>20234</v>
      </c>
      <c r="F55" s="20">
        <f>SUBTOTAL(9,F54:F54)</f>
        <v>2500</v>
      </c>
      <c r="G55" s="20">
        <f>SUBTOTAL(9,G54:G54)</f>
        <v>263</v>
      </c>
    </row>
    <row r="56" spans="1:7" outlineLevel="2" x14ac:dyDescent="0.2">
      <c r="A56" s="2">
        <v>32</v>
      </c>
      <c r="B56" t="s">
        <v>421</v>
      </c>
      <c r="C56" s="19" t="s">
        <v>20235</v>
      </c>
      <c r="D56" s="10" t="s">
        <v>80</v>
      </c>
      <c r="E56" t="s">
        <v>411</v>
      </c>
      <c r="F56" s="20">
        <v>900</v>
      </c>
      <c r="G56" s="20">
        <v>135</v>
      </c>
    </row>
    <row r="57" spans="1:7" outlineLevel="1" x14ac:dyDescent="0.2">
      <c r="A57" s="2"/>
      <c r="C57" s="49" t="s">
        <v>20236</v>
      </c>
      <c r="F57" s="20">
        <f>SUBTOTAL(9,F56:F56)</f>
        <v>900</v>
      </c>
      <c r="G57" s="20">
        <f>SUBTOTAL(9,G56:G56)</f>
        <v>135</v>
      </c>
    </row>
    <row r="58" spans="1:7" ht="25.5" outlineLevel="2" x14ac:dyDescent="0.2">
      <c r="A58" s="2">
        <v>33</v>
      </c>
      <c r="B58" t="s">
        <v>422</v>
      </c>
      <c r="C58" s="19" t="s">
        <v>20237</v>
      </c>
      <c r="D58" s="10" t="s">
        <v>42</v>
      </c>
      <c r="E58" t="s">
        <v>411</v>
      </c>
      <c r="F58" s="20">
        <v>500</v>
      </c>
      <c r="G58" s="20">
        <v>30</v>
      </c>
    </row>
    <row r="59" spans="1:7" ht="25.5" outlineLevel="1" x14ac:dyDescent="0.2">
      <c r="A59" s="2"/>
      <c r="C59" s="49" t="s">
        <v>20238</v>
      </c>
      <c r="F59" s="20">
        <f>SUBTOTAL(9,F58:F58)</f>
        <v>500</v>
      </c>
      <c r="G59" s="20">
        <f>SUBTOTAL(9,G58:G58)</f>
        <v>30</v>
      </c>
    </row>
    <row r="60" spans="1:7" outlineLevel="2" x14ac:dyDescent="0.2">
      <c r="A60" s="2">
        <v>34</v>
      </c>
      <c r="B60" t="s">
        <v>423</v>
      </c>
      <c r="C60" s="19" t="s">
        <v>20239</v>
      </c>
      <c r="D60" s="10" t="s">
        <v>80</v>
      </c>
      <c r="E60" t="s">
        <v>411</v>
      </c>
      <c r="F60" s="20">
        <v>350</v>
      </c>
      <c r="G60" s="20">
        <v>42</v>
      </c>
    </row>
    <row r="61" spans="1:7" ht="25.5" outlineLevel="1" x14ac:dyDescent="0.2">
      <c r="A61" s="2"/>
      <c r="C61" s="49" t="s">
        <v>20240</v>
      </c>
      <c r="F61" s="20">
        <f>SUBTOTAL(9,F60:F60)</f>
        <v>350</v>
      </c>
      <c r="G61" s="20">
        <f>SUBTOTAL(9,G60:G60)</f>
        <v>42</v>
      </c>
    </row>
    <row r="62" spans="1:7" ht="25.5" outlineLevel="2" x14ac:dyDescent="0.2">
      <c r="A62" s="2">
        <v>35</v>
      </c>
      <c r="B62" t="s">
        <v>424</v>
      </c>
      <c r="C62" s="19" t="s">
        <v>18777</v>
      </c>
      <c r="D62" s="10" t="s">
        <v>42</v>
      </c>
      <c r="E62" t="s">
        <v>411</v>
      </c>
      <c r="F62" s="20">
        <v>359</v>
      </c>
      <c r="G62" s="20">
        <v>395</v>
      </c>
    </row>
    <row r="63" spans="1:7" ht="25.5" outlineLevel="1" x14ac:dyDescent="0.2">
      <c r="A63" s="2"/>
      <c r="C63" s="49" t="s">
        <v>18778</v>
      </c>
      <c r="F63" s="20">
        <f>SUBTOTAL(9,F62:F62)</f>
        <v>359</v>
      </c>
      <c r="G63" s="20">
        <f>SUBTOTAL(9,G62:G62)</f>
        <v>395</v>
      </c>
    </row>
    <row r="64" spans="1:7" ht="25.5" outlineLevel="2" x14ac:dyDescent="0.2">
      <c r="A64" s="2">
        <v>36</v>
      </c>
      <c r="B64" t="s">
        <v>425</v>
      </c>
      <c r="C64" s="19" t="s">
        <v>18779</v>
      </c>
      <c r="D64" s="10" t="s">
        <v>80</v>
      </c>
      <c r="E64" t="s">
        <v>411</v>
      </c>
      <c r="F64" s="20">
        <v>150</v>
      </c>
      <c r="G64" s="20">
        <v>38</v>
      </c>
    </row>
    <row r="65" spans="1:7" ht="25.5" outlineLevel="1" x14ac:dyDescent="0.2">
      <c r="A65" s="2"/>
      <c r="C65" s="49" t="s">
        <v>18780</v>
      </c>
      <c r="F65" s="20">
        <f>SUBTOTAL(9,F64:F64)</f>
        <v>150</v>
      </c>
      <c r="G65" s="20">
        <f>SUBTOTAL(9,G64:G64)</f>
        <v>38</v>
      </c>
    </row>
    <row r="66" spans="1:7" ht="25.5" outlineLevel="2" x14ac:dyDescent="0.2">
      <c r="A66" s="2">
        <v>37</v>
      </c>
      <c r="B66" t="s">
        <v>426</v>
      </c>
      <c r="C66" s="19" t="s">
        <v>20241</v>
      </c>
      <c r="D66" s="10" t="s">
        <v>80</v>
      </c>
      <c r="E66" t="s">
        <v>411</v>
      </c>
      <c r="F66" s="20">
        <v>145</v>
      </c>
      <c r="G66" s="20">
        <v>20</v>
      </c>
    </row>
    <row r="67" spans="1:7" ht="25.5" outlineLevel="2" x14ac:dyDescent="0.2">
      <c r="A67" s="2">
        <v>38</v>
      </c>
      <c r="B67" t="s">
        <v>428</v>
      </c>
      <c r="C67" s="19" t="s">
        <v>20241</v>
      </c>
      <c r="D67" s="10" t="s">
        <v>42</v>
      </c>
      <c r="E67" t="s">
        <v>411</v>
      </c>
      <c r="F67" s="20">
        <v>380</v>
      </c>
      <c r="G67" s="20">
        <v>81</v>
      </c>
    </row>
    <row r="68" spans="1:7" ht="25.5" outlineLevel="1" x14ac:dyDescent="0.2">
      <c r="A68" s="2"/>
      <c r="C68" s="49" t="s">
        <v>20242</v>
      </c>
      <c r="F68" s="20">
        <f>SUBTOTAL(9,F66:F67)</f>
        <v>525</v>
      </c>
      <c r="G68" s="20">
        <f>SUBTOTAL(9,G66:G67)</f>
        <v>101</v>
      </c>
    </row>
    <row r="69" spans="1:7" ht="25.5" outlineLevel="2" x14ac:dyDescent="0.2">
      <c r="A69" s="2">
        <v>39</v>
      </c>
      <c r="B69" t="s">
        <v>429</v>
      </c>
      <c r="C69" s="19" t="s">
        <v>18781</v>
      </c>
      <c r="D69" s="10" t="s">
        <v>42</v>
      </c>
      <c r="E69" t="s">
        <v>411</v>
      </c>
      <c r="F69" s="20">
        <v>3900</v>
      </c>
      <c r="G69" s="20">
        <v>179</v>
      </c>
    </row>
    <row r="70" spans="1:7" ht="25.5" outlineLevel="1" x14ac:dyDescent="0.2">
      <c r="A70" s="2"/>
      <c r="C70" s="49" t="s">
        <v>18782</v>
      </c>
      <c r="F70" s="20">
        <f>SUBTOTAL(9,F69:F69)</f>
        <v>3900</v>
      </c>
      <c r="G70" s="20">
        <f>SUBTOTAL(9,G69:G69)</f>
        <v>179</v>
      </c>
    </row>
    <row r="71" spans="1:7" ht="25.5" outlineLevel="2" x14ac:dyDescent="0.2">
      <c r="A71" s="2">
        <v>40</v>
      </c>
      <c r="B71" t="s">
        <v>430</v>
      </c>
      <c r="C71" s="19" t="s">
        <v>18783</v>
      </c>
      <c r="D71" s="10" t="s">
        <v>80</v>
      </c>
      <c r="E71" t="s">
        <v>411</v>
      </c>
      <c r="F71" s="20">
        <v>2650</v>
      </c>
      <c r="G71" s="20">
        <v>640</v>
      </c>
    </row>
    <row r="72" spans="1:7" ht="25.5" outlineLevel="1" x14ac:dyDescent="0.2">
      <c r="A72" s="2"/>
      <c r="C72" s="49" t="s">
        <v>18784</v>
      </c>
      <c r="F72" s="20">
        <f>SUBTOTAL(9,F71:F71)</f>
        <v>2650</v>
      </c>
      <c r="G72" s="20">
        <f>SUBTOTAL(9,G71:G71)</f>
        <v>640</v>
      </c>
    </row>
    <row r="73" spans="1:7" ht="25.5" outlineLevel="2" x14ac:dyDescent="0.2">
      <c r="A73" s="2">
        <v>41</v>
      </c>
      <c r="B73" t="s">
        <v>431</v>
      </c>
      <c r="C73" s="19" t="s">
        <v>18785</v>
      </c>
      <c r="D73" s="10" t="s">
        <v>42</v>
      </c>
      <c r="E73" t="s">
        <v>411</v>
      </c>
      <c r="F73" s="20">
        <v>500</v>
      </c>
      <c r="G73" s="20">
        <v>43</v>
      </c>
    </row>
    <row r="74" spans="1:7" ht="25.5" outlineLevel="2" x14ac:dyDescent="0.2">
      <c r="A74" s="2">
        <v>42</v>
      </c>
      <c r="C74" s="19" t="s">
        <v>18785</v>
      </c>
      <c r="D74" s="10" t="s">
        <v>80</v>
      </c>
      <c r="E74" t="s">
        <v>411</v>
      </c>
      <c r="F74" s="20">
        <v>60</v>
      </c>
      <c r="G74" s="20">
        <v>8</v>
      </c>
    </row>
    <row r="75" spans="1:7" ht="25.5" outlineLevel="2" x14ac:dyDescent="0.2">
      <c r="A75" s="2">
        <v>43</v>
      </c>
      <c r="C75" s="19" t="s">
        <v>18785</v>
      </c>
      <c r="D75" s="10" t="s">
        <v>178</v>
      </c>
      <c r="E75" t="s">
        <v>411</v>
      </c>
      <c r="F75" s="20">
        <v>350</v>
      </c>
      <c r="G75" s="20">
        <v>293</v>
      </c>
    </row>
    <row r="76" spans="1:7" ht="25.5" outlineLevel="1" x14ac:dyDescent="0.2">
      <c r="A76" s="2"/>
      <c r="C76" s="49" t="s">
        <v>18786</v>
      </c>
      <c r="F76" s="20">
        <f>SUBTOTAL(9,F73:F75)</f>
        <v>910</v>
      </c>
      <c r="G76" s="20">
        <f>SUBTOTAL(9,G73:G75)</f>
        <v>344</v>
      </c>
    </row>
    <row r="77" spans="1:7" ht="25.5" outlineLevel="2" x14ac:dyDescent="0.2">
      <c r="A77" s="2">
        <v>44</v>
      </c>
      <c r="B77" t="s">
        <v>433</v>
      </c>
      <c r="C77" s="19" t="s">
        <v>18787</v>
      </c>
      <c r="D77" s="10" t="s">
        <v>42</v>
      </c>
      <c r="E77" t="s">
        <v>411</v>
      </c>
      <c r="F77" s="20">
        <v>1500</v>
      </c>
      <c r="G77" s="20">
        <v>237</v>
      </c>
    </row>
    <row r="78" spans="1:7" ht="25.5" outlineLevel="1" x14ac:dyDescent="0.2">
      <c r="A78" s="2"/>
      <c r="C78" s="49" t="s">
        <v>18788</v>
      </c>
      <c r="F78" s="20">
        <f>SUBTOTAL(9,F77:F77)</f>
        <v>1500</v>
      </c>
      <c r="G78" s="20">
        <f>SUBTOTAL(9,G77:G77)</f>
        <v>237</v>
      </c>
    </row>
    <row r="79" spans="1:7" outlineLevel="2" x14ac:dyDescent="0.2">
      <c r="A79" s="2">
        <v>45</v>
      </c>
      <c r="B79" t="s">
        <v>434</v>
      </c>
      <c r="C79" s="19" t="s">
        <v>18789</v>
      </c>
      <c r="D79" s="10" t="s">
        <v>42</v>
      </c>
      <c r="E79" t="s">
        <v>411</v>
      </c>
      <c r="F79" s="20">
        <v>3165</v>
      </c>
      <c r="G79" s="20">
        <v>307</v>
      </c>
    </row>
    <row r="80" spans="1:7" outlineLevel="2" x14ac:dyDescent="0.2">
      <c r="A80" s="2">
        <v>46</v>
      </c>
      <c r="C80" s="19" t="s">
        <v>18789</v>
      </c>
      <c r="D80" s="10" t="s">
        <v>80</v>
      </c>
      <c r="E80" t="s">
        <v>411</v>
      </c>
      <c r="F80" s="20">
        <v>2800</v>
      </c>
      <c r="G80" s="20">
        <v>700</v>
      </c>
    </row>
    <row r="81" spans="1:7" outlineLevel="1" x14ac:dyDescent="0.2">
      <c r="A81" s="2"/>
      <c r="C81" s="49" t="s">
        <v>18790</v>
      </c>
      <c r="F81" s="20">
        <f>SUBTOTAL(9,F79:F80)</f>
        <v>5965</v>
      </c>
      <c r="G81" s="20">
        <f>SUBTOTAL(9,G79:G80)</f>
        <v>1007</v>
      </c>
    </row>
    <row r="82" spans="1:7" ht="25.5" outlineLevel="2" x14ac:dyDescent="0.2">
      <c r="A82" s="2">
        <v>47</v>
      </c>
      <c r="B82" t="s">
        <v>435</v>
      </c>
      <c r="C82" s="19" t="s">
        <v>20243</v>
      </c>
      <c r="D82" s="10" t="s">
        <v>42</v>
      </c>
      <c r="E82" t="s">
        <v>411</v>
      </c>
      <c r="F82" s="20">
        <v>450</v>
      </c>
      <c r="G82" s="20">
        <v>87</v>
      </c>
    </row>
    <row r="83" spans="1:7" ht="25.5" outlineLevel="2" x14ac:dyDescent="0.2">
      <c r="A83" s="2">
        <v>48</v>
      </c>
      <c r="C83" s="19" t="s">
        <v>20243</v>
      </c>
      <c r="D83" s="10" t="s">
        <v>80</v>
      </c>
      <c r="E83" t="s">
        <v>411</v>
      </c>
      <c r="F83" s="20">
        <v>382161</v>
      </c>
      <c r="G83" s="20">
        <v>153874</v>
      </c>
    </row>
    <row r="84" spans="1:7" ht="25.5" outlineLevel="1" x14ac:dyDescent="0.2">
      <c r="A84" s="2"/>
      <c r="C84" s="49" t="s">
        <v>20244</v>
      </c>
      <c r="F84" s="20">
        <f>SUBTOTAL(9,F82:F83)</f>
        <v>382611</v>
      </c>
      <c r="G84" s="20">
        <f>SUBTOTAL(9,G82:G83)</f>
        <v>153961</v>
      </c>
    </row>
    <row r="85" spans="1:7" ht="25.5" outlineLevel="2" x14ac:dyDescent="0.2">
      <c r="A85" s="2">
        <v>49</v>
      </c>
      <c r="B85" t="s">
        <v>436</v>
      </c>
      <c r="C85" s="19" t="s">
        <v>18791</v>
      </c>
      <c r="D85" s="10" t="s">
        <v>178</v>
      </c>
      <c r="E85" t="s">
        <v>411</v>
      </c>
      <c r="F85" s="20">
        <v>47</v>
      </c>
      <c r="G85" s="20">
        <v>14</v>
      </c>
    </row>
    <row r="86" spans="1:7" ht="25.5" outlineLevel="1" x14ac:dyDescent="0.2">
      <c r="A86" s="2"/>
      <c r="C86" s="49" t="s">
        <v>18792</v>
      </c>
      <c r="F86" s="20">
        <f>SUBTOTAL(9,F85:F85)</f>
        <v>47</v>
      </c>
      <c r="G86" s="20">
        <f>SUBTOTAL(9,G85:G85)</f>
        <v>14</v>
      </c>
    </row>
    <row r="87" spans="1:7" outlineLevel="2" x14ac:dyDescent="0.2">
      <c r="A87" s="2">
        <v>50</v>
      </c>
      <c r="B87" t="s">
        <v>438</v>
      </c>
      <c r="C87" s="19" t="s">
        <v>9783</v>
      </c>
      <c r="D87" s="10" t="s">
        <v>37</v>
      </c>
      <c r="E87" t="s">
        <v>411</v>
      </c>
      <c r="F87" s="20">
        <v>100</v>
      </c>
      <c r="G87" s="20">
        <v>82</v>
      </c>
    </row>
    <row r="88" spans="1:7" outlineLevel="2" x14ac:dyDescent="0.2">
      <c r="A88" s="2">
        <v>51</v>
      </c>
      <c r="C88" s="19" t="s">
        <v>9783</v>
      </c>
      <c r="D88" s="10" t="s">
        <v>178</v>
      </c>
      <c r="E88" t="s">
        <v>411</v>
      </c>
      <c r="F88" s="20">
        <v>209</v>
      </c>
      <c r="G88" s="20">
        <v>5</v>
      </c>
    </row>
    <row r="89" spans="1:7" ht="25.5" outlineLevel="1" x14ac:dyDescent="0.2">
      <c r="A89" s="2"/>
      <c r="C89" s="49" t="s">
        <v>9784</v>
      </c>
      <c r="F89" s="20">
        <f>SUBTOTAL(9,F87:F88)</f>
        <v>309</v>
      </c>
      <c r="G89" s="20">
        <f>SUBTOTAL(9,G87:G88)</f>
        <v>87</v>
      </c>
    </row>
    <row r="90" spans="1:7" outlineLevel="2" x14ac:dyDescent="0.2">
      <c r="A90" s="2">
        <v>52</v>
      </c>
      <c r="B90" t="s">
        <v>439</v>
      </c>
      <c r="C90" s="19" t="s">
        <v>18793</v>
      </c>
      <c r="D90" s="10" t="s">
        <v>80</v>
      </c>
      <c r="E90" t="s">
        <v>411</v>
      </c>
      <c r="F90" s="20">
        <v>35</v>
      </c>
      <c r="G90" s="20">
        <v>7</v>
      </c>
    </row>
    <row r="91" spans="1:7" outlineLevel="2" x14ac:dyDescent="0.2">
      <c r="A91" s="2">
        <v>53</v>
      </c>
      <c r="C91" s="19" t="s">
        <v>18793</v>
      </c>
      <c r="D91" s="10" t="s">
        <v>88</v>
      </c>
      <c r="E91" t="s">
        <v>411</v>
      </c>
      <c r="F91" s="20">
        <v>14240</v>
      </c>
      <c r="G91" s="20">
        <v>1875</v>
      </c>
    </row>
    <row r="92" spans="1:7" outlineLevel="2" x14ac:dyDescent="0.2">
      <c r="A92" s="2">
        <v>54</v>
      </c>
      <c r="C92" s="19" t="s">
        <v>18793</v>
      </c>
      <c r="D92" s="10" t="s">
        <v>164</v>
      </c>
      <c r="E92" t="s">
        <v>411</v>
      </c>
      <c r="F92" s="20">
        <v>74</v>
      </c>
      <c r="G92" s="20">
        <v>75</v>
      </c>
    </row>
    <row r="93" spans="1:7" outlineLevel="2" x14ac:dyDescent="0.2">
      <c r="A93" s="2">
        <v>55</v>
      </c>
      <c r="C93" s="19" t="s">
        <v>18793</v>
      </c>
      <c r="D93" s="10" t="s">
        <v>178</v>
      </c>
      <c r="E93" t="s">
        <v>411</v>
      </c>
      <c r="F93" s="20">
        <v>29523</v>
      </c>
      <c r="G93" s="20">
        <v>33712</v>
      </c>
    </row>
    <row r="94" spans="1:7" outlineLevel="1" x14ac:dyDescent="0.2">
      <c r="A94" s="2"/>
      <c r="C94" s="49" t="s">
        <v>18794</v>
      </c>
      <c r="F94" s="20">
        <f>SUBTOTAL(9,F90:F93)</f>
        <v>43872</v>
      </c>
      <c r="G94" s="20">
        <f>SUBTOTAL(9,G90:G93)</f>
        <v>35669</v>
      </c>
    </row>
    <row r="95" spans="1:7" outlineLevel="2" x14ac:dyDescent="0.2">
      <c r="A95" s="2">
        <v>56</v>
      </c>
      <c r="B95" t="s">
        <v>440</v>
      </c>
      <c r="C95" s="19" t="s">
        <v>9862</v>
      </c>
      <c r="D95" s="10" t="s">
        <v>42</v>
      </c>
      <c r="E95" t="s">
        <v>411</v>
      </c>
      <c r="F95" s="20">
        <v>3740</v>
      </c>
      <c r="G95" s="20">
        <v>699</v>
      </c>
    </row>
    <row r="96" spans="1:7" outlineLevel="2" x14ac:dyDescent="0.2">
      <c r="A96" s="2">
        <v>57</v>
      </c>
      <c r="C96" s="19" t="s">
        <v>9862</v>
      </c>
      <c r="D96" s="10" t="s">
        <v>88</v>
      </c>
      <c r="E96" t="s">
        <v>411</v>
      </c>
      <c r="F96" s="20">
        <v>60</v>
      </c>
      <c r="G96" s="20">
        <v>27</v>
      </c>
    </row>
    <row r="97" spans="1:7" outlineLevel="1" x14ac:dyDescent="0.2">
      <c r="A97" s="2"/>
      <c r="C97" s="49" t="s">
        <v>9863</v>
      </c>
      <c r="F97" s="20">
        <f>SUBTOTAL(9,F95:F96)</f>
        <v>3800</v>
      </c>
      <c r="G97" s="20">
        <f>SUBTOTAL(9,G95:G96)</f>
        <v>726</v>
      </c>
    </row>
    <row r="98" spans="1:7" outlineLevel="2" x14ac:dyDescent="0.2">
      <c r="A98" s="2">
        <v>58</v>
      </c>
      <c r="B98" t="s">
        <v>441</v>
      </c>
      <c r="C98" s="19" t="s">
        <v>9864</v>
      </c>
      <c r="D98" s="10" t="s">
        <v>80</v>
      </c>
      <c r="E98" t="s">
        <v>411</v>
      </c>
      <c r="F98" s="20">
        <v>571</v>
      </c>
      <c r="G98" s="20">
        <v>430</v>
      </c>
    </row>
    <row r="99" spans="1:7" ht="25.5" outlineLevel="1" x14ac:dyDescent="0.2">
      <c r="A99" s="2"/>
      <c r="C99" s="49" t="s">
        <v>9865</v>
      </c>
      <c r="F99" s="20">
        <f>SUBTOTAL(9,F98:F98)</f>
        <v>571</v>
      </c>
      <c r="G99" s="20">
        <f>SUBTOTAL(9,G98:G98)</f>
        <v>430</v>
      </c>
    </row>
    <row r="100" spans="1:7" outlineLevel="2" x14ac:dyDescent="0.2">
      <c r="A100" s="2">
        <v>59</v>
      </c>
      <c r="B100" t="s">
        <v>442</v>
      </c>
      <c r="C100" s="19" t="s">
        <v>18795</v>
      </c>
      <c r="D100" s="10" t="s">
        <v>443</v>
      </c>
      <c r="E100" t="s">
        <v>411</v>
      </c>
      <c r="F100" s="20">
        <v>42</v>
      </c>
      <c r="G100" s="20">
        <v>128</v>
      </c>
    </row>
    <row r="101" spans="1:7" outlineLevel="2" x14ac:dyDescent="0.2">
      <c r="A101" s="2">
        <v>60</v>
      </c>
      <c r="C101" s="19" t="s">
        <v>18795</v>
      </c>
      <c r="D101" s="10" t="s">
        <v>42</v>
      </c>
      <c r="E101" t="s">
        <v>411</v>
      </c>
      <c r="F101" s="20">
        <v>5437</v>
      </c>
      <c r="G101" s="20">
        <v>17204</v>
      </c>
    </row>
    <row r="102" spans="1:7" outlineLevel="1" x14ac:dyDescent="0.2">
      <c r="A102" s="2"/>
      <c r="C102" s="49" t="s">
        <v>18796</v>
      </c>
      <c r="F102" s="20">
        <f>SUBTOTAL(9,F100:F101)</f>
        <v>5479</v>
      </c>
      <c r="G102" s="20">
        <f>SUBTOTAL(9,G100:G101)</f>
        <v>17332</v>
      </c>
    </row>
    <row r="103" spans="1:7" outlineLevel="2" x14ac:dyDescent="0.2">
      <c r="A103" s="2">
        <v>61</v>
      </c>
      <c r="B103" t="s">
        <v>444</v>
      </c>
      <c r="C103" s="19" t="s">
        <v>20245</v>
      </c>
      <c r="D103" s="10" t="s">
        <v>80</v>
      </c>
      <c r="E103" t="s">
        <v>411</v>
      </c>
      <c r="F103" s="20">
        <v>4955</v>
      </c>
      <c r="G103" s="20">
        <v>1152</v>
      </c>
    </row>
    <row r="104" spans="1:7" ht="25.5" outlineLevel="1" x14ac:dyDescent="0.2">
      <c r="A104" s="2"/>
      <c r="C104" s="49" t="s">
        <v>20246</v>
      </c>
      <c r="F104" s="20">
        <f>SUBTOTAL(9,F103:F103)</f>
        <v>4955</v>
      </c>
      <c r="G104" s="20">
        <f>SUBTOTAL(9,G103:G103)</f>
        <v>1152</v>
      </c>
    </row>
    <row r="105" spans="1:7" outlineLevel="2" x14ac:dyDescent="0.2">
      <c r="A105" s="2">
        <v>62</v>
      </c>
      <c r="B105" t="s">
        <v>445</v>
      </c>
      <c r="C105" s="19" t="s">
        <v>18797</v>
      </c>
      <c r="D105" s="10" t="s">
        <v>80</v>
      </c>
      <c r="E105" t="s">
        <v>411</v>
      </c>
      <c r="F105" s="20">
        <v>1802000</v>
      </c>
      <c r="G105" s="20">
        <v>16021</v>
      </c>
    </row>
    <row r="106" spans="1:7" outlineLevel="1" x14ac:dyDescent="0.2">
      <c r="A106" s="2"/>
      <c r="C106" s="49" t="s">
        <v>18798</v>
      </c>
      <c r="F106" s="20">
        <f>SUBTOTAL(9,F105:F105)</f>
        <v>1802000</v>
      </c>
      <c r="G106" s="20">
        <f>SUBTOTAL(9,G105:G105)</f>
        <v>16021</v>
      </c>
    </row>
    <row r="107" spans="1:7" outlineLevel="2" x14ac:dyDescent="0.2">
      <c r="A107" s="2">
        <v>63</v>
      </c>
      <c r="B107" t="s">
        <v>446</v>
      </c>
      <c r="C107" s="19" t="s">
        <v>9870</v>
      </c>
      <c r="D107" s="10" t="s">
        <v>80</v>
      </c>
      <c r="E107" t="s">
        <v>411</v>
      </c>
      <c r="F107" s="20">
        <v>1158450</v>
      </c>
      <c r="G107" s="20">
        <v>37294</v>
      </c>
    </row>
    <row r="108" spans="1:7" outlineLevel="1" x14ac:dyDescent="0.2">
      <c r="A108" s="2"/>
      <c r="C108" s="49" t="s">
        <v>9871</v>
      </c>
      <c r="F108" s="20">
        <f>SUBTOTAL(9,F107:F107)</f>
        <v>1158450</v>
      </c>
      <c r="G108" s="20">
        <f>SUBTOTAL(9,G107:G107)</f>
        <v>37294</v>
      </c>
    </row>
    <row r="109" spans="1:7" ht="25.5" outlineLevel="2" x14ac:dyDescent="0.2">
      <c r="A109" s="2">
        <v>64</v>
      </c>
      <c r="B109" t="s">
        <v>447</v>
      </c>
      <c r="C109" s="19" t="s">
        <v>18799</v>
      </c>
      <c r="D109" s="10" t="s">
        <v>80</v>
      </c>
      <c r="E109" t="s">
        <v>411</v>
      </c>
      <c r="F109" s="20">
        <v>11336</v>
      </c>
      <c r="G109" s="20">
        <v>40</v>
      </c>
    </row>
    <row r="110" spans="1:7" ht="25.5" outlineLevel="1" x14ac:dyDescent="0.2">
      <c r="A110" s="2"/>
      <c r="C110" s="49" t="s">
        <v>18800</v>
      </c>
      <c r="F110" s="20">
        <f>SUBTOTAL(9,F109:F109)</f>
        <v>11336</v>
      </c>
      <c r="G110" s="20">
        <f>SUBTOTAL(9,G109:G109)</f>
        <v>40</v>
      </c>
    </row>
    <row r="111" spans="1:7" ht="25.5" outlineLevel="2" x14ac:dyDescent="0.2">
      <c r="A111" s="2">
        <v>65</v>
      </c>
      <c r="B111" t="s">
        <v>449</v>
      </c>
      <c r="C111" s="19" t="s">
        <v>18801</v>
      </c>
      <c r="D111" s="10" t="s">
        <v>68</v>
      </c>
      <c r="E111" t="s">
        <v>398</v>
      </c>
      <c r="F111" s="20">
        <v>4450</v>
      </c>
      <c r="G111" s="20">
        <v>1087</v>
      </c>
    </row>
    <row r="112" spans="1:7" ht="25.5" outlineLevel="2" x14ac:dyDescent="0.2">
      <c r="A112" s="2">
        <v>66</v>
      </c>
      <c r="C112" s="19" t="s">
        <v>18801</v>
      </c>
      <c r="D112" s="10" t="s">
        <v>178</v>
      </c>
      <c r="E112" t="s">
        <v>398</v>
      </c>
      <c r="F112" s="20">
        <v>11750</v>
      </c>
      <c r="G112" s="20">
        <v>634</v>
      </c>
    </row>
    <row r="113" spans="1:7" ht="25.5" outlineLevel="1" x14ac:dyDescent="0.2">
      <c r="A113" s="2"/>
      <c r="C113" s="49" t="s">
        <v>18802</v>
      </c>
      <c r="F113" s="20">
        <f>SUBTOTAL(9,F111:F112)</f>
        <v>16200</v>
      </c>
      <c r="G113" s="20">
        <f>SUBTOTAL(9,G111:G112)</f>
        <v>1721</v>
      </c>
    </row>
    <row r="114" spans="1:7" outlineLevel="2" x14ac:dyDescent="0.2">
      <c r="A114" s="2">
        <v>67</v>
      </c>
      <c r="B114" t="s">
        <v>451</v>
      </c>
      <c r="C114" s="19" t="s">
        <v>20247</v>
      </c>
      <c r="D114" s="10" t="s">
        <v>80</v>
      </c>
      <c r="E114" t="s">
        <v>398</v>
      </c>
      <c r="F114" s="20">
        <v>46330</v>
      </c>
      <c r="G114" s="20">
        <v>302</v>
      </c>
    </row>
    <row r="115" spans="1:7" outlineLevel="1" x14ac:dyDescent="0.2">
      <c r="A115" s="2"/>
      <c r="C115" s="49" t="s">
        <v>20248</v>
      </c>
      <c r="F115" s="20">
        <f>SUBTOTAL(9,F114:F114)</f>
        <v>46330</v>
      </c>
      <c r="G115" s="20">
        <f>SUBTOTAL(9,G114:G114)</f>
        <v>302</v>
      </c>
    </row>
    <row r="116" spans="1:7" outlineLevel="2" x14ac:dyDescent="0.2">
      <c r="A116" s="2">
        <v>68</v>
      </c>
      <c r="B116" t="s">
        <v>452</v>
      </c>
      <c r="C116" s="19" t="s">
        <v>20249</v>
      </c>
      <c r="D116" s="10" t="s">
        <v>443</v>
      </c>
      <c r="E116" t="s">
        <v>398</v>
      </c>
      <c r="F116" s="20">
        <v>1000</v>
      </c>
      <c r="G116" s="20">
        <v>10</v>
      </c>
    </row>
    <row r="117" spans="1:7" outlineLevel="2" x14ac:dyDescent="0.2">
      <c r="A117" s="2">
        <v>69</v>
      </c>
      <c r="C117" s="19" t="s">
        <v>20249</v>
      </c>
      <c r="D117" s="10" t="s">
        <v>80</v>
      </c>
      <c r="E117" t="s">
        <v>398</v>
      </c>
      <c r="F117" s="20">
        <v>1920</v>
      </c>
      <c r="G117" s="20">
        <v>65</v>
      </c>
    </row>
    <row r="118" spans="1:7" outlineLevel="1" x14ac:dyDescent="0.2">
      <c r="A118" s="2"/>
      <c r="C118" s="49" t="s">
        <v>20250</v>
      </c>
      <c r="F118" s="20">
        <f>SUBTOTAL(9,F116:F117)</f>
        <v>2920</v>
      </c>
      <c r="G118" s="20">
        <f>SUBTOTAL(9,G116:G117)</f>
        <v>75</v>
      </c>
    </row>
    <row r="119" spans="1:7" ht="25.5" outlineLevel="2" x14ac:dyDescent="0.2">
      <c r="A119" s="2">
        <v>70</v>
      </c>
      <c r="B119" t="s">
        <v>453</v>
      </c>
      <c r="C119" s="19" t="s">
        <v>20251</v>
      </c>
      <c r="D119" s="10" t="s">
        <v>176</v>
      </c>
      <c r="E119" t="s">
        <v>398</v>
      </c>
      <c r="F119" s="20">
        <v>2582</v>
      </c>
      <c r="G119" s="20">
        <v>334</v>
      </c>
    </row>
    <row r="120" spans="1:7" ht="25.5" outlineLevel="2" x14ac:dyDescent="0.2">
      <c r="A120" s="2">
        <v>71</v>
      </c>
      <c r="C120" s="19" t="s">
        <v>20251</v>
      </c>
      <c r="D120" s="10" t="s">
        <v>178</v>
      </c>
      <c r="E120" t="s">
        <v>398</v>
      </c>
      <c r="F120" s="20">
        <v>10</v>
      </c>
      <c r="G120" s="20">
        <v>98</v>
      </c>
    </row>
    <row r="121" spans="1:7" ht="25.5" outlineLevel="1" x14ac:dyDescent="0.2">
      <c r="A121" s="2"/>
      <c r="C121" s="49" t="s">
        <v>20252</v>
      </c>
      <c r="F121" s="20">
        <f>SUBTOTAL(9,F119:F120)</f>
        <v>2592</v>
      </c>
      <c r="G121" s="20">
        <f>SUBTOTAL(9,G119:G120)</f>
        <v>432</v>
      </c>
    </row>
    <row r="122" spans="1:7" outlineLevel="2" x14ac:dyDescent="0.2">
      <c r="A122" s="2">
        <v>72</v>
      </c>
      <c r="B122" t="s">
        <v>455</v>
      </c>
      <c r="C122" s="19" t="s">
        <v>9892</v>
      </c>
      <c r="D122" s="10" t="s">
        <v>80</v>
      </c>
      <c r="E122" t="s">
        <v>398</v>
      </c>
      <c r="F122" s="20">
        <v>100</v>
      </c>
      <c r="G122" s="20">
        <v>8</v>
      </c>
    </row>
    <row r="123" spans="1:7" outlineLevel="1" x14ac:dyDescent="0.2">
      <c r="A123" s="2"/>
      <c r="C123" s="49" t="s">
        <v>9893</v>
      </c>
      <c r="F123" s="20">
        <f>SUBTOTAL(9,F122:F122)</f>
        <v>100</v>
      </c>
      <c r="G123" s="20">
        <f>SUBTOTAL(9,G122:G122)</f>
        <v>8</v>
      </c>
    </row>
    <row r="124" spans="1:7" outlineLevel="2" x14ac:dyDescent="0.2">
      <c r="A124" s="2">
        <v>73</v>
      </c>
      <c r="B124" t="s">
        <v>456</v>
      </c>
      <c r="C124" s="19" t="s">
        <v>18803</v>
      </c>
      <c r="D124" s="10" t="s">
        <v>80</v>
      </c>
      <c r="E124" t="s">
        <v>411</v>
      </c>
      <c r="F124" s="20">
        <v>3986</v>
      </c>
      <c r="G124" s="20">
        <v>152</v>
      </c>
    </row>
    <row r="125" spans="1:7" outlineLevel="1" x14ac:dyDescent="0.2">
      <c r="A125" s="2"/>
      <c r="C125" s="49" t="s">
        <v>18804</v>
      </c>
      <c r="F125" s="20">
        <f>SUBTOTAL(9,F124:F124)</f>
        <v>3986</v>
      </c>
      <c r="G125" s="20">
        <f>SUBTOTAL(9,G124:G124)</f>
        <v>152</v>
      </c>
    </row>
    <row r="126" spans="1:7" outlineLevel="2" x14ac:dyDescent="0.2">
      <c r="A126" s="2">
        <v>74</v>
      </c>
      <c r="B126" t="s">
        <v>457</v>
      </c>
      <c r="C126" s="19" t="s">
        <v>20253</v>
      </c>
      <c r="D126" s="10" t="s">
        <v>80</v>
      </c>
      <c r="E126" t="s">
        <v>411</v>
      </c>
      <c r="F126" s="20">
        <v>2334655</v>
      </c>
      <c r="G126" s="20">
        <v>37839</v>
      </c>
    </row>
    <row r="127" spans="1:7" outlineLevel="1" x14ac:dyDescent="0.2">
      <c r="A127" s="2"/>
      <c r="C127" s="49" t="s">
        <v>20254</v>
      </c>
      <c r="F127" s="20">
        <f>SUBTOTAL(9,F126:F126)</f>
        <v>2334655</v>
      </c>
      <c r="G127" s="20">
        <f>SUBTOTAL(9,G126:G126)</f>
        <v>37839</v>
      </c>
    </row>
    <row r="128" spans="1:7" outlineLevel="2" x14ac:dyDescent="0.2">
      <c r="A128" s="2">
        <v>75</v>
      </c>
      <c r="B128" t="s">
        <v>458</v>
      </c>
      <c r="C128" s="19" t="s">
        <v>18805</v>
      </c>
      <c r="D128" s="10" t="s">
        <v>80</v>
      </c>
      <c r="E128" t="s">
        <v>411</v>
      </c>
      <c r="F128" s="20">
        <v>1696771</v>
      </c>
      <c r="G128" s="20">
        <v>17090</v>
      </c>
    </row>
    <row r="129" spans="1:7" outlineLevel="1" x14ac:dyDescent="0.2">
      <c r="A129" s="2"/>
      <c r="C129" s="49" t="s">
        <v>18806</v>
      </c>
      <c r="F129" s="20">
        <f>SUBTOTAL(9,F128:F128)</f>
        <v>1696771</v>
      </c>
      <c r="G129" s="20">
        <f>SUBTOTAL(9,G128:G128)</f>
        <v>17090</v>
      </c>
    </row>
    <row r="130" spans="1:7" outlineLevel="2" x14ac:dyDescent="0.2">
      <c r="A130" s="2">
        <v>76</v>
      </c>
      <c r="B130" t="s">
        <v>459</v>
      </c>
      <c r="C130" s="19" t="s">
        <v>18807</v>
      </c>
      <c r="D130" s="10" t="s">
        <v>77</v>
      </c>
      <c r="E130" t="s">
        <v>411</v>
      </c>
      <c r="F130" s="20">
        <v>207</v>
      </c>
      <c r="G130" s="20">
        <v>21</v>
      </c>
    </row>
    <row r="131" spans="1:7" outlineLevel="2" x14ac:dyDescent="0.2">
      <c r="A131" s="2">
        <v>77</v>
      </c>
      <c r="C131" s="19" t="s">
        <v>18807</v>
      </c>
      <c r="D131" s="10" t="s">
        <v>80</v>
      </c>
      <c r="E131" t="s">
        <v>411</v>
      </c>
      <c r="F131" s="20">
        <v>282909</v>
      </c>
      <c r="G131" s="20">
        <v>20134</v>
      </c>
    </row>
    <row r="132" spans="1:7" outlineLevel="1" x14ac:dyDescent="0.2">
      <c r="A132" s="2"/>
      <c r="C132" s="49" t="s">
        <v>18808</v>
      </c>
      <c r="F132" s="20">
        <f>SUBTOTAL(9,F130:F131)</f>
        <v>283116</v>
      </c>
      <c r="G132" s="20">
        <f>SUBTOTAL(9,G130:G131)</f>
        <v>20155</v>
      </c>
    </row>
    <row r="133" spans="1:7" ht="25.5" outlineLevel="2" x14ac:dyDescent="0.2">
      <c r="A133" s="2">
        <v>78</v>
      </c>
      <c r="B133" t="s">
        <v>460</v>
      </c>
      <c r="C133" s="19" t="s">
        <v>18809</v>
      </c>
      <c r="D133" s="10" t="s">
        <v>80</v>
      </c>
      <c r="E133" t="s">
        <v>411</v>
      </c>
      <c r="F133" s="20">
        <v>2671548</v>
      </c>
      <c r="G133" s="20">
        <v>31768</v>
      </c>
    </row>
    <row r="134" spans="1:7" ht="25.5" outlineLevel="1" x14ac:dyDescent="0.2">
      <c r="A134" s="2"/>
      <c r="C134" s="49" t="s">
        <v>18810</v>
      </c>
      <c r="F134" s="20">
        <f>SUBTOTAL(9,F133:F133)</f>
        <v>2671548</v>
      </c>
      <c r="G134" s="20">
        <f>SUBTOTAL(9,G133:G133)</f>
        <v>31768</v>
      </c>
    </row>
    <row r="135" spans="1:7" outlineLevel="2" x14ac:dyDescent="0.2">
      <c r="A135" s="2">
        <v>79</v>
      </c>
      <c r="B135" t="s">
        <v>461</v>
      </c>
      <c r="C135" s="19" t="s">
        <v>18811</v>
      </c>
      <c r="D135" s="10" t="s">
        <v>80</v>
      </c>
      <c r="E135" t="s">
        <v>411</v>
      </c>
      <c r="F135" s="20">
        <v>1758835</v>
      </c>
      <c r="G135" s="20">
        <v>13844</v>
      </c>
    </row>
    <row r="136" spans="1:7" outlineLevel="1" x14ac:dyDescent="0.2">
      <c r="A136" s="2"/>
      <c r="C136" s="49" t="s">
        <v>18812</v>
      </c>
      <c r="F136" s="20">
        <f>SUBTOTAL(9,F135:F135)</f>
        <v>1758835</v>
      </c>
      <c r="G136" s="20">
        <f>SUBTOTAL(9,G135:G135)</f>
        <v>13844</v>
      </c>
    </row>
    <row r="137" spans="1:7" ht="25.5" outlineLevel="2" x14ac:dyDescent="0.2">
      <c r="A137" s="2">
        <v>80</v>
      </c>
      <c r="B137" t="s">
        <v>462</v>
      </c>
      <c r="C137" s="19" t="s">
        <v>18813</v>
      </c>
      <c r="D137" s="10" t="s">
        <v>80</v>
      </c>
      <c r="E137" t="s">
        <v>411</v>
      </c>
      <c r="F137" s="20">
        <v>3968185</v>
      </c>
      <c r="G137" s="20">
        <v>30740</v>
      </c>
    </row>
    <row r="138" spans="1:7" ht="25.5" outlineLevel="1" x14ac:dyDescent="0.2">
      <c r="A138" s="2"/>
      <c r="C138" s="49" t="s">
        <v>18814</v>
      </c>
      <c r="F138" s="20">
        <f>SUBTOTAL(9,F137:F137)</f>
        <v>3968185</v>
      </c>
      <c r="G138" s="20">
        <f>SUBTOTAL(9,G137:G137)</f>
        <v>30740</v>
      </c>
    </row>
    <row r="139" spans="1:7" outlineLevel="2" x14ac:dyDescent="0.2">
      <c r="A139" s="2">
        <v>81</v>
      </c>
      <c r="B139" t="s">
        <v>463</v>
      </c>
      <c r="C139" s="19" t="s">
        <v>9910</v>
      </c>
      <c r="D139" s="10" t="s">
        <v>15</v>
      </c>
      <c r="E139" t="s">
        <v>411</v>
      </c>
      <c r="F139" s="20">
        <v>140</v>
      </c>
      <c r="G139" s="20">
        <v>17</v>
      </c>
    </row>
    <row r="140" spans="1:7" outlineLevel="2" x14ac:dyDescent="0.2">
      <c r="A140" s="2">
        <v>82</v>
      </c>
      <c r="C140" s="19" t="s">
        <v>9910</v>
      </c>
      <c r="D140" s="10" t="s">
        <v>80</v>
      </c>
      <c r="E140" t="s">
        <v>411</v>
      </c>
      <c r="F140" s="20">
        <v>4270190</v>
      </c>
      <c r="G140" s="20">
        <v>37130</v>
      </c>
    </row>
    <row r="141" spans="1:7" outlineLevel="2" x14ac:dyDescent="0.2">
      <c r="A141" s="2">
        <v>83</v>
      </c>
      <c r="C141" s="19" t="s">
        <v>9910</v>
      </c>
      <c r="D141" s="10" t="s">
        <v>151</v>
      </c>
      <c r="E141" t="s">
        <v>411</v>
      </c>
      <c r="F141" s="20">
        <v>3050</v>
      </c>
      <c r="G141" s="20">
        <v>626</v>
      </c>
    </row>
    <row r="142" spans="1:7" outlineLevel="1" x14ac:dyDescent="0.2">
      <c r="A142" s="2"/>
      <c r="C142" s="49" t="s">
        <v>9911</v>
      </c>
      <c r="F142" s="20">
        <f>SUBTOTAL(9,F139:F141)</f>
        <v>4273380</v>
      </c>
      <c r="G142" s="20">
        <f>SUBTOTAL(9,G139:G141)</f>
        <v>37773</v>
      </c>
    </row>
    <row r="143" spans="1:7" outlineLevel="2" x14ac:dyDescent="0.2">
      <c r="A143" s="2">
        <v>84</v>
      </c>
      <c r="B143" t="s">
        <v>464</v>
      </c>
      <c r="C143" s="19" t="s">
        <v>18815</v>
      </c>
      <c r="D143" s="10" t="s">
        <v>80</v>
      </c>
      <c r="E143" t="s">
        <v>411</v>
      </c>
      <c r="F143" s="20">
        <v>1750</v>
      </c>
      <c r="G143" s="20">
        <v>21</v>
      </c>
    </row>
    <row r="144" spans="1:7" outlineLevel="1" x14ac:dyDescent="0.2">
      <c r="A144" s="2"/>
      <c r="C144" s="49" t="s">
        <v>18816</v>
      </c>
      <c r="F144" s="20">
        <f>SUBTOTAL(9,F143:F143)</f>
        <v>1750</v>
      </c>
      <c r="G144" s="20">
        <f>SUBTOTAL(9,G143:G143)</f>
        <v>21</v>
      </c>
    </row>
    <row r="145" spans="1:7" ht="25.5" outlineLevel="2" x14ac:dyDescent="0.2">
      <c r="A145" s="2">
        <v>85</v>
      </c>
      <c r="B145" t="s">
        <v>465</v>
      </c>
      <c r="C145" s="19" t="s">
        <v>20255</v>
      </c>
      <c r="D145" s="10" t="s">
        <v>42</v>
      </c>
      <c r="E145" t="s">
        <v>411</v>
      </c>
      <c r="F145" s="20">
        <v>62</v>
      </c>
      <c r="G145" s="20">
        <v>338</v>
      </c>
    </row>
    <row r="146" spans="1:7" ht="25.5" outlineLevel="2" x14ac:dyDescent="0.2">
      <c r="A146" s="2">
        <v>86</v>
      </c>
      <c r="C146" s="19" t="s">
        <v>20255</v>
      </c>
      <c r="D146" s="10" t="s">
        <v>80</v>
      </c>
      <c r="E146" t="s">
        <v>411</v>
      </c>
      <c r="F146" s="20">
        <v>1400</v>
      </c>
      <c r="G146" s="20">
        <v>7</v>
      </c>
    </row>
    <row r="147" spans="1:7" ht="25.5" outlineLevel="1" x14ac:dyDescent="0.2">
      <c r="A147" s="2"/>
      <c r="C147" s="49" t="s">
        <v>20256</v>
      </c>
      <c r="F147" s="20">
        <f>SUBTOTAL(9,F145:F146)</f>
        <v>1462</v>
      </c>
      <c r="G147" s="20">
        <f>SUBTOTAL(9,G145:G146)</f>
        <v>345</v>
      </c>
    </row>
    <row r="148" spans="1:7" outlineLevel="2" x14ac:dyDescent="0.2">
      <c r="A148" s="2">
        <v>87</v>
      </c>
      <c r="B148" t="s">
        <v>466</v>
      </c>
      <c r="C148" s="19" t="s">
        <v>18817</v>
      </c>
      <c r="D148" s="10" t="s">
        <v>80</v>
      </c>
      <c r="E148" t="s">
        <v>411</v>
      </c>
      <c r="F148" s="20">
        <v>54550</v>
      </c>
      <c r="G148" s="20">
        <v>469</v>
      </c>
    </row>
    <row r="149" spans="1:7" outlineLevel="1" x14ac:dyDescent="0.2">
      <c r="A149" s="2"/>
      <c r="C149" s="49" t="s">
        <v>18818</v>
      </c>
      <c r="F149" s="20">
        <f>SUBTOTAL(9,F148:F148)</f>
        <v>54550</v>
      </c>
      <c r="G149" s="20">
        <f>SUBTOTAL(9,G148:G148)</f>
        <v>469</v>
      </c>
    </row>
    <row r="150" spans="1:7" outlineLevel="2" x14ac:dyDescent="0.2">
      <c r="A150" s="2">
        <v>88</v>
      </c>
      <c r="B150" t="s">
        <v>467</v>
      </c>
      <c r="C150" s="19" t="s">
        <v>18819</v>
      </c>
      <c r="D150" s="10" t="s">
        <v>80</v>
      </c>
      <c r="E150" t="s">
        <v>411</v>
      </c>
      <c r="F150" s="20">
        <v>76775</v>
      </c>
      <c r="G150" s="20">
        <v>996</v>
      </c>
    </row>
    <row r="151" spans="1:7" outlineLevel="1" x14ac:dyDescent="0.2">
      <c r="A151" s="2"/>
      <c r="C151" s="49" t="s">
        <v>18820</v>
      </c>
      <c r="F151" s="20">
        <f>SUBTOTAL(9,F150:F150)</f>
        <v>76775</v>
      </c>
      <c r="G151" s="20">
        <f>SUBTOTAL(9,G150:G150)</f>
        <v>996</v>
      </c>
    </row>
    <row r="152" spans="1:7" outlineLevel="2" x14ac:dyDescent="0.2">
      <c r="A152" s="2">
        <v>89</v>
      </c>
      <c r="B152" t="s">
        <v>468</v>
      </c>
      <c r="C152" s="19" t="s">
        <v>18821</v>
      </c>
      <c r="D152" s="10" t="s">
        <v>42</v>
      </c>
      <c r="E152" t="s">
        <v>411</v>
      </c>
      <c r="F152" s="20">
        <v>20400</v>
      </c>
      <c r="G152" s="20">
        <v>449</v>
      </c>
    </row>
    <row r="153" spans="1:7" outlineLevel="2" x14ac:dyDescent="0.2">
      <c r="A153" s="2">
        <v>90</v>
      </c>
      <c r="C153" s="19" t="s">
        <v>18821</v>
      </c>
      <c r="D153" s="10" t="s">
        <v>80</v>
      </c>
      <c r="E153" t="s">
        <v>411</v>
      </c>
      <c r="F153" s="20">
        <v>602692</v>
      </c>
      <c r="G153" s="20">
        <v>7621</v>
      </c>
    </row>
    <row r="154" spans="1:7" ht="25.5" outlineLevel="1" x14ac:dyDescent="0.2">
      <c r="A154" s="2"/>
      <c r="C154" s="49" t="s">
        <v>18822</v>
      </c>
      <c r="F154" s="20">
        <f>SUBTOTAL(9,F152:F153)</f>
        <v>623092</v>
      </c>
      <c r="G154" s="20">
        <f>SUBTOTAL(9,G152:G153)</f>
        <v>8070</v>
      </c>
    </row>
    <row r="155" spans="1:7" ht="25.5" outlineLevel="2" x14ac:dyDescent="0.2">
      <c r="A155" s="2">
        <v>91</v>
      </c>
      <c r="B155" t="s">
        <v>469</v>
      </c>
      <c r="C155" s="19" t="s">
        <v>18823</v>
      </c>
      <c r="D155" s="10" t="s">
        <v>42</v>
      </c>
      <c r="E155" t="s">
        <v>411</v>
      </c>
      <c r="F155" s="20">
        <v>90</v>
      </c>
      <c r="G155" s="20">
        <v>27</v>
      </c>
    </row>
    <row r="156" spans="1:7" ht="25.5" outlineLevel="2" x14ac:dyDescent="0.2">
      <c r="A156" s="2">
        <v>92</v>
      </c>
      <c r="C156" s="19" t="s">
        <v>18823</v>
      </c>
      <c r="D156" s="10" t="s">
        <v>77</v>
      </c>
      <c r="E156" t="s">
        <v>411</v>
      </c>
      <c r="F156" s="20">
        <v>140</v>
      </c>
      <c r="G156" s="20">
        <v>69</v>
      </c>
    </row>
    <row r="157" spans="1:7" ht="25.5" outlineLevel="1" x14ac:dyDescent="0.2">
      <c r="A157" s="2"/>
      <c r="C157" s="49" t="s">
        <v>18824</v>
      </c>
      <c r="F157" s="20">
        <f>SUBTOTAL(9,F155:F156)</f>
        <v>230</v>
      </c>
      <c r="G157" s="20">
        <f>SUBTOTAL(9,G155:G156)</f>
        <v>96</v>
      </c>
    </row>
    <row r="158" spans="1:7" outlineLevel="2" x14ac:dyDescent="0.2">
      <c r="A158" s="2">
        <v>93</v>
      </c>
      <c r="B158" t="s">
        <v>470</v>
      </c>
      <c r="C158" s="19" t="s">
        <v>20257</v>
      </c>
      <c r="D158" s="10" t="s">
        <v>80</v>
      </c>
      <c r="E158" t="s">
        <v>411</v>
      </c>
      <c r="F158" s="20">
        <v>45757</v>
      </c>
      <c r="G158" s="20">
        <v>959</v>
      </c>
    </row>
    <row r="159" spans="1:7" ht="25.5" outlineLevel="1" x14ac:dyDescent="0.2">
      <c r="A159" s="2"/>
      <c r="C159" s="49" t="s">
        <v>20258</v>
      </c>
      <c r="F159" s="20">
        <f>SUBTOTAL(9,F158:F158)</f>
        <v>45757</v>
      </c>
      <c r="G159" s="20">
        <f>SUBTOTAL(9,G158:G158)</f>
        <v>959</v>
      </c>
    </row>
    <row r="160" spans="1:7" ht="25.5" outlineLevel="2" x14ac:dyDescent="0.2">
      <c r="A160" s="2">
        <v>94</v>
      </c>
      <c r="B160" t="s">
        <v>471</v>
      </c>
      <c r="C160" s="19" t="s">
        <v>18825</v>
      </c>
      <c r="D160" s="10" t="s">
        <v>80</v>
      </c>
      <c r="E160" t="s">
        <v>411</v>
      </c>
      <c r="F160" s="20">
        <v>400</v>
      </c>
      <c r="G160" s="20">
        <v>3</v>
      </c>
    </row>
    <row r="161" spans="1:7" ht="25.5" outlineLevel="1" x14ac:dyDescent="0.2">
      <c r="A161" s="2"/>
      <c r="C161" s="49" t="s">
        <v>18826</v>
      </c>
      <c r="F161" s="20">
        <f>SUBTOTAL(9,F160:F160)</f>
        <v>400</v>
      </c>
      <c r="G161" s="20">
        <f>SUBTOTAL(9,G160:G160)</f>
        <v>3</v>
      </c>
    </row>
    <row r="162" spans="1:7" ht="25.5" outlineLevel="2" x14ac:dyDescent="0.2">
      <c r="A162" s="2">
        <v>95</v>
      </c>
      <c r="B162" t="s">
        <v>472</v>
      </c>
      <c r="C162" s="19" t="s">
        <v>17619</v>
      </c>
      <c r="D162" s="10" t="s">
        <v>80</v>
      </c>
      <c r="E162" t="s">
        <v>411</v>
      </c>
      <c r="F162" s="20">
        <v>2000</v>
      </c>
      <c r="G162" s="20">
        <v>10</v>
      </c>
    </row>
    <row r="163" spans="1:7" ht="25.5" outlineLevel="1" x14ac:dyDescent="0.2">
      <c r="A163" s="2"/>
      <c r="C163" s="49" t="s">
        <v>17620</v>
      </c>
      <c r="F163" s="20">
        <f>SUBTOTAL(9,F162:F162)</f>
        <v>2000</v>
      </c>
      <c r="G163" s="20">
        <f>SUBTOTAL(9,G162:G162)</f>
        <v>10</v>
      </c>
    </row>
    <row r="164" spans="1:7" outlineLevel="2" x14ac:dyDescent="0.2">
      <c r="A164" s="2">
        <v>96</v>
      </c>
      <c r="B164" t="s">
        <v>473</v>
      </c>
      <c r="C164" s="19" t="s">
        <v>20259</v>
      </c>
      <c r="D164" s="10" t="s">
        <v>42</v>
      </c>
      <c r="E164" t="s">
        <v>411</v>
      </c>
      <c r="F164" s="20">
        <v>29001</v>
      </c>
      <c r="G164" s="20">
        <v>619</v>
      </c>
    </row>
    <row r="165" spans="1:7" outlineLevel="2" x14ac:dyDescent="0.2">
      <c r="A165" s="2">
        <v>97</v>
      </c>
      <c r="C165" s="19" t="s">
        <v>20259</v>
      </c>
      <c r="D165" s="10" t="s">
        <v>80</v>
      </c>
      <c r="E165" t="s">
        <v>411</v>
      </c>
      <c r="F165" s="20">
        <v>2012323</v>
      </c>
      <c r="G165" s="20">
        <v>25110</v>
      </c>
    </row>
    <row r="166" spans="1:7" outlineLevel="1" x14ac:dyDescent="0.2">
      <c r="A166" s="2"/>
      <c r="C166" s="49" t="s">
        <v>20260</v>
      </c>
      <c r="F166" s="20">
        <f>SUBTOTAL(9,F164:F165)</f>
        <v>2041324</v>
      </c>
      <c r="G166" s="20">
        <f>SUBTOTAL(9,G164:G165)</f>
        <v>25729</v>
      </c>
    </row>
    <row r="167" spans="1:7" outlineLevel="2" x14ac:dyDescent="0.2">
      <c r="A167" s="2">
        <v>98</v>
      </c>
      <c r="B167" t="s">
        <v>474</v>
      </c>
      <c r="C167" s="19" t="s">
        <v>18827</v>
      </c>
      <c r="D167" s="10" t="s">
        <v>80</v>
      </c>
      <c r="E167" t="s">
        <v>411</v>
      </c>
      <c r="F167" s="20">
        <v>15820</v>
      </c>
      <c r="G167" s="20">
        <v>263</v>
      </c>
    </row>
    <row r="168" spans="1:7" outlineLevel="1" x14ac:dyDescent="0.2">
      <c r="A168" s="2"/>
      <c r="C168" s="49" t="s">
        <v>18828</v>
      </c>
      <c r="F168" s="20">
        <f>SUBTOTAL(9,F167:F167)</f>
        <v>15820</v>
      </c>
      <c r="G168" s="20">
        <f>SUBTOTAL(9,G167:G167)</f>
        <v>263</v>
      </c>
    </row>
    <row r="169" spans="1:7" outlineLevel="2" x14ac:dyDescent="0.2">
      <c r="A169" s="2">
        <v>99</v>
      </c>
      <c r="B169" t="s">
        <v>475</v>
      </c>
      <c r="C169" s="19" t="s">
        <v>18829</v>
      </c>
      <c r="D169" s="10" t="s">
        <v>80</v>
      </c>
      <c r="E169" t="s">
        <v>411</v>
      </c>
      <c r="F169" s="20">
        <v>880</v>
      </c>
      <c r="G169" s="20">
        <v>13</v>
      </c>
    </row>
    <row r="170" spans="1:7" outlineLevel="1" x14ac:dyDescent="0.2">
      <c r="A170" s="2"/>
      <c r="C170" s="49" t="s">
        <v>18830</v>
      </c>
      <c r="F170" s="20">
        <f>SUBTOTAL(9,F169:F169)</f>
        <v>880</v>
      </c>
      <c r="G170" s="20">
        <f>SUBTOTAL(9,G169:G169)</f>
        <v>13</v>
      </c>
    </row>
    <row r="171" spans="1:7" ht="25.5" outlineLevel="2" x14ac:dyDescent="0.2">
      <c r="A171" s="2">
        <v>100</v>
      </c>
      <c r="B171" t="s">
        <v>476</v>
      </c>
      <c r="C171" s="19" t="s">
        <v>18831</v>
      </c>
      <c r="D171" s="10" t="s">
        <v>80</v>
      </c>
      <c r="E171" t="s">
        <v>411</v>
      </c>
      <c r="F171" s="20">
        <v>1200</v>
      </c>
      <c r="G171" s="20">
        <v>24</v>
      </c>
    </row>
    <row r="172" spans="1:7" ht="25.5" outlineLevel="2" x14ac:dyDescent="0.2">
      <c r="A172" s="2">
        <v>101</v>
      </c>
      <c r="C172" s="19" t="s">
        <v>18831</v>
      </c>
      <c r="D172" s="10" t="s">
        <v>178</v>
      </c>
      <c r="E172" t="s">
        <v>411</v>
      </c>
      <c r="F172" s="20">
        <v>2032</v>
      </c>
      <c r="G172" s="20">
        <v>301</v>
      </c>
    </row>
    <row r="173" spans="1:7" ht="25.5" outlineLevel="1" x14ac:dyDescent="0.2">
      <c r="A173" s="2"/>
      <c r="C173" s="49" t="s">
        <v>18832</v>
      </c>
      <c r="F173" s="20">
        <f>SUBTOTAL(9,F171:F172)</f>
        <v>3232</v>
      </c>
      <c r="G173" s="20">
        <f>SUBTOTAL(9,G171:G172)</f>
        <v>325</v>
      </c>
    </row>
    <row r="174" spans="1:7" outlineLevel="2" x14ac:dyDescent="0.2">
      <c r="A174" s="2">
        <v>102</v>
      </c>
      <c r="B174" t="s">
        <v>477</v>
      </c>
      <c r="C174" s="19" t="s">
        <v>20261</v>
      </c>
      <c r="D174" s="10" t="s">
        <v>80</v>
      </c>
      <c r="E174" t="s">
        <v>411</v>
      </c>
      <c r="F174" s="20">
        <v>10280</v>
      </c>
      <c r="G174" s="20">
        <v>138</v>
      </c>
    </row>
    <row r="175" spans="1:7" outlineLevel="2" x14ac:dyDescent="0.2">
      <c r="A175" s="2">
        <v>103</v>
      </c>
      <c r="C175" s="19" t="s">
        <v>20261</v>
      </c>
      <c r="D175" s="10" t="s">
        <v>176</v>
      </c>
      <c r="E175" t="s">
        <v>411</v>
      </c>
      <c r="F175" s="20">
        <v>1039</v>
      </c>
      <c r="G175" s="20">
        <v>32</v>
      </c>
    </row>
    <row r="176" spans="1:7" outlineLevel="1" x14ac:dyDescent="0.2">
      <c r="A176" s="2"/>
      <c r="C176" s="49" t="s">
        <v>20262</v>
      </c>
      <c r="F176" s="20">
        <f>SUBTOTAL(9,F174:F175)</f>
        <v>11319</v>
      </c>
      <c r="G176" s="20">
        <f>SUBTOTAL(9,G174:G175)</f>
        <v>170</v>
      </c>
    </row>
    <row r="177" spans="1:7" outlineLevel="2" x14ac:dyDescent="0.2">
      <c r="A177" s="2">
        <v>104</v>
      </c>
      <c r="B177" t="s">
        <v>478</v>
      </c>
      <c r="C177" s="19" t="s">
        <v>18833</v>
      </c>
      <c r="D177" s="10" t="s">
        <v>80</v>
      </c>
      <c r="E177" t="s">
        <v>411</v>
      </c>
      <c r="F177" s="20">
        <v>70735</v>
      </c>
      <c r="G177" s="20">
        <v>461</v>
      </c>
    </row>
    <row r="178" spans="1:7" outlineLevel="1" x14ac:dyDescent="0.2">
      <c r="A178" s="2"/>
      <c r="C178" s="49" t="s">
        <v>18834</v>
      </c>
      <c r="F178" s="20">
        <f>SUBTOTAL(9,F177:F177)</f>
        <v>70735</v>
      </c>
      <c r="G178" s="20">
        <f>SUBTOTAL(9,G177:G177)</f>
        <v>461</v>
      </c>
    </row>
    <row r="179" spans="1:7" ht="25.5" outlineLevel="2" x14ac:dyDescent="0.2">
      <c r="A179" s="2">
        <v>105</v>
      </c>
      <c r="B179" t="s">
        <v>479</v>
      </c>
      <c r="C179" s="19" t="s">
        <v>20263</v>
      </c>
      <c r="D179" s="10" t="s">
        <v>80</v>
      </c>
      <c r="E179" t="s">
        <v>411</v>
      </c>
      <c r="F179" s="20">
        <v>70</v>
      </c>
      <c r="G179" s="20">
        <v>206</v>
      </c>
    </row>
    <row r="180" spans="1:7" ht="25.5" outlineLevel="1" x14ac:dyDescent="0.2">
      <c r="A180" s="2"/>
      <c r="C180" s="49" t="s">
        <v>20264</v>
      </c>
      <c r="F180" s="20">
        <f>SUBTOTAL(9,F179:F179)</f>
        <v>70</v>
      </c>
      <c r="G180" s="20">
        <f>SUBTOTAL(9,G179:G179)</f>
        <v>206</v>
      </c>
    </row>
    <row r="181" spans="1:7" ht="25.5" outlineLevel="2" x14ac:dyDescent="0.2">
      <c r="A181" s="2">
        <v>106</v>
      </c>
      <c r="B181" t="s">
        <v>480</v>
      </c>
      <c r="C181" s="19" t="s">
        <v>20265</v>
      </c>
      <c r="D181" s="10" t="s">
        <v>80</v>
      </c>
      <c r="E181" t="s">
        <v>411</v>
      </c>
      <c r="F181" s="20">
        <v>480716</v>
      </c>
      <c r="G181" s="20">
        <v>3469</v>
      </c>
    </row>
    <row r="182" spans="1:7" ht="25.5" outlineLevel="1" x14ac:dyDescent="0.2">
      <c r="A182" s="2"/>
      <c r="C182" s="49" t="s">
        <v>20266</v>
      </c>
      <c r="F182" s="20">
        <f>SUBTOTAL(9,F181:F181)</f>
        <v>480716</v>
      </c>
      <c r="G182" s="20">
        <f>SUBTOTAL(9,G181:G181)</f>
        <v>3469</v>
      </c>
    </row>
    <row r="183" spans="1:7" outlineLevel="2" x14ac:dyDescent="0.2">
      <c r="A183" s="2">
        <v>107</v>
      </c>
      <c r="B183" t="s">
        <v>482</v>
      </c>
      <c r="C183" s="19" t="s">
        <v>18835</v>
      </c>
      <c r="D183" s="10" t="s">
        <v>80</v>
      </c>
      <c r="E183" t="s">
        <v>411</v>
      </c>
      <c r="F183" s="20">
        <v>28000</v>
      </c>
      <c r="G183" s="20">
        <v>16762</v>
      </c>
    </row>
    <row r="184" spans="1:7" outlineLevel="1" x14ac:dyDescent="0.2">
      <c r="A184" s="2"/>
      <c r="C184" s="49" t="s">
        <v>18836</v>
      </c>
      <c r="F184" s="20">
        <f>SUBTOTAL(9,F183:F183)</f>
        <v>28000</v>
      </c>
      <c r="G184" s="20">
        <f>SUBTOTAL(9,G183:G183)</f>
        <v>16762</v>
      </c>
    </row>
    <row r="185" spans="1:7" outlineLevel="2" x14ac:dyDescent="0.2">
      <c r="A185" s="2">
        <v>108</v>
      </c>
      <c r="B185" t="s">
        <v>483</v>
      </c>
      <c r="C185" s="19" t="s">
        <v>20267</v>
      </c>
      <c r="D185" s="10" t="s">
        <v>65</v>
      </c>
      <c r="E185" t="s">
        <v>411</v>
      </c>
      <c r="F185" s="20">
        <v>1403</v>
      </c>
      <c r="G185" s="20">
        <v>42546</v>
      </c>
    </row>
    <row r="186" spans="1:7" outlineLevel="2" x14ac:dyDescent="0.2">
      <c r="A186" s="2">
        <v>109</v>
      </c>
      <c r="C186" s="19" t="s">
        <v>20267</v>
      </c>
      <c r="D186" s="10" t="s">
        <v>80</v>
      </c>
      <c r="E186" t="s">
        <v>411</v>
      </c>
      <c r="F186" s="20">
        <v>2000</v>
      </c>
      <c r="G186" s="20">
        <v>1201</v>
      </c>
    </row>
    <row r="187" spans="1:7" ht="25.5" outlineLevel="1" x14ac:dyDescent="0.2">
      <c r="A187" s="2"/>
      <c r="C187" s="49" t="s">
        <v>20268</v>
      </c>
      <c r="F187" s="20">
        <f>SUBTOTAL(9,F185:F186)</f>
        <v>3403</v>
      </c>
      <c r="G187" s="20">
        <f>SUBTOTAL(9,G185:G186)</f>
        <v>43747</v>
      </c>
    </row>
    <row r="188" spans="1:7" outlineLevel="2" x14ac:dyDescent="0.2">
      <c r="A188" s="2">
        <v>110</v>
      </c>
      <c r="B188" t="s">
        <v>484</v>
      </c>
      <c r="C188" s="19" t="s">
        <v>9956</v>
      </c>
      <c r="D188" s="10" t="s">
        <v>42</v>
      </c>
      <c r="E188" t="s">
        <v>411</v>
      </c>
      <c r="F188" s="20">
        <v>4275</v>
      </c>
      <c r="G188" s="20">
        <v>3276</v>
      </c>
    </row>
    <row r="189" spans="1:7" outlineLevel="1" x14ac:dyDescent="0.2">
      <c r="A189" s="2"/>
      <c r="C189" s="49" t="s">
        <v>9957</v>
      </c>
      <c r="F189" s="20">
        <f>SUBTOTAL(9,F188:F188)</f>
        <v>4275</v>
      </c>
      <c r="G189" s="20">
        <f>SUBTOTAL(9,G188:G188)</f>
        <v>3276</v>
      </c>
    </row>
    <row r="190" spans="1:7" ht="25.5" outlineLevel="2" x14ac:dyDescent="0.2">
      <c r="A190" s="2">
        <v>111</v>
      </c>
      <c r="B190" t="s">
        <v>485</v>
      </c>
      <c r="C190" s="19" t="s">
        <v>18837</v>
      </c>
      <c r="D190" s="10" t="s">
        <v>80</v>
      </c>
      <c r="E190" t="s">
        <v>411</v>
      </c>
      <c r="F190" s="20">
        <v>300</v>
      </c>
      <c r="G190" s="20">
        <v>9</v>
      </c>
    </row>
    <row r="191" spans="1:7" ht="25.5" outlineLevel="1" x14ac:dyDescent="0.2">
      <c r="A191" s="2"/>
      <c r="C191" s="49" t="s">
        <v>18838</v>
      </c>
      <c r="F191" s="20">
        <f>SUBTOTAL(9,F190:F190)</f>
        <v>300</v>
      </c>
      <c r="G191" s="20">
        <f>SUBTOTAL(9,G190:G190)</f>
        <v>9</v>
      </c>
    </row>
    <row r="192" spans="1:7" ht="25.5" outlineLevel="2" x14ac:dyDescent="0.2">
      <c r="A192" s="2">
        <v>112</v>
      </c>
      <c r="B192" t="s">
        <v>486</v>
      </c>
      <c r="C192" s="19" t="s">
        <v>18839</v>
      </c>
      <c r="D192" s="10" t="s">
        <v>80</v>
      </c>
      <c r="E192" t="s">
        <v>411</v>
      </c>
      <c r="F192" s="20">
        <v>1490</v>
      </c>
      <c r="G192" s="20">
        <v>38</v>
      </c>
    </row>
    <row r="193" spans="1:7" ht="25.5" outlineLevel="1" x14ac:dyDescent="0.2">
      <c r="A193" s="2"/>
      <c r="C193" s="49" t="s">
        <v>18840</v>
      </c>
      <c r="F193" s="20">
        <f>SUBTOTAL(9,F192:F192)</f>
        <v>1490</v>
      </c>
      <c r="G193" s="20">
        <f>SUBTOTAL(9,G192:G192)</f>
        <v>38</v>
      </c>
    </row>
    <row r="194" spans="1:7" ht="25.5" outlineLevel="2" x14ac:dyDescent="0.2">
      <c r="A194" s="2">
        <v>113</v>
      </c>
      <c r="B194" t="s">
        <v>487</v>
      </c>
      <c r="C194" s="19" t="s">
        <v>18841</v>
      </c>
      <c r="D194" s="10" t="s">
        <v>80</v>
      </c>
      <c r="E194" t="s">
        <v>411</v>
      </c>
      <c r="F194" s="20">
        <v>720</v>
      </c>
      <c r="G194" s="20">
        <v>25</v>
      </c>
    </row>
    <row r="195" spans="1:7" ht="25.5" outlineLevel="1" x14ac:dyDescent="0.2">
      <c r="A195" s="2"/>
      <c r="C195" s="49" t="s">
        <v>18842</v>
      </c>
      <c r="F195" s="20">
        <f>SUBTOTAL(9,F194:F194)</f>
        <v>720</v>
      </c>
      <c r="G195" s="20">
        <f>SUBTOTAL(9,G194:G194)</f>
        <v>25</v>
      </c>
    </row>
    <row r="196" spans="1:7" ht="25.5" outlineLevel="2" x14ac:dyDescent="0.2">
      <c r="A196" s="2">
        <v>114</v>
      </c>
      <c r="B196" t="s">
        <v>489</v>
      </c>
      <c r="C196" s="19" t="s">
        <v>18843</v>
      </c>
      <c r="D196" s="10" t="s">
        <v>80</v>
      </c>
      <c r="E196" t="s">
        <v>411</v>
      </c>
      <c r="F196" s="20">
        <v>4410</v>
      </c>
      <c r="G196" s="20">
        <v>66</v>
      </c>
    </row>
    <row r="197" spans="1:7" ht="25.5" outlineLevel="2" x14ac:dyDescent="0.2">
      <c r="A197" s="2">
        <v>115</v>
      </c>
      <c r="C197" s="19" t="s">
        <v>18843</v>
      </c>
      <c r="D197" s="10" t="s">
        <v>178</v>
      </c>
      <c r="E197" t="s">
        <v>411</v>
      </c>
      <c r="F197" s="20">
        <v>4200</v>
      </c>
      <c r="G197" s="20">
        <v>391</v>
      </c>
    </row>
    <row r="198" spans="1:7" ht="25.5" outlineLevel="1" x14ac:dyDescent="0.2">
      <c r="A198" s="2"/>
      <c r="C198" s="49" t="s">
        <v>18844</v>
      </c>
      <c r="F198" s="20">
        <f>SUBTOTAL(9,F196:F197)</f>
        <v>8610</v>
      </c>
      <c r="G198" s="20">
        <f>SUBTOTAL(9,G196:G197)</f>
        <v>457</v>
      </c>
    </row>
    <row r="199" spans="1:7" outlineLevel="2" x14ac:dyDescent="0.2">
      <c r="A199" s="2">
        <v>116</v>
      </c>
      <c r="B199" t="s">
        <v>490</v>
      </c>
      <c r="C199" s="19" t="s">
        <v>18845</v>
      </c>
      <c r="D199" s="10" t="s">
        <v>20</v>
      </c>
      <c r="E199" t="s">
        <v>411</v>
      </c>
      <c r="F199" s="20">
        <v>8265800</v>
      </c>
      <c r="G199" s="20">
        <v>1053656</v>
      </c>
    </row>
    <row r="200" spans="1:7" outlineLevel="1" x14ac:dyDescent="0.2">
      <c r="A200" s="2"/>
      <c r="C200" s="49" t="s">
        <v>18846</v>
      </c>
      <c r="F200" s="20">
        <f>SUBTOTAL(9,F199:F199)</f>
        <v>8265800</v>
      </c>
      <c r="G200" s="20">
        <f>SUBTOTAL(9,G199:G199)</f>
        <v>1053656</v>
      </c>
    </row>
    <row r="201" spans="1:7" outlineLevel="2" x14ac:dyDescent="0.2">
      <c r="A201" s="2">
        <v>117</v>
      </c>
      <c r="C201" s="19" t="s">
        <v>18847</v>
      </c>
      <c r="D201" s="10" t="s">
        <v>77</v>
      </c>
      <c r="E201" t="s">
        <v>411</v>
      </c>
      <c r="F201" s="20">
        <v>5450</v>
      </c>
      <c r="G201" s="20">
        <v>663</v>
      </c>
    </row>
    <row r="202" spans="1:7" outlineLevel="1" x14ac:dyDescent="0.2">
      <c r="A202" s="2"/>
      <c r="C202" s="49" t="s">
        <v>18848</v>
      </c>
      <c r="F202" s="20">
        <f>SUBTOTAL(9,F201:F201)</f>
        <v>5450</v>
      </c>
      <c r="G202" s="20">
        <f>SUBTOTAL(9,G201:G201)</f>
        <v>663</v>
      </c>
    </row>
    <row r="203" spans="1:7" outlineLevel="2" x14ac:dyDescent="0.2">
      <c r="A203" s="2">
        <v>118</v>
      </c>
      <c r="C203" s="19" t="s">
        <v>18845</v>
      </c>
      <c r="D203" s="10" t="s">
        <v>80</v>
      </c>
      <c r="E203" t="s">
        <v>411</v>
      </c>
      <c r="F203" s="20">
        <v>1016525</v>
      </c>
      <c r="G203" s="20">
        <v>127007</v>
      </c>
    </row>
    <row r="204" spans="1:7" outlineLevel="2" x14ac:dyDescent="0.2">
      <c r="A204" s="2">
        <v>119</v>
      </c>
      <c r="C204" s="19" t="s">
        <v>18845</v>
      </c>
      <c r="D204" s="10" t="s">
        <v>151</v>
      </c>
      <c r="E204" t="s">
        <v>411</v>
      </c>
      <c r="F204" s="20">
        <v>582013</v>
      </c>
      <c r="G204" s="20">
        <v>73863</v>
      </c>
    </row>
    <row r="205" spans="1:7" outlineLevel="2" x14ac:dyDescent="0.2">
      <c r="A205" s="2">
        <v>120</v>
      </c>
      <c r="C205" s="19" t="s">
        <v>18845</v>
      </c>
      <c r="D205" s="10" t="s">
        <v>175</v>
      </c>
      <c r="E205" t="s">
        <v>411</v>
      </c>
      <c r="F205" s="20">
        <v>24000</v>
      </c>
      <c r="G205" s="20">
        <v>3390</v>
      </c>
    </row>
    <row r="206" spans="1:7" outlineLevel="1" x14ac:dyDescent="0.2">
      <c r="A206" s="2"/>
      <c r="C206" s="49" t="s">
        <v>18846</v>
      </c>
      <c r="F206" s="20">
        <f>SUBTOTAL(9,F203:F205)</f>
        <v>1622538</v>
      </c>
      <c r="G206" s="20">
        <f>SUBTOTAL(9,G203:G205)</f>
        <v>204260</v>
      </c>
    </row>
    <row r="207" spans="1:7" outlineLevel="2" x14ac:dyDescent="0.2">
      <c r="A207" s="2">
        <v>121</v>
      </c>
      <c r="B207" t="s">
        <v>491</v>
      </c>
      <c r="C207" s="19" t="s">
        <v>20269</v>
      </c>
      <c r="D207" s="10" t="s">
        <v>80</v>
      </c>
      <c r="E207" t="s">
        <v>411</v>
      </c>
      <c r="F207" s="20">
        <v>910</v>
      </c>
      <c r="G207" s="20">
        <v>32</v>
      </c>
    </row>
    <row r="208" spans="1:7" ht="25.5" outlineLevel="1" x14ac:dyDescent="0.2">
      <c r="A208" s="2"/>
      <c r="C208" s="49" t="s">
        <v>20270</v>
      </c>
      <c r="F208" s="20">
        <f>SUBTOTAL(9,F207:F207)</f>
        <v>910</v>
      </c>
      <c r="G208" s="20">
        <f>SUBTOTAL(9,G207:G207)</f>
        <v>32</v>
      </c>
    </row>
    <row r="209" spans="1:7" outlineLevel="2" x14ac:dyDescent="0.2">
      <c r="A209" s="2">
        <v>122</v>
      </c>
      <c r="B209" t="s">
        <v>492</v>
      </c>
      <c r="C209" s="19" t="s">
        <v>18849</v>
      </c>
      <c r="D209" s="10" t="s">
        <v>80</v>
      </c>
      <c r="E209" t="s">
        <v>411</v>
      </c>
      <c r="F209" s="20">
        <v>600</v>
      </c>
      <c r="G209" s="20">
        <v>24</v>
      </c>
    </row>
    <row r="210" spans="1:7" ht="25.5" outlineLevel="1" x14ac:dyDescent="0.2">
      <c r="A210" s="2"/>
      <c r="C210" s="49" t="s">
        <v>18850</v>
      </c>
      <c r="F210" s="20">
        <f>SUBTOTAL(9,F209:F209)</f>
        <v>600</v>
      </c>
      <c r="G210" s="20">
        <f>SUBTOTAL(9,G209:G209)</f>
        <v>24</v>
      </c>
    </row>
    <row r="211" spans="1:7" ht="25.5" outlineLevel="2" x14ac:dyDescent="0.2">
      <c r="A211" s="2">
        <v>123</v>
      </c>
      <c r="B211" t="s">
        <v>493</v>
      </c>
      <c r="C211" s="19" t="s">
        <v>18851</v>
      </c>
      <c r="D211" s="10" t="s">
        <v>80</v>
      </c>
      <c r="E211" t="s">
        <v>411</v>
      </c>
      <c r="F211" s="20">
        <v>750</v>
      </c>
      <c r="G211" s="20">
        <v>26</v>
      </c>
    </row>
    <row r="212" spans="1:7" ht="25.5" outlineLevel="1" x14ac:dyDescent="0.2">
      <c r="A212" s="2"/>
      <c r="C212" s="49" t="s">
        <v>18852</v>
      </c>
      <c r="F212" s="20">
        <f>SUBTOTAL(9,F211:F211)</f>
        <v>750</v>
      </c>
      <c r="G212" s="20">
        <f>SUBTOTAL(9,G211:G211)</f>
        <v>26</v>
      </c>
    </row>
    <row r="213" spans="1:7" outlineLevel="2" x14ac:dyDescent="0.2">
      <c r="A213" s="2">
        <v>124</v>
      </c>
      <c r="B213" t="s">
        <v>494</v>
      </c>
      <c r="C213" s="19" t="s">
        <v>18853</v>
      </c>
      <c r="D213" s="10" t="s">
        <v>80</v>
      </c>
      <c r="E213" t="s">
        <v>411</v>
      </c>
      <c r="F213" s="20">
        <v>2600</v>
      </c>
      <c r="G213" s="20">
        <v>26</v>
      </c>
    </row>
    <row r="214" spans="1:7" outlineLevel="1" x14ac:dyDescent="0.2">
      <c r="A214" s="2"/>
      <c r="C214" s="49" t="s">
        <v>18854</v>
      </c>
      <c r="F214" s="20">
        <f>SUBTOTAL(9,F213:F213)</f>
        <v>2600</v>
      </c>
      <c r="G214" s="20">
        <f>SUBTOTAL(9,G213:G213)</f>
        <v>26</v>
      </c>
    </row>
    <row r="215" spans="1:7" outlineLevel="2" x14ac:dyDescent="0.2">
      <c r="A215" s="2">
        <v>125</v>
      </c>
      <c r="B215" t="s">
        <v>495</v>
      </c>
      <c r="C215" s="19" t="s">
        <v>18855</v>
      </c>
      <c r="D215" s="10" t="s">
        <v>42</v>
      </c>
      <c r="E215" t="s">
        <v>411</v>
      </c>
      <c r="F215" s="20">
        <v>720</v>
      </c>
      <c r="G215" s="20">
        <v>41</v>
      </c>
    </row>
    <row r="216" spans="1:7" outlineLevel="1" x14ac:dyDescent="0.2">
      <c r="A216" s="2"/>
      <c r="C216" s="49" t="s">
        <v>18856</v>
      </c>
      <c r="F216" s="20">
        <f>SUBTOTAL(9,F215:F215)</f>
        <v>720</v>
      </c>
      <c r="G216" s="20">
        <f>SUBTOTAL(9,G215:G215)</f>
        <v>41</v>
      </c>
    </row>
    <row r="217" spans="1:7" outlineLevel="2" x14ac:dyDescent="0.2">
      <c r="A217" s="2">
        <v>126</v>
      </c>
      <c r="B217" t="s">
        <v>496</v>
      </c>
      <c r="C217" s="19" t="s">
        <v>10002</v>
      </c>
      <c r="D217" s="10" t="s">
        <v>42</v>
      </c>
      <c r="E217" t="s">
        <v>411</v>
      </c>
      <c r="F217" s="20">
        <v>100</v>
      </c>
      <c r="G217" s="20">
        <v>96</v>
      </c>
    </row>
    <row r="218" spans="1:7" outlineLevel="1" x14ac:dyDescent="0.2">
      <c r="A218" s="2"/>
      <c r="C218" s="49" t="s">
        <v>10003</v>
      </c>
      <c r="F218" s="20">
        <f>SUBTOTAL(9,F217:F217)</f>
        <v>100</v>
      </c>
      <c r="G218" s="20">
        <f>SUBTOTAL(9,G217:G217)</f>
        <v>96</v>
      </c>
    </row>
    <row r="219" spans="1:7" outlineLevel="2" x14ac:dyDescent="0.2">
      <c r="A219" s="2">
        <v>127</v>
      </c>
      <c r="B219" t="s">
        <v>497</v>
      </c>
      <c r="C219" s="19" t="s">
        <v>10004</v>
      </c>
      <c r="D219" s="10" t="s">
        <v>42</v>
      </c>
      <c r="E219" t="s">
        <v>411</v>
      </c>
      <c r="F219" s="20">
        <v>3280</v>
      </c>
      <c r="G219" s="20">
        <v>1037</v>
      </c>
    </row>
    <row r="220" spans="1:7" outlineLevel="1" x14ac:dyDescent="0.2">
      <c r="A220" s="2"/>
      <c r="C220" s="49" t="s">
        <v>10005</v>
      </c>
      <c r="F220" s="20">
        <f>SUBTOTAL(9,F219:F219)</f>
        <v>3280</v>
      </c>
      <c r="G220" s="20">
        <f>SUBTOTAL(9,G219:G219)</f>
        <v>1037</v>
      </c>
    </row>
    <row r="221" spans="1:7" outlineLevel="2" x14ac:dyDescent="0.2">
      <c r="A221" s="2">
        <v>128</v>
      </c>
      <c r="B221" t="s">
        <v>498</v>
      </c>
      <c r="C221" s="19" t="s">
        <v>7042</v>
      </c>
      <c r="D221" s="10" t="s">
        <v>80</v>
      </c>
      <c r="E221" t="s">
        <v>411</v>
      </c>
      <c r="F221" s="20">
        <v>3600</v>
      </c>
      <c r="G221" s="20">
        <v>43</v>
      </c>
    </row>
    <row r="222" spans="1:7" outlineLevel="1" x14ac:dyDescent="0.2">
      <c r="A222" s="2"/>
      <c r="C222" s="49" t="s">
        <v>7101</v>
      </c>
      <c r="F222" s="20">
        <f>SUBTOTAL(9,F221:F221)</f>
        <v>3600</v>
      </c>
      <c r="G222" s="20">
        <f>SUBTOTAL(9,G221:G221)</f>
        <v>43</v>
      </c>
    </row>
    <row r="223" spans="1:7" outlineLevel="2" x14ac:dyDescent="0.2">
      <c r="A223" s="2">
        <v>129</v>
      </c>
      <c r="B223" t="s">
        <v>499</v>
      </c>
      <c r="C223" s="19" t="s">
        <v>20271</v>
      </c>
      <c r="D223" s="10" t="s">
        <v>42</v>
      </c>
      <c r="E223" t="s">
        <v>411</v>
      </c>
      <c r="F223" s="20">
        <v>420</v>
      </c>
      <c r="G223" s="20">
        <v>26</v>
      </c>
    </row>
    <row r="224" spans="1:7" outlineLevel="2" x14ac:dyDescent="0.2">
      <c r="A224" s="2">
        <v>130</v>
      </c>
      <c r="C224" s="19" t="s">
        <v>20271</v>
      </c>
      <c r="D224" s="10" t="s">
        <v>80</v>
      </c>
      <c r="E224" t="s">
        <v>411</v>
      </c>
      <c r="F224" s="20">
        <v>15161823</v>
      </c>
      <c r="G224" s="20">
        <v>2830746</v>
      </c>
    </row>
    <row r="225" spans="1:7" outlineLevel="1" x14ac:dyDescent="0.2">
      <c r="A225" s="2"/>
      <c r="C225" s="49" t="s">
        <v>20272</v>
      </c>
      <c r="F225" s="20">
        <f>SUBTOTAL(9,F223:F224)</f>
        <v>15162243</v>
      </c>
      <c r="G225" s="20">
        <f>SUBTOTAL(9,G223:G224)</f>
        <v>2830772</v>
      </c>
    </row>
    <row r="226" spans="1:7" outlineLevel="2" x14ac:dyDescent="0.2">
      <c r="A226" s="2">
        <v>131</v>
      </c>
      <c r="B226" t="s">
        <v>500</v>
      </c>
      <c r="C226" s="19" t="s">
        <v>10010</v>
      </c>
      <c r="D226" s="10" t="s">
        <v>80</v>
      </c>
      <c r="E226" t="s">
        <v>411</v>
      </c>
      <c r="F226" s="20">
        <v>1550</v>
      </c>
      <c r="G226" s="20">
        <v>30</v>
      </c>
    </row>
    <row r="227" spans="1:7" outlineLevel="1" x14ac:dyDescent="0.2">
      <c r="A227" s="2"/>
      <c r="C227" s="49" t="s">
        <v>10011</v>
      </c>
      <c r="F227" s="20">
        <f>SUBTOTAL(9,F226:F226)</f>
        <v>1550</v>
      </c>
      <c r="G227" s="20">
        <f>SUBTOTAL(9,G226:G226)</f>
        <v>30</v>
      </c>
    </row>
    <row r="228" spans="1:7" ht="25.5" outlineLevel="2" x14ac:dyDescent="0.2">
      <c r="A228" s="2">
        <v>132</v>
      </c>
      <c r="B228" t="s">
        <v>501</v>
      </c>
      <c r="C228" s="19" t="s">
        <v>18857</v>
      </c>
      <c r="D228" s="10" t="s">
        <v>80</v>
      </c>
      <c r="E228" t="s">
        <v>411</v>
      </c>
      <c r="F228" s="20">
        <v>58796</v>
      </c>
      <c r="G228" s="20">
        <v>1012</v>
      </c>
    </row>
    <row r="229" spans="1:7" ht="25.5" outlineLevel="1" x14ac:dyDescent="0.2">
      <c r="A229" s="2"/>
      <c r="C229" s="49" t="s">
        <v>18858</v>
      </c>
      <c r="F229" s="20">
        <f>SUBTOTAL(9,F228:F228)</f>
        <v>58796</v>
      </c>
      <c r="G229" s="20">
        <f>SUBTOTAL(9,G228:G228)</f>
        <v>1012</v>
      </c>
    </row>
    <row r="230" spans="1:7" outlineLevel="2" x14ac:dyDescent="0.2">
      <c r="A230" s="2">
        <v>133</v>
      </c>
      <c r="B230" t="s">
        <v>502</v>
      </c>
      <c r="C230" s="19" t="s">
        <v>10022</v>
      </c>
      <c r="D230" s="10" t="s">
        <v>42</v>
      </c>
      <c r="E230" t="s">
        <v>411</v>
      </c>
      <c r="F230" s="20">
        <v>200</v>
      </c>
      <c r="G230" s="20">
        <v>12</v>
      </c>
    </row>
    <row r="231" spans="1:7" outlineLevel="2" x14ac:dyDescent="0.2">
      <c r="A231" s="2">
        <v>134</v>
      </c>
      <c r="C231" s="19" t="s">
        <v>10022</v>
      </c>
      <c r="D231" s="10" t="s">
        <v>68</v>
      </c>
      <c r="E231" t="s">
        <v>411</v>
      </c>
      <c r="F231" s="20">
        <v>759</v>
      </c>
      <c r="G231" s="20">
        <v>398</v>
      </c>
    </row>
    <row r="232" spans="1:7" outlineLevel="2" x14ac:dyDescent="0.2">
      <c r="A232" s="2">
        <v>135</v>
      </c>
      <c r="C232" s="19" t="s">
        <v>10022</v>
      </c>
      <c r="D232" s="10" t="s">
        <v>80</v>
      </c>
      <c r="E232" t="s">
        <v>411</v>
      </c>
      <c r="F232" s="20">
        <v>15110</v>
      </c>
      <c r="G232" s="20">
        <v>355</v>
      </c>
    </row>
    <row r="233" spans="1:7" outlineLevel="1" x14ac:dyDescent="0.2">
      <c r="A233" s="2"/>
      <c r="C233" s="49" t="s">
        <v>10023</v>
      </c>
      <c r="F233" s="20">
        <f>SUBTOTAL(9,F230:F232)</f>
        <v>16069</v>
      </c>
      <c r="G233" s="20">
        <f>SUBTOTAL(9,G230:G232)</f>
        <v>765</v>
      </c>
    </row>
    <row r="234" spans="1:7" ht="25.5" outlineLevel="2" x14ac:dyDescent="0.2">
      <c r="A234" s="2">
        <v>136</v>
      </c>
      <c r="B234" t="s">
        <v>503</v>
      </c>
      <c r="C234" s="19" t="s">
        <v>18859</v>
      </c>
      <c r="D234" s="10" t="s">
        <v>80</v>
      </c>
      <c r="E234" t="s">
        <v>411</v>
      </c>
      <c r="F234" s="20">
        <v>6700</v>
      </c>
      <c r="G234" s="20">
        <v>68</v>
      </c>
    </row>
    <row r="235" spans="1:7" ht="25.5" outlineLevel="1" x14ac:dyDescent="0.2">
      <c r="A235" s="2"/>
      <c r="C235" s="49" t="s">
        <v>18860</v>
      </c>
      <c r="F235" s="20">
        <f>SUBTOTAL(9,F234:F234)</f>
        <v>6700</v>
      </c>
      <c r="G235" s="20">
        <f>SUBTOTAL(9,G234:G234)</f>
        <v>68</v>
      </c>
    </row>
    <row r="236" spans="1:7" outlineLevel="2" x14ac:dyDescent="0.2">
      <c r="A236" s="2">
        <v>137</v>
      </c>
      <c r="B236" t="s">
        <v>505</v>
      </c>
      <c r="C236" s="19" t="s">
        <v>18861</v>
      </c>
      <c r="D236" s="10" t="s">
        <v>80</v>
      </c>
      <c r="E236" t="s">
        <v>411</v>
      </c>
      <c r="F236" s="20">
        <v>429040</v>
      </c>
      <c r="G236" s="20">
        <v>4435</v>
      </c>
    </row>
    <row r="237" spans="1:7" outlineLevel="1" x14ac:dyDescent="0.2">
      <c r="A237" s="2"/>
      <c r="C237" s="49" t="s">
        <v>18862</v>
      </c>
      <c r="F237" s="20">
        <f>SUBTOTAL(9,F236:F236)</f>
        <v>429040</v>
      </c>
      <c r="G237" s="20">
        <f>SUBTOTAL(9,G236:G236)</f>
        <v>4435</v>
      </c>
    </row>
    <row r="238" spans="1:7" outlineLevel="2" x14ac:dyDescent="0.2">
      <c r="A238" s="2">
        <v>138</v>
      </c>
      <c r="B238" t="s">
        <v>506</v>
      </c>
      <c r="C238" s="19" t="s">
        <v>7045</v>
      </c>
      <c r="D238" s="10" t="s">
        <v>80</v>
      </c>
      <c r="E238" t="s">
        <v>411</v>
      </c>
      <c r="F238" s="20">
        <v>1100</v>
      </c>
      <c r="G238" s="20">
        <v>39</v>
      </c>
    </row>
    <row r="239" spans="1:7" outlineLevel="1" x14ac:dyDescent="0.2">
      <c r="A239" s="2"/>
      <c r="C239" s="49" t="s">
        <v>7103</v>
      </c>
      <c r="F239" s="20">
        <f>SUBTOTAL(9,F238:F238)</f>
        <v>1100</v>
      </c>
      <c r="G239" s="20">
        <f>SUBTOTAL(9,G238:G238)</f>
        <v>39</v>
      </c>
    </row>
    <row r="240" spans="1:7" outlineLevel="2" x14ac:dyDescent="0.2">
      <c r="A240" s="2">
        <v>139</v>
      </c>
      <c r="B240" t="s">
        <v>507</v>
      </c>
      <c r="C240" s="19" t="s">
        <v>18863</v>
      </c>
      <c r="D240" s="10" t="s">
        <v>42</v>
      </c>
      <c r="E240" t="s">
        <v>411</v>
      </c>
      <c r="F240" s="20">
        <v>1000</v>
      </c>
      <c r="G240" s="20">
        <v>10</v>
      </c>
    </row>
    <row r="241" spans="1:7" outlineLevel="1" x14ac:dyDescent="0.2">
      <c r="A241" s="2"/>
      <c r="C241" s="49" t="s">
        <v>18864</v>
      </c>
      <c r="F241" s="20">
        <f>SUBTOTAL(9,F240:F240)</f>
        <v>1000</v>
      </c>
      <c r="G241" s="20">
        <f>SUBTOTAL(9,G240:G240)</f>
        <v>10</v>
      </c>
    </row>
    <row r="242" spans="1:7" outlineLevel="2" x14ac:dyDescent="0.2">
      <c r="A242" s="2">
        <v>140</v>
      </c>
      <c r="B242" t="s">
        <v>508</v>
      </c>
      <c r="C242" s="19" t="s">
        <v>18865</v>
      </c>
      <c r="D242" s="10" t="s">
        <v>80</v>
      </c>
      <c r="E242" t="s">
        <v>411</v>
      </c>
      <c r="F242" s="20">
        <v>15500</v>
      </c>
      <c r="G242" s="20">
        <v>248</v>
      </c>
    </row>
    <row r="243" spans="1:7" outlineLevel="1" x14ac:dyDescent="0.2">
      <c r="A243" s="2"/>
      <c r="C243" s="49" t="s">
        <v>18866</v>
      </c>
      <c r="F243" s="20">
        <f>SUBTOTAL(9,F242:F242)</f>
        <v>15500</v>
      </c>
      <c r="G243" s="20">
        <f>SUBTOTAL(9,G242:G242)</f>
        <v>248</v>
      </c>
    </row>
    <row r="244" spans="1:7" outlineLevel="2" x14ac:dyDescent="0.2">
      <c r="A244" s="2">
        <v>141</v>
      </c>
      <c r="B244" t="s">
        <v>509</v>
      </c>
      <c r="C244" s="19" t="s">
        <v>10038</v>
      </c>
      <c r="D244" s="10" t="s">
        <v>80</v>
      </c>
      <c r="E244" t="s">
        <v>411</v>
      </c>
      <c r="F244" s="20">
        <v>52800</v>
      </c>
      <c r="G244" s="20">
        <v>906</v>
      </c>
    </row>
    <row r="245" spans="1:7" outlineLevel="1" x14ac:dyDescent="0.2">
      <c r="A245" s="2"/>
      <c r="C245" s="49" t="s">
        <v>10039</v>
      </c>
      <c r="F245" s="20">
        <f>SUBTOTAL(9,F244:F244)</f>
        <v>52800</v>
      </c>
      <c r="G245" s="20">
        <f>SUBTOTAL(9,G244:G244)</f>
        <v>906</v>
      </c>
    </row>
    <row r="246" spans="1:7" outlineLevel="2" x14ac:dyDescent="0.2">
      <c r="A246" s="2">
        <v>142</v>
      </c>
      <c r="B246" t="s">
        <v>510</v>
      </c>
      <c r="C246" s="19" t="s">
        <v>18867</v>
      </c>
      <c r="D246" s="10" t="s">
        <v>42</v>
      </c>
      <c r="E246" t="s">
        <v>411</v>
      </c>
      <c r="F246" s="20">
        <v>3450</v>
      </c>
      <c r="G246" s="20">
        <v>240</v>
      </c>
    </row>
    <row r="247" spans="1:7" outlineLevel="1" x14ac:dyDescent="0.2">
      <c r="A247" s="2"/>
      <c r="C247" s="49" t="s">
        <v>18868</v>
      </c>
      <c r="F247" s="20">
        <f>SUBTOTAL(9,F246:F246)</f>
        <v>3450</v>
      </c>
      <c r="G247" s="20">
        <f>SUBTOTAL(9,G246:G246)</f>
        <v>240</v>
      </c>
    </row>
    <row r="248" spans="1:7" outlineLevel="2" x14ac:dyDescent="0.2">
      <c r="A248" s="2">
        <v>143</v>
      </c>
      <c r="B248" t="s">
        <v>511</v>
      </c>
      <c r="C248" s="19" t="s">
        <v>20273</v>
      </c>
      <c r="D248" s="10" t="s">
        <v>42</v>
      </c>
      <c r="E248" t="s">
        <v>411</v>
      </c>
      <c r="F248" s="20">
        <v>10927</v>
      </c>
      <c r="G248" s="20">
        <v>296</v>
      </c>
    </row>
    <row r="249" spans="1:7" outlineLevel="1" x14ac:dyDescent="0.2">
      <c r="A249" s="2"/>
      <c r="C249" s="49" t="s">
        <v>20274</v>
      </c>
      <c r="F249" s="20">
        <f>SUBTOTAL(9,F248:F248)</f>
        <v>10927</v>
      </c>
      <c r="G249" s="20">
        <f>SUBTOTAL(9,G248:G248)</f>
        <v>296</v>
      </c>
    </row>
    <row r="250" spans="1:7" outlineLevel="2" x14ac:dyDescent="0.2">
      <c r="A250" s="2">
        <v>144</v>
      </c>
      <c r="B250" t="s">
        <v>512</v>
      </c>
      <c r="C250" s="19" t="s">
        <v>18869</v>
      </c>
      <c r="D250" s="10" t="s">
        <v>80</v>
      </c>
      <c r="E250" t="s">
        <v>411</v>
      </c>
      <c r="F250" s="20">
        <v>3000</v>
      </c>
      <c r="G250" s="20">
        <v>48</v>
      </c>
    </row>
    <row r="251" spans="1:7" ht="25.5" outlineLevel="1" x14ac:dyDescent="0.2">
      <c r="A251" s="2"/>
      <c r="C251" s="49" t="s">
        <v>18870</v>
      </c>
      <c r="F251" s="20">
        <f>SUBTOTAL(9,F250:F250)</f>
        <v>3000</v>
      </c>
      <c r="G251" s="20">
        <f>SUBTOTAL(9,G250:G250)</f>
        <v>48</v>
      </c>
    </row>
    <row r="252" spans="1:7" outlineLevel="2" x14ac:dyDescent="0.2">
      <c r="A252" s="2">
        <v>145</v>
      </c>
      <c r="B252" t="s">
        <v>513</v>
      </c>
      <c r="C252" s="19" t="s">
        <v>18871</v>
      </c>
      <c r="D252" s="10" t="s">
        <v>80</v>
      </c>
      <c r="E252" t="s">
        <v>411</v>
      </c>
      <c r="F252" s="20">
        <v>350</v>
      </c>
      <c r="G252" s="20">
        <v>6</v>
      </c>
    </row>
    <row r="253" spans="1:7" outlineLevel="1" x14ac:dyDescent="0.2">
      <c r="A253" s="2"/>
      <c r="C253" s="49" t="s">
        <v>18872</v>
      </c>
      <c r="F253" s="20">
        <f>SUBTOTAL(9,F252:F252)</f>
        <v>350</v>
      </c>
      <c r="G253" s="20">
        <f>SUBTOTAL(9,G252:G252)</f>
        <v>6</v>
      </c>
    </row>
    <row r="254" spans="1:7" outlineLevel="2" x14ac:dyDescent="0.2">
      <c r="A254" s="2">
        <v>146</v>
      </c>
      <c r="B254" t="s">
        <v>514</v>
      </c>
      <c r="C254" s="19" t="s">
        <v>18873</v>
      </c>
      <c r="D254" s="10" t="s">
        <v>80</v>
      </c>
      <c r="E254" t="s">
        <v>411</v>
      </c>
      <c r="F254" s="20">
        <v>766</v>
      </c>
      <c r="G254" s="20">
        <v>54</v>
      </c>
    </row>
    <row r="255" spans="1:7" outlineLevel="1" x14ac:dyDescent="0.2">
      <c r="A255" s="2"/>
      <c r="C255" s="49" t="s">
        <v>18874</v>
      </c>
      <c r="F255" s="20">
        <f>SUBTOTAL(9,F254:F254)</f>
        <v>766</v>
      </c>
      <c r="G255" s="20">
        <f>SUBTOTAL(9,G254:G254)</f>
        <v>54</v>
      </c>
    </row>
    <row r="256" spans="1:7" outlineLevel="2" x14ac:dyDescent="0.2">
      <c r="A256" s="2">
        <v>147</v>
      </c>
      <c r="B256" t="s">
        <v>515</v>
      </c>
      <c r="C256" s="19" t="s">
        <v>20275</v>
      </c>
      <c r="D256" s="10" t="s">
        <v>42</v>
      </c>
      <c r="E256" t="s">
        <v>411</v>
      </c>
      <c r="F256" s="20">
        <v>1000</v>
      </c>
      <c r="G256" s="20">
        <v>48</v>
      </c>
    </row>
    <row r="257" spans="1:7" outlineLevel="2" x14ac:dyDescent="0.2">
      <c r="A257" s="2">
        <v>148</v>
      </c>
      <c r="C257" s="19" t="s">
        <v>20275</v>
      </c>
      <c r="D257" s="10" t="s">
        <v>80</v>
      </c>
      <c r="E257" t="s">
        <v>411</v>
      </c>
      <c r="F257" s="20">
        <v>1500</v>
      </c>
      <c r="G257" s="20">
        <v>60</v>
      </c>
    </row>
    <row r="258" spans="1:7" outlineLevel="1" x14ac:dyDescent="0.2">
      <c r="A258" s="2"/>
      <c r="C258" s="49" t="s">
        <v>20276</v>
      </c>
      <c r="F258" s="20">
        <f>SUBTOTAL(9,F256:F257)</f>
        <v>2500</v>
      </c>
      <c r="G258" s="20">
        <f>SUBTOTAL(9,G256:G257)</f>
        <v>108</v>
      </c>
    </row>
    <row r="259" spans="1:7" outlineLevel="2" x14ac:dyDescent="0.2">
      <c r="A259" s="2">
        <v>149</v>
      </c>
      <c r="B259" t="s">
        <v>516</v>
      </c>
      <c r="C259" s="19" t="s">
        <v>20277</v>
      </c>
      <c r="D259" s="10" t="s">
        <v>42</v>
      </c>
      <c r="E259" t="s">
        <v>411</v>
      </c>
      <c r="F259" s="20">
        <v>150</v>
      </c>
      <c r="G259" s="20">
        <v>3</v>
      </c>
    </row>
    <row r="260" spans="1:7" outlineLevel="2" x14ac:dyDescent="0.2">
      <c r="A260" s="2">
        <v>150</v>
      </c>
      <c r="C260" s="19" t="s">
        <v>20277</v>
      </c>
      <c r="D260" s="10" t="s">
        <v>80</v>
      </c>
      <c r="E260" t="s">
        <v>411</v>
      </c>
      <c r="F260" s="20">
        <v>2990</v>
      </c>
      <c r="G260" s="20">
        <v>113</v>
      </c>
    </row>
    <row r="261" spans="1:7" outlineLevel="1" x14ac:dyDescent="0.2">
      <c r="A261" s="2"/>
      <c r="C261" s="49" t="s">
        <v>20278</v>
      </c>
      <c r="F261" s="20">
        <f>SUBTOTAL(9,F259:F260)</f>
        <v>3140</v>
      </c>
      <c r="G261" s="20">
        <f>SUBTOTAL(9,G259:G260)</f>
        <v>116</v>
      </c>
    </row>
    <row r="262" spans="1:7" outlineLevel="2" x14ac:dyDescent="0.2">
      <c r="A262" s="2">
        <v>151</v>
      </c>
      <c r="B262" t="s">
        <v>517</v>
      </c>
      <c r="C262" s="19" t="s">
        <v>18875</v>
      </c>
      <c r="D262" s="10" t="s">
        <v>42</v>
      </c>
      <c r="E262" t="s">
        <v>411</v>
      </c>
      <c r="F262" s="20">
        <v>3529</v>
      </c>
      <c r="G262" s="20">
        <v>749</v>
      </c>
    </row>
    <row r="263" spans="1:7" outlineLevel="1" x14ac:dyDescent="0.2">
      <c r="A263" s="2"/>
      <c r="C263" s="49" t="s">
        <v>18876</v>
      </c>
      <c r="F263" s="20">
        <f>SUBTOTAL(9,F262:F262)</f>
        <v>3529</v>
      </c>
      <c r="G263" s="20">
        <f>SUBTOTAL(9,G262:G262)</f>
        <v>749</v>
      </c>
    </row>
    <row r="264" spans="1:7" ht="25.5" outlineLevel="2" x14ac:dyDescent="0.2">
      <c r="A264" s="2">
        <v>152</v>
      </c>
      <c r="B264" t="s">
        <v>518</v>
      </c>
      <c r="C264" s="19" t="s">
        <v>20279</v>
      </c>
      <c r="D264" s="10" t="s">
        <v>42</v>
      </c>
      <c r="E264" t="s">
        <v>411</v>
      </c>
      <c r="F264" s="20">
        <v>7500</v>
      </c>
      <c r="G264" s="20">
        <v>184</v>
      </c>
    </row>
    <row r="265" spans="1:7" ht="25.5" outlineLevel="1" x14ac:dyDescent="0.2">
      <c r="A265" s="2"/>
      <c r="C265" s="49" t="s">
        <v>20280</v>
      </c>
      <c r="F265" s="20">
        <f>SUBTOTAL(9,F264:F264)</f>
        <v>7500</v>
      </c>
      <c r="G265" s="20">
        <f>SUBTOTAL(9,G264:G264)</f>
        <v>184</v>
      </c>
    </row>
    <row r="266" spans="1:7" outlineLevel="2" x14ac:dyDescent="0.2">
      <c r="A266" s="2">
        <v>153</v>
      </c>
      <c r="B266" t="s">
        <v>519</v>
      </c>
      <c r="C266" s="19" t="s">
        <v>18877</v>
      </c>
      <c r="D266" s="10" t="s">
        <v>80</v>
      </c>
      <c r="E266" t="s">
        <v>411</v>
      </c>
      <c r="F266" s="20">
        <v>1100</v>
      </c>
      <c r="G266" s="20">
        <v>88</v>
      </c>
    </row>
    <row r="267" spans="1:7" ht="25.5" outlineLevel="1" x14ac:dyDescent="0.2">
      <c r="A267" s="2"/>
      <c r="C267" s="49" t="s">
        <v>18878</v>
      </c>
      <c r="F267" s="20">
        <f>SUBTOTAL(9,F266:F266)</f>
        <v>1100</v>
      </c>
      <c r="G267" s="20">
        <f>SUBTOTAL(9,G266:G266)</f>
        <v>88</v>
      </c>
    </row>
    <row r="268" spans="1:7" outlineLevel="2" x14ac:dyDescent="0.2">
      <c r="A268" s="2">
        <v>154</v>
      </c>
      <c r="B268" t="s">
        <v>520</v>
      </c>
      <c r="C268" s="19" t="s">
        <v>10076</v>
      </c>
      <c r="D268" s="10" t="s">
        <v>443</v>
      </c>
      <c r="E268" t="s">
        <v>411</v>
      </c>
      <c r="F268" s="20">
        <v>1500</v>
      </c>
      <c r="G268" s="20">
        <v>1431</v>
      </c>
    </row>
    <row r="269" spans="1:7" outlineLevel="2" x14ac:dyDescent="0.2">
      <c r="A269" s="2">
        <v>155</v>
      </c>
      <c r="C269" s="19" t="s">
        <v>10076</v>
      </c>
      <c r="D269" s="10" t="s">
        <v>42</v>
      </c>
      <c r="E269" t="s">
        <v>411</v>
      </c>
      <c r="F269" s="20">
        <v>4090</v>
      </c>
      <c r="G269" s="20">
        <v>829</v>
      </c>
    </row>
    <row r="270" spans="1:7" outlineLevel="2" x14ac:dyDescent="0.2">
      <c r="A270" s="2">
        <v>156</v>
      </c>
      <c r="C270" s="19" t="s">
        <v>10076</v>
      </c>
      <c r="D270" s="10" t="s">
        <v>68</v>
      </c>
      <c r="E270" t="s">
        <v>411</v>
      </c>
      <c r="F270" s="20">
        <v>12000</v>
      </c>
      <c r="G270" s="20">
        <v>8102</v>
      </c>
    </row>
    <row r="271" spans="1:7" outlineLevel="2" x14ac:dyDescent="0.2">
      <c r="A271" s="2">
        <v>157</v>
      </c>
      <c r="C271" s="19" t="s">
        <v>10076</v>
      </c>
      <c r="D271" s="10" t="s">
        <v>77</v>
      </c>
      <c r="E271" t="s">
        <v>411</v>
      </c>
      <c r="F271" s="20">
        <v>50</v>
      </c>
      <c r="G271" s="20">
        <v>53</v>
      </c>
    </row>
    <row r="272" spans="1:7" outlineLevel="2" x14ac:dyDescent="0.2">
      <c r="A272" s="2">
        <v>158</v>
      </c>
      <c r="C272" s="19" t="s">
        <v>10076</v>
      </c>
      <c r="D272" s="10" t="s">
        <v>87</v>
      </c>
      <c r="E272" t="s">
        <v>411</v>
      </c>
      <c r="F272" s="20">
        <v>2000</v>
      </c>
      <c r="G272" s="20">
        <v>2433</v>
      </c>
    </row>
    <row r="273" spans="1:7" outlineLevel="2" x14ac:dyDescent="0.2">
      <c r="A273" s="2">
        <v>159</v>
      </c>
      <c r="C273" s="19" t="s">
        <v>10076</v>
      </c>
      <c r="D273" s="10" t="s">
        <v>88</v>
      </c>
      <c r="E273" t="s">
        <v>411</v>
      </c>
      <c r="F273" s="20">
        <v>6540</v>
      </c>
      <c r="G273" s="20">
        <v>6184</v>
      </c>
    </row>
    <row r="274" spans="1:7" outlineLevel="2" x14ac:dyDescent="0.2">
      <c r="A274" s="2">
        <v>160</v>
      </c>
      <c r="C274" s="19" t="s">
        <v>10076</v>
      </c>
      <c r="D274" s="10" t="s">
        <v>92</v>
      </c>
      <c r="E274" t="s">
        <v>411</v>
      </c>
      <c r="F274" s="20">
        <v>9289</v>
      </c>
      <c r="G274" s="20">
        <v>6504</v>
      </c>
    </row>
    <row r="275" spans="1:7" outlineLevel="2" x14ac:dyDescent="0.2">
      <c r="A275" s="2">
        <v>161</v>
      </c>
      <c r="C275" s="19" t="s">
        <v>10076</v>
      </c>
      <c r="D275" s="10" t="s">
        <v>121</v>
      </c>
      <c r="E275" t="s">
        <v>411</v>
      </c>
      <c r="F275" s="20">
        <v>1632</v>
      </c>
      <c r="G275" s="20">
        <v>2208</v>
      </c>
    </row>
    <row r="276" spans="1:7" ht="25.5" outlineLevel="1" x14ac:dyDescent="0.2">
      <c r="A276" s="2"/>
      <c r="C276" s="49" t="s">
        <v>10077</v>
      </c>
      <c r="F276" s="20">
        <f>SUBTOTAL(9,F268:F275)</f>
        <v>37101</v>
      </c>
      <c r="G276" s="20">
        <f>SUBTOTAL(9,G268:G275)</f>
        <v>27744</v>
      </c>
    </row>
    <row r="277" spans="1:7" outlineLevel="2" x14ac:dyDescent="0.2">
      <c r="A277" s="2">
        <v>162</v>
      </c>
      <c r="B277" t="s">
        <v>521</v>
      </c>
      <c r="C277" s="19" t="s">
        <v>10078</v>
      </c>
      <c r="D277" s="10" t="s">
        <v>443</v>
      </c>
      <c r="E277" t="s">
        <v>411</v>
      </c>
      <c r="F277" s="20">
        <v>100</v>
      </c>
      <c r="G277" s="20">
        <v>112</v>
      </c>
    </row>
    <row r="278" spans="1:7" outlineLevel="2" x14ac:dyDescent="0.2">
      <c r="A278" s="2">
        <v>163</v>
      </c>
      <c r="C278" s="19" t="s">
        <v>10078</v>
      </c>
      <c r="D278" s="10" t="s">
        <v>37</v>
      </c>
      <c r="E278" t="s">
        <v>411</v>
      </c>
      <c r="F278" s="20">
        <v>500</v>
      </c>
      <c r="G278" s="20">
        <v>665</v>
      </c>
    </row>
    <row r="279" spans="1:7" outlineLevel="2" x14ac:dyDescent="0.2">
      <c r="A279" s="2">
        <v>164</v>
      </c>
      <c r="C279" s="19" t="s">
        <v>10078</v>
      </c>
      <c r="D279" s="10" t="s">
        <v>54</v>
      </c>
      <c r="E279" t="s">
        <v>411</v>
      </c>
      <c r="F279" s="20">
        <v>500</v>
      </c>
      <c r="G279" s="20">
        <v>605</v>
      </c>
    </row>
    <row r="280" spans="1:7" outlineLevel="2" x14ac:dyDescent="0.2">
      <c r="A280" s="2">
        <v>165</v>
      </c>
      <c r="C280" s="19" t="s">
        <v>10078</v>
      </c>
      <c r="D280" s="10" t="s">
        <v>68</v>
      </c>
      <c r="E280" t="s">
        <v>411</v>
      </c>
      <c r="F280" s="20">
        <v>16310</v>
      </c>
      <c r="G280" s="20">
        <v>21457</v>
      </c>
    </row>
    <row r="281" spans="1:7" outlineLevel="2" x14ac:dyDescent="0.2">
      <c r="A281" s="2">
        <v>166</v>
      </c>
      <c r="C281" s="19" t="s">
        <v>10078</v>
      </c>
      <c r="D281" s="10" t="s">
        <v>88</v>
      </c>
      <c r="E281" t="s">
        <v>411</v>
      </c>
      <c r="F281" s="20">
        <v>3767</v>
      </c>
      <c r="G281" s="20">
        <v>2992</v>
      </c>
    </row>
    <row r="282" spans="1:7" outlineLevel="2" x14ac:dyDescent="0.2">
      <c r="A282" s="2">
        <v>167</v>
      </c>
      <c r="C282" s="19" t="s">
        <v>10078</v>
      </c>
      <c r="D282" s="10" t="s">
        <v>128</v>
      </c>
      <c r="E282" t="s">
        <v>411</v>
      </c>
      <c r="F282" s="20">
        <v>64</v>
      </c>
      <c r="G282" s="20">
        <v>31</v>
      </c>
    </row>
    <row r="283" spans="1:7" outlineLevel="2" x14ac:dyDescent="0.2">
      <c r="A283" s="2">
        <v>168</v>
      </c>
      <c r="C283" s="19" t="s">
        <v>10078</v>
      </c>
      <c r="D283" s="10" t="s">
        <v>162</v>
      </c>
      <c r="E283" t="s">
        <v>411</v>
      </c>
      <c r="F283" s="20">
        <v>15000</v>
      </c>
      <c r="G283" s="20">
        <v>18496</v>
      </c>
    </row>
    <row r="284" spans="1:7" outlineLevel="2" x14ac:dyDescent="0.2">
      <c r="A284" s="2">
        <v>169</v>
      </c>
      <c r="C284" s="19" t="s">
        <v>10078</v>
      </c>
      <c r="D284" s="10" t="s">
        <v>164</v>
      </c>
      <c r="E284" t="s">
        <v>411</v>
      </c>
      <c r="F284" s="20">
        <v>104</v>
      </c>
      <c r="G284" s="20">
        <v>94</v>
      </c>
    </row>
    <row r="285" spans="1:7" outlineLevel="2" x14ac:dyDescent="0.2">
      <c r="A285" s="2">
        <v>170</v>
      </c>
      <c r="C285" s="19" t="s">
        <v>10078</v>
      </c>
      <c r="D285" s="10" t="s">
        <v>176</v>
      </c>
      <c r="E285" t="s">
        <v>411</v>
      </c>
      <c r="F285" s="20">
        <v>800</v>
      </c>
      <c r="G285" s="20">
        <v>936</v>
      </c>
    </row>
    <row r="286" spans="1:7" outlineLevel="1" x14ac:dyDescent="0.2">
      <c r="A286" s="2"/>
      <c r="C286" s="49" t="s">
        <v>10079</v>
      </c>
      <c r="F286" s="20">
        <f>SUBTOTAL(9,F277:F285)</f>
        <v>37145</v>
      </c>
      <c r="G286" s="20">
        <f>SUBTOTAL(9,G277:G285)</f>
        <v>45388</v>
      </c>
    </row>
    <row r="287" spans="1:7" outlineLevel="2" x14ac:dyDescent="0.2">
      <c r="A287" s="2">
        <v>171</v>
      </c>
      <c r="B287" t="s">
        <v>522</v>
      </c>
      <c r="C287" s="19" t="s">
        <v>10080</v>
      </c>
      <c r="D287" s="10" t="s">
        <v>88</v>
      </c>
      <c r="E287" t="s">
        <v>411</v>
      </c>
      <c r="F287" s="20">
        <v>1000</v>
      </c>
      <c r="G287" s="20">
        <v>640</v>
      </c>
    </row>
    <row r="288" spans="1:7" outlineLevel="2" x14ac:dyDescent="0.2">
      <c r="A288" s="2">
        <v>172</v>
      </c>
      <c r="C288" s="19" t="s">
        <v>10080</v>
      </c>
      <c r="D288" s="10" t="s">
        <v>162</v>
      </c>
      <c r="E288" t="s">
        <v>411</v>
      </c>
      <c r="F288" s="20">
        <v>46</v>
      </c>
      <c r="G288" s="20">
        <v>51</v>
      </c>
    </row>
    <row r="289" spans="1:7" outlineLevel="2" x14ac:dyDescent="0.2">
      <c r="A289" s="2">
        <v>173</v>
      </c>
      <c r="C289" s="19" t="s">
        <v>10080</v>
      </c>
      <c r="D289" s="10" t="s">
        <v>178</v>
      </c>
      <c r="E289" t="s">
        <v>411</v>
      </c>
      <c r="F289" s="20">
        <v>147</v>
      </c>
      <c r="G289" s="20">
        <v>165</v>
      </c>
    </row>
    <row r="290" spans="1:7" outlineLevel="1" x14ac:dyDescent="0.2">
      <c r="A290" s="2"/>
      <c r="C290" s="49" t="s">
        <v>10081</v>
      </c>
      <c r="F290" s="20">
        <f>SUBTOTAL(9,F287:F289)</f>
        <v>1193</v>
      </c>
      <c r="G290" s="20">
        <f>SUBTOTAL(9,G287:G289)</f>
        <v>856</v>
      </c>
    </row>
    <row r="291" spans="1:7" outlineLevel="2" x14ac:dyDescent="0.2">
      <c r="A291" s="2">
        <v>174</v>
      </c>
      <c r="B291" t="s">
        <v>523</v>
      </c>
      <c r="C291" s="19" t="s">
        <v>10082</v>
      </c>
      <c r="D291" s="10" t="s">
        <v>443</v>
      </c>
      <c r="E291" t="s">
        <v>411</v>
      </c>
      <c r="F291" s="20">
        <v>3200</v>
      </c>
      <c r="G291" s="20">
        <v>5185</v>
      </c>
    </row>
    <row r="292" spans="1:7" outlineLevel="2" x14ac:dyDescent="0.2">
      <c r="A292" s="2">
        <v>175</v>
      </c>
      <c r="C292" s="19" t="s">
        <v>10082</v>
      </c>
      <c r="D292" s="10" t="s">
        <v>37</v>
      </c>
      <c r="E292" t="s">
        <v>411</v>
      </c>
      <c r="F292" s="20">
        <v>1237</v>
      </c>
      <c r="G292" s="20">
        <v>1800</v>
      </c>
    </row>
    <row r="293" spans="1:7" outlineLevel="2" x14ac:dyDescent="0.2">
      <c r="A293" s="2">
        <v>176</v>
      </c>
      <c r="C293" s="19" t="s">
        <v>10082</v>
      </c>
      <c r="D293" s="10" t="s">
        <v>68</v>
      </c>
      <c r="E293" t="s">
        <v>411</v>
      </c>
      <c r="F293" s="20">
        <v>45</v>
      </c>
      <c r="G293" s="20">
        <v>65</v>
      </c>
    </row>
    <row r="294" spans="1:7" outlineLevel="2" x14ac:dyDescent="0.2">
      <c r="A294" s="2">
        <v>177</v>
      </c>
      <c r="C294" s="19" t="s">
        <v>10082</v>
      </c>
      <c r="D294" s="10" t="s">
        <v>77</v>
      </c>
      <c r="E294" t="s">
        <v>411</v>
      </c>
      <c r="F294" s="20">
        <v>45</v>
      </c>
      <c r="G294" s="20">
        <v>154</v>
      </c>
    </row>
    <row r="295" spans="1:7" outlineLevel="2" x14ac:dyDescent="0.2">
      <c r="A295" s="2">
        <v>178</v>
      </c>
      <c r="C295" s="19" t="s">
        <v>10082</v>
      </c>
      <c r="D295" s="10" t="s">
        <v>88</v>
      </c>
      <c r="E295" t="s">
        <v>411</v>
      </c>
      <c r="F295" s="20">
        <v>10020</v>
      </c>
      <c r="G295" s="20">
        <v>9319</v>
      </c>
    </row>
    <row r="296" spans="1:7" outlineLevel="2" x14ac:dyDescent="0.2">
      <c r="A296" s="2">
        <v>179</v>
      </c>
      <c r="C296" s="19" t="s">
        <v>10082</v>
      </c>
      <c r="D296" s="10" t="s">
        <v>136</v>
      </c>
      <c r="E296" t="s">
        <v>411</v>
      </c>
      <c r="F296" s="20">
        <v>10</v>
      </c>
      <c r="G296" s="20">
        <v>15</v>
      </c>
    </row>
    <row r="297" spans="1:7" outlineLevel="2" x14ac:dyDescent="0.2">
      <c r="A297" s="2">
        <v>180</v>
      </c>
      <c r="C297" s="19" t="s">
        <v>10082</v>
      </c>
      <c r="D297" s="10" t="s">
        <v>164</v>
      </c>
      <c r="E297" t="s">
        <v>411</v>
      </c>
      <c r="F297" s="20">
        <v>120</v>
      </c>
      <c r="G297" s="20">
        <v>101</v>
      </c>
    </row>
    <row r="298" spans="1:7" outlineLevel="1" x14ac:dyDescent="0.2">
      <c r="A298" s="2"/>
      <c r="C298" s="49" t="s">
        <v>10083</v>
      </c>
      <c r="F298" s="20">
        <f>SUBTOTAL(9,F291:F297)</f>
        <v>14677</v>
      </c>
      <c r="G298" s="20">
        <f>SUBTOTAL(9,G291:G297)</f>
        <v>16639</v>
      </c>
    </row>
    <row r="299" spans="1:7" ht="25.5" outlineLevel="2" x14ac:dyDescent="0.2">
      <c r="A299" s="2">
        <v>181</v>
      </c>
      <c r="B299" t="s">
        <v>524</v>
      </c>
      <c r="C299" s="19" t="s">
        <v>18879</v>
      </c>
      <c r="D299" s="10" t="s">
        <v>443</v>
      </c>
      <c r="E299" t="s">
        <v>411</v>
      </c>
      <c r="F299" s="20">
        <v>1000</v>
      </c>
      <c r="G299" s="20">
        <v>1206</v>
      </c>
    </row>
    <row r="300" spans="1:7" ht="25.5" outlineLevel="2" x14ac:dyDescent="0.2">
      <c r="A300" s="2">
        <v>182</v>
      </c>
      <c r="C300" s="19" t="s">
        <v>18879</v>
      </c>
      <c r="D300" s="10" t="s">
        <v>15</v>
      </c>
      <c r="E300" t="s">
        <v>411</v>
      </c>
      <c r="F300" s="20">
        <v>500</v>
      </c>
      <c r="G300" s="20">
        <v>646</v>
      </c>
    </row>
    <row r="301" spans="1:7" ht="25.5" outlineLevel="2" x14ac:dyDescent="0.2">
      <c r="A301" s="2">
        <v>183</v>
      </c>
      <c r="C301" s="19" t="s">
        <v>18879</v>
      </c>
      <c r="D301" s="10" t="s">
        <v>42</v>
      </c>
      <c r="E301" t="s">
        <v>411</v>
      </c>
      <c r="F301" s="20">
        <v>88</v>
      </c>
      <c r="G301" s="20">
        <v>9</v>
      </c>
    </row>
    <row r="302" spans="1:7" ht="25.5" outlineLevel="2" x14ac:dyDescent="0.2">
      <c r="A302" s="2">
        <v>184</v>
      </c>
      <c r="C302" s="19" t="s">
        <v>18879</v>
      </c>
      <c r="D302" s="10" t="s">
        <v>88</v>
      </c>
      <c r="E302" t="s">
        <v>411</v>
      </c>
      <c r="F302" s="20">
        <v>7590</v>
      </c>
      <c r="G302" s="20">
        <v>6329</v>
      </c>
    </row>
    <row r="303" spans="1:7" ht="25.5" outlineLevel="2" x14ac:dyDescent="0.2">
      <c r="A303" s="2">
        <v>185</v>
      </c>
      <c r="C303" s="19" t="s">
        <v>18879</v>
      </c>
      <c r="D303" s="10" t="s">
        <v>164</v>
      </c>
      <c r="E303" t="s">
        <v>411</v>
      </c>
      <c r="F303" s="20">
        <v>300</v>
      </c>
      <c r="G303" s="20">
        <v>359</v>
      </c>
    </row>
    <row r="304" spans="1:7" ht="25.5" outlineLevel="1" x14ac:dyDescent="0.2">
      <c r="A304" s="2"/>
      <c r="C304" s="49" t="s">
        <v>18880</v>
      </c>
      <c r="F304" s="20">
        <f>SUBTOTAL(9,F299:F303)</f>
        <v>9478</v>
      </c>
      <c r="G304" s="20">
        <f>SUBTOTAL(9,G299:G303)</f>
        <v>8549</v>
      </c>
    </row>
    <row r="305" spans="1:7" ht="25.5" outlineLevel="2" x14ac:dyDescent="0.2">
      <c r="A305" s="2">
        <v>186</v>
      </c>
      <c r="B305" t="s">
        <v>526</v>
      </c>
      <c r="C305" s="19" t="s">
        <v>18881</v>
      </c>
      <c r="D305" s="10" t="s">
        <v>15</v>
      </c>
      <c r="E305" t="s">
        <v>411</v>
      </c>
      <c r="F305" s="20">
        <v>200</v>
      </c>
      <c r="G305" s="20">
        <v>365</v>
      </c>
    </row>
    <row r="306" spans="1:7" ht="25.5" outlineLevel="2" x14ac:dyDescent="0.2">
      <c r="A306" s="2">
        <v>187</v>
      </c>
      <c r="C306" s="19" t="s">
        <v>18881</v>
      </c>
      <c r="D306" s="10" t="s">
        <v>37</v>
      </c>
      <c r="E306" t="s">
        <v>411</v>
      </c>
      <c r="F306" s="20">
        <v>1406</v>
      </c>
      <c r="G306" s="20">
        <v>1858</v>
      </c>
    </row>
    <row r="307" spans="1:7" ht="25.5" outlineLevel="2" x14ac:dyDescent="0.2">
      <c r="A307" s="2">
        <v>188</v>
      </c>
      <c r="C307" s="19" t="s">
        <v>18881</v>
      </c>
      <c r="D307" s="10" t="s">
        <v>42</v>
      </c>
      <c r="E307" t="s">
        <v>411</v>
      </c>
      <c r="F307" s="20">
        <v>1059</v>
      </c>
      <c r="G307" s="20">
        <v>195</v>
      </c>
    </row>
    <row r="308" spans="1:7" ht="25.5" outlineLevel="2" x14ac:dyDescent="0.2">
      <c r="A308" s="2">
        <v>189</v>
      </c>
      <c r="C308" s="19" t="s">
        <v>18881</v>
      </c>
      <c r="D308" s="10" t="s">
        <v>53</v>
      </c>
      <c r="E308" t="s">
        <v>411</v>
      </c>
      <c r="F308" s="20">
        <v>20</v>
      </c>
      <c r="G308" s="20">
        <v>86</v>
      </c>
    </row>
    <row r="309" spans="1:7" ht="25.5" outlineLevel="2" x14ac:dyDescent="0.2">
      <c r="A309" s="2">
        <v>190</v>
      </c>
      <c r="C309" s="19" t="s">
        <v>18881</v>
      </c>
      <c r="D309" s="10" t="s">
        <v>65</v>
      </c>
      <c r="E309" t="s">
        <v>411</v>
      </c>
      <c r="F309" s="20">
        <v>484</v>
      </c>
      <c r="G309" s="20">
        <v>1501</v>
      </c>
    </row>
    <row r="310" spans="1:7" ht="25.5" outlineLevel="2" x14ac:dyDescent="0.2">
      <c r="A310" s="2">
        <v>191</v>
      </c>
      <c r="C310" s="19" t="s">
        <v>18881</v>
      </c>
      <c r="D310" s="10" t="s">
        <v>68</v>
      </c>
      <c r="E310" t="s">
        <v>411</v>
      </c>
      <c r="F310" s="20">
        <v>672</v>
      </c>
      <c r="G310" s="20">
        <v>1162</v>
      </c>
    </row>
    <row r="311" spans="1:7" ht="25.5" outlineLevel="2" x14ac:dyDescent="0.2">
      <c r="A311" s="2">
        <v>192</v>
      </c>
      <c r="C311" s="19" t="s">
        <v>18881</v>
      </c>
      <c r="D311" s="10" t="s">
        <v>78</v>
      </c>
      <c r="E311" t="s">
        <v>411</v>
      </c>
      <c r="F311" s="20">
        <v>24</v>
      </c>
      <c r="G311" s="20">
        <v>27</v>
      </c>
    </row>
    <row r="312" spans="1:7" ht="25.5" outlineLevel="2" x14ac:dyDescent="0.2">
      <c r="A312" s="2">
        <v>193</v>
      </c>
      <c r="C312" s="19" t="s">
        <v>18881</v>
      </c>
      <c r="D312" s="10" t="s">
        <v>88</v>
      </c>
      <c r="E312" t="s">
        <v>411</v>
      </c>
      <c r="F312" s="20">
        <v>68</v>
      </c>
      <c r="G312" s="20">
        <v>319</v>
      </c>
    </row>
    <row r="313" spans="1:7" ht="25.5" outlineLevel="2" x14ac:dyDescent="0.2">
      <c r="A313" s="2">
        <v>194</v>
      </c>
      <c r="C313" s="19" t="s">
        <v>18881</v>
      </c>
      <c r="D313" s="10" t="s">
        <v>164</v>
      </c>
      <c r="E313" t="s">
        <v>411</v>
      </c>
      <c r="F313" s="20">
        <v>21</v>
      </c>
      <c r="G313" s="20">
        <v>12</v>
      </c>
    </row>
    <row r="314" spans="1:7" ht="25.5" outlineLevel="2" x14ac:dyDescent="0.2">
      <c r="A314" s="2">
        <v>195</v>
      </c>
      <c r="C314" s="19" t="s">
        <v>18881</v>
      </c>
      <c r="D314" s="10" t="s">
        <v>176</v>
      </c>
      <c r="E314" t="s">
        <v>411</v>
      </c>
      <c r="F314" s="20">
        <v>97</v>
      </c>
      <c r="G314" s="20">
        <v>374</v>
      </c>
    </row>
    <row r="315" spans="1:7" ht="25.5" outlineLevel="2" x14ac:dyDescent="0.2">
      <c r="A315" s="2">
        <v>196</v>
      </c>
      <c r="C315" s="19" t="s">
        <v>18881</v>
      </c>
      <c r="D315" s="10" t="s">
        <v>178</v>
      </c>
      <c r="E315" t="s">
        <v>411</v>
      </c>
      <c r="F315" s="20">
        <v>664</v>
      </c>
      <c r="G315" s="20">
        <v>58</v>
      </c>
    </row>
    <row r="316" spans="1:7" ht="25.5" outlineLevel="1" x14ac:dyDescent="0.2">
      <c r="A316" s="2"/>
      <c r="C316" s="49" t="s">
        <v>18882</v>
      </c>
      <c r="F316" s="20">
        <f>SUBTOTAL(9,F305:F315)</f>
        <v>4715</v>
      </c>
      <c r="G316" s="20">
        <f>SUBTOTAL(9,G305:G315)</f>
        <v>5957</v>
      </c>
    </row>
    <row r="317" spans="1:7" outlineLevel="2" x14ac:dyDescent="0.2">
      <c r="A317" s="2">
        <v>197</v>
      </c>
      <c r="B317" t="s">
        <v>528</v>
      </c>
      <c r="C317" s="19" t="s">
        <v>18883</v>
      </c>
      <c r="D317" s="10" t="s">
        <v>443</v>
      </c>
      <c r="E317" t="s">
        <v>411</v>
      </c>
      <c r="F317" s="20">
        <v>16</v>
      </c>
      <c r="G317" s="20">
        <v>125</v>
      </c>
    </row>
    <row r="318" spans="1:7" outlineLevel="2" x14ac:dyDescent="0.2">
      <c r="A318" s="2">
        <v>198</v>
      </c>
      <c r="C318" s="19" t="s">
        <v>18883</v>
      </c>
      <c r="D318" s="10" t="s">
        <v>37</v>
      </c>
      <c r="E318" t="s">
        <v>411</v>
      </c>
      <c r="F318" s="20">
        <v>25</v>
      </c>
      <c r="G318" s="20">
        <v>76</v>
      </c>
    </row>
    <row r="319" spans="1:7" outlineLevel="2" x14ac:dyDescent="0.2">
      <c r="A319" s="2">
        <v>199</v>
      </c>
      <c r="C319" s="19" t="s">
        <v>18883</v>
      </c>
      <c r="D319" s="10" t="s">
        <v>42</v>
      </c>
      <c r="E319" t="s">
        <v>411</v>
      </c>
      <c r="F319" s="20">
        <v>400</v>
      </c>
      <c r="G319" s="20">
        <v>87</v>
      </c>
    </row>
    <row r="320" spans="1:7" outlineLevel="2" x14ac:dyDescent="0.2">
      <c r="A320" s="2">
        <v>200</v>
      </c>
      <c r="C320" s="19" t="s">
        <v>18883</v>
      </c>
      <c r="D320" s="10" t="s">
        <v>53</v>
      </c>
      <c r="E320" t="s">
        <v>411</v>
      </c>
      <c r="F320" s="20">
        <v>120</v>
      </c>
      <c r="G320" s="20">
        <v>360</v>
      </c>
    </row>
    <row r="321" spans="1:7" outlineLevel="2" x14ac:dyDescent="0.2">
      <c r="A321" s="2">
        <v>201</v>
      </c>
      <c r="C321" s="19" t="s">
        <v>18883</v>
      </c>
      <c r="D321" s="10" t="s">
        <v>65</v>
      </c>
      <c r="E321" t="s">
        <v>411</v>
      </c>
      <c r="F321" s="20">
        <v>806</v>
      </c>
      <c r="G321" s="20">
        <v>1594</v>
      </c>
    </row>
    <row r="322" spans="1:7" outlineLevel="2" x14ac:dyDescent="0.2">
      <c r="A322" s="2">
        <v>202</v>
      </c>
      <c r="C322" s="19" t="s">
        <v>18883</v>
      </c>
      <c r="D322" s="10" t="s">
        <v>68</v>
      </c>
      <c r="E322" t="s">
        <v>411</v>
      </c>
      <c r="F322" s="20">
        <v>1504</v>
      </c>
      <c r="G322" s="20">
        <v>1488</v>
      </c>
    </row>
    <row r="323" spans="1:7" outlineLevel="2" x14ac:dyDescent="0.2">
      <c r="A323" s="2">
        <v>203</v>
      </c>
      <c r="C323" s="19" t="s">
        <v>18883</v>
      </c>
      <c r="D323" s="10" t="s">
        <v>80</v>
      </c>
      <c r="E323" t="s">
        <v>411</v>
      </c>
      <c r="F323" s="20">
        <v>13788</v>
      </c>
      <c r="G323" s="20">
        <v>1781</v>
      </c>
    </row>
    <row r="324" spans="1:7" outlineLevel="2" x14ac:dyDescent="0.2">
      <c r="A324" s="2">
        <v>204</v>
      </c>
      <c r="C324" s="19" t="s">
        <v>18883</v>
      </c>
      <c r="D324" s="10" t="s">
        <v>88</v>
      </c>
      <c r="E324" t="s">
        <v>411</v>
      </c>
      <c r="F324" s="20">
        <v>277</v>
      </c>
      <c r="G324" s="20">
        <v>384</v>
      </c>
    </row>
    <row r="325" spans="1:7" outlineLevel="2" x14ac:dyDescent="0.2">
      <c r="A325" s="2">
        <v>205</v>
      </c>
      <c r="C325" s="19" t="s">
        <v>18883</v>
      </c>
      <c r="D325" s="10" t="s">
        <v>136</v>
      </c>
      <c r="E325" t="s">
        <v>411</v>
      </c>
      <c r="F325" s="20">
        <v>192</v>
      </c>
      <c r="G325" s="20">
        <v>265</v>
      </c>
    </row>
    <row r="326" spans="1:7" outlineLevel="2" x14ac:dyDescent="0.2">
      <c r="A326" s="2">
        <v>206</v>
      </c>
      <c r="C326" s="19" t="s">
        <v>18883</v>
      </c>
      <c r="D326" s="10" t="s">
        <v>143</v>
      </c>
      <c r="E326" t="s">
        <v>411</v>
      </c>
      <c r="F326" s="20">
        <v>162</v>
      </c>
      <c r="G326" s="20">
        <v>229</v>
      </c>
    </row>
    <row r="327" spans="1:7" outlineLevel="2" x14ac:dyDescent="0.2">
      <c r="A327" s="2">
        <v>207</v>
      </c>
      <c r="C327" s="19" t="s">
        <v>18883</v>
      </c>
      <c r="D327" s="10" t="s">
        <v>161</v>
      </c>
      <c r="E327" t="s">
        <v>411</v>
      </c>
      <c r="F327" s="20">
        <v>10</v>
      </c>
      <c r="G327" s="20">
        <v>73</v>
      </c>
    </row>
    <row r="328" spans="1:7" outlineLevel="2" x14ac:dyDescent="0.2">
      <c r="A328" s="2">
        <v>208</v>
      </c>
      <c r="C328" s="19" t="s">
        <v>18883</v>
      </c>
      <c r="D328" s="10" t="s">
        <v>178</v>
      </c>
      <c r="E328" t="s">
        <v>411</v>
      </c>
      <c r="F328" s="20">
        <v>300</v>
      </c>
      <c r="G328" s="20">
        <v>164</v>
      </c>
    </row>
    <row r="329" spans="1:7" ht="25.5" outlineLevel="1" x14ac:dyDescent="0.2">
      <c r="A329" s="2"/>
      <c r="C329" s="49" t="s">
        <v>18884</v>
      </c>
      <c r="F329" s="20">
        <f>SUBTOTAL(9,F317:F328)</f>
        <v>17600</v>
      </c>
      <c r="G329" s="20">
        <f>SUBTOTAL(9,G317:G328)</f>
        <v>6626</v>
      </c>
    </row>
    <row r="330" spans="1:7" ht="25.5" outlineLevel="2" x14ac:dyDescent="0.2">
      <c r="A330" s="2">
        <v>209</v>
      </c>
      <c r="B330" t="s">
        <v>529</v>
      </c>
      <c r="C330" s="19" t="s">
        <v>18885</v>
      </c>
      <c r="D330" s="10" t="s">
        <v>37</v>
      </c>
      <c r="E330" t="s">
        <v>411</v>
      </c>
      <c r="F330" s="20">
        <v>12</v>
      </c>
      <c r="G330" s="20">
        <v>36</v>
      </c>
    </row>
    <row r="331" spans="1:7" ht="25.5" outlineLevel="2" x14ac:dyDescent="0.2">
      <c r="A331" s="2">
        <v>210</v>
      </c>
      <c r="C331" s="19" t="s">
        <v>18885</v>
      </c>
      <c r="D331" s="10" t="s">
        <v>42</v>
      </c>
      <c r="E331" t="s">
        <v>411</v>
      </c>
      <c r="F331" s="20">
        <v>1000</v>
      </c>
      <c r="G331" s="20">
        <v>128</v>
      </c>
    </row>
    <row r="332" spans="1:7" ht="25.5" outlineLevel="2" x14ac:dyDescent="0.2">
      <c r="A332" s="2">
        <v>211</v>
      </c>
      <c r="C332" s="19" t="s">
        <v>18885</v>
      </c>
      <c r="D332" s="10" t="s">
        <v>53</v>
      </c>
      <c r="E332" t="s">
        <v>411</v>
      </c>
      <c r="F332" s="20">
        <v>10</v>
      </c>
      <c r="G332" s="20">
        <v>78</v>
      </c>
    </row>
    <row r="333" spans="1:7" ht="25.5" outlineLevel="2" x14ac:dyDescent="0.2">
      <c r="A333" s="2">
        <v>212</v>
      </c>
      <c r="C333" s="19" t="s">
        <v>18885</v>
      </c>
      <c r="D333" s="10" t="s">
        <v>65</v>
      </c>
      <c r="E333" t="s">
        <v>411</v>
      </c>
      <c r="F333" s="20">
        <v>24</v>
      </c>
      <c r="G333" s="20">
        <v>89</v>
      </c>
    </row>
    <row r="334" spans="1:7" ht="25.5" outlineLevel="2" x14ac:dyDescent="0.2">
      <c r="A334" s="2">
        <v>213</v>
      </c>
      <c r="C334" s="19" t="s">
        <v>18885</v>
      </c>
      <c r="D334" s="10" t="s">
        <v>68</v>
      </c>
      <c r="E334" t="s">
        <v>411</v>
      </c>
      <c r="F334" s="20">
        <v>191</v>
      </c>
      <c r="G334" s="20">
        <v>611</v>
      </c>
    </row>
    <row r="335" spans="1:7" ht="25.5" outlineLevel="2" x14ac:dyDescent="0.2">
      <c r="A335" s="2">
        <v>214</v>
      </c>
      <c r="C335" s="19" t="s">
        <v>18885</v>
      </c>
      <c r="D335" s="10" t="s">
        <v>88</v>
      </c>
      <c r="E335" t="s">
        <v>411</v>
      </c>
      <c r="F335" s="20">
        <v>330</v>
      </c>
      <c r="G335" s="20">
        <v>320</v>
      </c>
    </row>
    <row r="336" spans="1:7" ht="25.5" outlineLevel="2" x14ac:dyDescent="0.2">
      <c r="A336" s="2">
        <v>215</v>
      </c>
      <c r="C336" s="19" t="s">
        <v>18885</v>
      </c>
      <c r="D336" s="10" t="s">
        <v>121</v>
      </c>
      <c r="E336" t="s">
        <v>411</v>
      </c>
      <c r="F336" s="20">
        <v>633</v>
      </c>
      <c r="G336" s="20">
        <v>420</v>
      </c>
    </row>
    <row r="337" spans="1:7" ht="25.5" outlineLevel="2" x14ac:dyDescent="0.2">
      <c r="A337" s="2">
        <v>216</v>
      </c>
      <c r="C337" s="19" t="s">
        <v>18885</v>
      </c>
      <c r="D337" s="10" t="s">
        <v>164</v>
      </c>
      <c r="E337" t="s">
        <v>411</v>
      </c>
      <c r="F337" s="20">
        <v>125</v>
      </c>
      <c r="G337" s="20">
        <v>9</v>
      </c>
    </row>
    <row r="338" spans="1:7" ht="25.5" outlineLevel="2" x14ac:dyDescent="0.2">
      <c r="A338" s="2">
        <v>217</v>
      </c>
      <c r="C338" s="19" t="s">
        <v>18885</v>
      </c>
      <c r="D338" s="10" t="s">
        <v>176</v>
      </c>
      <c r="E338" t="s">
        <v>411</v>
      </c>
      <c r="F338" s="20">
        <v>1810</v>
      </c>
      <c r="G338" s="20">
        <v>57</v>
      </c>
    </row>
    <row r="339" spans="1:7" ht="25.5" outlineLevel="1" x14ac:dyDescent="0.2">
      <c r="A339" s="2"/>
      <c r="C339" s="49" t="s">
        <v>18886</v>
      </c>
      <c r="F339" s="20">
        <f>SUBTOTAL(9,F330:F338)</f>
        <v>4135</v>
      </c>
      <c r="G339" s="20">
        <f>SUBTOTAL(9,G330:G338)</f>
        <v>1748</v>
      </c>
    </row>
    <row r="340" spans="1:7" ht="25.5" outlineLevel="2" x14ac:dyDescent="0.2">
      <c r="A340" s="2">
        <v>218</v>
      </c>
      <c r="B340" t="s">
        <v>531</v>
      </c>
      <c r="C340" s="19" t="s">
        <v>18887</v>
      </c>
      <c r="D340" s="10" t="s">
        <v>15</v>
      </c>
      <c r="E340" t="s">
        <v>411</v>
      </c>
      <c r="F340" s="20">
        <v>1717</v>
      </c>
      <c r="G340" s="20">
        <v>700</v>
      </c>
    </row>
    <row r="341" spans="1:7" ht="25.5" outlineLevel="2" x14ac:dyDescent="0.2">
      <c r="A341" s="2">
        <v>219</v>
      </c>
      <c r="C341" s="19" t="s">
        <v>18887</v>
      </c>
      <c r="D341" s="10" t="s">
        <v>16</v>
      </c>
      <c r="E341" t="s">
        <v>411</v>
      </c>
      <c r="F341" s="20">
        <v>9211</v>
      </c>
      <c r="G341" s="20">
        <v>1060</v>
      </c>
    </row>
    <row r="342" spans="1:7" ht="25.5" outlineLevel="2" x14ac:dyDescent="0.2">
      <c r="A342" s="2">
        <v>220</v>
      </c>
      <c r="C342" s="19" t="s">
        <v>18887</v>
      </c>
      <c r="D342" s="10" t="s">
        <v>37</v>
      </c>
      <c r="E342" t="s">
        <v>411</v>
      </c>
      <c r="F342" s="20">
        <v>2559</v>
      </c>
      <c r="G342" s="20">
        <v>6531</v>
      </c>
    </row>
    <row r="343" spans="1:7" ht="25.5" outlineLevel="2" x14ac:dyDescent="0.2">
      <c r="A343" s="2">
        <v>221</v>
      </c>
      <c r="C343" s="19" t="s">
        <v>18887</v>
      </c>
      <c r="D343" s="10" t="s">
        <v>42</v>
      </c>
      <c r="E343" t="s">
        <v>411</v>
      </c>
      <c r="F343" s="20">
        <v>29008</v>
      </c>
      <c r="G343" s="20">
        <v>13675</v>
      </c>
    </row>
    <row r="344" spans="1:7" ht="25.5" outlineLevel="2" x14ac:dyDescent="0.2">
      <c r="A344" s="2">
        <v>222</v>
      </c>
      <c r="C344" s="19" t="s">
        <v>18887</v>
      </c>
      <c r="D344" s="10" t="s">
        <v>53</v>
      </c>
      <c r="E344" t="s">
        <v>411</v>
      </c>
      <c r="F344" s="20">
        <v>34574</v>
      </c>
      <c r="G344" s="20">
        <v>42968</v>
      </c>
    </row>
    <row r="345" spans="1:7" ht="25.5" outlineLevel="2" x14ac:dyDescent="0.2">
      <c r="A345" s="2">
        <v>223</v>
      </c>
      <c r="C345" s="19" t="s">
        <v>18887</v>
      </c>
      <c r="D345" s="10" t="s">
        <v>54</v>
      </c>
      <c r="E345" t="s">
        <v>411</v>
      </c>
      <c r="F345" s="20">
        <v>208</v>
      </c>
      <c r="G345" s="20">
        <v>563</v>
      </c>
    </row>
    <row r="346" spans="1:7" ht="25.5" outlineLevel="2" x14ac:dyDescent="0.2">
      <c r="A346" s="2">
        <v>224</v>
      </c>
      <c r="C346" s="19" t="s">
        <v>18887</v>
      </c>
      <c r="D346" s="10" t="s">
        <v>65</v>
      </c>
      <c r="E346" t="s">
        <v>411</v>
      </c>
      <c r="F346" s="20">
        <v>4538</v>
      </c>
      <c r="G346" s="20">
        <v>9045</v>
      </c>
    </row>
    <row r="347" spans="1:7" ht="25.5" outlineLevel="2" x14ac:dyDescent="0.2">
      <c r="A347" s="2">
        <v>225</v>
      </c>
      <c r="C347" s="19" t="s">
        <v>18887</v>
      </c>
      <c r="D347" s="10" t="s">
        <v>68</v>
      </c>
      <c r="E347" t="s">
        <v>411</v>
      </c>
      <c r="F347" s="20">
        <v>73565</v>
      </c>
      <c r="G347" s="20">
        <v>84880</v>
      </c>
    </row>
    <row r="348" spans="1:7" ht="25.5" outlineLevel="2" x14ac:dyDescent="0.2">
      <c r="A348" s="2">
        <v>226</v>
      </c>
      <c r="C348" s="19" t="s">
        <v>18887</v>
      </c>
      <c r="D348" s="10" t="s">
        <v>77</v>
      </c>
      <c r="E348" t="s">
        <v>411</v>
      </c>
      <c r="F348" s="20">
        <v>140</v>
      </c>
      <c r="G348" s="20">
        <v>1125</v>
      </c>
    </row>
    <row r="349" spans="1:7" ht="25.5" outlineLevel="2" x14ac:dyDescent="0.2">
      <c r="A349" s="2">
        <v>227</v>
      </c>
      <c r="C349" s="19" t="s">
        <v>18887</v>
      </c>
      <c r="D349" s="10" t="s">
        <v>78</v>
      </c>
      <c r="E349" t="s">
        <v>411</v>
      </c>
      <c r="F349" s="20">
        <v>320</v>
      </c>
      <c r="G349" s="20">
        <v>477</v>
      </c>
    </row>
    <row r="350" spans="1:7" ht="25.5" outlineLevel="2" x14ac:dyDescent="0.2">
      <c r="A350" s="2">
        <v>228</v>
      </c>
      <c r="C350" s="19" t="s">
        <v>18887</v>
      </c>
      <c r="D350" s="10" t="s">
        <v>80</v>
      </c>
      <c r="E350" t="s">
        <v>411</v>
      </c>
      <c r="F350" s="20">
        <v>10822650</v>
      </c>
      <c r="G350" s="20">
        <v>1767516</v>
      </c>
    </row>
    <row r="351" spans="1:7" ht="25.5" outlineLevel="2" x14ac:dyDescent="0.2">
      <c r="A351" s="2">
        <v>229</v>
      </c>
      <c r="C351" s="19" t="s">
        <v>18887</v>
      </c>
      <c r="D351" s="10" t="s">
        <v>88</v>
      </c>
      <c r="E351" t="s">
        <v>411</v>
      </c>
      <c r="F351" s="20">
        <v>8195</v>
      </c>
      <c r="G351" s="20">
        <v>5210</v>
      </c>
    </row>
    <row r="352" spans="1:7" ht="25.5" outlineLevel="2" x14ac:dyDescent="0.2">
      <c r="A352" s="2">
        <v>230</v>
      </c>
      <c r="C352" s="19" t="s">
        <v>18887</v>
      </c>
      <c r="D352" s="10" t="s">
        <v>101</v>
      </c>
      <c r="E352" t="s">
        <v>411</v>
      </c>
      <c r="F352" s="20">
        <v>240</v>
      </c>
      <c r="G352" s="20">
        <v>664</v>
      </c>
    </row>
    <row r="353" spans="1:7" ht="25.5" outlineLevel="2" x14ac:dyDescent="0.2">
      <c r="A353" s="2">
        <v>231</v>
      </c>
      <c r="C353" s="19" t="s">
        <v>18887</v>
      </c>
      <c r="D353" s="10" t="s">
        <v>107</v>
      </c>
      <c r="E353" t="s">
        <v>411</v>
      </c>
      <c r="F353" s="20">
        <v>4570</v>
      </c>
      <c r="G353" s="20">
        <v>3852</v>
      </c>
    </row>
    <row r="354" spans="1:7" ht="25.5" outlineLevel="2" x14ac:dyDescent="0.2">
      <c r="A354" s="2">
        <v>232</v>
      </c>
      <c r="C354" s="19" t="s">
        <v>18887</v>
      </c>
      <c r="D354" s="10" t="s">
        <v>125</v>
      </c>
      <c r="E354" t="s">
        <v>411</v>
      </c>
      <c r="F354" s="20">
        <v>20</v>
      </c>
      <c r="G354" s="20">
        <v>123</v>
      </c>
    </row>
    <row r="355" spans="1:7" ht="25.5" outlineLevel="2" x14ac:dyDescent="0.2">
      <c r="A355" s="2">
        <v>233</v>
      </c>
      <c r="C355" s="19" t="s">
        <v>18887</v>
      </c>
      <c r="D355" s="10" t="s">
        <v>136</v>
      </c>
      <c r="E355" t="s">
        <v>411</v>
      </c>
      <c r="F355" s="20">
        <v>724</v>
      </c>
      <c r="G355" s="20">
        <v>933</v>
      </c>
    </row>
    <row r="356" spans="1:7" ht="25.5" outlineLevel="2" x14ac:dyDescent="0.2">
      <c r="A356" s="2">
        <v>234</v>
      </c>
      <c r="C356" s="19" t="s">
        <v>18887</v>
      </c>
      <c r="D356" s="10" t="s">
        <v>139</v>
      </c>
      <c r="E356" t="s">
        <v>411</v>
      </c>
      <c r="F356" s="20">
        <v>760</v>
      </c>
      <c r="G356" s="20">
        <v>774</v>
      </c>
    </row>
    <row r="357" spans="1:7" ht="25.5" outlineLevel="2" x14ac:dyDescent="0.2">
      <c r="A357" s="2">
        <v>235</v>
      </c>
      <c r="C357" s="19" t="s">
        <v>18887</v>
      </c>
      <c r="D357" s="10" t="s">
        <v>143</v>
      </c>
      <c r="E357" t="s">
        <v>411</v>
      </c>
      <c r="F357" s="20">
        <v>97495</v>
      </c>
      <c r="G357" s="20">
        <v>29804</v>
      </c>
    </row>
    <row r="358" spans="1:7" ht="25.5" outlineLevel="2" x14ac:dyDescent="0.2">
      <c r="A358" s="2">
        <v>236</v>
      </c>
      <c r="C358" s="19" t="s">
        <v>18887</v>
      </c>
      <c r="D358" s="10" t="s">
        <v>157</v>
      </c>
      <c r="E358" t="s">
        <v>411</v>
      </c>
      <c r="F358" s="20">
        <v>15</v>
      </c>
      <c r="G358" s="20">
        <v>18</v>
      </c>
    </row>
    <row r="359" spans="1:7" ht="25.5" outlineLevel="2" x14ac:dyDescent="0.2">
      <c r="A359" s="2">
        <v>237</v>
      </c>
      <c r="C359" s="19" t="s">
        <v>18887</v>
      </c>
      <c r="D359" s="10" t="s">
        <v>161</v>
      </c>
      <c r="E359" t="s">
        <v>411</v>
      </c>
      <c r="F359" s="20">
        <v>1419</v>
      </c>
      <c r="G359" s="20">
        <v>1971</v>
      </c>
    </row>
    <row r="360" spans="1:7" ht="25.5" outlineLevel="2" x14ac:dyDescent="0.2">
      <c r="A360" s="2">
        <v>238</v>
      </c>
      <c r="C360" s="19" t="s">
        <v>18887</v>
      </c>
      <c r="D360" s="10" t="s">
        <v>162</v>
      </c>
      <c r="E360" t="s">
        <v>411</v>
      </c>
      <c r="F360" s="20">
        <v>600</v>
      </c>
      <c r="G360" s="20">
        <v>198</v>
      </c>
    </row>
    <row r="361" spans="1:7" ht="25.5" outlineLevel="2" x14ac:dyDescent="0.2">
      <c r="A361" s="2">
        <v>239</v>
      </c>
      <c r="C361" s="19" t="s">
        <v>18887</v>
      </c>
      <c r="D361" s="10" t="s">
        <v>164</v>
      </c>
      <c r="E361" t="s">
        <v>411</v>
      </c>
      <c r="F361" s="20">
        <v>1696</v>
      </c>
      <c r="G361" s="20">
        <v>1331</v>
      </c>
    </row>
    <row r="362" spans="1:7" ht="25.5" outlineLevel="2" x14ac:dyDescent="0.2">
      <c r="A362" s="2">
        <v>240</v>
      </c>
      <c r="C362" s="19" t="s">
        <v>18887</v>
      </c>
      <c r="D362" s="10" t="s">
        <v>174</v>
      </c>
      <c r="E362" t="s">
        <v>411</v>
      </c>
      <c r="F362" s="20">
        <v>6211</v>
      </c>
      <c r="G362" s="20">
        <v>4075</v>
      </c>
    </row>
    <row r="363" spans="1:7" ht="25.5" outlineLevel="2" x14ac:dyDescent="0.2">
      <c r="A363" s="2">
        <v>241</v>
      </c>
      <c r="C363" s="19" t="s">
        <v>18887</v>
      </c>
      <c r="D363" s="10" t="s">
        <v>175</v>
      </c>
      <c r="E363" t="s">
        <v>411</v>
      </c>
      <c r="F363" s="20">
        <v>9000</v>
      </c>
      <c r="G363" s="20">
        <v>2178</v>
      </c>
    </row>
    <row r="364" spans="1:7" ht="25.5" outlineLevel="2" x14ac:dyDescent="0.2">
      <c r="A364" s="2">
        <v>242</v>
      </c>
      <c r="C364" s="19" t="s">
        <v>18887</v>
      </c>
      <c r="D364" s="10" t="s">
        <v>176</v>
      </c>
      <c r="E364" t="s">
        <v>411</v>
      </c>
      <c r="F364" s="20">
        <v>462</v>
      </c>
      <c r="G364" s="20">
        <v>2178</v>
      </c>
    </row>
    <row r="365" spans="1:7" ht="25.5" outlineLevel="2" x14ac:dyDescent="0.2">
      <c r="A365" s="2">
        <v>243</v>
      </c>
      <c r="C365" s="19" t="s">
        <v>18887</v>
      </c>
      <c r="D365" s="10" t="s">
        <v>178</v>
      </c>
      <c r="E365" t="s">
        <v>411</v>
      </c>
      <c r="F365" s="20">
        <v>5592</v>
      </c>
      <c r="G365" s="20">
        <v>8295</v>
      </c>
    </row>
    <row r="366" spans="1:7" ht="25.5" outlineLevel="1" x14ac:dyDescent="0.2">
      <c r="A366" s="2"/>
      <c r="C366" s="49" t="s">
        <v>18888</v>
      </c>
      <c r="F366" s="20">
        <f>SUBTOTAL(9,F340:F365)</f>
        <v>11115489</v>
      </c>
      <c r="G366" s="20">
        <f>SUBTOTAL(9,G340:G365)</f>
        <v>1990144</v>
      </c>
    </row>
    <row r="367" spans="1:7" outlineLevel="2" x14ac:dyDescent="0.2">
      <c r="A367" s="2">
        <v>244</v>
      </c>
      <c r="B367" t="s">
        <v>533</v>
      </c>
      <c r="C367" s="19" t="s">
        <v>10096</v>
      </c>
      <c r="D367" s="10" t="s">
        <v>65</v>
      </c>
      <c r="E367" t="s">
        <v>411</v>
      </c>
      <c r="F367" s="20">
        <v>900</v>
      </c>
      <c r="G367" s="20">
        <v>964</v>
      </c>
    </row>
    <row r="368" spans="1:7" outlineLevel="2" x14ac:dyDescent="0.2">
      <c r="A368" s="2">
        <v>245</v>
      </c>
      <c r="C368" s="19" t="s">
        <v>10096</v>
      </c>
      <c r="D368" s="10" t="s">
        <v>68</v>
      </c>
      <c r="E368" t="s">
        <v>411</v>
      </c>
      <c r="F368" s="20">
        <v>20</v>
      </c>
      <c r="G368" s="20">
        <v>34</v>
      </c>
    </row>
    <row r="369" spans="1:7" outlineLevel="2" x14ac:dyDescent="0.2">
      <c r="A369" s="2">
        <v>246</v>
      </c>
      <c r="C369" s="19" t="s">
        <v>10096</v>
      </c>
      <c r="D369" s="10" t="s">
        <v>80</v>
      </c>
      <c r="E369" t="s">
        <v>411</v>
      </c>
      <c r="F369" s="20">
        <v>3265</v>
      </c>
      <c r="G369" s="20">
        <v>1694</v>
      </c>
    </row>
    <row r="370" spans="1:7" ht="25.5" outlineLevel="1" x14ac:dyDescent="0.2">
      <c r="A370" s="2"/>
      <c r="C370" s="49" t="s">
        <v>10097</v>
      </c>
      <c r="F370" s="20">
        <f>SUBTOTAL(9,F367:F369)</f>
        <v>4185</v>
      </c>
      <c r="G370" s="20">
        <f>SUBTOTAL(9,G367:G369)</f>
        <v>2692</v>
      </c>
    </row>
    <row r="371" spans="1:7" ht="25.5" outlineLevel="2" x14ac:dyDescent="0.2">
      <c r="A371" s="2">
        <v>247</v>
      </c>
      <c r="B371" t="s">
        <v>534</v>
      </c>
      <c r="C371" s="19" t="s">
        <v>18889</v>
      </c>
      <c r="D371" s="10" t="s">
        <v>42</v>
      </c>
      <c r="E371" t="s">
        <v>411</v>
      </c>
      <c r="F371" s="20">
        <v>180</v>
      </c>
      <c r="G371" s="20">
        <v>9</v>
      </c>
    </row>
    <row r="372" spans="1:7" ht="25.5" outlineLevel="2" x14ac:dyDescent="0.2">
      <c r="A372" s="2">
        <v>248</v>
      </c>
      <c r="C372" s="19" t="s">
        <v>18889</v>
      </c>
      <c r="D372" s="10" t="s">
        <v>80</v>
      </c>
      <c r="E372" t="s">
        <v>411</v>
      </c>
      <c r="F372" s="20">
        <v>1025</v>
      </c>
      <c r="G372" s="20">
        <v>522</v>
      </c>
    </row>
    <row r="373" spans="1:7" ht="25.5" outlineLevel="1" x14ac:dyDescent="0.2">
      <c r="A373" s="2"/>
      <c r="C373" s="49" t="s">
        <v>18890</v>
      </c>
      <c r="F373" s="20">
        <f>SUBTOTAL(9,F371:F372)</f>
        <v>1205</v>
      </c>
      <c r="G373" s="20">
        <f>SUBTOTAL(9,G371:G372)</f>
        <v>531</v>
      </c>
    </row>
    <row r="374" spans="1:7" outlineLevel="2" x14ac:dyDescent="0.2">
      <c r="A374" s="2">
        <v>249</v>
      </c>
      <c r="B374" t="s">
        <v>535</v>
      </c>
      <c r="C374" s="19" t="s">
        <v>10100</v>
      </c>
      <c r="D374" s="10" t="s">
        <v>42</v>
      </c>
      <c r="E374" t="s">
        <v>411</v>
      </c>
      <c r="F374" s="20">
        <v>1100</v>
      </c>
      <c r="G374" s="20">
        <v>80</v>
      </c>
    </row>
    <row r="375" spans="1:7" ht="25.5" outlineLevel="1" x14ac:dyDescent="0.2">
      <c r="A375" s="2"/>
      <c r="C375" s="49" t="s">
        <v>10101</v>
      </c>
      <c r="F375" s="20">
        <f>SUBTOTAL(9,F374:F374)</f>
        <v>1100</v>
      </c>
      <c r="G375" s="20">
        <f>SUBTOTAL(9,G374:G374)</f>
        <v>80</v>
      </c>
    </row>
    <row r="376" spans="1:7" ht="25.5" outlineLevel="2" x14ac:dyDescent="0.2">
      <c r="A376" s="2">
        <v>250</v>
      </c>
      <c r="B376" t="s">
        <v>536</v>
      </c>
      <c r="C376" s="19" t="s">
        <v>18891</v>
      </c>
      <c r="D376" s="10" t="s">
        <v>80</v>
      </c>
      <c r="E376" t="s">
        <v>411</v>
      </c>
      <c r="F376" s="20">
        <v>1145679</v>
      </c>
      <c r="G376" s="20">
        <v>82434</v>
      </c>
    </row>
    <row r="377" spans="1:7" ht="25.5" outlineLevel="2" x14ac:dyDescent="0.2">
      <c r="A377" s="2">
        <v>251</v>
      </c>
      <c r="C377" s="19" t="s">
        <v>18891</v>
      </c>
      <c r="D377" s="10" t="s">
        <v>88</v>
      </c>
      <c r="E377" t="s">
        <v>411</v>
      </c>
      <c r="F377" s="20">
        <v>135</v>
      </c>
      <c r="G377" s="20">
        <v>241</v>
      </c>
    </row>
    <row r="378" spans="1:7" ht="25.5" outlineLevel="2" x14ac:dyDescent="0.2">
      <c r="A378" s="2">
        <v>252</v>
      </c>
      <c r="C378" s="19" t="s">
        <v>18891</v>
      </c>
      <c r="D378" s="10" t="s">
        <v>162</v>
      </c>
      <c r="E378" t="s">
        <v>411</v>
      </c>
      <c r="F378" s="20">
        <v>460</v>
      </c>
      <c r="G378" s="20">
        <v>98</v>
      </c>
    </row>
    <row r="379" spans="1:7" ht="25.5" outlineLevel="1" x14ac:dyDescent="0.2">
      <c r="A379" s="2"/>
      <c r="C379" s="49" t="s">
        <v>18892</v>
      </c>
      <c r="F379" s="20">
        <f>SUBTOTAL(9,F376:F378)</f>
        <v>1146274</v>
      </c>
      <c r="G379" s="20">
        <f>SUBTOTAL(9,G376:G378)</f>
        <v>82773</v>
      </c>
    </row>
    <row r="380" spans="1:7" ht="25.5" outlineLevel="2" x14ac:dyDescent="0.2">
      <c r="A380" s="2">
        <v>253</v>
      </c>
      <c r="B380" t="s">
        <v>538</v>
      </c>
      <c r="C380" s="19" t="s">
        <v>20281</v>
      </c>
      <c r="D380" s="10" t="s">
        <v>80</v>
      </c>
      <c r="E380" t="s">
        <v>411</v>
      </c>
      <c r="F380" s="20">
        <v>567736</v>
      </c>
      <c r="G380" s="20">
        <v>47386</v>
      </c>
    </row>
    <row r="381" spans="1:7" ht="25.5" outlineLevel="2" x14ac:dyDescent="0.2">
      <c r="A381" s="2">
        <v>254</v>
      </c>
      <c r="C381" s="19" t="s">
        <v>20281</v>
      </c>
      <c r="D381" s="10" t="s">
        <v>88</v>
      </c>
      <c r="E381" t="s">
        <v>411</v>
      </c>
      <c r="F381" s="20">
        <v>296</v>
      </c>
      <c r="G381" s="20">
        <v>57</v>
      </c>
    </row>
    <row r="382" spans="1:7" ht="25.5" outlineLevel="1" x14ac:dyDescent="0.2">
      <c r="A382" s="2"/>
      <c r="C382" s="49" t="s">
        <v>20282</v>
      </c>
      <c r="F382" s="20">
        <f>SUBTOTAL(9,F380:F381)</f>
        <v>568032</v>
      </c>
      <c r="G382" s="20">
        <f>SUBTOTAL(9,G380:G381)</f>
        <v>47443</v>
      </c>
    </row>
    <row r="383" spans="1:7" ht="25.5" outlineLevel="2" x14ac:dyDescent="0.2">
      <c r="A383" s="2">
        <v>255</v>
      </c>
      <c r="B383" t="s">
        <v>540</v>
      </c>
      <c r="C383" s="19" t="s">
        <v>18893</v>
      </c>
      <c r="D383" s="10" t="s">
        <v>88</v>
      </c>
      <c r="E383" t="s">
        <v>411</v>
      </c>
      <c r="F383" s="20">
        <v>1191</v>
      </c>
      <c r="G383" s="20">
        <v>2027</v>
      </c>
    </row>
    <row r="384" spans="1:7" ht="25.5" outlineLevel="1" x14ac:dyDescent="0.2">
      <c r="A384" s="2"/>
      <c r="C384" s="49" t="s">
        <v>18894</v>
      </c>
      <c r="F384" s="20">
        <f>SUBTOTAL(9,F383:F383)</f>
        <v>1191</v>
      </c>
      <c r="G384" s="20">
        <f>SUBTOTAL(9,G383:G383)</f>
        <v>2027</v>
      </c>
    </row>
    <row r="385" spans="1:7" outlineLevel="2" x14ac:dyDescent="0.2">
      <c r="A385" s="2">
        <v>256</v>
      </c>
      <c r="B385" t="s">
        <v>541</v>
      </c>
      <c r="C385" s="19" t="s">
        <v>10116</v>
      </c>
      <c r="D385" s="10" t="s">
        <v>80</v>
      </c>
      <c r="E385" t="s">
        <v>411</v>
      </c>
      <c r="F385" s="20">
        <v>21850</v>
      </c>
      <c r="G385" s="20">
        <v>4679</v>
      </c>
    </row>
    <row r="386" spans="1:7" outlineLevel="1" x14ac:dyDescent="0.2">
      <c r="A386" s="2"/>
      <c r="C386" s="49" t="s">
        <v>10117</v>
      </c>
      <c r="F386" s="20">
        <f>SUBTOTAL(9,F385:F385)</f>
        <v>21850</v>
      </c>
      <c r="G386" s="20">
        <f>SUBTOTAL(9,G385:G385)</f>
        <v>4679</v>
      </c>
    </row>
    <row r="387" spans="1:7" outlineLevel="2" x14ac:dyDescent="0.2">
      <c r="A387" s="2">
        <v>257</v>
      </c>
      <c r="B387" t="s">
        <v>542</v>
      </c>
      <c r="C387" s="19" t="s">
        <v>10118</v>
      </c>
      <c r="D387" s="10" t="s">
        <v>65</v>
      </c>
      <c r="E387" t="s">
        <v>411</v>
      </c>
      <c r="F387" s="20">
        <v>20</v>
      </c>
      <c r="G387" s="20">
        <v>71</v>
      </c>
    </row>
    <row r="388" spans="1:7" outlineLevel="2" x14ac:dyDescent="0.2">
      <c r="A388" s="2">
        <v>258</v>
      </c>
      <c r="C388" s="19" t="s">
        <v>10118</v>
      </c>
      <c r="D388" s="10" t="s">
        <v>68</v>
      </c>
      <c r="E388" t="s">
        <v>411</v>
      </c>
      <c r="F388" s="20">
        <v>25</v>
      </c>
      <c r="G388" s="20">
        <v>85</v>
      </c>
    </row>
    <row r="389" spans="1:7" outlineLevel="2" x14ac:dyDescent="0.2">
      <c r="A389" s="2">
        <v>259</v>
      </c>
      <c r="C389" s="19" t="s">
        <v>10118</v>
      </c>
      <c r="D389" s="10" t="s">
        <v>80</v>
      </c>
      <c r="E389" t="s">
        <v>411</v>
      </c>
      <c r="F389" s="20">
        <v>2930294</v>
      </c>
      <c r="G389" s="20">
        <v>3839655</v>
      </c>
    </row>
    <row r="390" spans="1:7" outlineLevel="1" x14ac:dyDescent="0.2">
      <c r="A390" s="2"/>
      <c r="C390" s="49" t="s">
        <v>10119</v>
      </c>
      <c r="F390" s="20">
        <f>SUBTOTAL(9,F387:F389)</f>
        <v>2930339</v>
      </c>
      <c r="G390" s="20">
        <f>SUBTOTAL(9,G387:G389)</f>
        <v>3839811</v>
      </c>
    </row>
    <row r="391" spans="1:7" ht="25.5" outlineLevel="2" x14ac:dyDescent="0.2">
      <c r="A391" s="2">
        <v>260</v>
      </c>
      <c r="B391" t="s">
        <v>543</v>
      </c>
      <c r="C391" s="19" t="s">
        <v>18895</v>
      </c>
      <c r="D391" s="10" t="s">
        <v>80</v>
      </c>
      <c r="E391" t="s">
        <v>411</v>
      </c>
      <c r="F391" s="20">
        <v>180</v>
      </c>
      <c r="G391" s="20">
        <v>100</v>
      </c>
    </row>
    <row r="392" spans="1:7" ht="25.5" outlineLevel="1" x14ac:dyDescent="0.2">
      <c r="A392" s="2"/>
      <c r="C392" s="49" t="s">
        <v>18896</v>
      </c>
      <c r="F392" s="20">
        <f>SUBTOTAL(9,F391:F391)</f>
        <v>180</v>
      </c>
      <c r="G392" s="20">
        <f>SUBTOTAL(9,G391:G391)</f>
        <v>100</v>
      </c>
    </row>
    <row r="393" spans="1:7" outlineLevel="2" x14ac:dyDescent="0.2">
      <c r="A393" s="2">
        <v>261</v>
      </c>
      <c r="B393" t="s">
        <v>544</v>
      </c>
      <c r="C393" s="19" t="s">
        <v>10132</v>
      </c>
      <c r="D393" s="10" t="s">
        <v>42</v>
      </c>
      <c r="E393" t="s">
        <v>411</v>
      </c>
      <c r="F393" s="20">
        <v>200</v>
      </c>
      <c r="G393" s="20">
        <v>10</v>
      </c>
    </row>
    <row r="394" spans="1:7" outlineLevel="2" x14ac:dyDescent="0.2">
      <c r="A394" s="2">
        <v>262</v>
      </c>
      <c r="C394" s="19" t="s">
        <v>10132</v>
      </c>
      <c r="D394" s="10" t="s">
        <v>80</v>
      </c>
      <c r="E394" t="s">
        <v>411</v>
      </c>
      <c r="F394" s="20">
        <v>11111045</v>
      </c>
      <c r="G394" s="20">
        <v>216589</v>
      </c>
    </row>
    <row r="395" spans="1:7" ht="25.5" outlineLevel="1" x14ac:dyDescent="0.2">
      <c r="A395" s="2"/>
      <c r="C395" s="49" t="s">
        <v>10133</v>
      </c>
      <c r="F395" s="20">
        <f>SUBTOTAL(9,F393:F394)</f>
        <v>11111245</v>
      </c>
      <c r="G395" s="20">
        <f>SUBTOTAL(9,G393:G394)</f>
        <v>216599</v>
      </c>
    </row>
    <row r="396" spans="1:7" outlineLevel="2" x14ac:dyDescent="0.2">
      <c r="A396" s="2">
        <v>263</v>
      </c>
      <c r="B396" t="s">
        <v>545</v>
      </c>
      <c r="C396" s="19" t="s">
        <v>20283</v>
      </c>
      <c r="D396" s="10" t="s">
        <v>80</v>
      </c>
      <c r="E396" t="s">
        <v>411</v>
      </c>
      <c r="F396" s="20">
        <v>12515986</v>
      </c>
      <c r="G396" s="20">
        <v>175601</v>
      </c>
    </row>
    <row r="397" spans="1:7" ht="25.5" outlineLevel="1" x14ac:dyDescent="0.2">
      <c r="A397" s="2"/>
      <c r="C397" s="49" t="s">
        <v>20284</v>
      </c>
      <c r="F397" s="20">
        <f>SUBTOTAL(9,F396:F396)</f>
        <v>12515986</v>
      </c>
      <c r="G397" s="20">
        <f>SUBTOTAL(9,G396:G396)</f>
        <v>175601</v>
      </c>
    </row>
    <row r="398" spans="1:7" outlineLevel="2" x14ac:dyDescent="0.2">
      <c r="A398" s="2">
        <v>264</v>
      </c>
      <c r="B398" t="s">
        <v>546</v>
      </c>
      <c r="C398" s="19" t="s">
        <v>20285</v>
      </c>
      <c r="D398" s="10" t="s">
        <v>80</v>
      </c>
      <c r="E398" t="s">
        <v>411</v>
      </c>
      <c r="F398" s="20">
        <v>788590</v>
      </c>
      <c r="G398" s="20">
        <v>62625</v>
      </c>
    </row>
    <row r="399" spans="1:7" ht="25.5" outlineLevel="1" x14ac:dyDescent="0.2">
      <c r="A399" s="2"/>
      <c r="C399" s="49" t="s">
        <v>20286</v>
      </c>
      <c r="F399" s="20">
        <f>SUBTOTAL(9,F398:F398)</f>
        <v>788590</v>
      </c>
      <c r="G399" s="20">
        <f>SUBTOTAL(9,G398:G398)</f>
        <v>62625</v>
      </c>
    </row>
    <row r="400" spans="1:7" outlineLevel="2" x14ac:dyDescent="0.2">
      <c r="A400" s="2">
        <v>265</v>
      </c>
      <c r="B400" t="s">
        <v>547</v>
      </c>
      <c r="C400" s="19" t="s">
        <v>10142</v>
      </c>
      <c r="D400" s="10" t="s">
        <v>443</v>
      </c>
      <c r="E400" t="s">
        <v>411</v>
      </c>
      <c r="F400" s="20">
        <v>300</v>
      </c>
      <c r="G400" s="20">
        <v>148</v>
      </c>
    </row>
    <row r="401" spans="1:7" outlineLevel="2" x14ac:dyDescent="0.2">
      <c r="A401" s="2">
        <v>266</v>
      </c>
      <c r="C401" s="19" t="s">
        <v>10142</v>
      </c>
      <c r="D401" s="10" t="s">
        <v>80</v>
      </c>
      <c r="E401" t="s">
        <v>411</v>
      </c>
      <c r="F401" s="20">
        <v>3040</v>
      </c>
      <c r="G401" s="20">
        <v>487</v>
      </c>
    </row>
    <row r="402" spans="1:7" outlineLevel="1" x14ac:dyDescent="0.2">
      <c r="A402" s="2"/>
      <c r="C402" s="49" t="s">
        <v>10143</v>
      </c>
      <c r="F402" s="20">
        <f>SUBTOTAL(9,F400:F401)</f>
        <v>3340</v>
      </c>
      <c r="G402" s="20">
        <f>SUBTOTAL(9,G400:G401)</f>
        <v>635</v>
      </c>
    </row>
    <row r="403" spans="1:7" outlineLevel="2" x14ac:dyDescent="0.2">
      <c r="A403" s="2">
        <v>267</v>
      </c>
      <c r="B403" t="s">
        <v>548</v>
      </c>
      <c r="C403" s="19" t="s">
        <v>20287</v>
      </c>
      <c r="D403" s="10" t="s">
        <v>42</v>
      </c>
      <c r="E403" t="s">
        <v>411</v>
      </c>
      <c r="F403" s="20">
        <v>900</v>
      </c>
      <c r="G403" s="20">
        <v>45</v>
      </c>
    </row>
    <row r="404" spans="1:7" outlineLevel="1" x14ac:dyDescent="0.2">
      <c r="A404" s="2"/>
      <c r="C404" s="49" t="s">
        <v>20288</v>
      </c>
      <c r="F404" s="20">
        <f>SUBTOTAL(9,F403:F403)</f>
        <v>900</v>
      </c>
      <c r="G404" s="20">
        <f>SUBTOTAL(9,G403:G403)</f>
        <v>45</v>
      </c>
    </row>
    <row r="405" spans="1:7" outlineLevel="2" x14ac:dyDescent="0.2">
      <c r="A405" s="2">
        <v>268</v>
      </c>
      <c r="B405" t="s">
        <v>549</v>
      </c>
      <c r="C405" s="19" t="s">
        <v>10146</v>
      </c>
      <c r="D405" s="10" t="s">
        <v>65</v>
      </c>
      <c r="E405" t="s">
        <v>411</v>
      </c>
      <c r="F405" s="20">
        <v>318</v>
      </c>
      <c r="G405" s="20">
        <v>154</v>
      </c>
    </row>
    <row r="406" spans="1:7" outlineLevel="2" x14ac:dyDescent="0.2">
      <c r="A406" s="2">
        <v>269</v>
      </c>
      <c r="C406" s="19" t="s">
        <v>10146</v>
      </c>
      <c r="D406" s="10" t="s">
        <v>80</v>
      </c>
      <c r="E406" t="s">
        <v>411</v>
      </c>
      <c r="F406" s="20">
        <v>52149</v>
      </c>
      <c r="G406" s="20">
        <v>4335</v>
      </c>
    </row>
    <row r="407" spans="1:7" outlineLevel="2" x14ac:dyDescent="0.2">
      <c r="A407" s="2">
        <v>270</v>
      </c>
      <c r="C407" s="19" t="s">
        <v>10146</v>
      </c>
      <c r="D407" s="10" t="s">
        <v>178</v>
      </c>
      <c r="E407" t="s">
        <v>411</v>
      </c>
      <c r="F407" s="20">
        <v>1812</v>
      </c>
      <c r="G407" s="20">
        <v>742</v>
      </c>
    </row>
    <row r="408" spans="1:7" outlineLevel="1" x14ac:dyDescent="0.2">
      <c r="A408" s="2"/>
      <c r="C408" s="49" t="s">
        <v>10147</v>
      </c>
      <c r="F408" s="20">
        <f>SUBTOTAL(9,F405:F407)</f>
        <v>54279</v>
      </c>
      <c r="G408" s="20">
        <f>SUBTOTAL(9,G405:G407)</f>
        <v>5231</v>
      </c>
    </row>
    <row r="409" spans="1:7" outlineLevel="2" x14ac:dyDescent="0.2">
      <c r="A409" s="2">
        <v>271</v>
      </c>
      <c r="B409" t="s">
        <v>550</v>
      </c>
      <c r="C409" s="19" t="s">
        <v>10148</v>
      </c>
      <c r="D409" s="10" t="s">
        <v>42</v>
      </c>
      <c r="E409" t="s">
        <v>411</v>
      </c>
      <c r="F409" s="20">
        <v>250</v>
      </c>
      <c r="G409" s="20">
        <v>7</v>
      </c>
    </row>
    <row r="410" spans="1:7" outlineLevel="2" x14ac:dyDescent="0.2">
      <c r="A410" s="2">
        <v>272</v>
      </c>
      <c r="C410" s="19" t="s">
        <v>10148</v>
      </c>
      <c r="D410" s="10" t="s">
        <v>178</v>
      </c>
      <c r="E410" t="s">
        <v>411</v>
      </c>
      <c r="F410" s="20">
        <v>55</v>
      </c>
      <c r="G410" s="20">
        <v>39</v>
      </c>
    </row>
    <row r="411" spans="1:7" outlineLevel="1" x14ac:dyDescent="0.2">
      <c r="A411" s="2"/>
      <c r="C411" s="49" t="s">
        <v>10149</v>
      </c>
      <c r="F411" s="20">
        <f>SUBTOTAL(9,F409:F410)</f>
        <v>305</v>
      </c>
      <c r="G411" s="20">
        <f>SUBTOTAL(9,G409:G410)</f>
        <v>46</v>
      </c>
    </row>
    <row r="412" spans="1:7" outlineLevel="2" x14ac:dyDescent="0.2">
      <c r="A412" s="2">
        <v>273</v>
      </c>
      <c r="B412" t="s">
        <v>551</v>
      </c>
      <c r="C412" s="19" t="s">
        <v>20289</v>
      </c>
      <c r="D412" s="10" t="s">
        <v>8</v>
      </c>
      <c r="E412" t="s">
        <v>411</v>
      </c>
      <c r="F412" s="20">
        <v>769</v>
      </c>
      <c r="G412" s="20">
        <v>416</v>
      </c>
    </row>
    <row r="413" spans="1:7" outlineLevel="2" x14ac:dyDescent="0.2">
      <c r="A413" s="2">
        <v>274</v>
      </c>
      <c r="C413" s="19" t="s">
        <v>20289</v>
      </c>
      <c r="D413" s="10" t="s">
        <v>42</v>
      </c>
      <c r="E413" t="s">
        <v>411</v>
      </c>
      <c r="F413" s="20">
        <v>13100</v>
      </c>
      <c r="G413" s="20">
        <v>536</v>
      </c>
    </row>
    <row r="414" spans="1:7" outlineLevel="2" x14ac:dyDescent="0.2">
      <c r="A414" s="2">
        <v>275</v>
      </c>
      <c r="C414" s="19" t="s">
        <v>20289</v>
      </c>
      <c r="D414" s="10" t="s">
        <v>80</v>
      </c>
      <c r="E414" t="s">
        <v>411</v>
      </c>
      <c r="F414" s="20">
        <v>1522313</v>
      </c>
      <c r="G414" s="20">
        <v>98258</v>
      </c>
    </row>
    <row r="415" spans="1:7" outlineLevel="1" x14ac:dyDescent="0.2">
      <c r="A415" s="2"/>
      <c r="C415" s="49" t="s">
        <v>20290</v>
      </c>
      <c r="F415" s="20">
        <f>SUBTOTAL(9,F412:F414)</f>
        <v>1536182</v>
      </c>
      <c r="G415" s="20">
        <f>SUBTOTAL(9,G412:G414)</f>
        <v>99210</v>
      </c>
    </row>
    <row r="416" spans="1:7" outlineLevel="2" x14ac:dyDescent="0.2">
      <c r="A416" s="2">
        <v>276</v>
      </c>
      <c r="B416" t="s">
        <v>552</v>
      </c>
      <c r="C416" s="19" t="s">
        <v>18897</v>
      </c>
      <c r="D416" s="10" t="s">
        <v>176</v>
      </c>
      <c r="E416" t="s">
        <v>411</v>
      </c>
      <c r="F416" s="20">
        <v>588</v>
      </c>
      <c r="G416" s="20">
        <v>32</v>
      </c>
    </row>
    <row r="417" spans="1:7" outlineLevel="1" x14ac:dyDescent="0.2">
      <c r="A417" s="2"/>
      <c r="C417" s="49" t="s">
        <v>18898</v>
      </c>
      <c r="F417" s="20">
        <f>SUBTOTAL(9,F416:F416)</f>
        <v>588</v>
      </c>
      <c r="G417" s="20">
        <f>SUBTOTAL(9,G416:G416)</f>
        <v>32</v>
      </c>
    </row>
    <row r="418" spans="1:7" outlineLevel="2" x14ac:dyDescent="0.2">
      <c r="A418" s="2">
        <v>277</v>
      </c>
      <c r="B418" t="s">
        <v>553</v>
      </c>
      <c r="C418" s="19" t="s">
        <v>20291</v>
      </c>
      <c r="D418" s="10" t="s">
        <v>80</v>
      </c>
      <c r="E418" t="s">
        <v>411</v>
      </c>
      <c r="F418" s="20">
        <v>21000</v>
      </c>
      <c r="G418" s="20">
        <v>756</v>
      </c>
    </row>
    <row r="419" spans="1:7" outlineLevel="1" x14ac:dyDescent="0.2">
      <c r="A419" s="2"/>
      <c r="C419" s="49" t="s">
        <v>20292</v>
      </c>
      <c r="F419" s="20">
        <f>SUBTOTAL(9,F418:F418)</f>
        <v>21000</v>
      </c>
      <c r="G419" s="20">
        <f>SUBTOTAL(9,G418:G418)</f>
        <v>756</v>
      </c>
    </row>
    <row r="420" spans="1:7" outlineLevel="2" x14ac:dyDescent="0.2">
      <c r="A420" s="2">
        <v>278</v>
      </c>
      <c r="B420" t="s">
        <v>554</v>
      </c>
      <c r="C420" s="19" t="s">
        <v>10182</v>
      </c>
      <c r="D420" s="10" t="s">
        <v>80</v>
      </c>
      <c r="E420" t="s">
        <v>411</v>
      </c>
      <c r="F420" s="20">
        <v>612100</v>
      </c>
      <c r="G420" s="20">
        <v>12452</v>
      </c>
    </row>
    <row r="421" spans="1:7" outlineLevel="2" x14ac:dyDescent="0.2">
      <c r="A421" s="2">
        <v>279</v>
      </c>
      <c r="C421" s="19" t="s">
        <v>10182</v>
      </c>
      <c r="D421" s="10" t="s">
        <v>88</v>
      </c>
      <c r="E421" t="s">
        <v>411</v>
      </c>
      <c r="F421" s="20">
        <v>2000</v>
      </c>
      <c r="G421" s="20">
        <v>236</v>
      </c>
    </row>
    <row r="422" spans="1:7" outlineLevel="2" x14ac:dyDescent="0.2">
      <c r="A422" s="2">
        <v>280</v>
      </c>
      <c r="C422" s="19" t="s">
        <v>10182</v>
      </c>
      <c r="D422" s="10" t="s">
        <v>176</v>
      </c>
      <c r="E422" t="s">
        <v>411</v>
      </c>
      <c r="F422" s="20">
        <v>5998</v>
      </c>
      <c r="G422" s="20">
        <v>549</v>
      </c>
    </row>
    <row r="423" spans="1:7" outlineLevel="2" x14ac:dyDescent="0.2">
      <c r="A423" s="2">
        <v>281</v>
      </c>
      <c r="C423" s="19" t="s">
        <v>10182</v>
      </c>
      <c r="D423" s="10" t="s">
        <v>178</v>
      </c>
      <c r="E423" t="s">
        <v>411</v>
      </c>
      <c r="F423" s="20">
        <v>300</v>
      </c>
      <c r="G423" s="20">
        <v>38</v>
      </c>
    </row>
    <row r="424" spans="1:7" outlineLevel="1" x14ac:dyDescent="0.2">
      <c r="A424" s="2"/>
      <c r="C424" s="49" t="s">
        <v>10183</v>
      </c>
      <c r="F424" s="20">
        <f>SUBTOTAL(9,F420:F423)</f>
        <v>620398</v>
      </c>
      <c r="G424" s="20">
        <f>SUBTOTAL(9,G420:G423)</f>
        <v>13275</v>
      </c>
    </row>
    <row r="425" spans="1:7" outlineLevel="2" x14ac:dyDescent="0.2">
      <c r="A425" s="2">
        <v>282</v>
      </c>
      <c r="B425" t="s">
        <v>555</v>
      </c>
      <c r="C425" s="19" t="s">
        <v>10184</v>
      </c>
      <c r="D425" s="10" t="s">
        <v>23</v>
      </c>
      <c r="E425" t="s">
        <v>411</v>
      </c>
      <c r="F425" s="20">
        <v>100</v>
      </c>
      <c r="G425" s="20">
        <v>5</v>
      </c>
    </row>
    <row r="426" spans="1:7" outlineLevel="2" x14ac:dyDescent="0.2">
      <c r="A426" s="2">
        <v>283</v>
      </c>
      <c r="C426" s="19" t="s">
        <v>10184</v>
      </c>
      <c r="D426" s="10" t="s">
        <v>77</v>
      </c>
      <c r="E426" t="s">
        <v>411</v>
      </c>
      <c r="F426" s="20">
        <v>8750</v>
      </c>
      <c r="G426" s="20">
        <v>329</v>
      </c>
    </row>
    <row r="427" spans="1:7" outlineLevel="2" x14ac:dyDescent="0.2">
      <c r="A427" s="2">
        <v>284</v>
      </c>
      <c r="C427" s="19" t="s">
        <v>10184</v>
      </c>
      <c r="D427" s="10" t="s">
        <v>176</v>
      </c>
      <c r="E427" t="s">
        <v>411</v>
      </c>
      <c r="F427" s="20">
        <v>18688</v>
      </c>
      <c r="G427" s="20">
        <v>1133</v>
      </c>
    </row>
    <row r="428" spans="1:7" outlineLevel="2" x14ac:dyDescent="0.2">
      <c r="A428" s="2">
        <v>285</v>
      </c>
      <c r="C428" s="19" t="s">
        <v>10184</v>
      </c>
      <c r="D428" s="10" t="s">
        <v>178</v>
      </c>
      <c r="E428" t="s">
        <v>411</v>
      </c>
      <c r="F428" s="20">
        <v>8880</v>
      </c>
      <c r="G428" s="20">
        <v>596</v>
      </c>
    </row>
    <row r="429" spans="1:7" outlineLevel="1" x14ac:dyDescent="0.2">
      <c r="A429" s="2"/>
      <c r="C429" s="49" t="s">
        <v>10185</v>
      </c>
      <c r="F429" s="20">
        <f>SUBTOTAL(9,F425:F428)</f>
        <v>36418</v>
      </c>
      <c r="G429" s="20">
        <f>SUBTOTAL(9,G425:G428)</f>
        <v>2063</v>
      </c>
    </row>
    <row r="430" spans="1:7" outlineLevel="2" x14ac:dyDescent="0.2">
      <c r="A430" s="2">
        <v>286</v>
      </c>
      <c r="B430" t="s">
        <v>556</v>
      </c>
      <c r="C430" s="19" t="s">
        <v>20293</v>
      </c>
      <c r="D430" s="10" t="s">
        <v>80</v>
      </c>
      <c r="E430" t="s">
        <v>411</v>
      </c>
      <c r="F430" s="20">
        <v>6300</v>
      </c>
      <c r="G430" s="20">
        <v>188</v>
      </c>
    </row>
    <row r="431" spans="1:7" outlineLevel="1" x14ac:dyDescent="0.2">
      <c r="A431" s="2"/>
      <c r="C431" s="49" t="s">
        <v>20294</v>
      </c>
      <c r="F431" s="20">
        <f>SUBTOTAL(9,F430:F430)</f>
        <v>6300</v>
      </c>
      <c r="G431" s="20">
        <f>SUBTOTAL(9,G430:G430)</f>
        <v>188</v>
      </c>
    </row>
    <row r="432" spans="1:7" outlineLevel="2" x14ac:dyDescent="0.2">
      <c r="A432" s="2">
        <v>287</v>
      </c>
      <c r="B432" t="s">
        <v>557</v>
      </c>
      <c r="C432" s="19" t="s">
        <v>18899</v>
      </c>
      <c r="D432" s="10" t="s">
        <v>178</v>
      </c>
      <c r="E432" t="s">
        <v>411</v>
      </c>
      <c r="F432" s="20">
        <v>2944</v>
      </c>
      <c r="G432" s="20">
        <v>233</v>
      </c>
    </row>
    <row r="433" spans="1:7" outlineLevel="1" x14ac:dyDescent="0.2">
      <c r="A433" s="2"/>
      <c r="C433" s="49" t="s">
        <v>18900</v>
      </c>
      <c r="F433" s="20">
        <f>SUBTOTAL(9,F432:F432)</f>
        <v>2944</v>
      </c>
      <c r="G433" s="20">
        <f>SUBTOTAL(9,G432:G432)</f>
        <v>233</v>
      </c>
    </row>
    <row r="434" spans="1:7" outlineLevel="2" x14ac:dyDescent="0.2">
      <c r="A434" s="2">
        <v>288</v>
      </c>
      <c r="B434" t="s">
        <v>558</v>
      </c>
      <c r="C434" s="19" t="s">
        <v>18901</v>
      </c>
      <c r="D434" s="10" t="s">
        <v>80</v>
      </c>
      <c r="E434" t="s">
        <v>411</v>
      </c>
      <c r="F434" s="20">
        <v>17100</v>
      </c>
      <c r="G434" s="20">
        <v>257</v>
      </c>
    </row>
    <row r="435" spans="1:7" outlineLevel="1" x14ac:dyDescent="0.2">
      <c r="A435" s="2"/>
      <c r="C435" s="49" t="s">
        <v>18902</v>
      </c>
      <c r="F435" s="20">
        <f>SUBTOTAL(9,F434:F434)</f>
        <v>17100</v>
      </c>
      <c r="G435" s="20">
        <f>SUBTOTAL(9,G434:G434)</f>
        <v>257</v>
      </c>
    </row>
    <row r="436" spans="1:7" outlineLevel="2" x14ac:dyDescent="0.2">
      <c r="A436" s="2">
        <v>289</v>
      </c>
      <c r="B436" t="s">
        <v>559</v>
      </c>
      <c r="C436" s="19" t="s">
        <v>18903</v>
      </c>
      <c r="D436" s="10" t="s">
        <v>42</v>
      </c>
      <c r="E436" t="s">
        <v>411</v>
      </c>
      <c r="F436" s="20">
        <v>697220</v>
      </c>
      <c r="G436" s="20">
        <v>22574</v>
      </c>
    </row>
    <row r="437" spans="1:7" outlineLevel="2" x14ac:dyDescent="0.2">
      <c r="A437" s="2">
        <v>290</v>
      </c>
      <c r="C437" s="19" t="s">
        <v>18903</v>
      </c>
      <c r="D437" s="10" t="s">
        <v>68</v>
      </c>
      <c r="E437" t="s">
        <v>411</v>
      </c>
      <c r="F437" s="20">
        <v>211960</v>
      </c>
      <c r="G437" s="20">
        <v>12524</v>
      </c>
    </row>
    <row r="438" spans="1:7" outlineLevel="2" x14ac:dyDescent="0.2">
      <c r="A438" s="2">
        <v>291</v>
      </c>
      <c r="C438" s="19" t="s">
        <v>18903</v>
      </c>
      <c r="D438" s="10" t="s">
        <v>176</v>
      </c>
      <c r="E438" t="s">
        <v>411</v>
      </c>
      <c r="F438" s="20">
        <v>195951</v>
      </c>
      <c r="G438" s="20">
        <v>9921</v>
      </c>
    </row>
    <row r="439" spans="1:7" ht="25.5" outlineLevel="1" x14ac:dyDescent="0.2">
      <c r="A439" s="2"/>
      <c r="C439" s="49" t="s">
        <v>18904</v>
      </c>
      <c r="F439" s="20">
        <f>SUBTOTAL(9,F436:F438)</f>
        <v>1105131</v>
      </c>
      <c r="G439" s="20">
        <f>SUBTOTAL(9,G436:G438)</f>
        <v>45019</v>
      </c>
    </row>
    <row r="440" spans="1:7" outlineLevel="2" x14ac:dyDescent="0.2">
      <c r="A440" s="2">
        <v>292</v>
      </c>
      <c r="B440" t="s">
        <v>560</v>
      </c>
      <c r="C440" s="19" t="s">
        <v>20295</v>
      </c>
      <c r="D440" s="10" t="s">
        <v>77</v>
      </c>
      <c r="E440" t="s">
        <v>411</v>
      </c>
      <c r="F440" s="20">
        <v>2800</v>
      </c>
      <c r="G440" s="20">
        <v>122</v>
      </c>
    </row>
    <row r="441" spans="1:7" outlineLevel="2" x14ac:dyDescent="0.2">
      <c r="A441" s="2">
        <v>293</v>
      </c>
      <c r="C441" s="19" t="s">
        <v>20295</v>
      </c>
      <c r="D441" s="10" t="s">
        <v>178</v>
      </c>
      <c r="E441" t="s">
        <v>411</v>
      </c>
      <c r="F441" s="20">
        <v>896</v>
      </c>
      <c r="G441" s="20">
        <v>161</v>
      </c>
    </row>
    <row r="442" spans="1:7" outlineLevel="1" x14ac:dyDescent="0.2">
      <c r="A442" s="2"/>
      <c r="C442" s="49" t="s">
        <v>20296</v>
      </c>
      <c r="F442" s="20">
        <f>SUBTOTAL(9,F440:F441)</f>
        <v>3696</v>
      </c>
      <c r="G442" s="20">
        <f>SUBTOTAL(9,G440:G441)</f>
        <v>283</v>
      </c>
    </row>
    <row r="443" spans="1:7" outlineLevel="2" x14ac:dyDescent="0.2">
      <c r="A443" s="2">
        <v>294</v>
      </c>
      <c r="B443" t="s">
        <v>561</v>
      </c>
      <c r="C443" s="19" t="s">
        <v>18905</v>
      </c>
      <c r="D443" s="10" t="s">
        <v>42</v>
      </c>
      <c r="E443" t="s">
        <v>411</v>
      </c>
      <c r="F443" s="20">
        <v>400</v>
      </c>
      <c r="G443" s="20">
        <v>40</v>
      </c>
    </row>
    <row r="444" spans="1:7" outlineLevel="2" x14ac:dyDescent="0.2">
      <c r="A444" s="2">
        <v>295</v>
      </c>
      <c r="C444" s="19" t="s">
        <v>18905</v>
      </c>
      <c r="D444" s="10" t="s">
        <v>176</v>
      </c>
      <c r="E444" t="s">
        <v>411</v>
      </c>
      <c r="F444" s="20">
        <v>146000</v>
      </c>
      <c r="G444" s="20">
        <v>10565</v>
      </c>
    </row>
    <row r="445" spans="1:7" outlineLevel="1" x14ac:dyDescent="0.2">
      <c r="A445" s="2"/>
      <c r="C445" s="49" t="s">
        <v>18906</v>
      </c>
      <c r="F445" s="20">
        <f>SUBTOTAL(9,F443:F444)</f>
        <v>146400</v>
      </c>
      <c r="G445" s="20">
        <f>SUBTOTAL(9,G443:G444)</f>
        <v>10605</v>
      </c>
    </row>
    <row r="446" spans="1:7" outlineLevel="2" x14ac:dyDescent="0.2">
      <c r="A446" s="2">
        <v>296</v>
      </c>
      <c r="B446" t="s">
        <v>562</v>
      </c>
      <c r="C446" s="19" t="s">
        <v>20297</v>
      </c>
      <c r="D446" s="10" t="s">
        <v>77</v>
      </c>
      <c r="E446" t="s">
        <v>411</v>
      </c>
      <c r="F446" s="20">
        <v>535</v>
      </c>
      <c r="G446" s="20">
        <v>53</v>
      </c>
    </row>
    <row r="447" spans="1:7" ht="25.5" outlineLevel="1" x14ac:dyDescent="0.2">
      <c r="A447" s="2"/>
      <c r="C447" s="49" t="s">
        <v>20298</v>
      </c>
      <c r="F447" s="20">
        <f>SUBTOTAL(9,F446:F446)</f>
        <v>535</v>
      </c>
      <c r="G447" s="20">
        <f>SUBTOTAL(9,G446:G446)</f>
        <v>53</v>
      </c>
    </row>
    <row r="448" spans="1:7" outlineLevel="2" x14ac:dyDescent="0.2">
      <c r="A448" s="2">
        <v>297</v>
      </c>
      <c r="B448" t="s">
        <v>563</v>
      </c>
      <c r="C448" s="19" t="s">
        <v>20299</v>
      </c>
      <c r="D448" s="10" t="s">
        <v>80</v>
      </c>
      <c r="E448" t="s">
        <v>411</v>
      </c>
      <c r="F448" s="20">
        <v>1500</v>
      </c>
      <c r="G448" s="20">
        <v>75</v>
      </c>
    </row>
    <row r="449" spans="1:7" ht="25.5" outlineLevel="1" x14ac:dyDescent="0.2">
      <c r="A449" s="2"/>
      <c r="C449" s="49" t="s">
        <v>20300</v>
      </c>
      <c r="F449" s="20">
        <f>SUBTOTAL(9,F448:F448)</f>
        <v>1500</v>
      </c>
      <c r="G449" s="20">
        <f>SUBTOTAL(9,G448:G448)</f>
        <v>75</v>
      </c>
    </row>
    <row r="450" spans="1:7" outlineLevel="2" x14ac:dyDescent="0.2">
      <c r="A450" s="2">
        <v>298</v>
      </c>
      <c r="B450" t="s">
        <v>564</v>
      </c>
      <c r="C450" s="19" t="s">
        <v>20301</v>
      </c>
      <c r="D450" s="10" t="s">
        <v>178</v>
      </c>
      <c r="E450" t="s">
        <v>411</v>
      </c>
      <c r="F450" s="20">
        <v>2944</v>
      </c>
      <c r="G450" s="20">
        <v>214</v>
      </c>
    </row>
    <row r="451" spans="1:7" outlineLevel="1" x14ac:dyDescent="0.2">
      <c r="A451" s="2"/>
      <c r="C451" s="49" t="s">
        <v>20302</v>
      </c>
      <c r="F451" s="20">
        <f>SUBTOTAL(9,F450:F450)</f>
        <v>2944</v>
      </c>
      <c r="G451" s="20">
        <f>SUBTOTAL(9,G450:G450)</f>
        <v>214</v>
      </c>
    </row>
    <row r="452" spans="1:7" outlineLevel="2" x14ac:dyDescent="0.2">
      <c r="A452" s="2">
        <v>299</v>
      </c>
      <c r="B452" t="s">
        <v>565</v>
      </c>
      <c r="C452" s="19" t="s">
        <v>20303</v>
      </c>
      <c r="D452" s="10" t="s">
        <v>80</v>
      </c>
      <c r="E452" t="s">
        <v>411</v>
      </c>
      <c r="F452" s="20">
        <v>1056425</v>
      </c>
      <c r="G452" s="20">
        <v>2090</v>
      </c>
    </row>
    <row r="453" spans="1:7" ht="25.5" outlineLevel="1" x14ac:dyDescent="0.2">
      <c r="A453" s="2"/>
      <c r="C453" s="49" t="s">
        <v>20304</v>
      </c>
      <c r="F453" s="20">
        <f>SUBTOTAL(9,F452:F452)</f>
        <v>1056425</v>
      </c>
      <c r="G453" s="20">
        <f>SUBTOTAL(9,G452:G452)</f>
        <v>2090</v>
      </c>
    </row>
    <row r="454" spans="1:7" outlineLevel="2" x14ac:dyDescent="0.2">
      <c r="A454" s="2">
        <v>300</v>
      </c>
      <c r="B454" t="s">
        <v>566</v>
      </c>
      <c r="C454" s="19" t="s">
        <v>18907</v>
      </c>
      <c r="D454" s="10" t="s">
        <v>88</v>
      </c>
      <c r="E454" t="s">
        <v>411</v>
      </c>
      <c r="F454" s="20">
        <v>250</v>
      </c>
      <c r="G454" s="20">
        <v>73</v>
      </c>
    </row>
    <row r="455" spans="1:7" outlineLevel="1" x14ac:dyDescent="0.2">
      <c r="A455" s="2"/>
      <c r="C455" s="49" t="s">
        <v>18908</v>
      </c>
      <c r="F455" s="20">
        <f>SUBTOTAL(9,F454:F454)</f>
        <v>250</v>
      </c>
      <c r="G455" s="20">
        <f>SUBTOTAL(9,G454:G454)</f>
        <v>73</v>
      </c>
    </row>
    <row r="456" spans="1:7" ht="25.5" outlineLevel="2" x14ac:dyDescent="0.2">
      <c r="A456" s="2">
        <v>301</v>
      </c>
      <c r="B456" t="s">
        <v>567</v>
      </c>
      <c r="C456" s="19" t="s">
        <v>18909</v>
      </c>
      <c r="D456" s="10" t="s">
        <v>92</v>
      </c>
      <c r="E456" t="s">
        <v>411</v>
      </c>
      <c r="F456" s="20">
        <v>3020</v>
      </c>
      <c r="G456" s="20">
        <v>293</v>
      </c>
    </row>
    <row r="457" spans="1:7" ht="25.5" outlineLevel="1" x14ac:dyDescent="0.2">
      <c r="A457" s="2"/>
      <c r="C457" s="49" t="s">
        <v>18910</v>
      </c>
      <c r="F457" s="20">
        <f>SUBTOTAL(9,F456:F456)</f>
        <v>3020</v>
      </c>
      <c r="G457" s="20">
        <f>SUBTOTAL(9,G456:G456)</f>
        <v>293</v>
      </c>
    </row>
    <row r="458" spans="1:7" outlineLevel="2" x14ac:dyDescent="0.2">
      <c r="A458" s="2">
        <v>302</v>
      </c>
      <c r="B458" t="s">
        <v>569</v>
      </c>
      <c r="C458" s="19" t="s">
        <v>10242</v>
      </c>
      <c r="D458" s="10" t="s">
        <v>42</v>
      </c>
      <c r="E458" t="s">
        <v>411</v>
      </c>
      <c r="F458" s="20">
        <v>315</v>
      </c>
      <c r="G458" s="20">
        <v>30</v>
      </c>
    </row>
    <row r="459" spans="1:7" outlineLevel="1" x14ac:dyDescent="0.2">
      <c r="A459" s="2"/>
      <c r="C459" s="49" t="s">
        <v>10243</v>
      </c>
      <c r="F459" s="20">
        <f>SUBTOTAL(9,F458:F458)</f>
        <v>315</v>
      </c>
      <c r="G459" s="20">
        <f>SUBTOTAL(9,G458:G458)</f>
        <v>30</v>
      </c>
    </row>
    <row r="460" spans="1:7" outlineLevel="2" x14ac:dyDescent="0.2">
      <c r="A460" s="2">
        <v>303</v>
      </c>
      <c r="B460" t="s">
        <v>570</v>
      </c>
      <c r="C460" s="19" t="s">
        <v>20305</v>
      </c>
      <c r="D460" s="10" t="s">
        <v>80</v>
      </c>
      <c r="E460" t="s">
        <v>411</v>
      </c>
      <c r="F460" s="20">
        <v>500</v>
      </c>
      <c r="G460" s="20">
        <v>27</v>
      </c>
    </row>
    <row r="461" spans="1:7" outlineLevel="2" x14ac:dyDescent="0.2">
      <c r="A461" s="2">
        <v>304</v>
      </c>
      <c r="C461" s="19" t="s">
        <v>20305</v>
      </c>
      <c r="D461" s="10" t="s">
        <v>178</v>
      </c>
      <c r="E461" t="s">
        <v>411</v>
      </c>
      <c r="F461" s="20">
        <v>2000</v>
      </c>
      <c r="G461" s="20">
        <v>261</v>
      </c>
    </row>
    <row r="462" spans="1:7" outlineLevel="1" x14ac:dyDescent="0.2">
      <c r="A462" s="2"/>
      <c r="C462" s="49" t="s">
        <v>20306</v>
      </c>
      <c r="F462" s="20">
        <f>SUBTOTAL(9,F460:F461)</f>
        <v>2500</v>
      </c>
      <c r="G462" s="20">
        <f>SUBTOTAL(9,G460:G461)</f>
        <v>288</v>
      </c>
    </row>
    <row r="463" spans="1:7" outlineLevel="2" x14ac:dyDescent="0.2">
      <c r="A463" s="2">
        <v>305</v>
      </c>
      <c r="B463" t="s">
        <v>571</v>
      </c>
      <c r="C463" s="19" t="s">
        <v>10246</v>
      </c>
      <c r="D463" s="10" t="s">
        <v>80</v>
      </c>
      <c r="E463" t="s">
        <v>411</v>
      </c>
      <c r="F463" s="20">
        <v>106200</v>
      </c>
      <c r="G463" s="20">
        <v>7680</v>
      </c>
    </row>
    <row r="464" spans="1:7" outlineLevel="1" x14ac:dyDescent="0.2">
      <c r="A464" s="2"/>
      <c r="C464" s="49" t="s">
        <v>10247</v>
      </c>
      <c r="F464" s="20">
        <f>SUBTOTAL(9,F463:F463)</f>
        <v>106200</v>
      </c>
      <c r="G464" s="20">
        <f>SUBTOTAL(9,G463:G463)</f>
        <v>7680</v>
      </c>
    </row>
    <row r="465" spans="1:7" outlineLevel="2" x14ac:dyDescent="0.2">
      <c r="A465" s="2">
        <v>306</v>
      </c>
      <c r="B465" t="s">
        <v>572</v>
      </c>
      <c r="C465" s="19" t="s">
        <v>10248</v>
      </c>
      <c r="D465" s="10" t="s">
        <v>80</v>
      </c>
      <c r="E465" t="s">
        <v>411</v>
      </c>
      <c r="F465" s="20">
        <v>25500</v>
      </c>
      <c r="G465" s="20">
        <v>1020</v>
      </c>
    </row>
    <row r="466" spans="1:7" outlineLevel="1" x14ac:dyDescent="0.2">
      <c r="A466" s="2"/>
      <c r="C466" s="49" t="s">
        <v>10249</v>
      </c>
      <c r="F466" s="20">
        <f>SUBTOTAL(9,F465:F465)</f>
        <v>25500</v>
      </c>
      <c r="G466" s="20">
        <f>SUBTOTAL(9,G465:G465)</f>
        <v>1020</v>
      </c>
    </row>
    <row r="467" spans="1:7" outlineLevel="2" x14ac:dyDescent="0.2">
      <c r="A467" s="2">
        <v>307</v>
      </c>
      <c r="B467" t="s">
        <v>573</v>
      </c>
      <c r="C467" s="19" t="s">
        <v>18911</v>
      </c>
      <c r="D467" s="10" t="s">
        <v>80</v>
      </c>
      <c r="E467" t="s">
        <v>411</v>
      </c>
      <c r="F467" s="20">
        <v>760305</v>
      </c>
      <c r="G467" s="20">
        <v>47251</v>
      </c>
    </row>
    <row r="468" spans="1:7" outlineLevel="1" x14ac:dyDescent="0.2">
      <c r="A468" s="2"/>
      <c r="C468" s="49" t="s">
        <v>18912</v>
      </c>
      <c r="F468" s="20">
        <f>SUBTOTAL(9,F467:F467)</f>
        <v>760305</v>
      </c>
      <c r="G468" s="20">
        <f>SUBTOTAL(9,G467:G467)</f>
        <v>47251</v>
      </c>
    </row>
    <row r="469" spans="1:7" outlineLevel="2" x14ac:dyDescent="0.2">
      <c r="A469" s="2">
        <v>308</v>
      </c>
      <c r="B469" t="s">
        <v>574</v>
      </c>
      <c r="C469" s="19" t="s">
        <v>10260</v>
      </c>
      <c r="D469" s="10" t="s">
        <v>178</v>
      </c>
      <c r="E469" t="s">
        <v>411</v>
      </c>
      <c r="F469" s="20">
        <v>250</v>
      </c>
      <c r="G469" s="20">
        <v>98</v>
      </c>
    </row>
    <row r="470" spans="1:7" outlineLevel="1" x14ac:dyDescent="0.2">
      <c r="A470" s="2"/>
      <c r="C470" s="49" t="s">
        <v>10261</v>
      </c>
      <c r="F470" s="20">
        <f>SUBTOTAL(9,F469:F469)</f>
        <v>250</v>
      </c>
      <c r="G470" s="20">
        <f>SUBTOTAL(9,G469:G469)</f>
        <v>98</v>
      </c>
    </row>
    <row r="471" spans="1:7" outlineLevel="2" x14ac:dyDescent="0.2">
      <c r="A471" s="2">
        <v>309</v>
      </c>
      <c r="B471" t="s">
        <v>575</v>
      </c>
      <c r="C471" s="19" t="s">
        <v>20307</v>
      </c>
      <c r="D471" s="10" t="s">
        <v>80</v>
      </c>
      <c r="E471" t="s">
        <v>411</v>
      </c>
      <c r="F471" s="20">
        <v>20000</v>
      </c>
      <c r="G471" s="20">
        <v>200</v>
      </c>
    </row>
    <row r="472" spans="1:7" outlineLevel="1" x14ac:dyDescent="0.2">
      <c r="A472" s="2"/>
      <c r="C472" s="49" t="s">
        <v>20308</v>
      </c>
      <c r="F472" s="20">
        <f>SUBTOTAL(9,F471:F471)</f>
        <v>20000</v>
      </c>
      <c r="G472" s="20">
        <f>SUBTOTAL(9,G471:G471)</f>
        <v>200</v>
      </c>
    </row>
    <row r="473" spans="1:7" outlineLevel="2" x14ac:dyDescent="0.2">
      <c r="A473" s="2">
        <v>310</v>
      </c>
      <c r="B473" t="s">
        <v>576</v>
      </c>
      <c r="C473" s="19" t="s">
        <v>10272</v>
      </c>
      <c r="D473" s="10" t="s">
        <v>42</v>
      </c>
      <c r="E473" t="s">
        <v>411</v>
      </c>
      <c r="F473" s="20">
        <v>150</v>
      </c>
      <c r="G473" s="20">
        <v>10</v>
      </c>
    </row>
    <row r="474" spans="1:7" outlineLevel="2" x14ac:dyDescent="0.2">
      <c r="A474" s="2">
        <v>311</v>
      </c>
      <c r="C474" s="19" t="s">
        <v>10272</v>
      </c>
      <c r="D474" s="10" t="s">
        <v>107</v>
      </c>
      <c r="E474" t="s">
        <v>411</v>
      </c>
      <c r="F474" s="20">
        <v>2714</v>
      </c>
      <c r="G474" s="20">
        <v>249</v>
      </c>
    </row>
    <row r="475" spans="1:7" outlineLevel="1" x14ac:dyDescent="0.2">
      <c r="A475" s="2"/>
      <c r="C475" s="49" t="s">
        <v>10273</v>
      </c>
      <c r="F475" s="20">
        <f>SUBTOTAL(9,F473:F474)</f>
        <v>2864</v>
      </c>
      <c r="G475" s="20">
        <f>SUBTOTAL(9,G473:G474)</f>
        <v>259</v>
      </c>
    </row>
    <row r="476" spans="1:7" outlineLevel="2" x14ac:dyDescent="0.2">
      <c r="A476" s="2">
        <v>312</v>
      </c>
      <c r="B476" t="s">
        <v>577</v>
      </c>
      <c r="C476" s="19" t="s">
        <v>18913</v>
      </c>
      <c r="D476" s="10" t="s">
        <v>42</v>
      </c>
      <c r="E476" t="s">
        <v>411</v>
      </c>
      <c r="F476" s="20">
        <v>100</v>
      </c>
      <c r="G476" s="20">
        <v>3</v>
      </c>
    </row>
    <row r="477" spans="1:7" ht="25.5" outlineLevel="1" x14ac:dyDescent="0.2">
      <c r="A477" s="2"/>
      <c r="C477" s="49" t="s">
        <v>18914</v>
      </c>
      <c r="F477" s="20">
        <f>SUBTOTAL(9,F476:F476)</f>
        <v>100</v>
      </c>
      <c r="G477" s="20">
        <f>SUBTOTAL(9,G476:G476)</f>
        <v>3</v>
      </c>
    </row>
    <row r="478" spans="1:7" ht="25.5" outlineLevel="2" x14ac:dyDescent="0.2">
      <c r="A478" s="2">
        <v>313</v>
      </c>
      <c r="B478" t="s">
        <v>578</v>
      </c>
      <c r="C478" s="19" t="s">
        <v>20309</v>
      </c>
      <c r="D478" s="10" t="s">
        <v>80</v>
      </c>
      <c r="E478" t="s">
        <v>411</v>
      </c>
      <c r="F478" s="20">
        <v>3651</v>
      </c>
      <c r="G478" s="20">
        <v>365</v>
      </c>
    </row>
    <row r="479" spans="1:7" ht="25.5" outlineLevel="1" x14ac:dyDescent="0.2">
      <c r="A479" s="2"/>
      <c r="C479" s="49" t="s">
        <v>20310</v>
      </c>
      <c r="F479" s="20">
        <f>SUBTOTAL(9,F478:F478)</f>
        <v>3651</v>
      </c>
      <c r="G479" s="20">
        <f>SUBTOTAL(9,G478:G478)</f>
        <v>365</v>
      </c>
    </row>
    <row r="480" spans="1:7" ht="25.5" outlineLevel="2" x14ac:dyDescent="0.2">
      <c r="A480" s="2">
        <v>314</v>
      </c>
      <c r="B480" t="s">
        <v>580</v>
      </c>
      <c r="C480" s="19" t="s">
        <v>20311</v>
      </c>
      <c r="D480" s="10" t="s">
        <v>42</v>
      </c>
      <c r="E480" t="s">
        <v>411</v>
      </c>
      <c r="F480" s="20">
        <v>15088</v>
      </c>
      <c r="G480" s="20">
        <v>587</v>
      </c>
    </row>
    <row r="481" spans="1:7" ht="25.5" outlineLevel="2" x14ac:dyDescent="0.2">
      <c r="A481" s="2">
        <v>315</v>
      </c>
      <c r="C481" s="19" t="s">
        <v>20311</v>
      </c>
      <c r="D481" s="10" t="s">
        <v>68</v>
      </c>
      <c r="E481" t="s">
        <v>411</v>
      </c>
      <c r="F481" s="20">
        <v>410</v>
      </c>
      <c r="G481" s="20">
        <v>586</v>
      </c>
    </row>
    <row r="482" spans="1:7" ht="25.5" outlineLevel="2" x14ac:dyDescent="0.2">
      <c r="A482" s="2">
        <v>316</v>
      </c>
      <c r="C482" s="19" t="s">
        <v>20311</v>
      </c>
      <c r="D482" s="10" t="s">
        <v>80</v>
      </c>
      <c r="E482" t="s">
        <v>411</v>
      </c>
      <c r="F482" s="20">
        <v>66601</v>
      </c>
      <c r="G482" s="20">
        <v>17435</v>
      </c>
    </row>
    <row r="483" spans="1:7" ht="25.5" outlineLevel="1" x14ac:dyDescent="0.2">
      <c r="A483" s="2"/>
      <c r="C483" s="49" t="s">
        <v>20312</v>
      </c>
      <c r="F483" s="20">
        <f>SUBTOTAL(9,F480:F482)</f>
        <v>82099</v>
      </c>
      <c r="G483" s="20">
        <f>SUBTOTAL(9,G480:G482)</f>
        <v>18608</v>
      </c>
    </row>
    <row r="484" spans="1:7" outlineLevel="2" x14ac:dyDescent="0.2">
      <c r="A484" s="2">
        <v>317</v>
      </c>
      <c r="B484" t="s">
        <v>582</v>
      </c>
      <c r="C484" s="19" t="s">
        <v>18915</v>
      </c>
      <c r="D484" s="10" t="s">
        <v>42</v>
      </c>
      <c r="E484" t="s">
        <v>411</v>
      </c>
      <c r="F484" s="20">
        <v>69</v>
      </c>
      <c r="G484" s="20">
        <v>17696</v>
      </c>
    </row>
    <row r="485" spans="1:7" outlineLevel="1" x14ac:dyDescent="0.2">
      <c r="A485" s="2"/>
      <c r="C485" s="49" t="s">
        <v>18916</v>
      </c>
      <c r="F485" s="20">
        <f>SUBTOTAL(9,F484:F484)</f>
        <v>69</v>
      </c>
      <c r="G485" s="20">
        <f>SUBTOTAL(9,G484:G484)</f>
        <v>17696</v>
      </c>
    </row>
    <row r="486" spans="1:7" ht="25.5" outlineLevel="2" x14ac:dyDescent="0.2">
      <c r="A486" s="2">
        <v>318</v>
      </c>
      <c r="B486" t="s">
        <v>583</v>
      </c>
      <c r="C486" s="19" t="s">
        <v>20311</v>
      </c>
      <c r="D486" s="10" t="s">
        <v>443</v>
      </c>
      <c r="E486" t="s">
        <v>411</v>
      </c>
      <c r="F486" s="20">
        <v>250</v>
      </c>
      <c r="G486" s="20">
        <v>26</v>
      </c>
    </row>
    <row r="487" spans="1:7" ht="25.5" outlineLevel="2" x14ac:dyDescent="0.2">
      <c r="A487" s="2">
        <v>319</v>
      </c>
      <c r="C487" s="19" t="s">
        <v>20311</v>
      </c>
      <c r="D487" s="10" t="s">
        <v>15</v>
      </c>
      <c r="E487" t="s">
        <v>411</v>
      </c>
      <c r="F487" s="20">
        <v>340</v>
      </c>
      <c r="G487" s="20">
        <v>78</v>
      </c>
    </row>
    <row r="488" spans="1:7" ht="25.5" outlineLevel="2" x14ac:dyDescent="0.2">
      <c r="A488" s="2">
        <v>320</v>
      </c>
      <c r="C488" s="19" t="s">
        <v>20311</v>
      </c>
      <c r="D488" s="10" t="s">
        <v>16</v>
      </c>
      <c r="E488" t="s">
        <v>411</v>
      </c>
      <c r="F488" s="20">
        <v>1250</v>
      </c>
      <c r="G488" s="20">
        <v>7749</v>
      </c>
    </row>
    <row r="489" spans="1:7" ht="25.5" outlineLevel="2" x14ac:dyDescent="0.2">
      <c r="A489" s="2">
        <v>321</v>
      </c>
      <c r="C489" s="19" t="s">
        <v>20311</v>
      </c>
      <c r="D489" s="10" t="s">
        <v>20</v>
      </c>
      <c r="E489" t="s">
        <v>411</v>
      </c>
      <c r="F489" s="20">
        <v>145360</v>
      </c>
      <c r="G489" s="20">
        <v>6611</v>
      </c>
    </row>
    <row r="490" spans="1:7" ht="25.5" outlineLevel="2" x14ac:dyDescent="0.2">
      <c r="A490" s="2">
        <v>322</v>
      </c>
      <c r="C490" s="19" t="s">
        <v>20311</v>
      </c>
      <c r="D490" s="10" t="s">
        <v>37</v>
      </c>
      <c r="E490" t="s">
        <v>411</v>
      </c>
      <c r="F490" s="20">
        <v>1048</v>
      </c>
      <c r="G490" s="20">
        <v>325</v>
      </c>
    </row>
    <row r="491" spans="1:7" ht="25.5" outlineLevel="2" x14ac:dyDescent="0.2">
      <c r="A491" s="2">
        <v>323</v>
      </c>
      <c r="C491" s="19" t="s">
        <v>20311</v>
      </c>
      <c r="D491" s="10" t="s">
        <v>42</v>
      </c>
      <c r="E491" t="s">
        <v>411</v>
      </c>
      <c r="F491" s="20">
        <v>708502</v>
      </c>
      <c r="G491" s="20">
        <v>639292</v>
      </c>
    </row>
    <row r="492" spans="1:7" ht="25.5" outlineLevel="2" x14ac:dyDescent="0.2">
      <c r="A492" s="2">
        <v>324</v>
      </c>
      <c r="C492" s="19" t="s">
        <v>20311</v>
      </c>
      <c r="D492" s="10" t="s">
        <v>65</v>
      </c>
      <c r="E492" t="s">
        <v>411</v>
      </c>
      <c r="F492" s="20">
        <v>4810</v>
      </c>
      <c r="G492" s="20">
        <v>5955</v>
      </c>
    </row>
    <row r="493" spans="1:7" ht="25.5" outlineLevel="2" x14ac:dyDescent="0.2">
      <c r="A493" s="2">
        <v>325</v>
      </c>
      <c r="C493" s="19" t="s">
        <v>20311</v>
      </c>
      <c r="D493" s="10" t="s">
        <v>68</v>
      </c>
      <c r="E493" t="s">
        <v>411</v>
      </c>
      <c r="F493" s="20">
        <v>7000</v>
      </c>
      <c r="G493" s="20">
        <v>4950</v>
      </c>
    </row>
    <row r="494" spans="1:7" ht="25.5" outlineLevel="2" x14ac:dyDescent="0.2">
      <c r="A494" s="2">
        <v>326</v>
      </c>
      <c r="C494" s="19" t="s">
        <v>20311</v>
      </c>
      <c r="D494" s="10" t="s">
        <v>78</v>
      </c>
      <c r="E494" t="s">
        <v>411</v>
      </c>
      <c r="F494" s="20">
        <v>520</v>
      </c>
      <c r="G494" s="20">
        <v>120</v>
      </c>
    </row>
    <row r="495" spans="1:7" ht="25.5" outlineLevel="2" x14ac:dyDescent="0.2">
      <c r="A495" s="2">
        <v>327</v>
      </c>
      <c r="C495" s="19" t="s">
        <v>20311</v>
      </c>
      <c r="D495" s="10" t="s">
        <v>80</v>
      </c>
      <c r="E495" t="s">
        <v>411</v>
      </c>
      <c r="F495" s="20">
        <v>3403534</v>
      </c>
      <c r="G495" s="20">
        <v>482826</v>
      </c>
    </row>
    <row r="496" spans="1:7" ht="25.5" outlineLevel="2" x14ac:dyDescent="0.2">
      <c r="A496" s="2">
        <v>328</v>
      </c>
      <c r="C496" s="19" t="s">
        <v>20311</v>
      </c>
      <c r="D496" s="10" t="s">
        <v>86</v>
      </c>
      <c r="E496" t="s">
        <v>411</v>
      </c>
      <c r="F496" s="20">
        <v>200</v>
      </c>
      <c r="G496" s="20">
        <v>30</v>
      </c>
    </row>
    <row r="497" spans="1:7" ht="25.5" outlineLevel="2" x14ac:dyDescent="0.2">
      <c r="A497" s="2">
        <v>329</v>
      </c>
      <c r="C497" s="19" t="s">
        <v>20311</v>
      </c>
      <c r="D497" s="10" t="s">
        <v>88</v>
      </c>
      <c r="E497" t="s">
        <v>411</v>
      </c>
      <c r="F497" s="20">
        <v>7407</v>
      </c>
      <c r="G497" s="20">
        <v>11080</v>
      </c>
    </row>
    <row r="498" spans="1:7" ht="25.5" outlineLevel="2" x14ac:dyDescent="0.2">
      <c r="A498" s="2">
        <v>330</v>
      </c>
      <c r="C498" s="19" t="s">
        <v>20311</v>
      </c>
      <c r="D498" s="10" t="s">
        <v>121</v>
      </c>
      <c r="E498" t="s">
        <v>411</v>
      </c>
      <c r="F498" s="20">
        <v>240</v>
      </c>
      <c r="G498" s="20">
        <v>201</v>
      </c>
    </row>
    <row r="499" spans="1:7" ht="25.5" outlineLevel="2" x14ac:dyDescent="0.2">
      <c r="A499" s="2">
        <v>331</v>
      </c>
      <c r="C499" s="19" t="s">
        <v>20311</v>
      </c>
      <c r="D499" s="10" t="s">
        <v>130</v>
      </c>
      <c r="E499" t="s">
        <v>411</v>
      </c>
      <c r="F499" s="20">
        <v>37700</v>
      </c>
      <c r="G499" s="20">
        <v>1901</v>
      </c>
    </row>
    <row r="500" spans="1:7" ht="25.5" outlineLevel="2" x14ac:dyDescent="0.2">
      <c r="A500" s="2">
        <v>332</v>
      </c>
      <c r="C500" s="19" t="s">
        <v>20311</v>
      </c>
      <c r="D500" s="10" t="s">
        <v>151</v>
      </c>
      <c r="E500" t="s">
        <v>411</v>
      </c>
      <c r="F500" s="20">
        <v>175</v>
      </c>
      <c r="G500" s="20">
        <v>68</v>
      </c>
    </row>
    <row r="501" spans="1:7" ht="25.5" outlineLevel="2" x14ac:dyDescent="0.2">
      <c r="A501" s="2">
        <v>333</v>
      </c>
      <c r="C501" s="19" t="s">
        <v>20311</v>
      </c>
      <c r="D501" s="10" t="s">
        <v>157</v>
      </c>
      <c r="E501" t="s">
        <v>411</v>
      </c>
      <c r="F501" s="20">
        <v>400</v>
      </c>
      <c r="G501" s="20">
        <v>136</v>
      </c>
    </row>
    <row r="502" spans="1:7" ht="25.5" outlineLevel="2" x14ac:dyDescent="0.2">
      <c r="A502" s="2">
        <v>334</v>
      </c>
      <c r="C502" s="19" t="s">
        <v>20311</v>
      </c>
      <c r="D502" s="10" t="s">
        <v>164</v>
      </c>
      <c r="E502" t="s">
        <v>411</v>
      </c>
      <c r="F502" s="20">
        <v>1100</v>
      </c>
      <c r="G502" s="20">
        <v>111</v>
      </c>
    </row>
    <row r="503" spans="1:7" ht="25.5" outlineLevel="2" x14ac:dyDescent="0.2">
      <c r="A503" s="2">
        <v>335</v>
      </c>
      <c r="C503" s="19" t="s">
        <v>20311</v>
      </c>
      <c r="D503" s="10" t="s">
        <v>175</v>
      </c>
      <c r="E503" t="s">
        <v>411</v>
      </c>
      <c r="F503" s="20">
        <v>20</v>
      </c>
      <c r="G503" s="20">
        <v>19879</v>
      </c>
    </row>
    <row r="504" spans="1:7" ht="25.5" outlineLevel="2" x14ac:dyDescent="0.2">
      <c r="A504" s="2">
        <v>336</v>
      </c>
      <c r="C504" s="19" t="s">
        <v>20311</v>
      </c>
      <c r="D504" s="10" t="s">
        <v>176</v>
      </c>
      <c r="E504" t="s">
        <v>411</v>
      </c>
      <c r="F504" s="20">
        <v>554</v>
      </c>
      <c r="G504" s="20">
        <v>372</v>
      </c>
    </row>
    <row r="505" spans="1:7" ht="25.5" outlineLevel="2" x14ac:dyDescent="0.2">
      <c r="A505" s="2">
        <v>337</v>
      </c>
      <c r="C505" s="19" t="s">
        <v>20311</v>
      </c>
      <c r="D505" s="10" t="s">
        <v>178</v>
      </c>
      <c r="E505" t="s">
        <v>411</v>
      </c>
      <c r="F505" s="20">
        <v>679</v>
      </c>
      <c r="G505" s="20">
        <v>384</v>
      </c>
    </row>
    <row r="506" spans="1:7" ht="25.5" outlineLevel="1" x14ac:dyDescent="0.2">
      <c r="A506" s="2"/>
      <c r="C506" s="49" t="s">
        <v>20312</v>
      </c>
      <c r="F506" s="20">
        <f>SUBTOTAL(9,F486:F505)</f>
        <v>4321089</v>
      </c>
      <c r="G506" s="20">
        <f>SUBTOTAL(9,G486:G505)</f>
        <v>1182094</v>
      </c>
    </row>
    <row r="507" spans="1:7" ht="25.5" outlineLevel="2" x14ac:dyDescent="0.2">
      <c r="A507" s="2">
        <v>338</v>
      </c>
      <c r="B507" t="s">
        <v>584</v>
      </c>
      <c r="C507" s="19" t="s">
        <v>18917</v>
      </c>
      <c r="D507" s="10" t="s">
        <v>178</v>
      </c>
      <c r="E507" t="s">
        <v>411</v>
      </c>
      <c r="F507" s="20">
        <v>1360</v>
      </c>
      <c r="G507" s="20">
        <v>622</v>
      </c>
    </row>
    <row r="508" spans="1:7" ht="25.5" outlineLevel="1" x14ac:dyDescent="0.2">
      <c r="A508" s="2"/>
      <c r="C508" s="49" t="s">
        <v>18918</v>
      </c>
      <c r="F508" s="20">
        <f>SUBTOTAL(9,F507:F507)</f>
        <v>1360</v>
      </c>
      <c r="G508" s="20">
        <f>SUBTOTAL(9,G507:G507)</f>
        <v>622</v>
      </c>
    </row>
    <row r="509" spans="1:7" outlineLevel="2" x14ac:dyDescent="0.2">
      <c r="A509" s="2">
        <v>339</v>
      </c>
      <c r="B509" t="s">
        <v>586</v>
      </c>
      <c r="C509" s="19" t="s">
        <v>20313</v>
      </c>
      <c r="D509" s="10" t="s">
        <v>80</v>
      </c>
      <c r="E509" t="s">
        <v>411</v>
      </c>
      <c r="F509" s="20">
        <v>87</v>
      </c>
      <c r="G509" s="20">
        <v>153</v>
      </c>
    </row>
    <row r="510" spans="1:7" ht="25.5" outlineLevel="1" x14ac:dyDescent="0.2">
      <c r="A510" s="2"/>
      <c r="C510" s="49" t="s">
        <v>20314</v>
      </c>
      <c r="F510" s="20">
        <f>SUBTOTAL(9,F509:F509)</f>
        <v>87</v>
      </c>
      <c r="G510" s="20">
        <f>SUBTOTAL(9,G509:G509)</f>
        <v>153</v>
      </c>
    </row>
    <row r="511" spans="1:7" outlineLevel="2" x14ac:dyDescent="0.2">
      <c r="A511" s="2">
        <v>340</v>
      </c>
      <c r="B511" t="s">
        <v>587</v>
      </c>
      <c r="C511" s="19" t="s">
        <v>10312</v>
      </c>
      <c r="D511" s="10" t="s">
        <v>80</v>
      </c>
      <c r="E511" t="s">
        <v>398</v>
      </c>
      <c r="F511" s="20">
        <v>5100</v>
      </c>
      <c r="G511" s="20">
        <v>72</v>
      </c>
    </row>
    <row r="512" spans="1:7" outlineLevel="1" x14ac:dyDescent="0.2">
      <c r="A512" s="2"/>
      <c r="C512" s="49" t="s">
        <v>10313</v>
      </c>
      <c r="F512" s="20">
        <f>SUBTOTAL(9,F511:F511)</f>
        <v>5100</v>
      </c>
      <c r="G512" s="20">
        <f>SUBTOTAL(9,G511:G511)</f>
        <v>72</v>
      </c>
    </row>
    <row r="513" spans="1:7" ht="25.5" outlineLevel="2" x14ac:dyDescent="0.2">
      <c r="A513" s="2">
        <v>341</v>
      </c>
      <c r="B513" t="s">
        <v>588</v>
      </c>
      <c r="C513" s="19" t="s">
        <v>18919</v>
      </c>
      <c r="D513" s="10" t="s">
        <v>65</v>
      </c>
      <c r="E513" t="s">
        <v>411</v>
      </c>
      <c r="F513" s="20">
        <v>130</v>
      </c>
      <c r="G513" s="20">
        <v>15</v>
      </c>
    </row>
    <row r="514" spans="1:7" ht="25.5" outlineLevel="2" x14ac:dyDescent="0.2">
      <c r="A514" s="2">
        <v>342</v>
      </c>
      <c r="C514" s="19" t="s">
        <v>18919</v>
      </c>
      <c r="D514" s="10" t="s">
        <v>80</v>
      </c>
      <c r="E514" t="s">
        <v>411</v>
      </c>
      <c r="F514" s="20">
        <v>60940</v>
      </c>
      <c r="G514" s="20">
        <v>1282</v>
      </c>
    </row>
    <row r="515" spans="1:7" ht="25.5" outlineLevel="2" x14ac:dyDescent="0.2">
      <c r="A515" s="2">
        <v>343</v>
      </c>
      <c r="C515" s="19" t="s">
        <v>18919</v>
      </c>
      <c r="D515" s="10" t="s">
        <v>134</v>
      </c>
      <c r="E515" t="s">
        <v>411</v>
      </c>
      <c r="F515" s="20">
        <v>7</v>
      </c>
      <c r="G515" s="20">
        <v>3</v>
      </c>
    </row>
    <row r="516" spans="1:7" ht="25.5" outlineLevel="1" x14ac:dyDescent="0.2">
      <c r="A516" s="2"/>
      <c r="C516" s="49" t="s">
        <v>18920</v>
      </c>
      <c r="F516" s="20">
        <f>SUBTOTAL(9,F513:F515)</f>
        <v>61077</v>
      </c>
      <c r="G516" s="20">
        <f>SUBTOTAL(9,G513:G515)</f>
        <v>1300</v>
      </c>
    </row>
    <row r="517" spans="1:7" ht="25.5" outlineLevel="2" x14ac:dyDescent="0.2">
      <c r="A517" s="2">
        <v>344</v>
      </c>
      <c r="B517" t="s">
        <v>589</v>
      </c>
      <c r="C517" s="19" t="s">
        <v>18921</v>
      </c>
      <c r="D517" s="10" t="s">
        <v>80</v>
      </c>
      <c r="E517" t="s">
        <v>411</v>
      </c>
      <c r="F517" s="20">
        <v>241680</v>
      </c>
      <c r="G517" s="20">
        <v>19334</v>
      </c>
    </row>
    <row r="518" spans="1:7" ht="25.5" outlineLevel="1" x14ac:dyDescent="0.2">
      <c r="A518" s="2"/>
      <c r="C518" s="49" t="s">
        <v>18922</v>
      </c>
      <c r="F518" s="20">
        <f>SUBTOTAL(9,F517:F517)</f>
        <v>241680</v>
      </c>
      <c r="G518" s="20">
        <f>SUBTOTAL(9,G517:G517)</f>
        <v>19334</v>
      </c>
    </row>
    <row r="519" spans="1:7" outlineLevel="2" x14ac:dyDescent="0.2">
      <c r="A519" s="2">
        <v>345</v>
      </c>
      <c r="B519" t="s">
        <v>590</v>
      </c>
      <c r="C519" s="19" t="s">
        <v>10318</v>
      </c>
      <c r="D519" s="10" t="s">
        <v>80</v>
      </c>
      <c r="E519" t="s">
        <v>411</v>
      </c>
      <c r="F519" s="20">
        <v>664260</v>
      </c>
      <c r="G519" s="20">
        <v>540151</v>
      </c>
    </row>
    <row r="520" spans="1:7" outlineLevel="1" x14ac:dyDescent="0.2">
      <c r="A520" s="2"/>
      <c r="C520" s="49" t="s">
        <v>10319</v>
      </c>
      <c r="F520" s="20">
        <f>SUBTOTAL(9,F519:F519)</f>
        <v>664260</v>
      </c>
      <c r="G520" s="20">
        <f>SUBTOTAL(9,G519:G519)</f>
        <v>540151</v>
      </c>
    </row>
    <row r="521" spans="1:7" outlineLevel="2" x14ac:dyDescent="0.2">
      <c r="A521" s="2">
        <v>346</v>
      </c>
      <c r="B521" t="s">
        <v>591</v>
      </c>
      <c r="C521" s="19" t="s">
        <v>10320</v>
      </c>
      <c r="D521" s="10" t="s">
        <v>80</v>
      </c>
      <c r="E521" t="s">
        <v>411</v>
      </c>
      <c r="F521" s="20">
        <v>3500</v>
      </c>
      <c r="G521" s="20">
        <v>35</v>
      </c>
    </row>
    <row r="522" spans="1:7" outlineLevel="1" x14ac:dyDescent="0.2">
      <c r="A522" s="2"/>
      <c r="C522" s="49" t="s">
        <v>10321</v>
      </c>
      <c r="F522" s="20">
        <f>SUBTOTAL(9,F521:F521)</f>
        <v>3500</v>
      </c>
      <c r="G522" s="20">
        <f>SUBTOTAL(9,G521:G521)</f>
        <v>35</v>
      </c>
    </row>
    <row r="523" spans="1:7" outlineLevel="2" x14ac:dyDescent="0.2">
      <c r="A523" s="2">
        <v>347</v>
      </c>
      <c r="B523" t="s">
        <v>592</v>
      </c>
      <c r="C523" s="19" t="s">
        <v>10322</v>
      </c>
      <c r="D523" s="10" t="s">
        <v>42</v>
      </c>
      <c r="E523" t="s">
        <v>411</v>
      </c>
      <c r="F523" s="20">
        <v>804598</v>
      </c>
      <c r="G523" s="20">
        <v>87601</v>
      </c>
    </row>
    <row r="524" spans="1:7" outlineLevel="2" x14ac:dyDescent="0.2">
      <c r="A524" s="2">
        <v>348</v>
      </c>
      <c r="C524" s="19" t="s">
        <v>10322</v>
      </c>
      <c r="D524" s="10" t="s">
        <v>77</v>
      </c>
      <c r="E524" t="s">
        <v>411</v>
      </c>
      <c r="F524" s="20">
        <v>413</v>
      </c>
      <c r="G524" s="20">
        <v>47</v>
      </c>
    </row>
    <row r="525" spans="1:7" outlineLevel="2" x14ac:dyDescent="0.2">
      <c r="A525" s="2">
        <v>349</v>
      </c>
      <c r="C525" s="19" t="s">
        <v>10322</v>
      </c>
      <c r="D525" s="10" t="s">
        <v>80</v>
      </c>
      <c r="E525" t="s">
        <v>411</v>
      </c>
      <c r="F525" s="20">
        <v>244750</v>
      </c>
      <c r="G525" s="20">
        <v>6033</v>
      </c>
    </row>
    <row r="526" spans="1:7" outlineLevel="2" x14ac:dyDescent="0.2">
      <c r="A526" s="2">
        <v>350</v>
      </c>
      <c r="C526" s="19" t="s">
        <v>10322</v>
      </c>
      <c r="D526" s="10" t="s">
        <v>143</v>
      </c>
      <c r="E526" t="s">
        <v>411</v>
      </c>
      <c r="F526" s="20">
        <v>45</v>
      </c>
      <c r="G526" s="20">
        <v>52</v>
      </c>
    </row>
    <row r="527" spans="1:7" outlineLevel="2" x14ac:dyDescent="0.2">
      <c r="A527" s="2">
        <v>351</v>
      </c>
      <c r="C527" s="19" t="s">
        <v>10322</v>
      </c>
      <c r="D527" s="10" t="s">
        <v>178</v>
      </c>
      <c r="E527" t="s">
        <v>411</v>
      </c>
      <c r="F527" s="20">
        <v>32</v>
      </c>
      <c r="G527" s="20">
        <v>23</v>
      </c>
    </row>
    <row r="528" spans="1:7" outlineLevel="1" x14ac:dyDescent="0.2">
      <c r="A528" s="2"/>
      <c r="C528" s="49" t="s">
        <v>10323</v>
      </c>
      <c r="F528" s="20">
        <f>SUBTOTAL(9,F523:F527)</f>
        <v>1049838</v>
      </c>
      <c r="G528" s="20">
        <f>SUBTOTAL(9,G523:G527)</f>
        <v>93756</v>
      </c>
    </row>
    <row r="529" spans="1:7" ht="25.5" outlineLevel="2" x14ac:dyDescent="0.2">
      <c r="A529" s="2">
        <v>352</v>
      </c>
      <c r="B529" t="s">
        <v>593</v>
      </c>
      <c r="C529" s="19" t="s">
        <v>18923</v>
      </c>
      <c r="D529" s="10" t="s">
        <v>42</v>
      </c>
      <c r="E529" t="s">
        <v>411</v>
      </c>
      <c r="F529" s="20">
        <v>320</v>
      </c>
      <c r="G529" s="20">
        <v>81</v>
      </c>
    </row>
    <row r="530" spans="1:7" ht="25.5" outlineLevel="2" x14ac:dyDescent="0.2">
      <c r="A530" s="2">
        <v>353</v>
      </c>
      <c r="C530" s="19" t="s">
        <v>18923</v>
      </c>
      <c r="D530" s="10" t="s">
        <v>80</v>
      </c>
      <c r="E530" t="s">
        <v>411</v>
      </c>
      <c r="F530" s="20">
        <v>3900</v>
      </c>
      <c r="G530" s="20">
        <v>98</v>
      </c>
    </row>
    <row r="531" spans="1:7" ht="25.5" outlineLevel="2" x14ac:dyDescent="0.2">
      <c r="A531" s="2">
        <v>354</v>
      </c>
      <c r="C531" s="19" t="s">
        <v>18923</v>
      </c>
      <c r="D531" s="10" t="s">
        <v>88</v>
      </c>
      <c r="E531" t="s">
        <v>411</v>
      </c>
      <c r="F531" s="20">
        <v>51780</v>
      </c>
      <c r="G531" s="20">
        <v>21282</v>
      </c>
    </row>
    <row r="532" spans="1:7" ht="38.25" outlineLevel="1" x14ac:dyDescent="0.2">
      <c r="A532" s="2"/>
      <c r="C532" s="49" t="s">
        <v>18924</v>
      </c>
      <c r="F532" s="20">
        <f>SUBTOTAL(9,F529:F531)</f>
        <v>56000</v>
      </c>
      <c r="G532" s="20">
        <f>SUBTOTAL(9,G529:G531)</f>
        <v>21461</v>
      </c>
    </row>
    <row r="533" spans="1:7" outlineLevel="2" x14ac:dyDescent="0.2">
      <c r="A533" s="2">
        <v>355</v>
      </c>
      <c r="B533" t="s">
        <v>594</v>
      </c>
      <c r="C533" s="19" t="s">
        <v>10324</v>
      </c>
      <c r="D533" s="10" t="s">
        <v>37</v>
      </c>
      <c r="E533" t="s">
        <v>411</v>
      </c>
      <c r="F533" s="20">
        <v>1519</v>
      </c>
      <c r="G533" s="20">
        <v>221</v>
      </c>
    </row>
    <row r="534" spans="1:7" outlineLevel="2" x14ac:dyDescent="0.2">
      <c r="A534" s="2">
        <v>356</v>
      </c>
      <c r="C534" s="19" t="s">
        <v>10324</v>
      </c>
      <c r="D534" s="10" t="s">
        <v>42</v>
      </c>
      <c r="E534" t="s">
        <v>411</v>
      </c>
      <c r="F534" s="20">
        <v>28000</v>
      </c>
      <c r="G534" s="20">
        <v>1076</v>
      </c>
    </row>
    <row r="535" spans="1:7" outlineLevel="2" x14ac:dyDescent="0.2">
      <c r="A535" s="2">
        <v>357</v>
      </c>
      <c r="C535" s="19" t="s">
        <v>10324</v>
      </c>
      <c r="D535" s="10" t="s">
        <v>53</v>
      </c>
      <c r="E535" t="s">
        <v>411</v>
      </c>
      <c r="F535" s="20">
        <v>1000</v>
      </c>
      <c r="G535" s="20">
        <v>390</v>
      </c>
    </row>
    <row r="536" spans="1:7" outlineLevel="2" x14ac:dyDescent="0.2">
      <c r="A536" s="2">
        <v>358</v>
      </c>
      <c r="C536" s="19" t="s">
        <v>10324</v>
      </c>
      <c r="D536" s="10" t="s">
        <v>65</v>
      </c>
      <c r="E536" t="s">
        <v>411</v>
      </c>
      <c r="F536" s="20">
        <v>2500</v>
      </c>
      <c r="G536" s="20">
        <v>645</v>
      </c>
    </row>
    <row r="537" spans="1:7" outlineLevel="2" x14ac:dyDescent="0.2">
      <c r="A537" s="2">
        <v>359</v>
      </c>
      <c r="C537" s="19" t="s">
        <v>10324</v>
      </c>
      <c r="D537" s="10" t="s">
        <v>77</v>
      </c>
      <c r="E537" t="s">
        <v>411</v>
      </c>
      <c r="F537" s="20">
        <v>1013</v>
      </c>
      <c r="G537" s="20">
        <v>228</v>
      </c>
    </row>
    <row r="538" spans="1:7" outlineLevel="2" x14ac:dyDescent="0.2">
      <c r="A538" s="2">
        <v>360</v>
      </c>
      <c r="C538" s="19" t="s">
        <v>10324</v>
      </c>
      <c r="D538" s="10" t="s">
        <v>78</v>
      </c>
      <c r="E538" t="s">
        <v>411</v>
      </c>
      <c r="F538" s="20">
        <v>6000</v>
      </c>
      <c r="G538" s="20">
        <v>772</v>
      </c>
    </row>
    <row r="539" spans="1:7" outlineLevel="2" x14ac:dyDescent="0.2">
      <c r="A539" s="2">
        <v>361</v>
      </c>
      <c r="C539" s="19" t="s">
        <v>10324</v>
      </c>
      <c r="D539" s="10" t="s">
        <v>80</v>
      </c>
      <c r="E539" t="s">
        <v>411</v>
      </c>
      <c r="F539" s="20">
        <v>932485</v>
      </c>
      <c r="G539" s="20">
        <v>21956</v>
      </c>
    </row>
    <row r="540" spans="1:7" outlineLevel="2" x14ac:dyDescent="0.2">
      <c r="A540" s="2">
        <v>362</v>
      </c>
      <c r="C540" s="19" t="s">
        <v>10324</v>
      </c>
      <c r="D540" s="10" t="s">
        <v>88</v>
      </c>
      <c r="E540" t="s">
        <v>411</v>
      </c>
      <c r="F540" s="20">
        <v>500</v>
      </c>
      <c r="G540" s="20">
        <v>88</v>
      </c>
    </row>
    <row r="541" spans="1:7" outlineLevel="2" x14ac:dyDescent="0.2">
      <c r="A541" s="2">
        <v>363</v>
      </c>
      <c r="C541" s="19" t="s">
        <v>10324</v>
      </c>
      <c r="D541" s="10" t="s">
        <v>121</v>
      </c>
      <c r="E541" t="s">
        <v>411</v>
      </c>
      <c r="F541" s="20">
        <v>10660</v>
      </c>
      <c r="G541" s="20">
        <v>3480</v>
      </c>
    </row>
    <row r="542" spans="1:7" outlineLevel="2" x14ac:dyDescent="0.2">
      <c r="A542" s="2">
        <v>364</v>
      </c>
      <c r="C542" s="19" t="s">
        <v>10324</v>
      </c>
      <c r="D542" s="10" t="s">
        <v>123</v>
      </c>
      <c r="E542" t="s">
        <v>411</v>
      </c>
      <c r="F542" s="20">
        <v>520</v>
      </c>
      <c r="G542" s="20">
        <v>93</v>
      </c>
    </row>
    <row r="543" spans="1:7" outlineLevel="2" x14ac:dyDescent="0.2">
      <c r="A543" s="2">
        <v>365</v>
      </c>
      <c r="C543" s="19" t="s">
        <v>10324</v>
      </c>
      <c r="D543" s="10" t="s">
        <v>128</v>
      </c>
      <c r="E543" t="s">
        <v>411</v>
      </c>
      <c r="F543" s="20">
        <v>50</v>
      </c>
      <c r="G543" s="20">
        <v>13</v>
      </c>
    </row>
    <row r="544" spans="1:7" outlineLevel="2" x14ac:dyDescent="0.2">
      <c r="A544" s="2">
        <v>366</v>
      </c>
      <c r="C544" s="19" t="s">
        <v>10324</v>
      </c>
      <c r="D544" s="10" t="s">
        <v>136</v>
      </c>
      <c r="E544" t="s">
        <v>411</v>
      </c>
      <c r="F544" s="20">
        <v>27544</v>
      </c>
      <c r="G544" s="20">
        <v>4490</v>
      </c>
    </row>
    <row r="545" spans="1:7" outlineLevel="2" x14ac:dyDescent="0.2">
      <c r="A545" s="2">
        <v>367</v>
      </c>
      <c r="C545" s="19" t="s">
        <v>10324</v>
      </c>
      <c r="D545" s="10" t="s">
        <v>142</v>
      </c>
      <c r="E545" t="s">
        <v>411</v>
      </c>
      <c r="F545" s="20">
        <v>500</v>
      </c>
      <c r="G545" s="20">
        <v>186</v>
      </c>
    </row>
    <row r="546" spans="1:7" outlineLevel="2" x14ac:dyDescent="0.2">
      <c r="A546" s="2">
        <v>368</v>
      </c>
      <c r="C546" s="19" t="s">
        <v>10324</v>
      </c>
      <c r="D546" s="10" t="s">
        <v>161</v>
      </c>
      <c r="E546" t="s">
        <v>411</v>
      </c>
      <c r="F546" s="20">
        <v>500</v>
      </c>
      <c r="G546" s="20">
        <v>87</v>
      </c>
    </row>
    <row r="547" spans="1:7" outlineLevel="2" x14ac:dyDescent="0.2">
      <c r="A547" s="2">
        <v>369</v>
      </c>
      <c r="C547" s="19" t="s">
        <v>10324</v>
      </c>
      <c r="D547" s="10" t="s">
        <v>164</v>
      </c>
      <c r="E547" t="s">
        <v>411</v>
      </c>
      <c r="F547" s="20">
        <v>13000</v>
      </c>
      <c r="G547" s="20">
        <v>395</v>
      </c>
    </row>
    <row r="548" spans="1:7" outlineLevel="2" x14ac:dyDescent="0.2">
      <c r="A548" s="2">
        <v>370</v>
      </c>
      <c r="C548" s="19" t="s">
        <v>10324</v>
      </c>
      <c r="D548" s="10" t="s">
        <v>171</v>
      </c>
      <c r="E548" t="s">
        <v>411</v>
      </c>
      <c r="F548" s="20">
        <v>500</v>
      </c>
      <c r="G548" s="20">
        <v>65</v>
      </c>
    </row>
    <row r="549" spans="1:7" outlineLevel="2" x14ac:dyDescent="0.2">
      <c r="A549" s="2">
        <v>371</v>
      </c>
      <c r="C549" s="19" t="s">
        <v>10324</v>
      </c>
      <c r="D549" s="10" t="s">
        <v>176</v>
      </c>
      <c r="E549" t="s">
        <v>411</v>
      </c>
      <c r="F549" s="20">
        <v>250</v>
      </c>
      <c r="G549" s="20">
        <v>51</v>
      </c>
    </row>
    <row r="550" spans="1:7" outlineLevel="2" x14ac:dyDescent="0.2">
      <c r="A550" s="2">
        <v>372</v>
      </c>
      <c r="C550" s="19" t="s">
        <v>10324</v>
      </c>
      <c r="D550" s="10" t="s">
        <v>178</v>
      </c>
      <c r="E550" t="s">
        <v>411</v>
      </c>
      <c r="F550" s="20">
        <v>27505</v>
      </c>
      <c r="G550" s="20">
        <v>5055</v>
      </c>
    </row>
    <row r="551" spans="1:7" outlineLevel="1" x14ac:dyDescent="0.2">
      <c r="A551" s="2"/>
      <c r="C551" s="49" t="s">
        <v>10325</v>
      </c>
      <c r="F551" s="20">
        <f>SUBTOTAL(9,F533:F550)</f>
        <v>1054046</v>
      </c>
      <c r="G551" s="20">
        <f>SUBTOTAL(9,G533:G550)</f>
        <v>39291</v>
      </c>
    </row>
    <row r="552" spans="1:7" outlineLevel="2" x14ac:dyDescent="0.2">
      <c r="A552" s="2">
        <v>373</v>
      </c>
      <c r="B552" t="s">
        <v>595</v>
      </c>
      <c r="C552" s="19" t="s">
        <v>18925</v>
      </c>
      <c r="D552" s="10" t="s">
        <v>80</v>
      </c>
      <c r="E552" t="s">
        <v>411</v>
      </c>
      <c r="F552" s="20">
        <v>11327749</v>
      </c>
      <c r="G552" s="20">
        <v>122914</v>
      </c>
    </row>
    <row r="553" spans="1:7" outlineLevel="1" x14ac:dyDescent="0.2">
      <c r="A553" s="2"/>
      <c r="C553" s="49" t="s">
        <v>18926</v>
      </c>
      <c r="F553" s="20">
        <f>SUBTOTAL(9,F552:F552)</f>
        <v>11327749</v>
      </c>
      <c r="G553" s="20">
        <f>SUBTOTAL(9,G552:G552)</f>
        <v>122914</v>
      </c>
    </row>
    <row r="554" spans="1:7" outlineLevel="2" x14ac:dyDescent="0.2">
      <c r="A554" s="2">
        <v>374</v>
      </c>
      <c r="B554" t="s">
        <v>596</v>
      </c>
      <c r="C554" s="19" t="s">
        <v>20315</v>
      </c>
      <c r="D554" s="10" t="s">
        <v>80</v>
      </c>
      <c r="E554" t="s">
        <v>411</v>
      </c>
      <c r="F554" s="20">
        <v>160</v>
      </c>
      <c r="G554" s="20">
        <v>88</v>
      </c>
    </row>
    <row r="555" spans="1:7" outlineLevel="1" x14ac:dyDescent="0.2">
      <c r="A555" s="2"/>
      <c r="C555" s="49" t="s">
        <v>20316</v>
      </c>
      <c r="F555" s="20">
        <f>SUBTOTAL(9,F554:F554)</f>
        <v>160</v>
      </c>
      <c r="G555" s="20">
        <f>SUBTOTAL(9,G554:G554)</f>
        <v>88</v>
      </c>
    </row>
    <row r="556" spans="1:7" outlineLevel="2" x14ac:dyDescent="0.2">
      <c r="A556" s="2">
        <v>375</v>
      </c>
      <c r="B556" t="s">
        <v>597</v>
      </c>
      <c r="C556" s="19" t="s">
        <v>10344</v>
      </c>
      <c r="D556" s="10" t="s">
        <v>80</v>
      </c>
      <c r="E556" t="s">
        <v>411</v>
      </c>
      <c r="F556" s="20">
        <v>145800</v>
      </c>
      <c r="G556" s="20">
        <v>12364</v>
      </c>
    </row>
    <row r="557" spans="1:7" outlineLevel="1" x14ac:dyDescent="0.2">
      <c r="A557" s="2"/>
      <c r="C557" s="49" t="s">
        <v>10345</v>
      </c>
      <c r="F557" s="20">
        <f>SUBTOTAL(9,F556:F556)</f>
        <v>145800</v>
      </c>
      <c r="G557" s="20">
        <f>SUBTOTAL(9,G556:G556)</f>
        <v>12364</v>
      </c>
    </row>
    <row r="558" spans="1:7" outlineLevel="2" x14ac:dyDescent="0.2">
      <c r="A558" s="2">
        <v>376</v>
      </c>
      <c r="B558" t="s">
        <v>598</v>
      </c>
      <c r="C558" s="19" t="s">
        <v>18927</v>
      </c>
      <c r="D558" s="10" t="s">
        <v>80</v>
      </c>
      <c r="E558" t="s">
        <v>411</v>
      </c>
      <c r="F558" s="20">
        <v>200</v>
      </c>
      <c r="G558" s="20">
        <v>572</v>
      </c>
    </row>
    <row r="559" spans="1:7" outlineLevel="1" x14ac:dyDescent="0.2">
      <c r="A559" s="2"/>
      <c r="C559" s="49" t="s">
        <v>18928</v>
      </c>
      <c r="F559" s="20">
        <f>SUBTOTAL(9,F558:F558)</f>
        <v>200</v>
      </c>
      <c r="G559" s="20">
        <f>SUBTOTAL(9,G558:G558)</f>
        <v>572</v>
      </c>
    </row>
    <row r="560" spans="1:7" ht="25.5" outlineLevel="2" x14ac:dyDescent="0.2">
      <c r="A560" s="2">
        <v>377</v>
      </c>
      <c r="B560" t="s">
        <v>599</v>
      </c>
      <c r="C560" s="19" t="s">
        <v>20317</v>
      </c>
      <c r="D560" s="10" t="s">
        <v>42</v>
      </c>
      <c r="E560" t="s">
        <v>411</v>
      </c>
      <c r="F560" s="20">
        <v>150</v>
      </c>
      <c r="G560" s="20">
        <v>30</v>
      </c>
    </row>
    <row r="561" spans="1:7" ht="25.5" outlineLevel="1" x14ac:dyDescent="0.2">
      <c r="A561" s="2"/>
      <c r="C561" s="49" t="s">
        <v>20318</v>
      </c>
      <c r="F561" s="20">
        <f>SUBTOTAL(9,F560:F560)</f>
        <v>150</v>
      </c>
      <c r="G561" s="20">
        <f>SUBTOTAL(9,G560:G560)</f>
        <v>30</v>
      </c>
    </row>
    <row r="562" spans="1:7" outlineLevel="2" x14ac:dyDescent="0.2">
      <c r="A562" s="2">
        <v>378</v>
      </c>
      <c r="B562" t="s">
        <v>601</v>
      </c>
      <c r="C562" s="19" t="s">
        <v>10360</v>
      </c>
      <c r="D562" s="10" t="s">
        <v>80</v>
      </c>
      <c r="E562" t="s">
        <v>411</v>
      </c>
      <c r="F562" s="20">
        <v>287870</v>
      </c>
      <c r="G562" s="20">
        <v>23477</v>
      </c>
    </row>
    <row r="563" spans="1:7" outlineLevel="1" x14ac:dyDescent="0.2">
      <c r="A563" s="2"/>
      <c r="C563" s="49" t="s">
        <v>10361</v>
      </c>
      <c r="F563" s="20">
        <f>SUBTOTAL(9,F562:F562)</f>
        <v>287870</v>
      </c>
      <c r="G563" s="20">
        <f>SUBTOTAL(9,G562:G562)</f>
        <v>23477</v>
      </c>
    </row>
    <row r="564" spans="1:7" outlineLevel="2" x14ac:dyDescent="0.2">
      <c r="A564" s="2">
        <v>379</v>
      </c>
      <c r="B564" t="s">
        <v>602</v>
      </c>
      <c r="C564" s="19" t="s">
        <v>20319</v>
      </c>
      <c r="D564" s="10" t="s">
        <v>65</v>
      </c>
      <c r="E564" t="s">
        <v>411</v>
      </c>
      <c r="F564" s="20">
        <v>400</v>
      </c>
      <c r="G564" s="20">
        <v>597</v>
      </c>
    </row>
    <row r="565" spans="1:7" outlineLevel="2" x14ac:dyDescent="0.2">
      <c r="A565" s="2">
        <v>380</v>
      </c>
      <c r="C565" s="19" t="s">
        <v>20319</v>
      </c>
      <c r="D565" s="10" t="s">
        <v>80</v>
      </c>
      <c r="E565" t="s">
        <v>411</v>
      </c>
      <c r="F565" s="20">
        <v>1054780</v>
      </c>
      <c r="G565" s="20">
        <v>72488</v>
      </c>
    </row>
    <row r="566" spans="1:7" outlineLevel="2" x14ac:dyDescent="0.2">
      <c r="A566" s="2">
        <v>381</v>
      </c>
      <c r="C566" s="19" t="s">
        <v>20319</v>
      </c>
      <c r="D566" s="10" t="s">
        <v>175</v>
      </c>
      <c r="E566" t="s">
        <v>411</v>
      </c>
      <c r="F566" s="20">
        <v>600</v>
      </c>
      <c r="G566" s="20">
        <v>1571</v>
      </c>
    </row>
    <row r="567" spans="1:7" ht="25.5" outlineLevel="1" x14ac:dyDescent="0.2">
      <c r="A567" s="2"/>
      <c r="C567" s="49" t="s">
        <v>20320</v>
      </c>
      <c r="F567" s="20">
        <f>SUBTOTAL(9,F564:F566)</f>
        <v>1055780</v>
      </c>
      <c r="G567" s="20">
        <f>SUBTOTAL(9,G564:G566)</f>
        <v>74656</v>
      </c>
    </row>
    <row r="568" spans="1:7" ht="25.5" outlineLevel="2" x14ac:dyDescent="0.2">
      <c r="A568" s="2">
        <v>382</v>
      </c>
      <c r="B568" t="s">
        <v>603</v>
      </c>
      <c r="C568" s="19" t="s">
        <v>18929</v>
      </c>
      <c r="D568" s="10" t="s">
        <v>42</v>
      </c>
      <c r="E568" t="s">
        <v>411</v>
      </c>
      <c r="F568" s="20">
        <v>1600</v>
      </c>
      <c r="G568" s="20">
        <v>128</v>
      </c>
    </row>
    <row r="569" spans="1:7" ht="25.5" outlineLevel="1" x14ac:dyDescent="0.2">
      <c r="A569" s="2"/>
      <c r="C569" s="49" t="s">
        <v>18930</v>
      </c>
      <c r="F569" s="20">
        <f>SUBTOTAL(9,F568:F568)</f>
        <v>1600</v>
      </c>
      <c r="G569" s="20">
        <f>SUBTOTAL(9,G568:G568)</f>
        <v>128</v>
      </c>
    </row>
    <row r="570" spans="1:7" outlineLevel="2" x14ac:dyDescent="0.2">
      <c r="A570" s="2">
        <v>383</v>
      </c>
      <c r="B570" t="s">
        <v>604</v>
      </c>
      <c r="C570" s="19" t="s">
        <v>10370</v>
      </c>
      <c r="D570" s="10" t="s">
        <v>42</v>
      </c>
      <c r="E570" t="s">
        <v>411</v>
      </c>
      <c r="F570" s="20">
        <v>250</v>
      </c>
      <c r="G570" s="20">
        <v>75</v>
      </c>
    </row>
    <row r="571" spans="1:7" outlineLevel="1" x14ac:dyDescent="0.2">
      <c r="A571" s="2"/>
      <c r="C571" s="49" t="s">
        <v>10371</v>
      </c>
      <c r="F571" s="20">
        <f>SUBTOTAL(9,F570:F570)</f>
        <v>250</v>
      </c>
      <c r="G571" s="20">
        <f>SUBTOTAL(9,G570:G570)</f>
        <v>75</v>
      </c>
    </row>
    <row r="572" spans="1:7" outlineLevel="2" x14ac:dyDescent="0.2">
      <c r="A572" s="2">
        <v>384</v>
      </c>
      <c r="B572" t="s">
        <v>605</v>
      </c>
      <c r="C572" s="19" t="s">
        <v>18931</v>
      </c>
      <c r="D572" s="10" t="s">
        <v>42</v>
      </c>
      <c r="E572" t="s">
        <v>411</v>
      </c>
      <c r="F572" s="20">
        <v>15200</v>
      </c>
      <c r="G572" s="20">
        <v>608</v>
      </c>
    </row>
    <row r="573" spans="1:7" ht="25.5" outlineLevel="1" x14ac:dyDescent="0.2">
      <c r="A573" s="2"/>
      <c r="C573" s="49" t="s">
        <v>18932</v>
      </c>
      <c r="F573" s="20">
        <f>SUBTOTAL(9,F572:F572)</f>
        <v>15200</v>
      </c>
      <c r="G573" s="20">
        <f>SUBTOTAL(9,G572:G572)</f>
        <v>608</v>
      </c>
    </row>
    <row r="574" spans="1:7" outlineLevel="2" x14ac:dyDescent="0.2">
      <c r="A574" s="2">
        <v>385</v>
      </c>
      <c r="B574" t="s">
        <v>606</v>
      </c>
      <c r="C574" s="19" t="s">
        <v>10406</v>
      </c>
      <c r="D574" s="10" t="s">
        <v>88</v>
      </c>
      <c r="E574" t="s">
        <v>411</v>
      </c>
      <c r="F574" s="20">
        <v>130</v>
      </c>
      <c r="G574" s="20">
        <v>27</v>
      </c>
    </row>
    <row r="575" spans="1:7" outlineLevel="1" x14ac:dyDescent="0.2">
      <c r="A575" s="2"/>
      <c r="C575" s="49" t="s">
        <v>10407</v>
      </c>
      <c r="F575" s="20">
        <f>SUBTOTAL(9,F574:F574)</f>
        <v>130</v>
      </c>
      <c r="G575" s="20">
        <f>SUBTOTAL(9,G574:G574)</f>
        <v>27</v>
      </c>
    </row>
    <row r="576" spans="1:7" ht="25.5" outlineLevel="2" x14ac:dyDescent="0.2">
      <c r="A576" s="2">
        <v>386</v>
      </c>
      <c r="B576" t="s">
        <v>607</v>
      </c>
      <c r="C576" s="19" t="s">
        <v>20321</v>
      </c>
      <c r="D576" s="10" t="s">
        <v>42</v>
      </c>
      <c r="E576" t="s">
        <v>411</v>
      </c>
      <c r="F576" s="20">
        <v>125</v>
      </c>
      <c r="G576" s="20">
        <v>41</v>
      </c>
    </row>
    <row r="577" spans="1:7" ht="25.5" outlineLevel="2" x14ac:dyDescent="0.2">
      <c r="A577" s="2">
        <v>387</v>
      </c>
      <c r="C577" s="19" t="s">
        <v>20321</v>
      </c>
      <c r="D577" s="10" t="s">
        <v>58</v>
      </c>
      <c r="E577" t="s">
        <v>411</v>
      </c>
      <c r="F577" s="20">
        <v>60</v>
      </c>
      <c r="G577" s="20">
        <v>15</v>
      </c>
    </row>
    <row r="578" spans="1:7" ht="25.5" outlineLevel="2" x14ac:dyDescent="0.2">
      <c r="A578" s="2">
        <v>388</v>
      </c>
      <c r="C578" s="19" t="s">
        <v>20321</v>
      </c>
      <c r="D578" s="10" t="s">
        <v>88</v>
      </c>
      <c r="E578" t="s">
        <v>411</v>
      </c>
      <c r="F578" s="20">
        <v>782</v>
      </c>
      <c r="G578" s="20">
        <v>579</v>
      </c>
    </row>
    <row r="579" spans="1:7" ht="25.5" outlineLevel="1" x14ac:dyDescent="0.2">
      <c r="A579" s="2"/>
      <c r="C579" s="49" t="s">
        <v>20322</v>
      </c>
      <c r="F579" s="20">
        <f>SUBTOTAL(9,F576:F578)</f>
        <v>967</v>
      </c>
      <c r="G579" s="20">
        <f>SUBTOTAL(9,G576:G578)</f>
        <v>635</v>
      </c>
    </row>
    <row r="580" spans="1:7" ht="25.5" outlineLevel="2" x14ac:dyDescent="0.2">
      <c r="A580" s="2">
        <v>389</v>
      </c>
      <c r="B580" t="s">
        <v>608</v>
      </c>
      <c r="C580" s="19" t="s">
        <v>18933</v>
      </c>
      <c r="D580" s="10" t="s">
        <v>9</v>
      </c>
      <c r="E580" t="s">
        <v>411</v>
      </c>
      <c r="F580" s="20">
        <v>1563235</v>
      </c>
      <c r="G580" s="20">
        <v>8817</v>
      </c>
    </row>
    <row r="581" spans="1:7" ht="25.5" outlineLevel="2" x14ac:dyDescent="0.2">
      <c r="A581" s="2">
        <v>390</v>
      </c>
      <c r="C581" s="19" t="s">
        <v>18933</v>
      </c>
      <c r="D581" s="10" t="s">
        <v>80</v>
      </c>
      <c r="E581" t="s">
        <v>411</v>
      </c>
      <c r="F581" s="20">
        <v>47348940</v>
      </c>
      <c r="G581" s="20">
        <v>310047</v>
      </c>
    </row>
    <row r="582" spans="1:7" ht="25.5" outlineLevel="1" x14ac:dyDescent="0.2">
      <c r="A582" s="2"/>
      <c r="C582" s="49" t="s">
        <v>18934</v>
      </c>
      <c r="F582" s="20">
        <f>SUBTOTAL(9,F580:F581)</f>
        <v>48912175</v>
      </c>
      <c r="G582" s="20">
        <f>SUBTOTAL(9,G580:G581)</f>
        <v>318864</v>
      </c>
    </row>
    <row r="583" spans="1:7" outlineLevel="2" x14ac:dyDescent="0.2">
      <c r="A583" s="2">
        <v>391</v>
      </c>
      <c r="B583" t="s">
        <v>610</v>
      </c>
      <c r="C583" s="19" t="s">
        <v>18935</v>
      </c>
      <c r="D583" s="10" t="s">
        <v>42</v>
      </c>
      <c r="E583" t="s">
        <v>411</v>
      </c>
      <c r="F583" s="20">
        <v>370</v>
      </c>
      <c r="G583" s="20">
        <v>168</v>
      </c>
    </row>
    <row r="584" spans="1:7" outlineLevel="1" x14ac:dyDescent="0.2">
      <c r="A584" s="2"/>
      <c r="C584" s="49" t="s">
        <v>18936</v>
      </c>
      <c r="F584" s="20">
        <f>SUBTOTAL(9,F583:F583)</f>
        <v>370</v>
      </c>
      <c r="G584" s="20">
        <f>SUBTOTAL(9,G583:G583)</f>
        <v>168</v>
      </c>
    </row>
    <row r="585" spans="1:7" ht="25.5" outlineLevel="2" x14ac:dyDescent="0.2">
      <c r="A585" s="2">
        <v>392</v>
      </c>
      <c r="B585" t="s">
        <v>611</v>
      </c>
      <c r="C585" s="19" t="s">
        <v>18937</v>
      </c>
      <c r="D585" s="10" t="s">
        <v>42</v>
      </c>
      <c r="E585" t="s">
        <v>411</v>
      </c>
      <c r="F585" s="20">
        <v>10290</v>
      </c>
      <c r="G585" s="20">
        <v>1677</v>
      </c>
    </row>
    <row r="586" spans="1:7" ht="25.5" outlineLevel="2" x14ac:dyDescent="0.2">
      <c r="A586" s="2">
        <v>393</v>
      </c>
      <c r="C586" s="19" t="s">
        <v>18937</v>
      </c>
      <c r="D586" s="10" t="s">
        <v>80</v>
      </c>
      <c r="E586" t="s">
        <v>411</v>
      </c>
      <c r="F586" s="20">
        <v>3914</v>
      </c>
      <c r="G586" s="20">
        <v>643</v>
      </c>
    </row>
    <row r="587" spans="1:7" ht="25.5" outlineLevel="2" x14ac:dyDescent="0.2">
      <c r="A587" s="2">
        <v>394</v>
      </c>
      <c r="C587" s="19" t="s">
        <v>18937</v>
      </c>
      <c r="D587" s="10" t="s">
        <v>178</v>
      </c>
      <c r="E587" t="s">
        <v>411</v>
      </c>
      <c r="F587" s="20">
        <v>400</v>
      </c>
      <c r="G587" s="20">
        <v>347</v>
      </c>
    </row>
    <row r="588" spans="1:7" ht="25.5" outlineLevel="1" x14ac:dyDescent="0.2">
      <c r="A588" s="2"/>
      <c r="C588" s="49" t="s">
        <v>18938</v>
      </c>
      <c r="F588" s="20">
        <f>SUBTOTAL(9,F585:F587)</f>
        <v>14604</v>
      </c>
      <c r="G588" s="20">
        <f>SUBTOTAL(9,G585:G587)</f>
        <v>2667</v>
      </c>
    </row>
    <row r="589" spans="1:7" ht="25.5" outlineLevel="2" x14ac:dyDescent="0.2">
      <c r="A589" s="2">
        <v>395</v>
      </c>
      <c r="B589" t="s">
        <v>613</v>
      </c>
      <c r="C589" s="19" t="s">
        <v>18939</v>
      </c>
      <c r="D589" s="10" t="s">
        <v>68</v>
      </c>
      <c r="E589" t="s">
        <v>411</v>
      </c>
      <c r="F589" s="20">
        <v>3630</v>
      </c>
      <c r="G589" s="20">
        <v>1977</v>
      </c>
    </row>
    <row r="590" spans="1:7" ht="25.5" outlineLevel="1" x14ac:dyDescent="0.2">
      <c r="A590" s="2"/>
      <c r="C590" s="49" t="s">
        <v>18940</v>
      </c>
      <c r="F590" s="20">
        <f>SUBTOTAL(9,F589:F589)</f>
        <v>3630</v>
      </c>
      <c r="G590" s="20">
        <f>SUBTOTAL(9,G589:G589)</f>
        <v>1977</v>
      </c>
    </row>
    <row r="591" spans="1:7" ht="25.5" outlineLevel="2" x14ac:dyDescent="0.2">
      <c r="A591" s="2">
        <v>396</v>
      </c>
      <c r="B591" t="s">
        <v>614</v>
      </c>
      <c r="C591" s="19" t="s">
        <v>18941</v>
      </c>
      <c r="D591" s="10" t="s">
        <v>42</v>
      </c>
      <c r="E591" t="s">
        <v>411</v>
      </c>
      <c r="F591" s="20">
        <v>775</v>
      </c>
      <c r="G591" s="20">
        <v>81</v>
      </c>
    </row>
    <row r="592" spans="1:7" ht="25.5" outlineLevel="1" x14ac:dyDescent="0.2">
      <c r="A592" s="2"/>
      <c r="C592" s="49" t="s">
        <v>18942</v>
      </c>
      <c r="F592" s="20">
        <f>SUBTOTAL(9,F591:F591)</f>
        <v>775</v>
      </c>
      <c r="G592" s="20">
        <f>SUBTOTAL(9,G591:G591)</f>
        <v>81</v>
      </c>
    </row>
    <row r="593" spans="1:7" ht="25.5" outlineLevel="2" x14ac:dyDescent="0.2">
      <c r="A593" s="2">
        <v>397</v>
      </c>
      <c r="B593" t="s">
        <v>616</v>
      </c>
      <c r="C593" s="19" t="s">
        <v>18943</v>
      </c>
      <c r="D593" s="10" t="s">
        <v>80</v>
      </c>
      <c r="E593" t="s">
        <v>411</v>
      </c>
      <c r="F593" s="20">
        <v>3678</v>
      </c>
      <c r="G593" s="20">
        <v>857</v>
      </c>
    </row>
    <row r="594" spans="1:7" ht="25.5" outlineLevel="1" x14ac:dyDescent="0.2">
      <c r="A594" s="2"/>
      <c r="C594" s="49" t="s">
        <v>18944</v>
      </c>
      <c r="F594" s="20">
        <f>SUBTOTAL(9,F593:F593)</f>
        <v>3678</v>
      </c>
      <c r="G594" s="20">
        <f>SUBTOTAL(9,G593:G593)</f>
        <v>857</v>
      </c>
    </row>
    <row r="595" spans="1:7" ht="25.5" outlineLevel="2" x14ac:dyDescent="0.2">
      <c r="A595" s="2">
        <v>398</v>
      </c>
      <c r="B595" t="s">
        <v>618</v>
      </c>
      <c r="C595" s="19" t="s">
        <v>18945</v>
      </c>
      <c r="D595" s="10" t="s">
        <v>15</v>
      </c>
      <c r="E595" t="s">
        <v>411</v>
      </c>
      <c r="F595" s="20">
        <v>115</v>
      </c>
      <c r="G595" s="20">
        <v>108</v>
      </c>
    </row>
    <row r="596" spans="1:7" ht="25.5" outlineLevel="2" x14ac:dyDescent="0.2">
      <c r="A596" s="2">
        <v>399</v>
      </c>
      <c r="C596" s="19" t="s">
        <v>18945</v>
      </c>
      <c r="D596" s="10" t="s">
        <v>37</v>
      </c>
      <c r="E596" t="s">
        <v>411</v>
      </c>
      <c r="F596" s="20">
        <v>150</v>
      </c>
      <c r="G596" s="20">
        <v>32</v>
      </c>
    </row>
    <row r="597" spans="1:7" ht="25.5" outlineLevel="2" x14ac:dyDescent="0.2">
      <c r="A597" s="2">
        <v>400</v>
      </c>
      <c r="C597" s="19" t="s">
        <v>18945</v>
      </c>
      <c r="D597" s="10" t="s">
        <v>77</v>
      </c>
      <c r="E597" t="s">
        <v>411</v>
      </c>
      <c r="F597" s="20">
        <v>6363</v>
      </c>
      <c r="G597" s="20">
        <v>731</v>
      </c>
    </row>
    <row r="598" spans="1:7" ht="25.5" outlineLevel="2" x14ac:dyDescent="0.2">
      <c r="A598" s="2">
        <v>401</v>
      </c>
      <c r="C598" s="19" t="s">
        <v>18945</v>
      </c>
      <c r="D598" s="10" t="s">
        <v>88</v>
      </c>
      <c r="E598" t="s">
        <v>411</v>
      </c>
      <c r="F598" s="20">
        <v>166</v>
      </c>
      <c r="G598" s="20">
        <v>49</v>
      </c>
    </row>
    <row r="599" spans="1:7" ht="25.5" outlineLevel="2" x14ac:dyDescent="0.2">
      <c r="A599" s="2">
        <v>402</v>
      </c>
      <c r="C599" s="19" t="s">
        <v>18945</v>
      </c>
      <c r="D599" s="10" t="s">
        <v>92</v>
      </c>
      <c r="E599" t="s">
        <v>411</v>
      </c>
      <c r="F599" s="20">
        <v>51</v>
      </c>
      <c r="G599" s="20">
        <v>8</v>
      </c>
    </row>
    <row r="600" spans="1:7" ht="25.5" outlineLevel="2" x14ac:dyDescent="0.2">
      <c r="A600" s="2">
        <v>403</v>
      </c>
      <c r="C600" s="19" t="s">
        <v>18945</v>
      </c>
      <c r="D600" s="10" t="s">
        <v>176</v>
      </c>
      <c r="E600" t="s">
        <v>411</v>
      </c>
      <c r="F600" s="20">
        <v>12299</v>
      </c>
      <c r="G600" s="20">
        <v>1234</v>
      </c>
    </row>
    <row r="601" spans="1:7" ht="25.5" outlineLevel="2" x14ac:dyDescent="0.2">
      <c r="A601" s="2">
        <v>404</v>
      </c>
      <c r="C601" s="19" t="s">
        <v>18945</v>
      </c>
      <c r="D601" s="10" t="s">
        <v>178</v>
      </c>
      <c r="E601" t="s">
        <v>411</v>
      </c>
      <c r="F601" s="20">
        <v>305</v>
      </c>
      <c r="G601" s="20">
        <v>130</v>
      </c>
    </row>
    <row r="602" spans="1:7" ht="25.5" outlineLevel="1" x14ac:dyDescent="0.2">
      <c r="A602" s="2"/>
      <c r="C602" s="49" t="s">
        <v>18946</v>
      </c>
      <c r="F602" s="20">
        <f>SUBTOTAL(9,F595:F601)</f>
        <v>19449</v>
      </c>
      <c r="G602" s="20">
        <f>SUBTOTAL(9,G595:G601)</f>
        <v>2292</v>
      </c>
    </row>
    <row r="603" spans="1:7" outlineLevel="2" x14ac:dyDescent="0.2">
      <c r="A603" s="2">
        <v>405</v>
      </c>
      <c r="B603" t="s">
        <v>620</v>
      </c>
      <c r="C603" s="19" t="s">
        <v>17767</v>
      </c>
      <c r="D603" s="10" t="s">
        <v>42</v>
      </c>
      <c r="E603" t="s">
        <v>411</v>
      </c>
      <c r="F603" s="20">
        <v>82411</v>
      </c>
      <c r="G603" s="20">
        <v>12431</v>
      </c>
    </row>
    <row r="604" spans="1:7" outlineLevel="2" x14ac:dyDescent="0.2">
      <c r="A604" s="2">
        <v>406</v>
      </c>
      <c r="C604" s="19" t="s">
        <v>17767</v>
      </c>
      <c r="D604" s="10" t="s">
        <v>77</v>
      </c>
      <c r="E604" t="s">
        <v>411</v>
      </c>
      <c r="F604" s="20">
        <v>278</v>
      </c>
      <c r="G604" s="20">
        <v>49</v>
      </c>
    </row>
    <row r="605" spans="1:7" outlineLevel="2" x14ac:dyDescent="0.2">
      <c r="A605" s="2">
        <v>407</v>
      </c>
      <c r="C605" s="19" t="s">
        <v>17767</v>
      </c>
      <c r="D605" s="10" t="s">
        <v>176</v>
      </c>
      <c r="E605" t="s">
        <v>411</v>
      </c>
      <c r="F605" s="20">
        <v>34200</v>
      </c>
      <c r="G605" s="20">
        <v>9016</v>
      </c>
    </row>
    <row r="606" spans="1:7" ht="25.5" outlineLevel="1" x14ac:dyDescent="0.2">
      <c r="A606" s="2"/>
      <c r="C606" s="49" t="s">
        <v>17768</v>
      </c>
      <c r="F606" s="20">
        <f>SUBTOTAL(9,F603:F605)</f>
        <v>116889</v>
      </c>
      <c r="G606" s="20">
        <f>SUBTOTAL(9,G603:G605)</f>
        <v>21496</v>
      </c>
    </row>
    <row r="607" spans="1:7" ht="25.5" outlineLevel="2" x14ac:dyDescent="0.2">
      <c r="A607" s="2">
        <v>408</v>
      </c>
      <c r="B607" t="s">
        <v>621</v>
      </c>
      <c r="C607" s="19" t="s">
        <v>18947</v>
      </c>
      <c r="D607" s="10" t="s">
        <v>8</v>
      </c>
      <c r="E607" t="s">
        <v>411</v>
      </c>
      <c r="F607" s="20">
        <v>21251</v>
      </c>
      <c r="G607" s="20">
        <v>3459</v>
      </c>
    </row>
    <row r="608" spans="1:7" ht="25.5" outlineLevel="2" x14ac:dyDescent="0.2">
      <c r="A608" s="2">
        <v>409</v>
      </c>
      <c r="C608" s="19" t="s">
        <v>18947</v>
      </c>
      <c r="D608" s="10" t="s">
        <v>15</v>
      </c>
      <c r="E608" t="s">
        <v>411</v>
      </c>
      <c r="F608" s="20">
        <v>108359</v>
      </c>
      <c r="G608" s="20">
        <v>26621</v>
      </c>
    </row>
    <row r="609" spans="1:7" ht="25.5" outlineLevel="2" x14ac:dyDescent="0.2">
      <c r="A609" s="2">
        <v>410</v>
      </c>
      <c r="C609" s="19" t="s">
        <v>18947</v>
      </c>
      <c r="D609" s="10" t="s">
        <v>23</v>
      </c>
      <c r="E609" t="s">
        <v>411</v>
      </c>
      <c r="F609" s="20">
        <v>14892</v>
      </c>
      <c r="G609" s="20">
        <v>3248</v>
      </c>
    </row>
    <row r="610" spans="1:7" ht="25.5" outlineLevel="2" x14ac:dyDescent="0.2">
      <c r="A610" s="2">
        <v>411</v>
      </c>
      <c r="C610" s="19" t="s">
        <v>18947</v>
      </c>
      <c r="D610" s="10" t="s">
        <v>27</v>
      </c>
      <c r="E610" t="s">
        <v>411</v>
      </c>
      <c r="F610" s="20">
        <v>16650</v>
      </c>
      <c r="G610" s="20">
        <v>1176</v>
      </c>
    </row>
    <row r="611" spans="1:7" ht="25.5" outlineLevel="2" x14ac:dyDescent="0.2">
      <c r="A611" s="2">
        <v>412</v>
      </c>
      <c r="C611" s="19" t="s">
        <v>18947</v>
      </c>
      <c r="D611" s="10" t="s">
        <v>42</v>
      </c>
      <c r="E611" t="s">
        <v>411</v>
      </c>
      <c r="F611" s="20">
        <v>205678</v>
      </c>
      <c r="G611" s="20">
        <v>30456</v>
      </c>
    </row>
    <row r="612" spans="1:7" ht="25.5" outlineLevel="2" x14ac:dyDescent="0.2">
      <c r="A612" s="2">
        <v>413</v>
      </c>
      <c r="C612" s="19" t="s">
        <v>18947</v>
      </c>
      <c r="D612" s="10" t="s">
        <v>77</v>
      </c>
      <c r="E612" t="s">
        <v>411</v>
      </c>
      <c r="F612" s="20">
        <v>26873</v>
      </c>
      <c r="G612" s="20">
        <v>4871</v>
      </c>
    </row>
    <row r="613" spans="1:7" ht="25.5" outlineLevel="2" x14ac:dyDescent="0.2">
      <c r="A613" s="2">
        <v>414</v>
      </c>
      <c r="C613" s="19" t="s">
        <v>18947</v>
      </c>
      <c r="D613" s="10" t="s">
        <v>80</v>
      </c>
      <c r="E613" t="s">
        <v>411</v>
      </c>
      <c r="F613" s="20">
        <v>5332565</v>
      </c>
      <c r="G613" s="20">
        <v>621241</v>
      </c>
    </row>
    <row r="614" spans="1:7" ht="25.5" outlineLevel="2" x14ac:dyDescent="0.2">
      <c r="A614" s="2">
        <v>415</v>
      </c>
      <c r="C614" s="19" t="s">
        <v>18947</v>
      </c>
      <c r="D614" s="10" t="s">
        <v>88</v>
      </c>
      <c r="E614" t="s">
        <v>411</v>
      </c>
      <c r="F614" s="20">
        <v>9000</v>
      </c>
      <c r="G614" s="20">
        <v>1706</v>
      </c>
    </row>
    <row r="615" spans="1:7" ht="25.5" outlineLevel="2" x14ac:dyDescent="0.2">
      <c r="A615" s="2">
        <v>416</v>
      </c>
      <c r="C615" s="19" t="s">
        <v>18947</v>
      </c>
      <c r="D615" s="10" t="s">
        <v>93</v>
      </c>
      <c r="E615" t="s">
        <v>411</v>
      </c>
      <c r="F615" s="20">
        <v>16200</v>
      </c>
      <c r="G615" s="20">
        <v>3442</v>
      </c>
    </row>
    <row r="616" spans="1:7" ht="25.5" outlineLevel="2" x14ac:dyDescent="0.2">
      <c r="A616" s="2">
        <v>417</v>
      </c>
      <c r="C616" s="19" t="s">
        <v>18947</v>
      </c>
      <c r="D616" s="10" t="s">
        <v>107</v>
      </c>
      <c r="E616" t="s">
        <v>411</v>
      </c>
      <c r="F616" s="20">
        <v>422397</v>
      </c>
      <c r="G616" s="20">
        <v>104454</v>
      </c>
    </row>
    <row r="617" spans="1:7" ht="25.5" outlineLevel="2" x14ac:dyDescent="0.2">
      <c r="A617" s="2">
        <v>418</v>
      </c>
      <c r="C617" s="19" t="s">
        <v>18947</v>
      </c>
      <c r="D617" s="10" t="s">
        <v>139</v>
      </c>
      <c r="E617" t="s">
        <v>411</v>
      </c>
      <c r="F617" s="20">
        <v>43639</v>
      </c>
      <c r="G617" s="20">
        <v>9130</v>
      </c>
    </row>
    <row r="618" spans="1:7" ht="25.5" outlineLevel="2" x14ac:dyDescent="0.2">
      <c r="A618" s="2">
        <v>419</v>
      </c>
      <c r="C618" s="19" t="s">
        <v>18947</v>
      </c>
      <c r="D618" s="10" t="s">
        <v>148</v>
      </c>
      <c r="E618" t="s">
        <v>411</v>
      </c>
      <c r="F618" s="20">
        <v>24000</v>
      </c>
      <c r="G618" s="20">
        <v>3557</v>
      </c>
    </row>
    <row r="619" spans="1:7" ht="25.5" outlineLevel="2" x14ac:dyDescent="0.2">
      <c r="A619" s="2">
        <v>420</v>
      </c>
      <c r="C619" s="19" t="s">
        <v>18947</v>
      </c>
      <c r="D619" s="10" t="s">
        <v>176</v>
      </c>
      <c r="E619" t="s">
        <v>411</v>
      </c>
      <c r="F619" s="20">
        <v>137494</v>
      </c>
      <c r="G619" s="20">
        <v>25926</v>
      </c>
    </row>
    <row r="620" spans="1:7" ht="25.5" outlineLevel="2" x14ac:dyDescent="0.2">
      <c r="A620" s="2">
        <v>421</v>
      </c>
      <c r="C620" s="19" t="s">
        <v>18947</v>
      </c>
      <c r="D620" s="10" t="s">
        <v>178</v>
      </c>
      <c r="E620" t="s">
        <v>411</v>
      </c>
      <c r="F620" s="20">
        <v>209761</v>
      </c>
      <c r="G620" s="20">
        <v>47002</v>
      </c>
    </row>
    <row r="621" spans="1:7" ht="25.5" outlineLevel="1" x14ac:dyDescent="0.2">
      <c r="A621" s="2"/>
      <c r="C621" s="49" t="s">
        <v>18948</v>
      </c>
      <c r="F621" s="20">
        <f>SUBTOTAL(9,F607:F620)</f>
        <v>6588759</v>
      </c>
      <c r="G621" s="20">
        <f>SUBTOTAL(9,G607:G620)</f>
        <v>886289</v>
      </c>
    </row>
    <row r="622" spans="1:7" outlineLevel="2" x14ac:dyDescent="0.2">
      <c r="A622" s="2">
        <v>422</v>
      </c>
      <c r="B622" t="s">
        <v>622</v>
      </c>
      <c r="C622" s="19" t="s">
        <v>10428</v>
      </c>
      <c r="D622" s="10" t="s">
        <v>42</v>
      </c>
      <c r="E622" t="s">
        <v>411</v>
      </c>
      <c r="F622" s="20">
        <v>14415</v>
      </c>
      <c r="G622" s="20">
        <v>2249</v>
      </c>
    </row>
    <row r="623" spans="1:7" outlineLevel="1" x14ac:dyDescent="0.2">
      <c r="A623" s="2"/>
      <c r="C623" s="49" t="s">
        <v>10429</v>
      </c>
      <c r="F623" s="20">
        <f>SUBTOTAL(9,F622:F622)</f>
        <v>14415</v>
      </c>
      <c r="G623" s="20">
        <f>SUBTOTAL(9,G622:G622)</f>
        <v>2249</v>
      </c>
    </row>
    <row r="624" spans="1:7" outlineLevel="2" x14ac:dyDescent="0.2">
      <c r="A624" s="2">
        <v>423</v>
      </c>
      <c r="B624" t="s">
        <v>623</v>
      </c>
      <c r="C624" s="19" t="s">
        <v>20323</v>
      </c>
      <c r="D624" s="10" t="s">
        <v>42</v>
      </c>
      <c r="E624" t="s">
        <v>411</v>
      </c>
      <c r="F624" s="20">
        <v>510</v>
      </c>
      <c r="G624" s="20">
        <v>410</v>
      </c>
    </row>
    <row r="625" spans="1:7" outlineLevel="2" x14ac:dyDescent="0.2">
      <c r="A625" s="2">
        <v>424</v>
      </c>
      <c r="C625" s="19" t="s">
        <v>20323</v>
      </c>
      <c r="D625" s="10" t="s">
        <v>176</v>
      </c>
      <c r="E625" t="s">
        <v>411</v>
      </c>
      <c r="F625" s="20">
        <v>33454</v>
      </c>
      <c r="G625" s="20">
        <v>6959</v>
      </c>
    </row>
    <row r="626" spans="1:7" outlineLevel="1" x14ac:dyDescent="0.2">
      <c r="A626" s="2"/>
      <c r="C626" s="49" t="s">
        <v>20324</v>
      </c>
      <c r="F626" s="20">
        <f>SUBTOTAL(9,F624:F625)</f>
        <v>33964</v>
      </c>
      <c r="G626" s="20">
        <f>SUBTOTAL(9,G624:G625)</f>
        <v>7369</v>
      </c>
    </row>
    <row r="627" spans="1:7" ht="25.5" outlineLevel="2" x14ac:dyDescent="0.2">
      <c r="A627" s="2">
        <v>425</v>
      </c>
      <c r="B627" t="s">
        <v>624</v>
      </c>
      <c r="C627" s="19" t="s">
        <v>18949</v>
      </c>
      <c r="D627" s="10" t="s">
        <v>80</v>
      </c>
      <c r="E627" t="s">
        <v>411</v>
      </c>
      <c r="F627" s="20">
        <v>600</v>
      </c>
      <c r="G627" s="20">
        <v>12</v>
      </c>
    </row>
    <row r="628" spans="1:7" ht="25.5" outlineLevel="1" x14ac:dyDescent="0.2">
      <c r="A628" s="2"/>
      <c r="C628" s="49" t="s">
        <v>18950</v>
      </c>
      <c r="F628" s="20">
        <f>SUBTOTAL(9,F627:F627)</f>
        <v>600</v>
      </c>
      <c r="G628" s="20">
        <f>SUBTOTAL(9,G627:G627)</f>
        <v>12</v>
      </c>
    </row>
    <row r="629" spans="1:7" ht="25.5" outlineLevel="2" x14ac:dyDescent="0.2">
      <c r="A629" s="2">
        <v>426</v>
      </c>
      <c r="B629" t="s">
        <v>626</v>
      </c>
      <c r="C629" s="19" t="s">
        <v>18951</v>
      </c>
      <c r="D629" s="10" t="s">
        <v>15</v>
      </c>
      <c r="E629" t="s">
        <v>411</v>
      </c>
      <c r="F629" s="20">
        <v>28855</v>
      </c>
      <c r="G629" s="20">
        <v>9426</v>
      </c>
    </row>
    <row r="630" spans="1:7" ht="25.5" outlineLevel="2" x14ac:dyDescent="0.2">
      <c r="A630" s="2">
        <v>427</v>
      </c>
      <c r="C630" s="19" t="s">
        <v>18951</v>
      </c>
      <c r="D630" s="10" t="s">
        <v>27</v>
      </c>
      <c r="E630" t="s">
        <v>411</v>
      </c>
      <c r="F630" s="20">
        <v>354</v>
      </c>
      <c r="G630" s="20">
        <v>15</v>
      </c>
    </row>
    <row r="631" spans="1:7" ht="25.5" outlineLevel="2" x14ac:dyDescent="0.2">
      <c r="A631" s="2">
        <v>428</v>
      </c>
      <c r="C631" s="19" t="s">
        <v>18951</v>
      </c>
      <c r="D631" s="10" t="s">
        <v>42</v>
      </c>
      <c r="E631" t="s">
        <v>411</v>
      </c>
      <c r="F631" s="20">
        <v>29315</v>
      </c>
      <c r="G631" s="20">
        <v>6428</v>
      </c>
    </row>
    <row r="632" spans="1:7" ht="25.5" outlineLevel="2" x14ac:dyDescent="0.2">
      <c r="A632" s="2">
        <v>429</v>
      </c>
      <c r="C632" s="19" t="s">
        <v>18951</v>
      </c>
      <c r="D632" s="10" t="s">
        <v>77</v>
      </c>
      <c r="E632" t="s">
        <v>411</v>
      </c>
      <c r="F632" s="20">
        <v>3460</v>
      </c>
      <c r="G632" s="20">
        <v>355</v>
      </c>
    </row>
    <row r="633" spans="1:7" ht="25.5" outlineLevel="2" x14ac:dyDescent="0.2">
      <c r="A633" s="2">
        <v>430</v>
      </c>
      <c r="C633" s="19" t="s">
        <v>18951</v>
      </c>
      <c r="D633" s="10" t="s">
        <v>123</v>
      </c>
      <c r="E633" t="s">
        <v>411</v>
      </c>
      <c r="F633" s="20">
        <v>885</v>
      </c>
      <c r="G633" s="20">
        <v>366</v>
      </c>
    </row>
    <row r="634" spans="1:7" ht="25.5" outlineLevel="2" x14ac:dyDescent="0.2">
      <c r="A634" s="2">
        <v>431</v>
      </c>
      <c r="C634" s="19" t="s">
        <v>18951</v>
      </c>
      <c r="D634" s="10" t="s">
        <v>176</v>
      </c>
      <c r="E634" t="s">
        <v>411</v>
      </c>
      <c r="F634" s="20">
        <v>41228</v>
      </c>
      <c r="G634" s="20">
        <v>2124</v>
      </c>
    </row>
    <row r="635" spans="1:7" ht="25.5" outlineLevel="1" x14ac:dyDescent="0.2">
      <c r="A635" s="2"/>
      <c r="C635" s="49" t="s">
        <v>18952</v>
      </c>
      <c r="F635" s="20">
        <f>SUBTOTAL(9,F629:F634)</f>
        <v>104097</v>
      </c>
      <c r="G635" s="20">
        <f>SUBTOTAL(9,G629:G634)</f>
        <v>18714</v>
      </c>
    </row>
    <row r="636" spans="1:7" ht="25.5" outlineLevel="2" x14ac:dyDescent="0.2">
      <c r="A636" s="2">
        <v>432</v>
      </c>
      <c r="B636" t="s">
        <v>628</v>
      </c>
      <c r="C636" s="19" t="s">
        <v>18953</v>
      </c>
      <c r="D636" s="10" t="s">
        <v>15</v>
      </c>
      <c r="E636" t="s">
        <v>411</v>
      </c>
      <c r="F636" s="20">
        <v>698</v>
      </c>
      <c r="G636" s="20">
        <v>314</v>
      </c>
    </row>
    <row r="637" spans="1:7" ht="25.5" outlineLevel="2" x14ac:dyDescent="0.2">
      <c r="A637" s="2">
        <v>433</v>
      </c>
      <c r="C637" s="19" t="s">
        <v>18953</v>
      </c>
      <c r="D637" s="10" t="s">
        <v>23</v>
      </c>
      <c r="E637" t="s">
        <v>411</v>
      </c>
      <c r="F637" s="20">
        <v>210</v>
      </c>
      <c r="G637" s="20">
        <v>99</v>
      </c>
    </row>
    <row r="638" spans="1:7" ht="25.5" outlineLevel="2" x14ac:dyDescent="0.2">
      <c r="A638" s="2">
        <v>434</v>
      </c>
      <c r="C638" s="19" t="s">
        <v>18953</v>
      </c>
      <c r="D638" s="10" t="s">
        <v>80</v>
      </c>
      <c r="E638" t="s">
        <v>411</v>
      </c>
      <c r="F638" s="20">
        <v>140</v>
      </c>
      <c r="G638" s="20">
        <v>5</v>
      </c>
    </row>
    <row r="639" spans="1:7" ht="25.5" outlineLevel="2" x14ac:dyDescent="0.2">
      <c r="A639" s="2">
        <v>435</v>
      </c>
      <c r="C639" s="19" t="s">
        <v>18953</v>
      </c>
      <c r="D639" s="10" t="s">
        <v>176</v>
      </c>
      <c r="E639" t="s">
        <v>411</v>
      </c>
      <c r="F639" s="20">
        <v>19569</v>
      </c>
      <c r="G639" s="20">
        <v>2920</v>
      </c>
    </row>
    <row r="640" spans="1:7" ht="25.5" outlineLevel="1" x14ac:dyDescent="0.2">
      <c r="A640" s="2"/>
      <c r="C640" s="49" t="s">
        <v>18954</v>
      </c>
      <c r="F640" s="20">
        <f>SUBTOTAL(9,F636:F639)</f>
        <v>20617</v>
      </c>
      <c r="G640" s="20">
        <f>SUBTOTAL(9,G636:G639)</f>
        <v>3338</v>
      </c>
    </row>
    <row r="641" spans="1:7" outlineLevel="2" x14ac:dyDescent="0.2">
      <c r="A641" s="2">
        <v>436</v>
      </c>
      <c r="B641" t="s">
        <v>630</v>
      </c>
      <c r="C641" s="19" t="s">
        <v>18955</v>
      </c>
      <c r="D641" s="10" t="s">
        <v>15</v>
      </c>
      <c r="E641" t="s">
        <v>411</v>
      </c>
      <c r="F641" s="20">
        <v>30233</v>
      </c>
      <c r="G641" s="20">
        <v>3765</v>
      </c>
    </row>
    <row r="642" spans="1:7" outlineLevel="1" x14ac:dyDescent="0.2">
      <c r="A642" s="2"/>
      <c r="C642" s="49" t="s">
        <v>18956</v>
      </c>
      <c r="F642" s="20">
        <f>SUBTOTAL(9,F641:F641)</f>
        <v>30233</v>
      </c>
      <c r="G642" s="20">
        <f>SUBTOTAL(9,G641:G641)</f>
        <v>3765</v>
      </c>
    </row>
    <row r="643" spans="1:7" ht="25.5" outlineLevel="2" x14ac:dyDescent="0.2">
      <c r="A643" s="2">
        <v>437</v>
      </c>
      <c r="C643" s="19" t="s">
        <v>20325</v>
      </c>
      <c r="D643" s="10" t="s">
        <v>42</v>
      </c>
      <c r="E643" t="s">
        <v>411</v>
      </c>
      <c r="F643" s="20">
        <v>24730</v>
      </c>
      <c r="G643" s="20">
        <v>625</v>
      </c>
    </row>
    <row r="644" spans="1:7" ht="25.5" outlineLevel="1" x14ac:dyDescent="0.2">
      <c r="A644" s="2"/>
      <c r="C644" s="49" t="s">
        <v>20326</v>
      </c>
      <c r="F644" s="20">
        <f>SUBTOTAL(9,F643:F643)</f>
        <v>24730</v>
      </c>
      <c r="G644" s="20">
        <f>SUBTOTAL(9,G643:G643)</f>
        <v>625</v>
      </c>
    </row>
    <row r="645" spans="1:7" outlineLevel="2" x14ac:dyDescent="0.2">
      <c r="A645" s="2">
        <v>438</v>
      </c>
      <c r="C645" s="19" t="s">
        <v>18955</v>
      </c>
      <c r="D645" s="10" t="s">
        <v>77</v>
      </c>
      <c r="E645" t="s">
        <v>411</v>
      </c>
      <c r="F645" s="20">
        <v>2460</v>
      </c>
      <c r="G645" s="20">
        <v>210</v>
      </c>
    </row>
    <row r="646" spans="1:7" outlineLevel="2" x14ac:dyDescent="0.2">
      <c r="A646" s="2">
        <v>439</v>
      </c>
      <c r="C646" s="19" t="s">
        <v>18955</v>
      </c>
      <c r="D646" s="10" t="s">
        <v>80</v>
      </c>
      <c r="E646" t="s">
        <v>411</v>
      </c>
      <c r="F646" s="20">
        <v>30960</v>
      </c>
      <c r="G646" s="20">
        <v>840</v>
      </c>
    </row>
    <row r="647" spans="1:7" outlineLevel="2" x14ac:dyDescent="0.2">
      <c r="A647" s="2">
        <v>440</v>
      </c>
      <c r="C647" s="19" t="s">
        <v>18955</v>
      </c>
      <c r="D647" s="10" t="s">
        <v>88</v>
      </c>
      <c r="E647" t="s">
        <v>411</v>
      </c>
      <c r="F647" s="20">
        <v>12360</v>
      </c>
      <c r="G647" s="20">
        <v>2322</v>
      </c>
    </row>
    <row r="648" spans="1:7" outlineLevel="2" x14ac:dyDescent="0.2">
      <c r="A648" s="2">
        <v>441</v>
      </c>
      <c r="C648" s="19" t="s">
        <v>18955</v>
      </c>
      <c r="D648" s="10" t="s">
        <v>176</v>
      </c>
      <c r="E648" t="s">
        <v>411</v>
      </c>
      <c r="F648" s="20">
        <v>12519</v>
      </c>
      <c r="G648" s="20">
        <v>1157</v>
      </c>
    </row>
    <row r="649" spans="1:7" outlineLevel="1" x14ac:dyDescent="0.2">
      <c r="A649" s="2"/>
      <c r="C649" s="49" t="s">
        <v>18956</v>
      </c>
      <c r="F649" s="20">
        <f>SUBTOTAL(9,F645:F648)</f>
        <v>58299</v>
      </c>
      <c r="G649" s="20">
        <f>SUBTOTAL(9,G645:G648)</f>
        <v>4529</v>
      </c>
    </row>
    <row r="650" spans="1:7" outlineLevel="2" x14ac:dyDescent="0.2">
      <c r="A650" s="2">
        <v>442</v>
      </c>
      <c r="B650" t="s">
        <v>631</v>
      </c>
      <c r="C650" s="19" t="s">
        <v>7052</v>
      </c>
      <c r="D650" s="10" t="s">
        <v>42</v>
      </c>
      <c r="E650" t="s">
        <v>411</v>
      </c>
      <c r="F650" s="20">
        <v>96390</v>
      </c>
      <c r="G650" s="20">
        <v>12856</v>
      </c>
    </row>
    <row r="651" spans="1:7" outlineLevel="2" x14ac:dyDescent="0.2">
      <c r="A651" s="2">
        <v>443</v>
      </c>
      <c r="C651" s="19" t="s">
        <v>7052</v>
      </c>
      <c r="D651" s="10" t="s">
        <v>80</v>
      </c>
      <c r="E651" t="s">
        <v>411</v>
      </c>
      <c r="F651" s="20">
        <v>24036</v>
      </c>
      <c r="G651" s="20">
        <v>2060</v>
      </c>
    </row>
    <row r="652" spans="1:7" outlineLevel="1" x14ac:dyDescent="0.2">
      <c r="A652" s="2"/>
      <c r="C652" s="49" t="s">
        <v>7110</v>
      </c>
      <c r="F652" s="20">
        <f>SUBTOTAL(9,F650:F651)</f>
        <v>120426</v>
      </c>
      <c r="G652" s="20">
        <f>SUBTOTAL(9,G650:G651)</f>
        <v>14916</v>
      </c>
    </row>
    <row r="653" spans="1:7" ht="25.5" outlineLevel="2" x14ac:dyDescent="0.2">
      <c r="A653" s="2">
        <v>444</v>
      </c>
      <c r="B653" t="s">
        <v>632</v>
      </c>
      <c r="C653" s="19" t="s">
        <v>18957</v>
      </c>
      <c r="D653" s="10" t="s">
        <v>42</v>
      </c>
      <c r="E653" t="s">
        <v>411</v>
      </c>
      <c r="F653" s="20">
        <v>50</v>
      </c>
      <c r="G653" s="20">
        <v>5</v>
      </c>
    </row>
    <row r="654" spans="1:7" ht="25.5" outlineLevel="1" x14ac:dyDescent="0.2">
      <c r="A654" s="2"/>
      <c r="C654" s="49" t="s">
        <v>18958</v>
      </c>
      <c r="F654" s="20">
        <f>SUBTOTAL(9,F653:F653)</f>
        <v>50</v>
      </c>
      <c r="G654" s="20">
        <f>SUBTOTAL(9,G653:G653)</f>
        <v>5</v>
      </c>
    </row>
    <row r="655" spans="1:7" outlineLevel="2" x14ac:dyDescent="0.2">
      <c r="A655" s="2">
        <v>445</v>
      </c>
      <c r="B655" t="s">
        <v>633</v>
      </c>
      <c r="C655" s="19" t="s">
        <v>18959</v>
      </c>
      <c r="D655" s="10" t="s">
        <v>42</v>
      </c>
      <c r="E655" t="s">
        <v>411</v>
      </c>
      <c r="F655" s="20">
        <v>765</v>
      </c>
      <c r="G655" s="20">
        <v>631</v>
      </c>
    </row>
    <row r="656" spans="1:7" outlineLevel="1" x14ac:dyDescent="0.2">
      <c r="A656" s="2"/>
      <c r="C656" s="49" t="s">
        <v>18960</v>
      </c>
      <c r="F656" s="20">
        <f>SUBTOTAL(9,F655:F655)</f>
        <v>765</v>
      </c>
      <c r="G656" s="20">
        <f>SUBTOTAL(9,G655:G655)</f>
        <v>631</v>
      </c>
    </row>
    <row r="657" spans="1:7" outlineLevel="2" x14ac:dyDescent="0.2">
      <c r="A657" s="2">
        <v>446</v>
      </c>
      <c r="B657" t="s">
        <v>634</v>
      </c>
      <c r="C657" s="19" t="s">
        <v>20327</v>
      </c>
      <c r="D657" s="10" t="s">
        <v>42</v>
      </c>
      <c r="E657" t="s">
        <v>411</v>
      </c>
      <c r="F657" s="20">
        <v>300</v>
      </c>
      <c r="G657" s="20">
        <v>3</v>
      </c>
    </row>
    <row r="658" spans="1:7" outlineLevel="1" x14ac:dyDescent="0.2">
      <c r="A658" s="2"/>
      <c r="C658" s="49" t="s">
        <v>20328</v>
      </c>
      <c r="F658" s="20">
        <f>SUBTOTAL(9,F657:F657)</f>
        <v>300</v>
      </c>
      <c r="G658" s="20">
        <f>SUBTOTAL(9,G657:G657)</f>
        <v>3</v>
      </c>
    </row>
    <row r="659" spans="1:7" ht="25.5" outlineLevel="2" x14ac:dyDescent="0.2">
      <c r="A659" s="2">
        <v>447</v>
      </c>
      <c r="B659" t="s">
        <v>635</v>
      </c>
      <c r="C659" s="19" t="s">
        <v>18961</v>
      </c>
      <c r="D659" s="10" t="s">
        <v>178</v>
      </c>
      <c r="E659" t="s">
        <v>411</v>
      </c>
      <c r="F659" s="20">
        <v>1120</v>
      </c>
      <c r="G659" s="20">
        <v>162</v>
      </c>
    </row>
    <row r="660" spans="1:7" ht="25.5" outlineLevel="1" x14ac:dyDescent="0.2">
      <c r="A660" s="2"/>
      <c r="C660" s="49" t="s">
        <v>18962</v>
      </c>
      <c r="F660" s="20">
        <f>SUBTOTAL(9,F659:F659)</f>
        <v>1120</v>
      </c>
      <c r="G660" s="20">
        <f>SUBTOTAL(9,G659:G659)</f>
        <v>162</v>
      </c>
    </row>
    <row r="661" spans="1:7" ht="25.5" outlineLevel="2" x14ac:dyDescent="0.2">
      <c r="A661" s="2">
        <v>448</v>
      </c>
      <c r="B661" t="s">
        <v>637</v>
      </c>
      <c r="C661" s="19" t="s">
        <v>20329</v>
      </c>
      <c r="D661" s="10" t="s">
        <v>151</v>
      </c>
      <c r="E661" t="s">
        <v>411</v>
      </c>
      <c r="F661" s="20">
        <v>30</v>
      </c>
      <c r="G661" s="20">
        <v>1174</v>
      </c>
    </row>
    <row r="662" spans="1:7" ht="25.5" outlineLevel="1" x14ac:dyDescent="0.2">
      <c r="A662" s="2"/>
      <c r="C662" s="49" t="s">
        <v>20330</v>
      </c>
      <c r="F662" s="20">
        <f>SUBTOTAL(9,F661:F661)</f>
        <v>30</v>
      </c>
      <c r="G662" s="20">
        <f>SUBTOTAL(9,G661:G661)</f>
        <v>1174</v>
      </c>
    </row>
    <row r="663" spans="1:7" ht="25.5" outlineLevel="2" x14ac:dyDescent="0.2">
      <c r="A663" s="2">
        <v>449</v>
      </c>
      <c r="B663" t="s">
        <v>639</v>
      </c>
      <c r="C663" s="19" t="s">
        <v>20331</v>
      </c>
      <c r="D663" s="10" t="s">
        <v>77</v>
      </c>
      <c r="E663" t="s">
        <v>411</v>
      </c>
      <c r="F663" s="20">
        <v>639</v>
      </c>
      <c r="G663" s="20">
        <v>49</v>
      </c>
    </row>
    <row r="664" spans="1:7" ht="25.5" outlineLevel="1" x14ac:dyDescent="0.2">
      <c r="A664" s="2"/>
      <c r="C664" s="49" t="s">
        <v>20332</v>
      </c>
      <c r="F664" s="20">
        <f>SUBTOTAL(9,F663:F663)</f>
        <v>639</v>
      </c>
      <c r="G664" s="20">
        <f>SUBTOTAL(9,G663:G663)</f>
        <v>49</v>
      </c>
    </row>
    <row r="665" spans="1:7" ht="25.5" outlineLevel="2" x14ac:dyDescent="0.2">
      <c r="A665" s="2">
        <v>450</v>
      </c>
      <c r="B665" t="s">
        <v>641</v>
      </c>
      <c r="C665" s="19" t="s">
        <v>20333</v>
      </c>
      <c r="D665" s="10" t="s">
        <v>42</v>
      </c>
      <c r="E665" t="s">
        <v>411</v>
      </c>
      <c r="F665" s="20">
        <v>750</v>
      </c>
      <c r="G665" s="20">
        <v>104</v>
      </c>
    </row>
    <row r="666" spans="1:7" ht="25.5" outlineLevel="1" x14ac:dyDescent="0.2">
      <c r="A666" s="2"/>
      <c r="C666" s="49" t="s">
        <v>20334</v>
      </c>
      <c r="F666" s="20">
        <f>SUBTOTAL(9,F665:F665)</f>
        <v>750</v>
      </c>
      <c r="G666" s="20">
        <f>SUBTOTAL(9,G665:G665)</f>
        <v>104</v>
      </c>
    </row>
    <row r="667" spans="1:7" ht="25.5" outlineLevel="2" x14ac:dyDescent="0.2">
      <c r="A667" s="2">
        <v>451</v>
      </c>
      <c r="B667" t="s">
        <v>643</v>
      </c>
      <c r="C667" s="19" t="s">
        <v>18963</v>
      </c>
      <c r="D667" s="10" t="s">
        <v>178</v>
      </c>
      <c r="E667" t="s">
        <v>411</v>
      </c>
      <c r="F667" s="20">
        <v>179</v>
      </c>
      <c r="G667" s="20">
        <v>775</v>
      </c>
    </row>
    <row r="668" spans="1:7" ht="25.5" outlineLevel="1" x14ac:dyDescent="0.2">
      <c r="A668" s="2"/>
      <c r="C668" s="49" t="s">
        <v>18964</v>
      </c>
      <c r="F668" s="20">
        <f>SUBTOTAL(9,F667:F667)</f>
        <v>179</v>
      </c>
      <c r="G668" s="20">
        <f>SUBTOTAL(9,G667:G667)</f>
        <v>775</v>
      </c>
    </row>
    <row r="669" spans="1:7" ht="25.5" outlineLevel="2" x14ac:dyDescent="0.2">
      <c r="A669" s="2">
        <v>452</v>
      </c>
      <c r="B669" t="s">
        <v>645</v>
      </c>
      <c r="C669" s="19" t="s">
        <v>18965</v>
      </c>
      <c r="D669" s="10" t="s">
        <v>42</v>
      </c>
      <c r="E669" t="s">
        <v>411</v>
      </c>
      <c r="F669" s="20">
        <v>380</v>
      </c>
      <c r="G669" s="20">
        <v>30</v>
      </c>
    </row>
    <row r="670" spans="1:7" ht="25.5" outlineLevel="1" x14ac:dyDescent="0.2">
      <c r="A670" s="2"/>
      <c r="C670" s="49" t="s">
        <v>18966</v>
      </c>
      <c r="F670" s="20">
        <f>SUBTOTAL(9,F669:F669)</f>
        <v>380</v>
      </c>
      <c r="G670" s="20">
        <f>SUBTOTAL(9,G669:G669)</f>
        <v>30</v>
      </c>
    </row>
    <row r="671" spans="1:7" ht="25.5" outlineLevel="2" x14ac:dyDescent="0.2">
      <c r="A671" s="2">
        <v>453</v>
      </c>
      <c r="B671" t="s">
        <v>647</v>
      </c>
      <c r="C671" s="19" t="s">
        <v>18967</v>
      </c>
      <c r="D671" s="10" t="s">
        <v>42</v>
      </c>
      <c r="E671" t="s">
        <v>411</v>
      </c>
      <c r="F671" s="20">
        <v>24380</v>
      </c>
      <c r="G671" s="20">
        <v>1856</v>
      </c>
    </row>
    <row r="672" spans="1:7" ht="25.5" outlineLevel="1" x14ac:dyDescent="0.2">
      <c r="A672" s="2"/>
      <c r="C672" s="49" t="s">
        <v>18968</v>
      </c>
      <c r="F672" s="20">
        <f>SUBTOTAL(9,F671:F671)</f>
        <v>24380</v>
      </c>
      <c r="G672" s="20">
        <f>SUBTOTAL(9,G671:G671)</f>
        <v>1856</v>
      </c>
    </row>
    <row r="673" spans="1:7" ht="25.5" outlineLevel="2" x14ac:dyDescent="0.2">
      <c r="A673" s="2">
        <v>454</v>
      </c>
      <c r="B673" t="s">
        <v>648</v>
      </c>
      <c r="C673" s="19" t="s">
        <v>18969</v>
      </c>
      <c r="D673" s="10" t="s">
        <v>42</v>
      </c>
      <c r="E673" t="s">
        <v>411</v>
      </c>
      <c r="F673" s="20">
        <v>300</v>
      </c>
      <c r="G673" s="20">
        <v>36</v>
      </c>
    </row>
    <row r="674" spans="1:7" ht="25.5" outlineLevel="1" x14ac:dyDescent="0.2">
      <c r="A674" s="2"/>
      <c r="C674" s="49" t="s">
        <v>18970</v>
      </c>
      <c r="F674" s="20">
        <f>SUBTOTAL(9,F673:F673)</f>
        <v>300</v>
      </c>
      <c r="G674" s="20">
        <f>SUBTOTAL(9,G673:G673)</f>
        <v>36</v>
      </c>
    </row>
    <row r="675" spans="1:7" outlineLevel="2" x14ac:dyDescent="0.2">
      <c r="A675" s="2">
        <v>455</v>
      </c>
      <c r="B675" t="s">
        <v>649</v>
      </c>
      <c r="C675" s="19" t="s">
        <v>18971</v>
      </c>
      <c r="D675" s="10" t="s">
        <v>80</v>
      </c>
      <c r="E675" t="s">
        <v>411</v>
      </c>
      <c r="F675" s="20">
        <v>42460</v>
      </c>
      <c r="G675" s="20">
        <v>4166</v>
      </c>
    </row>
    <row r="676" spans="1:7" outlineLevel="1" x14ac:dyDescent="0.2">
      <c r="A676" s="2"/>
      <c r="C676" s="49" t="s">
        <v>18972</v>
      </c>
      <c r="F676" s="20">
        <f>SUBTOTAL(9,F675:F675)</f>
        <v>42460</v>
      </c>
      <c r="G676" s="20">
        <f>SUBTOTAL(9,G675:G675)</f>
        <v>4166</v>
      </c>
    </row>
    <row r="677" spans="1:7" ht="25.5" outlineLevel="2" x14ac:dyDescent="0.2">
      <c r="A677" s="2">
        <v>456</v>
      </c>
      <c r="B677" t="s">
        <v>650</v>
      </c>
      <c r="C677" s="19" t="s">
        <v>20335</v>
      </c>
      <c r="D677" s="10" t="s">
        <v>42</v>
      </c>
      <c r="E677" t="s">
        <v>411</v>
      </c>
      <c r="F677" s="20">
        <v>328</v>
      </c>
      <c r="G677" s="20">
        <v>39</v>
      </c>
    </row>
    <row r="678" spans="1:7" ht="25.5" outlineLevel="1" x14ac:dyDescent="0.2">
      <c r="A678" s="2"/>
      <c r="C678" s="49" t="s">
        <v>20336</v>
      </c>
      <c r="F678" s="20">
        <f>SUBTOTAL(9,F677:F677)</f>
        <v>328</v>
      </c>
      <c r="G678" s="20">
        <f>SUBTOTAL(9,G677:G677)</f>
        <v>39</v>
      </c>
    </row>
    <row r="679" spans="1:7" ht="25.5" outlineLevel="2" x14ac:dyDescent="0.2">
      <c r="A679" s="2">
        <v>457</v>
      </c>
      <c r="B679" t="s">
        <v>651</v>
      </c>
      <c r="C679" s="19" t="s">
        <v>18973</v>
      </c>
      <c r="D679" s="10" t="s">
        <v>80</v>
      </c>
      <c r="E679" t="s">
        <v>653</v>
      </c>
      <c r="F679" s="20">
        <v>9562335</v>
      </c>
      <c r="G679" s="20">
        <v>708032</v>
      </c>
    </row>
    <row r="680" spans="1:7" ht="25.5" outlineLevel="1" x14ac:dyDescent="0.2">
      <c r="A680" s="2"/>
      <c r="C680" s="49" t="s">
        <v>18974</v>
      </c>
      <c r="F680" s="20">
        <f>SUBTOTAL(9,F679:F679)</f>
        <v>9562335</v>
      </c>
      <c r="G680" s="20">
        <f>SUBTOTAL(9,G679:G679)</f>
        <v>708032</v>
      </c>
    </row>
    <row r="681" spans="1:7" outlineLevel="2" x14ac:dyDescent="0.2">
      <c r="A681" s="2">
        <v>458</v>
      </c>
      <c r="B681" t="s">
        <v>654</v>
      </c>
      <c r="C681" s="19" t="s">
        <v>18975</v>
      </c>
      <c r="D681" s="10" t="s">
        <v>80</v>
      </c>
      <c r="E681" t="s">
        <v>653</v>
      </c>
      <c r="F681" s="20">
        <v>1962438</v>
      </c>
      <c r="G681" s="20">
        <v>132884</v>
      </c>
    </row>
    <row r="682" spans="1:7" ht="25.5" outlineLevel="1" x14ac:dyDescent="0.2">
      <c r="A682" s="2"/>
      <c r="C682" s="49" t="s">
        <v>18976</v>
      </c>
      <c r="F682" s="20">
        <f>SUBTOTAL(9,F681:F681)</f>
        <v>1962438</v>
      </c>
      <c r="G682" s="20">
        <f>SUBTOTAL(9,G681:G681)</f>
        <v>132884</v>
      </c>
    </row>
    <row r="683" spans="1:7" outlineLevel="2" x14ac:dyDescent="0.2">
      <c r="A683" s="2">
        <v>459</v>
      </c>
      <c r="B683" t="s">
        <v>655</v>
      </c>
      <c r="C683" s="19" t="s">
        <v>20337</v>
      </c>
      <c r="D683" s="10" t="s">
        <v>42</v>
      </c>
      <c r="E683" t="s">
        <v>653</v>
      </c>
      <c r="F683" s="20">
        <v>66834</v>
      </c>
      <c r="G683" s="20">
        <v>11518</v>
      </c>
    </row>
    <row r="684" spans="1:7" ht="25.5" outlineLevel="1" x14ac:dyDescent="0.2">
      <c r="A684" s="2"/>
      <c r="C684" s="49" t="s">
        <v>20338</v>
      </c>
      <c r="F684" s="20">
        <f>SUBTOTAL(9,F683:F683)</f>
        <v>66834</v>
      </c>
      <c r="G684" s="20">
        <f>SUBTOTAL(9,G683:G683)</f>
        <v>11518</v>
      </c>
    </row>
    <row r="685" spans="1:7" outlineLevel="2" x14ac:dyDescent="0.2">
      <c r="A685" s="2">
        <v>460</v>
      </c>
      <c r="B685" t="s">
        <v>656</v>
      </c>
      <c r="C685" s="19" t="s">
        <v>18977</v>
      </c>
      <c r="D685" s="10" t="s">
        <v>42</v>
      </c>
      <c r="E685" t="s">
        <v>653</v>
      </c>
      <c r="F685" s="20">
        <v>10740</v>
      </c>
      <c r="G685" s="20">
        <v>960</v>
      </c>
    </row>
    <row r="686" spans="1:7" outlineLevel="2" x14ac:dyDescent="0.2">
      <c r="A686" s="2">
        <v>461</v>
      </c>
      <c r="C686" s="19" t="s">
        <v>18977</v>
      </c>
      <c r="D686" s="10" t="s">
        <v>80</v>
      </c>
      <c r="E686" t="s">
        <v>653</v>
      </c>
      <c r="F686" s="20">
        <v>4941078</v>
      </c>
      <c r="G686" s="20">
        <v>324547</v>
      </c>
    </row>
    <row r="687" spans="1:7" ht="25.5" outlineLevel="1" x14ac:dyDescent="0.2">
      <c r="A687" s="2"/>
      <c r="C687" s="49" t="s">
        <v>18978</v>
      </c>
      <c r="F687" s="20">
        <f>SUBTOTAL(9,F685:F686)</f>
        <v>4951818</v>
      </c>
      <c r="G687" s="20">
        <f>SUBTOTAL(9,G685:G686)</f>
        <v>325507</v>
      </c>
    </row>
    <row r="688" spans="1:7" ht="25.5" outlineLevel="2" x14ac:dyDescent="0.2">
      <c r="A688" s="2">
        <v>462</v>
      </c>
      <c r="B688" t="s">
        <v>657</v>
      </c>
      <c r="C688" s="19" t="s">
        <v>18979</v>
      </c>
      <c r="D688" s="10" t="s">
        <v>80</v>
      </c>
      <c r="E688" t="s">
        <v>653</v>
      </c>
      <c r="F688" s="20">
        <v>648984</v>
      </c>
      <c r="G688" s="20">
        <v>39533</v>
      </c>
    </row>
    <row r="689" spans="1:7" ht="25.5" outlineLevel="1" x14ac:dyDescent="0.2">
      <c r="A689" s="2"/>
      <c r="C689" s="49" t="s">
        <v>18980</v>
      </c>
      <c r="F689" s="20">
        <f>SUBTOTAL(9,F688:F688)</f>
        <v>648984</v>
      </c>
      <c r="G689" s="20">
        <f>SUBTOTAL(9,G688:G688)</f>
        <v>39533</v>
      </c>
    </row>
    <row r="690" spans="1:7" outlineLevel="2" x14ac:dyDescent="0.2">
      <c r="A690" s="2">
        <v>463</v>
      </c>
      <c r="B690" t="s">
        <v>658</v>
      </c>
      <c r="C690" s="19" t="s">
        <v>18981</v>
      </c>
      <c r="D690" s="10" t="s">
        <v>42</v>
      </c>
      <c r="E690" t="s">
        <v>653</v>
      </c>
      <c r="F690" s="20">
        <v>30415</v>
      </c>
      <c r="G690" s="20">
        <v>2600</v>
      </c>
    </row>
    <row r="691" spans="1:7" outlineLevel="2" x14ac:dyDescent="0.2">
      <c r="A691" s="2">
        <v>464</v>
      </c>
      <c r="C691" s="19" t="s">
        <v>18981</v>
      </c>
      <c r="D691" s="10" t="s">
        <v>80</v>
      </c>
      <c r="E691" t="s">
        <v>653</v>
      </c>
      <c r="F691" s="20">
        <v>9662114</v>
      </c>
      <c r="G691" s="20">
        <v>546253</v>
      </c>
    </row>
    <row r="692" spans="1:7" outlineLevel="1" x14ac:dyDescent="0.2">
      <c r="A692" s="2"/>
      <c r="C692" s="49" t="s">
        <v>18982</v>
      </c>
      <c r="F692" s="20">
        <f>SUBTOTAL(9,F690:F691)</f>
        <v>9692529</v>
      </c>
      <c r="G692" s="20">
        <f>SUBTOTAL(9,G690:G691)</f>
        <v>548853</v>
      </c>
    </row>
    <row r="693" spans="1:7" outlineLevel="2" x14ac:dyDescent="0.2">
      <c r="A693" s="2">
        <v>465</v>
      </c>
      <c r="B693" t="s">
        <v>659</v>
      </c>
      <c r="C693" s="19" t="s">
        <v>20339</v>
      </c>
      <c r="D693" s="10" t="s">
        <v>20</v>
      </c>
      <c r="E693" t="s">
        <v>653</v>
      </c>
      <c r="F693" s="20">
        <v>4200</v>
      </c>
      <c r="G693" s="20">
        <v>188</v>
      </c>
    </row>
    <row r="694" spans="1:7" outlineLevel="1" x14ac:dyDescent="0.2">
      <c r="A694" s="2"/>
      <c r="C694" s="49" t="s">
        <v>20340</v>
      </c>
      <c r="F694" s="20">
        <f>SUBTOTAL(9,F693:F693)</f>
        <v>4200</v>
      </c>
      <c r="G694" s="20">
        <f>SUBTOTAL(9,G693:G693)</f>
        <v>188</v>
      </c>
    </row>
    <row r="695" spans="1:7" ht="25.5" outlineLevel="2" x14ac:dyDescent="0.2">
      <c r="A695" s="2">
        <v>466</v>
      </c>
      <c r="B695" t="s">
        <v>660</v>
      </c>
      <c r="C695" s="19" t="s">
        <v>18983</v>
      </c>
      <c r="D695" s="10" t="s">
        <v>20</v>
      </c>
      <c r="E695" t="s">
        <v>653</v>
      </c>
      <c r="F695" s="20">
        <v>9000</v>
      </c>
      <c r="G695" s="20">
        <v>627</v>
      </c>
    </row>
    <row r="696" spans="1:7" ht="25.5" outlineLevel="2" x14ac:dyDescent="0.2">
      <c r="A696" s="2">
        <v>467</v>
      </c>
      <c r="C696" s="19" t="s">
        <v>18983</v>
      </c>
      <c r="D696" s="10" t="s">
        <v>42</v>
      </c>
      <c r="E696" t="s">
        <v>653</v>
      </c>
      <c r="F696" s="20">
        <v>1000</v>
      </c>
      <c r="G696" s="20">
        <v>120</v>
      </c>
    </row>
    <row r="697" spans="1:7" ht="25.5" outlineLevel="2" x14ac:dyDescent="0.2">
      <c r="A697" s="2">
        <v>468</v>
      </c>
      <c r="C697" s="19" t="s">
        <v>18983</v>
      </c>
      <c r="D697" s="10" t="s">
        <v>80</v>
      </c>
      <c r="E697" t="s">
        <v>653</v>
      </c>
      <c r="F697" s="20">
        <v>41878136</v>
      </c>
      <c r="G697" s="20">
        <v>3022007</v>
      </c>
    </row>
    <row r="698" spans="1:7" ht="25.5" outlineLevel="1" x14ac:dyDescent="0.2">
      <c r="A698" s="2"/>
      <c r="C698" s="49" t="s">
        <v>18984</v>
      </c>
      <c r="F698" s="20">
        <f>SUBTOTAL(9,F695:F697)</f>
        <v>41888136</v>
      </c>
      <c r="G698" s="20">
        <f>SUBTOTAL(9,G695:G697)</f>
        <v>3022754</v>
      </c>
    </row>
    <row r="699" spans="1:7" outlineLevel="2" x14ac:dyDescent="0.2">
      <c r="A699" s="2">
        <v>469</v>
      </c>
      <c r="B699" t="s">
        <v>662</v>
      </c>
      <c r="C699" s="19" t="s">
        <v>9790</v>
      </c>
      <c r="D699" s="10" t="s">
        <v>182</v>
      </c>
      <c r="E699" t="s">
        <v>411</v>
      </c>
      <c r="F699" s="20">
        <v>84000</v>
      </c>
      <c r="G699" s="20">
        <v>10174</v>
      </c>
    </row>
    <row r="700" spans="1:7" outlineLevel="1" x14ac:dyDescent="0.2">
      <c r="A700" s="2"/>
      <c r="C700" s="49" t="s">
        <v>9791</v>
      </c>
      <c r="F700" s="20">
        <f>SUBTOTAL(9,F699:F699)</f>
        <v>84000</v>
      </c>
      <c r="G700" s="20">
        <f>SUBTOTAL(9,G699:G699)</f>
        <v>10174</v>
      </c>
    </row>
    <row r="701" spans="1:7" ht="25.5" outlineLevel="2" x14ac:dyDescent="0.2">
      <c r="A701" s="2">
        <v>470</v>
      </c>
      <c r="B701" t="s">
        <v>663</v>
      </c>
      <c r="C701" s="19" t="s">
        <v>18985</v>
      </c>
      <c r="D701" s="10" t="s">
        <v>42</v>
      </c>
      <c r="E701" t="s">
        <v>411</v>
      </c>
      <c r="F701" s="20">
        <v>200</v>
      </c>
      <c r="G701" s="20">
        <v>21</v>
      </c>
    </row>
    <row r="702" spans="1:7" ht="25.5" outlineLevel="1" x14ac:dyDescent="0.2">
      <c r="A702" s="2"/>
      <c r="C702" s="49" t="s">
        <v>18986</v>
      </c>
      <c r="F702" s="20">
        <f>SUBTOTAL(9,F701:F701)</f>
        <v>200</v>
      </c>
      <c r="G702" s="20">
        <f>SUBTOTAL(9,G701:G701)</f>
        <v>21</v>
      </c>
    </row>
    <row r="703" spans="1:7" ht="25.5" outlineLevel="2" x14ac:dyDescent="0.2">
      <c r="A703" s="2">
        <v>471</v>
      </c>
      <c r="B703" t="s">
        <v>664</v>
      </c>
      <c r="C703" s="19" t="s">
        <v>18987</v>
      </c>
      <c r="D703" s="10" t="s">
        <v>42</v>
      </c>
      <c r="E703" t="s">
        <v>411</v>
      </c>
      <c r="F703" s="20">
        <v>400</v>
      </c>
      <c r="G703" s="20">
        <v>45</v>
      </c>
    </row>
    <row r="704" spans="1:7" ht="25.5" outlineLevel="1" x14ac:dyDescent="0.2">
      <c r="A704" s="2"/>
      <c r="C704" s="49" t="s">
        <v>18988</v>
      </c>
      <c r="F704" s="20">
        <f>SUBTOTAL(9,F703:F703)</f>
        <v>400</v>
      </c>
      <c r="G704" s="20">
        <f>SUBTOTAL(9,G703:G703)</f>
        <v>45</v>
      </c>
    </row>
    <row r="705" spans="1:7" ht="25.5" outlineLevel="2" x14ac:dyDescent="0.2">
      <c r="A705" s="2">
        <v>472</v>
      </c>
      <c r="B705" t="s">
        <v>665</v>
      </c>
      <c r="C705" s="19" t="s">
        <v>20341</v>
      </c>
      <c r="D705" s="10" t="s">
        <v>42</v>
      </c>
      <c r="E705" t="s">
        <v>411</v>
      </c>
      <c r="F705" s="20">
        <v>264</v>
      </c>
      <c r="G705" s="20">
        <v>38</v>
      </c>
    </row>
    <row r="706" spans="1:7" ht="25.5" outlineLevel="1" x14ac:dyDescent="0.2">
      <c r="A706" s="2"/>
      <c r="C706" s="49" t="s">
        <v>20342</v>
      </c>
      <c r="F706" s="20">
        <f>SUBTOTAL(9,F705:F705)</f>
        <v>264</v>
      </c>
      <c r="G706" s="20">
        <f>SUBTOTAL(9,G705:G705)</f>
        <v>38</v>
      </c>
    </row>
    <row r="707" spans="1:7" outlineLevel="2" x14ac:dyDescent="0.2">
      <c r="A707" s="2">
        <v>473</v>
      </c>
      <c r="B707" t="s">
        <v>666</v>
      </c>
      <c r="C707" s="19" t="s">
        <v>10536</v>
      </c>
      <c r="D707" s="10" t="s">
        <v>42</v>
      </c>
      <c r="E707" t="s">
        <v>411</v>
      </c>
      <c r="F707" s="20">
        <v>400</v>
      </c>
      <c r="G707" s="20">
        <v>22</v>
      </c>
    </row>
    <row r="708" spans="1:7" outlineLevel="1" x14ac:dyDescent="0.2">
      <c r="A708" s="2"/>
      <c r="C708" s="49" t="s">
        <v>10537</v>
      </c>
      <c r="F708" s="20">
        <f>SUBTOTAL(9,F707:F707)</f>
        <v>400</v>
      </c>
      <c r="G708" s="20">
        <f>SUBTOTAL(9,G707:G707)</f>
        <v>22</v>
      </c>
    </row>
    <row r="709" spans="1:7" outlineLevel="2" x14ac:dyDescent="0.2">
      <c r="A709" s="2">
        <v>474</v>
      </c>
      <c r="B709" t="s">
        <v>667</v>
      </c>
      <c r="C709" s="19" t="s">
        <v>20343</v>
      </c>
      <c r="D709" s="10" t="s">
        <v>42</v>
      </c>
      <c r="E709" t="s">
        <v>411</v>
      </c>
      <c r="F709" s="20">
        <v>3556</v>
      </c>
      <c r="G709" s="20">
        <v>253</v>
      </c>
    </row>
    <row r="710" spans="1:7" outlineLevel="2" x14ac:dyDescent="0.2">
      <c r="A710" s="2">
        <v>475</v>
      </c>
      <c r="C710" s="19" t="s">
        <v>20343</v>
      </c>
      <c r="D710" s="10" t="s">
        <v>80</v>
      </c>
      <c r="E710" t="s">
        <v>411</v>
      </c>
      <c r="F710" s="20">
        <v>7862</v>
      </c>
      <c r="G710" s="20">
        <v>263</v>
      </c>
    </row>
    <row r="711" spans="1:7" outlineLevel="2" x14ac:dyDescent="0.2">
      <c r="A711" s="2">
        <v>476</v>
      </c>
      <c r="C711" s="19" t="s">
        <v>20343</v>
      </c>
      <c r="D711" s="10" t="s">
        <v>178</v>
      </c>
      <c r="E711" t="s">
        <v>411</v>
      </c>
      <c r="F711" s="20">
        <v>2000</v>
      </c>
      <c r="G711" s="20">
        <v>735</v>
      </c>
    </row>
    <row r="712" spans="1:7" ht="25.5" outlineLevel="1" x14ac:dyDescent="0.2">
      <c r="A712" s="2"/>
      <c r="C712" s="49" t="s">
        <v>20344</v>
      </c>
      <c r="F712" s="20">
        <f>SUBTOTAL(9,F709:F711)</f>
        <v>13418</v>
      </c>
      <c r="G712" s="20">
        <f>SUBTOTAL(9,G709:G711)</f>
        <v>1251</v>
      </c>
    </row>
    <row r="713" spans="1:7" ht="25.5" outlineLevel="2" x14ac:dyDescent="0.2">
      <c r="A713" s="2">
        <v>477</v>
      </c>
      <c r="B713" t="s">
        <v>668</v>
      </c>
      <c r="C713" s="19" t="s">
        <v>18989</v>
      </c>
      <c r="D713" s="10" t="s">
        <v>8</v>
      </c>
      <c r="E713" t="s">
        <v>411</v>
      </c>
      <c r="F713" s="20">
        <v>6351</v>
      </c>
      <c r="G713" s="20">
        <v>1795</v>
      </c>
    </row>
    <row r="714" spans="1:7" ht="25.5" outlineLevel="2" x14ac:dyDescent="0.2">
      <c r="A714" s="2">
        <v>478</v>
      </c>
      <c r="C714" s="19" t="s">
        <v>18989</v>
      </c>
      <c r="D714" s="10" t="s">
        <v>15</v>
      </c>
      <c r="E714" t="s">
        <v>411</v>
      </c>
      <c r="F714" s="20">
        <v>9540</v>
      </c>
      <c r="G714" s="20">
        <v>1795</v>
      </c>
    </row>
    <row r="715" spans="1:7" ht="25.5" outlineLevel="2" x14ac:dyDescent="0.2">
      <c r="A715" s="2">
        <v>479</v>
      </c>
      <c r="C715" s="19" t="s">
        <v>18989</v>
      </c>
      <c r="D715" s="10" t="s">
        <v>42</v>
      </c>
      <c r="E715" t="s">
        <v>411</v>
      </c>
      <c r="F715" s="20">
        <v>1650</v>
      </c>
      <c r="G715" s="20">
        <v>111</v>
      </c>
    </row>
    <row r="716" spans="1:7" ht="25.5" outlineLevel="2" x14ac:dyDescent="0.2">
      <c r="A716" s="2">
        <v>480</v>
      </c>
      <c r="C716" s="19" t="s">
        <v>18989</v>
      </c>
      <c r="D716" s="10" t="s">
        <v>88</v>
      </c>
      <c r="E716" t="s">
        <v>411</v>
      </c>
      <c r="F716" s="20">
        <v>2760</v>
      </c>
      <c r="G716" s="20">
        <v>1420</v>
      </c>
    </row>
    <row r="717" spans="1:7" ht="25.5" outlineLevel="2" x14ac:dyDescent="0.2">
      <c r="A717" s="2">
        <v>481</v>
      </c>
      <c r="C717" s="19" t="s">
        <v>18989</v>
      </c>
      <c r="D717" s="10" t="s">
        <v>178</v>
      </c>
      <c r="E717" t="s">
        <v>411</v>
      </c>
      <c r="F717" s="20">
        <v>30805</v>
      </c>
      <c r="G717" s="20">
        <v>11063</v>
      </c>
    </row>
    <row r="718" spans="1:7" ht="25.5" outlineLevel="1" x14ac:dyDescent="0.2">
      <c r="A718" s="2"/>
      <c r="C718" s="49" t="s">
        <v>18990</v>
      </c>
      <c r="F718" s="20">
        <f>SUBTOTAL(9,F713:F717)</f>
        <v>51106</v>
      </c>
      <c r="G718" s="20">
        <f>SUBTOTAL(9,G713:G717)</f>
        <v>16184</v>
      </c>
    </row>
    <row r="719" spans="1:7" outlineLevel="2" x14ac:dyDescent="0.2">
      <c r="A719" s="2">
        <v>482</v>
      </c>
      <c r="B719" t="s">
        <v>670</v>
      </c>
      <c r="C719" s="19" t="s">
        <v>10544</v>
      </c>
      <c r="D719" s="10" t="s">
        <v>15</v>
      </c>
      <c r="E719" t="s">
        <v>411</v>
      </c>
      <c r="F719" s="20">
        <v>490</v>
      </c>
      <c r="G719" s="20">
        <v>299</v>
      </c>
    </row>
    <row r="720" spans="1:7" outlineLevel="2" x14ac:dyDescent="0.2">
      <c r="A720" s="2">
        <v>483</v>
      </c>
      <c r="C720" s="19" t="s">
        <v>10544</v>
      </c>
      <c r="D720" s="10" t="s">
        <v>37</v>
      </c>
      <c r="E720" t="s">
        <v>411</v>
      </c>
      <c r="F720" s="20">
        <v>45</v>
      </c>
      <c r="G720" s="20">
        <v>15</v>
      </c>
    </row>
    <row r="721" spans="1:7" outlineLevel="2" x14ac:dyDescent="0.2">
      <c r="A721" s="2">
        <v>484</v>
      </c>
      <c r="C721" s="19" t="s">
        <v>10544</v>
      </c>
      <c r="D721" s="10" t="s">
        <v>42</v>
      </c>
      <c r="E721" t="s">
        <v>411</v>
      </c>
      <c r="F721" s="20">
        <v>100</v>
      </c>
      <c r="G721" s="20">
        <v>22</v>
      </c>
    </row>
    <row r="722" spans="1:7" outlineLevel="2" x14ac:dyDescent="0.2">
      <c r="A722" s="2">
        <v>485</v>
      </c>
      <c r="C722" s="19" t="s">
        <v>10544</v>
      </c>
      <c r="D722" s="10" t="s">
        <v>80</v>
      </c>
      <c r="E722" t="s">
        <v>411</v>
      </c>
      <c r="F722" s="20">
        <v>44007</v>
      </c>
      <c r="G722" s="20">
        <v>1788</v>
      </c>
    </row>
    <row r="723" spans="1:7" ht="25.5" outlineLevel="1" x14ac:dyDescent="0.2">
      <c r="A723" s="2"/>
      <c r="C723" s="49" t="s">
        <v>10545</v>
      </c>
      <c r="F723" s="20">
        <f>SUBTOTAL(9,F719:F722)</f>
        <v>44642</v>
      </c>
      <c r="G723" s="20">
        <f>SUBTOTAL(9,G719:G722)</f>
        <v>2124</v>
      </c>
    </row>
    <row r="724" spans="1:7" ht="25.5" outlineLevel="2" x14ac:dyDescent="0.2">
      <c r="A724" s="2">
        <v>486</v>
      </c>
      <c r="B724" t="s">
        <v>671</v>
      </c>
      <c r="C724" s="19" t="s">
        <v>18991</v>
      </c>
      <c r="D724" s="10" t="s">
        <v>161</v>
      </c>
      <c r="E724" t="s">
        <v>411</v>
      </c>
      <c r="F724" s="20">
        <v>1255</v>
      </c>
      <c r="G724" s="20">
        <v>1286</v>
      </c>
    </row>
    <row r="725" spans="1:7" ht="25.5" outlineLevel="1" x14ac:dyDescent="0.2">
      <c r="A725" s="2"/>
      <c r="C725" s="49" t="s">
        <v>18992</v>
      </c>
      <c r="F725" s="20">
        <f>SUBTOTAL(9,F724:F724)</f>
        <v>1255</v>
      </c>
      <c r="G725" s="20">
        <f>SUBTOTAL(9,G724:G724)</f>
        <v>1286</v>
      </c>
    </row>
    <row r="726" spans="1:7" ht="25.5" outlineLevel="2" x14ac:dyDescent="0.2">
      <c r="A726" s="2">
        <v>487</v>
      </c>
      <c r="B726" t="s">
        <v>672</v>
      </c>
      <c r="C726" s="19" t="s">
        <v>18993</v>
      </c>
      <c r="D726" s="10" t="s">
        <v>27</v>
      </c>
      <c r="E726" t="s">
        <v>411</v>
      </c>
      <c r="F726" s="20">
        <v>31074</v>
      </c>
      <c r="G726" s="20">
        <v>7956</v>
      </c>
    </row>
    <row r="727" spans="1:7" ht="25.5" outlineLevel="2" x14ac:dyDescent="0.2">
      <c r="A727" s="2">
        <v>488</v>
      </c>
      <c r="C727" s="19" t="s">
        <v>18993</v>
      </c>
      <c r="D727" s="10" t="s">
        <v>42</v>
      </c>
      <c r="E727" t="s">
        <v>411</v>
      </c>
      <c r="F727" s="20">
        <v>350</v>
      </c>
      <c r="G727" s="20">
        <v>67</v>
      </c>
    </row>
    <row r="728" spans="1:7" ht="25.5" outlineLevel="2" x14ac:dyDescent="0.2">
      <c r="A728" s="2">
        <v>489</v>
      </c>
      <c r="C728" s="19" t="s">
        <v>18993</v>
      </c>
      <c r="D728" s="10" t="s">
        <v>80</v>
      </c>
      <c r="E728" t="s">
        <v>411</v>
      </c>
      <c r="F728" s="20">
        <v>474731</v>
      </c>
      <c r="G728" s="20">
        <v>49571</v>
      </c>
    </row>
    <row r="729" spans="1:7" ht="25.5" outlineLevel="1" x14ac:dyDescent="0.2">
      <c r="A729" s="2"/>
      <c r="C729" s="49" t="s">
        <v>18994</v>
      </c>
      <c r="F729" s="20">
        <f>SUBTOTAL(9,F726:F728)</f>
        <v>506155</v>
      </c>
      <c r="G729" s="20">
        <f>SUBTOTAL(9,G726:G728)</f>
        <v>57594</v>
      </c>
    </row>
    <row r="730" spans="1:7" outlineLevel="2" x14ac:dyDescent="0.2">
      <c r="A730" s="2">
        <v>490</v>
      </c>
      <c r="B730" t="s">
        <v>673</v>
      </c>
      <c r="C730" s="19" t="s">
        <v>10554</v>
      </c>
      <c r="D730" s="10" t="s">
        <v>88</v>
      </c>
      <c r="E730" t="s">
        <v>411</v>
      </c>
      <c r="F730" s="20">
        <v>118</v>
      </c>
      <c r="G730" s="20">
        <v>252</v>
      </c>
    </row>
    <row r="731" spans="1:7" outlineLevel="1" x14ac:dyDescent="0.2">
      <c r="A731" s="2"/>
      <c r="C731" s="49" t="s">
        <v>10555</v>
      </c>
      <c r="F731" s="20">
        <f>SUBTOTAL(9,F730:F730)</f>
        <v>118</v>
      </c>
      <c r="G731" s="20">
        <f>SUBTOTAL(9,G730:G730)</f>
        <v>252</v>
      </c>
    </row>
    <row r="732" spans="1:7" outlineLevel="2" x14ac:dyDescent="0.2">
      <c r="A732" s="2">
        <v>491</v>
      </c>
      <c r="B732" t="s">
        <v>674</v>
      </c>
      <c r="C732" s="19" t="s">
        <v>17829</v>
      </c>
      <c r="D732" s="10" t="s">
        <v>27</v>
      </c>
      <c r="E732" t="s">
        <v>411</v>
      </c>
      <c r="F732" s="20">
        <v>1980</v>
      </c>
      <c r="G732" s="20">
        <v>576</v>
      </c>
    </row>
    <row r="733" spans="1:7" outlineLevel="2" x14ac:dyDescent="0.2">
      <c r="A733" s="2">
        <v>492</v>
      </c>
      <c r="C733" s="19" t="s">
        <v>17829</v>
      </c>
      <c r="D733" s="10" t="s">
        <v>80</v>
      </c>
      <c r="E733" t="s">
        <v>411</v>
      </c>
      <c r="F733" s="20">
        <v>2031</v>
      </c>
      <c r="G733" s="20">
        <v>550</v>
      </c>
    </row>
    <row r="734" spans="1:7" ht="25.5" outlineLevel="1" x14ac:dyDescent="0.2">
      <c r="A734" s="2"/>
      <c r="C734" s="49" t="s">
        <v>17830</v>
      </c>
      <c r="F734" s="20">
        <f>SUBTOTAL(9,F732:F733)</f>
        <v>4011</v>
      </c>
      <c r="G734" s="20">
        <f>SUBTOTAL(9,G732:G733)</f>
        <v>1126</v>
      </c>
    </row>
    <row r="735" spans="1:7" outlineLevel="2" x14ac:dyDescent="0.2">
      <c r="A735" s="2">
        <v>493</v>
      </c>
      <c r="B735" t="s">
        <v>675</v>
      </c>
      <c r="C735" s="19" t="s">
        <v>676</v>
      </c>
      <c r="D735" s="10" t="s">
        <v>178</v>
      </c>
      <c r="E735" t="s">
        <v>411</v>
      </c>
      <c r="F735" s="20">
        <v>600</v>
      </c>
      <c r="G735" s="20">
        <v>364</v>
      </c>
    </row>
    <row r="736" spans="1:7" ht="25.5" outlineLevel="1" x14ac:dyDescent="0.2">
      <c r="A736" s="2"/>
      <c r="C736" s="49" t="s">
        <v>1963</v>
      </c>
      <c r="F736" s="20">
        <f>SUBTOTAL(9,F735:F735)</f>
        <v>600</v>
      </c>
      <c r="G736" s="20">
        <f>SUBTOTAL(9,G735:G735)</f>
        <v>364</v>
      </c>
    </row>
    <row r="737" spans="1:7" outlineLevel="2" x14ac:dyDescent="0.2">
      <c r="A737" s="2">
        <v>494</v>
      </c>
      <c r="B737" t="s">
        <v>677</v>
      </c>
      <c r="C737" s="19" t="s">
        <v>20345</v>
      </c>
      <c r="D737" s="10" t="s">
        <v>15</v>
      </c>
      <c r="E737" t="s">
        <v>411</v>
      </c>
      <c r="F737" s="20">
        <v>7000</v>
      </c>
      <c r="G737" s="20">
        <v>2724</v>
      </c>
    </row>
    <row r="738" spans="1:7" outlineLevel="2" x14ac:dyDescent="0.2">
      <c r="A738" s="2">
        <v>495</v>
      </c>
      <c r="C738" s="19" t="s">
        <v>20345</v>
      </c>
      <c r="D738" s="10" t="s">
        <v>20</v>
      </c>
      <c r="E738" t="s">
        <v>411</v>
      </c>
      <c r="F738" s="20">
        <v>57588</v>
      </c>
      <c r="G738" s="20">
        <v>11353</v>
      </c>
    </row>
    <row r="739" spans="1:7" outlineLevel="2" x14ac:dyDescent="0.2">
      <c r="A739" s="2">
        <v>496</v>
      </c>
      <c r="C739" s="19" t="s">
        <v>20345</v>
      </c>
      <c r="D739" s="10" t="s">
        <v>42</v>
      </c>
      <c r="E739" t="s">
        <v>411</v>
      </c>
      <c r="F739" s="20">
        <v>7170</v>
      </c>
      <c r="G739" s="20">
        <v>1710</v>
      </c>
    </row>
    <row r="740" spans="1:7" outlineLevel="2" x14ac:dyDescent="0.2">
      <c r="A740" s="2">
        <v>497</v>
      </c>
      <c r="C740" s="19" t="s">
        <v>20345</v>
      </c>
      <c r="D740" s="10" t="s">
        <v>80</v>
      </c>
      <c r="E740" t="s">
        <v>411</v>
      </c>
      <c r="F740" s="20">
        <v>8851</v>
      </c>
      <c r="G740" s="20">
        <v>371</v>
      </c>
    </row>
    <row r="741" spans="1:7" outlineLevel="2" x14ac:dyDescent="0.2">
      <c r="A741" s="2">
        <v>498</v>
      </c>
      <c r="C741" s="19" t="s">
        <v>20345</v>
      </c>
      <c r="D741" s="10" t="s">
        <v>176</v>
      </c>
      <c r="E741" t="s">
        <v>411</v>
      </c>
      <c r="F741" s="20">
        <v>4469</v>
      </c>
      <c r="G741" s="20">
        <v>905</v>
      </c>
    </row>
    <row r="742" spans="1:7" outlineLevel="1" x14ac:dyDescent="0.2">
      <c r="A742" s="2"/>
      <c r="C742" s="49" t="s">
        <v>20346</v>
      </c>
      <c r="F742" s="20">
        <f>SUBTOTAL(9,F737:F741)</f>
        <v>85078</v>
      </c>
      <c r="G742" s="20">
        <f>SUBTOTAL(9,G737:G741)</f>
        <v>17063</v>
      </c>
    </row>
    <row r="743" spans="1:7" ht="25.5" outlineLevel="2" x14ac:dyDescent="0.2">
      <c r="A743" s="2">
        <v>499</v>
      </c>
      <c r="B743" t="s">
        <v>678</v>
      </c>
      <c r="C743" s="19" t="s">
        <v>18995</v>
      </c>
      <c r="D743" s="10" t="s">
        <v>443</v>
      </c>
      <c r="E743" t="s">
        <v>653</v>
      </c>
      <c r="F743" s="20">
        <v>17</v>
      </c>
      <c r="G743" s="20">
        <v>355</v>
      </c>
    </row>
    <row r="744" spans="1:7" ht="25.5" outlineLevel="2" x14ac:dyDescent="0.2">
      <c r="A744" s="2">
        <v>500</v>
      </c>
      <c r="C744" s="19" t="s">
        <v>18995</v>
      </c>
      <c r="D744" s="10" t="s">
        <v>77</v>
      </c>
      <c r="E744" t="s">
        <v>653</v>
      </c>
      <c r="F744" s="20">
        <v>85</v>
      </c>
      <c r="G744" s="20">
        <v>5</v>
      </c>
    </row>
    <row r="745" spans="1:7" ht="25.5" outlineLevel="2" x14ac:dyDescent="0.2">
      <c r="A745" s="2">
        <v>501</v>
      </c>
      <c r="C745" s="19" t="s">
        <v>18995</v>
      </c>
      <c r="D745" s="10" t="s">
        <v>178</v>
      </c>
      <c r="E745" t="s">
        <v>653</v>
      </c>
      <c r="F745" s="20">
        <v>450</v>
      </c>
      <c r="G745" s="20">
        <v>14</v>
      </c>
    </row>
    <row r="746" spans="1:7" ht="25.5" outlineLevel="1" x14ac:dyDescent="0.2">
      <c r="A746" s="2"/>
      <c r="C746" s="49" t="s">
        <v>18996</v>
      </c>
      <c r="F746" s="20">
        <f>SUBTOTAL(9,F743:F745)</f>
        <v>552</v>
      </c>
      <c r="G746" s="20">
        <f>SUBTOTAL(9,G743:G745)</f>
        <v>374</v>
      </c>
    </row>
    <row r="747" spans="1:7" ht="25.5" outlineLevel="2" x14ac:dyDescent="0.2">
      <c r="A747" s="2">
        <v>502</v>
      </c>
      <c r="B747" t="s">
        <v>679</v>
      </c>
      <c r="C747" s="19" t="s">
        <v>20347</v>
      </c>
      <c r="D747" s="10" t="s">
        <v>42</v>
      </c>
      <c r="E747" t="s">
        <v>653</v>
      </c>
      <c r="F747" s="20">
        <v>5580</v>
      </c>
      <c r="G747" s="20">
        <v>769</v>
      </c>
    </row>
    <row r="748" spans="1:7" ht="25.5" outlineLevel="2" x14ac:dyDescent="0.2">
      <c r="A748" s="2">
        <v>503</v>
      </c>
      <c r="C748" s="19" t="s">
        <v>20347</v>
      </c>
      <c r="D748" s="10" t="s">
        <v>80</v>
      </c>
      <c r="E748" t="s">
        <v>653</v>
      </c>
      <c r="F748" s="20">
        <v>3760613</v>
      </c>
      <c r="G748" s="20">
        <v>261085</v>
      </c>
    </row>
    <row r="749" spans="1:7" ht="25.5" outlineLevel="1" x14ac:dyDescent="0.2">
      <c r="A749" s="2"/>
      <c r="C749" s="49" t="s">
        <v>20348</v>
      </c>
      <c r="F749" s="20">
        <f>SUBTOTAL(9,F747:F748)</f>
        <v>3766193</v>
      </c>
      <c r="G749" s="20">
        <f>SUBTOTAL(9,G747:G748)</f>
        <v>261854</v>
      </c>
    </row>
    <row r="750" spans="1:7" outlineLevel="2" x14ac:dyDescent="0.2">
      <c r="A750" s="2">
        <v>504</v>
      </c>
      <c r="B750" t="s">
        <v>681</v>
      </c>
      <c r="C750" s="19" t="s">
        <v>18997</v>
      </c>
      <c r="D750" s="10" t="s">
        <v>15</v>
      </c>
      <c r="E750" t="s">
        <v>653</v>
      </c>
      <c r="F750" s="20">
        <v>7920</v>
      </c>
      <c r="G750" s="20">
        <v>1050</v>
      </c>
    </row>
    <row r="751" spans="1:7" outlineLevel="2" x14ac:dyDescent="0.2">
      <c r="A751" s="2">
        <v>505</v>
      </c>
      <c r="C751" s="19" t="s">
        <v>18997</v>
      </c>
      <c r="D751" s="10" t="s">
        <v>23</v>
      </c>
      <c r="E751" t="s">
        <v>653</v>
      </c>
      <c r="F751" s="20">
        <v>3900</v>
      </c>
      <c r="G751" s="20">
        <v>596</v>
      </c>
    </row>
    <row r="752" spans="1:7" outlineLevel="2" x14ac:dyDescent="0.2">
      <c r="A752" s="2">
        <v>506</v>
      </c>
      <c r="C752" s="19" t="s">
        <v>18997</v>
      </c>
      <c r="D752" s="10" t="s">
        <v>77</v>
      </c>
      <c r="E752" t="s">
        <v>653</v>
      </c>
      <c r="F752" s="20">
        <v>17292</v>
      </c>
      <c r="G752" s="20">
        <v>4192</v>
      </c>
    </row>
    <row r="753" spans="1:7" outlineLevel="2" x14ac:dyDescent="0.2">
      <c r="A753" s="2">
        <v>507</v>
      </c>
      <c r="C753" s="19" t="s">
        <v>18997</v>
      </c>
      <c r="D753" s="10" t="s">
        <v>88</v>
      </c>
      <c r="E753" t="s">
        <v>653</v>
      </c>
      <c r="F753" s="20">
        <v>112741</v>
      </c>
      <c r="G753" s="20">
        <v>15336</v>
      </c>
    </row>
    <row r="754" spans="1:7" outlineLevel="2" x14ac:dyDescent="0.2">
      <c r="A754" s="2">
        <v>508</v>
      </c>
      <c r="C754" s="19" t="s">
        <v>18997</v>
      </c>
      <c r="D754" s="10" t="s">
        <v>178</v>
      </c>
      <c r="E754" t="s">
        <v>653</v>
      </c>
      <c r="F754" s="20">
        <v>17424</v>
      </c>
      <c r="G754" s="20">
        <v>3183</v>
      </c>
    </row>
    <row r="755" spans="1:7" outlineLevel="1" x14ac:dyDescent="0.2">
      <c r="A755" s="2"/>
      <c r="C755" s="49" t="s">
        <v>18998</v>
      </c>
      <c r="F755" s="20">
        <f>SUBTOTAL(9,F750:F754)</f>
        <v>159277</v>
      </c>
      <c r="G755" s="20">
        <f>SUBTOTAL(9,G750:G754)</f>
        <v>24357</v>
      </c>
    </row>
    <row r="756" spans="1:7" ht="25.5" outlineLevel="2" x14ac:dyDescent="0.2">
      <c r="A756" s="2">
        <v>509</v>
      </c>
      <c r="B756" t="s">
        <v>682</v>
      </c>
      <c r="C756" s="19" t="s">
        <v>20349</v>
      </c>
      <c r="D756" s="10" t="s">
        <v>88</v>
      </c>
      <c r="E756" t="s">
        <v>653</v>
      </c>
      <c r="F756" s="20">
        <v>150</v>
      </c>
      <c r="G756" s="20">
        <v>50</v>
      </c>
    </row>
    <row r="757" spans="1:7" ht="25.5" outlineLevel="1" x14ac:dyDescent="0.2">
      <c r="A757" s="2"/>
      <c r="C757" s="49" t="s">
        <v>20350</v>
      </c>
      <c r="F757" s="20">
        <f>SUBTOTAL(9,F756:F756)</f>
        <v>150</v>
      </c>
      <c r="G757" s="20">
        <f>SUBTOTAL(9,G756:G756)</f>
        <v>50</v>
      </c>
    </row>
    <row r="758" spans="1:7" ht="25.5" outlineLevel="2" x14ac:dyDescent="0.2">
      <c r="A758" s="2">
        <v>510</v>
      </c>
      <c r="B758" t="s">
        <v>684</v>
      </c>
      <c r="C758" s="19" t="s">
        <v>20351</v>
      </c>
      <c r="D758" s="10" t="s">
        <v>77</v>
      </c>
      <c r="E758" t="s">
        <v>653</v>
      </c>
      <c r="F758" s="20">
        <v>450</v>
      </c>
      <c r="G758" s="20">
        <v>242</v>
      </c>
    </row>
    <row r="759" spans="1:7" ht="25.5" outlineLevel="1" x14ac:dyDescent="0.2">
      <c r="A759" s="2"/>
      <c r="C759" s="49" t="s">
        <v>20352</v>
      </c>
      <c r="F759" s="20">
        <f>SUBTOTAL(9,F758:F758)</f>
        <v>450</v>
      </c>
      <c r="G759" s="20">
        <f>SUBTOTAL(9,G758:G758)</f>
        <v>242</v>
      </c>
    </row>
    <row r="760" spans="1:7" outlineLevel="2" x14ac:dyDescent="0.2">
      <c r="A760" s="2">
        <v>511</v>
      </c>
      <c r="B760" t="s">
        <v>685</v>
      </c>
      <c r="C760" s="19" t="s">
        <v>18999</v>
      </c>
      <c r="D760" s="10" t="s">
        <v>77</v>
      </c>
      <c r="E760" t="s">
        <v>653</v>
      </c>
      <c r="F760" s="20">
        <v>450</v>
      </c>
      <c r="G760" s="20">
        <v>245</v>
      </c>
    </row>
    <row r="761" spans="1:7" outlineLevel="2" x14ac:dyDescent="0.2">
      <c r="A761" s="2">
        <v>512</v>
      </c>
      <c r="C761" s="19" t="s">
        <v>18999</v>
      </c>
      <c r="D761" s="10" t="s">
        <v>128</v>
      </c>
      <c r="E761" t="s">
        <v>653</v>
      </c>
      <c r="F761" s="20">
        <v>5</v>
      </c>
      <c r="G761" s="20">
        <v>2</v>
      </c>
    </row>
    <row r="762" spans="1:7" outlineLevel="1" x14ac:dyDescent="0.2">
      <c r="A762" s="2"/>
      <c r="C762" s="49" t="s">
        <v>19000</v>
      </c>
      <c r="F762" s="20">
        <f>SUBTOTAL(9,F760:F761)</f>
        <v>455</v>
      </c>
      <c r="G762" s="20">
        <f>SUBTOTAL(9,G760:G761)</f>
        <v>247</v>
      </c>
    </row>
    <row r="763" spans="1:7" outlineLevel="2" x14ac:dyDescent="0.2">
      <c r="A763" s="2">
        <v>513</v>
      </c>
      <c r="B763" t="s">
        <v>686</v>
      </c>
      <c r="C763" s="19" t="s">
        <v>19001</v>
      </c>
      <c r="D763" s="10" t="s">
        <v>443</v>
      </c>
      <c r="E763" t="s">
        <v>653</v>
      </c>
      <c r="F763" s="20">
        <v>630</v>
      </c>
      <c r="G763" s="20">
        <v>208</v>
      </c>
    </row>
    <row r="764" spans="1:7" outlineLevel="2" x14ac:dyDescent="0.2">
      <c r="A764" s="2">
        <v>514</v>
      </c>
      <c r="C764" s="19" t="s">
        <v>19001</v>
      </c>
      <c r="D764" s="10" t="s">
        <v>15</v>
      </c>
      <c r="E764" t="s">
        <v>653</v>
      </c>
      <c r="F764" s="20">
        <v>170</v>
      </c>
      <c r="G764" s="20">
        <v>120</v>
      </c>
    </row>
    <row r="765" spans="1:7" outlineLevel="2" x14ac:dyDescent="0.2">
      <c r="A765" s="2">
        <v>515</v>
      </c>
      <c r="C765" s="19" t="s">
        <v>19001</v>
      </c>
      <c r="D765" s="10" t="s">
        <v>23</v>
      </c>
      <c r="E765" t="s">
        <v>653</v>
      </c>
      <c r="F765" s="20">
        <v>308</v>
      </c>
      <c r="G765" s="20">
        <v>225</v>
      </c>
    </row>
    <row r="766" spans="1:7" outlineLevel="2" x14ac:dyDescent="0.2">
      <c r="A766" s="2">
        <v>516</v>
      </c>
      <c r="C766" s="19" t="s">
        <v>19001</v>
      </c>
      <c r="D766" s="10" t="s">
        <v>77</v>
      </c>
      <c r="E766" t="s">
        <v>653</v>
      </c>
      <c r="F766" s="20">
        <v>4107</v>
      </c>
      <c r="G766" s="20">
        <v>1067</v>
      </c>
    </row>
    <row r="767" spans="1:7" outlineLevel="2" x14ac:dyDescent="0.2">
      <c r="A767" s="2">
        <v>517</v>
      </c>
      <c r="C767" s="19" t="s">
        <v>19001</v>
      </c>
      <c r="D767" s="10" t="s">
        <v>88</v>
      </c>
      <c r="E767" t="s">
        <v>653</v>
      </c>
      <c r="F767" s="20">
        <v>18515</v>
      </c>
      <c r="G767" s="20">
        <v>11043</v>
      </c>
    </row>
    <row r="768" spans="1:7" outlineLevel="2" x14ac:dyDescent="0.2">
      <c r="A768" s="2">
        <v>518</v>
      </c>
      <c r="C768" s="19" t="s">
        <v>19001</v>
      </c>
      <c r="D768" s="10" t="s">
        <v>143</v>
      </c>
      <c r="E768" t="s">
        <v>653</v>
      </c>
      <c r="F768" s="20">
        <v>54</v>
      </c>
      <c r="G768" s="20">
        <v>9</v>
      </c>
    </row>
    <row r="769" spans="1:7" outlineLevel="1" x14ac:dyDescent="0.2">
      <c r="A769" s="2"/>
      <c r="C769" s="49" t="s">
        <v>19002</v>
      </c>
      <c r="F769" s="20">
        <f>SUBTOTAL(9,F763:F768)</f>
        <v>23784</v>
      </c>
      <c r="G769" s="20">
        <f>SUBTOTAL(9,G763:G768)</f>
        <v>12672</v>
      </c>
    </row>
    <row r="770" spans="1:7" outlineLevel="2" x14ac:dyDescent="0.2">
      <c r="A770" s="2">
        <v>519</v>
      </c>
      <c r="B770" t="s">
        <v>687</v>
      </c>
      <c r="C770" s="19" t="s">
        <v>19003</v>
      </c>
      <c r="D770" s="10" t="s">
        <v>68</v>
      </c>
      <c r="E770" t="s">
        <v>653</v>
      </c>
      <c r="F770" s="20">
        <v>150</v>
      </c>
      <c r="G770" s="20">
        <v>242</v>
      </c>
    </row>
    <row r="771" spans="1:7" outlineLevel="1" x14ac:dyDescent="0.2">
      <c r="A771" s="2"/>
      <c r="C771" s="49" t="s">
        <v>19004</v>
      </c>
      <c r="F771" s="20">
        <f>SUBTOTAL(9,F770:F770)</f>
        <v>150</v>
      </c>
      <c r="G771" s="20">
        <f>SUBTOTAL(9,G770:G770)</f>
        <v>242</v>
      </c>
    </row>
    <row r="772" spans="1:7" outlineLevel="2" x14ac:dyDescent="0.2">
      <c r="A772" s="2">
        <v>520</v>
      </c>
      <c r="B772" t="s">
        <v>688</v>
      </c>
      <c r="C772" s="19" t="s">
        <v>19005</v>
      </c>
      <c r="D772" s="10" t="s">
        <v>15</v>
      </c>
      <c r="E772" t="s">
        <v>653</v>
      </c>
      <c r="F772" s="20">
        <v>90</v>
      </c>
      <c r="G772" s="20">
        <v>103</v>
      </c>
    </row>
    <row r="773" spans="1:7" outlineLevel="1" x14ac:dyDescent="0.2">
      <c r="A773" s="2"/>
      <c r="C773" s="49" t="s">
        <v>19006</v>
      </c>
      <c r="F773" s="20">
        <f>SUBTOTAL(9,F772:F772)</f>
        <v>90</v>
      </c>
      <c r="G773" s="20">
        <f>SUBTOTAL(9,G772:G772)</f>
        <v>103</v>
      </c>
    </row>
    <row r="774" spans="1:7" outlineLevel="2" x14ac:dyDescent="0.2">
      <c r="A774" s="2">
        <v>521</v>
      </c>
      <c r="B774" t="s">
        <v>689</v>
      </c>
      <c r="C774" s="19" t="s">
        <v>20353</v>
      </c>
      <c r="D774" s="10" t="s">
        <v>20</v>
      </c>
      <c r="E774" t="s">
        <v>411</v>
      </c>
      <c r="F774" s="20">
        <v>170000</v>
      </c>
      <c r="G774" s="20">
        <v>4900</v>
      </c>
    </row>
    <row r="775" spans="1:7" outlineLevel="2" x14ac:dyDescent="0.2">
      <c r="A775" s="2">
        <v>522</v>
      </c>
      <c r="C775" s="19" t="s">
        <v>20353</v>
      </c>
      <c r="D775" s="10" t="s">
        <v>80</v>
      </c>
      <c r="E775" t="s">
        <v>411</v>
      </c>
      <c r="F775" s="20">
        <v>968000</v>
      </c>
      <c r="G775" s="20">
        <v>1395</v>
      </c>
    </row>
    <row r="776" spans="1:7" ht="25.5" outlineLevel="1" x14ac:dyDescent="0.2">
      <c r="A776" s="2"/>
      <c r="C776" s="49" t="s">
        <v>20354</v>
      </c>
      <c r="F776" s="20">
        <f>SUBTOTAL(9,F774:F775)</f>
        <v>1138000</v>
      </c>
      <c r="G776" s="20">
        <f>SUBTOTAL(9,G774:G775)</f>
        <v>6295</v>
      </c>
    </row>
    <row r="777" spans="1:7" ht="25.5" outlineLevel="2" x14ac:dyDescent="0.2">
      <c r="A777" s="2">
        <v>523</v>
      </c>
      <c r="B777" t="s">
        <v>690</v>
      </c>
      <c r="C777" s="19" t="s">
        <v>20355</v>
      </c>
      <c r="D777" s="10" t="s">
        <v>80</v>
      </c>
      <c r="E777" t="s">
        <v>411</v>
      </c>
      <c r="F777" s="20">
        <v>10085647</v>
      </c>
      <c r="G777" s="20">
        <v>145614</v>
      </c>
    </row>
    <row r="778" spans="1:7" ht="25.5" outlineLevel="1" x14ac:dyDescent="0.2">
      <c r="A778" s="2"/>
      <c r="C778" s="49" t="s">
        <v>20356</v>
      </c>
      <c r="F778" s="20">
        <f>SUBTOTAL(9,F777:F777)</f>
        <v>10085647</v>
      </c>
      <c r="G778" s="20">
        <f>SUBTOTAL(9,G777:G777)</f>
        <v>145614</v>
      </c>
    </row>
    <row r="779" spans="1:7" ht="25.5" outlineLevel="2" x14ac:dyDescent="0.2">
      <c r="A779" s="2">
        <v>524</v>
      </c>
      <c r="B779" t="s">
        <v>691</v>
      </c>
      <c r="C779" s="19" t="s">
        <v>20357</v>
      </c>
      <c r="D779" s="10" t="s">
        <v>80</v>
      </c>
      <c r="E779" t="s">
        <v>411</v>
      </c>
      <c r="F779" s="20">
        <v>1287200</v>
      </c>
      <c r="G779" s="20">
        <v>26437</v>
      </c>
    </row>
    <row r="780" spans="1:7" ht="25.5" outlineLevel="1" x14ac:dyDescent="0.2">
      <c r="A780" s="2"/>
      <c r="C780" s="49" t="s">
        <v>20358</v>
      </c>
      <c r="F780" s="20">
        <f>SUBTOTAL(9,F779:F779)</f>
        <v>1287200</v>
      </c>
      <c r="G780" s="20">
        <f>SUBTOTAL(9,G779:G779)</f>
        <v>26437</v>
      </c>
    </row>
    <row r="781" spans="1:7" ht="25.5" outlineLevel="2" x14ac:dyDescent="0.2">
      <c r="A781" s="2">
        <v>525</v>
      </c>
      <c r="B781" t="s">
        <v>692</v>
      </c>
      <c r="C781" s="19" t="s">
        <v>20359</v>
      </c>
      <c r="D781" s="10" t="s">
        <v>9</v>
      </c>
      <c r="E781" t="s">
        <v>411</v>
      </c>
      <c r="F781" s="20">
        <v>17085</v>
      </c>
      <c r="G781" s="20">
        <v>12</v>
      </c>
    </row>
    <row r="782" spans="1:7" ht="25.5" outlineLevel="2" x14ac:dyDescent="0.2">
      <c r="A782" s="2">
        <v>526</v>
      </c>
      <c r="C782" s="19" t="s">
        <v>20359</v>
      </c>
      <c r="D782" s="10" t="s">
        <v>80</v>
      </c>
      <c r="E782" t="s">
        <v>411</v>
      </c>
      <c r="F782" s="20">
        <v>7819024</v>
      </c>
      <c r="G782" s="20">
        <v>7188</v>
      </c>
    </row>
    <row r="783" spans="1:7" ht="25.5" outlineLevel="2" x14ac:dyDescent="0.2">
      <c r="A783" s="2">
        <v>527</v>
      </c>
      <c r="C783" s="19" t="s">
        <v>20359</v>
      </c>
      <c r="D783" s="10" t="s">
        <v>184</v>
      </c>
      <c r="E783" t="s">
        <v>411</v>
      </c>
      <c r="F783" s="20">
        <v>866135</v>
      </c>
      <c r="G783" s="20">
        <v>578</v>
      </c>
    </row>
    <row r="784" spans="1:7" ht="25.5" outlineLevel="1" x14ac:dyDescent="0.2">
      <c r="A784" s="2"/>
      <c r="C784" s="49" t="s">
        <v>20360</v>
      </c>
      <c r="F784" s="20">
        <f>SUBTOTAL(9,F781:F783)</f>
        <v>8702244</v>
      </c>
      <c r="G784" s="20">
        <f>SUBTOTAL(9,G781:G783)</f>
        <v>7778</v>
      </c>
    </row>
    <row r="785" spans="1:7" outlineLevel="2" x14ac:dyDescent="0.2">
      <c r="A785" s="2">
        <v>528</v>
      </c>
      <c r="B785" t="s">
        <v>693</v>
      </c>
      <c r="C785" s="19" t="s">
        <v>19007</v>
      </c>
      <c r="D785" s="10" t="s">
        <v>80</v>
      </c>
      <c r="E785" t="s">
        <v>411</v>
      </c>
      <c r="F785" s="20">
        <v>1208443</v>
      </c>
      <c r="G785" s="20">
        <v>503</v>
      </c>
    </row>
    <row r="786" spans="1:7" ht="25.5" outlineLevel="1" x14ac:dyDescent="0.2">
      <c r="A786" s="2"/>
      <c r="C786" s="49" t="s">
        <v>19008</v>
      </c>
      <c r="F786" s="20">
        <f>SUBTOTAL(9,F785:F785)</f>
        <v>1208443</v>
      </c>
      <c r="G786" s="20">
        <f>SUBTOTAL(9,G785:G785)</f>
        <v>503</v>
      </c>
    </row>
    <row r="787" spans="1:7" outlineLevel="2" x14ac:dyDescent="0.2">
      <c r="A787" s="2">
        <v>529</v>
      </c>
      <c r="B787" t="s">
        <v>694</v>
      </c>
      <c r="C787" s="19" t="s">
        <v>20361</v>
      </c>
      <c r="D787" s="10" t="s">
        <v>80</v>
      </c>
      <c r="E787" t="s">
        <v>411</v>
      </c>
      <c r="F787" s="20">
        <v>775544</v>
      </c>
      <c r="G787" s="20">
        <v>15640</v>
      </c>
    </row>
    <row r="788" spans="1:7" ht="25.5" outlineLevel="1" x14ac:dyDescent="0.2">
      <c r="A788" s="2"/>
      <c r="C788" s="49" t="s">
        <v>20362</v>
      </c>
      <c r="F788" s="20">
        <f>SUBTOTAL(9,F787:F787)</f>
        <v>775544</v>
      </c>
      <c r="G788" s="20">
        <f>SUBTOTAL(9,G787:G787)</f>
        <v>15640</v>
      </c>
    </row>
    <row r="789" spans="1:7" ht="25.5" outlineLevel="2" x14ac:dyDescent="0.2">
      <c r="A789" s="2">
        <v>530</v>
      </c>
      <c r="B789" t="s">
        <v>695</v>
      </c>
      <c r="C789" s="19" t="s">
        <v>19009</v>
      </c>
      <c r="D789" s="10" t="s">
        <v>80</v>
      </c>
      <c r="E789" t="s">
        <v>411</v>
      </c>
      <c r="F789" s="20">
        <v>22404202</v>
      </c>
      <c r="G789" s="20">
        <v>594733</v>
      </c>
    </row>
    <row r="790" spans="1:7" ht="25.5" outlineLevel="1" x14ac:dyDescent="0.2">
      <c r="A790" s="2"/>
      <c r="C790" s="49" t="s">
        <v>19010</v>
      </c>
      <c r="F790" s="20">
        <f>SUBTOTAL(9,F789:F789)</f>
        <v>22404202</v>
      </c>
      <c r="G790" s="20">
        <f>SUBTOTAL(9,G789:G789)</f>
        <v>594733</v>
      </c>
    </row>
    <row r="791" spans="1:7" ht="25.5" outlineLevel="2" x14ac:dyDescent="0.2">
      <c r="A791" s="2">
        <v>531</v>
      </c>
      <c r="B791" t="s">
        <v>696</v>
      </c>
      <c r="C791" s="19" t="s">
        <v>19011</v>
      </c>
      <c r="D791" s="10" t="s">
        <v>80</v>
      </c>
      <c r="E791" t="s">
        <v>411</v>
      </c>
      <c r="F791" s="20">
        <v>9560</v>
      </c>
      <c r="G791" s="20">
        <v>76</v>
      </c>
    </row>
    <row r="792" spans="1:7" ht="25.5" outlineLevel="1" x14ac:dyDescent="0.2">
      <c r="A792" s="2"/>
      <c r="C792" s="49" t="s">
        <v>19012</v>
      </c>
      <c r="F792" s="20">
        <f>SUBTOTAL(9,F791:F791)</f>
        <v>9560</v>
      </c>
      <c r="G792" s="20">
        <f>SUBTOTAL(9,G791:G791)</f>
        <v>76</v>
      </c>
    </row>
    <row r="793" spans="1:7" outlineLevel="2" x14ac:dyDescent="0.2">
      <c r="A793" s="2">
        <v>532</v>
      </c>
      <c r="B793" t="s">
        <v>698</v>
      </c>
      <c r="C793" s="19" t="s">
        <v>10644</v>
      </c>
      <c r="D793" s="10" t="s">
        <v>443</v>
      </c>
      <c r="E793" t="s">
        <v>411</v>
      </c>
      <c r="F793" s="20">
        <v>612</v>
      </c>
      <c r="G793" s="20">
        <v>706</v>
      </c>
    </row>
    <row r="794" spans="1:7" outlineLevel="2" x14ac:dyDescent="0.2">
      <c r="A794" s="2">
        <v>533</v>
      </c>
      <c r="C794" s="19" t="s">
        <v>10644</v>
      </c>
      <c r="D794" s="10" t="s">
        <v>37</v>
      </c>
      <c r="E794" t="s">
        <v>411</v>
      </c>
      <c r="F794" s="20">
        <v>30572</v>
      </c>
      <c r="G794" s="20">
        <v>23008</v>
      </c>
    </row>
    <row r="795" spans="1:7" outlineLevel="2" x14ac:dyDescent="0.2">
      <c r="A795" s="2">
        <v>534</v>
      </c>
      <c r="C795" s="19" t="s">
        <v>10644</v>
      </c>
      <c r="D795" s="10" t="s">
        <v>77</v>
      </c>
      <c r="E795" t="s">
        <v>411</v>
      </c>
      <c r="F795" s="20">
        <v>250</v>
      </c>
      <c r="G795" s="20">
        <v>117</v>
      </c>
    </row>
    <row r="796" spans="1:7" outlineLevel="2" x14ac:dyDescent="0.2">
      <c r="A796" s="2">
        <v>535</v>
      </c>
      <c r="C796" s="19" t="s">
        <v>10644</v>
      </c>
      <c r="D796" s="10" t="s">
        <v>88</v>
      </c>
      <c r="E796" t="s">
        <v>411</v>
      </c>
      <c r="F796" s="20">
        <v>17537</v>
      </c>
      <c r="G796" s="20">
        <v>7277</v>
      </c>
    </row>
    <row r="797" spans="1:7" outlineLevel="2" x14ac:dyDescent="0.2">
      <c r="A797" s="2">
        <v>536</v>
      </c>
      <c r="C797" s="19" t="s">
        <v>10644</v>
      </c>
      <c r="D797" s="10" t="s">
        <v>92</v>
      </c>
      <c r="E797" t="s">
        <v>411</v>
      </c>
      <c r="F797" s="20">
        <v>502</v>
      </c>
      <c r="G797" s="20">
        <v>568</v>
      </c>
    </row>
    <row r="798" spans="1:7" outlineLevel="2" x14ac:dyDescent="0.2">
      <c r="A798" s="2">
        <v>537</v>
      </c>
      <c r="C798" s="19" t="s">
        <v>10644</v>
      </c>
      <c r="D798" s="10" t="s">
        <v>176</v>
      </c>
      <c r="E798" t="s">
        <v>411</v>
      </c>
      <c r="F798" s="20">
        <v>50</v>
      </c>
      <c r="G798" s="20">
        <v>15</v>
      </c>
    </row>
    <row r="799" spans="1:7" outlineLevel="2" x14ac:dyDescent="0.2">
      <c r="A799" s="2">
        <v>538</v>
      </c>
      <c r="C799" s="19" t="s">
        <v>10644</v>
      </c>
      <c r="D799" s="10" t="s">
        <v>178</v>
      </c>
      <c r="E799" t="s">
        <v>411</v>
      </c>
      <c r="F799" s="20">
        <v>226453</v>
      </c>
      <c r="G799" s="20">
        <v>252145</v>
      </c>
    </row>
    <row r="800" spans="1:7" ht="25.5" outlineLevel="1" x14ac:dyDescent="0.2">
      <c r="A800" s="2"/>
      <c r="C800" s="49" t="s">
        <v>10645</v>
      </c>
      <c r="F800" s="20">
        <f>SUBTOTAL(9,F793:F799)</f>
        <v>275976</v>
      </c>
      <c r="G800" s="20">
        <f>SUBTOTAL(9,G793:G799)</f>
        <v>283836</v>
      </c>
    </row>
    <row r="801" spans="1:7" ht="25.5" outlineLevel="2" x14ac:dyDescent="0.2">
      <c r="A801" s="2">
        <v>539</v>
      </c>
      <c r="B801" t="s">
        <v>699</v>
      </c>
      <c r="C801" s="19" t="s">
        <v>20363</v>
      </c>
      <c r="D801" s="10" t="s">
        <v>80</v>
      </c>
      <c r="E801" t="s">
        <v>411</v>
      </c>
      <c r="F801" s="20">
        <v>2584735</v>
      </c>
      <c r="G801" s="20">
        <v>617073</v>
      </c>
    </row>
    <row r="802" spans="1:7" ht="25.5" outlineLevel="2" x14ac:dyDescent="0.2">
      <c r="A802" s="2">
        <v>540</v>
      </c>
      <c r="C802" s="19" t="s">
        <v>20363</v>
      </c>
      <c r="D802" s="10" t="s">
        <v>107</v>
      </c>
      <c r="E802" t="s">
        <v>411</v>
      </c>
      <c r="F802" s="20">
        <v>675</v>
      </c>
      <c r="G802" s="20">
        <v>202</v>
      </c>
    </row>
    <row r="803" spans="1:7" ht="25.5" outlineLevel="1" x14ac:dyDescent="0.2">
      <c r="A803" s="2"/>
      <c r="C803" s="49" t="s">
        <v>20364</v>
      </c>
      <c r="F803" s="20">
        <f>SUBTOTAL(9,F801:F802)</f>
        <v>2585410</v>
      </c>
      <c r="G803" s="20">
        <f>SUBTOTAL(9,G801:G802)</f>
        <v>617275</v>
      </c>
    </row>
    <row r="804" spans="1:7" outlineLevel="2" x14ac:dyDescent="0.2">
      <c r="A804" s="2">
        <v>541</v>
      </c>
      <c r="B804" t="s">
        <v>700</v>
      </c>
      <c r="C804" s="19" t="s">
        <v>19013</v>
      </c>
      <c r="D804" s="10" t="s">
        <v>80</v>
      </c>
      <c r="E804" t="s">
        <v>411</v>
      </c>
      <c r="F804" s="20">
        <v>28500</v>
      </c>
      <c r="G804" s="20">
        <v>89</v>
      </c>
    </row>
    <row r="805" spans="1:7" outlineLevel="1" x14ac:dyDescent="0.2">
      <c r="A805" s="2"/>
      <c r="C805" s="49" t="s">
        <v>19014</v>
      </c>
      <c r="F805" s="20">
        <f>SUBTOTAL(9,F804:F804)</f>
        <v>28500</v>
      </c>
      <c r="G805" s="20">
        <f>SUBTOTAL(9,G804:G804)</f>
        <v>89</v>
      </c>
    </row>
    <row r="806" spans="1:7" outlineLevel="2" x14ac:dyDescent="0.2">
      <c r="A806" s="2">
        <v>542</v>
      </c>
      <c r="B806" t="s">
        <v>701</v>
      </c>
      <c r="C806" s="19" t="s">
        <v>19015</v>
      </c>
      <c r="D806" s="10" t="s">
        <v>5</v>
      </c>
      <c r="E806" t="s">
        <v>411</v>
      </c>
      <c r="F806" s="20">
        <v>2705965</v>
      </c>
      <c r="G806" s="20">
        <v>1600209</v>
      </c>
    </row>
    <row r="807" spans="1:7" outlineLevel="2" x14ac:dyDescent="0.2">
      <c r="A807" s="2">
        <v>543</v>
      </c>
      <c r="C807" s="19" t="s">
        <v>19015</v>
      </c>
      <c r="D807" s="10" t="s">
        <v>58</v>
      </c>
      <c r="E807" t="s">
        <v>411</v>
      </c>
      <c r="F807" s="20">
        <v>40</v>
      </c>
      <c r="G807" s="20">
        <v>20</v>
      </c>
    </row>
    <row r="808" spans="1:7" outlineLevel="2" x14ac:dyDescent="0.2">
      <c r="A808" s="2">
        <v>544</v>
      </c>
      <c r="C808" s="19" t="s">
        <v>19015</v>
      </c>
      <c r="D808" s="10" t="s">
        <v>81</v>
      </c>
      <c r="E808" t="s">
        <v>411</v>
      </c>
      <c r="F808" s="20">
        <v>11786</v>
      </c>
      <c r="G808" s="20">
        <v>12523</v>
      </c>
    </row>
    <row r="809" spans="1:7" ht="25.5" outlineLevel="1" x14ac:dyDescent="0.2">
      <c r="A809" s="2"/>
      <c r="C809" s="49" t="s">
        <v>19016</v>
      </c>
      <c r="F809" s="20">
        <f>SUBTOTAL(9,F806:F808)</f>
        <v>2717791</v>
      </c>
      <c r="G809" s="20">
        <f>SUBTOTAL(9,G806:G808)</f>
        <v>1612752</v>
      </c>
    </row>
    <row r="810" spans="1:7" ht="25.5" outlineLevel="2" x14ac:dyDescent="0.2">
      <c r="A810" s="2">
        <v>545</v>
      </c>
      <c r="C810" s="19" t="s">
        <v>19017</v>
      </c>
      <c r="D810" s="10" t="s">
        <v>86</v>
      </c>
      <c r="E810" t="s">
        <v>411</v>
      </c>
      <c r="F810" s="20">
        <v>14728</v>
      </c>
      <c r="G810" s="20">
        <v>4472</v>
      </c>
    </row>
    <row r="811" spans="1:7" ht="25.5" outlineLevel="2" x14ac:dyDescent="0.2">
      <c r="A811" s="2">
        <v>546</v>
      </c>
      <c r="C811" s="19" t="s">
        <v>19017</v>
      </c>
      <c r="D811" s="10" t="s">
        <v>107</v>
      </c>
      <c r="E811" t="s">
        <v>411</v>
      </c>
      <c r="F811" s="20">
        <v>675360</v>
      </c>
      <c r="G811" s="20">
        <v>238757</v>
      </c>
    </row>
    <row r="812" spans="1:7" ht="25.5" outlineLevel="1" x14ac:dyDescent="0.2">
      <c r="A812" s="2"/>
      <c r="C812" s="49" t="s">
        <v>19018</v>
      </c>
      <c r="F812" s="20">
        <f>SUBTOTAL(9,F810:F811)</f>
        <v>690088</v>
      </c>
      <c r="G812" s="20">
        <f>SUBTOTAL(9,G810:G811)</f>
        <v>243229</v>
      </c>
    </row>
    <row r="813" spans="1:7" outlineLevel="2" x14ac:dyDescent="0.2">
      <c r="A813" s="2">
        <v>547</v>
      </c>
      <c r="C813" s="19" t="s">
        <v>19015</v>
      </c>
      <c r="D813" s="10" t="s">
        <v>151</v>
      </c>
      <c r="E813" t="s">
        <v>411</v>
      </c>
      <c r="F813" s="20">
        <v>20990</v>
      </c>
      <c r="G813" s="20">
        <v>18534</v>
      </c>
    </row>
    <row r="814" spans="1:7" outlineLevel="2" x14ac:dyDescent="0.2">
      <c r="A814" s="2">
        <v>548</v>
      </c>
      <c r="C814" s="19" t="s">
        <v>19015</v>
      </c>
      <c r="D814" s="10" t="s">
        <v>156</v>
      </c>
      <c r="E814" t="s">
        <v>411</v>
      </c>
      <c r="F814" s="20">
        <v>9116</v>
      </c>
      <c r="G814" s="20">
        <v>3082</v>
      </c>
    </row>
    <row r="815" spans="1:7" ht="25.5" outlineLevel="1" x14ac:dyDescent="0.2">
      <c r="A815" s="2"/>
      <c r="C815" s="49" t="s">
        <v>19016</v>
      </c>
      <c r="F815" s="20">
        <f>SUBTOTAL(9,F813:F814)</f>
        <v>30106</v>
      </c>
      <c r="G815" s="20">
        <f>SUBTOTAL(9,G813:G814)</f>
        <v>21616</v>
      </c>
    </row>
    <row r="816" spans="1:7" ht="25.5" outlineLevel="2" x14ac:dyDescent="0.2">
      <c r="A816" s="2">
        <v>549</v>
      </c>
      <c r="C816" s="19" t="s">
        <v>19017</v>
      </c>
      <c r="D816" s="10" t="s">
        <v>173</v>
      </c>
      <c r="E816" t="s">
        <v>411</v>
      </c>
      <c r="F816" s="20">
        <v>20275</v>
      </c>
      <c r="G816" s="20">
        <v>6229</v>
      </c>
    </row>
    <row r="817" spans="1:7" ht="25.5" outlineLevel="1" x14ac:dyDescent="0.2">
      <c r="A817" s="2"/>
      <c r="C817" s="49" t="s">
        <v>19018</v>
      </c>
      <c r="F817" s="20">
        <f>SUBTOTAL(9,F816:F816)</f>
        <v>20275</v>
      </c>
      <c r="G817" s="20">
        <f>SUBTOTAL(9,G816:G816)</f>
        <v>6229</v>
      </c>
    </row>
    <row r="818" spans="1:7" outlineLevel="2" x14ac:dyDescent="0.2">
      <c r="A818" s="2">
        <v>550</v>
      </c>
      <c r="C818" s="19" t="s">
        <v>19015</v>
      </c>
      <c r="D818" s="10" t="s">
        <v>175</v>
      </c>
      <c r="E818" t="s">
        <v>411</v>
      </c>
      <c r="F818" s="20">
        <v>311848</v>
      </c>
      <c r="G818" s="20">
        <v>152738</v>
      </c>
    </row>
    <row r="819" spans="1:7" ht="25.5" outlineLevel="1" x14ac:dyDescent="0.2">
      <c r="A819" s="2"/>
      <c r="C819" s="49" t="s">
        <v>19016</v>
      </c>
      <c r="F819" s="20">
        <f>SUBTOTAL(9,F818:F818)</f>
        <v>311848</v>
      </c>
      <c r="G819" s="20">
        <f>SUBTOTAL(9,G818:G818)</f>
        <v>152738</v>
      </c>
    </row>
    <row r="820" spans="1:7" outlineLevel="2" x14ac:dyDescent="0.2">
      <c r="A820" s="2">
        <v>551</v>
      </c>
      <c r="B820" t="s">
        <v>703</v>
      </c>
      <c r="C820" s="19" t="s">
        <v>20365</v>
      </c>
      <c r="D820" s="10" t="s">
        <v>107</v>
      </c>
      <c r="E820" t="s">
        <v>411</v>
      </c>
      <c r="F820" s="20">
        <v>21000</v>
      </c>
      <c r="G820" s="20">
        <v>10112</v>
      </c>
    </row>
    <row r="821" spans="1:7" ht="25.5" outlineLevel="1" x14ac:dyDescent="0.2">
      <c r="A821" s="2"/>
      <c r="C821" s="49" t="s">
        <v>20366</v>
      </c>
      <c r="F821" s="20">
        <f>SUBTOTAL(9,F820:F820)</f>
        <v>21000</v>
      </c>
      <c r="G821" s="20">
        <f>SUBTOTAL(9,G820:G820)</f>
        <v>10112</v>
      </c>
    </row>
    <row r="822" spans="1:7" outlineLevel="2" x14ac:dyDescent="0.2">
      <c r="A822" s="2">
        <v>552</v>
      </c>
      <c r="B822" t="s">
        <v>704</v>
      </c>
      <c r="C822" s="19" t="s">
        <v>10662</v>
      </c>
      <c r="D822" s="10" t="s">
        <v>15</v>
      </c>
      <c r="E822" t="s">
        <v>411</v>
      </c>
      <c r="F822" s="20">
        <v>183</v>
      </c>
      <c r="G822" s="20">
        <v>22</v>
      </c>
    </row>
    <row r="823" spans="1:7" outlineLevel="2" x14ac:dyDescent="0.2">
      <c r="A823" s="2">
        <v>553</v>
      </c>
      <c r="C823" s="19" t="s">
        <v>10662</v>
      </c>
      <c r="D823" s="10" t="s">
        <v>88</v>
      </c>
      <c r="E823" t="s">
        <v>411</v>
      </c>
      <c r="F823" s="20">
        <v>3</v>
      </c>
      <c r="G823" s="20">
        <v>1</v>
      </c>
    </row>
    <row r="824" spans="1:7" outlineLevel="1" x14ac:dyDescent="0.2">
      <c r="A824" s="2"/>
      <c r="C824" s="49" t="s">
        <v>10663</v>
      </c>
      <c r="F824" s="20">
        <f>SUBTOTAL(9,F822:F823)</f>
        <v>186</v>
      </c>
      <c r="G824" s="20">
        <f>SUBTOTAL(9,G822:G823)</f>
        <v>23</v>
      </c>
    </row>
    <row r="825" spans="1:7" outlineLevel="2" x14ac:dyDescent="0.2">
      <c r="A825" s="2">
        <v>554</v>
      </c>
      <c r="B825" t="s">
        <v>705</v>
      </c>
      <c r="C825" s="19" t="s">
        <v>20367</v>
      </c>
      <c r="D825" s="10" t="s">
        <v>68</v>
      </c>
      <c r="E825" t="s">
        <v>411</v>
      </c>
      <c r="F825" s="20">
        <v>200</v>
      </c>
      <c r="G825" s="20">
        <v>37</v>
      </c>
    </row>
    <row r="826" spans="1:7" outlineLevel="2" x14ac:dyDescent="0.2">
      <c r="A826" s="2">
        <v>555</v>
      </c>
      <c r="C826" s="19" t="s">
        <v>20367</v>
      </c>
      <c r="D826" s="10" t="s">
        <v>88</v>
      </c>
      <c r="E826" t="s">
        <v>411</v>
      </c>
      <c r="F826" s="20">
        <v>500</v>
      </c>
      <c r="G826" s="20">
        <v>30</v>
      </c>
    </row>
    <row r="827" spans="1:7" outlineLevel="1" x14ac:dyDescent="0.2">
      <c r="A827" s="2"/>
      <c r="C827" s="49" t="s">
        <v>20368</v>
      </c>
      <c r="F827" s="20">
        <f>SUBTOTAL(9,F825:F826)</f>
        <v>700</v>
      </c>
      <c r="G827" s="20">
        <f>SUBTOTAL(9,G825:G826)</f>
        <v>67</v>
      </c>
    </row>
    <row r="828" spans="1:7" outlineLevel="2" x14ac:dyDescent="0.2">
      <c r="A828" s="2">
        <v>556</v>
      </c>
      <c r="B828" t="s">
        <v>706</v>
      </c>
      <c r="C828" s="19" t="s">
        <v>10672</v>
      </c>
      <c r="D828" s="10" t="s">
        <v>42</v>
      </c>
      <c r="E828" t="s">
        <v>411</v>
      </c>
      <c r="F828" s="20">
        <v>61</v>
      </c>
      <c r="G828" s="20">
        <v>5</v>
      </c>
    </row>
    <row r="829" spans="1:7" outlineLevel="2" x14ac:dyDescent="0.2">
      <c r="A829" s="2">
        <v>557</v>
      </c>
      <c r="C829" s="19" t="s">
        <v>10672</v>
      </c>
      <c r="D829" s="10" t="s">
        <v>80</v>
      </c>
      <c r="E829" t="s">
        <v>411</v>
      </c>
      <c r="F829" s="20">
        <v>26</v>
      </c>
      <c r="G829" s="20">
        <v>8</v>
      </c>
    </row>
    <row r="830" spans="1:7" outlineLevel="1" x14ac:dyDescent="0.2">
      <c r="A830" s="2"/>
      <c r="C830" s="49" t="s">
        <v>10673</v>
      </c>
      <c r="F830" s="20">
        <f>SUBTOTAL(9,F828:F829)</f>
        <v>87</v>
      </c>
      <c r="G830" s="20">
        <f>SUBTOTAL(9,G828:G829)</f>
        <v>13</v>
      </c>
    </row>
    <row r="831" spans="1:7" outlineLevel="2" x14ac:dyDescent="0.2">
      <c r="A831" s="2">
        <v>558</v>
      </c>
      <c r="B831" t="s">
        <v>707</v>
      </c>
      <c r="C831" s="19" t="s">
        <v>20369</v>
      </c>
      <c r="D831" s="10" t="s">
        <v>23</v>
      </c>
      <c r="E831" t="s">
        <v>411</v>
      </c>
      <c r="F831" s="20">
        <v>2</v>
      </c>
      <c r="G831" s="20">
        <v>4</v>
      </c>
    </row>
    <row r="832" spans="1:7" outlineLevel="2" x14ac:dyDescent="0.2">
      <c r="A832" s="2">
        <v>559</v>
      </c>
      <c r="C832" s="19" t="s">
        <v>20369</v>
      </c>
      <c r="D832" s="10" t="s">
        <v>65</v>
      </c>
      <c r="E832" t="s">
        <v>411</v>
      </c>
      <c r="F832" s="20">
        <v>45</v>
      </c>
      <c r="G832" s="20">
        <v>4</v>
      </c>
    </row>
    <row r="833" spans="1:7" outlineLevel="2" x14ac:dyDescent="0.2">
      <c r="A833" s="2">
        <v>560</v>
      </c>
      <c r="C833" s="19" t="s">
        <v>20369</v>
      </c>
      <c r="D833" s="10" t="s">
        <v>80</v>
      </c>
      <c r="E833" t="s">
        <v>411</v>
      </c>
      <c r="F833" s="20">
        <v>27000</v>
      </c>
      <c r="G833" s="20">
        <v>173</v>
      </c>
    </row>
    <row r="834" spans="1:7" outlineLevel="1" x14ac:dyDescent="0.2">
      <c r="A834" s="2"/>
      <c r="C834" s="49" t="s">
        <v>20370</v>
      </c>
      <c r="F834" s="20">
        <f>SUBTOTAL(9,F831:F833)</f>
        <v>27047</v>
      </c>
      <c r="G834" s="20">
        <f>SUBTOTAL(9,G831:G833)</f>
        <v>181</v>
      </c>
    </row>
    <row r="835" spans="1:7" ht="25.5" outlineLevel="2" x14ac:dyDescent="0.2">
      <c r="A835" s="2">
        <v>561</v>
      </c>
      <c r="B835" t="s">
        <v>708</v>
      </c>
      <c r="C835" s="19" t="s">
        <v>19019</v>
      </c>
      <c r="D835" s="10" t="s">
        <v>42</v>
      </c>
      <c r="E835" t="s">
        <v>709</v>
      </c>
      <c r="F835" s="20">
        <v>2</v>
      </c>
      <c r="G835" s="20">
        <v>4</v>
      </c>
    </row>
    <row r="836" spans="1:7" ht="25.5" outlineLevel="1" x14ac:dyDescent="0.2">
      <c r="A836" s="2"/>
      <c r="C836" s="49" t="s">
        <v>19020</v>
      </c>
      <c r="F836" s="20">
        <f>SUBTOTAL(9,F835:F835)</f>
        <v>2</v>
      </c>
      <c r="G836" s="20">
        <f>SUBTOTAL(9,G835:G835)</f>
        <v>4</v>
      </c>
    </row>
    <row r="837" spans="1:7" outlineLevel="2" x14ac:dyDescent="0.2">
      <c r="A837" s="2">
        <v>562</v>
      </c>
      <c r="B837" t="s">
        <v>710</v>
      </c>
      <c r="C837" s="19" t="s">
        <v>17877</v>
      </c>
      <c r="D837" s="10" t="s">
        <v>42</v>
      </c>
      <c r="E837" t="s">
        <v>711</v>
      </c>
      <c r="F837" s="20">
        <v>5000</v>
      </c>
      <c r="G837" s="20">
        <v>71</v>
      </c>
    </row>
    <row r="838" spans="1:7" outlineLevel="1" x14ac:dyDescent="0.2">
      <c r="A838" s="2"/>
      <c r="C838" s="49" t="s">
        <v>17878</v>
      </c>
      <c r="F838" s="20">
        <f>SUBTOTAL(9,F837:F837)</f>
        <v>5000</v>
      </c>
      <c r="G838" s="20">
        <f>SUBTOTAL(9,G837:G837)</f>
        <v>71</v>
      </c>
    </row>
    <row r="839" spans="1:7" ht="25.5" outlineLevel="2" x14ac:dyDescent="0.2">
      <c r="A839" s="2">
        <v>563</v>
      </c>
      <c r="B839" t="s">
        <v>712</v>
      </c>
      <c r="C839" s="19" t="s">
        <v>19021</v>
      </c>
      <c r="D839" s="10" t="s">
        <v>65</v>
      </c>
      <c r="E839" t="s">
        <v>711</v>
      </c>
      <c r="F839" s="20">
        <v>3</v>
      </c>
      <c r="G839" s="20">
        <v>14</v>
      </c>
    </row>
    <row r="840" spans="1:7" ht="25.5" outlineLevel="1" x14ac:dyDescent="0.2">
      <c r="A840" s="2"/>
      <c r="C840" s="49" t="s">
        <v>19022</v>
      </c>
      <c r="F840" s="20">
        <f>SUBTOTAL(9,F839:F839)</f>
        <v>3</v>
      </c>
      <c r="G840" s="20">
        <f>SUBTOTAL(9,G839:G839)</f>
        <v>14</v>
      </c>
    </row>
    <row r="841" spans="1:7" outlineLevel="2" x14ac:dyDescent="0.2">
      <c r="A841" s="2">
        <v>564</v>
      </c>
      <c r="B841" t="s">
        <v>714</v>
      </c>
      <c r="C841" s="19" t="s">
        <v>20371</v>
      </c>
      <c r="D841" s="10" t="s">
        <v>80</v>
      </c>
      <c r="E841" t="s">
        <v>711</v>
      </c>
      <c r="F841" s="20">
        <v>8</v>
      </c>
      <c r="G841" s="20">
        <v>240</v>
      </c>
    </row>
    <row r="842" spans="1:7" ht="25.5" outlineLevel="1" x14ac:dyDescent="0.2">
      <c r="A842" s="2"/>
      <c r="C842" s="49" t="s">
        <v>20372</v>
      </c>
      <c r="F842" s="20">
        <f>SUBTOTAL(9,F841:F841)</f>
        <v>8</v>
      </c>
      <c r="G842" s="20">
        <f>SUBTOTAL(9,G841:G841)</f>
        <v>240</v>
      </c>
    </row>
    <row r="843" spans="1:7" outlineLevel="2" x14ac:dyDescent="0.2">
      <c r="A843" s="2">
        <v>565</v>
      </c>
      <c r="B843" t="s">
        <v>715</v>
      </c>
      <c r="C843" s="19" t="s">
        <v>19023</v>
      </c>
      <c r="D843" s="10" t="s">
        <v>42</v>
      </c>
      <c r="E843" t="s">
        <v>411</v>
      </c>
      <c r="F843" s="20">
        <v>5525</v>
      </c>
      <c r="G843" s="20">
        <v>60</v>
      </c>
    </row>
    <row r="844" spans="1:7" outlineLevel="1" x14ac:dyDescent="0.2">
      <c r="A844" s="2"/>
      <c r="C844" s="49" t="s">
        <v>19024</v>
      </c>
      <c r="F844" s="20">
        <f>SUBTOTAL(9,F843:F843)</f>
        <v>5525</v>
      </c>
      <c r="G844" s="20">
        <f>SUBTOTAL(9,G843:G843)</f>
        <v>60</v>
      </c>
    </row>
    <row r="845" spans="1:7" outlineLevel="2" x14ac:dyDescent="0.2">
      <c r="A845" s="2">
        <v>566</v>
      </c>
      <c r="B845" t="s">
        <v>716</v>
      </c>
      <c r="C845" s="19" t="s">
        <v>19025</v>
      </c>
      <c r="D845" s="10" t="s">
        <v>42</v>
      </c>
      <c r="E845" t="s">
        <v>411</v>
      </c>
      <c r="F845" s="20">
        <v>5500</v>
      </c>
      <c r="G845" s="20">
        <v>114</v>
      </c>
    </row>
    <row r="846" spans="1:7" outlineLevel="1" x14ac:dyDescent="0.2">
      <c r="A846" s="2"/>
      <c r="C846" s="49" t="s">
        <v>19026</v>
      </c>
      <c r="F846" s="20">
        <f>SUBTOTAL(9,F845:F845)</f>
        <v>5500</v>
      </c>
      <c r="G846" s="20">
        <f>SUBTOTAL(9,G845:G845)</f>
        <v>114</v>
      </c>
    </row>
    <row r="847" spans="1:7" outlineLevel="2" x14ac:dyDescent="0.2">
      <c r="A847" s="2">
        <v>567</v>
      </c>
      <c r="B847" t="s">
        <v>717</v>
      </c>
      <c r="C847" s="19" t="s">
        <v>20373</v>
      </c>
      <c r="D847" s="10" t="s">
        <v>42</v>
      </c>
      <c r="E847" t="s">
        <v>411</v>
      </c>
      <c r="F847" s="20">
        <v>5000</v>
      </c>
      <c r="G847" s="20">
        <v>75</v>
      </c>
    </row>
    <row r="848" spans="1:7" outlineLevel="2" x14ac:dyDescent="0.2">
      <c r="A848" s="2">
        <v>568</v>
      </c>
      <c r="C848" s="19" t="s">
        <v>20373</v>
      </c>
      <c r="D848" s="10" t="s">
        <v>80</v>
      </c>
      <c r="E848" t="s">
        <v>411</v>
      </c>
      <c r="F848" s="20">
        <v>200</v>
      </c>
      <c r="G848" s="20">
        <v>5</v>
      </c>
    </row>
    <row r="849" spans="1:7" outlineLevel="1" x14ac:dyDescent="0.2">
      <c r="A849" s="2"/>
      <c r="C849" s="49" t="s">
        <v>20374</v>
      </c>
      <c r="F849" s="20">
        <f>SUBTOTAL(9,F847:F848)</f>
        <v>5200</v>
      </c>
      <c r="G849" s="20">
        <f>SUBTOTAL(9,G847:G848)</f>
        <v>80</v>
      </c>
    </row>
    <row r="850" spans="1:7" ht="25.5" outlineLevel="2" x14ac:dyDescent="0.2">
      <c r="A850" s="2">
        <v>569</v>
      </c>
      <c r="B850" t="s">
        <v>718</v>
      </c>
      <c r="C850" s="19" t="s">
        <v>19027</v>
      </c>
      <c r="D850" s="10" t="s">
        <v>80</v>
      </c>
      <c r="E850" t="s">
        <v>411</v>
      </c>
      <c r="F850" s="20">
        <v>312000</v>
      </c>
      <c r="G850" s="20">
        <v>2505</v>
      </c>
    </row>
    <row r="851" spans="1:7" ht="25.5" outlineLevel="2" x14ac:dyDescent="0.2">
      <c r="A851" s="2">
        <v>570</v>
      </c>
      <c r="C851" s="19" t="s">
        <v>19027</v>
      </c>
      <c r="D851" s="10" t="s">
        <v>88</v>
      </c>
      <c r="E851" t="s">
        <v>411</v>
      </c>
      <c r="F851" s="20">
        <v>50</v>
      </c>
      <c r="G851" s="20">
        <v>10</v>
      </c>
    </row>
    <row r="852" spans="1:7" ht="25.5" outlineLevel="1" x14ac:dyDescent="0.2">
      <c r="A852" s="2"/>
      <c r="C852" s="49" t="s">
        <v>19028</v>
      </c>
      <c r="F852" s="20">
        <f>SUBTOTAL(9,F850:F851)</f>
        <v>312050</v>
      </c>
      <c r="G852" s="20">
        <f>SUBTOTAL(9,G850:G851)</f>
        <v>2515</v>
      </c>
    </row>
    <row r="853" spans="1:7" outlineLevel="2" x14ac:dyDescent="0.2">
      <c r="A853" s="2">
        <v>571</v>
      </c>
      <c r="B853" t="s">
        <v>719</v>
      </c>
      <c r="C853" s="19" t="s">
        <v>19029</v>
      </c>
      <c r="D853" s="10" t="s">
        <v>80</v>
      </c>
      <c r="E853" t="s">
        <v>411</v>
      </c>
      <c r="F853" s="20">
        <v>120000</v>
      </c>
      <c r="G853" s="20">
        <v>1056</v>
      </c>
    </row>
    <row r="854" spans="1:7" ht="25.5" outlineLevel="1" x14ac:dyDescent="0.2">
      <c r="A854" s="2"/>
      <c r="C854" s="49" t="s">
        <v>19030</v>
      </c>
      <c r="F854" s="20">
        <f>SUBTOTAL(9,F853:F853)</f>
        <v>120000</v>
      </c>
      <c r="G854" s="20">
        <f>SUBTOTAL(9,G853:G853)</f>
        <v>1056</v>
      </c>
    </row>
    <row r="855" spans="1:7" outlineLevel="2" x14ac:dyDescent="0.2">
      <c r="A855" s="2">
        <v>572</v>
      </c>
      <c r="B855" t="s">
        <v>720</v>
      </c>
      <c r="C855" s="19" t="s">
        <v>20375</v>
      </c>
      <c r="D855" s="10" t="s">
        <v>77</v>
      </c>
      <c r="E855" t="s">
        <v>411</v>
      </c>
      <c r="F855" s="20">
        <v>15000</v>
      </c>
      <c r="G855" s="20">
        <v>2398</v>
      </c>
    </row>
    <row r="856" spans="1:7" outlineLevel="2" x14ac:dyDescent="0.2">
      <c r="A856" s="2">
        <v>573</v>
      </c>
      <c r="C856" s="19" t="s">
        <v>20375</v>
      </c>
      <c r="D856" s="10" t="s">
        <v>101</v>
      </c>
      <c r="E856" t="s">
        <v>411</v>
      </c>
      <c r="F856" s="20">
        <v>6500</v>
      </c>
      <c r="G856" s="20">
        <v>576</v>
      </c>
    </row>
    <row r="857" spans="1:7" outlineLevel="2" x14ac:dyDescent="0.2">
      <c r="A857" s="2">
        <v>574</v>
      </c>
      <c r="C857" s="19" t="s">
        <v>20375</v>
      </c>
      <c r="D857" s="10" t="s">
        <v>178</v>
      </c>
      <c r="E857" t="s">
        <v>411</v>
      </c>
      <c r="F857" s="20">
        <v>11000</v>
      </c>
      <c r="G857" s="20">
        <v>975</v>
      </c>
    </row>
    <row r="858" spans="1:7" outlineLevel="1" x14ac:dyDescent="0.2">
      <c r="A858" s="2"/>
      <c r="C858" s="49" t="s">
        <v>20376</v>
      </c>
      <c r="F858" s="20">
        <f>SUBTOTAL(9,F855:F857)</f>
        <v>32500</v>
      </c>
      <c r="G858" s="20">
        <f>SUBTOTAL(9,G855:G857)</f>
        <v>3949</v>
      </c>
    </row>
    <row r="859" spans="1:7" ht="25.5" outlineLevel="2" x14ac:dyDescent="0.2">
      <c r="A859" s="2">
        <v>575</v>
      </c>
      <c r="B859" t="s">
        <v>721</v>
      </c>
      <c r="C859" s="19" t="s">
        <v>20377</v>
      </c>
      <c r="D859" s="10" t="s">
        <v>27</v>
      </c>
      <c r="E859" t="s">
        <v>411</v>
      </c>
      <c r="F859" s="20">
        <v>385800</v>
      </c>
      <c r="G859" s="20">
        <v>3039</v>
      </c>
    </row>
    <row r="860" spans="1:7" ht="25.5" outlineLevel="1" x14ac:dyDescent="0.2">
      <c r="A860" s="2"/>
      <c r="C860" s="49" t="s">
        <v>20378</v>
      </c>
      <c r="F860" s="20">
        <f>SUBTOTAL(9,F859:F859)</f>
        <v>385800</v>
      </c>
      <c r="G860" s="20">
        <f>SUBTOTAL(9,G859:G859)</f>
        <v>3039</v>
      </c>
    </row>
    <row r="861" spans="1:7" ht="25.5" outlineLevel="2" x14ac:dyDescent="0.2">
      <c r="A861" s="2">
        <v>576</v>
      </c>
      <c r="B861" t="s">
        <v>723</v>
      </c>
      <c r="C861" s="19" t="s">
        <v>19031</v>
      </c>
      <c r="D861" s="10" t="s">
        <v>80</v>
      </c>
      <c r="E861" t="s">
        <v>411</v>
      </c>
      <c r="F861" s="20">
        <v>60100</v>
      </c>
      <c r="G861" s="20">
        <v>1539</v>
      </c>
    </row>
    <row r="862" spans="1:7" ht="25.5" outlineLevel="1" x14ac:dyDescent="0.2">
      <c r="A862" s="2"/>
      <c r="C862" s="49" t="s">
        <v>19032</v>
      </c>
      <c r="F862" s="20">
        <f>SUBTOTAL(9,F861:F861)</f>
        <v>60100</v>
      </c>
      <c r="G862" s="20">
        <f>SUBTOTAL(9,G861:G861)</f>
        <v>1539</v>
      </c>
    </row>
    <row r="863" spans="1:7" outlineLevel="2" x14ac:dyDescent="0.2">
      <c r="A863" s="2">
        <v>577</v>
      </c>
      <c r="B863" t="s">
        <v>725</v>
      </c>
      <c r="C863" s="19" t="s">
        <v>10830</v>
      </c>
      <c r="D863" s="10" t="s">
        <v>80</v>
      </c>
      <c r="E863" t="s">
        <v>411</v>
      </c>
      <c r="F863" s="20">
        <v>19600</v>
      </c>
      <c r="G863" s="20">
        <v>95</v>
      </c>
    </row>
    <row r="864" spans="1:7" outlineLevel="1" x14ac:dyDescent="0.2">
      <c r="A864" s="2"/>
      <c r="C864" s="49" t="s">
        <v>10831</v>
      </c>
      <c r="F864" s="20">
        <f>SUBTOTAL(9,F863:F863)</f>
        <v>19600</v>
      </c>
      <c r="G864" s="20">
        <f>SUBTOTAL(9,G863:G863)</f>
        <v>95</v>
      </c>
    </row>
    <row r="865" spans="1:7" outlineLevel="2" x14ac:dyDescent="0.2">
      <c r="A865" s="2">
        <v>578</v>
      </c>
      <c r="B865" t="s">
        <v>726</v>
      </c>
      <c r="C865" s="19" t="s">
        <v>10834</v>
      </c>
      <c r="D865" s="10" t="s">
        <v>142</v>
      </c>
      <c r="E865" t="s">
        <v>411</v>
      </c>
      <c r="F865" s="20">
        <v>99</v>
      </c>
      <c r="G865" s="20">
        <v>1</v>
      </c>
    </row>
    <row r="866" spans="1:7" outlineLevel="1" x14ac:dyDescent="0.2">
      <c r="A866" s="2"/>
      <c r="C866" s="49" t="s">
        <v>10835</v>
      </c>
      <c r="F866" s="20">
        <f>SUBTOTAL(9,F865:F865)</f>
        <v>99</v>
      </c>
      <c r="G866" s="20">
        <f>SUBTOTAL(9,G865:G865)</f>
        <v>1</v>
      </c>
    </row>
    <row r="867" spans="1:7" ht="25.5" outlineLevel="2" x14ac:dyDescent="0.2">
      <c r="A867" s="2">
        <v>579</v>
      </c>
      <c r="B867" t="s">
        <v>727</v>
      </c>
      <c r="C867" s="19" t="s">
        <v>19033</v>
      </c>
      <c r="D867" s="10" t="s">
        <v>84</v>
      </c>
      <c r="E867" t="s">
        <v>411</v>
      </c>
      <c r="F867" s="20">
        <v>4</v>
      </c>
      <c r="G867" s="20">
        <v>7</v>
      </c>
    </row>
    <row r="868" spans="1:7" ht="25.5" outlineLevel="2" x14ac:dyDescent="0.2">
      <c r="A868" s="2">
        <v>580</v>
      </c>
      <c r="C868" s="19" t="s">
        <v>19033</v>
      </c>
      <c r="D868" s="10" t="s">
        <v>176</v>
      </c>
      <c r="E868" t="s">
        <v>411</v>
      </c>
      <c r="F868" s="20">
        <v>5</v>
      </c>
      <c r="G868" s="20">
        <v>83</v>
      </c>
    </row>
    <row r="869" spans="1:7" ht="25.5" outlineLevel="1" x14ac:dyDescent="0.2">
      <c r="A869" s="2"/>
      <c r="C869" s="49" t="s">
        <v>19034</v>
      </c>
      <c r="F869" s="20">
        <f>SUBTOTAL(9,F867:F868)</f>
        <v>9</v>
      </c>
      <c r="G869" s="20">
        <f>SUBTOTAL(9,G867:G868)</f>
        <v>90</v>
      </c>
    </row>
    <row r="870" spans="1:7" ht="25.5" outlineLevel="2" x14ac:dyDescent="0.2">
      <c r="A870" s="2">
        <v>581</v>
      </c>
      <c r="B870" t="s">
        <v>729</v>
      </c>
      <c r="C870" s="19" t="s">
        <v>20379</v>
      </c>
      <c r="D870" s="10" t="s">
        <v>80</v>
      </c>
      <c r="E870" t="s">
        <v>411</v>
      </c>
      <c r="F870" s="20">
        <v>1062545</v>
      </c>
      <c r="G870" s="20">
        <v>16613</v>
      </c>
    </row>
    <row r="871" spans="1:7" ht="25.5" outlineLevel="1" x14ac:dyDescent="0.2">
      <c r="A871" s="2"/>
      <c r="C871" s="49" t="s">
        <v>20380</v>
      </c>
      <c r="F871" s="20">
        <f>SUBTOTAL(9,F870:F870)</f>
        <v>1062545</v>
      </c>
      <c r="G871" s="20">
        <f>SUBTOTAL(9,G870:G870)</f>
        <v>16613</v>
      </c>
    </row>
    <row r="872" spans="1:7" outlineLevel="2" x14ac:dyDescent="0.2">
      <c r="A872" s="2">
        <v>582</v>
      </c>
      <c r="B872" t="s">
        <v>730</v>
      </c>
      <c r="C872" s="19" t="s">
        <v>19035</v>
      </c>
      <c r="D872" s="10" t="s">
        <v>130</v>
      </c>
      <c r="E872" t="s">
        <v>411</v>
      </c>
      <c r="F872" s="20">
        <v>850</v>
      </c>
      <c r="G872" s="20">
        <v>259</v>
      </c>
    </row>
    <row r="873" spans="1:7" outlineLevel="1" x14ac:dyDescent="0.2">
      <c r="A873" s="2"/>
      <c r="C873" s="49" t="s">
        <v>19036</v>
      </c>
      <c r="F873" s="20">
        <f>SUBTOTAL(9,F872:F872)</f>
        <v>850</v>
      </c>
      <c r="G873" s="20">
        <f>SUBTOTAL(9,G872:G872)</f>
        <v>259</v>
      </c>
    </row>
    <row r="874" spans="1:7" outlineLevel="2" x14ac:dyDescent="0.2">
      <c r="A874" s="2">
        <v>583</v>
      </c>
      <c r="B874" t="s">
        <v>731</v>
      </c>
      <c r="C874" s="19" t="s">
        <v>19037</v>
      </c>
      <c r="D874" s="10" t="s">
        <v>80</v>
      </c>
      <c r="E874" t="s">
        <v>411</v>
      </c>
      <c r="F874" s="20">
        <v>45</v>
      </c>
      <c r="G874" s="20">
        <v>3</v>
      </c>
    </row>
    <row r="875" spans="1:7" outlineLevel="1" x14ac:dyDescent="0.2">
      <c r="A875" s="2"/>
      <c r="C875" s="49" t="s">
        <v>19038</v>
      </c>
      <c r="F875" s="20">
        <f>SUBTOTAL(9,F874:F874)</f>
        <v>45</v>
      </c>
      <c r="G875" s="20">
        <f>SUBTOTAL(9,G874:G874)</f>
        <v>3</v>
      </c>
    </row>
    <row r="876" spans="1:7" ht="25.5" outlineLevel="2" x14ac:dyDescent="0.2">
      <c r="A876" s="2">
        <v>584</v>
      </c>
      <c r="B876" t="s">
        <v>732</v>
      </c>
      <c r="C876" s="19" t="s">
        <v>20381</v>
      </c>
      <c r="D876" s="10" t="s">
        <v>130</v>
      </c>
      <c r="E876" t="s">
        <v>411</v>
      </c>
      <c r="F876" s="20">
        <v>655</v>
      </c>
      <c r="G876" s="20">
        <v>530</v>
      </c>
    </row>
    <row r="877" spans="1:7" ht="25.5" outlineLevel="1" x14ac:dyDescent="0.2">
      <c r="A877" s="2"/>
      <c r="C877" s="49" t="s">
        <v>20382</v>
      </c>
      <c r="F877" s="20">
        <f>SUBTOTAL(9,F876:F876)</f>
        <v>655</v>
      </c>
      <c r="G877" s="20">
        <f>SUBTOTAL(9,G876:G876)</f>
        <v>530</v>
      </c>
    </row>
    <row r="878" spans="1:7" outlineLevel="2" x14ac:dyDescent="0.2">
      <c r="A878" s="2">
        <v>585</v>
      </c>
      <c r="B878" t="s">
        <v>733</v>
      </c>
      <c r="C878" s="19" t="s">
        <v>19039</v>
      </c>
      <c r="D878" s="10" t="s">
        <v>136</v>
      </c>
      <c r="E878" t="s">
        <v>411</v>
      </c>
      <c r="F878" s="20">
        <v>50</v>
      </c>
      <c r="G878" s="20">
        <v>794</v>
      </c>
    </row>
    <row r="879" spans="1:7" outlineLevel="1" x14ac:dyDescent="0.2">
      <c r="A879" s="2"/>
      <c r="C879" s="49" t="s">
        <v>19040</v>
      </c>
      <c r="F879" s="20">
        <f>SUBTOTAL(9,F878:F878)</f>
        <v>50</v>
      </c>
      <c r="G879" s="20">
        <f>SUBTOTAL(9,G878:G878)</f>
        <v>794</v>
      </c>
    </row>
    <row r="880" spans="1:7" outlineLevel="2" x14ac:dyDescent="0.2">
      <c r="A880" s="2">
        <v>586</v>
      </c>
      <c r="B880" t="s">
        <v>734</v>
      </c>
      <c r="C880" s="19" t="s">
        <v>19041</v>
      </c>
      <c r="D880" s="10" t="s">
        <v>15</v>
      </c>
      <c r="E880" t="s">
        <v>411</v>
      </c>
      <c r="F880" s="20">
        <v>9</v>
      </c>
      <c r="G880" s="20">
        <v>35081</v>
      </c>
    </row>
    <row r="881" spans="1:7" outlineLevel="2" x14ac:dyDescent="0.2">
      <c r="A881" s="2">
        <v>587</v>
      </c>
      <c r="C881" s="19" t="s">
        <v>19041</v>
      </c>
      <c r="D881" s="10" t="s">
        <v>178</v>
      </c>
      <c r="E881" t="s">
        <v>411</v>
      </c>
      <c r="F881" s="20">
        <v>1</v>
      </c>
      <c r="G881" s="20">
        <v>3379</v>
      </c>
    </row>
    <row r="882" spans="1:7" outlineLevel="1" x14ac:dyDescent="0.2">
      <c r="A882" s="2"/>
      <c r="C882" s="49" t="s">
        <v>19042</v>
      </c>
      <c r="F882" s="20">
        <f>SUBTOTAL(9,F880:F881)</f>
        <v>10</v>
      </c>
      <c r="G882" s="20">
        <f>SUBTOTAL(9,G880:G881)</f>
        <v>38460</v>
      </c>
    </row>
    <row r="883" spans="1:7" outlineLevel="2" x14ac:dyDescent="0.2">
      <c r="A883" s="2">
        <v>588</v>
      </c>
      <c r="B883" t="s">
        <v>735</v>
      </c>
      <c r="C883" s="19" t="s">
        <v>20383</v>
      </c>
      <c r="D883" s="10" t="s">
        <v>80</v>
      </c>
      <c r="E883" t="s">
        <v>411</v>
      </c>
      <c r="F883" s="20">
        <v>19220</v>
      </c>
      <c r="G883" s="20">
        <v>1076</v>
      </c>
    </row>
    <row r="884" spans="1:7" ht="25.5" outlineLevel="1" x14ac:dyDescent="0.2">
      <c r="A884" s="2"/>
      <c r="C884" s="49" t="s">
        <v>20384</v>
      </c>
      <c r="F884" s="20">
        <f>SUBTOTAL(9,F883:F883)</f>
        <v>19220</v>
      </c>
      <c r="G884" s="20">
        <f>SUBTOTAL(9,G883:G883)</f>
        <v>1076</v>
      </c>
    </row>
    <row r="885" spans="1:7" outlineLevel="2" x14ac:dyDescent="0.2">
      <c r="A885" s="2">
        <v>589</v>
      </c>
      <c r="B885" t="s">
        <v>736</v>
      </c>
      <c r="C885" s="19" t="s">
        <v>19043</v>
      </c>
      <c r="D885" s="10" t="s">
        <v>178</v>
      </c>
      <c r="E885" t="s">
        <v>411</v>
      </c>
      <c r="F885" s="20">
        <v>33</v>
      </c>
      <c r="G885" s="20">
        <v>38</v>
      </c>
    </row>
    <row r="886" spans="1:7" outlineLevel="1" x14ac:dyDescent="0.2">
      <c r="A886" s="2"/>
      <c r="C886" s="49" t="s">
        <v>19044</v>
      </c>
      <c r="F886" s="20">
        <f>SUBTOTAL(9,F885:F885)</f>
        <v>33</v>
      </c>
      <c r="G886" s="20">
        <f>SUBTOTAL(9,G885:G885)</f>
        <v>38</v>
      </c>
    </row>
    <row r="887" spans="1:7" outlineLevel="2" x14ac:dyDescent="0.2">
      <c r="A887" s="2">
        <v>590</v>
      </c>
      <c r="B887" t="s">
        <v>737</v>
      </c>
      <c r="C887" s="19" t="s">
        <v>19045</v>
      </c>
      <c r="D887" s="10" t="s">
        <v>121</v>
      </c>
      <c r="E887" t="s">
        <v>411</v>
      </c>
      <c r="F887" s="20">
        <v>154</v>
      </c>
      <c r="G887" s="20">
        <v>15</v>
      </c>
    </row>
    <row r="888" spans="1:7" outlineLevel="1" x14ac:dyDescent="0.2">
      <c r="A888" s="2"/>
      <c r="C888" s="49" t="s">
        <v>19046</v>
      </c>
      <c r="F888" s="20">
        <f>SUBTOTAL(9,F887:F887)</f>
        <v>154</v>
      </c>
      <c r="G888" s="20">
        <f>SUBTOTAL(9,G887:G887)</f>
        <v>15</v>
      </c>
    </row>
    <row r="889" spans="1:7" ht="25.5" outlineLevel="2" x14ac:dyDescent="0.2">
      <c r="A889" s="2">
        <v>591</v>
      </c>
      <c r="B889" t="s">
        <v>738</v>
      </c>
      <c r="C889" s="19" t="s">
        <v>19047</v>
      </c>
      <c r="D889" s="10" t="s">
        <v>107</v>
      </c>
      <c r="E889" t="s">
        <v>411</v>
      </c>
      <c r="F889" s="20">
        <v>95</v>
      </c>
      <c r="G889" s="20">
        <v>212</v>
      </c>
    </row>
    <row r="890" spans="1:7" ht="25.5" outlineLevel="1" x14ac:dyDescent="0.2">
      <c r="A890" s="2"/>
      <c r="C890" s="49" t="s">
        <v>19048</v>
      </c>
      <c r="F890" s="20">
        <f>SUBTOTAL(9,F889:F889)</f>
        <v>95</v>
      </c>
      <c r="G890" s="20">
        <f>SUBTOTAL(9,G889:G889)</f>
        <v>212</v>
      </c>
    </row>
    <row r="891" spans="1:7" ht="25.5" outlineLevel="2" x14ac:dyDescent="0.2">
      <c r="A891" s="2">
        <v>592</v>
      </c>
      <c r="B891" t="s">
        <v>740</v>
      </c>
      <c r="C891" s="19" t="s">
        <v>20385</v>
      </c>
      <c r="D891" s="10" t="s">
        <v>130</v>
      </c>
      <c r="E891" t="s">
        <v>411</v>
      </c>
      <c r="F891" s="20">
        <v>221</v>
      </c>
      <c r="G891" s="20">
        <v>535</v>
      </c>
    </row>
    <row r="892" spans="1:7" ht="25.5" outlineLevel="1" x14ac:dyDescent="0.2">
      <c r="A892" s="2"/>
      <c r="C892" s="49" t="s">
        <v>20386</v>
      </c>
      <c r="F892" s="20">
        <f>SUBTOTAL(9,F891:F891)</f>
        <v>221</v>
      </c>
      <c r="G892" s="20">
        <f>SUBTOTAL(9,G891:G891)</f>
        <v>535</v>
      </c>
    </row>
    <row r="893" spans="1:7" ht="25.5" outlineLevel="2" x14ac:dyDescent="0.2">
      <c r="A893" s="2">
        <v>593</v>
      </c>
      <c r="B893" t="s">
        <v>741</v>
      </c>
      <c r="C893" s="19" t="s">
        <v>19049</v>
      </c>
      <c r="D893" s="10" t="s">
        <v>80</v>
      </c>
      <c r="E893" t="s">
        <v>411</v>
      </c>
      <c r="F893" s="20">
        <v>867092</v>
      </c>
      <c r="G893" s="20">
        <v>346689</v>
      </c>
    </row>
    <row r="894" spans="1:7" ht="25.5" outlineLevel="2" x14ac:dyDescent="0.2">
      <c r="A894" s="2">
        <v>594</v>
      </c>
      <c r="C894" s="19" t="s">
        <v>19049</v>
      </c>
      <c r="D894" s="10" t="s">
        <v>87</v>
      </c>
      <c r="E894" t="s">
        <v>411</v>
      </c>
      <c r="F894" s="20">
        <v>63</v>
      </c>
      <c r="G894" s="20">
        <v>834</v>
      </c>
    </row>
    <row r="895" spans="1:7" ht="25.5" outlineLevel="2" x14ac:dyDescent="0.2">
      <c r="A895" s="2">
        <v>595</v>
      </c>
      <c r="C895" s="19" t="s">
        <v>19049</v>
      </c>
      <c r="D895" s="10" t="s">
        <v>96</v>
      </c>
      <c r="E895" t="s">
        <v>411</v>
      </c>
      <c r="F895" s="20">
        <v>25</v>
      </c>
      <c r="G895" s="20">
        <v>319</v>
      </c>
    </row>
    <row r="896" spans="1:7" ht="25.5" outlineLevel="2" x14ac:dyDescent="0.2">
      <c r="A896" s="2">
        <v>596</v>
      </c>
      <c r="C896" s="19" t="s">
        <v>19049</v>
      </c>
      <c r="D896" s="10" t="s">
        <v>161</v>
      </c>
      <c r="E896" t="s">
        <v>411</v>
      </c>
      <c r="F896" s="20">
        <v>10939</v>
      </c>
      <c r="G896" s="20">
        <v>1416</v>
      </c>
    </row>
    <row r="897" spans="1:7" ht="25.5" outlineLevel="2" x14ac:dyDescent="0.2">
      <c r="A897" s="2">
        <v>597</v>
      </c>
      <c r="C897" s="19" t="s">
        <v>19049</v>
      </c>
      <c r="D897" s="10" t="s">
        <v>176</v>
      </c>
      <c r="E897" t="s">
        <v>411</v>
      </c>
      <c r="F897" s="20">
        <v>6</v>
      </c>
      <c r="G897" s="20">
        <v>68</v>
      </c>
    </row>
    <row r="898" spans="1:7" ht="25.5" outlineLevel="1" x14ac:dyDescent="0.2">
      <c r="A898" s="2"/>
      <c r="C898" s="49" t="s">
        <v>19050</v>
      </c>
      <c r="F898" s="20">
        <f>SUBTOTAL(9,F893:F897)</f>
        <v>878125</v>
      </c>
      <c r="G898" s="20">
        <f>SUBTOTAL(9,G893:G897)</f>
        <v>349326</v>
      </c>
    </row>
    <row r="899" spans="1:7" ht="25.5" outlineLevel="2" x14ac:dyDescent="0.2">
      <c r="A899" s="2">
        <v>598</v>
      </c>
      <c r="B899" t="s">
        <v>742</v>
      </c>
      <c r="C899" s="19" t="s">
        <v>19051</v>
      </c>
      <c r="D899" s="10" t="s">
        <v>80</v>
      </c>
      <c r="E899" t="s">
        <v>411</v>
      </c>
      <c r="F899" s="20">
        <v>489386</v>
      </c>
      <c r="G899" s="20">
        <v>560445</v>
      </c>
    </row>
    <row r="900" spans="1:7" ht="25.5" outlineLevel="2" x14ac:dyDescent="0.2">
      <c r="A900" s="2">
        <v>599</v>
      </c>
      <c r="C900" s="19" t="s">
        <v>19051</v>
      </c>
      <c r="D900" s="10" t="s">
        <v>87</v>
      </c>
      <c r="E900" t="s">
        <v>411</v>
      </c>
      <c r="F900" s="20">
        <v>313</v>
      </c>
      <c r="G900" s="20">
        <v>3583</v>
      </c>
    </row>
    <row r="901" spans="1:7" ht="25.5" outlineLevel="2" x14ac:dyDescent="0.2">
      <c r="A901" s="2">
        <v>600</v>
      </c>
      <c r="C901" s="19" t="s">
        <v>19051</v>
      </c>
      <c r="D901" s="10" t="s">
        <v>121</v>
      </c>
      <c r="E901" t="s">
        <v>411</v>
      </c>
      <c r="F901" s="20">
        <v>330</v>
      </c>
      <c r="G901" s="20">
        <v>524</v>
      </c>
    </row>
    <row r="902" spans="1:7" ht="25.5" outlineLevel="1" x14ac:dyDescent="0.2">
      <c r="A902" s="2"/>
      <c r="C902" s="49" t="s">
        <v>19052</v>
      </c>
      <c r="F902" s="20">
        <f>SUBTOTAL(9,F899:F901)</f>
        <v>490029</v>
      </c>
      <c r="G902" s="20">
        <f>SUBTOTAL(9,G899:G901)</f>
        <v>564552</v>
      </c>
    </row>
    <row r="903" spans="1:7" ht="25.5" outlineLevel="2" x14ac:dyDescent="0.2">
      <c r="A903" s="2">
        <v>601</v>
      </c>
      <c r="B903" t="s">
        <v>744</v>
      </c>
      <c r="C903" s="19" t="s">
        <v>20387</v>
      </c>
      <c r="D903" s="10" t="s">
        <v>80</v>
      </c>
      <c r="E903" t="s">
        <v>411</v>
      </c>
      <c r="F903" s="20">
        <v>450</v>
      </c>
      <c r="G903" s="20">
        <v>106</v>
      </c>
    </row>
    <row r="904" spans="1:7" ht="25.5" outlineLevel="1" x14ac:dyDescent="0.2">
      <c r="A904" s="2"/>
      <c r="C904" s="49" t="s">
        <v>20388</v>
      </c>
      <c r="F904" s="20">
        <f>SUBTOTAL(9,F903:F903)</f>
        <v>450</v>
      </c>
      <c r="G904" s="20">
        <f>SUBTOTAL(9,G903:G903)</f>
        <v>106</v>
      </c>
    </row>
    <row r="905" spans="1:7" ht="25.5" outlineLevel="2" x14ac:dyDescent="0.2">
      <c r="A905" s="2">
        <v>602</v>
      </c>
      <c r="B905" t="s">
        <v>746</v>
      </c>
      <c r="C905" s="19" t="s">
        <v>20389</v>
      </c>
      <c r="D905" s="10" t="s">
        <v>89</v>
      </c>
      <c r="E905" t="s">
        <v>411</v>
      </c>
      <c r="F905" s="20">
        <v>200</v>
      </c>
      <c r="G905" s="20">
        <v>395</v>
      </c>
    </row>
    <row r="906" spans="1:7" ht="25.5" outlineLevel="1" x14ac:dyDescent="0.2">
      <c r="A906" s="2"/>
      <c r="C906" s="49" t="s">
        <v>20390</v>
      </c>
      <c r="F906" s="20">
        <f>SUBTOTAL(9,F905:F905)</f>
        <v>200</v>
      </c>
      <c r="G906" s="20">
        <f>SUBTOTAL(9,G905:G905)</f>
        <v>395</v>
      </c>
    </row>
    <row r="907" spans="1:7" ht="25.5" outlineLevel="2" x14ac:dyDescent="0.2">
      <c r="A907" s="2">
        <v>603</v>
      </c>
      <c r="B907" t="s">
        <v>747</v>
      </c>
      <c r="C907" s="19" t="s">
        <v>20391</v>
      </c>
      <c r="D907" s="10" t="s">
        <v>91</v>
      </c>
      <c r="E907" t="s">
        <v>411</v>
      </c>
      <c r="F907" s="20">
        <v>135</v>
      </c>
      <c r="G907" s="20">
        <v>310</v>
      </c>
    </row>
    <row r="908" spans="1:7" ht="25.5" outlineLevel="2" x14ac:dyDescent="0.2">
      <c r="A908" s="2">
        <v>604</v>
      </c>
      <c r="C908" s="19" t="s">
        <v>20391</v>
      </c>
      <c r="D908" s="10" t="s">
        <v>107</v>
      </c>
      <c r="E908" t="s">
        <v>411</v>
      </c>
      <c r="F908" s="20">
        <v>150</v>
      </c>
      <c r="G908" s="20">
        <v>215</v>
      </c>
    </row>
    <row r="909" spans="1:7" ht="25.5" outlineLevel="1" x14ac:dyDescent="0.2">
      <c r="A909" s="2"/>
      <c r="C909" s="49" t="s">
        <v>20392</v>
      </c>
      <c r="F909" s="20">
        <f>SUBTOTAL(9,F907:F908)</f>
        <v>285</v>
      </c>
      <c r="G909" s="20">
        <f>SUBTOTAL(9,G907:G908)</f>
        <v>525</v>
      </c>
    </row>
    <row r="910" spans="1:7" ht="25.5" outlineLevel="2" x14ac:dyDescent="0.2">
      <c r="A910" s="2">
        <v>605</v>
      </c>
      <c r="B910" t="s">
        <v>749</v>
      </c>
      <c r="C910" s="19" t="s">
        <v>19053</v>
      </c>
      <c r="D910" s="10" t="s">
        <v>86</v>
      </c>
      <c r="E910" t="s">
        <v>411</v>
      </c>
      <c r="F910" s="20">
        <v>6</v>
      </c>
      <c r="G910" s="20">
        <v>29</v>
      </c>
    </row>
    <row r="911" spans="1:7" ht="25.5" outlineLevel="2" x14ac:dyDescent="0.2">
      <c r="A911" s="2">
        <v>606</v>
      </c>
      <c r="C911" s="19" t="s">
        <v>19053</v>
      </c>
      <c r="D911" s="10" t="s">
        <v>96</v>
      </c>
      <c r="E911" t="s">
        <v>411</v>
      </c>
      <c r="F911" s="20">
        <v>30</v>
      </c>
      <c r="G911" s="20">
        <v>328</v>
      </c>
    </row>
    <row r="912" spans="1:7" ht="25.5" outlineLevel="2" x14ac:dyDescent="0.2">
      <c r="A912" s="2">
        <v>607</v>
      </c>
      <c r="C912" s="19" t="s">
        <v>19053</v>
      </c>
      <c r="D912" s="10" t="s">
        <v>176</v>
      </c>
      <c r="E912" t="s">
        <v>411</v>
      </c>
      <c r="F912" s="20">
        <v>13</v>
      </c>
      <c r="G912" s="20">
        <v>187</v>
      </c>
    </row>
    <row r="913" spans="1:7" ht="25.5" outlineLevel="1" x14ac:dyDescent="0.2">
      <c r="A913" s="2"/>
      <c r="C913" s="49" t="s">
        <v>19054</v>
      </c>
      <c r="F913" s="20">
        <f>SUBTOTAL(9,F910:F912)</f>
        <v>49</v>
      </c>
      <c r="G913" s="20">
        <f>SUBTOTAL(9,G910:G912)</f>
        <v>544</v>
      </c>
    </row>
    <row r="914" spans="1:7" ht="25.5" outlineLevel="2" x14ac:dyDescent="0.2">
      <c r="A914" s="2">
        <v>608</v>
      </c>
      <c r="B914" t="s">
        <v>750</v>
      </c>
      <c r="C914" s="19" t="s">
        <v>19051</v>
      </c>
      <c r="D914" s="10" t="s">
        <v>87</v>
      </c>
      <c r="E914" t="s">
        <v>411</v>
      </c>
      <c r="F914" s="20">
        <v>125</v>
      </c>
      <c r="G914" s="20">
        <v>583</v>
      </c>
    </row>
    <row r="915" spans="1:7" ht="25.5" outlineLevel="1" x14ac:dyDescent="0.2">
      <c r="A915" s="2"/>
      <c r="C915" s="49" t="s">
        <v>19052</v>
      </c>
      <c r="F915" s="20">
        <f>SUBTOTAL(9,F914:F914)</f>
        <v>125</v>
      </c>
      <c r="G915" s="20">
        <f>SUBTOTAL(9,G914:G914)</f>
        <v>583</v>
      </c>
    </row>
    <row r="916" spans="1:7" ht="25.5" outlineLevel="2" x14ac:dyDescent="0.2">
      <c r="A916" s="2">
        <v>609</v>
      </c>
      <c r="B916" t="s">
        <v>751</v>
      </c>
      <c r="C916" s="19" t="s">
        <v>20393</v>
      </c>
      <c r="D916" s="10" t="s">
        <v>20</v>
      </c>
      <c r="E916" t="s">
        <v>411</v>
      </c>
      <c r="F916" s="20">
        <v>7560</v>
      </c>
      <c r="G916" s="20">
        <v>365</v>
      </c>
    </row>
    <row r="917" spans="1:7" ht="25.5" outlineLevel="2" x14ac:dyDescent="0.2">
      <c r="A917" s="2">
        <v>610</v>
      </c>
      <c r="C917" s="19" t="s">
        <v>20393</v>
      </c>
      <c r="D917" s="10" t="s">
        <v>62</v>
      </c>
      <c r="E917" t="s">
        <v>411</v>
      </c>
      <c r="F917" s="20">
        <v>50</v>
      </c>
      <c r="G917" s="20">
        <v>143</v>
      </c>
    </row>
    <row r="918" spans="1:7" ht="25.5" outlineLevel="2" x14ac:dyDescent="0.2">
      <c r="A918" s="2">
        <v>611</v>
      </c>
      <c r="C918" s="19" t="s">
        <v>20393</v>
      </c>
      <c r="D918" s="10" t="s">
        <v>89</v>
      </c>
      <c r="E918" t="s">
        <v>411</v>
      </c>
      <c r="F918" s="20">
        <v>170</v>
      </c>
      <c r="G918" s="20">
        <v>318</v>
      </c>
    </row>
    <row r="919" spans="1:7" ht="25.5" outlineLevel="1" x14ac:dyDescent="0.2">
      <c r="A919" s="2"/>
      <c r="C919" s="49" t="s">
        <v>20394</v>
      </c>
      <c r="F919" s="20">
        <f>SUBTOTAL(9,F916:F918)</f>
        <v>7780</v>
      </c>
      <c r="G919" s="20">
        <f>SUBTOTAL(9,G916:G918)</f>
        <v>826</v>
      </c>
    </row>
    <row r="920" spans="1:7" outlineLevel="2" x14ac:dyDescent="0.2">
      <c r="A920" s="2">
        <v>612</v>
      </c>
      <c r="C920" s="19" t="s">
        <v>18001</v>
      </c>
      <c r="D920" s="10" t="s">
        <v>178</v>
      </c>
      <c r="E920" t="s">
        <v>411</v>
      </c>
      <c r="F920" s="20">
        <v>150</v>
      </c>
      <c r="G920" s="20">
        <v>27</v>
      </c>
    </row>
    <row r="921" spans="1:7" outlineLevel="1" x14ac:dyDescent="0.2">
      <c r="A921" s="2"/>
      <c r="C921" s="49" t="s">
        <v>18002</v>
      </c>
      <c r="F921" s="20">
        <f>SUBTOTAL(9,F920:F920)</f>
        <v>150</v>
      </c>
      <c r="G921" s="20">
        <f>SUBTOTAL(9,G920:G920)</f>
        <v>27</v>
      </c>
    </row>
    <row r="922" spans="1:7" ht="25.5" outlineLevel="2" x14ac:dyDescent="0.2">
      <c r="A922" s="2">
        <v>613</v>
      </c>
      <c r="B922" t="s">
        <v>753</v>
      </c>
      <c r="C922" s="19" t="s">
        <v>20395</v>
      </c>
      <c r="D922" s="10" t="s">
        <v>42</v>
      </c>
      <c r="E922" t="s">
        <v>411</v>
      </c>
      <c r="F922" s="20">
        <v>3835</v>
      </c>
      <c r="G922" s="20">
        <v>1184</v>
      </c>
    </row>
    <row r="923" spans="1:7" ht="25.5" outlineLevel="1" x14ac:dyDescent="0.2">
      <c r="A923" s="2"/>
      <c r="C923" s="49" t="s">
        <v>20396</v>
      </c>
      <c r="F923" s="20">
        <f>SUBTOTAL(9,F922:F922)</f>
        <v>3835</v>
      </c>
      <c r="G923" s="20">
        <f>SUBTOTAL(9,G922:G922)</f>
        <v>1184</v>
      </c>
    </row>
    <row r="924" spans="1:7" outlineLevel="2" x14ac:dyDescent="0.2">
      <c r="A924" s="2">
        <v>614</v>
      </c>
      <c r="B924" t="s">
        <v>755</v>
      </c>
      <c r="C924" s="19" t="s">
        <v>19055</v>
      </c>
      <c r="D924" s="10" t="s">
        <v>65</v>
      </c>
      <c r="E924" t="s">
        <v>411</v>
      </c>
      <c r="F924" s="20">
        <v>16</v>
      </c>
      <c r="G924" s="20">
        <v>1250</v>
      </c>
    </row>
    <row r="925" spans="1:7" outlineLevel="2" x14ac:dyDescent="0.2">
      <c r="A925" s="2">
        <v>615</v>
      </c>
      <c r="C925" s="19" t="s">
        <v>19055</v>
      </c>
      <c r="D925" s="10" t="s">
        <v>80</v>
      </c>
      <c r="E925" t="s">
        <v>411</v>
      </c>
      <c r="F925" s="20">
        <v>7</v>
      </c>
      <c r="G925" s="20">
        <v>3</v>
      </c>
    </row>
    <row r="926" spans="1:7" outlineLevel="1" x14ac:dyDescent="0.2">
      <c r="A926" s="2"/>
      <c r="C926" s="49" t="s">
        <v>19056</v>
      </c>
      <c r="F926" s="20">
        <f>SUBTOTAL(9,F924:F925)</f>
        <v>23</v>
      </c>
      <c r="G926" s="20">
        <f>SUBTOTAL(9,G924:G925)</f>
        <v>1253</v>
      </c>
    </row>
    <row r="927" spans="1:7" outlineLevel="2" x14ac:dyDescent="0.2">
      <c r="A927" s="2">
        <v>616</v>
      </c>
      <c r="B927" t="s">
        <v>756</v>
      </c>
      <c r="C927" s="19" t="s">
        <v>19057</v>
      </c>
      <c r="D927" s="10" t="s">
        <v>27</v>
      </c>
      <c r="E927" t="s">
        <v>411</v>
      </c>
      <c r="F927" s="20">
        <v>20000</v>
      </c>
      <c r="G927" s="20">
        <v>2000</v>
      </c>
    </row>
    <row r="928" spans="1:7" outlineLevel="1" x14ac:dyDescent="0.2">
      <c r="A928" s="2"/>
      <c r="C928" s="49" t="s">
        <v>19058</v>
      </c>
      <c r="F928" s="20">
        <f>SUBTOTAL(9,F927:F927)</f>
        <v>20000</v>
      </c>
      <c r="G928" s="20">
        <f>SUBTOTAL(9,G927:G927)</f>
        <v>2000</v>
      </c>
    </row>
    <row r="929" spans="1:7" outlineLevel="2" x14ac:dyDescent="0.2">
      <c r="A929" s="2">
        <v>617</v>
      </c>
      <c r="B929" t="s">
        <v>757</v>
      </c>
      <c r="C929" s="19" t="s">
        <v>19059</v>
      </c>
      <c r="D929" s="10" t="s">
        <v>130</v>
      </c>
      <c r="E929" t="s">
        <v>411</v>
      </c>
      <c r="F929" s="20">
        <v>20000</v>
      </c>
      <c r="G929" s="20">
        <v>1177</v>
      </c>
    </row>
    <row r="930" spans="1:7" outlineLevel="1" x14ac:dyDescent="0.2">
      <c r="A930" s="2"/>
      <c r="C930" s="49" t="s">
        <v>19060</v>
      </c>
      <c r="F930" s="20">
        <f>SUBTOTAL(9,F929:F929)</f>
        <v>20000</v>
      </c>
      <c r="G930" s="20">
        <f>SUBTOTAL(9,G929:G929)</f>
        <v>1177</v>
      </c>
    </row>
    <row r="931" spans="1:7" outlineLevel="2" x14ac:dyDescent="0.2">
      <c r="A931" s="2">
        <v>618</v>
      </c>
      <c r="B931" t="s">
        <v>758</v>
      </c>
      <c r="C931" s="19" t="s">
        <v>19061</v>
      </c>
      <c r="D931" s="10" t="s">
        <v>20</v>
      </c>
      <c r="E931" t="s">
        <v>411</v>
      </c>
      <c r="F931" s="20">
        <v>70000</v>
      </c>
      <c r="G931" s="20">
        <v>2081</v>
      </c>
    </row>
    <row r="932" spans="1:7" outlineLevel="2" x14ac:dyDescent="0.2">
      <c r="A932" s="2">
        <v>619</v>
      </c>
      <c r="C932" s="19" t="s">
        <v>19061</v>
      </c>
      <c r="D932" s="10" t="s">
        <v>80</v>
      </c>
      <c r="E932" t="s">
        <v>411</v>
      </c>
      <c r="F932" s="20">
        <v>165450</v>
      </c>
      <c r="G932" s="20">
        <v>4111</v>
      </c>
    </row>
    <row r="933" spans="1:7" outlineLevel="1" x14ac:dyDescent="0.2">
      <c r="A933" s="2"/>
      <c r="C933" s="49" t="s">
        <v>19062</v>
      </c>
      <c r="F933" s="20">
        <f>SUBTOTAL(9,F931:F932)</f>
        <v>235450</v>
      </c>
      <c r="G933" s="20">
        <f>SUBTOTAL(9,G931:G932)</f>
        <v>6192</v>
      </c>
    </row>
    <row r="934" spans="1:7" outlineLevel="2" x14ac:dyDescent="0.2">
      <c r="A934" s="2">
        <v>620</v>
      </c>
      <c r="B934" t="s">
        <v>759</v>
      </c>
      <c r="C934" s="19" t="s">
        <v>19063</v>
      </c>
      <c r="D934" s="10" t="s">
        <v>20</v>
      </c>
      <c r="E934" t="s">
        <v>411</v>
      </c>
      <c r="F934" s="20">
        <v>77500</v>
      </c>
      <c r="G934" s="20">
        <v>2345</v>
      </c>
    </row>
    <row r="935" spans="1:7" outlineLevel="1" x14ac:dyDescent="0.2">
      <c r="A935" s="2"/>
      <c r="C935" s="49" t="s">
        <v>19064</v>
      </c>
      <c r="F935" s="20">
        <f>SUBTOTAL(9,F934:F934)</f>
        <v>77500</v>
      </c>
      <c r="G935" s="20">
        <f>SUBTOTAL(9,G934:G934)</f>
        <v>2345</v>
      </c>
    </row>
    <row r="936" spans="1:7" ht="25.5" outlineLevel="2" x14ac:dyDescent="0.2">
      <c r="A936" s="2">
        <v>621</v>
      </c>
      <c r="B936" t="s">
        <v>760</v>
      </c>
      <c r="C936" s="19" t="s">
        <v>19065</v>
      </c>
      <c r="D936" s="10" t="s">
        <v>42</v>
      </c>
      <c r="E936" t="s">
        <v>411</v>
      </c>
      <c r="F936" s="20">
        <v>150</v>
      </c>
      <c r="G936" s="20">
        <v>23</v>
      </c>
    </row>
    <row r="937" spans="1:7" ht="25.5" outlineLevel="1" x14ac:dyDescent="0.2">
      <c r="A937" s="2"/>
      <c r="C937" s="49" t="s">
        <v>19066</v>
      </c>
      <c r="F937" s="20">
        <f>SUBTOTAL(9,F936:F936)</f>
        <v>150</v>
      </c>
      <c r="G937" s="20">
        <f>SUBTOTAL(9,G936:G936)</f>
        <v>23</v>
      </c>
    </row>
    <row r="938" spans="1:7" outlineLevel="2" x14ac:dyDescent="0.2">
      <c r="A938" s="2">
        <v>622</v>
      </c>
      <c r="B938" t="s">
        <v>762</v>
      </c>
      <c r="C938" s="19" t="s">
        <v>19067</v>
      </c>
      <c r="D938" s="10" t="s">
        <v>80</v>
      </c>
      <c r="E938" t="s">
        <v>411</v>
      </c>
      <c r="F938" s="20">
        <v>3127</v>
      </c>
      <c r="G938" s="20">
        <v>87</v>
      </c>
    </row>
    <row r="939" spans="1:7" ht="25.5" outlineLevel="1" x14ac:dyDescent="0.2">
      <c r="A939" s="2"/>
      <c r="C939" s="49" t="s">
        <v>19068</v>
      </c>
      <c r="F939" s="20">
        <f>SUBTOTAL(9,F938:F938)</f>
        <v>3127</v>
      </c>
      <c r="G939" s="20">
        <f>SUBTOTAL(9,G938:G938)</f>
        <v>87</v>
      </c>
    </row>
    <row r="940" spans="1:7" ht="25.5" outlineLevel="2" x14ac:dyDescent="0.2">
      <c r="A940" s="2">
        <v>623</v>
      </c>
      <c r="B940" t="s">
        <v>763</v>
      </c>
      <c r="C940" s="19" t="s">
        <v>20397</v>
      </c>
      <c r="D940" s="10" t="s">
        <v>80</v>
      </c>
      <c r="E940" t="s">
        <v>411</v>
      </c>
      <c r="F940" s="20">
        <v>95950</v>
      </c>
      <c r="G940" s="20">
        <v>5734</v>
      </c>
    </row>
    <row r="941" spans="1:7" ht="25.5" outlineLevel="2" x14ac:dyDescent="0.2">
      <c r="A941" s="2">
        <v>624</v>
      </c>
      <c r="C941" s="19" t="s">
        <v>20397</v>
      </c>
      <c r="D941" s="10" t="s">
        <v>117</v>
      </c>
      <c r="E941" t="s">
        <v>411</v>
      </c>
      <c r="F941" s="20">
        <v>100</v>
      </c>
      <c r="G941" s="20">
        <v>6</v>
      </c>
    </row>
    <row r="942" spans="1:7" ht="25.5" outlineLevel="2" x14ac:dyDescent="0.2">
      <c r="A942" s="2">
        <v>625</v>
      </c>
      <c r="C942" s="19" t="s">
        <v>20397</v>
      </c>
      <c r="D942" s="10" t="s">
        <v>175</v>
      </c>
      <c r="E942" t="s">
        <v>411</v>
      </c>
      <c r="F942" s="20">
        <v>27000</v>
      </c>
      <c r="G942" s="20">
        <v>3964</v>
      </c>
    </row>
    <row r="943" spans="1:7" ht="25.5" outlineLevel="1" x14ac:dyDescent="0.2">
      <c r="A943" s="2"/>
      <c r="C943" s="49" t="s">
        <v>20398</v>
      </c>
      <c r="F943" s="20">
        <f>SUBTOTAL(9,F940:F942)</f>
        <v>123050</v>
      </c>
      <c r="G943" s="20">
        <f>SUBTOTAL(9,G940:G942)</f>
        <v>9704</v>
      </c>
    </row>
    <row r="944" spans="1:7" ht="25.5" outlineLevel="2" x14ac:dyDescent="0.2">
      <c r="A944" s="2">
        <v>626</v>
      </c>
      <c r="B944" t="s">
        <v>765</v>
      </c>
      <c r="C944" s="19" t="s">
        <v>19069</v>
      </c>
      <c r="D944" s="10" t="s">
        <v>80</v>
      </c>
      <c r="E944" t="s">
        <v>411</v>
      </c>
      <c r="F944" s="20">
        <v>15412</v>
      </c>
      <c r="G944" s="20">
        <v>4585</v>
      </c>
    </row>
    <row r="945" spans="1:7" ht="25.5" outlineLevel="1" x14ac:dyDescent="0.2">
      <c r="A945" s="2"/>
      <c r="C945" s="49" t="s">
        <v>19070</v>
      </c>
      <c r="F945" s="20">
        <f>SUBTOTAL(9,F944:F944)</f>
        <v>15412</v>
      </c>
      <c r="G945" s="20">
        <f>SUBTOTAL(9,G944:G944)</f>
        <v>4585</v>
      </c>
    </row>
    <row r="946" spans="1:7" ht="25.5" outlineLevel="2" x14ac:dyDescent="0.2">
      <c r="A946" s="2">
        <v>627</v>
      </c>
      <c r="B946" t="s">
        <v>767</v>
      </c>
      <c r="C946" s="19" t="s">
        <v>19071</v>
      </c>
      <c r="D946" s="10" t="s">
        <v>42</v>
      </c>
      <c r="E946" t="s">
        <v>411</v>
      </c>
      <c r="F946" s="20">
        <v>720</v>
      </c>
      <c r="G946" s="20">
        <v>42</v>
      </c>
    </row>
    <row r="947" spans="1:7" ht="25.5" outlineLevel="1" x14ac:dyDescent="0.2">
      <c r="A947" s="2"/>
      <c r="C947" s="49" t="s">
        <v>19072</v>
      </c>
      <c r="F947" s="20">
        <f>SUBTOTAL(9,F946:F946)</f>
        <v>720</v>
      </c>
      <c r="G947" s="20">
        <f>SUBTOTAL(9,G946:G946)</f>
        <v>42</v>
      </c>
    </row>
    <row r="948" spans="1:7" ht="25.5" outlineLevel="2" x14ac:dyDescent="0.2">
      <c r="A948" s="2">
        <v>628</v>
      </c>
      <c r="B948" t="s">
        <v>769</v>
      </c>
      <c r="C948" s="19" t="s">
        <v>19073</v>
      </c>
      <c r="D948" s="10" t="s">
        <v>42</v>
      </c>
      <c r="E948" t="s">
        <v>411</v>
      </c>
      <c r="F948" s="20">
        <v>100</v>
      </c>
      <c r="G948" s="20">
        <v>9</v>
      </c>
    </row>
    <row r="949" spans="1:7" ht="25.5" outlineLevel="1" x14ac:dyDescent="0.2">
      <c r="A949" s="2"/>
      <c r="C949" s="49" t="s">
        <v>19074</v>
      </c>
      <c r="F949" s="20">
        <f>SUBTOTAL(9,F948:F948)</f>
        <v>100</v>
      </c>
      <c r="G949" s="20">
        <f>SUBTOTAL(9,G948:G948)</f>
        <v>9</v>
      </c>
    </row>
    <row r="950" spans="1:7" ht="25.5" outlineLevel="2" x14ac:dyDescent="0.2">
      <c r="A950" s="2">
        <v>629</v>
      </c>
      <c r="B950" t="s">
        <v>770</v>
      </c>
      <c r="C950" s="19" t="s">
        <v>20399</v>
      </c>
      <c r="D950" s="10" t="s">
        <v>42</v>
      </c>
      <c r="E950" t="s">
        <v>411</v>
      </c>
      <c r="F950" s="20">
        <v>38850</v>
      </c>
      <c r="G950" s="20">
        <v>777</v>
      </c>
    </row>
    <row r="951" spans="1:7" ht="25.5" outlineLevel="1" x14ac:dyDescent="0.2">
      <c r="A951" s="2"/>
      <c r="C951" s="49" t="s">
        <v>20400</v>
      </c>
      <c r="F951" s="20">
        <f>SUBTOTAL(9,F950:F950)</f>
        <v>38850</v>
      </c>
      <c r="G951" s="20">
        <f>SUBTOTAL(9,G950:G950)</f>
        <v>777</v>
      </c>
    </row>
    <row r="952" spans="1:7" outlineLevel="2" x14ac:dyDescent="0.2">
      <c r="A952" s="2">
        <v>630</v>
      </c>
      <c r="B952" t="s">
        <v>772</v>
      </c>
      <c r="C952" s="19" t="s">
        <v>19075</v>
      </c>
      <c r="D952" s="10" t="s">
        <v>42</v>
      </c>
      <c r="E952" t="s">
        <v>411</v>
      </c>
      <c r="F952" s="20">
        <v>40</v>
      </c>
      <c r="G952" s="20">
        <v>12</v>
      </c>
    </row>
    <row r="953" spans="1:7" outlineLevel="1" x14ac:dyDescent="0.2">
      <c r="A953" s="2"/>
      <c r="C953" s="49" t="s">
        <v>19076</v>
      </c>
      <c r="F953" s="20">
        <f>SUBTOTAL(9,F952:F952)</f>
        <v>40</v>
      </c>
      <c r="G953" s="20">
        <f>SUBTOTAL(9,G952:G952)</f>
        <v>12</v>
      </c>
    </row>
    <row r="954" spans="1:7" ht="25.5" outlineLevel="2" x14ac:dyDescent="0.2">
      <c r="A954" s="2">
        <v>631</v>
      </c>
      <c r="B954" t="s">
        <v>773</v>
      </c>
      <c r="C954" s="19" t="s">
        <v>19077</v>
      </c>
      <c r="D954" s="10" t="s">
        <v>42</v>
      </c>
      <c r="E954" t="s">
        <v>411</v>
      </c>
      <c r="F954" s="20">
        <v>100</v>
      </c>
      <c r="G954" s="20">
        <v>3</v>
      </c>
    </row>
    <row r="955" spans="1:7" ht="25.5" outlineLevel="1" x14ac:dyDescent="0.2">
      <c r="A955" s="2"/>
      <c r="C955" s="49" t="s">
        <v>19078</v>
      </c>
      <c r="F955" s="20">
        <f>SUBTOTAL(9,F954:F954)</f>
        <v>100</v>
      </c>
      <c r="G955" s="20">
        <f>SUBTOTAL(9,G954:G954)</f>
        <v>3</v>
      </c>
    </row>
    <row r="956" spans="1:7" outlineLevel="2" x14ac:dyDescent="0.2">
      <c r="A956" s="2">
        <v>632</v>
      </c>
      <c r="B956" t="s">
        <v>774</v>
      </c>
      <c r="C956" s="19" t="s">
        <v>19079</v>
      </c>
      <c r="D956" s="10" t="s">
        <v>42</v>
      </c>
      <c r="E956" t="s">
        <v>411</v>
      </c>
      <c r="F956" s="20">
        <v>2555</v>
      </c>
      <c r="G956" s="20">
        <v>303</v>
      </c>
    </row>
    <row r="957" spans="1:7" outlineLevel="1" x14ac:dyDescent="0.2">
      <c r="A957" s="2"/>
      <c r="C957" s="49" t="s">
        <v>19080</v>
      </c>
      <c r="F957" s="20">
        <f>SUBTOTAL(9,F956:F956)</f>
        <v>2555</v>
      </c>
      <c r="G957" s="20">
        <f>SUBTOTAL(9,G956:G956)</f>
        <v>303</v>
      </c>
    </row>
    <row r="958" spans="1:7" ht="25.5" outlineLevel="2" x14ac:dyDescent="0.2">
      <c r="A958" s="2">
        <v>633</v>
      </c>
      <c r="B958" t="s">
        <v>775</v>
      </c>
      <c r="C958" s="19" t="s">
        <v>19081</v>
      </c>
      <c r="D958" s="10" t="s">
        <v>42</v>
      </c>
      <c r="E958" t="s">
        <v>411</v>
      </c>
      <c r="F958" s="20">
        <v>600</v>
      </c>
      <c r="G958" s="20">
        <v>50</v>
      </c>
    </row>
    <row r="959" spans="1:7" ht="25.5" outlineLevel="1" x14ac:dyDescent="0.2">
      <c r="A959" s="2"/>
      <c r="C959" s="49" t="s">
        <v>19082</v>
      </c>
      <c r="F959" s="20">
        <f>SUBTOTAL(9,F958:F958)</f>
        <v>600</v>
      </c>
      <c r="G959" s="20">
        <f>SUBTOTAL(9,G958:G958)</f>
        <v>50</v>
      </c>
    </row>
    <row r="960" spans="1:7" ht="25.5" outlineLevel="2" x14ac:dyDescent="0.2">
      <c r="A960" s="2">
        <v>634</v>
      </c>
      <c r="B960" t="s">
        <v>777</v>
      </c>
      <c r="C960" s="19" t="s">
        <v>19083</v>
      </c>
      <c r="D960" s="10" t="s">
        <v>119</v>
      </c>
      <c r="E960" t="s">
        <v>411</v>
      </c>
      <c r="F960" s="20">
        <v>80</v>
      </c>
      <c r="G960" s="20">
        <v>4</v>
      </c>
    </row>
    <row r="961" spans="1:7" ht="25.5" outlineLevel="1" x14ac:dyDescent="0.2">
      <c r="A961" s="2"/>
      <c r="C961" s="49" t="s">
        <v>19084</v>
      </c>
      <c r="F961" s="20">
        <f>SUBTOTAL(9,F960:F960)</f>
        <v>80</v>
      </c>
      <c r="G961" s="20">
        <f>SUBTOTAL(9,G960:G960)</f>
        <v>4</v>
      </c>
    </row>
    <row r="962" spans="1:7" ht="25.5" outlineLevel="2" x14ac:dyDescent="0.2">
      <c r="A962" s="2">
        <v>635</v>
      </c>
      <c r="B962" t="s">
        <v>779</v>
      </c>
      <c r="C962" s="19" t="s">
        <v>19085</v>
      </c>
      <c r="D962" s="10" t="s">
        <v>65</v>
      </c>
      <c r="E962" t="s">
        <v>411</v>
      </c>
      <c r="F962" s="20">
        <v>25</v>
      </c>
      <c r="G962" s="20">
        <v>166</v>
      </c>
    </row>
    <row r="963" spans="1:7" ht="25.5" outlineLevel="1" x14ac:dyDescent="0.2">
      <c r="A963" s="2"/>
      <c r="C963" s="49" t="s">
        <v>19086</v>
      </c>
      <c r="F963" s="20">
        <f>SUBTOTAL(9,F962:F962)</f>
        <v>25</v>
      </c>
      <c r="G963" s="20">
        <f>SUBTOTAL(9,G962:G962)</f>
        <v>166</v>
      </c>
    </row>
    <row r="964" spans="1:7" ht="25.5" outlineLevel="2" x14ac:dyDescent="0.2">
      <c r="A964" s="2">
        <v>636</v>
      </c>
      <c r="B964" t="s">
        <v>780</v>
      </c>
      <c r="C964" s="19" t="s">
        <v>19087</v>
      </c>
      <c r="D964" s="10" t="s">
        <v>53</v>
      </c>
      <c r="E964" t="s">
        <v>411</v>
      </c>
      <c r="F964" s="20">
        <v>60</v>
      </c>
      <c r="G964" s="20">
        <v>500</v>
      </c>
    </row>
    <row r="965" spans="1:7" ht="25.5" outlineLevel="2" x14ac:dyDescent="0.2">
      <c r="A965" s="2">
        <v>637</v>
      </c>
      <c r="C965" s="19" t="s">
        <v>19087</v>
      </c>
      <c r="D965" s="10" t="s">
        <v>65</v>
      </c>
      <c r="E965" t="s">
        <v>411</v>
      </c>
      <c r="F965" s="20">
        <v>110</v>
      </c>
      <c r="G965" s="20">
        <v>811</v>
      </c>
    </row>
    <row r="966" spans="1:7" ht="25.5" outlineLevel="2" x14ac:dyDescent="0.2">
      <c r="A966" s="2">
        <v>638</v>
      </c>
      <c r="C966" s="19" t="s">
        <v>19087</v>
      </c>
      <c r="D966" s="10" t="s">
        <v>86</v>
      </c>
      <c r="E966" t="s">
        <v>411</v>
      </c>
      <c r="F966" s="20">
        <v>5</v>
      </c>
      <c r="G966" s="20">
        <v>50</v>
      </c>
    </row>
    <row r="967" spans="1:7" ht="25.5" outlineLevel="2" x14ac:dyDescent="0.2">
      <c r="A967" s="2">
        <v>639</v>
      </c>
      <c r="C967" s="19" t="s">
        <v>19087</v>
      </c>
      <c r="D967" s="10" t="s">
        <v>87</v>
      </c>
      <c r="E967" t="s">
        <v>411</v>
      </c>
      <c r="F967" s="20">
        <v>60</v>
      </c>
      <c r="G967" s="20">
        <v>243</v>
      </c>
    </row>
    <row r="968" spans="1:7" ht="25.5" outlineLevel="2" x14ac:dyDescent="0.2">
      <c r="A968" s="2">
        <v>640</v>
      </c>
      <c r="C968" s="19" t="s">
        <v>19087</v>
      </c>
      <c r="D968" s="10" t="s">
        <v>88</v>
      </c>
      <c r="E968" t="s">
        <v>411</v>
      </c>
      <c r="F968" s="20">
        <v>10</v>
      </c>
      <c r="G968" s="20">
        <v>40</v>
      </c>
    </row>
    <row r="969" spans="1:7" ht="25.5" outlineLevel="2" x14ac:dyDescent="0.2">
      <c r="A969" s="2">
        <v>641</v>
      </c>
      <c r="C969" s="19" t="s">
        <v>19087</v>
      </c>
      <c r="D969" s="10" t="s">
        <v>161</v>
      </c>
      <c r="E969" t="s">
        <v>411</v>
      </c>
      <c r="F969" s="20">
        <v>151</v>
      </c>
      <c r="G969" s="20">
        <v>574</v>
      </c>
    </row>
    <row r="970" spans="1:7" ht="25.5" outlineLevel="2" x14ac:dyDescent="0.2">
      <c r="A970" s="2">
        <v>642</v>
      </c>
      <c r="C970" s="19" t="s">
        <v>19087</v>
      </c>
      <c r="D970" s="10" t="s">
        <v>162</v>
      </c>
      <c r="E970" t="s">
        <v>411</v>
      </c>
      <c r="F970" s="20">
        <v>10</v>
      </c>
      <c r="G970" s="20">
        <v>27</v>
      </c>
    </row>
    <row r="971" spans="1:7" ht="25.5" outlineLevel="2" x14ac:dyDescent="0.2">
      <c r="A971" s="2">
        <v>643</v>
      </c>
      <c r="C971" s="19" t="s">
        <v>19087</v>
      </c>
      <c r="D971" s="10" t="s">
        <v>178</v>
      </c>
      <c r="E971" t="s">
        <v>411</v>
      </c>
      <c r="F971" s="20">
        <v>28</v>
      </c>
      <c r="G971" s="20">
        <v>206</v>
      </c>
    </row>
    <row r="972" spans="1:7" ht="25.5" outlineLevel="1" x14ac:dyDescent="0.2">
      <c r="A972" s="2"/>
      <c r="C972" s="49" t="s">
        <v>19088</v>
      </c>
      <c r="F972" s="20">
        <f>SUBTOTAL(9,F964:F971)</f>
        <v>434</v>
      </c>
      <c r="G972" s="20">
        <f>SUBTOTAL(9,G964:G971)</f>
        <v>2451</v>
      </c>
    </row>
    <row r="973" spans="1:7" ht="25.5" outlineLevel="2" x14ac:dyDescent="0.2">
      <c r="A973" s="2">
        <v>644</v>
      </c>
      <c r="B973" t="s">
        <v>781</v>
      </c>
      <c r="C973" s="19" t="s">
        <v>19089</v>
      </c>
      <c r="D973" s="10" t="s">
        <v>80</v>
      </c>
      <c r="E973" t="s">
        <v>411</v>
      </c>
      <c r="F973" s="20">
        <v>200</v>
      </c>
      <c r="G973" s="20">
        <v>160</v>
      </c>
    </row>
    <row r="974" spans="1:7" ht="25.5" outlineLevel="1" x14ac:dyDescent="0.2">
      <c r="A974" s="2"/>
      <c r="C974" s="49" t="s">
        <v>19090</v>
      </c>
      <c r="F974" s="20">
        <f>SUBTOTAL(9,F973:F973)</f>
        <v>200</v>
      </c>
      <c r="G974" s="20">
        <f>SUBTOTAL(9,G973:G973)</f>
        <v>160</v>
      </c>
    </row>
    <row r="975" spans="1:7" ht="25.5" outlineLevel="2" x14ac:dyDescent="0.2">
      <c r="A975" s="2">
        <v>645</v>
      </c>
      <c r="B975" t="s">
        <v>783</v>
      </c>
      <c r="C975" s="19" t="s">
        <v>19091</v>
      </c>
      <c r="D975" s="10" t="s">
        <v>87</v>
      </c>
      <c r="E975" t="s">
        <v>411</v>
      </c>
      <c r="F975" s="20">
        <v>65</v>
      </c>
      <c r="G975" s="20">
        <v>404</v>
      </c>
    </row>
    <row r="976" spans="1:7" ht="25.5" outlineLevel="2" x14ac:dyDescent="0.2">
      <c r="A976" s="2">
        <v>646</v>
      </c>
      <c r="C976" s="19" t="s">
        <v>19091</v>
      </c>
      <c r="D976" s="10" t="s">
        <v>162</v>
      </c>
      <c r="E976" t="s">
        <v>411</v>
      </c>
      <c r="F976" s="20">
        <v>100</v>
      </c>
      <c r="G976" s="20">
        <v>441</v>
      </c>
    </row>
    <row r="977" spans="1:7" ht="25.5" outlineLevel="2" x14ac:dyDescent="0.2">
      <c r="A977" s="2">
        <v>647</v>
      </c>
      <c r="C977" s="19" t="s">
        <v>19091</v>
      </c>
      <c r="D977" s="10" t="s">
        <v>178</v>
      </c>
      <c r="E977" t="s">
        <v>411</v>
      </c>
      <c r="F977" s="20">
        <v>1021</v>
      </c>
      <c r="G977" s="20">
        <v>5438</v>
      </c>
    </row>
    <row r="978" spans="1:7" ht="25.5" outlineLevel="1" x14ac:dyDescent="0.2">
      <c r="A978" s="2"/>
      <c r="C978" s="49" t="s">
        <v>19092</v>
      </c>
      <c r="F978" s="20">
        <f>SUBTOTAL(9,F975:F977)</f>
        <v>1186</v>
      </c>
      <c r="G978" s="20">
        <f>SUBTOTAL(9,G975:G977)</f>
        <v>6283</v>
      </c>
    </row>
    <row r="979" spans="1:7" ht="25.5" outlineLevel="2" x14ac:dyDescent="0.2">
      <c r="A979" s="2">
        <v>648</v>
      </c>
      <c r="B979" t="s">
        <v>785</v>
      </c>
      <c r="C979" s="19" t="s">
        <v>19093</v>
      </c>
      <c r="D979" s="10" t="s">
        <v>443</v>
      </c>
      <c r="E979" t="s">
        <v>411</v>
      </c>
      <c r="F979" s="20">
        <v>69</v>
      </c>
      <c r="G979" s="20">
        <v>834</v>
      </c>
    </row>
    <row r="980" spans="1:7" ht="25.5" outlineLevel="2" x14ac:dyDescent="0.2">
      <c r="A980" s="2">
        <v>649</v>
      </c>
      <c r="C980" s="19" t="s">
        <v>19093</v>
      </c>
      <c r="D980" s="10" t="s">
        <v>15</v>
      </c>
      <c r="E980" t="s">
        <v>411</v>
      </c>
      <c r="F980" s="20">
        <v>780</v>
      </c>
      <c r="G980" s="20">
        <v>5227</v>
      </c>
    </row>
    <row r="981" spans="1:7" ht="25.5" outlineLevel="2" x14ac:dyDescent="0.2">
      <c r="A981" s="2">
        <v>650</v>
      </c>
      <c r="C981" s="19" t="s">
        <v>19093</v>
      </c>
      <c r="D981" s="10" t="s">
        <v>23</v>
      </c>
      <c r="E981" t="s">
        <v>411</v>
      </c>
      <c r="F981" s="20">
        <v>4975</v>
      </c>
      <c r="G981" s="20">
        <v>21633</v>
      </c>
    </row>
    <row r="982" spans="1:7" ht="25.5" outlineLevel="2" x14ac:dyDescent="0.2">
      <c r="A982" s="2">
        <v>651</v>
      </c>
      <c r="C982" s="19" t="s">
        <v>19093</v>
      </c>
      <c r="D982" s="10" t="s">
        <v>27</v>
      </c>
      <c r="E982" t="s">
        <v>411</v>
      </c>
      <c r="F982" s="20">
        <v>25</v>
      </c>
      <c r="G982" s="20">
        <v>201</v>
      </c>
    </row>
    <row r="983" spans="1:7" ht="25.5" outlineLevel="2" x14ac:dyDescent="0.2">
      <c r="A983" s="2">
        <v>652</v>
      </c>
      <c r="C983" s="19" t="s">
        <v>19093</v>
      </c>
      <c r="D983" s="10" t="s">
        <v>37</v>
      </c>
      <c r="E983" t="s">
        <v>411</v>
      </c>
      <c r="F983" s="20">
        <v>641</v>
      </c>
      <c r="G983" s="20">
        <v>5151</v>
      </c>
    </row>
    <row r="984" spans="1:7" ht="25.5" outlineLevel="2" x14ac:dyDescent="0.2">
      <c r="A984" s="2">
        <v>653</v>
      </c>
      <c r="C984" s="19" t="s">
        <v>19093</v>
      </c>
      <c r="D984" s="10" t="s">
        <v>42</v>
      </c>
      <c r="E984" t="s">
        <v>411</v>
      </c>
      <c r="F984" s="20">
        <v>58</v>
      </c>
      <c r="G984" s="20">
        <v>582</v>
      </c>
    </row>
    <row r="985" spans="1:7" ht="25.5" outlineLevel="2" x14ac:dyDescent="0.2">
      <c r="A985" s="2">
        <v>654</v>
      </c>
      <c r="C985" s="19" t="s">
        <v>19093</v>
      </c>
      <c r="D985" s="10" t="s">
        <v>53</v>
      </c>
      <c r="E985" t="s">
        <v>411</v>
      </c>
      <c r="F985" s="20">
        <v>237</v>
      </c>
      <c r="G985" s="20">
        <v>2067</v>
      </c>
    </row>
    <row r="986" spans="1:7" ht="25.5" outlineLevel="2" x14ac:dyDescent="0.2">
      <c r="A986" s="2">
        <v>655</v>
      </c>
      <c r="C986" s="19" t="s">
        <v>19093</v>
      </c>
      <c r="D986" s="10" t="s">
        <v>65</v>
      </c>
      <c r="E986" t="s">
        <v>411</v>
      </c>
      <c r="F986" s="20">
        <v>4610</v>
      </c>
      <c r="G986" s="20">
        <v>26312</v>
      </c>
    </row>
    <row r="987" spans="1:7" ht="25.5" outlineLevel="2" x14ac:dyDescent="0.2">
      <c r="A987" s="2">
        <v>656</v>
      </c>
      <c r="C987" s="19" t="s">
        <v>19093</v>
      </c>
      <c r="D987" s="10" t="s">
        <v>67</v>
      </c>
      <c r="E987" t="s">
        <v>411</v>
      </c>
      <c r="F987" s="20">
        <v>25</v>
      </c>
      <c r="G987" s="20">
        <v>137</v>
      </c>
    </row>
    <row r="988" spans="1:7" ht="25.5" outlineLevel="2" x14ac:dyDescent="0.2">
      <c r="A988" s="2">
        <v>657</v>
      </c>
      <c r="C988" s="19" t="s">
        <v>19093</v>
      </c>
      <c r="D988" s="10" t="s">
        <v>68</v>
      </c>
      <c r="E988" t="s">
        <v>411</v>
      </c>
      <c r="F988" s="20">
        <v>1835</v>
      </c>
      <c r="G988" s="20">
        <v>9291</v>
      </c>
    </row>
    <row r="989" spans="1:7" ht="25.5" outlineLevel="2" x14ac:dyDescent="0.2">
      <c r="A989" s="2">
        <v>658</v>
      </c>
      <c r="C989" s="19" t="s">
        <v>19093</v>
      </c>
      <c r="D989" s="10" t="s">
        <v>77</v>
      </c>
      <c r="E989" t="s">
        <v>411</v>
      </c>
      <c r="F989" s="20">
        <v>1450</v>
      </c>
      <c r="G989" s="20">
        <v>14069</v>
      </c>
    </row>
    <row r="990" spans="1:7" ht="25.5" outlineLevel="2" x14ac:dyDescent="0.2">
      <c r="A990" s="2">
        <v>659</v>
      </c>
      <c r="C990" s="19" t="s">
        <v>19093</v>
      </c>
      <c r="D990" s="10" t="s">
        <v>78</v>
      </c>
      <c r="E990" t="s">
        <v>411</v>
      </c>
      <c r="F990" s="20">
        <v>350</v>
      </c>
      <c r="G990" s="20">
        <v>14356</v>
      </c>
    </row>
    <row r="991" spans="1:7" ht="25.5" outlineLevel="2" x14ac:dyDescent="0.2">
      <c r="A991" s="2">
        <v>660</v>
      </c>
      <c r="C991" s="19" t="s">
        <v>19093</v>
      </c>
      <c r="D991" s="10" t="s">
        <v>80</v>
      </c>
      <c r="E991" t="s">
        <v>411</v>
      </c>
      <c r="F991" s="20">
        <v>8566</v>
      </c>
      <c r="G991" s="20">
        <v>24526</v>
      </c>
    </row>
    <row r="992" spans="1:7" ht="25.5" outlineLevel="2" x14ac:dyDescent="0.2">
      <c r="A992" s="2">
        <v>661</v>
      </c>
      <c r="C992" s="19" t="s">
        <v>19093</v>
      </c>
      <c r="D992" s="10" t="s">
        <v>87</v>
      </c>
      <c r="E992" t="s">
        <v>411</v>
      </c>
      <c r="F992" s="20">
        <v>57</v>
      </c>
      <c r="G992" s="20">
        <v>297</v>
      </c>
    </row>
    <row r="993" spans="1:7" ht="25.5" outlineLevel="2" x14ac:dyDescent="0.2">
      <c r="A993" s="2">
        <v>662</v>
      </c>
      <c r="C993" s="19" t="s">
        <v>19093</v>
      </c>
      <c r="D993" s="10" t="s">
        <v>88</v>
      </c>
      <c r="E993" t="s">
        <v>411</v>
      </c>
      <c r="F993" s="20">
        <v>432</v>
      </c>
      <c r="G993" s="20">
        <v>327</v>
      </c>
    </row>
    <row r="994" spans="1:7" ht="25.5" outlineLevel="2" x14ac:dyDescent="0.2">
      <c r="A994" s="2">
        <v>663</v>
      </c>
      <c r="C994" s="19" t="s">
        <v>19093</v>
      </c>
      <c r="D994" s="10" t="s">
        <v>92</v>
      </c>
      <c r="E994" t="s">
        <v>411</v>
      </c>
      <c r="F994" s="20">
        <v>40</v>
      </c>
      <c r="G994" s="20">
        <v>261</v>
      </c>
    </row>
    <row r="995" spans="1:7" ht="25.5" outlineLevel="2" x14ac:dyDescent="0.2">
      <c r="A995" s="2">
        <v>664</v>
      </c>
      <c r="C995" s="19" t="s">
        <v>19093</v>
      </c>
      <c r="D995" s="10" t="s">
        <v>107</v>
      </c>
      <c r="E995" t="s">
        <v>411</v>
      </c>
      <c r="F995" s="20">
        <v>10</v>
      </c>
      <c r="G995" s="20">
        <v>35</v>
      </c>
    </row>
    <row r="996" spans="1:7" ht="25.5" outlineLevel="2" x14ac:dyDescent="0.2">
      <c r="A996" s="2">
        <v>665</v>
      </c>
      <c r="C996" s="19" t="s">
        <v>19093</v>
      </c>
      <c r="D996" s="10" t="s">
        <v>123</v>
      </c>
      <c r="E996" t="s">
        <v>411</v>
      </c>
      <c r="F996" s="20">
        <v>35</v>
      </c>
      <c r="G996" s="20">
        <v>172</v>
      </c>
    </row>
    <row r="997" spans="1:7" ht="25.5" outlineLevel="2" x14ac:dyDescent="0.2">
      <c r="A997" s="2">
        <v>666</v>
      </c>
      <c r="C997" s="19" t="s">
        <v>19093</v>
      </c>
      <c r="D997" s="10" t="s">
        <v>156</v>
      </c>
      <c r="E997" t="s">
        <v>411</v>
      </c>
      <c r="F997" s="20">
        <v>6</v>
      </c>
      <c r="G997" s="20">
        <v>365</v>
      </c>
    </row>
    <row r="998" spans="1:7" ht="25.5" outlineLevel="2" x14ac:dyDescent="0.2">
      <c r="A998" s="2">
        <v>667</v>
      </c>
      <c r="C998" s="19" t="s">
        <v>19093</v>
      </c>
      <c r="D998" s="10" t="s">
        <v>161</v>
      </c>
      <c r="E998" t="s">
        <v>411</v>
      </c>
      <c r="F998" s="20">
        <v>131</v>
      </c>
      <c r="G998" s="20">
        <v>495</v>
      </c>
    </row>
    <row r="999" spans="1:7" ht="25.5" outlineLevel="2" x14ac:dyDescent="0.2">
      <c r="A999" s="2">
        <v>668</v>
      </c>
      <c r="C999" s="19" t="s">
        <v>19093</v>
      </c>
      <c r="D999" s="10" t="s">
        <v>162</v>
      </c>
      <c r="E999" t="s">
        <v>411</v>
      </c>
      <c r="F999" s="20">
        <v>1081</v>
      </c>
      <c r="G999" s="20">
        <v>7936</v>
      </c>
    </row>
    <row r="1000" spans="1:7" ht="25.5" outlineLevel="2" x14ac:dyDescent="0.2">
      <c r="A1000" s="2">
        <v>669</v>
      </c>
      <c r="C1000" s="19" t="s">
        <v>19093</v>
      </c>
      <c r="D1000" s="10" t="s">
        <v>164</v>
      </c>
      <c r="E1000" t="s">
        <v>411</v>
      </c>
      <c r="F1000" s="20">
        <v>250</v>
      </c>
      <c r="G1000" s="20">
        <v>3073</v>
      </c>
    </row>
    <row r="1001" spans="1:7" ht="25.5" outlineLevel="2" x14ac:dyDescent="0.2">
      <c r="A1001" s="2">
        <v>670</v>
      </c>
      <c r="C1001" s="19" t="s">
        <v>19093</v>
      </c>
      <c r="D1001" s="10" t="s">
        <v>166</v>
      </c>
      <c r="E1001" t="s">
        <v>411</v>
      </c>
      <c r="F1001" s="20">
        <v>304</v>
      </c>
      <c r="G1001" s="20">
        <v>1127</v>
      </c>
    </row>
    <row r="1002" spans="1:7" ht="25.5" outlineLevel="2" x14ac:dyDescent="0.2">
      <c r="A1002" s="2">
        <v>671</v>
      </c>
      <c r="C1002" s="19" t="s">
        <v>19093</v>
      </c>
      <c r="D1002" s="10" t="s">
        <v>175</v>
      </c>
      <c r="E1002" t="s">
        <v>411</v>
      </c>
      <c r="F1002" s="20">
        <v>50</v>
      </c>
      <c r="G1002" s="20">
        <v>2734</v>
      </c>
    </row>
    <row r="1003" spans="1:7" ht="25.5" outlineLevel="2" x14ac:dyDescent="0.2">
      <c r="A1003" s="2">
        <v>672</v>
      </c>
      <c r="C1003" s="19" t="s">
        <v>19093</v>
      </c>
      <c r="D1003" s="10" t="s">
        <v>176</v>
      </c>
      <c r="E1003" t="s">
        <v>411</v>
      </c>
      <c r="F1003" s="20">
        <v>242</v>
      </c>
      <c r="G1003" s="20">
        <v>5435</v>
      </c>
    </row>
    <row r="1004" spans="1:7" ht="25.5" outlineLevel="2" x14ac:dyDescent="0.2">
      <c r="A1004" s="2">
        <v>673</v>
      </c>
      <c r="C1004" s="19" t="s">
        <v>19093</v>
      </c>
      <c r="D1004" s="10" t="s">
        <v>178</v>
      </c>
      <c r="E1004" t="s">
        <v>411</v>
      </c>
      <c r="F1004" s="20">
        <v>3123</v>
      </c>
      <c r="G1004" s="20">
        <v>24908</v>
      </c>
    </row>
    <row r="1005" spans="1:7" ht="25.5" outlineLevel="1" x14ac:dyDescent="0.2">
      <c r="A1005" s="2"/>
      <c r="C1005" s="49" t="s">
        <v>19094</v>
      </c>
      <c r="F1005" s="20">
        <f>SUBTOTAL(9,F979:F1004)</f>
        <v>29382</v>
      </c>
      <c r="G1005" s="20">
        <f>SUBTOTAL(9,G979:G1004)</f>
        <v>171551</v>
      </c>
    </row>
    <row r="1006" spans="1:7" ht="25.5" outlineLevel="2" x14ac:dyDescent="0.2">
      <c r="A1006" s="2">
        <v>674</v>
      </c>
      <c r="B1006" t="s">
        <v>786</v>
      </c>
      <c r="C1006" s="19" t="s">
        <v>19095</v>
      </c>
      <c r="D1006" s="10" t="s">
        <v>80</v>
      </c>
      <c r="E1006" t="s">
        <v>411</v>
      </c>
      <c r="F1006" s="20">
        <v>285</v>
      </c>
      <c r="G1006" s="20">
        <v>180</v>
      </c>
    </row>
    <row r="1007" spans="1:7" ht="25.5" outlineLevel="1" x14ac:dyDescent="0.2">
      <c r="A1007" s="2"/>
      <c r="C1007" s="49" t="s">
        <v>19096</v>
      </c>
      <c r="F1007" s="20">
        <f>SUBTOTAL(9,F1006:F1006)</f>
        <v>285</v>
      </c>
      <c r="G1007" s="20">
        <f>SUBTOTAL(9,G1006:G1006)</f>
        <v>180</v>
      </c>
    </row>
    <row r="1008" spans="1:7" ht="25.5" outlineLevel="2" x14ac:dyDescent="0.2">
      <c r="A1008" s="2">
        <v>675</v>
      </c>
      <c r="B1008" t="s">
        <v>788</v>
      </c>
      <c r="C1008" s="19" t="s">
        <v>19097</v>
      </c>
      <c r="D1008" s="10" t="s">
        <v>42</v>
      </c>
      <c r="E1008" t="s">
        <v>411</v>
      </c>
      <c r="F1008" s="20">
        <v>1000</v>
      </c>
      <c r="G1008" s="20">
        <v>9</v>
      </c>
    </row>
    <row r="1009" spans="1:7" ht="25.5" outlineLevel="1" x14ac:dyDescent="0.2">
      <c r="A1009" s="2"/>
      <c r="C1009" s="49" t="s">
        <v>19098</v>
      </c>
      <c r="F1009" s="20">
        <f>SUBTOTAL(9,F1008:F1008)</f>
        <v>1000</v>
      </c>
      <c r="G1009" s="20">
        <f>SUBTOTAL(9,G1008:G1008)</f>
        <v>9</v>
      </c>
    </row>
    <row r="1010" spans="1:7" outlineLevel="2" x14ac:dyDescent="0.2">
      <c r="A1010" s="2">
        <v>676</v>
      </c>
      <c r="B1010" t="s">
        <v>790</v>
      </c>
      <c r="C1010" s="19" t="s">
        <v>19099</v>
      </c>
      <c r="D1010" s="10" t="s">
        <v>42</v>
      </c>
      <c r="E1010" t="s">
        <v>411</v>
      </c>
      <c r="F1010" s="20">
        <v>200</v>
      </c>
      <c r="G1010" s="20">
        <v>11</v>
      </c>
    </row>
    <row r="1011" spans="1:7" outlineLevel="1" x14ac:dyDescent="0.2">
      <c r="A1011" s="2"/>
      <c r="C1011" s="49" t="s">
        <v>19100</v>
      </c>
      <c r="F1011" s="20">
        <f>SUBTOTAL(9,F1010:F1010)</f>
        <v>200</v>
      </c>
      <c r="G1011" s="20">
        <f>SUBTOTAL(9,G1010:G1010)</f>
        <v>11</v>
      </c>
    </row>
    <row r="1012" spans="1:7" outlineLevel="2" x14ac:dyDescent="0.2">
      <c r="A1012" s="2">
        <v>677</v>
      </c>
      <c r="B1012" t="s">
        <v>791</v>
      </c>
      <c r="C1012" s="19" t="s">
        <v>19101</v>
      </c>
      <c r="D1012" s="10" t="s">
        <v>42</v>
      </c>
      <c r="E1012" t="s">
        <v>398</v>
      </c>
      <c r="F1012" s="20">
        <v>4908</v>
      </c>
      <c r="G1012" s="20">
        <v>183</v>
      </c>
    </row>
    <row r="1013" spans="1:7" outlineLevel="1" x14ac:dyDescent="0.2">
      <c r="A1013" s="2"/>
      <c r="C1013" s="49" t="s">
        <v>19102</v>
      </c>
      <c r="F1013" s="20">
        <f>SUBTOTAL(9,F1012:F1012)</f>
        <v>4908</v>
      </c>
      <c r="G1013" s="20">
        <f>SUBTOTAL(9,G1012:G1012)</f>
        <v>183</v>
      </c>
    </row>
    <row r="1014" spans="1:7" outlineLevel="2" x14ac:dyDescent="0.2">
      <c r="A1014" s="2">
        <v>678</v>
      </c>
      <c r="B1014" t="s">
        <v>792</v>
      </c>
      <c r="C1014" s="19" t="s">
        <v>19103</v>
      </c>
      <c r="D1014" s="10" t="s">
        <v>42</v>
      </c>
      <c r="E1014" t="s">
        <v>398</v>
      </c>
      <c r="F1014" s="20">
        <v>360</v>
      </c>
      <c r="G1014" s="20">
        <v>29</v>
      </c>
    </row>
    <row r="1015" spans="1:7" ht="25.5" outlineLevel="1" x14ac:dyDescent="0.2">
      <c r="A1015" s="2"/>
      <c r="C1015" s="49" t="s">
        <v>19104</v>
      </c>
      <c r="F1015" s="20">
        <f>SUBTOTAL(9,F1014:F1014)</f>
        <v>360</v>
      </c>
      <c r="G1015" s="20">
        <f>SUBTOTAL(9,G1014:G1014)</f>
        <v>29</v>
      </c>
    </row>
    <row r="1016" spans="1:7" ht="25.5" outlineLevel="2" x14ac:dyDescent="0.2">
      <c r="A1016" s="2">
        <v>679</v>
      </c>
      <c r="B1016" t="s">
        <v>793</v>
      </c>
      <c r="C1016" s="19" t="s">
        <v>20401</v>
      </c>
      <c r="D1016" s="10" t="s">
        <v>99</v>
      </c>
      <c r="E1016" t="s">
        <v>398</v>
      </c>
      <c r="F1016" s="20">
        <v>176760</v>
      </c>
      <c r="G1016" s="20">
        <v>9097</v>
      </c>
    </row>
    <row r="1017" spans="1:7" ht="25.5" outlineLevel="2" x14ac:dyDescent="0.2">
      <c r="A1017" s="2">
        <v>680</v>
      </c>
      <c r="C1017" s="19" t="s">
        <v>20401</v>
      </c>
      <c r="D1017" s="10" t="s">
        <v>178</v>
      </c>
      <c r="E1017" t="s">
        <v>398</v>
      </c>
      <c r="F1017" s="20">
        <v>960</v>
      </c>
      <c r="G1017" s="20">
        <v>106</v>
      </c>
    </row>
    <row r="1018" spans="1:7" ht="25.5" outlineLevel="1" x14ac:dyDescent="0.2">
      <c r="A1018" s="2"/>
      <c r="C1018" s="49" t="s">
        <v>20402</v>
      </c>
      <c r="F1018" s="20">
        <f>SUBTOTAL(9,F1016:F1017)</f>
        <v>177720</v>
      </c>
      <c r="G1018" s="20">
        <f>SUBTOTAL(9,G1016:G1017)</f>
        <v>9203</v>
      </c>
    </row>
    <row r="1019" spans="1:7" outlineLevel="2" x14ac:dyDescent="0.2">
      <c r="A1019" s="2">
        <v>681</v>
      </c>
      <c r="B1019" t="s">
        <v>794</v>
      </c>
      <c r="C1019" s="19" t="s">
        <v>7065</v>
      </c>
      <c r="D1019" s="10" t="s">
        <v>42</v>
      </c>
      <c r="E1019" t="s">
        <v>398</v>
      </c>
      <c r="F1019" s="20">
        <v>132</v>
      </c>
      <c r="G1019" s="20">
        <v>50</v>
      </c>
    </row>
    <row r="1020" spans="1:7" outlineLevel="1" x14ac:dyDescent="0.2">
      <c r="A1020" s="2"/>
      <c r="C1020" s="49" t="s">
        <v>7121</v>
      </c>
      <c r="F1020" s="20">
        <f>SUBTOTAL(9,F1019:F1019)</f>
        <v>132</v>
      </c>
      <c r="G1020" s="20">
        <f>SUBTOTAL(9,G1019:G1019)</f>
        <v>50</v>
      </c>
    </row>
    <row r="1021" spans="1:7" outlineLevel="2" x14ac:dyDescent="0.2">
      <c r="A1021" s="2">
        <v>682</v>
      </c>
      <c r="B1021" t="s">
        <v>795</v>
      </c>
      <c r="C1021" s="19" t="s">
        <v>19105</v>
      </c>
      <c r="D1021" s="10" t="s">
        <v>42</v>
      </c>
      <c r="E1021" t="s">
        <v>398</v>
      </c>
      <c r="F1021" s="20">
        <v>162</v>
      </c>
      <c r="G1021" s="20">
        <v>14</v>
      </c>
    </row>
    <row r="1022" spans="1:7" outlineLevel="1" x14ac:dyDescent="0.2">
      <c r="A1022" s="2"/>
      <c r="C1022" s="49" t="s">
        <v>19106</v>
      </c>
      <c r="F1022" s="20">
        <f>SUBTOTAL(9,F1021:F1021)</f>
        <v>162</v>
      </c>
      <c r="G1022" s="20">
        <f>SUBTOTAL(9,G1021:G1021)</f>
        <v>14</v>
      </c>
    </row>
    <row r="1023" spans="1:7" outlineLevel="2" x14ac:dyDescent="0.2">
      <c r="A1023" s="2">
        <v>683</v>
      </c>
      <c r="B1023" t="s">
        <v>796</v>
      </c>
      <c r="C1023" s="19" t="s">
        <v>19107</v>
      </c>
      <c r="D1023" s="10" t="s">
        <v>42</v>
      </c>
      <c r="E1023" t="s">
        <v>398</v>
      </c>
      <c r="F1023" s="20">
        <v>675</v>
      </c>
      <c r="G1023" s="20">
        <v>85</v>
      </c>
    </row>
    <row r="1024" spans="1:7" outlineLevel="2" x14ac:dyDescent="0.2">
      <c r="A1024" s="2">
        <v>684</v>
      </c>
      <c r="C1024" s="19" t="s">
        <v>19107</v>
      </c>
      <c r="D1024" s="10" t="s">
        <v>175</v>
      </c>
      <c r="E1024" t="s">
        <v>398</v>
      </c>
      <c r="F1024" s="20">
        <v>800</v>
      </c>
      <c r="G1024" s="20">
        <v>1502</v>
      </c>
    </row>
    <row r="1025" spans="1:7" outlineLevel="2" x14ac:dyDescent="0.2">
      <c r="A1025" s="2">
        <v>685</v>
      </c>
      <c r="C1025" s="19" t="s">
        <v>19107</v>
      </c>
      <c r="D1025" s="10" t="s">
        <v>178</v>
      </c>
      <c r="E1025" t="s">
        <v>398</v>
      </c>
      <c r="F1025" s="20">
        <v>720</v>
      </c>
      <c r="G1025" s="20">
        <v>73</v>
      </c>
    </row>
    <row r="1026" spans="1:7" ht="25.5" outlineLevel="1" x14ac:dyDescent="0.2">
      <c r="A1026" s="2"/>
      <c r="C1026" s="49" t="s">
        <v>19108</v>
      </c>
      <c r="F1026" s="20">
        <f>SUBTOTAL(9,F1023:F1025)</f>
        <v>2195</v>
      </c>
      <c r="G1026" s="20">
        <f>SUBTOTAL(9,G1023:G1025)</f>
        <v>1660</v>
      </c>
    </row>
    <row r="1027" spans="1:7" outlineLevel="2" x14ac:dyDescent="0.2">
      <c r="A1027" s="2">
        <v>686</v>
      </c>
      <c r="B1027" t="s">
        <v>797</v>
      </c>
      <c r="C1027" s="19" t="s">
        <v>19109</v>
      </c>
      <c r="D1027" s="10" t="s">
        <v>42</v>
      </c>
      <c r="E1027" t="s">
        <v>398</v>
      </c>
      <c r="F1027" s="20">
        <v>4390</v>
      </c>
      <c r="G1027" s="20">
        <v>606</v>
      </c>
    </row>
    <row r="1028" spans="1:7" outlineLevel="2" x14ac:dyDescent="0.2">
      <c r="A1028" s="2">
        <v>687</v>
      </c>
      <c r="C1028" s="19" t="s">
        <v>19109</v>
      </c>
      <c r="D1028" s="10" t="s">
        <v>80</v>
      </c>
      <c r="E1028" t="s">
        <v>398</v>
      </c>
      <c r="F1028" s="20">
        <v>23589188</v>
      </c>
      <c r="G1028" s="20">
        <v>984762</v>
      </c>
    </row>
    <row r="1029" spans="1:7" outlineLevel="2" x14ac:dyDescent="0.2">
      <c r="A1029" s="2">
        <v>688</v>
      </c>
      <c r="C1029" s="19" t="s">
        <v>19109</v>
      </c>
      <c r="D1029" s="10" t="s">
        <v>178</v>
      </c>
      <c r="E1029" t="s">
        <v>398</v>
      </c>
      <c r="F1029" s="20">
        <v>500</v>
      </c>
      <c r="G1029" s="20">
        <v>219</v>
      </c>
    </row>
    <row r="1030" spans="1:7" outlineLevel="1" x14ac:dyDescent="0.2">
      <c r="A1030" s="2"/>
      <c r="C1030" s="49" t="s">
        <v>19110</v>
      </c>
      <c r="F1030" s="20">
        <f>SUBTOTAL(9,F1027:F1029)</f>
        <v>23594078</v>
      </c>
      <c r="G1030" s="20">
        <f>SUBTOTAL(9,G1027:G1029)</f>
        <v>985587</v>
      </c>
    </row>
    <row r="1031" spans="1:7" ht="25.5" outlineLevel="2" x14ac:dyDescent="0.2">
      <c r="A1031" s="2">
        <v>689</v>
      </c>
      <c r="B1031" t="s">
        <v>798</v>
      </c>
      <c r="C1031" s="19" t="s">
        <v>19111</v>
      </c>
      <c r="D1031" s="10" t="s">
        <v>42</v>
      </c>
      <c r="E1031" t="s">
        <v>398</v>
      </c>
      <c r="F1031" s="20">
        <v>200</v>
      </c>
      <c r="G1031" s="20">
        <v>33</v>
      </c>
    </row>
    <row r="1032" spans="1:7" ht="25.5" outlineLevel="1" x14ac:dyDescent="0.2">
      <c r="A1032" s="2"/>
      <c r="C1032" s="49" t="s">
        <v>19112</v>
      </c>
      <c r="F1032" s="20">
        <f>SUBTOTAL(9,F1031:F1031)</f>
        <v>200</v>
      </c>
      <c r="G1032" s="20">
        <f>SUBTOTAL(9,G1031:G1031)</f>
        <v>33</v>
      </c>
    </row>
    <row r="1033" spans="1:7" ht="25.5" outlineLevel="2" x14ac:dyDescent="0.2">
      <c r="A1033" s="2">
        <v>690</v>
      </c>
      <c r="B1033" t="s">
        <v>799</v>
      </c>
      <c r="C1033" s="19" t="s">
        <v>20403</v>
      </c>
      <c r="D1033" s="10" t="s">
        <v>15</v>
      </c>
      <c r="E1033" t="s">
        <v>411</v>
      </c>
      <c r="F1033" s="20">
        <v>322</v>
      </c>
      <c r="G1033" s="20">
        <v>896</v>
      </c>
    </row>
    <row r="1034" spans="1:7" ht="25.5" outlineLevel="2" x14ac:dyDescent="0.2">
      <c r="A1034" s="2">
        <v>691</v>
      </c>
      <c r="C1034" s="19" t="s">
        <v>20403</v>
      </c>
      <c r="D1034" s="10" t="s">
        <v>16</v>
      </c>
      <c r="E1034" t="s">
        <v>411</v>
      </c>
      <c r="F1034" s="20">
        <v>28216</v>
      </c>
      <c r="G1034" s="20">
        <v>1485</v>
      </c>
    </row>
    <row r="1035" spans="1:7" ht="25.5" outlineLevel="2" x14ac:dyDescent="0.2">
      <c r="A1035" s="2">
        <v>692</v>
      </c>
      <c r="C1035" s="19" t="s">
        <v>20403</v>
      </c>
      <c r="D1035" s="10" t="s">
        <v>33</v>
      </c>
      <c r="E1035" t="s">
        <v>411</v>
      </c>
      <c r="F1035" s="20">
        <v>2181</v>
      </c>
      <c r="G1035" s="20">
        <v>538</v>
      </c>
    </row>
    <row r="1036" spans="1:7" ht="25.5" outlineLevel="2" x14ac:dyDescent="0.2">
      <c r="A1036" s="2">
        <v>693</v>
      </c>
      <c r="C1036" s="19" t="s">
        <v>20403</v>
      </c>
      <c r="D1036" s="10" t="s">
        <v>37</v>
      </c>
      <c r="E1036" t="s">
        <v>411</v>
      </c>
      <c r="F1036" s="20">
        <v>40</v>
      </c>
      <c r="G1036" s="20">
        <v>17</v>
      </c>
    </row>
    <row r="1037" spans="1:7" ht="25.5" outlineLevel="2" x14ac:dyDescent="0.2">
      <c r="A1037" s="2">
        <v>694</v>
      </c>
      <c r="C1037" s="19" t="s">
        <v>20403</v>
      </c>
      <c r="D1037" s="10" t="s">
        <v>42</v>
      </c>
      <c r="E1037" t="s">
        <v>411</v>
      </c>
      <c r="F1037" s="20">
        <v>402966</v>
      </c>
      <c r="G1037" s="20">
        <v>14026</v>
      </c>
    </row>
    <row r="1038" spans="1:7" ht="25.5" outlineLevel="2" x14ac:dyDescent="0.2">
      <c r="A1038" s="2">
        <v>695</v>
      </c>
      <c r="C1038" s="19" t="s">
        <v>20403</v>
      </c>
      <c r="D1038" s="10" t="s">
        <v>53</v>
      </c>
      <c r="E1038" t="s">
        <v>411</v>
      </c>
      <c r="F1038" s="20">
        <v>108</v>
      </c>
      <c r="G1038" s="20">
        <v>205</v>
      </c>
    </row>
    <row r="1039" spans="1:7" ht="25.5" outlineLevel="2" x14ac:dyDescent="0.2">
      <c r="A1039" s="2">
        <v>696</v>
      </c>
      <c r="C1039" s="19" t="s">
        <v>20403</v>
      </c>
      <c r="D1039" s="10" t="s">
        <v>54</v>
      </c>
      <c r="E1039" t="s">
        <v>411</v>
      </c>
      <c r="F1039" s="20">
        <v>520</v>
      </c>
      <c r="G1039" s="20">
        <v>181</v>
      </c>
    </row>
    <row r="1040" spans="1:7" ht="25.5" outlineLevel="2" x14ac:dyDescent="0.2">
      <c r="A1040" s="2">
        <v>697</v>
      </c>
      <c r="C1040" s="19" t="s">
        <v>20403</v>
      </c>
      <c r="D1040" s="10" t="s">
        <v>64</v>
      </c>
      <c r="E1040" t="s">
        <v>411</v>
      </c>
      <c r="F1040" s="20">
        <v>148</v>
      </c>
      <c r="G1040" s="20">
        <v>161</v>
      </c>
    </row>
    <row r="1041" spans="1:7" ht="25.5" outlineLevel="2" x14ac:dyDescent="0.2">
      <c r="A1041" s="2">
        <v>698</v>
      </c>
      <c r="C1041" s="19" t="s">
        <v>20403</v>
      </c>
      <c r="D1041" s="10" t="s">
        <v>65</v>
      </c>
      <c r="E1041" t="s">
        <v>411</v>
      </c>
      <c r="F1041" s="20">
        <v>434</v>
      </c>
      <c r="G1041" s="20">
        <v>420</v>
      </c>
    </row>
    <row r="1042" spans="1:7" ht="25.5" outlineLevel="2" x14ac:dyDescent="0.2">
      <c r="A1042" s="2">
        <v>699</v>
      </c>
      <c r="C1042" s="19" t="s">
        <v>20403</v>
      </c>
      <c r="D1042" s="10" t="s">
        <v>68</v>
      </c>
      <c r="E1042" t="s">
        <v>411</v>
      </c>
      <c r="F1042" s="20">
        <v>6227</v>
      </c>
      <c r="G1042" s="20">
        <v>2607</v>
      </c>
    </row>
    <row r="1043" spans="1:7" ht="25.5" outlineLevel="2" x14ac:dyDescent="0.2">
      <c r="A1043" s="2">
        <v>700</v>
      </c>
      <c r="C1043" s="19" t="s">
        <v>20403</v>
      </c>
      <c r="D1043" s="10" t="s">
        <v>78</v>
      </c>
      <c r="E1043" t="s">
        <v>411</v>
      </c>
      <c r="F1043" s="20">
        <v>2787</v>
      </c>
      <c r="G1043" s="20">
        <v>526</v>
      </c>
    </row>
    <row r="1044" spans="1:7" ht="25.5" outlineLevel="2" x14ac:dyDescent="0.2">
      <c r="A1044" s="2">
        <v>701</v>
      </c>
      <c r="C1044" s="19" t="s">
        <v>20403</v>
      </c>
      <c r="D1044" s="10" t="s">
        <v>80</v>
      </c>
      <c r="E1044" t="s">
        <v>411</v>
      </c>
      <c r="F1044" s="20">
        <v>194933</v>
      </c>
      <c r="G1044" s="20">
        <v>11360</v>
      </c>
    </row>
    <row r="1045" spans="1:7" ht="25.5" outlineLevel="2" x14ac:dyDescent="0.2">
      <c r="A1045" s="2">
        <v>702</v>
      </c>
      <c r="C1045" s="19" t="s">
        <v>20403</v>
      </c>
      <c r="D1045" s="10" t="s">
        <v>87</v>
      </c>
      <c r="E1045" t="s">
        <v>411</v>
      </c>
      <c r="F1045" s="20">
        <v>27828</v>
      </c>
      <c r="G1045" s="20">
        <v>1143</v>
      </c>
    </row>
    <row r="1046" spans="1:7" ht="25.5" outlineLevel="2" x14ac:dyDescent="0.2">
      <c r="A1046" s="2">
        <v>703</v>
      </c>
      <c r="C1046" s="19" t="s">
        <v>20403</v>
      </c>
      <c r="D1046" s="10" t="s">
        <v>88</v>
      </c>
      <c r="E1046" t="s">
        <v>411</v>
      </c>
      <c r="F1046" s="20">
        <v>1277</v>
      </c>
      <c r="G1046" s="20">
        <v>1112</v>
      </c>
    </row>
    <row r="1047" spans="1:7" ht="25.5" outlineLevel="2" x14ac:dyDescent="0.2">
      <c r="A1047" s="2">
        <v>704</v>
      </c>
      <c r="C1047" s="19" t="s">
        <v>20403</v>
      </c>
      <c r="D1047" s="10" t="s">
        <v>96</v>
      </c>
      <c r="E1047" t="s">
        <v>411</v>
      </c>
      <c r="F1047" s="20">
        <v>908</v>
      </c>
      <c r="G1047" s="20">
        <v>114</v>
      </c>
    </row>
    <row r="1048" spans="1:7" ht="25.5" outlineLevel="2" x14ac:dyDescent="0.2">
      <c r="A1048" s="2">
        <v>705</v>
      </c>
      <c r="C1048" s="19" t="s">
        <v>20403</v>
      </c>
      <c r="D1048" s="10" t="s">
        <v>101</v>
      </c>
      <c r="E1048" t="s">
        <v>411</v>
      </c>
      <c r="F1048" s="20">
        <v>1455</v>
      </c>
      <c r="G1048" s="20">
        <v>153</v>
      </c>
    </row>
    <row r="1049" spans="1:7" ht="25.5" outlineLevel="2" x14ac:dyDescent="0.2">
      <c r="A1049" s="2">
        <v>706</v>
      </c>
      <c r="C1049" s="19" t="s">
        <v>20403</v>
      </c>
      <c r="D1049" s="10" t="s">
        <v>107</v>
      </c>
      <c r="E1049" t="s">
        <v>411</v>
      </c>
      <c r="F1049" s="20">
        <v>2687</v>
      </c>
      <c r="G1049" s="20">
        <v>142</v>
      </c>
    </row>
    <row r="1050" spans="1:7" ht="25.5" outlineLevel="2" x14ac:dyDescent="0.2">
      <c r="A1050" s="2">
        <v>707</v>
      </c>
      <c r="C1050" s="19" t="s">
        <v>20403</v>
      </c>
      <c r="D1050" s="10" t="s">
        <v>121</v>
      </c>
      <c r="E1050" t="s">
        <v>411</v>
      </c>
      <c r="F1050" s="20">
        <v>15884</v>
      </c>
      <c r="G1050" s="20">
        <v>942</v>
      </c>
    </row>
    <row r="1051" spans="1:7" ht="25.5" outlineLevel="2" x14ac:dyDescent="0.2">
      <c r="A1051" s="2">
        <v>708</v>
      </c>
      <c r="C1051" s="19" t="s">
        <v>20403</v>
      </c>
      <c r="D1051" s="10" t="s">
        <v>128</v>
      </c>
      <c r="E1051" t="s">
        <v>411</v>
      </c>
      <c r="F1051" s="20">
        <v>557</v>
      </c>
      <c r="G1051" s="20">
        <v>24</v>
      </c>
    </row>
    <row r="1052" spans="1:7" ht="25.5" outlineLevel="2" x14ac:dyDescent="0.2">
      <c r="A1052" s="2">
        <v>709</v>
      </c>
      <c r="C1052" s="19" t="s">
        <v>20403</v>
      </c>
      <c r="D1052" s="10" t="s">
        <v>136</v>
      </c>
      <c r="E1052" t="s">
        <v>411</v>
      </c>
      <c r="F1052" s="20">
        <v>724</v>
      </c>
      <c r="G1052" s="20">
        <v>54</v>
      </c>
    </row>
    <row r="1053" spans="1:7" ht="25.5" outlineLevel="2" x14ac:dyDescent="0.2">
      <c r="A1053" s="2">
        <v>710</v>
      </c>
      <c r="C1053" s="19" t="s">
        <v>20403</v>
      </c>
      <c r="D1053" s="10" t="s">
        <v>143</v>
      </c>
      <c r="E1053" t="s">
        <v>411</v>
      </c>
      <c r="F1053" s="20">
        <v>334</v>
      </c>
      <c r="G1053" s="20">
        <v>328</v>
      </c>
    </row>
    <row r="1054" spans="1:7" ht="25.5" outlineLevel="2" x14ac:dyDescent="0.2">
      <c r="A1054" s="2">
        <v>711</v>
      </c>
      <c r="C1054" s="19" t="s">
        <v>20403</v>
      </c>
      <c r="D1054" s="10" t="s">
        <v>151</v>
      </c>
      <c r="E1054" t="s">
        <v>411</v>
      </c>
      <c r="F1054" s="20">
        <v>72</v>
      </c>
      <c r="G1054" s="20">
        <v>10</v>
      </c>
    </row>
    <row r="1055" spans="1:7" ht="25.5" outlineLevel="2" x14ac:dyDescent="0.2">
      <c r="A1055" s="2">
        <v>712</v>
      </c>
      <c r="C1055" s="19" t="s">
        <v>20403</v>
      </c>
      <c r="D1055" s="10" t="s">
        <v>157</v>
      </c>
      <c r="E1055" t="s">
        <v>411</v>
      </c>
      <c r="F1055" s="20">
        <v>100</v>
      </c>
      <c r="G1055" s="20">
        <v>166</v>
      </c>
    </row>
    <row r="1056" spans="1:7" ht="25.5" outlineLevel="2" x14ac:dyDescent="0.2">
      <c r="A1056" s="2">
        <v>713</v>
      </c>
      <c r="C1056" s="19" t="s">
        <v>20403</v>
      </c>
      <c r="D1056" s="10" t="s">
        <v>161</v>
      </c>
      <c r="E1056" t="s">
        <v>411</v>
      </c>
      <c r="F1056" s="20">
        <v>1361</v>
      </c>
      <c r="G1056" s="20">
        <v>137</v>
      </c>
    </row>
    <row r="1057" spans="1:7" ht="25.5" outlineLevel="2" x14ac:dyDescent="0.2">
      <c r="A1057" s="2">
        <v>714</v>
      </c>
      <c r="C1057" s="19" t="s">
        <v>20403</v>
      </c>
      <c r="D1057" s="10" t="s">
        <v>162</v>
      </c>
      <c r="E1057" t="s">
        <v>411</v>
      </c>
      <c r="F1057" s="20">
        <v>990</v>
      </c>
      <c r="G1057" s="20">
        <v>878</v>
      </c>
    </row>
    <row r="1058" spans="1:7" ht="25.5" outlineLevel="2" x14ac:dyDescent="0.2">
      <c r="A1058" s="2">
        <v>715</v>
      </c>
      <c r="C1058" s="19" t="s">
        <v>20403</v>
      </c>
      <c r="D1058" s="10" t="s">
        <v>164</v>
      </c>
      <c r="E1058" t="s">
        <v>411</v>
      </c>
      <c r="F1058" s="20">
        <v>35632</v>
      </c>
      <c r="G1058" s="20">
        <v>2125</v>
      </c>
    </row>
    <row r="1059" spans="1:7" ht="25.5" outlineLevel="2" x14ac:dyDescent="0.2">
      <c r="A1059" s="2">
        <v>716</v>
      </c>
      <c r="C1059" s="19" t="s">
        <v>20403</v>
      </c>
      <c r="D1059" s="10" t="s">
        <v>175</v>
      </c>
      <c r="E1059" t="s">
        <v>411</v>
      </c>
      <c r="F1059" s="20">
        <v>5987</v>
      </c>
      <c r="G1059" s="20">
        <v>1894</v>
      </c>
    </row>
    <row r="1060" spans="1:7" ht="25.5" outlineLevel="2" x14ac:dyDescent="0.2">
      <c r="A1060" s="2">
        <v>717</v>
      </c>
      <c r="C1060" s="19" t="s">
        <v>20403</v>
      </c>
      <c r="D1060" s="10" t="s">
        <v>176</v>
      </c>
      <c r="E1060" t="s">
        <v>411</v>
      </c>
      <c r="F1060" s="20">
        <v>2625</v>
      </c>
      <c r="G1060" s="20">
        <v>1228</v>
      </c>
    </row>
    <row r="1061" spans="1:7" ht="25.5" outlineLevel="2" x14ac:dyDescent="0.2">
      <c r="A1061" s="2">
        <v>718</v>
      </c>
      <c r="C1061" s="19" t="s">
        <v>20403</v>
      </c>
      <c r="D1061" s="10" t="s">
        <v>178</v>
      </c>
      <c r="E1061" t="s">
        <v>411</v>
      </c>
      <c r="F1061" s="20">
        <v>10320</v>
      </c>
      <c r="G1061" s="20">
        <v>2319</v>
      </c>
    </row>
    <row r="1062" spans="1:7" ht="25.5" outlineLevel="2" x14ac:dyDescent="0.2">
      <c r="A1062" s="2">
        <v>719</v>
      </c>
      <c r="C1062" s="19" t="s">
        <v>20403</v>
      </c>
      <c r="D1062" s="10" t="s">
        <v>182</v>
      </c>
      <c r="E1062" t="s">
        <v>411</v>
      </c>
      <c r="F1062" s="20">
        <v>271</v>
      </c>
      <c r="G1062" s="20">
        <v>43</v>
      </c>
    </row>
    <row r="1063" spans="1:7" ht="25.5" outlineLevel="1" x14ac:dyDescent="0.2">
      <c r="A1063" s="2"/>
      <c r="C1063" s="49" t="s">
        <v>20404</v>
      </c>
      <c r="F1063" s="20">
        <f>SUBTOTAL(9,F1033:F1062)</f>
        <v>747894</v>
      </c>
      <c r="G1063" s="20">
        <f>SUBTOTAL(9,G1033:G1062)</f>
        <v>45234</v>
      </c>
    </row>
    <row r="1064" spans="1:7" ht="25.5" outlineLevel="2" x14ac:dyDescent="0.2">
      <c r="A1064" s="2">
        <v>720</v>
      </c>
      <c r="B1064" t="s">
        <v>801</v>
      </c>
      <c r="C1064" s="19" t="s">
        <v>20405</v>
      </c>
      <c r="D1064" s="10" t="s">
        <v>443</v>
      </c>
      <c r="E1064" t="s">
        <v>398</v>
      </c>
      <c r="F1064" s="20">
        <v>10</v>
      </c>
      <c r="G1064" s="20">
        <v>2</v>
      </c>
    </row>
    <row r="1065" spans="1:7" ht="25.5" outlineLevel="2" x14ac:dyDescent="0.2">
      <c r="A1065" s="2">
        <v>721</v>
      </c>
      <c r="C1065" s="19" t="s">
        <v>20405</v>
      </c>
      <c r="D1065" s="10" t="s">
        <v>178</v>
      </c>
      <c r="E1065" t="s">
        <v>398</v>
      </c>
      <c r="F1065" s="20">
        <v>3615</v>
      </c>
      <c r="G1065" s="20">
        <v>314</v>
      </c>
    </row>
    <row r="1066" spans="1:7" ht="25.5" outlineLevel="1" x14ac:dyDescent="0.2">
      <c r="A1066" s="2"/>
      <c r="C1066" s="49" t="s">
        <v>20406</v>
      </c>
      <c r="F1066" s="20">
        <f>SUBTOTAL(9,F1064:F1065)</f>
        <v>3625</v>
      </c>
      <c r="G1066" s="20">
        <f>SUBTOTAL(9,G1064:G1065)</f>
        <v>316</v>
      </c>
    </row>
    <row r="1067" spans="1:7" outlineLevel="2" x14ac:dyDescent="0.2">
      <c r="A1067" s="2">
        <v>722</v>
      </c>
      <c r="B1067" t="s">
        <v>802</v>
      </c>
      <c r="C1067" s="19" t="s">
        <v>11814</v>
      </c>
      <c r="D1067" s="10" t="s">
        <v>42</v>
      </c>
      <c r="E1067" t="s">
        <v>411</v>
      </c>
      <c r="F1067" s="20">
        <v>1325</v>
      </c>
      <c r="G1067" s="20">
        <v>160</v>
      </c>
    </row>
    <row r="1068" spans="1:7" outlineLevel="2" x14ac:dyDescent="0.2">
      <c r="A1068" s="2">
        <v>723</v>
      </c>
      <c r="C1068" s="19" t="s">
        <v>11814</v>
      </c>
      <c r="D1068" s="10" t="s">
        <v>68</v>
      </c>
      <c r="E1068" t="s">
        <v>411</v>
      </c>
      <c r="F1068" s="20">
        <v>320</v>
      </c>
      <c r="G1068" s="20">
        <v>941</v>
      </c>
    </row>
    <row r="1069" spans="1:7" outlineLevel="2" x14ac:dyDescent="0.2">
      <c r="A1069" s="2">
        <v>724</v>
      </c>
      <c r="C1069" s="19" t="s">
        <v>11814</v>
      </c>
      <c r="D1069" s="10" t="s">
        <v>88</v>
      </c>
      <c r="E1069" t="s">
        <v>411</v>
      </c>
      <c r="F1069" s="20">
        <v>442</v>
      </c>
      <c r="G1069" s="20">
        <v>462</v>
      </c>
    </row>
    <row r="1070" spans="1:7" outlineLevel="2" x14ac:dyDescent="0.2">
      <c r="A1070" s="2">
        <v>725</v>
      </c>
      <c r="C1070" s="19" t="s">
        <v>11814</v>
      </c>
      <c r="D1070" s="10" t="s">
        <v>128</v>
      </c>
      <c r="E1070" t="s">
        <v>411</v>
      </c>
      <c r="F1070" s="20">
        <v>1000</v>
      </c>
      <c r="G1070" s="20">
        <v>1046</v>
      </c>
    </row>
    <row r="1071" spans="1:7" outlineLevel="2" x14ac:dyDescent="0.2">
      <c r="A1071" s="2">
        <v>726</v>
      </c>
      <c r="C1071" s="19" t="s">
        <v>11814</v>
      </c>
      <c r="D1071" s="10" t="s">
        <v>162</v>
      </c>
      <c r="E1071" t="s">
        <v>411</v>
      </c>
      <c r="F1071" s="20">
        <v>1100</v>
      </c>
      <c r="G1071" s="20">
        <v>144</v>
      </c>
    </row>
    <row r="1072" spans="1:7" outlineLevel="2" x14ac:dyDescent="0.2">
      <c r="A1072" s="2">
        <v>727</v>
      </c>
      <c r="C1072" s="19" t="s">
        <v>11814</v>
      </c>
      <c r="D1072" s="10" t="s">
        <v>178</v>
      </c>
      <c r="E1072" t="s">
        <v>411</v>
      </c>
      <c r="F1072" s="20">
        <v>350</v>
      </c>
      <c r="G1072" s="20">
        <v>222</v>
      </c>
    </row>
    <row r="1073" spans="1:7" ht="25.5" outlineLevel="1" x14ac:dyDescent="0.2">
      <c r="A1073" s="2"/>
      <c r="C1073" s="49" t="s">
        <v>11815</v>
      </c>
      <c r="F1073" s="20">
        <f>SUBTOTAL(9,F1067:F1072)</f>
        <v>4537</v>
      </c>
      <c r="G1073" s="20">
        <f>SUBTOTAL(9,G1067:G1072)</f>
        <v>2975</v>
      </c>
    </row>
    <row r="1074" spans="1:7" ht="25.5" outlineLevel="2" x14ac:dyDescent="0.2">
      <c r="A1074" s="2">
        <v>728</v>
      </c>
      <c r="B1074" t="s">
        <v>803</v>
      </c>
      <c r="C1074" s="19" t="s">
        <v>20407</v>
      </c>
      <c r="D1074" s="10" t="s">
        <v>27</v>
      </c>
      <c r="E1074" t="s">
        <v>411</v>
      </c>
      <c r="F1074" s="20">
        <v>180180</v>
      </c>
      <c r="G1074" s="20">
        <v>12351</v>
      </c>
    </row>
    <row r="1075" spans="1:7" ht="25.5" outlineLevel="2" x14ac:dyDescent="0.2">
      <c r="A1075" s="2">
        <v>729</v>
      </c>
      <c r="C1075" s="19" t="s">
        <v>20407</v>
      </c>
      <c r="D1075" s="10" t="s">
        <v>42</v>
      </c>
      <c r="E1075" t="s">
        <v>411</v>
      </c>
      <c r="F1075" s="20">
        <v>97</v>
      </c>
      <c r="G1075" s="20">
        <v>24</v>
      </c>
    </row>
    <row r="1076" spans="1:7" ht="25.5" outlineLevel="2" x14ac:dyDescent="0.2">
      <c r="A1076" s="2">
        <v>730</v>
      </c>
      <c r="C1076" s="19" t="s">
        <v>20407</v>
      </c>
      <c r="D1076" s="10" t="s">
        <v>68</v>
      </c>
      <c r="E1076" t="s">
        <v>411</v>
      </c>
      <c r="F1076" s="20">
        <v>965</v>
      </c>
      <c r="G1076" s="20">
        <v>203</v>
      </c>
    </row>
    <row r="1077" spans="1:7" ht="25.5" outlineLevel="2" x14ac:dyDescent="0.2">
      <c r="A1077" s="2">
        <v>731</v>
      </c>
      <c r="C1077" s="19" t="s">
        <v>20407</v>
      </c>
      <c r="D1077" s="10" t="s">
        <v>80</v>
      </c>
      <c r="E1077" t="s">
        <v>411</v>
      </c>
      <c r="F1077" s="20">
        <v>396494</v>
      </c>
      <c r="G1077" s="20">
        <v>21757</v>
      </c>
    </row>
    <row r="1078" spans="1:7" ht="25.5" outlineLevel="2" x14ac:dyDescent="0.2">
      <c r="A1078" s="2">
        <v>732</v>
      </c>
      <c r="C1078" s="19" t="s">
        <v>20407</v>
      </c>
      <c r="D1078" s="10" t="s">
        <v>92</v>
      </c>
      <c r="E1078" t="s">
        <v>411</v>
      </c>
      <c r="F1078" s="20">
        <v>3600</v>
      </c>
      <c r="G1078" s="20">
        <v>3941</v>
      </c>
    </row>
    <row r="1079" spans="1:7" ht="25.5" outlineLevel="2" x14ac:dyDescent="0.2">
      <c r="A1079" s="2">
        <v>733</v>
      </c>
      <c r="C1079" s="19" t="s">
        <v>20407</v>
      </c>
      <c r="D1079" s="10" t="s">
        <v>107</v>
      </c>
      <c r="E1079" t="s">
        <v>411</v>
      </c>
      <c r="F1079" s="20">
        <v>2482</v>
      </c>
      <c r="G1079" s="20">
        <v>408</v>
      </c>
    </row>
    <row r="1080" spans="1:7" ht="25.5" outlineLevel="2" x14ac:dyDescent="0.2">
      <c r="A1080" s="2">
        <v>734</v>
      </c>
      <c r="C1080" s="19" t="s">
        <v>20407</v>
      </c>
      <c r="D1080" s="10" t="s">
        <v>151</v>
      </c>
      <c r="E1080" t="s">
        <v>411</v>
      </c>
      <c r="F1080" s="20">
        <v>1162</v>
      </c>
      <c r="G1080" s="20">
        <v>264</v>
      </c>
    </row>
    <row r="1081" spans="1:7" ht="25.5" outlineLevel="2" x14ac:dyDescent="0.2">
      <c r="A1081" s="2">
        <v>735</v>
      </c>
      <c r="C1081" s="19" t="s">
        <v>20407</v>
      </c>
      <c r="D1081" s="10" t="s">
        <v>162</v>
      </c>
      <c r="E1081" t="s">
        <v>411</v>
      </c>
      <c r="F1081" s="20">
        <v>18</v>
      </c>
      <c r="G1081" s="20">
        <v>15</v>
      </c>
    </row>
    <row r="1082" spans="1:7" ht="25.5" outlineLevel="2" x14ac:dyDescent="0.2">
      <c r="A1082" s="2">
        <v>736</v>
      </c>
      <c r="C1082" s="19" t="s">
        <v>20407</v>
      </c>
      <c r="D1082" s="10" t="s">
        <v>178</v>
      </c>
      <c r="E1082" t="s">
        <v>411</v>
      </c>
      <c r="F1082" s="20">
        <v>651</v>
      </c>
      <c r="G1082" s="20">
        <v>104</v>
      </c>
    </row>
    <row r="1083" spans="1:7" ht="25.5" outlineLevel="1" x14ac:dyDescent="0.2">
      <c r="A1083" s="2"/>
      <c r="C1083" s="49" t="s">
        <v>20408</v>
      </c>
      <c r="F1083" s="20">
        <f>SUBTOTAL(9,F1074:F1082)</f>
        <v>585649</v>
      </c>
      <c r="G1083" s="20">
        <f>SUBTOTAL(9,G1074:G1082)</f>
        <v>39067</v>
      </c>
    </row>
    <row r="1084" spans="1:7" outlineLevel="2" x14ac:dyDescent="0.2">
      <c r="A1084" s="2">
        <v>737</v>
      </c>
      <c r="B1084" t="s">
        <v>805</v>
      </c>
      <c r="C1084" s="19" t="s">
        <v>20409</v>
      </c>
      <c r="D1084" s="10" t="s">
        <v>37</v>
      </c>
      <c r="E1084" t="s">
        <v>411</v>
      </c>
      <c r="F1084" s="20">
        <v>120</v>
      </c>
      <c r="G1084" s="20">
        <v>379</v>
      </c>
    </row>
    <row r="1085" spans="1:7" outlineLevel="2" x14ac:dyDescent="0.2">
      <c r="A1085" s="2">
        <v>738</v>
      </c>
      <c r="C1085" s="19" t="s">
        <v>20409</v>
      </c>
      <c r="D1085" s="10" t="s">
        <v>42</v>
      </c>
      <c r="E1085" t="s">
        <v>411</v>
      </c>
      <c r="F1085" s="20">
        <v>71</v>
      </c>
      <c r="G1085" s="20">
        <v>14</v>
      </c>
    </row>
    <row r="1086" spans="1:7" outlineLevel="2" x14ac:dyDescent="0.2">
      <c r="A1086" s="2">
        <v>739</v>
      </c>
      <c r="C1086" s="19" t="s">
        <v>20409</v>
      </c>
      <c r="D1086" s="10" t="s">
        <v>88</v>
      </c>
      <c r="E1086" t="s">
        <v>411</v>
      </c>
      <c r="F1086" s="20">
        <v>1945</v>
      </c>
      <c r="G1086" s="20">
        <v>534</v>
      </c>
    </row>
    <row r="1087" spans="1:7" outlineLevel="2" x14ac:dyDescent="0.2">
      <c r="A1087" s="2">
        <v>740</v>
      </c>
      <c r="C1087" s="19" t="s">
        <v>20409</v>
      </c>
      <c r="D1087" s="10" t="s">
        <v>107</v>
      </c>
      <c r="E1087" t="s">
        <v>411</v>
      </c>
      <c r="F1087" s="20">
        <v>460</v>
      </c>
      <c r="G1087" s="20">
        <v>494</v>
      </c>
    </row>
    <row r="1088" spans="1:7" outlineLevel="2" x14ac:dyDescent="0.2">
      <c r="A1088" s="2">
        <v>741</v>
      </c>
      <c r="C1088" s="19" t="s">
        <v>20409</v>
      </c>
      <c r="D1088" s="10" t="s">
        <v>162</v>
      </c>
      <c r="E1088" t="s">
        <v>411</v>
      </c>
      <c r="F1088" s="20">
        <v>48</v>
      </c>
      <c r="G1088" s="20">
        <v>110</v>
      </c>
    </row>
    <row r="1089" spans="1:7" outlineLevel="2" x14ac:dyDescent="0.2">
      <c r="A1089" s="2">
        <v>742</v>
      </c>
      <c r="C1089" s="19" t="s">
        <v>20409</v>
      </c>
      <c r="D1089" s="10" t="s">
        <v>171</v>
      </c>
      <c r="E1089" t="s">
        <v>411</v>
      </c>
      <c r="F1089" s="20">
        <v>100</v>
      </c>
      <c r="G1089" s="20">
        <v>34</v>
      </c>
    </row>
    <row r="1090" spans="1:7" outlineLevel="1" x14ac:dyDescent="0.2">
      <c r="A1090" s="2"/>
      <c r="C1090" s="49" t="s">
        <v>20410</v>
      </c>
      <c r="F1090" s="20">
        <f>SUBTOTAL(9,F1084:F1089)</f>
        <v>2744</v>
      </c>
      <c r="G1090" s="20">
        <f>SUBTOTAL(9,G1084:G1089)</f>
        <v>1565</v>
      </c>
    </row>
    <row r="1091" spans="1:7" ht="25.5" outlineLevel="2" x14ac:dyDescent="0.2">
      <c r="A1091" s="2">
        <v>743</v>
      </c>
      <c r="B1091" t="s">
        <v>806</v>
      </c>
      <c r="C1091" s="19" t="s">
        <v>19113</v>
      </c>
      <c r="D1091" s="10" t="s">
        <v>42</v>
      </c>
      <c r="E1091" t="s">
        <v>411</v>
      </c>
      <c r="F1091" s="20">
        <v>20</v>
      </c>
      <c r="G1091" s="20">
        <v>3</v>
      </c>
    </row>
    <row r="1092" spans="1:7" ht="25.5" outlineLevel="2" x14ac:dyDescent="0.2">
      <c r="A1092" s="2">
        <v>744</v>
      </c>
      <c r="C1092" s="19" t="s">
        <v>19113</v>
      </c>
      <c r="D1092" s="10" t="s">
        <v>176</v>
      </c>
      <c r="E1092" t="s">
        <v>411</v>
      </c>
      <c r="F1092" s="20">
        <v>10</v>
      </c>
      <c r="G1092" s="20">
        <v>98</v>
      </c>
    </row>
    <row r="1093" spans="1:7" ht="25.5" outlineLevel="1" x14ac:dyDescent="0.2">
      <c r="A1093" s="2"/>
      <c r="C1093" s="49" t="s">
        <v>19114</v>
      </c>
      <c r="F1093" s="20">
        <f>SUBTOTAL(9,F1091:F1092)</f>
        <v>30</v>
      </c>
      <c r="G1093" s="20">
        <f>SUBTOTAL(9,G1091:G1092)</f>
        <v>101</v>
      </c>
    </row>
    <row r="1094" spans="1:7" ht="25.5" outlineLevel="2" x14ac:dyDescent="0.2">
      <c r="A1094" s="2">
        <v>745</v>
      </c>
      <c r="B1094" t="s">
        <v>808</v>
      </c>
      <c r="C1094" s="19" t="s">
        <v>19115</v>
      </c>
      <c r="D1094" s="10" t="s">
        <v>80</v>
      </c>
      <c r="E1094" t="s">
        <v>411</v>
      </c>
      <c r="F1094" s="20">
        <v>492</v>
      </c>
      <c r="G1094" s="20">
        <v>14</v>
      </c>
    </row>
    <row r="1095" spans="1:7" ht="25.5" outlineLevel="1" x14ac:dyDescent="0.2">
      <c r="A1095" s="2"/>
      <c r="C1095" s="49" t="s">
        <v>19116</v>
      </c>
      <c r="F1095" s="20">
        <f>SUBTOTAL(9,F1094:F1094)</f>
        <v>492</v>
      </c>
      <c r="G1095" s="20">
        <f>SUBTOTAL(9,G1094:G1094)</f>
        <v>14</v>
      </c>
    </row>
    <row r="1096" spans="1:7" ht="25.5" outlineLevel="2" x14ac:dyDescent="0.2">
      <c r="A1096" s="2">
        <v>746</v>
      </c>
      <c r="B1096" t="s">
        <v>809</v>
      </c>
      <c r="C1096" s="19" t="s">
        <v>19117</v>
      </c>
      <c r="D1096" s="10" t="s">
        <v>42</v>
      </c>
      <c r="E1096" t="s">
        <v>411</v>
      </c>
      <c r="F1096" s="20">
        <v>90</v>
      </c>
      <c r="G1096" s="20">
        <v>18</v>
      </c>
    </row>
    <row r="1097" spans="1:7" ht="25.5" outlineLevel="1" x14ac:dyDescent="0.2">
      <c r="A1097" s="2"/>
      <c r="C1097" s="49" t="s">
        <v>19118</v>
      </c>
      <c r="F1097" s="20">
        <f>SUBTOTAL(9,F1096:F1096)</f>
        <v>90</v>
      </c>
      <c r="G1097" s="20">
        <f>SUBTOTAL(9,G1096:G1096)</f>
        <v>18</v>
      </c>
    </row>
    <row r="1098" spans="1:7" outlineLevel="2" x14ac:dyDescent="0.2">
      <c r="A1098" s="2">
        <v>747</v>
      </c>
      <c r="B1098" t="s">
        <v>810</v>
      </c>
      <c r="C1098" s="19" t="s">
        <v>11836</v>
      </c>
      <c r="D1098" s="10" t="s">
        <v>88</v>
      </c>
      <c r="E1098" t="s">
        <v>411</v>
      </c>
      <c r="F1098" s="20">
        <v>33177</v>
      </c>
      <c r="G1098" s="20">
        <v>7629</v>
      </c>
    </row>
    <row r="1099" spans="1:7" ht="25.5" outlineLevel="1" x14ac:dyDescent="0.2">
      <c r="A1099" s="2"/>
      <c r="C1099" s="49" t="s">
        <v>11837</v>
      </c>
      <c r="F1099" s="20">
        <f>SUBTOTAL(9,F1098:F1098)</f>
        <v>33177</v>
      </c>
      <c r="G1099" s="20">
        <f>SUBTOTAL(9,G1098:G1098)</f>
        <v>7629</v>
      </c>
    </row>
    <row r="1100" spans="1:7" ht="25.5" outlineLevel="2" x14ac:dyDescent="0.2">
      <c r="A1100" s="2">
        <v>748</v>
      </c>
      <c r="B1100" t="s">
        <v>811</v>
      </c>
      <c r="C1100" s="19" t="s">
        <v>19119</v>
      </c>
      <c r="D1100" s="10" t="s">
        <v>42</v>
      </c>
      <c r="E1100" t="s">
        <v>411</v>
      </c>
      <c r="F1100" s="20">
        <v>30</v>
      </c>
      <c r="G1100" s="20">
        <v>3</v>
      </c>
    </row>
    <row r="1101" spans="1:7" ht="25.5" outlineLevel="1" x14ac:dyDescent="0.2">
      <c r="A1101" s="2"/>
      <c r="C1101" s="49" t="s">
        <v>19120</v>
      </c>
      <c r="F1101" s="20">
        <f>SUBTOTAL(9,F1100:F1100)</f>
        <v>30</v>
      </c>
      <c r="G1101" s="20">
        <f>SUBTOTAL(9,G1100:G1100)</f>
        <v>3</v>
      </c>
    </row>
    <row r="1102" spans="1:7" ht="25.5" outlineLevel="2" x14ac:dyDescent="0.2">
      <c r="A1102" s="2">
        <v>749</v>
      </c>
      <c r="B1102" t="s">
        <v>813</v>
      </c>
      <c r="C1102" s="19" t="s">
        <v>19121</v>
      </c>
      <c r="D1102" s="10" t="s">
        <v>42</v>
      </c>
      <c r="E1102" t="s">
        <v>411</v>
      </c>
      <c r="F1102" s="20">
        <v>800</v>
      </c>
      <c r="G1102" s="20">
        <v>200</v>
      </c>
    </row>
    <row r="1103" spans="1:7" ht="25.5" outlineLevel="1" x14ac:dyDescent="0.2">
      <c r="A1103" s="2"/>
      <c r="C1103" s="49" t="s">
        <v>19122</v>
      </c>
      <c r="F1103" s="20">
        <f>SUBTOTAL(9,F1102:F1102)</f>
        <v>800</v>
      </c>
      <c r="G1103" s="20">
        <f>SUBTOTAL(9,G1102:G1102)</f>
        <v>200</v>
      </c>
    </row>
    <row r="1104" spans="1:7" ht="25.5" outlineLevel="2" x14ac:dyDescent="0.2">
      <c r="A1104" s="2">
        <v>750</v>
      </c>
      <c r="B1104" t="s">
        <v>815</v>
      </c>
      <c r="C1104" s="19" t="s">
        <v>19123</v>
      </c>
      <c r="D1104" s="10" t="s">
        <v>42</v>
      </c>
      <c r="E1104" t="s">
        <v>411</v>
      </c>
      <c r="F1104" s="20">
        <v>20</v>
      </c>
      <c r="G1104" s="20">
        <v>8</v>
      </c>
    </row>
    <row r="1105" spans="1:7" ht="25.5" outlineLevel="2" x14ac:dyDescent="0.2">
      <c r="A1105" s="2">
        <v>751</v>
      </c>
      <c r="C1105" s="19" t="s">
        <v>19123</v>
      </c>
      <c r="D1105" s="10" t="s">
        <v>80</v>
      </c>
      <c r="E1105" t="s">
        <v>411</v>
      </c>
      <c r="F1105" s="20">
        <v>12216</v>
      </c>
      <c r="G1105" s="20">
        <v>955</v>
      </c>
    </row>
    <row r="1106" spans="1:7" ht="25.5" outlineLevel="1" x14ac:dyDescent="0.2">
      <c r="A1106" s="2"/>
      <c r="C1106" s="49" t="s">
        <v>19124</v>
      </c>
      <c r="F1106" s="20">
        <f>SUBTOTAL(9,F1104:F1105)</f>
        <v>12236</v>
      </c>
      <c r="G1106" s="20">
        <f>SUBTOTAL(9,G1104:G1105)</f>
        <v>963</v>
      </c>
    </row>
    <row r="1107" spans="1:7" outlineLevel="2" x14ac:dyDescent="0.2">
      <c r="A1107" s="2">
        <v>752</v>
      </c>
      <c r="B1107" t="s">
        <v>817</v>
      </c>
      <c r="C1107" s="19" t="s">
        <v>18039</v>
      </c>
      <c r="D1107" s="10" t="s">
        <v>42</v>
      </c>
      <c r="E1107" t="s">
        <v>411</v>
      </c>
      <c r="F1107" s="20">
        <v>600</v>
      </c>
      <c r="G1107" s="20">
        <v>53</v>
      </c>
    </row>
    <row r="1108" spans="1:7" ht="25.5" outlineLevel="1" x14ac:dyDescent="0.2">
      <c r="A1108" s="2"/>
      <c r="C1108" s="49" t="s">
        <v>18040</v>
      </c>
      <c r="F1108" s="20">
        <f>SUBTOTAL(9,F1107:F1107)</f>
        <v>600</v>
      </c>
      <c r="G1108" s="20">
        <f>SUBTOTAL(9,G1107:G1107)</f>
        <v>53</v>
      </c>
    </row>
    <row r="1109" spans="1:7" outlineLevel="2" x14ac:dyDescent="0.2">
      <c r="A1109" s="2">
        <v>753</v>
      </c>
      <c r="B1109" t="s">
        <v>818</v>
      </c>
      <c r="C1109" s="19" t="s">
        <v>20116</v>
      </c>
      <c r="D1109" s="10" t="s">
        <v>80</v>
      </c>
      <c r="E1109" t="s">
        <v>411</v>
      </c>
      <c r="F1109" s="20">
        <v>2816835</v>
      </c>
      <c r="G1109" s="20">
        <v>297579</v>
      </c>
    </row>
    <row r="1110" spans="1:7" ht="25.5" outlineLevel="1" x14ac:dyDescent="0.2">
      <c r="A1110" s="2"/>
      <c r="C1110" s="49" t="s">
        <v>20117</v>
      </c>
      <c r="F1110" s="20">
        <f>SUBTOTAL(9,F1109:F1109)</f>
        <v>2816835</v>
      </c>
      <c r="G1110" s="20">
        <f>SUBTOTAL(9,G1109:G1109)</f>
        <v>297579</v>
      </c>
    </row>
    <row r="1111" spans="1:7" ht="25.5" outlineLevel="2" x14ac:dyDescent="0.2">
      <c r="A1111" s="2">
        <v>754</v>
      </c>
      <c r="B1111" t="s">
        <v>819</v>
      </c>
      <c r="C1111" s="19" t="s">
        <v>20411</v>
      </c>
      <c r="D1111" s="10" t="s">
        <v>80</v>
      </c>
      <c r="E1111" t="s">
        <v>411</v>
      </c>
      <c r="F1111" s="20">
        <v>226346</v>
      </c>
      <c r="G1111" s="20">
        <v>24798</v>
      </c>
    </row>
    <row r="1112" spans="1:7" ht="25.5" outlineLevel="1" x14ac:dyDescent="0.2">
      <c r="A1112" s="2"/>
      <c r="C1112" s="49" t="s">
        <v>20412</v>
      </c>
      <c r="F1112" s="20">
        <f>SUBTOTAL(9,F1111:F1111)</f>
        <v>226346</v>
      </c>
      <c r="G1112" s="20">
        <f>SUBTOTAL(9,G1111:G1111)</f>
        <v>24798</v>
      </c>
    </row>
    <row r="1113" spans="1:7" outlineLevel="2" x14ac:dyDescent="0.2">
      <c r="A1113" s="2">
        <v>755</v>
      </c>
      <c r="B1113" t="s">
        <v>821</v>
      </c>
      <c r="C1113" s="19" t="s">
        <v>19125</v>
      </c>
      <c r="D1113" s="10" t="s">
        <v>80</v>
      </c>
      <c r="E1113" t="s">
        <v>411</v>
      </c>
      <c r="F1113" s="20">
        <v>13947516</v>
      </c>
      <c r="G1113" s="20">
        <v>1773878</v>
      </c>
    </row>
    <row r="1114" spans="1:7" outlineLevel="2" x14ac:dyDescent="0.2">
      <c r="A1114" s="2">
        <v>756</v>
      </c>
      <c r="C1114" s="19" t="s">
        <v>19125</v>
      </c>
      <c r="D1114" s="10" t="s">
        <v>130</v>
      </c>
      <c r="E1114" t="s">
        <v>411</v>
      </c>
      <c r="F1114" s="20">
        <v>36000</v>
      </c>
      <c r="G1114" s="20">
        <v>3809</v>
      </c>
    </row>
    <row r="1115" spans="1:7" outlineLevel="1" x14ac:dyDescent="0.2">
      <c r="A1115" s="2"/>
      <c r="C1115" s="49" t="s">
        <v>19126</v>
      </c>
      <c r="F1115" s="20">
        <f>SUBTOTAL(9,F1113:F1114)</f>
        <v>13983516</v>
      </c>
      <c r="G1115" s="20">
        <f>SUBTOTAL(9,G1113:G1114)</f>
        <v>1777687</v>
      </c>
    </row>
    <row r="1116" spans="1:7" ht="25.5" outlineLevel="2" x14ac:dyDescent="0.2">
      <c r="A1116" s="2">
        <v>757</v>
      </c>
      <c r="B1116" t="s">
        <v>822</v>
      </c>
      <c r="C1116" s="19" t="s">
        <v>19127</v>
      </c>
      <c r="D1116" s="10" t="s">
        <v>80</v>
      </c>
      <c r="E1116" t="s">
        <v>411</v>
      </c>
      <c r="F1116" s="20">
        <v>356600</v>
      </c>
      <c r="G1116" s="20">
        <v>54850</v>
      </c>
    </row>
    <row r="1117" spans="1:7" ht="25.5" outlineLevel="1" x14ac:dyDescent="0.2">
      <c r="A1117" s="2"/>
      <c r="C1117" s="49" t="s">
        <v>19128</v>
      </c>
      <c r="F1117" s="20">
        <f>SUBTOTAL(9,F1116:F1116)</f>
        <v>356600</v>
      </c>
      <c r="G1117" s="20">
        <f>SUBTOTAL(9,G1116:G1116)</f>
        <v>54850</v>
      </c>
    </row>
    <row r="1118" spans="1:7" ht="25.5" outlineLevel="2" x14ac:dyDescent="0.2">
      <c r="A1118" s="2">
        <v>758</v>
      </c>
      <c r="B1118" t="s">
        <v>823</v>
      </c>
      <c r="C1118" s="19" t="s">
        <v>20413</v>
      </c>
      <c r="D1118" s="10" t="s">
        <v>37</v>
      </c>
      <c r="E1118" t="s">
        <v>411</v>
      </c>
      <c r="F1118" s="20">
        <v>2000</v>
      </c>
      <c r="G1118" s="20">
        <v>734</v>
      </c>
    </row>
    <row r="1119" spans="1:7" ht="25.5" outlineLevel="1" x14ac:dyDescent="0.2">
      <c r="A1119" s="2"/>
      <c r="C1119" s="49" t="s">
        <v>20414</v>
      </c>
      <c r="F1119" s="20">
        <f>SUBTOTAL(9,F1118:F1118)</f>
        <v>2000</v>
      </c>
      <c r="G1119" s="20">
        <f>SUBTOTAL(9,G1118:G1118)</f>
        <v>734</v>
      </c>
    </row>
    <row r="1120" spans="1:7" ht="25.5" outlineLevel="2" x14ac:dyDescent="0.2">
      <c r="A1120" s="2">
        <v>759</v>
      </c>
      <c r="B1120" t="s">
        <v>825</v>
      </c>
      <c r="C1120" s="19" t="s">
        <v>19129</v>
      </c>
      <c r="D1120" s="10" t="s">
        <v>80</v>
      </c>
      <c r="E1120" t="s">
        <v>411</v>
      </c>
      <c r="F1120" s="20">
        <v>17826</v>
      </c>
      <c r="G1120" s="20">
        <v>1261</v>
      </c>
    </row>
    <row r="1121" spans="1:7" ht="25.5" outlineLevel="1" x14ac:dyDescent="0.2">
      <c r="A1121" s="2"/>
      <c r="C1121" s="49" t="s">
        <v>19130</v>
      </c>
      <c r="F1121" s="20">
        <f>SUBTOTAL(9,F1120:F1120)</f>
        <v>17826</v>
      </c>
      <c r="G1121" s="20">
        <f>SUBTOTAL(9,G1120:G1120)</f>
        <v>1261</v>
      </c>
    </row>
    <row r="1122" spans="1:7" outlineLevel="2" x14ac:dyDescent="0.2">
      <c r="A1122" s="2">
        <v>760</v>
      </c>
      <c r="B1122" t="s">
        <v>827</v>
      </c>
      <c r="C1122" s="19" t="s">
        <v>20415</v>
      </c>
      <c r="D1122" s="10" t="s">
        <v>42</v>
      </c>
      <c r="E1122" t="s">
        <v>411</v>
      </c>
      <c r="F1122" s="20">
        <v>80</v>
      </c>
      <c r="G1122" s="20">
        <v>3</v>
      </c>
    </row>
    <row r="1123" spans="1:7" ht="25.5" outlineLevel="1" x14ac:dyDescent="0.2">
      <c r="A1123" s="2"/>
      <c r="C1123" s="49" t="s">
        <v>20416</v>
      </c>
      <c r="F1123" s="20">
        <f>SUBTOTAL(9,F1122:F1122)</f>
        <v>80</v>
      </c>
      <c r="G1123" s="20">
        <f>SUBTOTAL(9,G1122:G1122)</f>
        <v>3</v>
      </c>
    </row>
    <row r="1124" spans="1:7" outlineLevel="2" x14ac:dyDescent="0.2">
      <c r="A1124" s="2">
        <v>761</v>
      </c>
      <c r="B1124" t="s">
        <v>828</v>
      </c>
      <c r="C1124" s="19" t="s">
        <v>19131</v>
      </c>
      <c r="D1124" s="10" t="s">
        <v>80</v>
      </c>
      <c r="E1124" t="s">
        <v>411</v>
      </c>
      <c r="F1124" s="20">
        <v>85600</v>
      </c>
      <c r="G1124" s="20">
        <v>13160</v>
      </c>
    </row>
    <row r="1125" spans="1:7" outlineLevel="1" x14ac:dyDescent="0.2">
      <c r="A1125" s="2"/>
      <c r="C1125" s="49" t="s">
        <v>19132</v>
      </c>
      <c r="F1125" s="20">
        <f>SUBTOTAL(9,F1124:F1124)</f>
        <v>85600</v>
      </c>
      <c r="G1125" s="20">
        <f>SUBTOTAL(9,G1124:G1124)</f>
        <v>13160</v>
      </c>
    </row>
    <row r="1126" spans="1:7" ht="25.5" outlineLevel="2" x14ac:dyDescent="0.2">
      <c r="A1126" s="2">
        <v>762</v>
      </c>
      <c r="B1126" t="s">
        <v>829</v>
      </c>
      <c r="C1126" s="19" t="s">
        <v>19133</v>
      </c>
      <c r="D1126" s="10" t="s">
        <v>80</v>
      </c>
      <c r="E1126" t="s">
        <v>411</v>
      </c>
      <c r="F1126" s="20">
        <v>3000</v>
      </c>
      <c r="G1126" s="20">
        <v>24</v>
      </c>
    </row>
    <row r="1127" spans="1:7" ht="25.5" outlineLevel="1" x14ac:dyDescent="0.2">
      <c r="A1127" s="2"/>
      <c r="C1127" s="49" t="s">
        <v>19134</v>
      </c>
      <c r="F1127" s="20">
        <f>SUBTOTAL(9,F1126:F1126)</f>
        <v>3000</v>
      </c>
      <c r="G1127" s="20">
        <f>SUBTOTAL(9,G1126:G1126)</f>
        <v>24</v>
      </c>
    </row>
    <row r="1128" spans="1:7" ht="25.5" outlineLevel="2" x14ac:dyDescent="0.2">
      <c r="A1128" s="2">
        <v>763</v>
      </c>
      <c r="B1128" t="s">
        <v>831</v>
      </c>
      <c r="C1128" s="19" t="s">
        <v>19135</v>
      </c>
      <c r="D1128" s="10" t="s">
        <v>27</v>
      </c>
      <c r="E1128" t="s">
        <v>411</v>
      </c>
      <c r="F1128" s="20">
        <v>18000</v>
      </c>
      <c r="G1128" s="20">
        <v>2275</v>
      </c>
    </row>
    <row r="1129" spans="1:7" ht="25.5" outlineLevel="1" x14ac:dyDescent="0.2">
      <c r="A1129" s="2"/>
      <c r="C1129" s="49" t="s">
        <v>19136</v>
      </c>
      <c r="F1129" s="20">
        <f>SUBTOTAL(9,F1128:F1128)</f>
        <v>18000</v>
      </c>
      <c r="G1129" s="20">
        <f>SUBTOTAL(9,G1128:G1128)</f>
        <v>2275</v>
      </c>
    </row>
    <row r="1130" spans="1:7" ht="25.5" outlineLevel="2" x14ac:dyDescent="0.2">
      <c r="A1130" s="2">
        <v>764</v>
      </c>
      <c r="B1130" t="s">
        <v>833</v>
      </c>
      <c r="C1130" s="19" t="s">
        <v>19137</v>
      </c>
      <c r="D1130" s="10" t="s">
        <v>80</v>
      </c>
      <c r="E1130" t="s">
        <v>411</v>
      </c>
      <c r="F1130" s="20">
        <v>35218</v>
      </c>
      <c r="G1130" s="20">
        <v>512</v>
      </c>
    </row>
    <row r="1131" spans="1:7" ht="25.5" outlineLevel="1" x14ac:dyDescent="0.2">
      <c r="A1131" s="2"/>
      <c r="C1131" s="49" t="s">
        <v>19138</v>
      </c>
      <c r="F1131" s="20">
        <f>SUBTOTAL(9,F1130:F1130)</f>
        <v>35218</v>
      </c>
      <c r="G1131" s="20">
        <f>SUBTOTAL(9,G1130:G1130)</f>
        <v>512</v>
      </c>
    </row>
    <row r="1132" spans="1:7" ht="25.5" outlineLevel="2" x14ac:dyDescent="0.2">
      <c r="A1132" s="2">
        <v>765</v>
      </c>
      <c r="B1132" t="s">
        <v>835</v>
      </c>
      <c r="C1132" s="19" t="s">
        <v>19139</v>
      </c>
      <c r="D1132" s="10" t="s">
        <v>80</v>
      </c>
      <c r="E1132" t="s">
        <v>411</v>
      </c>
      <c r="F1132" s="20">
        <v>52260</v>
      </c>
      <c r="G1132" s="20">
        <v>472</v>
      </c>
    </row>
    <row r="1133" spans="1:7" ht="25.5" outlineLevel="1" x14ac:dyDescent="0.2">
      <c r="A1133" s="2"/>
      <c r="C1133" s="49" t="s">
        <v>19140</v>
      </c>
      <c r="F1133" s="20">
        <f>SUBTOTAL(9,F1132:F1132)</f>
        <v>52260</v>
      </c>
      <c r="G1133" s="20">
        <f>SUBTOTAL(9,G1132:G1132)</f>
        <v>472</v>
      </c>
    </row>
    <row r="1134" spans="1:7" ht="25.5" outlineLevel="2" x14ac:dyDescent="0.2">
      <c r="A1134" s="2">
        <v>766</v>
      </c>
      <c r="B1134" t="s">
        <v>836</v>
      </c>
      <c r="C1134" s="19" t="s">
        <v>20417</v>
      </c>
      <c r="D1134" s="10" t="s">
        <v>80</v>
      </c>
      <c r="E1134" t="s">
        <v>411</v>
      </c>
      <c r="F1134" s="20">
        <v>510035</v>
      </c>
      <c r="G1134" s="20">
        <v>6179</v>
      </c>
    </row>
    <row r="1135" spans="1:7" ht="25.5" outlineLevel="1" x14ac:dyDescent="0.2">
      <c r="A1135" s="2"/>
      <c r="C1135" s="49" t="s">
        <v>20418</v>
      </c>
      <c r="F1135" s="20">
        <f>SUBTOTAL(9,F1134:F1134)</f>
        <v>510035</v>
      </c>
      <c r="G1135" s="20">
        <f>SUBTOTAL(9,G1134:G1134)</f>
        <v>6179</v>
      </c>
    </row>
    <row r="1136" spans="1:7" ht="25.5" outlineLevel="2" x14ac:dyDescent="0.2">
      <c r="A1136" s="2">
        <v>767</v>
      </c>
      <c r="B1136" t="s">
        <v>837</v>
      </c>
      <c r="C1136" s="19" t="s">
        <v>19141</v>
      </c>
      <c r="D1136" s="10" t="s">
        <v>80</v>
      </c>
      <c r="E1136" t="s">
        <v>411</v>
      </c>
      <c r="F1136" s="20">
        <v>10549</v>
      </c>
      <c r="G1136" s="20">
        <v>2068</v>
      </c>
    </row>
    <row r="1137" spans="1:7" ht="25.5" outlineLevel="1" x14ac:dyDescent="0.2">
      <c r="A1137" s="2"/>
      <c r="C1137" s="49" t="s">
        <v>19142</v>
      </c>
      <c r="F1137" s="20">
        <f>SUBTOTAL(9,F1136:F1136)</f>
        <v>10549</v>
      </c>
      <c r="G1137" s="20">
        <f>SUBTOTAL(9,G1136:G1136)</f>
        <v>2068</v>
      </c>
    </row>
    <row r="1138" spans="1:7" ht="25.5" outlineLevel="2" x14ac:dyDescent="0.2">
      <c r="A1138" s="2">
        <v>768</v>
      </c>
      <c r="B1138" t="s">
        <v>839</v>
      </c>
      <c r="C1138" s="19" t="s">
        <v>19143</v>
      </c>
      <c r="D1138" s="10" t="s">
        <v>42</v>
      </c>
      <c r="E1138" t="s">
        <v>411</v>
      </c>
      <c r="F1138" s="20">
        <v>90</v>
      </c>
      <c r="G1138" s="20">
        <v>9</v>
      </c>
    </row>
    <row r="1139" spans="1:7" ht="25.5" outlineLevel="2" x14ac:dyDescent="0.2">
      <c r="A1139" s="2">
        <v>769</v>
      </c>
      <c r="C1139" s="19" t="s">
        <v>19143</v>
      </c>
      <c r="D1139" s="10" t="s">
        <v>80</v>
      </c>
      <c r="E1139" t="s">
        <v>411</v>
      </c>
      <c r="F1139" s="20">
        <v>152736</v>
      </c>
      <c r="G1139" s="20">
        <v>22451</v>
      </c>
    </row>
    <row r="1140" spans="1:7" ht="25.5" outlineLevel="1" x14ac:dyDescent="0.2">
      <c r="A1140" s="2"/>
      <c r="C1140" s="49" t="s">
        <v>19144</v>
      </c>
      <c r="F1140" s="20">
        <f>SUBTOTAL(9,F1138:F1139)</f>
        <v>152826</v>
      </c>
      <c r="G1140" s="20">
        <f>SUBTOTAL(9,G1138:G1139)</f>
        <v>22460</v>
      </c>
    </row>
    <row r="1141" spans="1:7" ht="25.5" outlineLevel="2" x14ac:dyDescent="0.2">
      <c r="A1141" s="2">
        <v>770</v>
      </c>
      <c r="B1141" t="s">
        <v>840</v>
      </c>
      <c r="C1141" s="19" t="s">
        <v>19145</v>
      </c>
      <c r="D1141" s="10" t="s">
        <v>80</v>
      </c>
      <c r="E1141" t="s">
        <v>411</v>
      </c>
      <c r="F1141" s="20">
        <v>55156</v>
      </c>
      <c r="G1141" s="20">
        <v>7356</v>
      </c>
    </row>
    <row r="1142" spans="1:7" ht="25.5" outlineLevel="1" x14ac:dyDescent="0.2">
      <c r="A1142" s="2"/>
      <c r="C1142" s="49" t="s">
        <v>19146</v>
      </c>
      <c r="F1142" s="20">
        <f>SUBTOTAL(9,F1141:F1141)</f>
        <v>55156</v>
      </c>
      <c r="G1142" s="20">
        <f>SUBTOTAL(9,G1141:G1141)</f>
        <v>7356</v>
      </c>
    </row>
    <row r="1143" spans="1:7" ht="25.5" outlineLevel="2" x14ac:dyDescent="0.2">
      <c r="A1143" s="2">
        <v>771</v>
      </c>
      <c r="B1143" t="s">
        <v>842</v>
      </c>
      <c r="C1143" s="19" t="s">
        <v>20419</v>
      </c>
      <c r="D1143" s="10" t="s">
        <v>42</v>
      </c>
      <c r="E1143" t="s">
        <v>411</v>
      </c>
      <c r="F1143" s="20">
        <v>1034</v>
      </c>
      <c r="G1143" s="20">
        <v>16</v>
      </c>
    </row>
    <row r="1144" spans="1:7" ht="25.5" outlineLevel="2" x14ac:dyDescent="0.2">
      <c r="A1144" s="2">
        <v>772</v>
      </c>
      <c r="C1144" s="19" t="s">
        <v>20419</v>
      </c>
      <c r="D1144" s="10" t="s">
        <v>80</v>
      </c>
      <c r="E1144" t="s">
        <v>411</v>
      </c>
      <c r="F1144" s="20">
        <v>49317</v>
      </c>
      <c r="G1144" s="20">
        <v>9411</v>
      </c>
    </row>
    <row r="1145" spans="1:7" ht="25.5" outlineLevel="1" x14ac:dyDescent="0.2">
      <c r="A1145" s="2"/>
      <c r="C1145" s="49" t="s">
        <v>20420</v>
      </c>
      <c r="F1145" s="20">
        <f>SUBTOTAL(9,F1143:F1144)</f>
        <v>50351</v>
      </c>
      <c r="G1145" s="20">
        <f>SUBTOTAL(9,G1143:G1144)</f>
        <v>9427</v>
      </c>
    </row>
    <row r="1146" spans="1:7" ht="25.5" outlineLevel="2" x14ac:dyDescent="0.2">
      <c r="A1146" s="2">
        <v>773</v>
      </c>
      <c r="B1146" t="s">
        <v>843</v>
      </c>
      <c r="C1146" s="19" t="s">
        <v>19147</v>
      </c>
      <c r="D1146" s="10" t="s">
        <v>42</v>
      </c>
      <c r="E1146" t="s">
        <v>411</v>
      </c>
      <c r="F1146" s="20">
        <v>335</v>
      </c>
      <c r="G1146" s="20">
        <v>29</v>
      </c>
    </row>
    <row r="1147" spans="1:7" ht="25.5" outlineLevel="1" x14ac:dyDescent="0.2">
      <c r="A1147" s="2"/>
      <c r="C1147" s="49" t="s">
        <v>19148</v>
      </c>
      <c r="F1147" s="20">
        <f>SUBTOTAL(9,F1146:F1146)</f>
        <v>335</v>
      </c>
      <c r="G1147" s="20">
        <f>SUBTOTAL(9,G1146:G1146)</f>
        <v>29</v>
      </c>
    </row>
    <row r="1148" spans="1:7" ht="25.5" outlineLevel="2" x14ac:dyDescent="0.2">
      <c r="A1148" s="2">
        <v>774</v>
      </c>
      <c r="B1148" t="s">
        <v>845</v>
      </c>
      <c r="C1148" s="19" t="s">
        <v>19149</v>
      </c>
      <c r="D1148" s="10" t="s">
        <v>80</v>
      </c>
      <c r="E1148" t="s">
        <v>411</v>
      </c>
      <c r="F1148" s="20">
        <v>965</v>
      </c>
      <c r="G1148" s="20">
        <v>193</v>
      </c>
    </row>
    <row r="1149" spans="1:7" ht="25.5" outlineLevel="1" x14ac:dyDescent="0.2">
      <c r="A1149" s="2"/>
      <c r="C1149" s="49" t="s">
        <v>19150</v>
      </c>
      <c r="F1149" s="20">
        <f>SUBTOTAL(9,F1148:F1148)</f>
        <v>965</v>
      </c>
      <c r="G1149" s="20">
        <f>SUBTOTAL(9,G1148:G1148)</f>
        <v>193</v>
      </c>
    </row>
    <row r="1150" spans="1:7" outlineLevel="2" x14ac:dyDescent="0.2">
      <c r="A1150" s="2">
        <v>775</v>
      </c>
      <c r="B1150" t="s">
        <v>847</v>
      </c>
      <c r="C1150" s="19" t="s">
        <v>20421</v>
      </c>
      <c r="D1150" s="10" t="s">
        <v>42</v>
      </c>
      <c r="E1150" t="s">
        <v>411</v>
      </c>
      <c r="F1150" s="20">
        <v>5200</v>
      </c>
      <c r="G1150" s="20">
        <v>10</v>
      </c>
    </row>
    <row r="1151" spans="1:7" outlineLevel="2" x14ac:dyDescent="0.2">
      <c r="A1151" s="2">
        <v>776</v>
      </c>
      <c r="C1151" s="19" t="s">
        <v>20421</v>
      </c>
      <c r="D1151" s="10" t="s">
        <v>80</v>
      </c>
      <c r="E1151" t="s">
        <v>411</v>
      </c>
      <c r="F1151" s="20">
        <v>844</v>
      </c>
      <c r="G1151" s="20">
        <v>169</v>
      </c>
    </row>
    <row r="1152" spans="1:7" outlineLevel="1" x14ac:dyDescent="0.2">
      <c r="A1152" s="2"/>
      <c r="C1152" s="49" t="s">
        <v>20422</v>
      </c>
      <c r="F1152" s="20">
        <f>SUBTOTAL(9,F1150:F1151)</f>
        <v>6044</v>
      </c>
      <c r="G1152" s="20">
        <f>SUBTOTAL(9,G1150:G1151)</f>
        <v>179</v>
      </c>
    </row>
    <row r="1153" spans="1:7" ht="25.5" outlineLevel="2" x14ac:dyDescent="0.2">
      <c r="A1153" s="2">
        <v>777</v>
      </c>
      <c r="B1153" t="s">
        <v>848</v>
      </c>
      <c r="C1153" s="19" t="s">
        <v>19151</v>
      </c>
      <c r="D1153" s="10" t="s">
        <v>42</v>
      </c>
      <c r="E1153" t="s">
        <v>411</v>
      </c>
      <c r="F1153" s="20">
        <v>100</v>
      </c>
      <c r="G1153" s="20">
        <v>2</v>
      </c>
    </row>
    <row r="1154" spans="1:7" ht="25.5" outlineLevel="2" x14ac:dyDescent="0.2">
      <c r="A1154" s="2">
        <v>778</v>
      </c>
      <c r="C1154" s="19" t="s">
        <v>19151</v>
      </c>
      <c r="D1154" s="10" t="s">
        <v>80</v>
      </c>
      <c r="E1154" t="s">
        <v>411</v>
      </c>
      <c r="F1154" s="20">
        <v>29607</v>
      </c>
      <c r="G1154" s="20">
        <v>6892</v>
      </c>
    </row>
    <row r="1155" spans="1:7" ht="25.5" outlineLevel="1" x14ac:dyDescent="0.2">
      <c r="A1155" s="2"/>
      <c r="C1155" s="49" t="s">
        <v>19152</v>
      </c>
      <c r="F1155" s="20">
        <f>SUBTOTAL(9,F1153:F1154)</f>
        <v>29707</v>
      </c>
      <c r="G1155" s="20">
        <f>SUBTOTAL(9,G1153:G1154)</f>
        <v>6894</v>
      </c>
    </row>
    <row r="1156" spans="1:7" ht="25.5" outlineLevel="2" x14ac:dyDescent="0.2">
      <c r="A1156" s="2">
        <v>779</v>
      </c>
      <c r="B1156" t="s">
        <v>849</v>
      </c>
      <c r="C1156" s="19" t="s">
        <v>19153</v>
      </c>
      <c r="D1156" s="10" t="s">
        <v>80</v>
      </c>
      <c r="E1156" t="s">
        <v>851</v>
      </c>
      <c r="F1156" s="20">
        <v>182316</v>
      </c>
      <c r="G1156" s="20">
        <v>42326</v>
      </c>
    </row>
    <row r="1157" spans="1:7" ht="25.5" outlineLevel="1" x14ac:dyDescent="0.2">
      <c r="A1157" s="2"/>
      <c r="C1157" s="49" t="s">
        <v>19154</v>
      </c>
      <c r="F1157" s="20">
        <f>SUBTOTAL(9,F1156:F1156)</f>
        <v>182316</v>
      </c>
      <c r="G1157" s="20">
        <f>SUBTOTAL(9,G1156:G1156)</f>
        <v>42326</v>
      </c>
    </row>
    <row r="1158" spans="1:7" ht="25.5" outlineLevel="2" x14ac:dyDescent="0.2">
      <c r="A1158" s="2">
        <v>780</v>
      </c>
      <c r="B1158" t="s">
        <v>852</v>
      </c>
      <c r="C1158" s="19" t="s">
        <v>20423</v>
      </c>
      <c r="D1158" s="10" t="s">
        <v>80</v>
      </c>
      <c r="E1158" t="s">
        <v>851</v>
      </c>
      <c r="F1158" s="20">
        <v>1876155</v>
      </c>
      <c r="G1158" s="20">
        <v>274525</v>
      </c>
    </row>
    <row r="1159" spans="1:7" ht="25.5" outlineLevel="2" x14ac:dyDescent="0.2">
      <c r="A1159" s="2">
        <v>781</v>
      </c>
      <c r="C1159" s="19" t="s">
        <v>20423</v>
      </c>
      <c r="D1159" s="10" t="s">
        <v>129</v>
      </c>
      <c r="E1159" t="s">
        <v>851</v>
      </c>
      <c r="F1159" s="20">
        <v>183</v>
      </c>
      <c r="G1159" s="20">
        <v>112</v>
      </c>
    </row>
    <row r="1160" spans="1:7" ht="25.5" outlineLevel="1" x14ac:dyDescent="0.2">
      <c r="A1160" s="2"/>
      <c r="C1160" s="49" t="s">
        <v>20424</v>
      </c>
      <c r="F1160" s="20">
        <f>SUBTOTAL(9,F1158:F1159)</f>
        <v>1876338</v>
      </c>
      <c r="G1160" s="20">
        <f>SUBTOTAL(9,G1158:G1159)</f>
        <v>274637</v>
      </c>
    </row>
    <row r="1161" spans="1:7" ht="25.5" outlineLevel="2" x14ac:dyDescent="0.2">
      <c r="A1161" s="2">
        <v>782</v>
      </c>
      <c r="B1161" t="s">
        <v>854</v>
      </c>
      <c r="C1161" s="19" t="s">
        <v>20425</v>
      </c>
      <c r="D1161" s="10" t="s">
        <v>80</v>
      </c>
      <c r="E1161" t="s">
        <v>851</v>
      </c>
      <c r="F1161" s="20">
        <v>5981</v>
      </c>
      <c r="G1161" s="20">
        <v>1148</v>
      </c>
    </row>
    <row r="1162" spans="1:7" ht="25.5" outlineLevel="1" x14ac:dyDescent="0.2">
      <c r="A1162" s="2"/>
      <c r="C1162" s="49" t="s">
        <v>20426</v>
      </c>
      <c r="F1162" s="20">
        <f>SUBTOTAL(9,F1161:F1161)</f>
        <v>5981</v>
      </c>
      <c r="G1162" s="20">
        <f>SUBTOTAL(9,G1161:G1161)</f>
        <v>1148</v>
      </c>
    </row>
    <row r="1163" spans="1:7" ht="25.5" outlineLevel="2" x14ac:dyDescent="0.2">
      <c r="A1163" s="2">
        <v>783</v>
      </c>
      <c r="B1163" t="s">
        <v>855</v>
      </c>
      <c r="C1163" s="19" t="s">
        <v>20107</v>
      </c>
      <c r="D1163" s="10" t="s">
        <v>80</v>
      </c>
      <c r="E1163" t="s">
        <v>411</v>
      </c>
      <c r="F1163" s="20">
        <v>11051</v>
      </c>
      <c r="G1163" s="20">
        <v>2853</v>
      </c>
    </row>
    <row r="1164" spans="1:7" ht="25.5" outlineLevel="1" x14ac:dyDescent="0.2">
      <c r="A1164" s="2"/>
      <c r="C1164" s="49" t="s">
        <v>20108</v>
      </c>
      <c r="F1164" s="20">
        <f>SUBTOTAL(9,F1163:F1163)</f>
        <v>11051</v>
      </c>
      <c r="G1164" s="20">
        <f>SUBTOTAL(9,G1163:G1163)</f>
        <v>2853</v>
      </c>
    </row>
    <row r="1165" spans="1:7" ht="25.5" outlineLevel="2" x14ac:dyDescent="0.2">
      <c r="A1165" s="2">
        <v>784</v>
      </c>
      <c r="B1165" t="s">
        <v>856</v>
      </c>
      <c r="C1165" s="19" t="s">
        <v>20427</v>
      </c>
      <c r="D1165" s="10" t="s">
        <v>80</v>
      </c>
      <c r="E1165" t="s">
        <v>411</v>
      </c>
      <c r="F1165" s="20">
        <v>71635</v>
      </c>
      <c r="G1165" s="20">
        <v>16366</v>
      </c>
    </row>
    <row r="1166" spans="1:7" ht="25.5" outlineLevel="1" x14ac:dyDescent="0.2">
      <c r="A1166" s="2"/>
      <c r="C1166" s="49" t="s">
        <v>20428</v>
      </c>
      <c r="F1166" s="20">
        <f>SUBTOTAL(9,F1165:F1165)</f>
        <v>71635</v>
      </c>
      <c r="G1166" s="20">
        <f>SUBTOTAL(9,G1165:G1165)</f>
        <v>16366</v>
      </c>
    </row>
    <row r="1167" spans="1:7" ht="25.5" outlineLevel="2" x14ac:dyDescent="0.2">
      <c r="A1167" s="2">
        <v>785</v>
      </c>
      <c r="B1167" t="s">
        <v>858</v>
      </c>
      <c r="C1167" s="19" t="s">
        <v>19155</v>
      </c>
      <c r="D1167" s="10" t="s">
        <v>80</v>
      </c>
      <c r="E1167" t="s">
        <v>411</v>
      </c>
      <c r="F1167" s="20">
        <v>288693</v>
      </c>
      <c r="G1167" s="20">
        <v>55388</v>
      </c>
    </row>
    <row r="1168" spans="1:7" ht="25.5" outlineLevel="1" x14ac:dyDescent="0.2">
      <c r="A1168" s="2"/>
      <c r="C1168" s="49" t="s">
        <v>19156</v>
      </c>
      <c r="F1168" s="20">
        <f>SUBTOTAL(9,F1167:F1167)</f>
        <v>288693</v>
      </c>
      <c r="G1168" s="20">
        <f>SUBTOTAL(9,G1167:G1167)</f>
        <v>55388</v>
      </c>
    </row>
    <row r="1169" spans="1:7" ht="25.5" outlineLevel="2" x14ac:dyDescent="0.2">
      <c r="A1169" s="2">
        <v>786</v>
      </c>
      <c r="B1169" t="s">
        <v>859</v>
      </c>
      <c r="C1169" s="19" t="s">
        <v>20429</v>
      </c>
      <c r="D1169" s="10" t="s">
        <v>80</v>
      </c>
      <c r="E1169" t="s">
        <v>411</v>
      </c>
      <c r="F1169" s="20">
        <v>13980</v>
      </c>
      <c r="G1169" s="20">
        <v>5516</v>
      </c>
    </row>
    <row r="1170" spans="1:7" ht="25.5" outlineLevel="1" x14ac:dyDescent="0.2">
      <c r="A1170" s="2"/>
      <c r="C1170" s="49" t="s">
        <v>20430</v>
      </c>
      <c r="F1170" s="20">
        <f>SUBTOTAL(9,F1169:F1169)</f>
        <v>13980</v>
      </c>
      <c r="G1170" s="20">
        <f>SUBTOTAL(9,G1169:G1169)</f>
        <v>5516</v>
      </c>
    </row>
    <row r="1171" spans="1:7" ht="25.5" outlineLevel="2" x14ac:dyDescent="0.2">
      <c r="A1171" s="2">
        <v>787</v>
      </c>
      <c r="B1171" t="s">
        <v>860</v>
      </c>
      <c r="C1171" s="19" t="s">
        <v>19157</v>
      </c>
      <c r="D1171" s="10" t="s">
        <v>80</v>
      </c>
      <c r="E1171" t="s">
        <v>411</v>
      </c>
      <c r="F1171" s="20">
        <v>10</v>
      </c>
      <c r="G1171" s="20">
        <v>8</v>
      </c>
    </row>
    <row r="1172" spans="1:7" ht="25.5" outlineLevel="1" x14ac:dyDescent="0.2">
      <c r="A1172" s="2"/>
      <c r="C1172" s="49" t="s">
        <v>19158</v>
      </c>
      <c r="F1172" s="20">
        <f>SUBTOTAL(9,F1171:F1171)</f>
        <v>10</v>
      </c>
      <c r="G1172" s="20">
        <f>SUBTOTAL(9,G1171:G1171)</f>
        <v>8</v>
      </c>
    </row>
    <row r="1173" spans="1:7" outlineLevel="2" x14ac:dyDescent="0.2">
      <c r="A1173" s="2">
        <v>788</v>
      </c>
      <c r="B1173" t="s">
        <v>862</v>
      </c>
      <c r="C1173" s="19" t="s">
        <v>20431</v>
      </c>
      <c r="D1173" s="10" t="s">
        <v>80</v>
      </c>
      <c r="E1173" t="s">
        <v>411</v>
      </c>
      <c r="F1173" s="20">
        <v>639180</v>
      </c>
      <c r="G1173" s="20">
        <v>121834</v>
      </c>
    </row>
    <row r="1174" spans="1:7" ht="25.5" outlineLevel="1" x14ac:dyDescent="0.2">
      <c r="A1174" s="2"/>
      <c r="C1174" s="49" t="s">
        <v>20432</v>
      </c>
      <c r="F1174" s="20">
        <f>SUBTOTAL(9,F1173:F1173)</f>
        <v>639180</v>
      </c>
      <c r="G1174" s="20">
        <f>SUBTOTAL(9,G1173:G1173)</f>
        <v>121834</v>
      </c>
    </row>
    <row r="1175" spans="1:7" outlineLevel="2" x14ac:dyDescent="0.2">
      <c r="A1175" s="2">
        <v>789</v>
      </c>
      <c r="B1175" t="s">
        <v>863</v>
      </c>
      <c r="C1175" s="19" t="s">
        <v>20433</v>
      </c>
      <c r="D1175" s="10" t="s">
        <v>42</v>
      </c>
      <c r="E1175" t="s">
        <v>411</v>
      </c>
      <c r="F1175" s="20">
        <v>50</v>
      </c>
      <c r="G1175" s="20">
        <v>3</v>
      </c>
    </row>
    <row r="1176" spans="1:7" outlineLevel="2" x14ac:dyDescent="0.2">
      <c r="A1176" s="2">
        <v>790</v>
      </c>
      <c r="C1176" s="19" t="s">
        <v>20433</v>
      </c>
      <c r="D1176" s="10" t="s">
        <v>80</v>
      </c>
      <c r="E1176" t="s">
        <v>411</v>
      </c>
      <c r="F1176" s="20">
        <v>401497</v>
      </c>
      <c r="G1176" s="20">
        <v>85331</v>
      </c>
    </row>
    <row r="1177" spans="1:7" ht="25.5" outlineLevel="1" x14ac:dyDescent="0.2">
      <c r="A1177" s="2"/>
      <c r="C1177" s="49" t="s">
        <v>20434</v>
      </c>
      <c r="F1177" s="20">
        <f>SUBTOTAL(9,F1175:F1176)</f>
        <v>401547</v>
      </c>
      <c r="G1177" s="20">
        <f>SUBTOTAL(9,G1175:G1176)</f>
        <v>85334</v>
      </c>
    </row>
    <row r="1178" spans="1:7" ht="25.5" outlineLevel="2" x14ac:dyDescent="0.2">
      <c r="A1178" s="2">
        <v>791</v>
      </c>
      <c r="B1178" t="s">
        <v>864</v>
      </c>
      <c r="C1178" s="19" t="s">
        <v>20435</v>
      </c>
      <c r="D1178" s="10" t="s">
        <v>42</v>
      </c>
      <c r="E1178" t="s">
        <v>411</v>
      </c>
      <c r="F1178" s="20">
        <v>80</v>
      </c>
      <c r="G1178" s="20">
        <v>29</v>
      </c>
    </row>
    <row r="1179" spans="1:7" ht="25.5" outlineLevel="1" x14ac:dyDescent="0.2">
      <c r="A1179" s="2"/>
      <c r="C1179" s="49" t="s">
        <v>20436</v>
      </c>
      <c r="F1179" s="20">
        <f>SUBTOTAL(9,F1178:F1178)</f>
        <v>80</v>
      </c>
      <c r="G1179" s="20">
        <f>SUBTOTAL(9,G1178:G1178)</f>
        <v>29</v>
      </c>
    </row>
    <row r="1180" spans="1:7" outlineLevel="2" x14ac:dyDescent="0.2">
      <c r="A1180" s="2">
        <v>792</v>
      </c>
      <c r="B1180" t="s">
        <v>866</v>
      </c>
      <c r="C1180" s="19" t="s">
        <v>19159</v>
      </c>
      <c r="D1180" s="10" t="s">
        <v>80</v>
      </c>
      <c r="E1180" t="s">
        <v>411</v>
      </c>
      <c r="F1180" s="20">
        <v>145552</v>
      </c>
      <c r="G1180" s="20">
        <v>25334</v>
      </c>
    </row>
    <row r="1181" spans="1:7" outlineLevel="1" x14ac:dyDescent="0.2">
      <c r="A1181" s="2"/>
      <c r="C1181" s="49" t="s">
        <v>19160</v>
      </c>
      <c r="F1181" s="20">
        <f>SUBTOTAL(9,F1180:F1180)</f>
        <v>145552</v>
      </c>
      <c r="G1181" s="20">
        <f>SUBTOTAL(9,G1180:G1180)</f>
        <v>25334</v>
      </c>
    </row>
    <row r="1182" spans="1:7" ht="25.5" outlineLevel="2" x14ac:dyDescent="0.2">
      <c r="A1182" s="2">
        <v>793</v>
      </c>
      <c r="B1182" t="s">
        <v>867</v>
      </c>
      <c r="C1182" s="19" t="s">
        <v>20437</v>
      </c>
      <c r="D1182" s="10" t="s">
        <v>27</v>
      </c>
      <c r="E1182" t="s">
        <v>411</v>
      </c>
      <c r="F1182" s="20">
        <v>150</v>
      </c>
      <c r="G1182" s="20">
        <v>192</v>
      </c>
    </row>
    <row r="1183" spans="1:7" ht="25.5" outlineLevel="2" x14ac:dyDescent="0.2">
      <c r="A1183" s="2">
        <v>794</v>
      </c>
      <c r="C1183" s="19" t="s">
        <v>20437</v>
      </c>
      <c r="D1183" s="10" t="s">
        <v>80</v>
      </c>
      <c r="E1183" t="s">
        <v>411</v>
      </c>
      <c r="F1183" s="20">
        <v>59043</v>
      </c>
      <c r="G1183" s="20">
        <v>8663</v>
      </c>
    </row>
    <row r="1184" spans="1:7" ht="25.5" outlineLevel="1" x14ac:dyDescent="0.2">
      <c r="A1184" s="2"/>
      <c r="C1184" s="49" t="s">
        <v>20438</v>
      </c>
      <c r="F1184" s="20">
        <f>SUBTOTAL(9,F1182:F1183)</f>
        <v>59193</v>
      </c>
      <c r="G1184" s="20">
        <f>SUBTOTAL(9,G1182:G1183)</f>
        <v>8855</v>
      </c>
    </row>
    <row r="1185" spans="1:7" outlineLevel="2" x14ac:dyDescent="0.2">
      <c r="A1185" s="2">
        <v>795</v>
      </c>
      <c r="B1185" t="s">
        <v>869</v>
      </c>
      <c r="C1185" s="19" t="s">
        <v>19161</v>
      </c>
      <c r="D1185" s="10" t="s">
        <v>80</v>
      </c>
      <c r="E1185" t="s">
        <v>398</v>
      </c>
      <c r="F1185" s="20">
        <v>56037</v>
      </c>
      <c r="G1185" s="20">
        <v>10757</v>
      </c>
    </row>
    <row r="1186" spans="1:7" ht="25.5" outlineLevel="1" x14ac:dyDescent="0.2">
      <c r="A1186" s="2"/>
      <c r="C1186" s="49" t="s">
        <v>19162</v>
      </c>
      <c r="F1186" s="20">
        <f>SUBTOTAL(9,F1185:F1185)</f>
        <v>56037</v>
      </c>
      <c r="G1186" s="20">
        <f>SUBTOTAL(9,G1185:G1185)</f>
        <v>10757</v>
      </c>
    </row>
    <row r="1187" spans="1:7" outlineLevel="2" x14ac:dyDescent="0.2">
      <c r="A1187" s="2">
        <v>796</v>
      </c>
      <c r="B1187" t="s">
        <v>870</v>
      </c>
      <c r="C1187" s="19" t="s">
        <v>20439</v>
      </c>
      <c r="D1187" s="10" t="s">
        <v>80</v>
      </c>
      <c r="E1187" t="s">
        <v>411</v>
      </c>
      <c r="F1187" s="20">
        <v>29208</v>
      </c>
      <c r="G1187" s="20">
        <v>5374</v>
      </c>
    </row>
    <row r="1188" spans="1:7" outlineLevel="1" x14ac:dyDescent="0.2">
      <c r="A1188" s="2"/>
      <c r="C1188" s="49" t="s">
        <v>20440</v>
      </c>
      <c r="F1188" s="20">
        <f>SUBTOTAL(9,F1187:F1187)</f>
        <v>29208</v>
      </c>
      <c r="G1188" s="20">
        <f>SUBTOTAL(9,G1187:G1187)</f>
        <v>5374</v>
      </c>
    </row>
    <row r="1189" spans="1:7" outlineLevel="2" x14ac:dyDescent="0.2">
      <c r="A1189" s="2">
        <v>797</v>
      </c>
      <c r="B1189" t="s">
        <v>871</v>
      </c>
      <c r="C1189" s="19" t="s">
        <v>12203</v>
      </c>
      <c r="D1189" s="10" t="s">
        <v>80</v>
      </c>
      <c r="E1189" t="s">
        <v>411</v>
      </c>
      <c r="F1189" s="20">
        <v>1063154</v>
      </c>
      <c r="G1189" s="20">
        <v>165626</v>
      </c>
    </row>
    <row r="1190" spans="1:7" ht="25.5" outlineLevel="1" x14ac:dyDescent="0.2">
      <c r="A1190" s="2"/>
      <c r="C1190" s="49" t="s">
        <v>12204</v>
      </c>
      <c r="F1190" s="20">
        <f>SUBTOTAL(9,F1189:F1189)</f>
        <v>1063154</v>
      </c>
      <c r="G1190" s="20">
        <f>SUBTOTAL(9,G1189:G1189)</f>
        <v>165626</v>
      </c>
    </row>
    <row r="1191" spans="1:7" ht="25.5" outlineLevel="2" x14ac:dyDescent="0.2">
      <c r="A1191" s="2">
        <v>798</v>
      </c>
      <c r="B1191" t="s">
        <v>872</v>
      </c>
      <c r="C1191" s="19" t="s">
        <v>20441</v>
      </c>
      <c r="D1191" s="10" t="s">
        <v>80</v>
      </c>
      <c r="E1191" t="s">
        <v>411</v>
      </c>
      <c r="F1191" s="20">
        <v>715556</v>
      </c>
      <c r="G1191" s="20">
        <v>97580</v>
      </c>
    </row>
    <row r="1192" spans="1:7" ht="25.5" outlineLevel="1" x14ac:dyDescent="0.2">
      <c r="A1192" s="2"/>
      <c r="C1192" s="49" t="s">
        <v>20442</v>
      </c>
      <c r="F1192" s="20">
        <f>SUBTOTAL(9,F1191:F1191)</f>
        <v>715556</v>
      </c>
      <c r="G1192" s="20">
        <f>SUBTOTAL(9,G1191:G1191)</f>
        <v>97580</v>
      </c>
    </row>
    <row r="1193" spans="1:7" ht="25.5" outlineLevel="2" x14ac:dyDescent="0.2">
      <c r="A1193" s="2">
        <v>799</v>
      </c>
      <c r="B1193" t="s">
        <v>874</v>
      </c>
      <c r="C1193" s="19" t="s">
        <v>20443</v>
      </c>
      <c r="D1193" s="10" t="s">
        <v>80</v>
      </c>
      <c r="E1193" t="s">
        <v>411</v>
      </c>
      <c r="F1193" s="20">
        <v>810151</v>
      </c>
      <c r="G1193" s="20">
        <v>295951</v>
      </c>
    </row>
    <row r="1194" spans="1:7" ht="25.5" outlineLevel="1" x14ac:dyDescent="0.2">
      <c r="A1194" s="2"/>
      <c r="C1194" s="49" t="s">
        <v>20444</v>
      </c>
      <c r="F1194" s="20">
        <f>SUBTOTAL(9,F1193:F1193)</f>
        <v>810151</v>
      </c>
      <c r="G1194" s="20">
        <f>SUBTOTAL(9,G1193:G1193)</f>
        <v>295951</v>
      </c>
    </row>
    <row r="1195" spans="1:7" ht="25.5" outlineLevel="2" x14ac:dyDescent="0.2">
      <c r="A1195" s="2">
        <v>800</v>
      </c>
      <c r="B1195" t="s">
        <v>875</v>
      </c>
      <c r="C1195" s="19" t="s">
        <v>20109</v>
      </c>
      <c r="D1195" s="10" t="s">
        <v>42</v>
      </c>
      <c r="E1195" t="s">
        <v>411</v>
      </c>
      <c r="F1195" s="20">
        <v>200</v>
      </c>
      <c r="G1195" s="20">
        <v>24</v>
      </c>
    </row>
    <row r="1196" spans="1:7" ht="25.5" outlineLevel="2" x14ac:dyDescent="0.2">
      <c r="A1196" s="2">
        <v>801</v>
      </c>
      <c r="C1196" s="19" t="s">
        <v>20109</v>
      </c>
      <c r="D1196" s="10" t="s">
        <v>80</v>
      </c>
      <c r="E1196" t="s">
        <v>411</v>
      </c>
      <c r="F1196" s="20">
        <v>102361</v>
      </c>
      <c r="G1196" s="20">
        <v>2054</v>
      </c>
    </row>
    <row r="1197" spans="1:7" ht="25.5" outlineLevel="1" x14ac:dyDescent="0.2">
      <c r="A1197" s="2"/>
      <c r="C1197" s="49" t="s">
        <v>20110</v>
      </c>
      <c r="F1197" s="20">
        <f>SUBTOTAL(9,F1195:F1196)</f>
        <v>102561</v>
      </c>
      <c r="G1197" s="20">
        <f>SUBTOTAL(9,G1195:G1196)</f>
        <v>2078</v>
      </c>
    </row>
    <row r="1198" spans="1:7" ht="25.5" outlineLevel="2" x14ac:dyDescent="0.2">
      <c r="A1198" s="2">
        <v>802</v>
      </c>
      <c r="B1198" t="s">
        <v>876</v>
      </c>
      <c r="C1198" s="19" t="s">
        <v>20445</v>
      </c>
      <c r="D1198" s="10" t="s">
        <v>42</v>
      </c>
      <c r="E1198" t="s">
        <v>398</v>
      </c>
      <c r="F1198" s="20">
        <v>20200</v>
      </c>
      <c r="G1198" s="20">
        <v>490</v>
      </c>
    </row>
    <row r="1199" spans="1:7" ht="25.5" outlineLevel="1" x14ac:dyDescent="0.2">
      <c r="A1199" s="2"/>
      <c r="C1199" s="49" t="s">
        <v>20446</v>
      </c>
      <c r="F1199" s="20">
        <f>SUBTOTAL(9,F1198:F1198)</f>
        <v>20200</v>
      </c>
      <c r="G1199" s="20">
        <f>SUBTOTAL(9,G1198:G1198)</f>
        <v>490</v>
      </c>
    </row>
    <row r="1200" spans="1:7" outlineLevel="2" x14ac:dyDescent="0.2">
      <c r="A1200" s="2">
        <v>803</v>
      </c>
      <c r="B1200" t="s">
        <v>877</v>
      </c>
      <c r="C1200" s="19" t="s">
        <v>19163</v>
      </c>
      <c r="D1200" s="10" t="s">
        <v>42</v>
      </c>
      <c r="E1200" t="s">
        <v>398</v>
      </c>
      <c r="F1200" s="20">
        <v>4510</v>
      </c>
      <c r="G1200" s="20">
        <v>246</v>
      </c>
    </row>
    <row r="1201" spans="1:7" ht="25.5" outlineLevel="1" x14ac:dyDescent="0.2">
      <c r="A1201" s="2"/>
      <c r="C1201" s="49" t="s">
        <v>19164</v>
      </c>
      <c r="F1201" s="20">
        <f>SUBTOTAL(9,F1200:F1200)</f>
        <v>4510</v>
      </c>
      <c r="G1201" s="20">
        <f>SUBTOTAL(9,G1200:G1200)</f>
        <v>246</v>
      </c>
    </row>
    <row r="1202" spans="1:7" ht="25.5" outlineLevel="2" x14ac:dyDescent="0.2">
      <c r="A1202" s="2">
        <v>804</v>
      </c>
      <c r="B1202" t="s">
        <v>878</v>
      </c>
      <c r="C1202" s="19" t="s">
        <v>19165</v>
      </c>
      <c r="D1202" s="10" t="s">
        <v>42</v>
      </c>
      <c r="E1202" t="s">
        <v>398</v>
      </c>
      <c r="F1202" s="20">
        <v>1</v>
      </c>
      <c r="G1202" s="20">
        <v>2</v>
      </c>
    </row>
    <row r="1203" spans="1:7" ht="25.5" outlineLevel="1" x14ac:dyDescent="0.2">
      <c r="A1203" s="2"/>
      <c r="C1203" s="49" t="s">
        <v>19166</v>
      </c>
      <c r="F1203" s="20">
        <f>SUBTOTAL(9,F1202:F1202)</f>
        <v>1</v>
      </c>
      <c r="G1203" s="20">
        <f>SUBTOTAL(9,G1202:G1202)</f>
        <v>2</v>
      </c>
    </row>
    <row r="1204" spans="1:7" ht="25.5" outlineLevel="2" x14ac:dyDescent="0.2">
      <c r="A1204" s="2">
        <v>805</v>
      </c>
      <c r="B1204" t="s">
        <v>880</v>
      </c>
      <c r="C1204" s="19" t="s">
        <v>19167</v>
      </c>
      <c r="D1204" s="10" t="s">
        <v>42</v>
      </c>
      <c r="E1204" t="s">
        <v>398</v>
      </c>
      <c r="F1204" s="20">
        <v>20</v>
      </c>
      <c r="G1204" s="20">
        <v>15</v>
      </c>
    </row>
    <row r="1205" spans="1:7" ht="25.5" outlineLevel="1" x14ac:dyDescent="0.2">
      <c r="A1205" s="2"/>
      <c r="C1205" s="49" t="s">
        <v>19168</v>
      </c>
      <c r="F1205" s="20">
        <f>SUBTOTAL(9,F1204:F1204)</f>
        <v>20</v>
      </c>
      <c r="G1205" s="20">
        <f>SUBTOTAL(9,G1204:G1204)</f>
        <v>15</v>
      </c>
    </row>
    <row r="1206" spans="1:7" outlineLevel="2" x14ac:dyDescent="0.2">
      <c r="A1206" s="2">
        <v>806</v>
      </c>
      <c r="B1206" t="s">
        <v>881</v>
      </c>
      <c r="C1206" s="19" t="s">
        <v>19169</v>
      </c>
      <c r="D1206" s="10" t="s">
        <v>42</v>
      </c>
      <c r="E1206" t="s">
        <v>398</v>
      </c>
      <c r="F1206" s="20">
        <v>2056</v>
      </c>
      <c r="G1206" s="20">
        <v>542</v>
      </c>
    </row>
    <row r="1207" spans="1:7" outlineLevel="2" x14ac:dyDescent="0.2">
      <c r="A1207" s="2">
        <v>807</v>
      </c>
      <c r="C1207" s="19" t="s">
        <v>19169</v>
      </c>
      <c r="D1207" s="10" t="s">
        <v>80</v>
      </c>
      <c r="E1207" t="s">
        <v>398</v>
      </c>
      <c r="F1207" s="20">
        <v>495754</v>
      </c>
      <c r="G1207" s="20">
        <v>41339</v>
      </c>
    </row>
    <row r="1208" spans="1:7" outlineLevel="2" x14ac:dyDescent="0.2">
      <c r="A1208" s="2">
        <v>808</v>
      </c>
      <c r="C1208" s="19" t="s">
        <v>19169</v>
      </c>
      <c r="D1208" s="10" t="s">
        <v>166</v>
      </c>
      <c r="E1208" t="s">
        <v>398</v>
      </c>
      <c r="F1208" s="20">
        <v>146</v>
      </c>
      <c r="G1208" s="20">
        <v>147</v>
      </c>
    </row>
    <row r="1209" spans="1:7" ht="25.5" outlineLevel="1" x14ac:dyDescent="0.2">
      <c r="A1209" s="2"/>
      <c r="C1209" s="49" t="s">
        <v>19170</v>
      </c>
      <c r="F1209" s="20">
        <f>SUBTOTAL(9,F1206:F1208)</f>
        <v>497956</v>
      </c>
      <c r="G1209" s="20">
        <f>SUBTOTAL(9,G1206:G1208)</f>
        <v>42028</v>
      </c>
    </row>
    <row r="1210" spans="1:7" outlineLevel="2" x14ac:dyDescent="0.2">
      <c r="A1210" s="2">
        <v>809</v>
      </c>
      <c r="B1210" t="s">
        <v>882</v>
      </c>
      <c r="C1210" s="19" t="s">
        <v>19171</v>
      </c>
      <c r="D1210" s="10" t="s">
        <v>65</v>
      </c>
      <c r="E1210" t="s">
        <v>398</v>
      </c>
      <c r="F1210" s="20">
        <v>2</v>
      </c>
      <c r="G1210" s="20">
        <v>384</v>
      </c>
    </row>
    <row r="1211" spans="1:7" outlineLevel="1" x14ac:dyDescent="0.2">
      <c r="A1211" s="2"/>
      <c r="C1211" s="49" t="s">
        <v>19172</v>
      </c>
      <c r="F1211" s="20">
        <f>SUBTOTAL(9,F1210:F1210)</f>
        <v>2</v>
      </c>
      <c r="G1211" s="20">
        <f>SUBTOTAL(9,G1210:G1210)</f>
        <v>384</v>
      </c>
    </row>
    <row r="1212" spans="1:7" outlineLevel="2" x14ac:dyDescent="0.2">
      <c r="A1212" s="2">
        <v>810</v>
      </c>
      <c r="B1212" t="s">
        <v>883</v>
      </c>
      <c r="C1212" s="19" t="s">
        <v>20447</v>
      </c>
      <c r="D1212" s="10" t="s">
        <v>42</v>
      </c>
      <c r="E1212" t="s">
        <v>411</v>
      </c>
      <c r="F1212" s="20">
        <v>1251</v>
      </c>
      <c r="G1212" s="20">
        <v>92</v>
      </c>
    </row>
    <row r="1213" spans="1:7" outlineLevel="2" x14ac:dyDescent="0.2">
      <c r="A1213" s="2">
        <v>811</v>
      </c>
      <c r="C1213" s="19" t="s">
        <v>20447</v>
      </c>
      <c r="D1213" s="10" t="s">
        <v>80</v>
      </c>
      <c r="E1213" t="s">
        <v>411</v>
      </c>
      <c r="F1213" s="20">
        <v>2784053</v>
      </c>
      <c r="G1213" s="20">
        <v>33870</v>
      </c>
    </row>
    <row r="1214" spans="1:7" outlineLevel="1" x14ac:dyDescent="0.2">
      <c r="A1214" s="2"/>
      <c r="C1214" s="49" t="s">
        <v>20448</v>
      </c>
      <c r="F1214" s="20">
        <f>SUBTOTAL(9,F1212:F1213)</f>
        <v>2785304</v>
      </c>
      <c r="G1214" s="20">
        <f>SUBTOTAL(9,G1212:G1213)</f>
        <v>33962</v>
      </c>
    </row>
    <row r="1215" spans="1:7" ht="25.5" outlineLevel="2" x14ac:dyDescent="0.2">
      <c r="A1215" s="2">
        <v>812</v>
      </c>
      <c r="B1215" t="s">
        <v>884</v>
      </c>
      <c r="C1215" s="19" t="s">
        <v>19173</v>
      </c>
      <c r="D1215" s="10" t="s">
        <v>42</v>
      </c>
      <c r="E1215" t="s">
        <v>411</v>
      </c>
      <c r="F1215" s="20">
        <v>15</v>
      </c>
      <c r="G1215" s="20">
        <v>1</v>
      </c>
    </row>
    <row r="1216" spans="1:7" ht="25.5" outlineLevel="1" x14ac:dyDescent="0.2">
      <c r="A1216" s="2"/>
      <c r="C1216" s="49" t="s">
        <v>19174</v>
      </c>
      <c r="F1216" s="20">
        <f>SUBTOTAL(9,F1215:F1215)</f>
        <v>15</v>
      </c>
      <c r="G1216" s="20">
        <f>SUBTOTAL(9,G1215:G1215)</f>
        <v>1</v>
      </c>
    </row>
    <row r="1217" spans="1:7" ht="25.5" outlineLevel="2" x14ac:dyDescent="0.2">
      <c r="A1217" s="2">
        <v>813</v>
      </c>
      <c r="B1217" t="s">
        <v>886</v>
      </c>
      <c r="C1217" s="19" t="s">
        <v>19175</v>
      </c>
      <c r="D1217" s="10" t="s">
        <v>80</v>
      </c>
      <c r="E1217" t="s">
        <v>411</v>
      </c>
      <c r="F1217" s="20">
        <v>654025</v>
      </c>
      <c r="G1217" s="20">
        <v>4156</v>
      </c>
    </row>
    <row r="1218" spans="1:7" ht="25.5" outlineLevel="1" x14ac:dyDescent="0.2">
      <c r="A1218" s="2"/>
      <c r="C1218" s="49" t="s">
        <v>19176</v>
      </c>
      <c r="F1218" s="20">
        <f>SUBTOTAL(9,F1217:F1217)</f>
        <v>654025</v>
      </c>
      <c r="G1218" s="20">
        <f>SUBTOTAL(9,G1217:G1217)</f>
        <v>4156</v>
      </c>
    </row>
    <row r="1219" spans="1:7" ht="25.5" outlineLevel="2" x14ac:dyDescent="0.2">
      <c r="A1219" s="2">
        <v>814</v>
      </c>
      <c r="B1219" t="s">
        <v>888</v>
      </c>
      <c r="C1219" s="19" t="s">
        <v>20449</v>
      </c>
      <c r="D1219" s="10" t="s">
        <v>80</v>
      </c>
      <c r="E1219" t="s">
        <v>411</v>
      </c>
      <c r="F1219" s="20">
        <v>10</v>
      </c>
      <c r="G1219" s="20">
        <v>22</v>
      </c>
    </row>
    <row r="1220" spans="1:7" ht="25.5" outlineLevel="1" x14ac:dyDescent="0.2">
      <c r="A1220" s="2"/>
      <c r="C1220" s="49" t="s">
        <v>20450</v>
      </c>
      <c r="F1220" s="20">
        <f>SUBTOTAL(9,F1219:F1219)</f>
        <v>10</v>
      </c>
      <c r="G1220" s="20">
        <f>SUBTOTAL(9,G1219:G1219)</f>
        <v>22</v>
      </c>
    </row>
    <row r="1221" spans="1:7" ht="25.5" outlineLevel="2" x14ac:dyDescent="0.2">
      <c r="A1221" s="2">
        <v>815</v>
      </c>
      <c r="B1221" t="s">
        <v>890</v>
      </c>
      <c r="C1221" s="19" t="s">
        <v>19177</v>
      </c>
      <c r="D1221" s="10" t="s">
        <v>42</v>
      </c>
      <c r="E1221" t="s">
        <v>411</v>
      </c>
      <c r="F1221" s="20">
        <v>42</v>
      </c>
      <c r="G1221" s="20">
        <v>8</v>
      </c>
    </row>
    <row r="1222" spans="1:7" ht="25.5" outlineLevel="1" x14ac:dyDescent="0.2">
      <c r="A1222" s="2"/>
      <c r="C1222" s="49" t="s">
        <v>19178</v>
      </c>
      <c r="F1222" s="20">
        <f>SUBTOTAL(9,F1221:F1221)</f>
        <v>42</v>
      </c>
      <c r="G1222" s="20">
        <f>SUBTOTAL(9,G1221:G1221)</f>
        <v>8</v>
      </c>
    </row>
    <row r="1223" spans="1:7" ht="25.5" outlineLevel="2" x14ac:dyDescent="0.2">
      <c r="A1223" s="2">
        <v>816</v>
      </c>
      <c r="B1223" t="s">
        <v>892</v>
      </c>
      <c r="C1223" s="19" t="s">
        <v>19179</v>
      </c>
      <c r="D1223" s="10" t="s">
        <v>80</v>
      </c>
      <c r="E1223" t="s">
        <v>398</v>
      </c>
      <c r="F1223" s="20">
        <v>170</v>
      </c>
      <c r="G1223" s="20">
        <v>8</v>
      </c>
    </row>
    <row r="1224" spans="1:7" ht="25.5" outlineLevel="1" x14ac:dyDescent="0.2">
      <c r="A1224" s="2"/>
      <c r="C1224" s="49" t="s">
        <v>19180</v>
      </c>
      <c r="F1224" s="20">
        <f>SUBTOTAL(9,F1223:F1223)</f>
        <v>170</v>
      </c>
      <c r="G1224" s="20">
        <f>SUBTOTAL(9,G1223:G1223)</f>
        <v>8</v>
      </c>
    </row>
    <row r="1225" spans="1:7" ht="25.5" outlineLevel="2" x14ac:dyDescent="0.2">
      <c r="A1225" s="2">
        <v>817</v>
      </c>
      <c r="B1225" t="s">
        <v>894</v>
      </c>
      <c r="C1225" s="19" t="s">
        <v>20451</v>
      </c>
      <c r="D1225" s="10" t="s">
        <v>80</v>
      </c>
      <c r="E1225" t="s">
        <v>398</v>
      </c>
      <c r="F1225" s="20">
        <v>39</v>
      </c>
      <c r="G1225" s="20">
        <v>3</v>
      </c>
    </row>
    <row r="1226" spans="1:7" ht="25.5" outlineLevel="1" x14ac:dyDescent="0.2">
      <c r="A1226" s="2"/>
      <c r="C1226" s="49" t="s">
        <v>20452</v>
      </c>
      <c r="F1226" s="20">
        <f>SUBTOTAL(9,F1225:F1225)</f>
        <v>39</v>
      </c>
      <c r="G1226" s="20">
        <f>SUBTOTAL(9,G1225:G1225)</f>
        <v>3</v>
      </c>
    </row>
    <row r="1227" spans="1:7" outlineLevel="2" x14ac:dyDescent="0.2">
      <c r="A1227" s="2">
        <v>818</v>
      </c>
      <c r="B1227" t="s">
        <v>896</v>
      </c>
      <c r="C1227" s="19" t="s">
        <v>20453</v>
      </c>
      <c r="D1227" s="10" t="s">
        <v>80</v>
      </c>
      <c r="E1227" t="s">
        <v>398</v>
      </c>
      <c r="F1227" s="20">
        <v>2155</v>
      </c>
      <c r="G1227" s="20">
        <v>32</v>
      </c>
    </row>
    <row r="1228" spans="1:7" outlineLevel="1" x14ac:dyDescent="0.2">
      <c r="A1228" s="2"/>
      <c r="C1228" s="49" t="s">
        <v>20454</v>
      </c>
      <c r="F1228" s="20">
        <f>SUBTOTAL(9,F1227:F1227)</f>
        <v>2155</v>
      </c>
      <c r="G1228" s="20">
        <f>SUBTOTAL(9,G1227:G1227)</f>
        <v>32</v>
      </c>
    </row>
    <row r="1229" spans="1:7" ht="25.5" outlineLevel="2" x14ac:dyDescent="0.2">
      <c r="A1229" s="2">
        <v>819</v>
      </c>
      <c r="B1229" t="s">
        <v>897</v>
      </c>
      <c r="C1229" s="19" t="s">
        <v>20455</v>
      </c>
      <c r="D1229" s="10" t="s">
        <v>80</v>
      </c>
      <c r="E1229" t="s">
        <v>398</v>
      </c>
      <c r="F1229" s="20">
        <v>630</v>
      </c>
      <c r="G1229" s="20">
        <v>8</v>
      </c>
    </row>
    <row r="1230" spans="1:7" ht="25.5" outlineLevel="1" x14ac:dyDescent="0.2">
      <c r="A1230" s="2"/>
      <c r="C1230" s="49" t="s">
        <v>20456</v>
      </c>
      <c r="F1230" s="20">
        <f>SUBTOTAL(9,F1229:F1229)</f>
        <v>630</v>
      </c>
      <c r="G1230" s="20">
        <f>SUBTOTAL(9,G1229:G1229)</f>
        <v>8</v>
      </c>
    </row>
    <row r="1231" spans="1:7" ht="25.5" outlineLevel="2" x14ac:dyDescent="0.2">
      <c r="A1231" s="2">
        <v>820</v>
      </c>
      <c r="B1231" t="s">
        <v>899</v>
      </c>
      <c r="C1231" s="19" t="s">
        <v>19181</v>
      </c>
      <c r="D1231" s="10" t="s">
        <v>80</v>
      </c>
      <c r="E1231" t="s">
        <v>398</v>
      </c>
      <c r="F1231" s="20">
        <v>13977</v>
      </c>
      <c r="G1231" s="20">
        <v>26565</v>
      </c>
    </row>
    <row r="1232" spans="1:7" ht="25.5" outlineLevel="1" x14ac:dyDescent="0.2">
      <c r="A1232" s="2"/>
      <c r="C1232" s="49" t="s">
        <v>19182</v>
      </c>
      <c r="F1232" s="20">
        <f>SUBTOTAL(9,F1231:F1231)</f>
        <v>13977</v>
      </c>
      <c r="G1232" s="20">
        <f>SUBTOTAL(9,G1231:G1231)</f>
        <v>26565</v>
      </c>
    </row>
    <row r="1233" spans="1:7" ht="25.5" outlineLevel="2" x14ac:dyDescent="0.2">
      <c r="A1233" s="2">
        <v>821</v>
      </c>
      <c r="B1233" t="s">
        <v>900</v>
      </c>
      <c r="C1233" s="19" t="s">
        <v>19183</v>
      </c>
      <c r="D1233" s="10" t="s">
        <v>80</v>
      </c>
      <c r="E1233" t="s">
        <v>398</v>
      </c>
      <c r="F1233" s="20">
        <v>303480</v>
      </c>
      <c r="G1233" s="20">
        <v>2428</v>
      </c>
    </row>
    <row r="1234" spans="1:7" ht="25.5" outlineLevel="1" x14ac:dyDescent="0.2">
      <c r="A1234" s="2"/>
      <c r="C1234" s="49" t="s">
        <v>19184</v>
      </c>
      <c r="F1234" s="20">
        <f>SUBTOTAL(9,F1233:F1233)</f>
        <v>303480</v>
      </c>
      <c r="G1234" s="20">
        <f>SUBTOTAL(9,G1233:G1233)</f>
        <v>2428</v>
      </c>
    </row>
    <row r="1235" spans="1:7" ht="25.5" outlineLevel="2" x14ac:dyDescent="0.2">
      <c r="A1235" s="2">
        <v>822</v>
      </c>
      <c r="B1235" t="s">
        <v>902</v>
      </c>
      <c r="C1235" s="19" t="s">
        <v>19185</v>
      </c>
      <c r="D1235" s="10" t="s">
        <v>68</v>
      </c>
      <c r="E1235" t="s">
        <v>903</v>
      </c>
      <c r="F1235" s="20">
        <v>4</v>
      </c>
      <c r="G1235" s="20">
        <v>10</v>
      </c>
    </row>
    <row r="1236" spans="1:7" ht="25.5" outlineLevel="2" x14ac:dyDescent="0.2">
      <c r="A1236" s="2">
        <v>823</v>
      </c>
      <c r="C1236" s="19" t="s">
        <v>19185</v>
      </c>
      <c r="D1236" s="10" t="s">
        <v>128</v>
      </c>
      <c r="E1236" t="s">
        <v>903</v>
      </c>
      <c r="F1236" s="20">
        <v>2</v>
      </c>
      <c r="G1236" s="20">
        <v>10</v>
      </c>
    </row>
    <row r="1237" spans="1:7" ht="25.5" outlineLevel="2" x14ac:dyDescent="0.2">
      <c r="A1237" s="2">
        <v>824</v>
      </c>
      <c r="C1237" s="19" t="s">
        <v>19185</v>
      </c>
      <c r="D1237" s="10" t="s">
        <v>156</v>
      </c>
      <c r="E1237" t="s">
        <v>903</v>
      </c>
      <c r="F1237" s="20">
        <v>4</v>
      </c>
      <c r="G1237" s="20">
        <v>10</v>
      </c>
    </row>
    <row r="1238" spans="1:7" ht="25.5" outlineLevel="2" x14ac:dyDescent="0.2">
      <c r="A1238" s="2">
        <v>825</v>
      </c>
      <c r="C1238" s="19" t="s">
        <v>19185</v>
      </c>
      <c r="D1238" s="10" t="s">
        <v>178</v>
      </c>
      <c r="E1238" t="s">
        <v>903</v>
      </c>
      <c r="F1238" s="20">
        <v>4</v>
      </c>
      <c r="G1238" s="20">
        <v>12</v>
      </c>
    </row>
    <row r="1239" spans="1:7" ht="25.5" outlineLevel="1" x14ac:dyDescent="0.2">
      <c r="A1239" s="2"/>
      <c r="C1239" s="49" t="s">
        <v>19186</v>
      </c>
      <c r="F1239" s="20">
        <f>SUBTOTAL(9,F1235:F1238)</f>
        <v>14</v>
      </c>
      <c r="G1239" s="20">
        <f>SUBTOTAL(9,G1235:G1238)</f>
        <v>42</v>
      </c>
    </row>
    <row r="1240" spans="1:7" outlineLevel="2" x14ac:dyDescent="0.2">
      <c r="A1240" s="2">
        <v>826</v>
      </c>
      <c r="B1240" t="s">
        <v>904</v>
      </c>
      <c r="C1240" s="19" t="s">
        <v>20118</v>
      </c>
      <c r="D1240" s="10" t="s">
        <v>54</v>
      </c>
      <c r="E1240" t="s">
        <v>411</v>
      </c>
      <c r="F1240" s="20">
        <v>5</v>
      </c>
      <c r="G1240" s="20">
        <v>9</v>
      </c>
    </row>
    <row r="1241" spans="1:7" outlineLevel="2" x14ac:dyDescent="0.2">
      <c r="A1241" s="2">
        <v>827</v>
      </c>
      <c r="C1241" s="19" t="s">
        <v>20118</v>
      </c>
      <c r="D1241" s="10" t="s">
        <v>68</v>
      </c>
      <c r="E1241" t="s">
        <v>411</v>
      </c>
      <c r="F1241" s="20">
        <v>8</v>
      </c>
      <c r="G1241" s="20">
        <v>20</v>
      </c>
    </row>
    <row r="1242" spans="1:7" outlineLevel="2" x14ac:dyDescent="0.2">
      <c r="A1242" s="2">
        <v>828</v>
      </c>
      <c r="C1242" s="19" t="s">
        <v>20118</v>
      </c>
      <c r="D1242" s="10" t="s">
        <v>143</v>
      </c>
      <c r="E1242" t="s">
        <v>411</v>
      </c>
      <c r="F1242" s="20">
        <v>20</v>
      </c>
      <c r="G1242" s="20">
        <v>10</v>
      </c>
    </row>
    <row r="1243" spans="1:7" outlineLevel="2" x14ac:dyDescent="0.2">
      <c r="A1243" s="2">
        <v>829</v>
      </c>
      <c r="C1243" s="19" t="s">
        <v>20118</v>
      </c>
      <c r="D1243" s="10" t="s">
        <v>157</v>
      </c>
      <c r="E1243" t="s">
        <v>411</v>
      </c>
      <c r="F1243" s="20">
        <v>10</v>
      </c>
      <c r="G1243" s="20">
        <v>29</v>
      </c>
    </row>
    <row r="1244" spans="1:7" ht="25.5" outlineLevel="1" x14ac:dyDescent="0.2">
      <c r="A1244" s="2"/>
      <c r="C1244" s="49" t="s">
        <v>20119</v>
      </c>
      <c r="F1244" s="20">
        <f>SUBTOTAL(9,F1240:F1243)</f>
        <v>43</v>
      </c>
      <c r="G1244" s="20">
        <f>SUBTOTAL(9,G1240:G1243)</f>
        <v>68</v>
      </c>
    </row>
    <row r="1245" spans="1:7" ht="25.5" outlineLevel="2" x14ac:dyDescent="0.2">
      <c r="A1245" s="2">
        <v>830</v>
      </c>
      <c r="B1245" t="s">
        <v>905</v>
      </c>
      <c r="C1245" s="19" t="s">
        <v>20120</v>
      </c>
      <c r="D1245" s="10" t="s">
        <v>15</v>
      </c>
      <c r="E1245" t="s">
        <v>411</v>
      </c>
      <c r="F1245" s="20">
        <v>6</v>
      </c>
      <c r="G1245" s="20">
        <v>27</v>
      </c>
    </row>
    <row r="1246" spans="1:7" ht="25.5" outlineLevel="1" x14ac:dyDescent="0.2">
      <c r="A1246" s="2"/>
      <c r="C1246" s="49" t="s">
        <v>20121</v>
      </c>
      <c r="F1246" s="20">
        <f>SUBTOTAL(9,F1245:F1245)</f>
        <v>6</v>
      </c>
      <c r="G1246" s="20">
        <f>SUBTOTAL(9,G1245:G1245)</f>
        <v>27</v>
      </c>
    </row>
    <row r="1247" spans="1:7" ht="25.5" outlineLevel="2" x14ac:dyDescent="0.2">
      <c r="A1247" s="2">
        <v>831</v>
      </c>
      <c r="B1247" t="s">
        <v>906</v>
      </c>
      <c r="C1247" s="19" t="s">
        <v>19187</v>
      </c>
      <c r="D1247" s="10" t="s">
        <v>42</v>
      </c>
      <c r="E1247" t="s">
        <v>903</v>
      </c>
      <c r="F1247" s="20">
        <v>459152</v>
      </c>
      <c r="G1247" s="20">
        <v>37810</v>
      </c>
    </row>
    <row r="1248" spans="1:7" ht="25.5" outlineLevel="2" x14ac:dyDescent="0.2">
      <c r="A1248" s="2">
        <v>832</v>
      </c>
      <c r="C1248" s="19" t="s">
        <v>19187</v>
      </c>
      <c r="D1248" s="10" t="s">
        <v>87</v>
      </c>
      <c r="E1248" t="s">
        <v>903</v>
      </c>
      <c r="F1248" s="20">
        <v>23238</v>
      </c>
      <c r="G1248" s="20">
        <v>1126</v>
      </c>
    </row>
    <row r="1249" spans="1:7" ht="25.5" outlineLevel="2" x14ac:dyDescent="0.2">
      <c r="A1249" s="2">
        <v>833</v>
      </c>
      <c r="C1249" s="19" t="s">
        <v>19187</v>
      </c>
      <c r="D1249" s="10" t="s">
        <v>164</v>
      </c>
      <c r="E1249" t="s">
        <v>903</v>
      </c>
      <c r="F1249" s="20">
        <v>361230</v>
      </c>
      <c r="G1249" s="20">
        <v>39343</v>
      </c>
    </row>
    <row r="1250" spans="1:7" ht="25.5" outlineLevel="2" x14ac:dyDescent="0.2">
      <c r="A1250" s="2">
        <v>834</v>
      </c>
      <c r="C1250" s="19" t="s">
        <v>19187</v>
      </c>
      <c r="D1250" s="10" t="s">
        <v>171</v>
      </c>
      <c r="E1250" t="s">
        <v>903</v>
      </c>
      <c r="F1250" s="20">
        <v>25434</v>
      </c>
      <c r="G1250" s="20">
        <v>2962</v>
      </c>
    </row>
    <row r="1251" spans="1:7" ht="25.5" outlineLevel="1" x14ac:dyDescent="0.2">
      <c r="A1251" s="2"/>
      <c r="C1251" s="49" t="s">
        <v>19188</v>
      </c>
      <c r="F1251" s="20">
        <f>SUBTOTAL(9,F1247:F1250)</f>
        <v>869054</v>
      </c>
      <c r="G1251" s="20">
        <f>SUBTOTAL(9,G1247:G1250)</f>
        <v>81241</v>
      </c>
    </row>
    <row r="1252" spans="1:7" ht="25.5" outlineLevel="2" x14ac:dyDescent="0.2">
      <c r="A1252" s="2">
        <v>835</v>
      </c>
      <c r="B1252" t="s">
        <v>907</v>
      </c>
      <c r="C1252" s="19" t="s">
        <v>20457</v>
      </c>
      <c r="D1252" s="10" t="s">
        <v>30</v>
      </c>
      <c r="E1252" t="s">
        <v>903</v>
      </c>
      <c r="F1252" s="20">
        <v>180000</v>
      </c>
      <c r="G1252" s="20">
        <v>15396</v>
      </c>
    </row>
    <row r="1253" spans="1:7" ht="25.5" outlineLevel="2" x14ac:dyDescent="0.2">
      <c r="A1253" s="2">
        <v>836</v>
      </c>
      <c r="C1253" s="19" t="s">
        <v>20457</v>
      </c>
      <c r="D1253" s="10" t="s">
        <v>42</v>
      </c>
      <c r="E1253" t="s">
        <v>903</v>
      </c>
      <c r="F1253" s="20">
        <v>2355583</v>
      </c>
      <c r="G1253" s="20">
        <v>216131</v>
      </c>
    </row>
    <row r="1254" spans="1:7" ht="25.5" outlineLevel="2" x14ac:dyDescent="0.2">
      <c r="A1254" s="2">
        <v>837</v>
      </c>
      <c r="C1254" s="19" t="s">
        <v>20457</v>
      </c>
      <c r="D1254" s="10" t="s">
        <v>80</v>
      </c>
      <c r="E1254" t="s">
        <v>903</v>
      </c>
      <c r="F1254" s="20">
        <v>4512155</v>
      </c>
      <c r="G1254" s="20">
        <v>295144</v>
      </c>
    </row>
    <row r="1255" spans="1:7" ht="25.5" outlineLevel="2" x14ac:dyDescent="0.2">
      <c r="A1255" s="2">
        <v>838</v>
      </c>
      <c r="C1255" s="19" t="s">
        <v>20457</v>
      </c>
      <c r="D1255" s="10" t="s">
        <v>87</v>
      </c>
      <c r="E1255" t="s">
        <v>903</v>
      </c>
      <c r="F1255" s="20">
        <v>494082</v>
      </c>
      <c r="G1255" s="20">
        <v>51292</v>
      </c>
    </row>
    <row r="1256" spans="1:7" ht="25.5" outlineLevel="2" x14ac:dyDescent="0.2">
      <c r="A1256" s="2">
        <v>839</v>
      </c>
      <c r="C1256" s="19" t="s">
        <v>20457</v>
      </c>
      <c r="D1256" s="10" t="s">
        <v>113</v>
      </c>
      <c r="E1256" t="s">
        <v>903</v>
      </c>
      <c r="F1256" s="20">
        <v>120000</v>
      </c>
      <c r="G1256" s="20">
        <v>10547</v>
      </c>
    </row>
    <row r="1257" spans="1:7" ht="25.5" outlineLevel="2" x14ac:dyDescent="0.2">
      <c r="A1257" s="2">
        <v>840</v>
      </c>
      <c r="C1257" s="19" t="s">
        <v>20457</v>
      </c>
      <c r="D1257" s="10" t="s">
        <v>121</v>
      </c>
      <c r="E1257" t="s">
        <v>903</v>
      </c>
      <c r="F1257" s="20">
        <v>210000</v>
      </c>
      <c r="G1257" s="20">
        <v>23580</v>
      </c>
    </row>
    <row r="1258" spans="1:7" ht="25.5" outlineLevel="2" x14ac:dyDescent="0.2">
      <c r="A1258" s="2">
        <v>841</v>
      </c>
      <c r="C1258" s="19" t="s">
        <v>20457</v>
      </c>
      <c r="D1258" s="10" t="s">
        <v>151</v>
      </c>
      <c r="E1258" t="s">
        <v>903</v>
      </c>
      <c r="F1258" s="20">
        <v>38000</v>
      </c>
      <c r="G1258" s="20">
        <v>4348</v>
      </c>
    </row>
    <row r="1259" spans="1:7" ht="25.5" outlineLevel="2" x14ac:dyDescent="0.2">
      <c r="A1259" s="2">
        <v>842</v>
      </c>
      <c r="C1259" s="19" t="s">
        <v>20457</v>
      </c>
      <c r="D1259" s="10" t="s">
        <v>164</v>
      </c>
      <c r="E1259" t="s">
        <v>903</v>
      </c>
      <c r="F1259" s="20">
        <v>316511</v>
      </c>
      <c r="G1259" s="20">
        <v>33174</v>
      </c>
    </row>
    <row r="1260" spans="1:7" ht="25.5" outlineLevel="2" x14ac:dyDescent="0.2">
      <c r="A1260" s="2">
        <v>843</v>
      </c>
      <c r="C1260" s="19" t="s">
        <v>20457</v>
      </c>
      <c r="D1260" s="10" t="s">
        <v>166</v>
      </c>
      <c r="E1260" t="s">
        <v>903</v>
      </c>
      <c r="F1260" s="20">
        <v>213006</v>
      </c>
      <c r="G1260" s="20">
        <v>22990</v>
      </c>
    </row>
    <row r="1261" spans="1:7" ht="25.5" outlineLevel="2" x14ac:dyDescent="0.2">
      <c r="A1261" s="2">
        <v>844</v>
      </c>
      <c r="C1261" s="19" t="s">
        <v>20457</v>
      </c>
      <c r="D1261" s="10" t="s">
        <v>171</v>
      </c>
      <c r="E1261" t="s">
        <v>903</v>
      </c>
      <c r="F1261" s="20">
        <v>105000</v>
      </c>
      <c r="G1261" s="20">
        <v>11826</v>
      </c>
    </row>
    <row r="1262" spans="1:7" ht="25.5" outlineLevel="2" x14ac:dyDescent="0.2">
      <c r="A1262" s="2">
        <v>845</v>
      </c>
      <c r="C1262" s="19" t="s">
        <v>20457</v>
      </c>
      <c r="D1262" s="10" t="s">
        <v>182</v>
      </c>
      <c r="E1262" t="s">
        <v>903</v>
      </c>
      <c r="F1262" s="20">
        <v>414728</v>
      </c>
      <c r="G1262" s="20">
        <v>49069</v>
      </c>
    </row>
    <row r="1263" spans="1:7" ht="25.5" outlineLevel="1" x14ac:dyDescent="0.2">
      <c r="A1263" s="2"/>
      <c r="C1263" s="49" t="s">
        <v>20458</v>
      </c>
      <c r="F1263" s="20">
        <f>SUBTOTAL(9,F1252:F1262)</f>
        <v>8959065</v>
      </c>
      <c r="G1263" s="20">
        <f>SUBTOTAL(9,G1252:G1262)</f>
        <v>733497</v>
      </c>
    </row>
    <row r="1264" spans="1:7" ht="25.5" outlineLevel="2" x14ac:dyDescent="0.2">
      <c r="A1264" s="2">
        <v>846</v>
      </c>
      <c r="B1264" t="s">
        <v>909</v>
      </c>
      <c r="C1264" s="19" t="s">
        <v>19189</v>
      </c>
      <c r="D1264" s="10" t="s">
        <v>42</v>
      </c>
      <c r="E1264" t="s">
        <v>903</v>
      </c>
      <c r="F1264" s="20">
        <v>57072</v>
      </c>
      <c r="G1264" s="20">
        <v>3971</v>
      </c>
    </row>
    <row r="1265" spans="1:7" ht="25.5" outlineLevel="1" x14ac:dyDescent="0.2">
      <c r="A1265" s="2"/>
      <c r="C1265" s="49" t="s">
        <v>19190</v>
      </c>
      <c r="F1265" s="20">
        <f>SUBTOTAL(9,F1264:F1264)</f>
        <v>57072</v>
      </c>
      <c r="G1265" s="20">
        <f>SUBTOTAL(9,G1264:G1264)</f>
        <v>3971</v>
      </c>
    </row>
    <row r="1266" spans="1:7" ht="25.5" outlineLevel="2" x14ac:dyDescent="0.2">
      <c r="A1266" s="2">
        <v>847</v>
      </c>
      <c r="B1266" t="s">
        <v>910</v>
      </c>
      <c r="C1266" s="19" t="s">
        <v>20459</v>
      </c>
      <c r="D1266" s="10" t="s">
        <v>42</v>
      </c>
      <c r="E1266" t="s">
        <v>903</v>
      </c>
      <c r="F1266" s="20">
        <v>70000</v>
      </c>
      <c r="G1266" s="20">
        <v>6964</v>
      </c>
    </row>
    <row r="1267" spans="1:7" ht="25.5" outlineLevel="2" x14ac:dyDescent="0.2">
      <c r="A1267" s="2">
        <v>848</v>
      </c>
      <c r="C1267" s="19" t="s">
        <v>20459</v>
      </c>
      <c r="D1267" s="10" t="s">
        <v>80</v>
      </c>
      <c r="E1267" t="s">
        <v>903</v>
      </c>
      <c r="F1267" s="20">
        <v>36000</v>
      </c>
      <c r="G1267" s="20">
        <v>295</v>
      </c>
    </row>
    <row r="1268" spans="1:7" ht="25.5" outlineLevel="1" x14ac:dyDescent="0.2">
      <c r="A1268" s="2"/>
      <c r="C1268" s="49" t="s">
        <v>20460</v>
      </c>
      <c r="F1268" s="20">
        <f>SUBTOTAL(9,F1266:F1267)</f>
        <v>106000</v>
      </c>
      <c r="G1268" s="20">
        <f>SUBTOTAL(9,G1266:G1267)</f>
        <v>7259</v>
      </c>
    </row>
    <row r="1269" spans="1:7" ht="25.5" outlineLevel="2" x14ac:dyDescent="0.2">
      <c r="A1269" s="2">
        <v>849</v>
      </c>
      <c r="B1269" t="s">
        <v>912</v>
      </c>
      <c r="C1269" s="19" t="s">
        <v>20122</v>
      </c>
      <c r="D1269" s="10" t="s">
        <v>80</v>
      </c>
      <c r="E1269" t="s">
        <v>903</v>
      </c>
      <c r="F1269" s="20">
        <v>635</v>
      </c>
      <c r="G1269" s="20">
        <v>2068</v>
      </c>
    </row>
    <row r="1270" spans="1:7" ht="25.5" outlineLevel="1" x14ac:dyDescent="0.2">
      <c r="A1270" s="2"/>
      <c r="C1270" s="49" t="s">
        <v>20123</v>
      </c>
      <c r="F1270" s="20">
        <f>SUBTOTAL(9,F1269:F1269)</f>
        <v>635</v>
      </c>
      <c r="G1270" s="20">
        <f>SUBTOTAL(9,G1269:G1269)</f>
        <v>2068</v>
      </c>
    </row>
    <row r="1271" spans="1:7" ht="25.5" outlineLevel="2" x14ac:dyDescent="0.2">
      <c r="A1271" s="2">
        <v>850</v>
      </c>
      <c r="B1271" t="s">
        <v>913</v>
      </c>
      <c r="C1271" s="19" t="s">
        <v>19191</v>
      </c>
      <c r="D1271" s="10" t="s">
        <v>42</v>
      </c>
      <c r="E1271" t="s">
        <v>903</v>
      </c>
      <c r="F1271" s="20">
        <v>1004863</v>
      </c>
      <c r="G1271" s="20">
        <v>110075</v>
      </c>
    </row>
    <row r="1272" spans="1:7" ht="25.5" outlineLevel="2" x14ac:dyDescent="0.2">
      <c r="A1272" s="2">
        <v>851</v>
      </c>
      <c r="C1272" s="19" t="s">
        <v>19191</v>
      </c>
      <c r="D1272" s="10" t="s">
        <v>80</v>
      </c>
      <c r="E1272" t="s">
        <v>903</v>
      </c>
      <c r="F1272" s="20">
        <v>55733</v>
      </c>
      <c r="G1272" s="20">
        <v>5350</v>
      </c>
    </row>
    <row r="1273" spans="1:7" ht="25.5" outlineLevel="2" x14ac:dyDescent="0.2">
      <c r="A1273" s="2">
        <v>852</v>
      </c>
      <c r="C1273" s="19" t="s">
        <v>19191</v>
      </c>
      <c r="D1273" s="10" t="s">
        <v>87</v>
      </c>
      <c r="E1273" t="s">
        <v>903</v>
      </c>
      <c r="F1273" s="20">
        <v>3352908</v>
      </c>
      <c r="G1273" s="20">
        <v>345302</v>
      </c>
    </row>
    <row r="1274" spans="1:7" ht="25.5" outlineLevel="2" x14ac:dyDescent="0.2">
      <c r="A1274" s="2">
        <v>853</v>
      </c>
      <c r="C1274" s="19" t="s">
        <v>19191</v>
      </c>
      <c r="D1274" s="10" t="s">
        <v>137</v>
      </c>
      <c r="E1274" t="s">
        <v>903</v>
      </c>
      <c r="F1274" s="20">
        <v>50000</v>
      </c>
      <c r="G1274" s="20">
        <v>5112</v>
      </c>
    </row>
    <row r="1275" spans="1:7" ht="25.5" outlineLevel="2" x14ac:dyDescent="0.2">
      <c r="A1275" s="2">
        <v>854</v>
      </c>
      <c r="C1275" s="19" t="s">
        <v>19191</v>
      </c>
      <c r="D1275" s="10" t="s">
        <v>157</v>
      </c>
      <c r="E1275" t="s">
        <v>903</v>
      </c>
      <c r="F1275" s="20">
        <v>282321</v>
      </c>
      <c r="G1275" s="20">
        <v>20011</v>
      </c>
    </row>
    <row r="1276" spans="1:7" ht="25.5" outlineLevel="2" x14ac:dyDescent="0.2">
      <c r="A1276" s="2">
        <v>855</v>
      </c>
      <c r="C1276" s="19" t="s">
        <v>19191</v>
      </c>
      <c r="D1276" s="10" t="s">
        <v>178</v>
      </c>
      <c r="E1276" t="s">
        <v>903</v>
      </c>
      <c r="F1276" s="20">
        <v>168002</v>
      </c>
      <c r="G1276" s="20">
        <v>9249</v>
      </c>
    </row>
    <row r="1277" spans="1:7" ht="25.5" outlineLevel="1" x14ac:dyDescent="0.2">
      <c r="A1277" s="2"/>
      <c r="C1277" s="49" t="s">
        <v>19192</v>
      </c>
      <c r="F1277" s="20">
        <f>SUBTOTAL(9,F1271:F1276)</f>
        <v>4913827</v>
      </c>
      <c r="G1277" s="20">
        <f>SUBTOTAL(9,G1271:G1276)</f>
        <v>495099</v>
      </c>
    </row>
    <row r="1278" spans="1:7" ht="25.5" outlineLevel="2" x14ac:dyDescent="0.2">
      <c r="A1278" s="2">
        <v>856</v>
      </c>
      <c r="B1278" t="s">
        <v>914</v>
      </c>
      <c r="C1278" s="19" t="s">
        <v>19193</v>
      </c>
      <c r="D1278" s="10" t="s">
        <v>87</v>
      </c>
      <c r="E1278" t="s">
        <v>903</v>
      </c>
      <c r="F1278" s="20">
        <v>7422</v>
      </c>
      <c r="G1278" s="20">
        <v>973</v>
      </c>
    </row>
    <row r="1279" spans="1:7" ht="25.5" outlineLevel="1" x14ac:dyDescent="0.2">
      <c r="A1279" s="2"/>
      <c r="C1279" s="49" t="s">
        <v>19194</v>
      </c>
      <c r="F1279" s="20">
        <f>SUBTOTAL(9,F1278:F1278)</f>
        <v>7422</v>
      </c>
      <c r="G1279" s="20">
        <f>SUBTOTAL(9,G1278:G1278)</f>
        <v>973</v>
      </c>
    </row>
    <row r="1280" spans="1:7" ht="25.5" outlineLevel="2" x14ac:dyDescent="0.2">
      <c r="A1280" s="2">
        <v>857</v>
      </c>
      <c r="B1280" t="s">
        <v>915</v>
      </c>
      <c r="C1280" s="19" t="s">
        <v>20461</v>
      </c>
      <c r="D1280" s="10" t="s">
        <v>80</v>
      </c>
      <c r="E1280" t="s">
        <v>903</v>
      </c>
      <c r="F1280" s="20">
        <v>196063</v>
      </c>
      <c r="G1280" s="20">
        <v>4261</v>
      </c>
    </row>
    <row r="1281" spans="1:7" ht="25.5" outlineLevel="1" x14ac:dyDescent="0.2">
      <c r="A1281" s="2"/>
      <c r="C1281" s="49" t="s">
        <v>20462</v>
      </c>
      <c r="F1281" s="20">
        <f>SUBTOTAL(9,F1280:F1280)</f>
        <v>196063</v>
      </c>
      <c r="G1281" s="20">
        <f>SUBTOTAL(9,G1280:G1280)</f>
        <v>4261</v>
      </c>
    </row>
    <row r="1282" spans="1:7" ht="25.5" outlineLevel="2" x14ac:dyDescent="0.2">
      <c r="A1282" s="2">
        <v>858</v>
      </c>
      <c r="B1282" t="s">
        <v>916</v>
      </c>
      <c r="C1282" s="19" t="s">
        <v>20463</v>
      </c>
      <c r="D1282" s="10" t="s">
        <v>80</v>
      </c>
      <c r="E1282" t="s">
        <v>903</v>
      </c>
      <c r="F1282" s="20">
        <v>319700</v>
      </c>
      <c r="G1282" s="20">
        <v>6339</v>
      </c>
    </row>
    <row r="1283" spans="1:7" ht="25.5" outlineLevel="1" x14ac:dyDescent="0.2">
      <c r="A1283" s="2"/>
      <c r="C1283" s="49" t="s">
        <v>20464</v>
      </c>
      <c r="F1283" s="20">
        <f>SUBTOTAL(9,F1282:F1282)</f>
        <v>319700</v>
      </c>
      <c r="G1283" s="20">
        <f>SUBTOTAL(9,G1282:G1282)</f>
        <v>6339</v>
      </c>
    </row>
    <row r="1284" spans="1:7" outlineLevel="2" x14ac:dyDescent="0.2">
      <c r="A1284" s="2">
        <v>859</v>
      </c>
      <c r="B1284" t="s">
        <v>918</v>
      </c>
      <c r="C1284" s="19" t="s">
        <v>20465</v>
      </c>
      <c r="D1284" s="10" t="s">
        <v>80</v>
      </c>
      <c r="E1284" t="s">
        <v>411</v>
      </c>
      <c r="F1284" s="20">
        <v>76856</v>
      </c>
      <c r="G1284" s="20">
        <v>2162</v>
      </c>
    </row>
    <row r="1285" spans="1:7" ht="25.5" outlineLevel="1" x14ac:dyDescent="0.2">
      <c r="A1285" s="2"/>
      <c r="C1285" s="49" t="s">
        <v>20466</v>
      </c>
      <c r="F1285" s="20">
        <f>SUBTOTAL(9,F1284:F1284)</f>
        <v>76856</v>
      </c>
      <c r="G1285" s="20">
        <f>SUBTOTAL(9,G1284:G1284)</f>
        <v>2162</v>
      </c>
    </row>
    <row r="1286" spans="1:7" ht="25.5" outlineLevel="2" x14ac:dyDescent="0.2">
      <c r="A1286" s="2">
        <v>860</v>
      </c>
      <c r="B1286" t="s">
        <v>919</v>
      </c>
      <c r="C1286" s="19" t="s">
        <v>20467</v>
      </c>
      <c r="D1286" s="10" t="s">
        <v>178</v>
      </c>
      <c r="E1286" t="s">
        <v>411</v>
      </c>
      <c r="F1286" s="20">
        <v>29</v>
      </c>
      <c r="G1286" s="20">
        <v>141</v>
      </c>
    </row>
    <row r="1287" spans="1:7" ht="25.5" outlineLevel="1" x14ac:dyDescent="0.2">
      <c r="A1287" s="2"/>
      <c r="C1287" s="49" t="s">
        <v>20468</v>
      </c>
      <c r="F1287" s="20">
        <f>SUBTOTAL(9,F1286:F1286)</f>
        <v>29</v>
      </c>
      <c r="G1287" s="20">
        <f>SUBTOTAL(9,G1286:G1286)</f>
        <v>141</v>
      </c>
    </row>
    <row r="1288" spans="1:7" ht="25.5" outlineLevel="2" x14ac:dyDescent="0.2">
      <c r="A1288" s="2">
        <v>861</v>
      </c>
      <c r="B1288" t="s">
        <v>921</v>
      </c>
      <c r="C1288" s="19" t="s">
        <v>19195</v>
      </c>
      <c r="D1288" s="10" t="s">
        <v>42</v>
      </c>
      <c r="E1288" t="s">
        <v>411</v>
      </c>
      <c r="F1288" s="20">
        <v>44000</v>
      </c>
      <c r="G1288" s="20">
        <v>2459</v>
      </c>
    </row>
    <row r="1289" spans="1:7" ht="25.5" outlineLevel="1" x14ac:dyDescent="0.2">
      <c r="A1289" s="2"/>
      <c r="C1289" s="49" t="s">
        <v>19196</v>
      </c>
      <c r="F1289" s="20">
        <f>SUBTOTAL(9,F1288:F1288)</f>
        <v>44000</v>
      </c>
      <c r="G1289" s="20">
        <f>SUBTOTAL(9,G1288:G1288)</f>
        <v>2459</v>
      </c>
    </row>
    <row r="1290" spans="1:7" outlineLevel="2" x14ac:dyDescent="0.2">
      <c r="A1290" s="2">
        <v>862</v>
      </c>
      <c r="B1290" t="s">
        <v>923</v>
      </c>
      <c r="C1290" s="19" t="s">
        <v>19197</v>
      </c>
      <c r="D1290" s="10" t="s">
        <v>42</v>
      </c>
      <c r="E1290" t="s">
        <v>398</v>
      </c>
      <c r="F1290" s="20">
        <v>385</v>
      </c>
      <c r="G1290" s="20">
        <v>107</v>
      </c>
    </row>
    <row r="1291" spans="1:7" outlineLevel="2" x14ac:dyDescent="0.2">
      <c r="A1291" s="2">
        <v>863</v>
      </c>
      <c r="C1291" s="19" t="s">
        <v>19197</v>
      </c>
      <c r="D1291" s="10" t="s">
        <v>54</v>
      </c>
      <c r="E1291" t="s">
        <v>398</v>
      </c>
      <c r="F1291" s="20">
        <v>10</v>
      </c>
      <c r="G1291" s="20">
        <v>22</v>
      </c>
    </row>
    <row r="1292" spans="1:7" outlineLevel="2" x14ac:dyDescent="0.2">
      <c r="A1292" s="2">
        <v>864</v>
      </c>
      <c r="C1292" s="19" t="s">
        <v>19197</v>
      </c>
      <c r="D1292" s="10" t="s">
        <v>171</v>
      </c>
      <c r="E1292" t="s">
        <v>398</v>
      </c>
      <c r="F1292" s="20">
        <v>18095</v>
      </c>
      <c r="G1292" s="20">
        <v>3566</v>
      </c>
    </row>
    <row r="1293" spans="1:7" outlineLevel="1" x14ac:dyDescent="0.2">
      <c r="A1293" s="2"/>
      <c r="C1293" s="49" t="s">
        <v>19198</v>
      </c>
      <c r="F1293" s="20">
        <f>SUBTOTAL(9,F1290:F1292)</f>
        <v>18490</v>
      </c>
      <c r="G1293" s="20">
        <f>SUBTOTAL(9,G1290:G1292)</f>
        <v>3695</v>
      </c>
    </row>
    <row r="1294" spans="1:7" ht="25.5" outlineLevel="2" x14ac:dyDescent="0.2">
      <c r="A1294" s="2">
        <v>865</v>
      </c>
      <c r="B1294" t="s">
        <v>924</v>
      </c>
      <c r="C1294" s="19" t="s">
        <v>19199</v>
      </c>
      <c r="D1294" s="10" t="s">
        <v>37</v>
      </c>
      <c r="E1294" t="s">
        <v>398</v>
      </c>
      <c r="F1294" s="20">
        <v>264</v>
      </c>
      <c r="G1294" s="20">
        <v>694</v>
      </c>
    </row>
    <row r="1295" spans="1:7" ht="25.5" outlineLevel="2" x14ac:dyDescent="0.2">
      <c r="A1295" s="2">
        <v>866</v>
      </c>
      <c r="C1295" s="19" t="s">
        <v>19199</v>
      </c>
      <c r="D1295" s="10" t="s">
        <v>54</v>
      </c>
      <c r="E1295" t="s">
        <v>398</v>
      </c>
      <c r="F1295" s="20">
        <v>40</v>
      </c>
      <c r="G1295" s="20">
        <v>51</v>
      </c>
    </row>
    <row r="1296" spans="1:7" ht="25.5" outlineLevel="2" x14ac:dyDescent="0.2">
      <c r="A1296" s="2">
        <v>867</v>
      </c>
      <c r="C1296" s="19" t="s">
        <v>19199</v>
      </c>
      <c r="D1296" s="10" t="s">
        <v>121</v>
      </c>
      <c r="E1296" t="s">
        <v>398</v>
      </c>
      <c r="F1296" s="20">
        <v>74</v>
      </c>
      <c r="G1296" s="20">
        <v>176</v>
      </c>
    </row>
    <row r="1297" spans="1:7" ht="25.5" outlineLevel="2" x14ac:dyDescent="0.2">
      <c r="A1297" s="2">
        <v>868</v>
      </c>
      <c r="C1297" s="19" t="s">
        <v>19199</v>
      </c>
      <c r="D1297" s="10" t="s">
        <v>178</v>
      </c>
      <c r="E1297" t="s">
        <v>398</v>
      </c>
      <c r="F1297" s="20">
        <v>1205</v>
      </c>
      <c r="G1297" s="20">
        <v>905</v>
      </c>
    </row>
    <row r="1298" spans="1:7" ht="25.5" outlineLevel="1" x14ac:dyDescent="0.2">
      <c r="A1298" s="2"/>
      <c r="C1298" s="49" t="s">
        <v>19200</v>
      </c>
      <c r="F1298" s="20">
        <f>SUBTOTAL(9,F1294:F1297)</f>
        <v>1583</v>
      </c>
      <c r="G1298" s="20">
        <f>SUBTOTAL(9,G1294:G1297)</f>
        <v>1826</v>
      </c>
    </row>
    <row r="1299" spans="1:7" ht="25.5" outlineLevel="2" x14ac:dyDescent="0.2">
      <c r="A1299" s="2">
        <v>869</v>
      </c>
      <c r="B1299" t="s">
        <v>926</v>
      </c>
      <c r="C1299" s="19" t="s">
        <v>19201</v>
      </c>
      <c r="D1299" s="10" t="s">
        <v>15</v>
      </c>
      <c r="E1299" t="s">
        <v>398</v>
      </c>
      <c r="F1299" s="20">
        <v>48478</v>
      </c>
      <c r="G1299" s="20">
        <v>14323</v>
      </c>
    </row>
    <row r="1300" spans="1:7" ht="25.5" outlineLevel="2" x14ac:dyDescent="0.2">
      <c r="A1300" s="2">
        <v>870</v>
      </c>
      <c r="C1300" s="19" t="s">
        <v>19201</v>
      </c>
      <c r="D1300" s="10" t="s">
        <v>16</v>
      </c>
      <c r="E1300" t="s">
        <v>398</v>
      </c>
      <c r="F1300" s="20">
        <v>1611</v>
      </c>
      <c r="G1300" s="20">
        <v>149</v>
      </c>
    </row>
    <row r="1301" spans="1:7" ht="25.5" outlineLevel="2" x14ac:dyDescent="0.2">
      <c r="A1301" s="2">
        <v>871</v>
      </c>
      <c r="C1301" s="19" t="s">
        <v>19201</v>
      </c>
      <c r="D1301" s="10" t="s">
        <v>37</v>
      </c>
      <c r="E1301" t="s">
        <v>398</v>
      </c>
      <c r="F1301" s="20">
        <v>28052</v>
      </c>
      <c r="G1301" s="20">
        <v>7080</v>
      </c>
    </row>
    <row r="1302" spans="1:7" ht="25.5" outlineLevel="2" x14ac:dyDescent="0.2">
      <c r="A1302" s="2">
        <v>872</v>
      </c>
      <c r="C1302" s="19" t="s">
        <v>19201</v>
      </c>
      <c r="D1302" s="10" t="s">
        <v>42</v>
      </c>
      <c r="E1302" t="s">
        <v>398</v>
      </c>
      <c r="F1302" s="20">
        <v>4483</v>
      </c>
      <c r="G1302" s="20">
        <v>278</v>
      </c>
    </row>
    <row r="1303" spans="1:7" ht="25.5" outlineLevel="2" x14ac:dyDescent="0.2">
      <c r="A1303" s="2">
        <v>873</v>
      </c>
      <c r="C1303" s="19" t="s">
        <v>19201</v>
      </c>
      <c r="D1303" s="10" t="s">
        <v>54</v>
      </c>
      <c r="E1303" t="s">
        <v>398</v>
      </c>
      <c r="F1303" s="20">
        <v>6032</v>
      </c>
      <c r="G1303" s="20">
        <v>743</v>
      </c>
    </row>
    <row r="1304" spans="1:7" ht="25.5" outlineLevel="2" x14ac:dyDescent="0.2">
      <c r="A1304" s="2">
        <v>874</v>
      </c>
      <c r="C1304" s="19" t="s">
        <v>19201</v>
      </c>
      <c r="D1304" s="10" t="s">
        <v>65</v>
      </c>
      <c r="E1304" t="s">
        <v>398</v>
      </c>
      <c r="F1304" s="20">
        <v>49836</v>
      </c>
      <c r="G1304" s="20">
        <v>13778</v>
      </c>
    </row>
    <row r="1305" spans="1:7" ht="25.5" outlineLevel="2" x14ac:dyDescent="0.2">
      <c r="A1305" s="2">
        <v>875</v>
      </c>
      <c r="C1305" s="19" t="s">
        <v>19201</v>
      </c>
      <c r="D1305" s="10" t="s">
        <v>68</v>
      </c>
      <c r="E1305" t="s">
        <v>398</v>
      </c>
      <c r="F1305" s="20">
        <v>61818</v>
      </c>
      <c r="G1305" s="20">
        <v>9435</v>
      </c>
    </row>
    <row r="1306" spans="1:7" ht="25.5" outlineLevel="2" x14ac:dyDescent="0.2">
      <c r="A1306" s="2">
        <v>876</v>
      </c>
      <c r="C1306" s="19" t="s">
        <v>19201</v>
      </c>
      <c r="D1306" s="10" t="s">
        <v>77</v>
      </c>
      <c r="E1306" t="s">
        <v>398</v>
      </c>
      <c r="F1306" s="20">
        <v>3808</v>
      </c>
      <c r="G1306" s="20">
        <v>268</v>
      </c>
    </row>
    <row r="1307" spans="1:7" ht="25.5" outlineLevel="2" x14ac:dyDescent="0.2">
      <c r="A1307" s="2">
        <v>877</v>
      </c>
      <c r="C1307" s="19" t="s">
        <v>19201</v>
      </c>
      <c r="D1307" s="10" t="s">
        <v>84</v>
      </c>
      <c r="E1307" t="s">
        <v>398</v>
      </c>
      <c r="F1307" s="20">
        <v>1643</v>
      </c>
      <c r="G1307" s="20">
        <v>275</v>
      </c>
    </row>
    <row r="1308" spans="1:7" ht="25.5" outlineLevel="2" x14ac:dyDescent="0.2">
      <c r="A1308" s="2">
        <v>878</v>
      </c>
      <c r="C1308" s="19" t="s">
        <v>19201</v>
      </c>
      <c r="D1308" s="10" t="s">
        <v>88</v>
      </c>
      <c r="E1308" t="s">
        <v>398</v>
      </c>
      <c r="F1308" s="20">
        <v>6906</v>
      </c>
      <c r="G1308" s="20">
        <v>3498</v>
      </c>
    </row>
    <row r="1309" spans="1:7" ht="25.5" outlineLevel="2" x14ac:dyDescent="0.2">
      <c r="A1309" s="2">
        <v>879</v>
      </c>
      <c r="C1309" s="19" t="s">
        <v>19201</v>
      </c>
      <c r="D1309" s="10" t="s">
        <v>121</v>
      </c>
      <c r="E1309" t="s">
        <v>398</v>
      </c>
      <c r="F1309" s="20">
        <v>2446</v>
      </c>
      <c r="G1309" s="20">
        <v>358</v>
      </c>
    </row>
    <row r="1310" spans="1:7" ht="25.5" outlineLevel="2" x14ac:dyDescent="0.2">
      <c r="A1310" s="2">
        <v>880</v>
      </c>
      <c r="C1310" s="19" t="s">
        <v>19201</v>
      </c>
      <c r="D1310" s="10" t="s">
        <v>123</v>
      </c>
      <c r="E1310" t="s">
        <v>398</v>
      </c>
      <c r="F1310" s="20">
        <v>3670</v>
      </c>
      <c r="G1310" s="20">
        <v>1336</v>
      </c>
    </row>
    <row r="1311" spans="1:7" ht="25.5" outlineLevel="2" x14ac:dyDescent="0.2">
      <c r="A1311" s="2">
        <v>881</v>
      </c>
      <c r="C1311" s="19" t="s">
        <v>19201</v>
      </c>
      <c r="D1311" s="10" t="s">
        <v>152</v>
      </c>
      <c r="E1311" t="s">
        <v>398</v>
      </c>
      <c r="F1311" s="20">
        <v>11579</v>
      </c>
      <c r="G1311" s="20">
        <v>3272</v>
      </c>
    </row>
    <row r="1312" spans="1:7" ht="25.5" outlineLevel="2" x14ac:dyDescent="0.2">
      <c r="A1312" s="2">
        <v>882</v>
      </c>
      <c r="C1312" s="19" t="s">
        <v>19201</v>
      </c>
      <c r="D1312" s="10" t="s">
        <v>153</v>
      </c>
      <c r="E1312" t="s">
        <v>398</v>
      </c>
      <c r="F1312" s="20">
        <v>15880</v>
      </c>
      <c r="G1312" s="20">
        <v>1619</v>
      </c>
    </row>
    <row r="1313" spans="1:7" ht="25.5" outlineLevel="2" x14ac:dyDescent="0.2">
      <c r="A1313" s="2">
        <v>883</v>
      </c>
      <c r="C1313" s="19" t="s">
        <v>19201</v>
      </c>
      <c r="D1313" s="10" t="s">
        <v>156</v>
      </c>
      <c r="E1313" t="s">
        <v>398</v>
      </c>
      <c r="F1313" s="20">
        <v>8736</v>
      </c>
      <c r="G1313" s="20">
        <v>939</v>
      </c>
    </row>
    <row r="1314" spans="1:7" ht="25.5" outlineLevel="2" x14ac:dyDescent="0.2">
      <c r="A1314" s="2">
        <v>884</v>
      </c>
      <c r="C1314" s="19" t="s">
        <v>19201</v>
      </c>
      <c r="D1314" s="10" t="s">
        <v>157</v>
      </c>
      <c r="E1314" t="s">
        <v>398</v>
      </c>
      <c r="F1314" s="20">
        <v>43074</v>
      </c>
      <c r="G1314" s="20">
        <v>7737</v>
      </c>
    </row>
    <row r="1315" spans="1:7" ht="25.5" outlineLevel="2" x14ac:dyDescent="0.2">
      <c r="A1315" s="2">
        <v>885</v>
      </c>
      <c r="C1315" s="19" t="s">
        <v>19201</v>
      </c>
      <c r="D1315" s="10" t="s">
        <v>160</v>
      </c>
      <c r="E1315" t="s">
        <v>398</v>
      </c>
      <c r="F1315" s="20">
        <v>2170</v>
      </c>
      <c r="G1315" s="20">
        <v>207</v>
      </c>
    </row>
    <row r="1316" spans="1:7" ht="25.5" outlineLevel="2" x14ac:dyDescent="0.2">
      <c r="A1316" s="2">
        <v>886</v>
      </c>
      <c r="C1316" s="19" t="s">
        <v>19201</v>
      </c>
      <c r="D1316" s="10" t="s">
        <v>162</v>
      </c>
      <c r="E1316" t="s">
        <v>398</v>
      </c>
      <c r="F1316" s="20">
        <v>12269</v>
      </c>
      <c r="G1316" s="20">
        <v>3312</v>
      </c>
    </row>
    <row r="1317" spans="1:7" ht="25.5" outlineLevel="2" x14ac:dyDescent="0.2">
      <c r="A1317" s="2">
        <v>887</v>
      </c>
      <c r="C1317" s="19" t="s">
        <v>19201</v>
      </c>
      <c r="D1317" s="10" t="s">
        <v>166</v>
      </c>
      <c r="E1317" t="s">
        <v>398</v>
      </c>
      <c r="F1317" s="20">
        <v>14122</v>
      </c>
      <c r="G1317" s="20">
        <v>340</v>
      </c>
    </row>
    <row r="1318" spans="1:7" ht="25.5" outlineLevel="2" x14ac:dyDescent="0.2">
      <c r="A1318" s="2">
        <v>888</v>
      </c>
      <c r="C1318" s="19" t="s">
        <v>19201</v>
      </c>
      <c r="D1318" s="10" t="s">
        <v>171</v>
      </c>
      <c r="E1318" t="s">
        <v>398</v>
      </c>
      <c r="F1318" s="20">
        <v>25482</v>
      </c>
      <c r="G1318" s="20">
        <v>3995</v>
      </c>
    </row>
    <row r="1319" spans="1:7" ht="25.5" outlineLevel="2" x14ac:dyDescent="0.2">
      <c r="A1319" s="2">
        <v>889</v>
      </c>
      <c r="C1319" s="19" t="s">
        <v>19201</v>
      </c>
      <c r="D1319" s="10" t="s">
        <v>174</v>
      </c>
      <c r="E1319" t="s">
        <v>398</v>
      </c>
      <c r="F1319" s="20">
        <v>5607</v>
      </c>
      <c r="G1319" s="20">
        <v>400</v>
      </c>
    </row>
    <row r="1320" spans="1:7" ht="25.5" outlineLevel="2" x14ac:dyDescent="0.2">
      <c r="A1320" s="2">
        <v>890</v>
      </c>
      <c r="C1320" s="19" t="s">
        <v>19201</v>
      </c>
      <c r="D1320" s="10" t="s">
        <v>176</v>
      </c>
      <c r="E1320" t="s">
        <v>398</v>
      </c>
      <c r="F1320" s="20">
        <v>41135</v>
      </c>
      <c r="G1320" s="20">
        <v>4888</v>
      </c>
    </row>
    <row r="1321" spans="1:7" ht="25.5" outlineLevel="2" x14ac:dyDescent="0.2">
      <c r="A1321" s="2">
        <v>891</v>
      </c>
      <c r="C1321" s="19" t="s">
        <v>19201</v>
      </c>
      <c r="D1321" s="10" t="s">
        <v>178</v>
      </c>
      <c r="E1321" t="s">
        <v>398</v>
      </c>
      <c r="F1321" s="20">
        <v>501866</v>
      </c>
      <c r="G1321" s="20">
        <v>141598</v>
      </c>
    </row>
    <row r="1322" spans="1:7" ht="25.5" outlineLevel="1" x14ac:dyDescent="0.2">
      <c r="A1322" s="2"/>
      <c r="C1322" s="49" t="s">
        <v>19202</v>
      </c>
      <c r="F1322" s="20">
        <f>SUBTOTAL(9,F1299:F1321)</f>
        <v>900703</v>
      </c>
      <c r="G1322" s="20">
        <f>SUBTOTAL(9,G1299:G1321)</f>
        <v>219828</v>
      </c>
    </row>
    <row r="1323" spans="1:7" outlineLevel="2" x14ac:dyDescent="0.2">
      <c r="A1323" s="2">
        <v>892</v>
      </c>
      <c r="B1323" t="s">
        <v>928</v>
      </c>
      <c r="C1323" s="19" t="s">
        <v>929</v>
      </c>
      <c r="D1323" s="10" t="s">
        <v>15</v>
      </c>
      <c r="E1323" t="s">
        <v>398</v>
      </c>
      <c r="F1323" s="20">
        <v>6459</v>
      </c>
      <c r="G1323" s="20">
        <v>665</v>
      </c>
    </row>
    <row r="1324" spans="1:7" outlineLevel="2" x14ac:dyDescent="0.2">
      <c r="A1324" s="2">
        <v>893</v>
      </c>
      <c r="C1324" s="19" t="s">
        <v>929</v>
      </c>
      <c r="D1324" s="10" t="s">
        <v>68</v>
      </c>
      <c r="E1324" t="s">
        <v>398</v>
      </c>
      <c r="F1324" s="20">
        <v>3425</v>
      </c>
      <c r="G1324" s="20">
        <v>5085</v>
      </c>
    </row>
    <row r="1325" spans="1:7" outlineLevel="2" x14ac:dyDescent="0.2">
      <c r="A1325" s="2">
        <v>894</v>
      </c>
      <c r="C1325" s="19" t="s">
        <v>929</v>
      </c>
      <c r="D1325" s="10" t="s">
        <v>70</v>
      </c>
      <c r="E1325" t="s">
        <v>398</v>
      </c>
      <c r="F1325" s="20">
        <v>1302</v>
      </c>
      <c r="G1325" s="20">
        <v>100</v>
      </c>
    </row>
    <row r="1326" spans="1:7" outlineLevel="2" x14ac:dyDescent="0.2">
      <c r="A1326" s="2">
        <v>895</v>
      </c>
      <c r="C1326" s="19" t="s">
        <v>929</v>
      </c>
      <c r="D1326" s="10" t="s">
        <v>87</v>
      </c>
      <c r="E1326" t="s">
        <v>398</v>
      </c>
      <c r="F1326" s="20">
        <v>8800</v>
      </c>
      <c r="G1326" s="20">
        <v>1435</v>
      </c>
    </row>
    <row r="1327" spans="1:7" outlineLevel="2" x14ac:dyDescent="0.2">
      <c r="A1327" s="2">
        <v>896</v>
      </c>
      <c r="C1327" s="19" t="s">
        <v>929</v>
      </c>
      <c r="D1327" s="10" t="s">
        <v>88</v>
      </c>
      <c r="E1327" t="s">
        <v>398</v>
      </c>
      <c r="F1327" s="20">
        <v>28106</v>
      </c>
      <c r="G1327" s="20">
        <v>3389</v>
      </c>
    </row>
    <row r="1328" spans="1:7" outlineLevel="2" x14ac:dyDescent="0.2">
      <c r="A1328" s="2">
        <v>897</v>
      </c>
      <c r="C1328" s="19" t="s">
        <v>929</v>
      </c>
      <c r="D1328" s="10" t="s">
        <v>161</v>
      </c>
      <c r="E1328" t="s">
        <v>398</v>
      </c>
      <c r="F1328" s="20">
        <v>1000</v>
      </c>
      <c r="G1328" s="20">
        <v>7</v>
      </c>
    </row>
    <row r="1329" spans="1:7" outlineLevel="2" x14ac:dyDescent="0.2">
      <c r="A1329" s="2">
        <v>898</v>
      </c>
      <c r="C1329" s="19" t="s">
        <v>929</v>
      </c>
      <c r="D1329" s="10" t="s">
        <v>178</v>
      </c>
      <c r="E1329" t="s">
        <v>398</v>
      </c>
      <c r="F1329" s="20">
        <v>6230</v>
      </c>
      <c r="G1329" s="20">
        <v>1948</v>
      </c>
    </row>
    <row r="1330" spans="1:7" outlineLevel="1" x14ac:dyDescent="0.2">
      <c r="A1330" s="2"/>
      <c r="C1330" s="49" t="s">
        <v>1964</v>
      </c>
      <c r="F1330" s="20">
        <f>SUBTOTAL(9,F1323:F1329)</f>
        <v>55322</v>
      </c>
      <c r="G1330" s="20">
        <f>SUBTOTAL(9,G1323:G1329)</f>
        <v>12629</v>
      </c>
    </row>
    <row r="1331" spans="1:7" ht="25.5" outlineLevel="2" x14ac:dyDescent="0.2">
      <c r="A1331" s="2">
        <v>899</v>
      </c>
      <c r="B1331" t="s">
        <v>930</v>
      </c>
      <c r="C1331" s="19" t="s">
        <v>19203</v>
      </c>
      <c r="D1331" s="10" t="s">
        <v>178</v>
      </c>
      <c r="E1331" t="s">
        <v>398</v>
      </c>
      <c r="F1331" s="20">
        <v>971</v>
      </c>
      <c r="G1331" s="20">
        <v>629</v>
      </c>
    </row>
    <row r="1332" spans="1:7" ht="25.5" outlineLevel="1" x14ac:dyDescent="0.2">
      <c r="A1332" s="2"/>
      <c r="C1332" s="49" t="s">
        <v>19204</v>
      </c>
      <c r="F1332" s="20">
        <f>SUBTOTAL(9,F1331:F1331)</f>
        <v>971</v>
      </c>
      <c r="G1332" s="20">
        <f>SUBTOTAL(9,G1331:G1331)</f>
        <v>629</v>
      </c>
    </row>
    <row r="1333" spans="1:7" ht="25.5" outlineLevel="2" x14ac:dyDescent="0.2">
      <c r="A1333" s="2">
        <v>900</v>
      </c>
      <c r="B1333" t="s">
        <v>932</v>
      </c>
      <c r="C1333" s="19" t="s">
        <v>19205</v>
      </c>
      <c r="D1333" s="10" t="s">
        <v>68</v>
      </c>
      <c r="E1333" t="s">
        <v>398</v>
      </c>
      <c r="F1333" s="20">
        <v>6878</v>
      </c>
      <c r="G1333" s="20">
        <v>1614</v>
      </c>
    </row>
    <row r="1334" spans="1:7" ht="25.5" outlineLevel="2" x14ac:dyDescent="0.2">
      <c r="A1334" s="2">
        <v>901</v>
      </c>
      <c r="C1334" s="19" t="s">
        <v>19205</v>
      </c>
      <c r="D1334" s="10" t="s">
        <v>87</v>
      </c>
      <c r="E1334" t="s">
        <v>398</v>
      </c>
      <c r="F1334" s="20">
        <v>22690</v>
      </c>
      <c r="G1334" s="20">
        <v>756</v>
      </c>
    </row>
    <row r="1335" spans="1:7" ht="25.5" outlineLevel="2" x14ac:dyDescent="0.2">
      <c r="A1335" s="2">
        <v>902</v>
      </c>
      <c r="C1335" s="19" t="s">
        <v>19205</v>
      </c>
      <c r="D1335" s="10" t="s">
        <v>176</v>
      </c>
      <c r="E1335" t="s">
        <v>398</v>
      </c>
      <c r="F1335" s="20">
        <v>19503</v>
      </c>
      <c r="G1335" s="20">
        <v>2495</v>
      </c>
    </row>
    <row r="1336" spans="1:7" ht="25.5" outlineLevel="2" x14ac:dyDescent="0.2">
      <c r="A1336" s="2">
        <v>903</v>
      </c>
      <c r="C1336" s="19" t="s">
        <v>19205</v>
      </c>
      <c r="D1336" s="10" t="s">
        <v>178</v>
      </c>
      <c r="E1336" t="s">
        <v>398</v>
      </c>
      <c r="F1336" s="20">
        <v>71072</v>
      </c>
      <c r="G1336" s="20">
        <v>2194</v>
      </c>
    </row>
    <row r="1337" spans="1:7" ht="25.5" outlineLevel="1" x14ac:dyDescent="0.2">
      <c r="A1337" s="2"/>
      <c r="C1337" s="49" t="s">
        <v>19206</v>
      </c>
      <c r="F1337" s="20">
        <f>SUBTOTAL(9,F1333:F1336)</f>
        <v>120143</v>
      </c>
      <c r="G1337" s="20">
        <f>SUBTOTAL(9,G1333:G1336)</f>
        <v>7059</v>
      </c>
    </row>
    <row r="1338" spans="1:7" ht="25.5" outlineLevel="2" x14ac:dyDescent="0.2">
      <c r="A1338" s="2">
        <v>904</v>
      </c>
      <c r="B1338" t="s">
        <v>934</v>
      </c>
      <c r="C1338" s="19" t="s">
        <v>19207</v>
      </c>
      <c r="D1338" s="10" t="s">
        <v>37</v>
      </c>
      <c r="E1338" t="s">
        <v>398</v>
      </c>
      <c r="F1338" s="20">
        <v>6640</v>
      </c>
      <c r="G1338" s="20">
        <v>1852</v>
      </c>
    </row>
    <row r="1339" spans="1:7" ht="25.5" outlineLevel="2" x14ac:dyDescent="0.2">
      <c r="A1339" s="2">
        <v>905</v>
      </c>
      <c r="C1339" s="19" t="s">
        <v>19207</v>
      </c>
      <c r="D1339" s="10" t="s">
        <v>68</v>
      </c>
      <c r="E1339" t="s">
        <v>398</v>
      </c>
      <c r="F1339" s="20">
        <v>225</v>
      </c>
      <c r="G1339" s="20">
        <v>81</v>
      </c>
    </row>
    <row r="1340" spans="1:7" ht="25.5" outlineLevel="1" x14ac:dyDescent="0.2">
      <c r="A1340" s="2"/>
      <c r="C1340" s="49" t="s">
        <v>19208</v>
      </c>
      <c r="F1340" s="20">
        <f>SUBTOTAL(9,F1338:F1339)</f>
        <v>6865</v>
      </c>
      <c r="G1340" s="20">
        <f>SUBTOTAL(9,G1338:G1339)</f>
        <v>1933</v>
      </c>
    </row>
    <row r="1341" spans="1:7" ht="25.5" outlineLevel="2" x14ac:dyDescent="0.2">
      <c r="A1341" s="2">
        <v>906</v>
      </c>
      <c r="B1341" t="s">
        <v>935</v>
      </c>
      <c r="C1341" s="19" t="s">
        <v>19209</v>
      </c>
      <c r="D1341" s="10" t="s">
        <v>68</v>
      </c>
      <c r="E1341" t="s">
        <v>398</v>
      </c>
      <c r="F1341" s="20">
        <v>21500</v>
      </c>
      <c r="G1341" s="20">
        <v>4095</v>
      </c>
    </row>
    <row r="1342" spans="1:7" ht="25.5" outlineLevel="2" x14ac:dyDescent="0.2">
      <c r="A1342" s="2">
        <v>907</v>
      </c>
      <c r="C1342" s="19" t="s">
        <v>19209</v>
      </c>
      <c r="D1342" s="10" t="s">
        <v>88</v>
      </c>
      <c r="E1342" t="s">
        <v>398</v>
      </c>
      <c r="F1342" s="20">
        <v>3111</v>
      </c>
      <c r="G1342" s="20">
        <v>467</v>
      </c>
    </row>
    <row r="1343" spans="1:7" ht="25.5" outlineLevel="2" x14ac:dyDescent="0.2">
      <c r="A1343" s="2">
        <v>908</v>
      </c>
      <c r="C1343" s="19" t="s">
        <v>19209</v>
      </c>
      <c r="D1343" s="10" t="s">
        <v>178</v>
      </c>
      <c r="E1343" t="s">
        <v>398</v>
      </c>
      <c r="F1343" s="20">
        <v>5784</v>
      </c>
      <c r="G1343" s="20">
        <v>4374</v>
      </c>
    </row>
    <row r="1344" spans="1:7" ht="25.5" outlineLevel="1" x14ac:dyDescent="0.2">
      <c r="A1344" s="2"/>
      <c r="C1344" s="49" t="s">
        <v>19210</v>
      </c>
      <c r="F1344" s="20">
        <f>SUBTOTAL(9,F1341:F1343)</f>
        <v>30395</v>
      </c>
      <c r="G1344" s="20">
        <f>SUBTOTAL(9,G1341:G1343)</f>
        <v>8936</v>
      </c>
    </row>
    <row r="1345" spans="1:7" ht="25.5" outlineLevel="2" x14ac:dyDescent="0.2">
      <c r="A1345" s="2">
        <v>909</v>
      </c>
      <c r="B1345" t="s">
        <v>937</v>
      </c>
      <c r="C1345" s="19" t="s">
        <v>20469</v>
      </c>
      <c r="D1345" s="10" t="s">
        <v>15</v>
      </c>
      <c r="E1345" t="s">
        <v>398</v>
      </c>
      <c r="F1345" s="20">
        <v>1030</v>
      </c>
      <c r="G1345" s="20">
        <v>590</v>
      </c>
    </row>
    <row r="1346" spans="1:7" ht="25.5" outlineLevel="2" x14ac:dyDescent="0.2">
      <c r="A1346" s="2">
        <v>910</v>
      </c>
      <c r="C1346" s="19" t="s">
        <v>20469</v>
      </c>
      <c r="D1346" s="10" t="s">
        <v>42</v>
      </c>
      <c r="E1346" t="s">
        <v>398</v>
      </c>
      <c r="F1346" s="20">
        <v>10000</v>
      </c>
      <c r="G1346" s="20">
        <v>40</v>
      </c>
    </row>
    <row r="1347" spans="1:7" ht="25.5" outlineLevel="2" x14ac:dyDescent="0.2">
      <c r="A1347" s="2">
        <v>911</v>
      </c>
      <c r="C1347" s="19" t="s">
        <v>20469</v>
      </c>
      <c r="D1347" s="10" t="s">
        <v>176</v>
      </c>
      <c r="E1347" t="s">
        <v>398</v>
      </c>
      <c r="F1347" s="20">
        <v>2058</v>
      </c>
      <c r="G1347" s="20">
        <v>433</v>
      </c>
    </row>
    <row r="1348" spans="1:7" ht="25.5" outlineLevel="2" x14ac:dyDescent="0.2">
      <c r="A1348" s="2">
        <v>912</v>
      </c>
      <c r="C1348" s="19" t="s">
        <v>20469</v>
      </c>
      <c r="D1348" s="10" t="s">
        <v>178</v>
      </c>
      <c r="E1348" t="s">
        <v>398</v>
      </c>
      <c r="F1348" s="20">
        <v>9000</v>
      </c>
      <c r="G1348" s="20">
        <v>2968</v>
      </c>
    </row>
    <row r="1349" spans="1:7" ht="25.5" outlineLevel="1" x14ac:dyDescent="0.2">
      <c r="A1349" s="2"/>
      <c r="C1349" s="49" t="s">
        <v>20470</v>
      </c>
      <c r="F1349" s="20">
        <f>SUBTOTAL(9,F1345:F1348)</f>
        <v>22088</v>
      </c>
      <c r="G1349" s="20">
        <f>SUBTOTAL(9,G1345:G1348)</f>
        <v>4031</v>
      </c>
    </row>
    <row r="1350" spans="1:7" ht="25.5" outlineLevel="2" x14ac:dyDescent="0.2">
      <c r="A1350" s="2">
        <v>913</v>
      </c>
      <c r="B1350" t="s">
        <v>939</v>
      </c>
      <c r="C1350" s="19" t="s">
        <v>19211</v>
      </c>
      <c r="D1350" s="10" t="s">
        <v>42</v>
      </c>
      <c r="E1350" t="s">
        <v>398</v>
      </c>
      <c r="F1350" s="20">
        <v>960</v>
      </c>
      <c r="G1350" s="20">
        <v>46</v>
      </c>
    </row>
    <row r="1351" spans="1:7" ht="25.5" outlineLevel="1" x14ac:dyDescent="0.2">
      <c r="A1351" s="2"/>
      <c r="C1351" s="49" t="s">
        <v>19212</v>
      </c>
      <c r="F1351" s="20">
        <f>SUBTOTAL(9,F1350:F1350)</f>
        <v>960</v>
      </c>
      <c r="G1351" s="20">
        <f>SUBTOTAL(9,G1350:G1350)</f>
        <v>46</v>
      </c>
    </row>
    <row r="1352" spans="1:7" ht="25.5" outlineLevel="2" x14ac:dyDescent="0.2">
      <c r="A1352" s="2">
        <v>914</v>
      </c>
      <c r="B1352" t="s">
        <v>940</v>
      </c>
      <c r="C1352" s="19" t="s">
        <v>19213</v>
      </c>
      <c r="D1352" s="10" t="s">
        <v>68</v>
      </c>
      <c r="E1352" t="s">
        <v>398</v>
      </c>
      <c r="F1352" s="20">
        <v>39</v>
      </c>
      <c r="G1352" s="20">
        <v>182</v>
      </c>
    </row>
    <row r="1353" spans="1:7" ht="25.5" outlineLevel="2" x14ac:dyDescent="0.2">
      <c r="A1353" s="2">
        <v>915</v>
      </c>
      <c r="C1353" s="19" t="s">
        <v>19213</v>
      </c>
      <c r="D1353" s="10" t="s">
        <v>162</v>
      </c>
      <c r="E1353" t="s">
        <v>398</v>
      </c>
      <c r="F1353" s="20">
        <v>5</v>
      </c>
      <c r="G1353" s="20">
        <v>14</v>
      </c>
    </row>
    <row r="1354" spans="1:7" ht="25.5" outlineLevel="2" x14ac:dyDescent="0.2">
      <c r="A1354" s="2">
        <v>916</v>
      </c>
      <c r="C1354" s="19" t="s">
        <v>19213</v>
      </c>
      <c r="D1354" s="10" t="s">
        <v>176</v>
      </c>
      <c r="E1354" t="s">
        <v>398</v>
      </c>
      <c r="F1354" s="20">
        <v>315</v>
      </c>
      <c r="G1354" s="20">
        <v>751</v>
      </c>
    </row>
    <row r="1355" spans="1:7" ht="25.5" outlineLevel="1" x14ac:dyDescent="0.2">
      <c r="A1355" s="2"/>
      <c r="C1355" s="49" t="s">
        <v>19214</v>
      </c>
      <c r="F1355" s="20">
        <f>SUBTOTAL(9,F1352:F1354)</f>
        <v>359</v>
      </c>
      <c r="G1355" s="20">
        <f>SUBTOTAL(9,G1352:G1354)</f>
        <v>947</v>
      </c>
    </row>
    <row r="1356" spans="1:7" outlineLevel="2" x14ac:dyDescent="0.2">
      <c r="A1356" s="2">
        <v>917</v>
      </c>
      <c r="B1356" t="s">
        <v>941</v>
      </c>
      <c r="C1356" s="19" t="s">
        <v>20124</v>
      </c>
      <c r="D1356" s="10" t="s">
        <v>80</v>
      </c>
      <c r="E1356" t="s">
        <v>411</v>
      </c>
      <c r="F1356" s="20">
        <v>6006</v>
      </c>
      <c r="G1356" s="20">
        <v>60</v>
      </c>
    </row>
    <row r="1357" spans="1:7" outlineLevel="1" x14ac:dyDescent="0.2">
      <c r="A1357" s="2"/>
      <c r="C1357" s="49" t="s">
        <v>20125</v>
      </c>
      <c r="F1357" s="20">
        <f>SUBTOTAL(9,F1356:F1356)</f>
        <v>6006</v>
      </c>
      <c r="G1357" s="20">
        <f>SUBTOTAL(9,G1356:G1356)</f>
        <v>60</v>
      </c>
    </row>
    <row r="1358" spans="1:7" ht="25.5" outlineLevel="2" x14ac:dyDescent="0.2">
      <c r="A1358" s="2">
        <v>918</v>
      </c>
      <c r="B1358" t="s">
        <v>942</v>
      </c>
      <c r="C1358" s="19" t="s">
        <v>20471</v>
      </c>
      <c r="D1358" s="10" t="s">
        <v>42</v>
      </c>
      <c r="E1358" t="s">
        <v>411</v>
      </c>
      <c r="F1358" s="20">
        <v>202</v>
      </c>
      <c r="G1358" s="20">
        <v>45</v>
      </c>
    </row>
    <row r="1359" spans="1:7" ht="25.5" outlineLevel="2" x14ac:dyDescent="0.2">
      <c r="A1359" s="2">
        <v>919</v>
      </c>
      <c r="C1359" s="19" t="s">
        <v>20471</v>
      </c>
      <c r="D1359" s="10" t="s">
        <v>68</v>
      </c>
      <c r="E1359" t="s">
        <v>411</v>
      </c>
      <c r="F1359" s="20">
        <v>105</v>
      </c>
      <c r="G1359" s="20">
        <v>385</v>
      </c>
    </row>
    <row r="1360" spans="1:7" ht="25.5" outlineLevel="2" x14ac:dyDescent="0.2">
      <c r="A1360" s="2">
        <v>920</v>
      </c>
      <c r="C1360" s="19" t="s">
        <v>20471</v>
      </c>
      <c r="D1360" s="10" t="s">
        <v>178</v>
      </c>
      <c r="E1360" t="s">
        <v>411</v>
      </c>
      <c r="F1360" s="20">
        <v>10</v>
      </c>
      <c r="G1360" s="20">
        <v>6</v>
      </c>
    </row>
    <row r="1361" spans="1:7" ht="25.5" outlineLevel="1" x14ac:dyDescent="0.2">
      <c r="A1361" s="2"/>
      <c r="C1361" s="49" t="s">
        <v>20472</v>
      </c>
      <c r="F1361" s="20">
        <f>SUBTOTAL(9,F1358:F1360)</f>
        <v>317</v>
      </c>
      <c r="G1361" s="20">
        <f>SUBTOTAL(9,G1358:G1360)</f>
        <v>436</v>
      </c>
    </row>
    <row r="1362" spans="1:7" ht="25.5" outlineLevel="2" x14ac:dyDescent="0.2">
      <c r="A1362" s="2">
        <v>921</v>
      </c>
      <c r="B1362" t="s">
        <v>943</v>
      </c>
      <c r="C1362" s="19" t="s">
        <v>19215</v>
      </c>
      <c r="D1362" s="10" t="s">
        <v>77</v>
      </c>
      <c r="E1362" t="s">
        <v>711</v>
      </c>
      <c r="F1362" s="20">
        <v>230</v>
      </c>
      <c r="G1362" s="20">
        <v>114</v>
      </c>
    </row>
    <row r="1363" spans="1:7" ht="25.5" outlineLevel="1" x14ac:dyDescent="0.2">
      <c r="A1363" s="2"/>
      <c r="C1363" s="49" t="s">
        <v>19216</v>
      </c>
      <c r="F1363" s="20">
        <f>SUBTOTAL(9,F1362:F1362)</f>
        <v>230</v>
      </c>
      <c r="G1363" s="20">
        <f>SUBTOTAL(9,G1362:G1362)</f>
        <v>114</v>
      </c>
    </row>
    <row r="1364" spans="1:7" ht="25.5" outlineLevel="2" x14ac:dyDescent="0.2">
      <c r="A1364" s="2">
        <v>922</v>
      </c>
      <c r="B1364" t="s">
        <v>944</v>
      </c>
      <c r="C1364" s="19" t="s">
        <v>20126</v>
      </c>
      <c r="D1364" s="10" t="s">
        <v>80</v>
      </c>
      <c r="E1364" t="s">
        <v>709</v>
      </c>
      <c r="F1364" s="20">
        <v>624470</v>
      </c>
      <c r="G1364" s="20">
        <v>3122</v>
      </c>
    </row>
    <row r="1365" spans="1:7" ht="25.5" outlineLevel="1" x14ac:dyDescent="0.2">
      <c r="A1365" s="2"/>
      <c r="C1365" s="49" t="s">
        <v>20127</v>
      </c>
      <c r="F1365" s="20">
        <f>SUBTOTAL(9,F1364:F1364)</f>
        <v>624470</v>
      </c>
      <c r="G1365" s="20">
        <f>SUBTOTAL(9,G1364:G1364)</f>
        <v>3122</v>
      </c>
    </row>
    <row r="1366" spans="1:7" ht="25.5" outlineLevel="2" x14ac:dyDescent="0.2">
      <c r="A1366" s="2">
        <v>923</v>
      </c>
      <c r="B1366" t="s">
        <v>946</v>
      </c>
      <c r="C1366" s="19" t="s">
        <v>19217</v>
      </c>
      <c r="D1366" s="10" t="s">
        <v>80</v>
      </c>
      <c r="E1366" t="s">
        <v>709</v>
      </c>
      <c r="F1366" s="20">
        <v>38090</v>
      </c>
      <c r="G1366" s="20">
        <v>209</v>
      </c>
    </row>
    <row r="1367" spans="1:7" ht="25.5" outlineLevel="1" x14ac:dyDescent="0.2">
      <c r="A1367" s="2"/>
      <c r="C1367" s="49" t="s">
        <v>19218</v>
      </c>
      <c r="F1367" s="20">
        <f>SUBTOTAL(9,F1366:F1366)</f>
        <v>38090</v>
      </c>
      <c r="G1367" s="20">
        <f>SUBTOTAL(9,G1366:G1366)</f>
        <v>209</v>
      </c>
    </row>
    <row r="1368" spans="1:7" ht="25.5" outlineLevel="2" x14ac:dyDescent="0.2">
      <c r="A1368" s="2">
        <v>924</v>
      </c>
      <c r="B1368" t="s">
        <v>948</v>
      </c>
      <c r="C1368" s="19" t="s">
        <v>20128</v>
      </c>
      <c r="D1368" s="10" t="s">
        <v>80</v>
      </c>
      <c r="E1368" t="s">
        <v>709</v>
      </c>
      <c r="F1368" s="20">
        <v>3872670</v>
      </c>
      <c r="G1368" s="20">
        <v>19521</v>
      </c>
    </row>
    <row r="1369" spans="1:7" ht="25.5" outlineLevel="1" x14ac:dyDescent="0.2">
      <c r="A1369" s="2"/>
      <c r="C1369" s="49" t="s">
        <v>20129</v>
      </c>
      <c r="F1369" s="20">
        <f>SUBTOTAL(9,F1368:F1368)</f>
        <v>3872670</v>
      </c>
      <c r="G1369" s="20">
        <f>SUBTOTAL(9,G1368:G1368)</f>
        <v>19521</v>
      </c>
    </row>
    <row r="1370" spans="1:7" ht="25.5" outlineLevel="2" x14ac:dyDescent="0.2">
      <c r="A1370" s="2">
        <v>925</v>
      </c>
      <c r="B1370" t="s">
        <v>950</v>
      </c>
      <c r="C1370" s="19" t="s">
        <v>19219</v>
      </c>
      <c r="D1370" s="10" t="s">
        <v>87</v>
      </c>
      <c r="E1370" t="s">
        <v>709</v>
      </c>
      <c r="F1370" s="20">
        <v>849</v>
      </c>
      <c r="G1370" s="20">
        <v>603</v>
      </c>
    </row>
    <row r="1371" spans="1:7" ht="25.5" outlineLevel="1" x14ac:dyDescent="0.2">
      <c r="A1371" s="2"/>
      <c r="C1371" s="49" t="s">
        <v>19220</v>
      </c>
      <c r="F1371" s="20">
        <f>SUBTOTAL(9,F1370:F1370)</f>
        <v>849</v>
      </c>
      <c r="G1371" s="20">
        <f>SUBTOTAL(9,G1370:G1370)</f>
        <v>603</v>
      </c>
    </row>
    <row r="1372" spans="1:7" ht="25.5" outlineLevel="2" x14ac:dyDescent="0.2">
      <c r="A1372" s="2">
        <v>926</v>
      </c>
      <c r="B1372" t="s">
        <v>951</v>
      </c>
      <c r="C1372" s="19" t="s">
        <v>20130</v>
      </c>
      <c r="D1372" s="10" t="s">
        <v>42</v>
      </c>
      <c r="E1372" t="s">
        <v>709</v>
      </c>
      <c r="F1372" s="20">
        <v>56</v>
      </c>
      <c r="G1372" s="20">
        <v>10</v>
      </c>
    </row>
    <row r="1373" spans="1:7" ht="25.5" outlineLevel="2" x14ac:dyDescent="0.2">
      <c r="A1373" s="2">
        <v>927</v>
      </c>
      <c r="C1373" s="19" t="s">
        <v>20130</v>
      </c>
      <c r="D1373" s="10" t="s">
        <v>176</v>
      </c>
      <c r="E1373" t="s">
        <v>709</v>
      </c>
      <c r="F1373" s="20">
        <v>5470</v>
      </c>
      <c r="G1373" s="20">
        <v>173</v>
      </c>
    </row>
    <row r="1374" spans="1:7" ht="25.5" outlineLevel="2" x14ac:dyDescent="0.2">
      <c r="A1374" s="2">
        <v>928</v>
      </c>
      <c r="C1374" s="19" t="s">
        <v>20130</v>
      </c>
      <c r="D1374" s="10" t="s">
        <v>178</v>
      </c>
      <c r="E1374" t="s">
        <v>709</v>
      </c>
      <c r="F1374" s="20">
        <v>1</v>
      </c>
      <c r="G1374" s="20">
        <v>12</v>
      </c>
    </row>
    <row r="1375" spans="1:7" ht="25.5" outlineLevel="1" x14ac:dyDescent="0.2">
      <c r="A1375" s="2"/>
      <c r="C1375" s="49" t="s">
        <v>20131</v>
      </c>
      <c r="F1375" s="20">
        <f>SUBTOTAL(9,F1372:F1374)</f>
        <v>5527</v>
      </c>
      <c r="G1375" s="20">
        <f>SUBTOTAL(9,G1372:G1374)</f>
        <v>195</v>
      </c>
    </row>
    <row r="1376" spans="1:7" ht="25.5" outlineLevel="2" x14ac:dyDescent="0.2">
      <c r="A1376" s="2">
        <v>929</v>
      </c>
      <c r="B1376" t="s">
        <v>953</v>
      </c>
      <c r="C1376" s="19" t="s">
        <v>20132</v>
      </c>
      <c r="D1376" s="10" t="s">
        <v>80</v>
      </c>
      <c r="E1376" t="s">
        <v>709</v>
      </c>
      <c r="F1376" s="20">
        <v>579943</v>
      </c>
      <c r="G1376" s="20">
        <v>57692</v>
      </c>
    </row>
    <row r="1377" spans="1:7" ht="25.5" outlineLevel="1" x14ac:dyDescent="0.2">
      <c r="A1377" s="2"/>
      <c r="C1377" s="49" t="s">
        <v>20133</v>
      </c>
      <c r="F1377" s="20">
        <f>SUBTOTAL(9,F1376:F1376)</f>
        <v>579943</v>
      </c>
      <c r="G1377" s="20">
        <f>SUBTOTAL(9,G1376:G1376)</f>
        <v>57692</v>
      </c>
    </row>
    <row r="1378" spans="1:7" ht="25.5" outlineLevel="2" x14ac:dyDescent="0.2">
      <c r="A1378" s="2">
        <v>930</v>
      </c>
      <c r="B1378" t="s">
        <v>955</v>
      </c>
      <c r="C1378" s="19" t="s">
        <v>20473</v>
      </c>
      <c r="D1378" s="10" t="s">
        <v>80</v>
      </c>
      <c r="E1378" t="s">
        <v>709</v>
      </c>
      <c r="F1378" s="20">
        <v>33567</v>
      </c>
      <c r="G1378" s="20">
        <v>2768</v>
      </c>
    </row>
    <row r="1379" spans="1:7" ht="25.5" outlineLevel="1" x14ac:dyDescent="0.2">
      <c r="A1379" s="2"/>
      <c r="C1379" s="49" t="s">
        <v>20474</v>
      </c>
      <c r="F1379" s="20">
        <f>SUBTOTAL(9,F1378:F1378)</f>
        <v>33567</v>
      </c>
      <c r="G1379" s="20">
        <f>SUBTOTAL(9,G1378:G1378)</f>
        <v>2768</v>
      </c>
    </row>
    <row r="1380" spans="1:7" ht="25.5" outlineLevel="2" x14ac:dyDescent="0.2">
      <c r="A1380" s="2">
        <v>931</v>
      </c>
      <c r="B1380" t="s">
        <v>957</v>
      </c>
      <c r="C1380" s="19" t="s">
        <v>20475</v>
      </c>
      <c r="D1380" s="10" t="s">
        <v>80</v>
      </c>
      <c r="E1380" t="s">
        <v>709</v>
      </c>
      <c r="F1380" s="20">
        <v>154945</v>
      </c>
      <c r="G1380" s="20">
        <v>18604</v>
      </c>
    </row>
    <row r="1381" spans="1:7" ht="25.5" outlineLevel="2" x14ac:dyDescent="0.2">
      <c r="A1381" s="2">
        <v>932</v>
      </c>
      <c r="C1381" s="19" t="s">
        <v>20475</v>
      </c>
      <c r="D1381" s="10" t="s">
        <v>176</v>
      </c>
      <c r="E1381" t="s">
        <v>709</v>
      </c>
      <c r="F1381" s="20">
        <v>3410</v>
      </c>
      <c r="G1381" s="20">
        <v>143</v>
      </c>
    </row>
    <row r="1382" spans="1:7" ht="25.5" outlineLevel="1" x14ac:dyDescent="0.2">
      <c r="A1382" s="2"/>
      <c r="C1382" s="49" t="s">
        <v>20476</v>
      </c>
      <c r="F1382" s="20">
        <f>SUBTOTAL(9,F1380:F1381)</f>
        <v>158355</v>
      </c>
      <c r="G1382" s="20">
        <f>SUBTOTAL(9,G1380:G1381)</f>
        <v>18747</v>
      </c>
    </row>
    <row r="1383" spans="1:7" outlineLevel="2" x14ac:dyDescent="0.2">
      <c r="A1383" s="2">
        <v>933</v>
      </c>
      <c r="B1383" t="s">
        <v>958</v>
      </c>
      <c r="C1383" s="19" t="s">
        <v>19221</v>
      </c>
      <c r="D1383" s="10" t="s">
        <v>80</v>
      </c>
      <c r="E1383" t="s">
        <v>709</v>
      </c>
      <c r="F1383" s="20">
        <v>166524</v>
      </c>
      <c r="G1383" s="20">
        <v>24660</v>
      </c>
    </row>
    <row r="1384" spans="1:7" ht="25.5" outlineLevel="1" x14ac:dyDescent="0.2">
      <c r="A1384" s="2"/>
      <c r="C1384" s="49" t="s">
        <v>19222</v>
      </c>
      <c r="F1384" s="20">
        <f>SUBTOTAL(9,F1383:F1383)</f>
        <v>166524</v>
      </c>
      <c r="G1384" s="20">
        <f>SUBTOTAL(9,G1383:G1383)</f>
        <v>24660</v>
      </c>
    </row>
    <row r="1385" spans="1:7" ht="25.5" outlineLevel="2" x14ac:dyDescent="0.2">
      <c r="A1385" s="2">
        <v>934</v>
      </c>
      <c r="B1385" t="s">
        <v>959</v>
      </c>
      <c r="C1385" s="19" t="s">
        <v>20134</v>
      </c>
      <c r="D1385" s="10" t="s">
        <v>80</v>
      </c>
      <c r="E1385" t="s">
        <v>709</v>
      </c>
      <c r="F1385" s="20">
        <v>30373</v>
      </c>
      <c r="G1385" s="20">
        <v>2988</v>
      </c>
    </row>
    <row r="1386" spans="1:7" ht="25.5" outlineLevel="1" x14ac:dyDescent="0.2">
      <c r="A1386" s="2"/>
      <c r="C1386" s="49" t="s">
        <v>20135</v>
      </c>
      <c r="F1386" s="20">
        <f>SUBTOTAL(9,F1385:F1385)</f>
        <v>30373</v>
      </c>
      <c r="G1386" s="20">
        <f>SUBTOTAL(9,G1385:G1385)</f>
        <v>2988</v>
      </c>
    </row>
    <row r="1387" spans="1:7" ht="25.5" outlineLevel="2" x14ac:dyDescent="0.2">
      <c r="A1387" s="2">
        <v>935</v>
      </c>
      <c r="B1387" t="s">
        <v>960</v>
      </c>
      <c r="C1387" s="19" t="s">
        <v>20136</v>
      </c>
      <c r="D1387" s="10" t="s">
        <v>77</v>
      </c>
      <c r="E1387" t="s">
        <v>411</v>
      </c>
      <c r="F1387" s="20">
        <v>19</v>
      </c>
      <c r="G1387" s="20">
        <v>456</v>
      </c>
    </row>
    <row r="1388" spans="1:7" ht="25.5" outlineLevel="2" x14ac:dyDescent="0.2">
      <c r="A1388" s="2">
        <v>936</v>
      </c>
      <c r="C1388" s="19" t="s">
        <v>20136</v>
      </c>
      <c r="D1388" s="10" t="s">
        <v>128</v>
      </c>
      <c r="E1388" t="s">
        <v>411</v>
      </c>
      <c r="F1388" s="20">
        <v>1116</v>
      </c>
      <c r="G1388" s="20">
        <v>293</v>
      </c>
    </row>
    <row r="1389" spans="1:7" ht="25.5" outlineLevel="2" x14ac:dyDescent="0.2">
      <c r="A1389" s="2">
        <v>937</v>
      </c>
      <c r="C1389" s="19" t="s">
        <v>20136</v>
      </c>
      <c r="D1389" s="10" t="s">
        <v>151</v>
      </c>
      <c r="E1389" t="s">
        <v>411</v>
      </c>
      <c r="F1389" s="20">
        <v>59</v>
      </c>
      <c r="G1389" s="20">
        <v>40</v>
      </c>
    </row>
    <row r="1390" spans="1:7" ht="25.5" outlineLevel="2" x14ac:dyDescent="0.2">
      <c r="A1390" s="2">
        <v>938</v>
      </c>
      <c r="C1390" s="19" t="s">
        <v>20136</v>
      </c>
      <c r="D1390" s="10" t="s">
        <v>164</v>
      </c>
      <c r="E1390" t="s">
        <v>411</v>
      </c>
      <c r="F1390" s="20">
        <v>1</v>
      </c>
      <c r="G1390" s="20">
        <v>39</v>
      </c>
    </row>
    <row r="1391" spans="1:7" ht="25.5" outlineLevel="2" x14ac:dyDescent="0.2">
      <c r="A1391" s="2">
        <v>939</v>
      </c>
      <c r="C1391" s="19" t="s">
        <v>20136</v>
      </c>
      <c r="D1391" s="10" t="s">
        <v>178</v>
      </c>
      <c r="E1391" t="s">
        <v>411</v>
      </c>
      <c r="F1391" s="20">
        <v>27</v>
      </c>
      <c r="G1391" s="20">
        <v>31</v>
      </c>
    </row>
    <row r="1392" spans="1:7" ht="25.5" outlineLevel="1" x14ac:dyDescent="0.2">
      <c r="A1392" s="2"/>
      <c r="C1392" s="49" t="s">
        <v>20137</v>
      </c>
      <c r="F1392" s="20">
        <f>SUBTOTAL(9,F1387:F1391)</f>
        <v>1222</v>
      </c>
      <c r="G1392" s="20">
        <f>SUBTOTAL(9,G1387:G1391)</f>
        <v>859</v>
      </c>
    </row>
    <row r="1393" spans="1:7" ht="25.5" outlineLevel="2" x14ac:dyDescent="0.2">
      <c r="A1393" s="2">
        <v>940</v>
      </c>
      <c r="B1393" t="s">
        <v>962</v>
      </c>
      <c r="C1393" s="19" t="s">
        <v>20138</v>
      </c>
      <c r="D1393" s="10" t="s">
        <v>37</v>
      </c>
      <c r="E1393" t="s">
        <v>398</v>
      </c>
      <c r="F1393" s="20">
        <v>192</v>
      </c>
      <c r="G1393" s="20">
        <v>96</v>
      </c>
    </row>
    <row r="1394" spans="1:7" ht="25.5" outlineLevel="2" x14ac:dyDescent="0.2">
      <c r="A1394" s="2">
        <v>941</v>
      </c>
      <c r="C1394" s="19" t="s">
        <v>20138</v>
      </c>
      <c r="D1394" s="10" t="s">
        <v>42</v>
      </c>
      <c r="E1394" t="s">
        <v>398</v>
      </c>
      <c r="F1394" s="20">
        <v>7768</v>
      </c>
      <c r="G1394" s="20">
        <v>1363</v>
      </c>
    </row>
    <row r="1395" spans="1:7" ht="25.5" outlineLevel="2" x14ac:dyDescent="0.2">
      <c r="A1395" s="2">
        <v>942</v>
      </c>
      <c r="C1395" s="19" t="s">
        <v>20138</v>
      </c>
      <c r="D1395" s="10" t="s">
        <v>45</v>
      </c>
      <c r="E1395" t="s">
        <v>398</v>
      </c>
      <c r="F1395" s="20">
        <v>799</v>
      </c>
      <c r="G1395" s="20">
        <v>2001</v>
      </c>
    </row>
    <row r="1396" spans="1:7" ht="25.5" outlineLevel="2" x14ac:dyDescent="0.2">
      <c r="A1396" s="2">
        <v>943</v>
      </c>
      <c r="C1396" s="19" t="s">
        <v>20138</v>
      </c>
      <c r="D1396" s="10" t="s">
        <v>54</v>
      </c>
      <c r="E1396" t="s">
        <v>398</v>
      </c>
      <c r="F1396" s="20">
        <v>2873</v>
      </c>
      <c r="G1396" s="20">
        <v>619</v>
      </c>
    </row>
    <row r="1397" spans="1:7" ht="25.5" outlineLevel="2" x14ac:dyDescent="0.2">
      <c r="A1397" s="2">
        <v>944</v>
      </c>
      <c r="C1397" s="19" t="s">
        <v>20138</v>
      </c>
      <c r="D1397" s="10" t="s">
        <v>64</v>
      </c>
      <c r="E1397" t="s">
        <v>398</v>
      </c>
      <c r="F1397" s="20">
        <v>1</v>
      </c>
      <c r="G1397" s="20">
        <v>43</v>
      </c>
    </row>
    <row r="1398" spans="1:7" ht="25.5" outlineLevel="2" x14ac:dyDescent="0.2">
      <c r="A1398" s="2">
        <v>945</v>
      </c>
      <c r="C1398" s="19" t="s">
        <v>20138</v>
      </c>
      <c r="D1398" s="10" t="s">
        <v>68</v>
      </c>
      <c r="E1398" t="s">
        <v>398</v>
      </c>
      <c r="F1398" s="20">
        <v>36</v>
      </c>
      <c r="G1398" s="20">
        <v>135</v>
      </c>
    </row>
    <row r="1399" spans="1:7" ht="25.5" outlineLevel="2" x14ac:dyDescent="0.2">
      <c r="A1399" s="2">
        <v>946</v>
      </c>
      <c r="C1399" s="19" t="s">
        <v>20138</v>
      </c>
      <c r="D1399" s="10" t="s">
        <v>81</v>
      </c>
      <c r="E1399" t="s">
        <v>398</v>
      </c>
      <c r="F1399" s="20">
        <v>3</v>
      </c>
      <c r="G1399" s="20">
        <v>20</v>
      </c>
    </row>
    <row r="1400" spans="1:7" ht="25.5" outlineLevel="2" x14ac:dyDescent="0.2">
      <c r="A1400" s="2">
        <v>947</v>
      </c>
      <c r="C1400" s="19" t="s">
        <v>20138</v>
      </c>
      <c r="D1400" s="10" t="s">
        <v>87</v>
      </c>
      <c r="E1400" t="s">
        <v>398</v>
      </c>
      <c r="F1400" s="20">
        <v>1104</v>
      </c>
      <c r="G1400" s="20">
        <v>224</v>
      </c>
    </row>
    <row r="1401" spans="1:7" ht="25.5" outlineLevel="2" x14ac:dyDescent="0.2">
      <c r="A1401" s="2">
        <v>948</v>
      </c>
      <c r="C1401" s="19" t="s">
        <v>20138</v>
      </c>
      <c r="D1401" s="10" t="s">
        <v>88</v>
      </c>
      <c r="E1401" t="s">
        <v>398</v>
      </c>
      <c r="F1401" s="20">
        <v>229</v>
      </c>
      <c r="G1401" s="20">
        <v>40</v>
      </c>
    </row>
    <row r="1402" spans="1:7" ht="25.5" outlineLevel="2" x14ac:dyDescent="0.2">
      <c r="A1402" s="2">
        <v>949</v>
      </c>
      <c r="C1402" s="19" t="s">
        <v>20138</v>
      </c>
      <c r="D1402" s="10" t="s">
        <v>116</v>
      </c>
      <c r="E1402" t="s">
        <v>398</v>
      </c>
      <c r="F1402" s="20">
        <v>14</v>
      </c>
      <c r="G1402" s="20">
        <v>9</v>
      </c>
    </row>
    <row r="1403" spans="1:7" ht="25.5" outlineLevel="2" x14ac:dyDescent="0.2">
      <c r="A1403" s="2">
        <v>950</v>
      </c>
      <c r="C1403" s="19" t="s">
        <v>20138</v>
      </c>
      <c r="D1403" s="10" t="s">
        <v>121</v>
      </c>
      <c r="E1403" t="s">
        <v>398</v>
      </c>
      <c r="F1403" s="20">
        <v>11</v>
      </c>
      <c r="G1403" s="20">
        <v>148</v>
      </c>
    </row>
    <row r="1404" spans="1:7" ht="25.5" outlineLevel="2" x14ac:dyDescent="0.2">
      <c r="A1404" s="2">
        <v>951</v>
      </c>
      <c r="C1404" s="19" t="s">
        <v>20138</v>
      </c>
      <c r="D1404" s="10" t="s">
        <v>128</v>
      </c>
      <c r="E1404" t="s">
        <v>398</v>
      </c>
      <c r="F1404" s="20">
        <v>1</v>
      </c>
      <c r="G1404" s="20">
        <v>15</v>
      </c>
    </row>
    <row r="1405" spans="1:7" ht="25.5" outlineLevel="2" x14ac:dyDescent="0.2">
      <c r="A1405" s="2">
        <v>952</v>
      </c>
      <c r="C1405" s="19" t="s">
        <v>20138</v>
      </c>
      <c r="D1405" s="10" t="s">
        <v>139</v>
      </c>
      <c r="E1405" t="s">
        <v>398</v>
      </c>
      <c r="F1405" s="20">
        <v>63</v>
      </c>
      <c r="G1405" s="20">
        <v>223</v>
      </c>
    </row>
    <row r="1406" spans="1:7" ht="25.5" outlineLevel="2" x14ac:dyDescent="0.2">
      <c r="A1406" s="2">
        <v>953</v>
      </c>
      <c r="C1406" s="19" t="s">
        <v>20138</v>
      </c>
      <c r="D1406" s="10" t="s">
        <v>156</v>
      </c>
      <c r="E1406" t="s">
        <v>398</v>
      </c>
      <c r="F1406" s="20">
        <v>1</v>
      </c>
      <c r="G1406" s="20">
        <v>30</v>
      </c>
    </row>
    <row r="1407" spans="1:7" ht="25.5" outlineLevel="2" x14ac:dyDescent="0.2">
      <c r="A1407" s="2">
        <v>954</v>
      </c>
      <c r="C1407" s="19" t="s">
        <v>20138</v>
      </c>
      <c r="D1407" s="10" t="s">
        <v>157</v>
      </c>
      <c r="E1407" t="s">
        <v>398</v>
      </c>
      <c r="F1407" s="20">
        <v>745</v>
      </c>
      <c r="G1407" s="20">
        <v>249</v>
      </c>
    </row>
    <row r="1408" spans="1:7" ht="25.5" outlineLevel="2" x14ac:dyDescent="0.2">
      <c r="A1408" s="2">
        <v>955</v>
      </c>
      <c r="C1408" s="19" t="s">
        <v>20138</v>
      </c>
      <c r="D1408" s="10" t="s">
        <v>162</v>
      </c>
      <c r="E1408" t="s">
        <v>398</v>
      </c>
      <c r="F1408" s="20">
        <v>1</v>
      </c>
      <c r="G1408" s="20">
        <v>10</v>
      </c>
    </row>
    <row r="1409" spans="1:7" ht="25.5" outlineLevel="2" x14ac:dyDescent="0.2">
      <c r="A1409" s="2">
        <v>956</v>
      </c>
      <c r="C1409" s="19" t="s">
        <v>20138</v>
      </c>
      <c r="D1409" s="10" t="s">
        <v>164</v>
      </c>
      <c r="E1409" t="s">
        <v>398</v>
      </c>
      <c r="F1409" s="20">
        <v>376</v>
      </c>
      <c r="G1409" s="20">
        <v>635</v>
      </c>
    </row>
    <row r="1410" spans="1:7" ht="25.5" outlineLevel="2" x14ac:dyDescent="0.2">
      <c r="A1410" s="2">
        <v>957</v>
      </c>
      <c r="C1410" s="19" t="s">
        <v>20138</v>
      </c>
      <c r="D1410" s="10" t="s">
        <v>175</v>
      </c>
      <c r="E1410" t="s">
        <v>398</v>
      </c>
      <c r="F1410" s="20">
        <v>12</v>
      </c>
      <c r="G1410" s="20">
        <v>236</v>
      </c>
    </row>
    <row r="1411" spans="1:7" ht="25.5" outlineLevel="2" x14ac:dyDescent="0.2">
      <c r="A1411" s="2">
        <v>958</v>
      </c>
      <c r="C1411" s="19" t="s">
        <v>20138</v>
      </c>
      <c r="D1411" s="10" t="s">
        <v>176</v>
      </c>
      <c r="E1411" t="s">
        <v>398</v>
      </c>
      <c r="F1411" s="20">
        <v>1</v>
      </c>
      <c r="G1411" s="20">
        <v>46</v>
      </c>
    </row>
    <row r="1412" spans="1:7" ht="25.5" outlineLevel="2" x14ac:dyDescent="0.2">
      <c r="A1412" s="2">
        <v>959</v>
      </c>
      <c r="C1412" s="19" t="s">
        <v>20138</v>
      </c>
      <c r="D1412" s="10" t="s">
        <v>178</v>
      </c>
      <c r="E1412" t="s">
        <v>398</v>
      </c>
      <c r="F1412" s="20">
        <v>10283</v>
      </c>
      <c r="G1412" s="20">
        <v>873</v>
      </c>
    </row>
    <row r="1413" spans="1:7" ht="25.5" outlineLevel="1" x14ac:dyDescent="0.2">
      <c r="A1413" s="2"/>
      <c r="C1413" s="49" t="s">
        <v>20139</v>
      </c>
      <c r="F1413" s="20">
        <f>SUBTOTAL(9,F1393:F1412)</f>
        <v>24513</v>
      </c>
      <c r="G1413" s="20">
        <f>SUBTOTAL(9,G1393:G1412)</f>
        <v>7015</v>
      </c>
    </row>
    <row r="1414" spans="1:7" ht="25.5" outlineLevel="2" x14ac:dyDescent="0.2">
      <c r="A1414" s="2">
        <v>960</v>
      </c>
      <c r="B1414" t="s">
        <v>963</v>
      </c>
      <c r="C1414" s="19" t="s">
        <v>20477</v>
      </c>
      <c r="D1414" s="10" t="s">
        <v>77</v>
      </c>
      <c r="E1414" t="s">
        <v>398</v>
      </c>
      <c r="F1414" s="20">
        <v>10</v>
      </c>
      <c r="G1414" s="20">
        <v>6</v>
      </c>
    </row>
    <row r="1415" spans="1:7" ht="25.5" outlineLevel="2" x14ac:dyDescent="0.2">
      <c r="A1415" s="2">
        <v>961</v>
      </c>
      <c r="C1415" s="19" t="s">
        <v>20477</v>
      </c>
      <c r="D1415" s="10" t="s">
        <v>162</v>
      </c>
      <c r="E1415" t="s">
        <v>398</v>
      </c>
      <c r="F1415" s="20">
        <v>1</v>
      </c>
      <c r="G1415" s="20">
        <v>53</v>
      </c>
    </row>
    <row r="1416" spans="1:7" ht="25.5" outlineLevel="1" x14ac:dyDescent="0.2">
      <c r="A1416" s="2"/>
      <c r="C1416" s="49" t="s">
        <v>20478</v>
      </c>
      <c r="F1416" s="20">
        <f>SUBTOTAL(9,F1414:F1415)</f>
        <v>11</v>
      </c>
      <c r="G1416" s="20">
        <f>SUBTOTAL(9,G1414:G1415)</f>
        <v>59</v>
      </c>
    </row>
    <row r="1417" spans="1:7" ht="25.5" outlineLevel="2" x14ac:dyDescent="0.2">
      <c r="A1417" s="2">
        <v>962</v>
      </c>
      <c r="B1417" t="s">
        <v>965</v>
      </c>
      <c r="C1417" s="19" t="s">
        <v>20140</v>
      </c>
      <c r="D1417" s="10" t="s">
        <v>15</v>
      </c>
      <c r="E1417" t="s">
        <v>411</v>
      </c>
      <c r="F1417" s="20">
        <v>60</v>
      </c>
      <c r="G1417" s="20">
        <v>38</v>
      </c>
    </row>
    <row r="1418" spans="1:7" ht="25.5" outlineLevel="2" x14ac:dyDescent="0.2">
      <c r="A1418" s="2">
        <v>963</v>
      </c>
      <c r="C1418" s="19" t="s">
        <v>20140</v>
      </c>
      <c r="D1418" s="10" t="s">
        <v>16</v>
      </c>
      <c r="E1418" t="s">
        <v>411</v>
      </c>
      <c r="F1418" s="20">
        <v>13</v>
      </c>
      <c r="G1418" s="20">
        <v>99</v>
      </c>
    </row>
    <row r="1419" spans="1:7" ht="25.5" outlineLevel="2" x14ac:dyDescent="0.2">
      <c r="A1419" s="2">
        <v>964</v>
      </c>
      <c r="C1419" s="19" t="s">
        <v>20140</v>
      </c>
      <c r="D1419" s="10" t="s">
        <v>42</v>
      </c>
      <c r="E1419" t="s">
        <v>411</v>
      </c>
      <c r="F1419" s="20">
        <v>711</v>
      </c>
      <c r="G1419" s="20">
        <v>486</v>
      </c>
    </row>
    <row r="1420" spans="1:7" ht="25.5" outlineLevel="2" x14ac:dyDescent="0.2">
      <c r="A1420" s="2">
        <v>965</v>
      </c>
      <c r="C1420" s="19" t="s">
        <v>20140</v>
      </c>
      <c r="D1420" s="10" t="s">
        <v>64</v>
      </c>
      <c r="E1420" t="s">
        <v>411</v>
      </c>
      <c r="F1420" s="20">
        <v>361</v>
      </c>
      <c r="G1420" s="20">
        <v>172</v>
      </c>
    </row>
    <row r="1421" spans="1:7" ht="25.5" outlineLevel="2" x14ac:dyDescent="0.2">
      <c r="A1421" s="2">
        <v>966</v>
      </c>
      <c r="C1421" s="19" t="s">
        <v>20140</v>
      </c>
      <c r="D1421" s="10" t="s">
        <v>68</v>
      </c>
      <c r="E1421" t="s">
        <v>411</v>
      </c>
      <c r="F1421" s="20">
        <v>126</v>
      </c>
      <c r="G1421" s="20">
        <v>91</v>
      </c>
    </row>
    <row r="1422" spans="1:7" ht="25.5" outlineLevel="2" x14ac:dyDescent="0.2">
      <c r="A1422" s="2">
        <v>967</v>
      </c>
      <c r="C1422" s="19" t="s">
        <v>20140</v>
      </c>
      <c r="D1422" s="10" t="s">
        <v>77</v>
      </c>
      <c r="E1422" t="s">
        <v>411</v>
      </c>
      <c r="F1422" s="20">
        <v>71</v>
      </c>
      <c r="G1422" s="20">
        <v>23</v>
      </c>
    </row>
    <row r="1423" spans="1:7" ht="25.5" outlineLevel="2" x14ac:dyDescent="0.2">
      <c r="A1423" s="2">
        <v>968</v>
      </c>
      <c r="C1423" s="19" t="s">
        <v>20140</v>
      </c>
      <c r="D1423" s="10" t="s">
        <v>156</v>
      </c>
      <c r="E1423" t="s">
        <v>411</v>
      </c>
      <c r="F1423" s="20">
        <v>130</v>
      </c>
      <c r="G1423" s="20">
        <v>160</v>
      </c>
    </row>
    <row r="1424" spans="1:7" ht="25.5" outlineLevel="2" x14ac:dyDescent="0.2">
      <c r="A1424" s="2">
        <v>969</v>
      </c>
      <c r="C1424" s="19" t="s">
        <v>20140</v>
      </c>
      <c r="D1424" s="10" t="s">
        <v>176</v>
      </c>
      <c r="E1424" t="s">
        <v>411</v>
      </c>
      <c r="F1424" s="20">
        <v>130</v>
      </c>
      <c r="G1424" s="20">
        <v>108</v>
      </c>
    </row>
    <row r="1425" spans="1:7" ht="25.5" outlineLevel="2" x14ac:dyDescent="0.2">
      <c r="A1425" s="2">
        <v>970</v>
      </c>
      <c r="C1425" s="19" t="s">
        <v>20140</v>
      </c>
      <c r="D1425" s="10" t="s">
        <v>178</v>
      </c>
      <c r="E1425" t="s">
        <v>411</v>
      </c>
      <c r="F1425" s="20">
        <v>476</v>
      </c>
      <c r="G1425" s="20">
        <v>577</v>
      </c>
    </row>
    <row r="1426" spans="1:7" ht="25.5" outlineLevel="1" x14ac:dyDescent="0.2">
      <c r="A1426" s="2"/>
      <c r="C1426" s="49" t="s">
        <v>20141</v>
      </c>
      <c r="F1426" s="20">
        <f>SUBTOTAL(9,F1417:F1425)</f>
        <v>2078</v>
      </c>
      <c r="G1426" s="20">
        <f>SUBTOTAL(9,G1417:G1425)</f>
        <v>1754</v>
      </c>
    </row>
    <row r="1427" spans="1:7" ht="25.5" outlineLevel="2" x14ac:dyDescent="0.2">
      <c r="A1427" s="2">
        <v>971</v>
      </c>
      <c r="B1427" t="s">
        <v>966</v>
      </c>
      <c r="C1427" s="19" t="s">
        <v>19223</v>
      </c>
      <c r="D1427" s="10" t="s">
        <v>42</v>
      </c>
      <c r="E1427" t="s">
        <v>411</v>
      </c>
      <c r="F1427" s="20">
        <v>3520</v>
      </c>
      <c r="G1427" s="20">
        <v>910</v>
      </c>
    </row>
    <row r="1428" spans="1:7" ht="25.5" outlineLevel="2" x14ac:dyDescent="0.2">
      <c r="A1428" s="2">
        <v>972</v>
      </c>
      <c r="C1428" s="19" t="s">
        <v>19223</v>
      </c>
      <c r="D1428" s="10" t="s">
        <v>68</v>
      </c>
      <c r="E1428" t="s">
        <v>411</v>
      </c>
      <c r="F1428" s="20">
        <v>1</v>
      </c>
      <c r="G1428" s="20">
        <v>8</v>
      </c>
    </row>
    <row r="1429" spans="1:7" ht="25.5" outlineLevel="2" x14ac:dyDescent="0.2">
      <c r="A1429" s="2">
        <v>973</v>
      </c>
      <c r="C1429" s="19" t="s">
        <v>19223</v>
      </c>
      <c r="D1429" s="10" t="s">
        <v>178</v>
      </c>
      <c r="E1429" t="s">
        <v>411</v>
      </c>
      <c r="F1429" s="20">
        <v>151</v>
      </c>
      <c r="G1429" s="20">
        <v>50</v>
      </c>
    </row>
    <row r="1430" spans="1:7" ht="25.5" outlineLevel="1" x14ac:dyDescent="0.2">
      <c r="A1430" s="2"/>
      <c r="C1430" s="49" t="s">
        <v>19224</v>
      </c>
      <c r="F1430" s="20">
        <f>SUBTOTAL(9,F1427:F1429)</f>
        <v>3672</v>
      </c>
      <c r="G1430" s="20">
        <f>SUBTOTAL(9,G1427:G1429)</f>
        <v>968</v>
      </c>
    </row>
    <row r="1431" spans="1:7" outlineLevel="2" x14ac:dyDescent="0.2">
      <c r="A1431" s="2">
        <v>974</v>
      </c>
      <c r="B1431" t="s">
        <v>967</v>
      </c>
      <c r="C1431" s="19" t="s">
        <v>20142</v>
      </c>
      <c r="D1431" s="10" t="s">
        <v>15</v>
      </c>
      <c r="E1431" t="s">
        <v>411</v>
      </c>
      <c r="F1431" s="20">
        <v>1068</v>
      </c>
      <c r="G1431" s="20">
        <v>639</v>
      </c>
    </row>
    <row r="1432" spans="1:7" outlineLevel="2" x14ac:dyDescent="0.2">
      <c r="A1432" s="2">
        <v>975</v>
      </c>
      <c r="C1432" s="19" t="s">
        <v>20142</v>
      </c>
      <c r="D1432" s="10" t="s">
        <v>37</v>
      </c>
      <c r="E1432" t="s">
        <v>411</v>
      </c>
      <c r="F1432" s="20">
        <v>4</v>
      </c>
      <c r="G1432" s="20">
        <v>56</v>
      </c>
    </row>
    <row r="1433" spans="1:7" outlineLevel="2" x14ac:dyDescent="0.2">
      <c r="A1433" s="2">
        <v>976</v>
      </c>
      <c r="C1433" s="19" t="s">
        <v>20142</v>
      </c>
      <c r="D1433" s="10" t="s">
        <v>42</v>
      </c>
      <c r="E1433" t="s">
        <v>411</v>
      </c>
      <c r="F1433" s="20">
        <v>49</v>
      </c>
      <c r="G1433" s="20">
        <v>46</v>
      </c>
    </row>
    <row r="1434" spans="1:7" outlineLevel="2" x14ac:dyDescent="0.2">
      <c r="A1434" s="2">
        <v>977</v>
      </c>
      <c r="C1434" s="19" t="s">
        <v>20142</v>
      </c>
      <c r="D1434" s="10" t="s">
        <v>80</v>
      </c>
      <c r="E1434" t="s">
        <v>411</v>
      </c>
      <c r="F1434" s="20">
        <v>3426</v>
      </c>
      <c r="G1434" s="20">
        <v>103</v>
      </c>
    </row>
    <row r="1435" spans="1:7" outlineLevel="2" x14ac:dyDescent="0.2">
      <c r="A1435" s="2">
        <v>978</v>
      </c>
      <c r="C1435" s="19" t="s">
        <v>20142</v>
      </c>
      <c r="D1435" s="10" t="s">
        <v>161</v>
      </c>
      <c r="E1435" t="s">
        <v>411</v>
      </c>
      <c r="F1435" s="20">
        <v>445</v>
      </c>
      <c r="G1435" s="20">
        <v>373</v>
      </c>
    </row>
    <row r="1436" spans="1:7" outlineLevel="2" x14ac:dyDescent="0.2">
      <c r="A1436" s="2">
        <v>979</v>
      </c>
      <c r="C1436" s="19" t="s">
        <v>20142</v>
      </c>
      <c r="D1436" s="10" t="s">
        <v>164</v>
      </c>
      <c r="E1436" t="s">
        <v>411</v>
      </c>
      <c r="F1436" s="20">
        <v>44</v>
      </c>
      <c r="G1436" s="20">
        <v>45</v>
      </c>
    </row>
    <row r="1437" spans="1:7" outlineLevel="2" x14ac:dyDescent="0.2">
      <c r="A1437" s="2">
        <v>980</v>
      </c>
      <c r="C1437" s="19" t="s">
        <v>20142</v>
      </c>
      <c r="D1437" s="10" t="s">
        <v>176</v>
      </c>
      <c r="E1437" t="s">
        <v>411</v>
      </c>
      <c r="F1437" s="20">
        <v>200</v>
      </c>
      <c r="G1437" s="20">
        <v>29</v>
      </c>
    </row>
    <row r="1438" spans="1:7" outlineLevel="2" x14ac:dyDescent="0.2">
      <c r="A1438" s="2">
        <v>981</v>
      </c>
      <c r="C1438" s="19" t="s">
        <v>20142</v>
      </c>
      <c r="D1438" s="10" t="s">
        <v>178</v>
      </c>
      <c r="E1438" t="s">
        <v>411</v>
      </c>
      <c r="F1438" s="20">
        <v>237</v>
      </c>
      <c r="G1438" s="20">
        <v>131</v>
      </c>
    </row>
    <row r="1439" spans="1:7" ht="25.5" outlineLevel="1" x14ac:dyDescent="0.2">
      <c r="A1439" s="2"/>
      <c r="C1439" s="49" t="s">
        <v>20143</v>
      </c>
      <c r="F1439" s="20">
        <f>SUBTOTAL(9,F1431:F1438)</f>
        <v>5473</v>
      </c>
      <c r="G1439" s="20">
        <f>SUBTOTAL(9,G1431:G1438)</f>
        <v>1422</v>
      </c>
    </row>
    <row r="1440" spans="1:7" outlineLevel="2" x14ac:dyDescent="0.2">
      <c r="A1440" s="2">
        <v>982</v>
      </c>
      <c r="B1440" t="s">
        <v>968</v>
      </c>
      <c r="C1440" s="19" t="s">
        <v>20479</v>
      </c>
      <c r="D1440" s="10" t="s">
        <v>443</v>
      </c>
      <c r="E1440" t="s">
        <v>411</v>
      </c>
      <c r="F1440" s="20">
        <v>90</v>
      </c>
      <c r="G1440" s="20">
        <v>20</v>
      </c>
    </row>
    <row r="1441" spans="1:7" outlineLevel="2" x14ac:dyDescent="0.2">
      <c r="A1441" s="2">
        <v>983</v>
      </c>
      <c r="C1441" s="19" t="s">
        <v>20479</v>
      </c>
      <c r="D1441" s="10" t="s">
        <v>15</v>
      </c>
      <c r="E1441" t="s">
        <v>411</v>
      </c>
      <c r="F1441" s="20">
        <v>752</v>
      </c>
      <c r="G1441" s="20">
        <v>106</v>
      </c>
    </row>
    <row r="1442" spans="1:7" outlineLevel="2" x14ac:dyDescent="0.2">
      <c r="A1442" s="2">
        <v>984</v>
      </c>
      <c r="C1442" s="19" t="s">
        <v>20479</v>
      </c>
      <c r="D1442" s="10" t="s">
        <v>27</v>
      </c>
      <c r="E1442" t="s">
        <v>411</v>
      </c>
      <c r="F1442" s="20">
        <v>620</v>
      </c>
      <c r="G1442" s="20">
        <v>198</v>
      </c>
    </row>
    <row r="1443" spans="1:7" outlineLevel="2" x14ac:dyDescent="0.2">
      <c r="A1443" s="2">
        <v>985</v>
      </c>
      <c r="C1443" s="19" t="s">
        <v>20479</v>
      </c>
      <c r="D1443" s="10" t="s">
        <v>37</v>
      </c>
      <c r="E1443" t="s">
        <v>411</v>
      </c>
      <c r="F1443" s="20">
        <v>166</v>
      </c>
      <c r="G1443" s="20">
        <v>81</v>
      </c>
    </row>
    <row r="1444" spans="1:7" outlineLevel="2" x14ac:dyDescent="0.2">
      <c r="A1444" s="2">
        <v>986</v>
      </c>
      <c r="C1444" s="19" t="s">
        <v>20479</v>
      </c>
      <c r="D1444" s="10" t="s">
        <v>42</v>
      </c>
      <c r="E1444" t="s">
        <v>411</v>
      </c>
      <c r="F1444" s="20">
        <v>3277</v>
      </c>
      <c r="G1444" s="20">
        <v>1089</v>
      </c>
    </row>
    <row r="1445" spans="1:7" outlineLevel="2" x14ac:dyDescent="0.2">
      <c r="A1445" s="2">
        <v>987</v>
      </c>
      <c r="C1445" s="19" t="s">
        <v>20479</v>
      </c>
      <c r="D1445" s="10" t="s">
        <v>64</v>
      </c>
      <c r="E1445" t="s">
        <v>411</v>
      </c>
      <c r="F1445" s="20">
        <v>67</v>
      </c>
      <c r="G1445" s="20">
        <v>61</v>
      </c>
    </row>
    <row r="1446" spans="1:7" outlineLevel="2" x14ac:dyDescent="0.2">
      <c r="A1446" s="2">
        <v>988</v>
      </c>
      <c r="C1446" s="19" t="s">
        <v>20479</v>
      </c>
      <c r="D1446" s="10" t="s">
        <v>65</v>
      </c>
      <c r="E1446" t="s">
        <v>411</v>
      </c>
      <c r="F1446" s="20">
        <v>3783</v>
      </c>
      <c r="G1446" s="20">
        <v>922</v>
      </c>
    </row>
    <row r="1447" spans="1:7" outlineLevel="2" x14ac:dyDescent="0.2">
      <c r="A1447" s="2">
        <v>989</v>
      </c>
      <c r="C1447" s="19" t="s">
        <v>20479</v>
      </c>
      <c r="D1447" s="10" t="s">
        <v>68</v>
      </c>
      <c r="E1447" t="s">
        <v>411</v>
      </c>
      <c r="F1447" s="20">
        <v>10138</v>
      </c>
      <c r="G1447" s="20">
        <v>4127</v>
      </c>
    </row>
    <row r="1448" spans="1:7" outlineLevel="2" x14ac:dyDescent="0.2">
      <c r="A1448" s="2">
        <v>990</v>
      </c>
      <c r="C1448" s="19" t="s">
        <v>20479</v>
      </c>
      <c r="D1448" s="10" t="s">
        <v>77</v>
      </c>
      <c r="E1448" t="s">
        <v>411</v>
      </c>
      <c r="F1448" s="20">
        <v>155</v>
      </c>
      <c r="G1448" s="20">
        <v>106</v>
      </c>
    </row>
    <row r="1449" spans="1:7" outlineLevel="2" x14ac:dyDescent="0.2">
      <c r="A1449" s="2">
        <v>991</v>
      </c>
      <c r="C1449" s="19" t="s">
        <v>20479</v>
      </c>
      <c r="D1449" s="10" t="s">
        <v>80</v>
      </c>
      <c r="E1449" t="s">
        <v>411</v>
      </c>
      <c r="F1449" s="20">
        <v>110</v>
      </c>
      <c r="G1449" s="20">
        <v>29</v>
      </c>
    </row>
    <row r="1450" spans="1:7" outlineLevel="2" x14ac:dyDescent="0.2">
      <c r="A1450" s="2">
        <v>992</v>
      </c>
      <c r="C1450" s="19" t="s">
        <v>20479</v>
      </c>
      <c r="D1450" s="10" t="s">
        <v>87</v>
      </c>
      <c r="E1450" t="s">
        <v>411</v>
      </c>
      <c r="F1450" s="20">
        <v>4163</v>
      </c>
      <c r="G1450" s="20">
        <v>981</v>
      </c>
    </row>
    <row r="1451" spans="1:7" outlineLevel="2" x14ac:dyDescent="0.2">
      <c r="A1451" s="2">
        <v>993</v>
      </c>
      <c r="C1451" s="19" t="s">
        <v>20479</v>
      </c>
      <c r="D1451" s="10" t="s">
        <v>88</v>
      </c>
      <c r="E1451" t="s">
        <v>411</v>
      </c>
      <c r="F1451" s="20">
        <v>33</v>
      </c>
      <c r="G1451" s="20">
        <v>15</v>
      </c>
    </row>
    <row r="1452" spans="1:7" outlineLevel="2" x14ac:dyDescent="0.2">
      <c r="A1452" s="2">
        <v>994</v>
      </c>
      <c r="C1452" s="19" t="s">
        <v>20479</v>
      </c>
      <c r="D1452" s="10" t="s">
        <v>135</v>
      </c>
      <c r="E1452" t="s">
        <v>411</v>
      </c>
      <c r="F1452" s="20">
        <v>10</v>
      </c>
      <c r="G1452" s="20">
        <v>12</v>
      </c>
    </row>
    <row r="1453" spans="1:7" outlineLevel="2" x14ac:dyDescent="0.2">
      <c r="A1453" s="2">
        <v>995</v>
      </c>
      <c r="C1453" s="19" t="s">
        <v>20479</v>
      </c>
      <c r="D1453" s="10" t="s">
        <v>143</v>
      </c>
      <c r="E1453" t="s">
        <v>411</v>
      </c>
      <c r="F1453" s="20">
        <v>120</v>
      </c>
      <c r="G1453" s="20">
        <v>38</v>
      </c>
    </row>
    <row r="1454" spans="1:7" outlineLevel="2" x14ac:dyDescent="0.2">
      <c r="A1454" s="2">
        <v>996</v>
      </c>
      <c r="C1454" s="19" t="s">
        <v>20479</v>
      </c>
      <c r="D1454" s="10" t="s">
        <v>151</v>
      </c>
      <c r="E1454" t="s">
        <v>411</v>
      </c>
      <c r="F1454" s="20">
        <v>1</v>
      </c>
      <c r="G1454" s="20">
        <v>12</v>
      </c>
    </row>
    <row r="1455" spans="1:7" outlineLevel="2" x14ac:dyDescent="0.2">
      <c r="A1455" s="2">
        <v>997</v>
      </c>
      <c r="C1455" s="19" t="s">
        <v>20479</v>
      </c>
      <c r="D1455" s="10" t="s">
        <v>152</v>
      </c>
      <c r="E1455" t="s">
        <v>411</v>
      </c>
      <c r="F1455" s="20">
        <v>185</v>
      </c>
      <c r="G1455" s="20">
        <v>149</v>
      </c>
    </row>
    <row r="1456" spans="1:7" outlineLevel="2" x14ac:dyDescent="0.2">
      <c r="A1456" s="2">
        <v>998</v>
      </c>
      <c r="C1456" s="19" t="s">
        <v>20479</v>
      </c>
      <c r="D1456" s="10" t="s">
        <v>156</v>
      </c>
      <c r="E1456" t="s">
        <v>411</v>
      </c>
      <c r="F1456" s="20">
        <v>40</v>
      </c>
      <c r="G1456" s="20">
        <v>21</v>
      </c>
    </row>
    <row r="1457" spans="1:7" outlineLevel="2" x14ac:dyDescent="0.2">
      <c r="A1457" s="2">
        <v>999</v>
      </c>
      <c r="C1457" s="19" t="s">
        <v>20479</v>
      </c>
      <c r="D1457" s="10" t="s">
        <v>157</v>
      </c>
      <c r="E1457" t="s">
        <v>411</v>
      </c>
      <c r="F1457" s="20">
        <v>2</v>
      </c>
      <c r="G1457" s="20">
        <v>54</v>
      </c>
    </row>
    <row r="1458" spans="1:7" outlineLevel="2" x14ac:dyDescent="0.2">
      <c r="A1458" s="2">
        <v>1000</v>
      </c>
      <c r="C1458" s="19" t="s">
        <v>20479</v>
      </c>
      <c r="D1458" s="10" t="s">
        <v>162</v>
      </c>
      <c r="E1458" t="s">
        <v>411</v>
      </c>
      <c r="F1458" s="20">
        <v>292</v>
      </c>
      <c r="G1458" s="20">
        <v>120</v>
      </c>
    </row>
    <row r="1459" spans="1:7" outlineLevel="2" x14ac:dyDescent="0.2">
      <c r="A1459" s="2">
        <v>1001</v>
      </c>
      <c r="C1459" s="19" t="s">
        <v>20479</v>
      </c>
      <c r="D1459" s="10" t="s">
        <v>164</v>
      </c>
      <c r="E1459" t="s">
        <v>411</v>
      </c>
      <c r="F1459" s="20">
        <v>595</v>
      </c>
      <c r="G1459" s="20">
        <v>275</v>
      </c>
    </row>
    <row r="1460" spans="1:7" outlineLevel="2" x14ac:dyDescent="0.2">
      <c r="A1460" s="2">
        <v>1002</v>
      </c>
      <c r="C1460" s="19" t="s">
        <v>20479</v>
      </c>
      <c r="D1460" s="10" t="s">
        <v>166</v>
      </c>
      <c r="E1460" t="s">
        <v>411</v>
      </c>
      <c r="F1460" s="20">
        <v>9</v>
      </c>
      <c r="G1460" s="20">
        <v>33</v>
      </c>
    </row>
    <row r="1461" spans="1:7" outlineLevel="2" x14ac:dyDescent="0.2">
      <c r="A1461" s="2">
        <v>1003</v>
      </c>
      <c r="C1461" s="19" t="s">
        <v>20479</v>
      </c>
      <c r="D1461" s="10" t="s">
        <v>176</v>
      </c>
      <c r="E1461" t="s">
        <v>411</v>
      </c>
      <c r="F1461" s="20">
        <v>178</v>
      </c>
      <c r="G1461" s="20">
        <v>62</v>
      </c>
    </row>
    <row r="1462" spans="1:7" outlineLevel="2" x14ac:dyDescent="0.2">
      <c r="A1462" s="2">
        <v>1004</v>
      </c>
      <c r="C1462" s="19" t="s">
        <v>20479</v>
      </c>
      <c r="D1462" s="10" t="s">
        <v>178</v>
      </c>
      <c r="E1462" t="s">
        <v>411</v>
      </c>
      <c r="F1462" s="20">
        <v>8928</v>
      </c>
      <c r="G1462" s="20">
        <v>2106</v>
      </c>
    </row>
    <row r="1463" spans="1:7" ht="25.5" outlineLevel="1" x14ac:dyDescent="0.2">
      <c r="A1463" s="2"/>
      <c r="C1463" s="49" t="s">
        <v>20480</v>
      </c>
      <c r="F1463" s="20">
        <f>SUBTOTAL(9,F1440:F1462)</f>
        <v>33714</v>
      </c>
      <c r="G1463" s="20">
        <f>SUBTOTAL(9,G1440:G1462)</f>
        <v>10617</v>
      </c>
    </row>
    <row r="1464" spans="1:7" ht="25.5" outlineLevel="2" x14ac:dyDescent="0.2">
      <c r="A1464" s="2">
        <v>1005</v>
      </c>
      <c r="B1464" t="s">
        <v>969</v>
      </c>
      <c r="C1464" s="19" t="s">
        <v>20144</v>
      </c>
      <c r="D1464" s="10" t="s">
        <v>443</v>
      </c>
      <c r="E1464" t="s">
        <v>411</v>
      </c>
      <c r="F1464" s="20">
        <v>75</v>
      </c>
      <c r="G1464" s="20">
        <v>15</v>
      </c>
    </row>
    <row r="1465" spans="1:7" ht="25.5" outlineLevel="2" x14ac:dyDescent="0.2">
      <c r="A1465" s="2">
        <v>1006</v>
      </c>
      <c r="C1465" s="19" t="s">
        <v>20144</v>
      </c>
      <c r="D1465" s="10" t="s">
        <v>37</v>
      </c>
      <c r="E1465" t="s">
        <v>411</v>
      </c>
      <c r="F1465" s="20">
        <v>64</v>
      </c>
      <c r="G1465" s="20">
        <v>87</v>
      </c>
    </row>
    <row r="1466" spans="1:7" ht="25.5" outlineLevel="2" x14ac:dyDescent="0.2">
      <c r="A1466" s="2">
        <v>1007</v>
      </c>
      <c r="C1466" s="19" t="s">
        <v>20144</v>
      </c>
      <c r="D1466" s="10" t="s">
        <v>42</v>
      </c>
      <c r="E1466" t="s">
        <v>411</v>
      </c>
      <c r="F1466" s="20">
        <v>13386</v>
      </c>
      <c r="G1466" s="20">
        <v>3873</v>
      </c>
    </row>
    <row r="1467" spans="1:7" ht="25.5" outlineLevel="2" x14ac:dyDescent="0.2">
      <c r="A1467" s="2">
        <v>1008</v>
      </c>
      <c r="C1467" s="19" t="s">
        <v>20144</v>
      </c>
      <c r="D1467" s="10" t="s">
        <v>80</v>
      </c>
      <c r="E1467" t="s">
        <v>411</v>
      </c>
      <c r="F1467" s="20">
        <v>507</v>
      </c>
      <c r="G1467" s="20">
        <v>198</v>
      </c>
    </row>
    <row r="1468" spans="1:7" ht="25.5" outlineLevel="2" x14ac:dyDescent="0.2">
      <c r="A1468" s="2">
        <v>1009</v>
      </c>
      <c r="C1468" s="19" t="s">
        <v>20144</v>
      </c>
      <c r="D1468" s="10" t="s">
        <v>136</v>
      </c>
      <c r="E1468" t="s">
        <v>411</v>
      </c>
      <c r="F1468" s="20">
        <v>64</v>
      </c>
      <c r="G1468" s="20">
        <v>44</v>
      </c>
    </row>
    <row r="1469" spans="1:7" ht="25.5" outlineLevel="2" x14ac:dyDescent="0.2">
      <c r="A1469" s="2">
        <v>1010</v>
      </c>
      <c r="C1469" s="19" t="s">
        <v>20144</v>
      </c>
      <c r="D1469" s="10" t="s">
        <v>176</v>
      </c>
      <c r="E1469" t="s">
        <v>411</v>
      </c>
      <c r="F1469" s="20">
        <v>4</v>
      </c>
      <c r="G1469" s="20">
        <v>12</v>
      </c>
    </row>
    <row r="1470" spans="1:7" ht="25.5" outlineLevel="2" x14ac:dyDescent="0.2">
      <c r="A1470" s="2">
        <v>1011</v>
      </c>
      <c r="C1470" s="19" t="s">
        <v>20144</v>
      </c>
      <c r="D1470" s="10" t="s">
        <v>178</v>
      </c>
      <c r="E1470" t="s">
        <v>411</v>
      </c>
      <c r="F1470" s="20">
        <v>5</v>
      </c>
      <c r="G1470" s="20">
        <v>127</v>
      </c>
    </row>
    <row r="1471" spans="1:7" ht="25.5" outlineLevel="1" x14ac:dyDescent="0.2">
      <c r="A1471" s="2"/>
      <c r="C1471" s="49" t="s">
        <v>20145</v>
      </c>
      <c r="F1471" s="20">
        <f>SUBTOTAL(9,F1464:F1470)</f>
        <v>14105</v>
      </c>
      <c r="G1471" s="20">
        <f>SUBTOTAL(9,G1464:G1470)</f>
        <v>4356</v>
      </c>
    </row>
    <row r="1472" spans="1:7" outlineLevel="2" x14ac:dyDescent="0.2">
      <c r="A1472" s="2">
        <v>1012</v>
      </c>
      <c r="B1472" t="s">
        <v>971</v>
      </c>
      <c r="C1472" s="19" t="s">
        <v>20481</v>
      </c>
      <c r="D1472" s="10" t="s">
        <v>77</v>
      </c>
      <c r="E1472" t="s">
        <v>411</v>
      </c>
      <c r="F1472" s="20">
        <v>3</v>
      </c>
      <c r="G1472" s="20">
        <v>5</v>
      </c>
    </row>
    <row r="1473" spans="1:7" outlineLevel="2" x14ac:dyDescent="0.2">
      <c r="A1473" s="2">
        <v>1013</v>
      </c>
      <c r="C1473" s="19" t="s">
        <v>20481</v>
      </c>
      <c r="D1473" s="10" t="s">
        <v>87</v>
      </c>
      <c r="E1473" t="s">
        <v>411</v>
      </c>
      <c r="F1473" s="20">
        <v>34</v>
      </c>
      <c r="G1473" s="20">
        <v>11</v>
      </c>
    </row>
    <row r="1474" spans="1:7" outlineLevel="2" x14ac:dyDescent="0.2">
      <c r="A1474" s="2">
        <v>1014</v>
      </c>
      <c r="C1474" s="19" t="s">
        <v>20481</v>
      </c>
      <c r="D1474" s="10" t="s">
        <v>178</v>
      </c>
      <c r="E1474" t="s">
        <v>411</v>
      </c>
      <c r="F1474" s="20">
        <v>90</v>
      </c>
      <c r="G1474" s="20">
        <v>153</v>
      </c>
    </row>
    <row r="1475" spans="1:7" outlineLevel="1" x14ac:dyDescent="0.2">
      <c r="A1475" s="2"/>
      <c r="C1475" s="49" t="s">
        <v>20482</v>
      </c>
      <c r="F1475" s="20">
        <f>SUBTOTAL(9,F1472:F1474)</f>
        <v>127</v>
      </c>
      <c r="G1475" s="20">
        <f>SUBTOTAL(9,G1472:G1474)</f>
        <v>169</v>
      </c>
    </row>
    <row r="1476" spans="1:7" outlineLevel="2" x14ac:dyDescent="0.2">
      <c r="A1476" s="2">
        <v>1015</v>
      </c>
      <c r="B1476" t="s">
        <v>972</v>
      </c>
      <c r="C1476" s="19" t="s">
        <v>20146</v>
      </c>
      <c r="D1476" s="10" t="s">
        <v>87</v>
      </c>
      <c r="E1476" t="s">
        <v>411</v>
      </c>
      <c r="F1476" s="20">
        <v>1</v>
      </c>
      <c r="G1476" s="20">
        <v>8</v>
      </c>
    </row>
    <row r="1477" spans="1:7" ht="25.5" outlineLevel="1" x14ac:dyDescent="0.2">
      <c r="A1477" s="2"/>
      <c r="C1477" s="49" t="s">
        <v>20147</v>
      </c>
      <c r="F1477" s="20">
        <f>SUBTOTAL(9,F1476:F1476)</f>
        <v>1</v>
      </c>
      <c r="G1477" s="20">
        <f>SUBTOTAL(9,G1476:G1476)</f>
        <v>8</v>
      </c>
    </row>
    <row r="1478" spans="1:7" outlineLevel="2" x14ac:dyDescent="0.2">
      <c r="A1478" s="2">
        <v>1016</v>
      </c>
      <c r="B1478" t="s">
        <v>973</v>
      </c>
      <c r="C1478" s="19" t="s">
        <v>20148</v>
      </c>
      <c r="D1478" s="10" t="s">
        <v>42</v>
      </c>
      <c r="E1478" t="s">
        <v>411</v>
      </c>
      <c r="F1478" s="20">
        <v>293</v>
      </c>
      <c r="G1478" s="20">
        <v>96</v>
      </c>
    </row>
    <row r="1479" spans="1:7" outlineLevel="2" x14ac:dyDescent="0.2">
      <c r="A1479" s="2">
        <v>1017</v>
      </c>
      <c r="C1479" s="19" t="s">
        <v>20148</v>
      </c>
      <c r="D1479" s="10" t="s">
        <v>68</v>
      </c>
      <c r="E1479" t="s">
        <v>411</v>
      </c>
      <c r="F1479" s="20">
        <v>8992</v>
      </c>
      <c r="G1479" s="20">
        <v>1568</v>
      </c>
    </row>
    <row r="1480" spans="1:7" outlineLevel="1" x14ac:dyDescent="0.2">
      <c r="A1480" s="2"/>
      <c r="C1480" s="49" t="s">
        <v>20149</v>
      </c>
      <c r="F1480" s="20">
        <f>SUBTOTAL(9,F1478:F1479)</f>
        <v>9285</v>
      </c>
      <c r="G1480" s="20">
        <f>SUBTOTAL(9,G1478:G1479)</f>
        <v>1664</v>
      </c>
    </row>
    <row r="1481" spans="1:7" outlineLevel="2" x14ac:dyDescent="0.2">
      <c r="A1481" s="2">
        <v>1018</v>
      </c>
      <c r="B1481" t="s">
        <v>974</v>
      </c>
      <c r="C1481" s="19" t="s">
        <v>20483</v>
      </c>
      <c r="D1481" s="10" t="s">
        <v>42</v>
      </c>
      <c r="E1481" t="s">
        <v>411</v>
      </c>
      <c r="F1481" s="20">
        <v>8302</v>
      </c>
      <c r="G1481" s="20">
        <v>1421</v>
      </c>
    </row>
    <row r="1482" spans="1:7" outlineLevel="2" x14ac:dyDescent="0.2">
      <c r="A1482" s="2">
        <v>1019</v>
      </c>
      <c r="C1482" s="19" t="s">
        <v>20483</v>
      </c>
      <c r="D1482" s="10" t="s">
        <v>80</v>
      </c>
      <c r="E1482" t="s">
        <v>411</v>
      </c>
      <c r="F1482" s="20">
        <v>2</v>
      </c>
      <c r="G1482" s="20">
        <v>2</v>
      </c>
    </row>
    <row r="1483" spans="1:7" outlineLevel="2" x14ac:dyDescent="0.2">
      <c r="A1483" s="2">
        <v>1020</v>
      </c>
      <c r="C1483" s="19" t="s">
        <v>20483</v>
      </c>
      <c r="D1483" s="10" t="s">
        <v>88</v>
      </c>
      <c r="E1483" t="s">
        <v>411</v>
      </c>
      <c r="F1483" s="20">
        <v>137</v>
      </c>
      <c r="G1483" s="20">
        <v>66</v>
      </c>
    </row>
    <row r="1484" spans="1:7" outlineLevel="2" x14ac:dyDescent="0.2">
      <c r="A1484" s="2">
        <v>1021</v>
      </c>
      <c r="C1484" s="19" t="s">
        <v>20483</v>
      </c>
      <c r="D1484" s="10" t="s">
        <v>121</v>
      </c>
      <c r="E1484" t="s">
        <v>411</v>
      </c>
      <c r="F1484" s="20">
        <v>1</v>
      </c>
      <c r="G1484" s="20">
        <v>12</v>
      </c>
    </row>
    <row r="1485" spans="1:7" outlineLevel="2" x14ac:dyDescent="0.2">
      <c r="A1485" s="2">
        <v>1022</v>
      </c>
      <c r="C1485" s="19" t="s">
        <v>20483</v>
      </c>
      <c r="D1485" s="10" t="s">
        <v>164</v>
      </c>
      <c r="E1485" t="s">
        <v>411</v>
      </c>
      <c r="F1485" s="20">
        <v>12</v>
      </c>
      <c r="G1485" s="20">
        <v>12</v>
      </c>
    </row>
    <row r="1486" spans="1:7" outlineLevel="2" x14ac:dyDescent="0.2">
      <c r="A1486" s="2">
        <v>1023</v>
      </c>
      <c r="C1486" s="19" t="s">
        <v>20483</v>
      </c>
      <c r="D1486" s="10" t="s">
        <v>176</v>
      </c>
      <c r="E1486" t="s">
        <v>411</v>
      </c>
      <c r="F1486" s="20">
        <v>1050</v>
      </c>
      <c r="G1486" s="20">
        <v>103</v>
      </c>
    </row>
    <row r="1487" spans="1:7" outlineLevel="2" x14ac:dyDescent="0.2">
      <c r="A1487" s="2">
        <v>1024</v>
      </c>
      <c r="C1487" s="19" t="s">
        <v>20483</v>
      </c>
      <c r="D1487" s="10" t="s">
        <v>178</v>
      </c>
      <c r="E1487" t="s">
        <v>411</v>
      </c>
      <c r="F1487" s="20">
        <v>35</v>
      </c>
      <c r="G1487" s="20">
        <v>24</v>
      </c>
    </row>
    <row r="1488" spans="1:7" outlineLevel="1" x14ac:dyDescent="0.2">
      <c r="A1488" s="2"/>
      <c r="C1488" s="49" t="s">
        <v>20484</v>
      </c>
      <c r="F1488" s="20">
        <f>SUBTOTAL(9,F1481:F1487)</f>
        <v>9539</v>
      </c>
      <c r="G1488" s="20">
        <f>SUBTOTAL(9,G1481:G1487)</f>
        <v>1640</v>
      </c>
    </row>
    <row r="1489" spans="1:7" outlineLevel="2" x14ac:dyDescent="0.2">
      <c r="A1489" s="2">
        <v>1025</v>
      </c>
      <c r="B1489" t="s">
        <v>975</v>
      </c>
      <c r="C1489" s="19" t="s">
        <v>19225</v>
      </c>
      <c r="D1489" s="10" t="s">
        <v>42</v>
      </c>
      <c r="E1489" t="s">
        <v>411</v>
      </c>
      <c r="F1489" s="20">
        <v>481</v>
      </c>
      <c r="G1489" s="20">
        <v>72</v>
      </c>
    </row>
    <row r="1490" spans="1:7" ht="25.5" outlineLevel="1" x14ac:dyDescent="0.2">
      <c r="A1490" s="2"/>
      <c r="C1490" s="49" t="s">
        <v>19226</v>
      </c>
      <c r="F1490" s="20">
        <f>SUBTOTAL(9,F1489:F1489)</f>
        <v>481</v>
      </c>
      <c r="G1490" s="20">
        <f>SUBTOTAL(9,G1489:G1489)</f>
        <v>72</v>
      </c>
    </row>
    <row r="1491" spans="1:7" ht="25.5" outlineLevel="2" x14ac:dyDescent="0.2">
      <c r="A1491" s="2">
        <v>1026</v>
      </c>
      <c r="B1491" t="s">
        <v>976</v>
      </c>
      <c r="C1491" s="19" t="s">
        <v>19227</v>
      </c>
      <c r="D1491" s="10" t="s">
        <v>42</v>
      </c>
      <c r="E1491" t="s">
        <v>411</v>
      </c>
      <c r="F1491" s="20">
        <v>48649</v>
      </c>
      <c r="G1491" s="20">
        <v>3650</v>
      </c>
    </row>
    <row r="1492" spans="1:7" ht="25.5" outlineLevel="2" x14ac:dyDescent="0.2">
      <c r="A1492" s="2">
        <v>1027</v>
      </c>
      <c r="C1492" s="19" t="s">
        <v>19227</v>
      </c>
      <c r="D1492" s="10" t="s">
        <v>80</v>
      </c>
      <c r="E1492" t="s">
        <v>411</v>
      </c>
      <c r="F1492" s="20">
        <v>8870</v>
      </c>
      <c r="G1492" s="20">
        <v>320</v>
      </c>
    </row>
    <row r="1493" spans="1:7" ht="25.5" outlineLevel="1" x14ac:dyDescent="0.2">
      <c r="A1493" s="2"/>
      <c r="C1493" s="49" t="s">
        <v>19228</v>
      </c>
      <c r="F1493" s="20">
        <f>SUBTOTAL(9,F1491:F1492)</f>
        <v>57519</v>
      </c>
      <c r="G1493" s="20">
        <f>SUBTOTAL(9,G1491:G1492)</f>
        <v>3970</v>
      </c>
    </row>
    <row r="1494" spans="1:7" ht="25.5" outlineLevel="2" x14ac:dyDescent="0.2">
      <c r="A1494" s="2">
        <v>1028</v>
      </c>
      <c r="B1494" t="s">
        <v>978</v>
      </c>
      <c r="C1494" s="19" t="s">
        <v>19229</v>
      </c>
      <c r="D1494" s="10" t="s">
        <v>54</v>
      </c>
      <c r="E1494" t="s">
        <v>411</v>
      </c>
      <c r="F1494" s="20">
        <v>74</v>
      </c>
      <c r="G1494" s="20">
        <v>119</v>
      </c>
    </row>
    <row r="1495" spans="1:7" ht="25.5" outlineLevel="2" x14ac:dyDescent="0.2">
      <c r="A1495" s="2">
        <v>1029</v>
      </c>
      <c r="C1495" s="19" t="s">
        <v>19229</v>
      </c>
      <c r="D1495" s="10" t="s">
        <v>176</v>
      </c>
      <c r="E1495" t="s">
        <v>411</v>
      </c>
      <c r="F1495" s="20">
        <v>74</v>
      </c>
      <c r="G1495" s="20">
        <v>119</v>
      </c>
    </row>
    <row r="1496" spans="1:7" ht="25.5" outlineLevel="1" x14ac:dyDescent="0.2">
      <c r="A1496" s="2"/>
      <c r="C1496" s="49" t="s">
        <v>19230</v>
      </c>
      <c r="F1496" s="20">
        <f>SUBTOTAL(9,F1494:F1495)</f>
        <v>148</v>
      </c>
      <c r="G1496" s="20">
        <f>SUBTOTAL(9,G1494:G1495)</f>
        <v>238</v>
      </c>
    </row>
    <row r="1497" spans="1:7" ht="25.5" outlineLevel="2" x14ac:dyDescent="0.2">
      <c r="A1497" s="2">
        <v>1030</v>
      </c>
      <c r="B1497" t="s">
        <v>979</v>
      </c>
      <c r="C1497" s="19" t="s">
        <v>20485</v>
      </c>
      <c r="D1497" s="10" t="s">
        <v>42</v>
      </c>
      <c r="E1497" t="s">
        <v>411</v>
      </c>
      <c r="F1497" s="20">
        <v>8720</v>
      </c>
      <c r="G1497" s="20">
        <v>1343</v>
      </c>
    </row>
    <row r="1498" spans="1:7" ht="25.5" outlineLevel="2" x14ac:dyDescent="0.2">
      <c r="A1498" s="2">
        <v>1031</v>
      </c>
      <c r="C1498" s="19" t="s">
        <v>20485</v>
      </c>
      <c r="D1498" s="10" t="s">
        <v>80</v>
      </c>
      <c r="E1498" t="s">
        <v>411</v>
      </c>
      <c r="F1498" s="20">
        <v>3800</v>
      </c>
      <c r="G1498" s="20">
        <v>20</v>
      </c>
    </row>
    <row r="1499" spans="1:7" ht="25.5" outlineLevel="1" x14ac:dyDescent="0.2">
      <c r="A1499" s="2"/>
      <c r="C1499" s="49" t="s">
        <v>20486</v>
      </c>
      <c r="F1499" s="20">
        <f>SUBTOTAL(9,F1497:F1498)</f>
        <v>12520</v>
      </c>
      <c r="G1499" s="20">
        <f>SUBTOTAL(9,G1497:G1498)</f>
        <v>1363</v>
      </c>
    </row>
    <row r="1500" spans="1:7" ht="25.5" outlineLevel="2" x14ac:dyDescent="0.2">
      <c r="A1500" s="2">
        <v>1032</v>
      </c>
      <c r="B1500" t="s">
        <v>981</v>
      </c>
      <c r="C1500" s="19" t="s">
        <v>20487</v>
      </c>
      <c r="D1500" s="10" t="s">
        <v>42</v>
      </c>
      <c r="E1500" t="s">
        <v>411</v>
      </c>
      <c r="F1500" s="20">
        <v>17240</v>
      </c>
      <c r="G1500" s="20">
        <v>658</v>
      </c>
    </row>
    <row r="1501" spans="1:7" ht="25.5" outlineLevel="2" x14ac:dyDescent="0.2">
      <c r="A1501" s="2">
        <v>1033</v>
      </c>
      <c r="C1501" s="19" t="s">
        <v>20487</v>
      </c>
      <c r="D1501" s="10" t="s">
        <v>80</v>
      </c>
      <c r="E1501" t="s">
        <v>411</v>
      </c>
      <c r="F1501" s="20">
        <v>150</v>
      </c>
      <c r="G1501" s="20">
        <v>3</v>
      </c>
    </row>
    <row r="1502" spans="1:7" ht="25.5" outlineLevel="1" x14ac:dyDescent="0.2">
      <c r="A1502" s="2"/>
      <c r="C1502" s="49" t="s">
        <v>20488</v>
      </c>
      <c r="F1502" s="20">
        <f>SUBTOTAL(9,F1500:F1501)</f>
        <v>17390</v>
      </c>
      <c r="G1502" s="20">
        <f>SUBTOTAL(9,G1500:G1501)</f>
        <v>661</v>
      </c>
    </row>
    <row r="1503" spans="1:7" ht="25.5" outlineLevel="2" x14ac:dyDescent="0.2">
      <c r="A1503" s="2">
        <v>1034</v>
      </c>
      <c r="B1503" t="s">
        <v>983</v>
      </c>
      <c r="C1503" s="19" t="s">
        <v>20489</v>
      </c>
      <c r="D1503" s="10" t="s">
        <v>80</v>
      </c>
      <c r="E1503" t="s">
        <v>411</v>
      </c>
      <c r="F1503" s="20">
        <v>150</v>
      </c>
      <c r="G1503" s="20">
        <v>3</v>
      </c>
    </row>
    <row r="1504" spans="1:7" ht="25.5" outlineLevel="2" x14ac:dyDescent="0.2">
      <c r="A1504" s="2">
        <v>1035</v>
      </c>
      <c r="C1504" s="19" t="s">
        <v>20489</v>
      </c>
      <c r="D1504" s="10" t="s">
        <v>121</v>
      </c>
      <c r="E1504" t="s">
        <v>411</v>
      </c>
      <c r="F1504" s="20">
        <v>8</v>
      </c>
      <c r="G1504" s="20">
        <v>8</v>
      </c>
    </row>
    <row r="1505" spans="1:7" ht="25.5" outlineLevel="2" x14ac:dyDescent="0.2">
      <c r="A1505" s="2">
        <v>1036</v>
      </c>
      <c r="C1505" s="19" t="s">
        <v>20489</v>
      </c>
      <c r="D1505" s="10" t="s">
        <v>176</v>
      </c>
      <c r="E1505" t="s">
        <v>411</v>
      </c>
      <c r="F1505" s="20">
        <v>40</v>
      </c>
      <c r="G1505" s="20">
        <v>17</v>
      </c>
    </row>
    <row r="1506" spans="1:7" ht="25.5" outlineLevel="1" x14ac:dyDescent="0.2">
      <c r="A1506" s="2"/>
      <c r="C1506" s="49" t="s">
        <v>20490</v>
      </c>
      <c r="F1506" s="20">
        <f>SUBTOTAL(9,F1503:F1505)</f>
        <v>198</v>
      </c>
      <c r="G1506" s="20">
        <f>SUBTOTAL(9,G1503:G1505)</f>
        <v>28</v>
      </c>
    </row>
    <row r="1507" spans="1:7" ht="25.5" outlineLevel="2" x14ac:dyDescent="0.2">
      <c r="A1507" s="2">
        <v>1037</v>
      </c>
      <c r="B1507" t="s">
        <v>984</v>
      </c>
      <c r="C1507" s="19" t="s">
        <v>20491</v>
      </c>
      <c r="D1507" s="10" t="s">
        <v>80</v>
      </c>
      <c r="E1507" t="s">
        <v>411</v>
      </c>
      <c r="F1507" s="20">
        <v>128550</v>
      </c>
      <c r="G1507" s="20">
        <v>1138</v>
      </c>
    </row>
    <row r="1508" spans="1:7" ht="25.5" outlineLevel="1" x14ac:dyDescent="0.2">
      <c r="A1508" s="2"/>
      <c r="C1508" s="49" t="s">
        <v>20492</v>
      </c>
      <c r="F1508" s="20">
        <f>SUBTOTAL(9,F1507:F1507)</f>
        <v>128550</v>
      </c>
      <c r="G1508" s="20">
        <f>SUBTOTAL(9,G1507:G1507)</f>
        <v>1138</v>
      </c>
    </row>
    <row r="1509" spans="1:7" ht="25.5" outlineLevel="2" x14ac:dyDescent="0.2">
      <c r="A1509" s="2">
        <v>1038</v>
      </c>
      <c r="B1509" t="s">
        <v>985</v>
      </c>
      <c r="C1509" s="19" t="s">
        <v>19231</v>
      </c>
      <c r="D1509" s="10" t="s">
        <v>42</v>
      </c>
      <c r="E1509" t="s">
        <v>411</v>
      </c>
      <c r="F1509" s="20">
        <v>3700</v>
      </c>
      <c r="G1509" s="20">
        <v>490</v>
      </c>
    </row>
    <row r="1510" spans="1:7" ht="25.5" outlineLevel="1" x14ac:dyDescent="0.2">
      <c r="A1510" s="2"/>
      <c r="C1510" s="49" t="s">
        <v>19232</v>
      </c>
      <c r="F1510" s="20">
        <f>SUBTOTAL(9,F1509:F1509)</f>
        <v>3700</v>
      </c>
      <c r="G1510" s="20">
        <f>SUBTOTAL(9,G1509:G1509)</f>
        <v>490</v>
      </c>
    </row>
    <row r="1511" spans="1:7" ht="25.5" outlineLevel="2" x14ac:dyDescent="0.2">
      <c r="A1511" s="2">
        <v>1039</v>
      </c>
      <c r="B1511" t="s">
        <v>987</v>
      </c>
      <c r="C1511" s="19" t="s">
        <v>20150</v>
      </c>
      <c r="D1511" s="10" t="s">
        <v>88</v>
      </c>
      <c r="E1511" t="s">
        <v>411</v>
      </c>
      <c r="F1511" s="20">
        <v>510760</v>
      </c>
      <c r="G1511" s="20">
        <v>174583</v>
      </c>
    </row>
    <row r="1512" spans="1:7" ht="25.5" outlineLevel="1" x14ac:dyDescent="0.2">
      <c r="A1512" s="2"/>
      <c r="C1512" s="49" t="s">
        <v>20151</v>
      </c>
      <c r="F1512" s="20">
        <f>SUBTOTAL(9,F1511:F1511)</f>
        <v>510760</v>
      </c>
      <c r="G1512" s="20">
        <f>SUBTOTAL(9,G1511:G1511)</f>
        <v>174583</v>
      </c>
    </row>
    <row r="1513" spans="1:7" ht="25.5" outlineLevel="2" x14ac:dyDescent="0.2">
      <c r="A1513" s="2">
        <v>1040</v>
      </c>
      <c r="B1513" t="s">
        <v>988</v>
      </c>
      <c r="C1513" s="19" t="s">
        <v>19233</v>
      </c>
      <c r="D1513" s="10" t="s">
        <v>80</v>
      </c>
      <c r="E1513" t="s">
        <v>411</v>
      </c>
      <c r="F1513" s="20">
        <v>2000</v>
      </c>
      <c r="G1513" s="20">
        <v>12</v>
      </c>
    </row>
    <row r="1514" spans="1:7" ht="25.5" outlineLevel="1" x14ac:dyDescent="0.2">
      <c r="A1514" s="2"/>
      <c r="C1514" s="49" t="s">
        <v>19234</v>
      </c>
      <c r="F1514" s="20">
        <f>SUBTOTAL(9,F1513:F1513)</f>
        <v>2000</v>
      </c>
      <c r="G1514" s="20">
        <f>SUBTOTAL(9,G1513:G1513)</f>
        <v>12</v>
      </c>
    </row>
    <row r="1515" spans="1:7" ht="25.5" outlineLevel="2" x14ac:dyDescent="0.2">
      <c r="A1515" s="2">
        <v>1041</v>
      </c>
      <c r="B1515" t="s">
        <v>989</v>
      </c>
      <c r="C1515" s="19" t="s">
        <v>19235</v>
      </c>
      <c r="D1515" s="10" t="s">
        <v>80</v>
      </c>
      <c r="E1515" t="s">
        <v>411</v>
      </c>
      <c r="F1515" s="20">
        <v>90780</v>
      </c>
      <c r="G1515" s="20">
        <v>1184</v>
      </c>
    </row>
    <row r="1516" spans="1:7" ht="25.5" outlineLevel="2" x14ac:dyDescent="0.2">
      <c r="A1516" s="2">
        <v>1042</v>
      </c>
      <c r="C1516" s="19" t="s">
        <v>19235</v>
      </c>
      <c r="D1516" s="10" t="s">
        <v>178</v>
      </c>
      <c r="E1516" t="s">
        <v>411</v>
      </c>
      <c r="F1516" s="20">
        <v>3000</v>
      </c>
      <c r="G1516" s="20">
        <v>45</v>
      </c>
    </row>
    <row r="1517" spans="1:7" ht="25.5" outlineLevel="1" x14ac:dyDescent="0.2">
      <c r="A1517" s="2"/>
      <c r="C1517" s="49" t="s">
        <v>19236</v>
      </c>
      <c r="F1517" s="20">
        <f>SUBTOTAL(9,F1515:F1516)</f>
        <v>93780</v>
      </c>
      <c r="G1517" s="20">
        <f>SUBTOTAL(9,G1515:G1516)</f>
        <v>1229</v>
      </c>
    </row>
    <row r="1518" spans="1:7" ht="25.5" outlineLevel="2" x14ac:dyDescent="0.2">
      <c r="A1518" s="2">
        <v>1043</v>
      </c>
      <c r="B1518" t="s">
        <v>990</v>
      </c>
      <c r="C1518" s="19" t="s">
        <v>19237</v>
      </c>
      <c r="D1518" s="10" t="s">
        <v>80</v>
      </c>
      <c r="E1518" t="s">
        <v>411</v>
      </c>
      <c r="F1518" s="20">
        <v>15615290</v>
      </c>
      <c r="G1518" s="20">
        <v>158329</v>
      </c>
    </row>
    <row r="1519" spans="1:7" ht="25.5" outlineLevel="1" x14ac:dyDescent="0.2">
      <c r="A1519" s="2"/>
      <c r="C1519" s="49" t="s">
        <v>19238</v>
      </c>
      <c r="F1519" s="20">
        <f>SUBTOTAL(9,F1518:F1518)</f>
        <v>15615290</v>
      </c>
      <c r="G1519" s="20">
        <f>SUBTOTAL(9,G1518:G1518)</f>
        <v>158329</v>
      </c>
    </row>
    <row r="1520" spans="1:7" outlineLevel="2" x14ac:dyDescent="0.2">
      <c r="A1520" s="2">
        <v>1044</v>
      </c>
      <c r="B1520" t="s">
        <v>991</v>
      </c>
      <c r="C1520" s="19" t="s">
        <v>19239</v>
      </c>
      <c r="D1520" s="10" t="s">
        <v>15</v>
      </c>
      <c r="E1520" t="s">
        <v>411</v>
      </c>
      <c r="F1520" s="20">
        <v>1995</v>
      </c>
      <c r="G1520" s="20">
        <v>1041</v>
      </c>
    </row>
    <row r="1521" spans="1:7" outlineLevel="2" x14ac:dyDescent="0.2">
      <c r="A1521" s="2">
        <v>1045</v>
      </c>
      <c r="C1521" s="19" t="s">
        <v>19239</v>
      </c>
      <c r="D1521" s="10" t="s">
        <v>16</v>
      </c>
      <c r="E1521" t="s">
        <v>411</v>
      </c>
      <c r="F1521" s="20">
        <v>2097</v>
      </c>
      <c r="G1521" s="20">
        <v>1580</v>
      </c>
    </row>
    <row r="1522" spans="1:7" outlineLevel="2" x14ac:dyDescent="0.2">
      <c r="A1522" s="2">
        <v>1046</v>
      </c>
      <c r="C1522" s="19" t="s">
        <v>19239</v>
      </c>
      <c r="D1522" s="10" t="s">
        <v>37</v>
      </c>
      <c r="E1522" t="s">
        <v>411</v>
      </c>
      <c r="F1522" s="20">
        <v>3839</v>
      </c>
      <c r="G1522" s="20">
        <v>257</v>
      </c>
    </row>
    <row r="1523" spans="1:7" outlineLevel="2" x14ac:dyDescent="0.2">
      <c r="A1523" s="2">
        <v>1047</v>
      </c>
      <c r="C1523" s="19" t="s">
        <v>19239</v>
      </c>
      <c r="D1523" s="10" t="s">
        <v>42</v>
      </c>
      <c r="E1523" t="s">
        <v>411</v>
      </c>
      <c r="F1523" s="20">
        <v>5720</v>
      </c>
      <c r="G1523" s="20">
        <v>783</v>
      </c>
    </row>
    <row r="1524" spans="1:7" outlineLevel="2" x14ac:dyDescent="0.2">
      <c r="A1524" s="2">
        <v>1048</v>
      </c>
      <c r="C1524" s="19" t="s">
        <v>19239</v>
      </c>
      <c r="D1524" s="10" t="s">
        <v>54</v>
      </c>
      <c r="E1524" t="s">
        <v>411</v>
      </c>
      <c r="F1524" s="20">
        <v>3372</v>
      </c>
      <c r="G1524" s="20">
        <v>316</v>
      </c>
    </row>
    <row r="1525" spans="1:7" outlineLevel="2" x14ac:dyDescent="0.2">
      <c r="A1525" s="2">
        <v>1049</v>
      </c>
      <c r="C1525" s="19" t="s">
        <v>19239</v>
      </c>
      <c r="D1525" s="10" t="s">
        <v>65</v>
      </c>
      <c r="E1525" t="s">
        <v>411</v>
      </c>
      <c r="F1525" s="20">
        <v>13758</v>
      </c>
      <c r="G1525" s="20">
        <v>19508</v>
      </c>
    </row>
    <row r="1526" spans="1:7" outlineLevel="2" x14ac:dyDescent="0.2">
      <c r="A1526" s="2">
        <v>1050</v>
      </c>
      <c r="C1526" s="19" t="s">
        <v>19239</v>
      </c>
      <c r="D1526" s="10" t="s">
        <v>68</v>
      </c>
      <c r="E1526" t="s">
        <v>411</v>
      </c>
      <c r="F1526" s="20">
        <v>13073</v>
      </c>
      <c r="G1526" s="20">
        <v>4474</v>
      </c>
    </row>
    <row r="1527" spans="1:7" outlineLevel="2" x14ac:dyDescent="0.2">
      <c r="A1527" s="2">
        <v>1051</v>
      </c>
      <c r="C1527" s="19" t="s">
        <v>19239</v>
      </c>
      <c r="D1527" s="10" t="s">
        <v>80</v>
      </c>
      <c r="E1527" t="s">
        <v>411</v>
      </c>
      <c r="F1527" s="20">
        <v>4726</v>
      </c>
      <c r="G1527" s="20">
        <v>365</v>
      </c>
    </row>
    <row r="1528" spans="1:7" outlineLevel="2" x14ac:dyDescent="0.2">
      <c r="A1528" s="2">
        <v>1052</v>
      </c>
      <c r="C1528" s="19" t="s">
        <v>19239</v>
      </c>
      <c r="D1528" s="10" t="s">
        <v>86</v>
      </c>
      <c r="E1528" t="s">
        <v>411</v>
      </c>
      <c r="F1528" s="20">
        <v>240</v>
      </c>
      <c r="G1528" s="20">
        <v>199</v>
      </c>
    </row>
    <row r="1529" spans="1:7" outlineLevel="2" x14ac:dyDescent="0.2">
      <c r="A1529" s="2">
        <v>1053</v>
      </c>
      <c r="C1529" s="19" t="s">
        <v>19239</v>
      </c>
      <c r="D1529" s="10" t="s">
        <v>87</v>
      </c>
      <c r="E1529" t="s">
        <v>411</v>
      </c>
      <c r="F1529" s="20">
        <v>101</v>
      </c>
      <c r="G1529" s="20">
        <v>413</v>
      </c>
    </row>
    <row r="1530" spans="1:7" outlineLevel="2" x14ac:dyDescent="0.2">
      <c r="A1530" s="2">
        <v>1054</v>
      </c>
      <c r="C1530" s="19" t="s">
        <v>19239</v>
      </c>
      <c r="D1530" s="10" t="s">
        <v>88</v>
      </c>
      <c r="E1530" t="s">
        <v>411</v>
      </c>
      <c r="F1530" s="20">
        <v>5780</v>
      </c>
      <c r="G1530" s="20">
        <v>507</v>
      </c>
    </row>
    <row r="1531" spans="1:7" outlineLevel="2" x14ac:dyDescent="0.2">
      <c r="A1531" s="2">
        <v>1055</v>
      </c>
      <c r="C1531" s="19" t="s">
        <v>19239</v>
      </c>
      <c r="D1531" s="10" t="s">
        <v>121</v>
      </c>
      <c r="E1531" t="s">
        <v>411</v>
      </c>
      <c r="F1531" s="20">
        <v>4729</v>
      </c>
      <c r="G1531" s="20">
        <v>487</v>
      </c>
    </row>
    <row r="1532" spans="1:7" outlineLevel="2" x14ac:dyDescent="0.2">
      <c r="A1532" s="2">
        <v>1056</v>
      </c>
      <c r="C1532" s="19" t="s">
        <v>19239</v>
      </c>
      <c r="D1532" s="10" t="s">
        <v>142</v>
      </c>
      <c r="E1532" t="s">
        <v>411</v>
      </c>
      <c r="F1532" s="20">
        <v>404</v>
      </c>
      <c r="G1532" s="20">
        <v>171</v>
      </c>
    </row>
    <row r="1533" spans="1:7" outlineLevel="2" x14ac:dyDescent="0.2">
      <c r="A1533" s="2">
        <v>1057</v>
      </c>
      <c r="C1533" s="19" t="s">
        <v>19239</v>
      </c>
      <c r="D1533" s="10" t="s">
        <v>162</v>
      </c>
      <c r="E1533" t="s">
        <v>411</v>
      </c>
      <c r="F1533" s="20">
        <v>50</v>
      </c>
      <c r="G1533" s="20">
        <v>140</v>
      </c>
    </row>
    <row r="1534" spans="1:7" outlineLevel="2" x14ac:dyDescent="0.2">
      <c r="A1534" s="2">
        <v>1058</v>
      </c>
      <c r="C1534" s="19" t="s">
        <v>19239</v>
      </c>
      <c r="D1534" s="10" t="s">
        <v>164</v>
      </c>
      <c r="E1534" t="s">
        <v>411</v>
      </c>
      <c r="F1534" s="20">
        <v>429</v>
      </c>
      <c r="G1534" s="20">
        <v>159</v>
      </c>
    </row>
    <row r="1535" spans="1:7" outlineLevel="2" x14ac:dyDescent="0.2">
      <c r="A1535" s="2">
        <v>1059</v>
      </c>
      <c r="C1535" s="19" t="s">
        <v>19239</v>
      </c>
      <c r="D1535" s="10" t="s">
        <v>176</v>
      </c>
      <c r="E1535" t="s">
        <v>411</v>
      </c>
      <c r="F1535" s="20">
        <v>1051</v>
      </c>
      <c r="G1535" s="20">
        <v>841</v>
      </c>
    </row>
    <row r="1536" spans="1:7" outlineLevel="2" x14ac:dyDescent="0.2">
      <c r="A1536" s="2">
        <v>1060</v>
      </c>
      <c r="C1536" s="19" t="s">
        <v>19239</v>
      </c>
      <c r="D1536" s="10" t="s">
        <v>178</v>
      </c>
      <c r="E1536" t="s">
        <v>411</v>
      </c>
      <c r="F1536" s="20">
        <v>9170</v>
      </c>
      <c r="G1536" s="20">
        <v>5293</v>
      </c>
    </row>
    <row r="1537" spans="1:7" outlineLevel="1" x14ac:dyDescent="0.2">
      <c r="A1537" s="2"/>
      <c r="C1537" s="49" t="s">
        <v>19240</v>
      </c>
      <c r="F1537" s="20">
        <f>SUBTOTAL(9,F1520:F1536)</f>
        <v>70534</v>
      </c>
      <c r="G1537" s="20">
        <f>SUBTOTAL(9,G1520:G1536)</f>
        <v>36534</v>
      </c>
    </row>
    <row r="1538" spans="1:7" ht="25.5" outlineLevel="2" x14ac:dyDescent="0.2">
      <c r="A1538" s="2">
        <v>1061</v>
      </c>
      <c r="B1538" t="s">
        <v>992</v>
      </c>
      <c r="C1538" s="19" t="s">
        <v>20493</v>
      </c>
      <c r="D1538" s="10" t="s">
        <v>80</v>
      </c>
      <c r="E1538" t="s">
        <v>411</v>
      </c>
      <c r="F1538" s="20">
        <v>940</v>
      </c>
      <c r="G1538" s="20">
        <v>3</v>
      </c>
    </row>
    <row r="1539" spans="1:7" ht="25.5" outlineLevel="1" x14ac:dyDescent="0.2">
      <c r="A1539" s="2"/>
      <c r="C1539" s="49" t="s">
        <v>20494</v>
      </c>
      <c r="F1539" s="20">
        <f>SUBTOTAL(9,F1538:F1538)</f>
        <v>940</v>
      </c>
      <c r="G1539" s="20">
        <f>SUBTOTAL(9,G1538:G1538)</f>
        <v>3</v>
      </c>
    </row>
    <row r="1540" spans="1:7" ht="25.5" outlineLevel="2" x14ac:dyDescent="0.2">
      <c r="A1540" s="2">
        <v>1062</v>
      </c>
      <c r="B1540" t="s">
        <v>993</v>
      </c>
      <c r="C1540" s="19" t="s">
        <v>20495</v>
      </c>
      <c r="D1540" s="10" t="s">
        <v>80</v>
      </c>
      <c r="E1540" t="s">
        <v>411</v>
      </c>
      <c r="F1540" s="20">
        <v>15429</v>
      </c>
      <c r="G1540" s="20">
        <v>1059</v>
      </c>
    </row>
    <row r="1541" spans="1:7" ht="25.5" outlineLevel="1" x14ac:dyDescent="0.2">
      <c r="A1541" s="2"/>
      <c r="C1541" s="49" t="s">
        <v>20496</v>
      </c>
      <c r="F1541" s="20">
        <f>SUBTOTAL(9,F1540:F1540)</f>
        <v>15429</v>
      </c>
      <c r="G1541" s="20">
        <f>SUBTOTAL(9,G1540:G1540)</f>
        <v>1059</v>
      </c>
    </row>
    <row r="1542" spans="1:7" ht="25.5" outlineLevel="2" x14ac:dyDescent="0.2">
      <c r="A1542" s="2">
        <v>1063</v>
      </c>
      <c r="B1542" t="s">
        <v>995</v>
      </c>
      <c r="C1542" s="19" t="s">
        <v>19241</v>
      </c>
      <c r="D1542" s="10" t="s">
        <v>178</v>
      </c>
      <c r="E1542" t="s">
        <v>411</v>
      </c>
      <c r="F1542" s="20">
        <v>2061</v>
      </c>
      <c r="G1542" s="20">
        <v>7288</v>
      </c>
    </row>
    <row r="1543" spans="1:7" ht="25.5" outlineLevel="1" x14ac:dyDescent="0.2">
      <c r="A1543" s="2"/>
      <c r="C1543" s="49" t="s">
        <v>19242</v>
      </c>
      <c r="F1543" s="20">
        <f>SUBTOTAL(9,F1542:F1542)</f>
        <v>2061</v>
      </c>
      <c r="G1543" s="20">
        <f>SUBTOTAL(9,G1542:G1542)</f>
        <v>7288</v>
      </c>
    </row>
    <row r="1544" spans="1:7" outlineLevel="2" x14ac:dyDescent="0.2">
      <c r="A1544" s="2">
        <v>1064</v>
      </c>
      <c r="B1544" t="s">
        <v>997</v>
      </c>
      <c r="C1544" s="19" t="s">
        <v>20497</v>
      </c>
      <c r="D1544" s="10" t="s">
        <v>80</v>
      </c>
      <c r="E1544" t="s">
        <v>411</v>
      </c>
      <c r="F1544" s="20">
        <v>4250</v>
      </c>
      <c r="G1544" s="20">
        <v>24</v>
      </c>
    </row>
    <row r="1545" spans="1:7" outlineLevel="1" x14ac:dyDescent="0.2">
      <c r="A1545" s="2"/>
      <c r="C1545" s="49" t="s">
        <v>20498</v>
      </c>
      <c r="F1545" s="20">
        <f>SUBTOTAL(9,F1544:F1544)</f>
        <v>4250</v>
      </c>
      <c r="G1545" s="20">
        <f>SUBTOTAL(9,G1544:G1544)</f>
        <v>24</v>
      </c>
    </row>
    <row r="1546" spans="1:7" ht="25.5" outlineLevel="2" x14ac:dyDescent="0.2">
      <c r="A1546" s="2">
        <v>1065</v>
      </c>
      <c r="B1546" t="s">
        <v>998</v>
      </c>
      <c r="C1546" s="19" t="s">
        <v>19243</v>
      </c>
      <c r="D1546" s="10" t="s">
        <v>68</v>
      </c>
      <c r="E1546" t="s">
        <v>411</v>
      </c>
      <c r="F1546" s="20">
        <v>2650</v>
      </c>
      <c r="G1546" s="20">
        <v>1152</v>
      </c>
    </row>
    <row r="1547" spans="1:7" ht="25.5" outlineLevel="1" x14ac:dyDescent="0.2">
      <c r="A1547" s="2"/>
      <c r="C1547" s="49" t="s">
        <v>19244</v>
      </c>
      <c r="F1547" s="20">
        <f>SUBTOTAL(9,F1546:F1546)</f>
        <v>2650</v>
      </c>
      <c r="G1547" s="20">
        <f>SUBTOTAL(9,G1546:G1546)</f>
        <v>1152</v>
      </c>
    </row>
    <row r="1548" spans="1:7" outlineLevel="2" x14ac:dyDescent="0.2">
      <c r="A1548" s="2">
        <v>1066</v>
      </c>
      <c r="B1548" t="s">
        <v>999</v>
      </c>
      <c r="C1548" s="19" t="s">
        <v>19245</v>
      </c>
      <c r="D1548" s="10" t="s">
        <v>68</v>
      </c>
      <c r="E1548" t="s">
        <v>411</v>
      </c>
      <c r="F1548" s="20">
        <v>1500</v>
      </c>
      <c r="G1548" s="20">
        <v>3218</v>
      </c>
    </row>
    <row r="1549" spans="1:7" ht="25.5" outlineLevel="1" x14ac:dyDescent="0.2">
      <c r="A1549" s="2"/>
      <c r="C1549" s="49" t="s">
        <v>19246</v>
      </c>
      <c r="F1549" s="20">
        <f>SUBTOTAL(9,F1548:F1548)</f>
        <v>1500</v>
      </c>
      <c r="G1549" s="20">
        <f>SUBTOTAL(9,G1548:G1548)</f>
        <v>3218</v>
      </c>
    </row>
    <row r="1550" spans="1:7" ht="25.5" outlineLevel="2" x14ac:dyDescent="0.2">
      <c r="A1550" s="2">
        <v>1067</v>
      </c>
      <c r="B1550" t="s">
        <v>1000</v>
      </c>
      <c r="C1550" s="19" t="s">
        <v>19247</v>
      </c>
      <c r="D1550" s="10" t="s">
        <v>68</v>
      </c>
      <c r="E1550" t="s">
        <v>411</v>
      </c>
      <c r="F1550" s="20">
        <v>250</v>
      </c>
      <c r="G1550" s="20">
        <v>76</v>
      </c>
    </row>
    <row r="1551" spans="1:7" ht="25.5" outlineLevel="1" x14ac:dyDescent="0.2">
      <c r="A1551" s="2"/>
      <c r="C1551" s="49" t="s">
        <v>19248</v>
      </c>
      <c r="F1551" s="20">
        <f>SUBTOTAL(9,F1550:F1550)</f>
        <v>250</v>
      </c>
      <c r="G1551" s="20">
        <f>SUBTOTAL(9,G1550:G1550)</f>
        <v>76</v>
      </c>
    </row>
    <row r="1552" spans="1:7" ht="25.5" outlineLevel="2" x14ac:dyDescent="0.2">
      <c r="A1552" s="2">
        <v>1068</v>
      </c>
      <c r="B1552" t="s">
        <v>1002</v>
      </c>
      <c r="C1552" s="19" t="s">
        <v>19249</v>
      </c>
      <c r="D1552" s="10" t="s">
        <v>37</v>
      </c>
      <c r="E1552" t="s">
        <v>411</v>
      </c>
      <c r="F1552" s="20">
        <v>168</v>
      </c>
      <c r="G1552" s="20">
        <v>393</v>
      </c>
    </row>
    <row r="1553" spans="1:7" ht="25.5" outlineLevel="1" x14ac:dyDescent="0.2">
      <c r="A1553" s="2"/>
      <c r="C1553" s="49" t="s">
        <v>19250</v>
      </c>
      <c r="F1553" s="20">
        <f>SUBTOTAL(9,F1552:F1552)</f>
        <v>168</v>
      </c>
      <c r="G1553" s="20">
        <f>SUBTOTAL(9,G1552:G1552)</f>
        <v>393</v>
      </c>
    </row>
    <row r="1554" spans="1:7" ht="25.5" outlineLevel="2" x14ac:dyDescent="0.2">
      <c r="A1554" s="2">
        <v>1069</v>
      </c>
      <c r="B1554" t="s">
        <v>1004</v>
      </c>
      <c r="C1554" s="19" t="s">
        <v>20499</v>
      </c>
      <c r="D1554" s="10" t="s">
        <v>65</v>
      </c>
      <c r="E1554" t="s">
        <v>411</v>
      </c>
      <c r="F1554" s="20">
        <v>9375</v>
      </c>
      <c r="G1554" s="20">
        <v>741</v>
      </c>
    </row>
    <row r="1555" spans="1:7" ht="25.5" outlineLevel="2" x14ac:dyDescent="0.2">
      <c r="A1555" s="2">
        <v>1070</v>
      </c>
      <c r="C1555" s="19" t="s">
        <v>20499</v>
      </c>
      <c r="D1555" s="10" t="s">
        <v>68</v>
      </c>
      <c r="E1555" t="s">
        <v>411</v>
      </c>
      <c r="F1555" s="20">
        <v>2313</v>
      </c>
      <c r="G1555" s="20">
        <v>135</v>
      </c>
    </row>
    <row r="1556" spans="1:7" ht="25.5" outlineLevel="2" x14ac:dyDescent="0.2">
      <c r="A1556" s="2">
        <v>1071</v>
      </c>
      <c r="C1556" s="19" t="s">
        <v>20499</v>
      </c>
      <c r="D1556" s="10" t="s">
        <v>88</v>
      </c>
      <c r="E1556" t="s">
        <v>411</v>
      </c>
      <c r="F1556" s="20">
        <v>24508</v>
      </c>
      <c r="G1556" s="20">
        <v>4272</v>
      </c>
    </row>
    <row r="1557" spans="1:7" ht="25.5" outlineLevel="2" x14ac:dyDescent="0.2">
      <c r="A1557" s="2">
        <v>1072</v>
      </c>
      <c r="C1557" s="19" t="s">
        <v>20499</v>
      </c>
      <c r="D1557" s="10" t="s">
        <v>178</v>
      </c>
      <c r="E1557" t="s">
        <v>411</v>
      </c>
      <c r="F1557" s="20">
        <v>5960</v>
      </c>
      <c r="G1557" s="20">
        <v>4624</v>
      </c>
    </row>
    <row r="1558" spans="1:7" ht="25.5" outlineLevel="1" x14ac:dyDescent="0.2">
      <c r="A1558" s="2"/>
      <c r="C1558" s="49" t="s">
        <v>20500</v>
      </c>
      <c r="F1558" s="20">
        <f>SUBTOTAL(9,F1554:F1557)</f>
        <v>42156</v>
      </c>
      <c r="G1558" s="20">
        <f>SUBTOTAL(9,G1554:G1557)</f>
        <v>9772</v>
      </c>
    </row>
    <row r="1559" spans="1:7" ht="25.5" outlineLevel="2" x14ac:dyDescent="0.2">
      <c r="A1559" s="2">
        <v>1073</v>
      </c>
      <c r="B1559" t="s">
        <v>1006</v>
      </c>
      <c r="C1559" s="19" t="s">
        <v>20501</v>
      </c>
      <c r="D1559" s="10" t="s">
        <v>37</v>
      </c>
      <c r="E1559" t="s">
        <v>411</v>
      </c>
      <c r="F1559" s="20">
        <v>790</v>
      </c>
      <c r="G1559" s="20">
        <v>102</v>
      </c>
    </row>
    <row r="1560" spans="1:7" ht="25.5" outlineLevel="2" x14ac:dyDescent="0.2">
      <c r="A1560" s="2">
        <v>1074</v>
      </c>
      <c r="C1560" s="19" t="s">
        <v>20501</v>
      </c>
      <c r="D1560" s="10" t="s">
        <v>61</v>
      </c>
      <c r="E1560" t="s">
        <v>411</v>
      </c>
      <c r="F1560" s="20">
        <v>320</v>
      </c>
      <c r="G1560" s="20">
        <v>1001</v>
      </c>
    </row>
    <row r="1561" spans="1:7" ht="25.5" outlineLevel="2" x14ac:dyDescent="0.2">
      <c r="A1561" s="2">
        <v>1075</v>
      </c>
      <c r="C1561" s="19" t="s">
        <v>20501</v>
      </c>
      <c r="D1561" s="10" t="s">
        <v>178</v>
      </c>
      <c r="E1561" t="s">
        <v>411</v>
      </c>
      <c r="F1561" s="20">
        <v>4190</v>
      </c>
      <c r="G1561" s="20">
        <v>2542</v>
      </c>
    </row>
    <row r="1562" spans="1:7" ht="25.5" outlineLevel="1" x14ac:dyDescent="0.2">
      <c r="A1562" s="2"/>
      <c r="C1562" s="49" t="s">
        <v>20502</v>
      </c>
      <c r="F1562" s="20">
        <f>SUBTOTAL(9,F1559:F1561)</f>
        <v>5300</v>
      </c>
      <c r="G1562" s="20">
        <f>SUBTOTAL(9,G1559:G1561)</f>
        <v>3645</v>
      </c>
    </row>
    <row r="1563" spans="1:7" ht="25.5" outlineLevel="2" x14ac:dyDescent="0.2">
      <c r="A1563" s="2">
        <v>1076</v>
      </c>
      <c r="B1563" t="s">
        <v>1008</v>
      </c>
      <c r="C1563" s="19" t="s">
        <v>20503</v>
      </c>
      <c r="D1563" s="10" t="s">
        <v>15</v>
      </c>
      <c r="E1563" t="s">
        <v>411</v>
      </c>
      <c r="F1563" s="20">
        <v>13663</v>
      </c>
      <c r="G1563" s="20">
        <v>2835</v>
      </c>
    </row>
    <row r="1564" spans="1:7" ht="25.5" outlineLevel="2" x14ac:dyDescent="0.2">
      <c r="A1564" s="2">
        <v>1077</v>
      </c>
      <c r="C1564" s="19" t="s">
        <v>20503</v>
      </c>
      <c r="D1564" s="10" t="s">
        <v>16</v>
      </c>
      <c r="E1564" t="s">
        <v>411</v>
      </c>
      <c r="F1564" s="20">
        <v>2700</v>
      </c>
      <c r="G1564" s="20">
        <v>522</v>
      </c>
    </row>
    <row r="1565" spans="1:7" ht="25.5" outlineLevel="2" x14ac:dyDescent="0.2">
      <c r="A1565" s="2">
        <v>1078</v>
      </c>
      <c r="C1565" s="19" t="s">
        <v>20503</v>
      </c>
      <c r="D1565" s="10" t="s">
        <v>37</v>
      </c>
      <c r="E1565" t="s">
        <v>411</v>
      </c>
      <c r="F1565" s="20">
        <v>30</v>
      </c>
      <c r="G1565" s="20">
        <v>364</v>
      </c>
    </row>
    <row r="1566" spans="1:7" ht="25.5" outlineLevel="2" x14ac:dyDescent="0.2">
      <c r="A1566" s="2">
        <v>1079</v>
      </c>
      <c r="C1566" s="19" t="s">
        <v>20503</v>
      </c>
      <c r="D1566" s="10" t="s">
        <v>65</v>
      </c>
      <c r="E1566" t="s">
        <v>411</v>
      </c>
      <c r="F1566" s="20">
        <v>12006</v>
      </c>
      <c r="G1566" s="20">
        <v>857</v>
      </c>
    </row>
    <row r="1567" spans="1:7" ht="25.5" outlineLevel="2" x14ac:dyDescent="0.2">
      <c r="A1567" s="2">
        <v>1080</v>
      </c>
      <c r="C1567" s="19" t="s">
        <v>20503</v>
      </c>
      <c r="D1567" s="10" t="s">
        <v>68</v>
      </c>
      <c r="E1567" t="s">
        <v>411</v>
      </c>
      <c r="F1567" s="20">
        <v>691</v>
      </c>
      <c r="G1567" s="20">
        <v>2948</v>
      </c>
    </row>
    <row r="1568" spans="1:7" ht="25.5" outlineLevel="2" x14ac:dyDescent="0.2">
      <c r="A1568" s="2">
        <v>1081</v>
      </c>
      <c r="C1568" s="19" t="s">
        <v>20503</v>
      </c>
      <c r="D1568" s="10" t="s">
        <v>87</v>
      </c>
      <c r="E1568" t="s">
        <v>411</v>
      </c>
      <c r="F1568" s="20">
        <v>45</v>
      </c>
      <c r="G1568" s="20">
        <v>82</v>
      </c>
    </row>
    <row r="1569" spans="1:7" ht="25.5" outlineLevel="2" x14ac:dyDescent="0.2">
      <c r="A1569" s="2">
        <v>1082</v>
      </c>
      <c r="C1569" s="19" t="s">
        <v>20503</v>
      </c>
      <c r="D1569" s="10" t="s">
        <v>88</v>
      </c>
      <c r="E1569" t="s">
        <v>411</v>
      </c>
      <c r="F1569" s="20">
        <v>10670</v>
      </c>
      <c r="G1569" s="20">
        <v>1442</v>
      </c>
    </row>
    <row r="1570" spans="1:7" ht="25.5" outlineLevel="2" x14ac:dyDescent="0.2">
      <c r="A1570" s="2">
        <v>1083</v>
      </c>
      <c r="C1570" s="19" t="s">
        <v>20503</v>
      </c>
      <c r="D1570" s="10" t="s">
        <v>121</v>
      </c>
      <c r="E1570" t="s">
        <v>411</v>
      </c>
      <c r="F1570" s="20">
        <v>2100</v>
      </c>
      <c r="G1570" s="20">
        <v>416</v>
      </c>
    </row>
    <row r="1571" spans="1:7" ht="25.5" outlineLevel="2" x14ac:dyDescent="0.2">
      <c r="A1571" s="2">
        <v>1084</v>
      </c>
      <c r="C1571" s="19" t="s">
        <v>20503</v>
      </c>
      <c r="D1571" s="10" t="s">
        <v>166</v>
      </c>
      <c r="E1571" t="s">
        <v>411</v>
      </c>
      <c r="F1571" s="20">
        <v>40</v>
      </c>
      <c r="G1571" s="20">
        <v>55</v>
      </c>
    </row>
    <row r="1572" spans="1:7" ht="25.5" outlineLevel="2" x14ac:dyDescent="0.2">
      <c r="A1572" s="2">
        <v>1085</v>
      </c>
      <c r="C1572" s="19" t="s">
        <v>20503</v>
      </c>
      <c r="D1572" s="10" t="s">
        <v>176</v>
      </c>
      <c r="E1572" t="s">
        <v>411</v>
      </c>
      <c r="F1572" s="20">
        <v>7455</v>
      </c>
      <c r="G1572" s="20">
        <v>1063</v>
      </c>
    </row>
    <row r="1573" spans="1:7" ht="25.5" outlineLevel="2" x14ac:dyDescent="0.2">
      <c r="A1573" s="2">
        <v>1086</v>
      </c>
      <c r="C1573" s="19" t="s">
        <v>20503</v>
      </c>
      <c r="D1573" s="10" t="s">
        <v>178</v>
      </c>
      <c r="E1573" t="s">
        <v>411</v>
      </c>
      <c r="F1573" s="20">
        <v>24720</v>
      </c>
      <c r="G1573" s="20">
        <v>4315</v>
      </c>
    </row>
    <row r="1574" spans="1:7" ht="25.5" outlineLevel="1" x14ac:dyDescent="0.2">
      <c r="A1574" s="2"/>
      <c r="C1574" s="49" t="s">
        <v>20504</v>
      </c>
      <c r="F1574" s="20">
        <f>SUBTOTAL(9,F1563:F1573)</f>
        <v>74120</v>
      </c>
      <c r="G1574" s="20">
        <f>SUBTOTAL(9,G1563:G1573)</f>
        <v>14899</v>
      </c>
    </row>
    <row r="1575" spans="1:7" outlineLevel="2" x14ac:dyDescent="0.2">
      <c r="A1575" s="2">
        <v>1087</v>
      </c>
      <c r="B1575" t="s">
        <v>1010</v>
      </c>
      <c r="C1575" s="19" t="s">
        <v>20505</v>
      </c>
      <c r="D1575" s="10" t="s">
        <v>37</v>
      </c>
      <c r="E1575" t="s">
        <v>411</v>
      </c>
      <c r="F1575" s="20">
        <v>96</v>
      </c>
      <c r="G1575" s="20">
        <v>254</v>
      </c>
    </row>
    <row r="1576" spans="1:7" outlineLevel="2" x14ac:dyDescent="0.2">
      <c r="A1576" s="2">
        <v>1088</v>
      </c>
      <c r="C1576" s="19" t="s">
        <v>20505</v>
      </c>
      <c r="D1576" s="10" t="s">
        <v>53</v>
      </c>
      <c r="E1576" t="s">
        <v>411</v>
      </c>
      <c r="F1576" s="20">
        <v>4400</v>
      </c>
      <c r="G1576" s="20">
        <v>111</v>
      </c>
    </row>
    <row r="1577" spans="1:7" outlineLevel="2" x14ac:dyDescent="0.2">
      <c r="A1577" s="2">
        <v>1089</v>
      </c>
      <c r="C1577" s="19" t="s">
        <v>20505</v>
      </c>
      <c r="D1577" s="10" t="s">
        <v>61</v>
      </c>
      <c r="E1577" t="s">
        <v>411</v>
      </c>
      <c r="F1577" s="20">
        <v>6490</v>
      </c>
      <c r="G1577" s="20">
        <v>708</v>
      </c>
    </row>
    <row r="1578" spans="1:7" outlineLevel="2" x14ac:dyDescent="0.2">
      <c r="A1578" s="2">
        <v>1090</v>
      </c>
      <c r="C1578" s="19" t="s">
        <v>20505</v>
      </c>
      <c r="D1578" s="10" t="s">
        <v>65</v>
      </c>
      <c r="E1578" t="s">
        <v>411</v>
      </c>
      <c r="F1578" s="20">
        <v>17</v>
      </c>
      <c r="G1578" s="20">
        <v>105</v>
      </c>
    </row>
    <row r="1579" spans="1:7" outlineLevel="2" x14ac:dyDescent="0.2">
      <c r="A1579" s="2">
        <v>1091</v>
      </c>
      <c r="C1579" s="19" t="s">
        <v>20505</v>
      </c>
      <c r="D1579" s="10" t="s">
        <v>68</v>
      </c>
      <c r="E1579" t="s">
        <v>411</v>
      </c>
      <c r="F1579" s="20">
        <v>5256</v>
      </c>
      <c r="G1579" s="20">
        <v>1185</v>
      </c>
    </row>
    <row r="1580" spans="1:7" outlineLevel="2" x14ac:dyDescent="0.2">
      <c r="A1580" s="2">
        <v>1092</v>
      </c>
      <c r="C1580" s="19" t="s">
        <v>20505</v>
      </c>
      <c r="D1580" s="10" t="s">
        <v>88</v>
      </c>
      <c r="E1580" t="s">
        <v>411</v>
      </c>
      <c r="F1580" s="20">
        <v>1928</v>
      </c>
      <c r="G1580" s="20">
        <v>151</v>
      </c>
    </row>
    <row r="1581" spans="1:7" outlineLevel="2" x14ac:dyDescent="0.2">
      <c r="A1581" s="2">
        <v>1093</v>
      </c>
      <c r="C1581" s="19" t="s">
        <v>20505</v>
      </c>
      <c r="D1581" s="10" t="s">
        <v>121</v>
      </c>
      <c r="E1581" t="s">
        <v>411</v>
      </c>
      <c r="F1581" s="20">
        <v>8806</v>
      </c>
      <c r="G1581" s="20">
        <v>2276</v>
      </c>
    </row>
    <row r="1582" spans="1:7" outlineLevel="2" x14ac:dyDescent="0.2">
      <c r="A1582" s="2">
        <v>1094</v>
      </c>
      <c r="C1582" s="19" t="s">
        <v>20505</v>
      </c>
      <c r="D1582" s="10" t="s">
        <v>128</v>
      </c>
      <c r="E1582" t="s">
        <v>411</v>
      </c>
      <c r="F1582" s="20">
        <v>20864</v>
      </c>
      <c r="G1582" s="20">
        <v>2766</v>
      </c>
    </row>
    <row r="1583" spans="1:7" outlineLevel="2" x14ac:dyDescent="0.2">
      <c r="A1583" s="2">
        <v>1095</v>
      </c>
      <c r="C1583" s="19" t="s">
        <v>20505</v>
      </c>
      <c r="D1583" s="10" t="s">
        <v>176</v>
      </c>
      <c r="E1583" t="s">
        <v>411</v>
      </c>
      <c r="F1583" s="20">
        <v>4500</v>
      </c>
      <c r="G1583" s="20">
        <v>831</v>
      </c>
    </row>
    <row r="1584" spans="1:7" outlineLevel="2" x14ac:dyDescent="0.2">
      <c r="A1584" s="2">
        <v>1096</v>
      </c>
      <c r="C1584" s="19" t="s">
        <v>20505</v>
      </c>
      <c r="D1584" s="10" t="s">
        <v>178</v>
      </c>
      <c r="E1584" t="s">
        <v>411</v>
      </c>
      <c r="F1584" s="20">
        <v>27914</v>
      </c>
      <c r="G1584" s="20">
        <v>3671</v>
      </c>
    </row>
    <row r="1585" spans="1:7" ht="25.5" outlineLevel="1" x14ac:dyDescent="0.2">
      <c r="A1585" s="2"/>
      <c r="C1585" s="49" t="s">
        <v>20506</v>
      </c>
      <c r="F1585" s="20">
        <f>SUBTOTAL(9,F1575:F1584)</f>
        <v>80271</v>
      </c>
      <c r="G1585" s="20">
        <f>SUBTOTAL(9,G1575:G1584)</f>
        <v>12058</v>
      </c>
    </row>
    <row r="1586" spans="1:7" outlineLevel="2" x14ac:dyDescent="0.2">
      <c r="A1586" s="2">
        <v>1097</v>
      </c>
      <c r="B1586" t="s">
        <v>1011</v>
      </c>
      <c r="C1586" s="19" t="s">
        <v>20507</v>
      </c>
      <c r="D1586" s="10" t="s">
        <v>80</v>
      </c>
      <c r="E1586" t="s">
        <v>411</v>
      </c>
      <c r="F1586" s="20">
        <v>445000</v>
      </c>
      <c r="G1586" s="20">
        <v>2336</v>
      </c>
    </row>
    <row r="1587" spans="1:7" outlineLevel="2" x14ac:dyDescent="0.2">
      <c r="A1587" s="2">
        <v>1098</v>
      </c>
      <c r="C1587" s="19" t="s">
        <v>20507</v>
      </c>
      <c r="D1587" s="10" t="s">
        <v>178</v>
      </c>
      <c r="E1587" t="s">
        <v>411</v>
      </c>
      <c r="F1587" s="20">
        <v>11</v>
      </c>
      <c r="G1587" s="20">
        <v>14</v>
      </c>
    </row>
    <row r="1588" spans="1:7" outlineLevel="1" x14ac:dyDescent="0.2">
      <c r="A1588" s="2"/>
      <c r="C1588" s="49" t="s">
        <v>20508</v>
      </c>
      <c r="F1588" s="20">
        <f>SUBTOTAL(9,F1586:F1587)</f>
        <v>445011</v>
      </c>
      <c r="G1588" s="20">
        <f>SUBTOTAL(9,G1586:G1587)</f>
        <v>2350</v>
      </c>
    </row>
    <row r="1589" spans="1:7" outlineLevel="2" x14ac:dyDescent="0.2">
      <c r="A1589" s="2">
        <v>1099</v>
      </c>
      <c r="B1589" t="s">
        <v>1012</v>
      </c>
      <c r="C1589" s="19" t="s">
        <v>20509</v>
      </c>
      <c r="D1589" s="10" t="s">
        <v>68</v>
      </c>
      <c r="E1589" t="s">
        <v>411</v>
      </c>
      <c r="F1589" s="20">
        <v>165</v>
      </c>
      <c r="G1589" s="20">
        <v>56</v>
      </c>
    </row>
    <row r="1590" spans="1:7" outlineLevel="2" x14ac:dyDescent="0.2">
      <c r="A1590" s="2">
        <v>1100</v>
      </c>
      <c r="C1590" s="19" t="s">
        <v>20509</v>
      </c>
      <c r="D1590" s="10" t="s">
        <v>120</v>
      </c>
      <c r="E1590" t="s">
        <v>411</v>
      </c>
      <c r="F1590" s="20">
        <v>400</v>
      </c>
      <c r="G1590" s="20">
        <v>99</v>
      </c>
    </row>
    <row r="1591" spans="1:7" outlineLevel="2" x14ac:dyDescent="0.2">
      <c r="A1591" s="2">
        <v>1101</v>
      </c>
      <c r="C1591" s="19" t="s">
        <v>20509</v>
      </c>
      <c r="D1591" s="10" t="s">
        <v>176</v>
      </c>
      <c r="E1591" t="s">
        <v>411</v>
      </c>
      <c r="F1591" s="20">
        <v>389</v>
      </c>
      <c r="G1591" s="20">
        <v>50</v>
      </c>
    </row>
    <row r="1592" spans="1:7" outlineLevel="2" x14ac:dyDescent="0.2">
      <c r="A1592" s="2">
        <v>1102</v>
      </c>
      <c r="C1592" s="19" t="s">
        <v>20509</v>
      </c>
      <c r="D1592" s="10" t="s">
        <v>178</v>
      </c>
      <c r="E1592" t="s">
        <v>411</v>
      </c>
      <c r="F1592" s="20">
        <v>80</v>
      </c>
      <c r="G1592" s="20">
        <v>73</v>
      </c>
    </row>
    <row r="1593" spans="1:7" outlineLevel="1" x14ac:dyDescent="0.2">
      <c r="A1593" s="2"/>
      <c r="C1593" s="49" t="s">
        <v>20510</v>
      </c>
      <c r="F1593" s="20">
        <f>SUBTOTAL(9,F1589:F1592)</f>
        <v>1034</v>
      </c>
      <c r="G1593" s="20">
        <f>SUBTOTAL(9,G1589:G1592)</f>
        <v>278</v>
      </c>
    </row>
    <row r="1594" spans="1:7" outlineLevel="2" x14ac:dyDescent="0.2">
      <c r="A1594" s="2">
        <v>1103</v>
      </c>
      <c r="B1594" t="s">
        <v>1013</v>
      </c>
      <c r="C1594" s="19" t="s">
        <v>19251</v>
      </c>
      <c r="D1594" s="10" t="s">
        <v>42</v>
      </c>
      <c r="E1594" t="s">
        <v>411</v>
      </c>
      <c r="F1594" s="20">
        <v>580</v>
      </c>
      <c r="G1594" s="20">
        <v>12</v>
      </c>
    </row>
    <row r="1595" spans="1:7" outlineLevel="1" x14ac:dyDescent="0.2">
      <c r="A1595" s="2"/>
      <c r="C1595" s="49" t="s">
        <v>19252</v>
      </c>
      <c r="F1595" s="20">
        <f>SUBTOTAL(9,F1594:F1594)</f>
        <v>580</v>
      </c>
      <c r="G1595" s="20">
        <f>SUBTOTAL(9,G1594:G1594)</f>
        <v>12</v>
      </c>
    </row>
    <row r="1596" spans="1:7" ht="25.5" outlineLevel="2" x14ac:dyDescent="0.2">
      <c r="A1596" s="2">
        <v>1104</v>
      </c>
      <c r="B1596" t="s">
        <v>1014</v>
      </c>
      <c r="C1596" s="19" t="s">
        <v>20511</v>
      </c>
      <c r="D1596" s="10" t="s">
        <v>88</v>
      </c>
      <c r="E1596" t="s">
        <v>411</v>
      </c>
      <c r="F1596" s="20">
        <v>9883</v>
      </c>
      <c r="G1596" s="20">
        <v>357</v>
      </c>
    </row>
    <row r="1597" spans="1:7" ht="25.5" outlineLevel="2" x14ac:dyDescent="0.2">
      <c r="A1597" s="2">
        <v>1105</v>
      </c>
      <c r="C1597" s="19" t="s">
        <v>20511</v>
      </c>
      <c r="D1597" s="10" t="s">
        <v>107</v>
      </c>
      <c r="E1597" t="s">
        <v>411</v>
      </c>
      <c r="F1597" s="20">
        <v>312</v>
      </c>
      <c r="G1597" s="20">
        <v>221</v>
      </c>
    </row>
    <row r="1598" spans="1:7" ht="25.5" outlineLevel="2" x14ac:dyDescent="0.2">
      <c r="A1598" s="2">
        <v>1106</v>
      </c>
      <c r="C1598" s="19" t="s">
        <v>20511</v>
      </c>
      <c r="D1598" s="10" t="s">
        <v>178</v>
      </c>
      <c r="E1598" t="s">
        <v>411</v>
      </c>
      <c r="F1598" s="20">
        <v>280</v>
      </c>
      <c r="G1598" s="20">
        <v>58</v>
      </c>
    </row>
    <row r="1599" spans="1:7" ht="25.5" outlineLevel="1" x14ac:dyDescent="0.2">
      <c r="A1599" s="2"/>
      <c r="C1599" s="49" t="s">
        <v>20512</v>
      </c>
      <c r="F1599" s="20">
        <f>SUBTOTAL(9,F1596:F1598)</f>
        <v>10475</v>
      </c>
      <c r="G1599" s="20">
        <f>SUBTOTAL(9,G1596:G1598)</f>
        <v>636</v>
      </c>
    </row>
    <row r="1600" spans="1:7" ht="25.5" outlineLevel="2" x14ac:dyDescent="0.2">
      <c r="A1600" s="2">
        <v>1107</v>
      </c>
      <c r="B1600" t="s">
        <v>1016</v>
      </c>
      <c r="C1600" s="19" t="s">
        <v>19253</v>
      </c>
      <c r="D1600" s="10" t="s">
        <v>65</v>
      </c>
      <c r="E1600" t="s">
        <v>411</v>
      </c>
      <c r="F1600" s="20">
        <v>1500</v>
      </c>
      <c r="G1600" s="20">
        <v>133</v>
      </c>
    </row>
    <row r="1601" spans="1:7" ht="25.5" outlineLevel="2" x14ac:dyDescent="0.2">
      <c r="A1601" s="2">
        <v>1108</v>
      </c>
      <c r="C1601" s="19" t="s">
        <v>19253</v>
      </c>
      <c r="D1601" s="10" t="s">
        <v>121</v>
      </c>
      <c r="E1601" t="s">
        <v>411</v>
      </c>
      <c r="F1601" s="20">
        <v>90</v>
      </c>
      <c r="G1601" s="20">
        <v>15</v>
      </c>
    </row>
    <row r="1602" spans="1:7" ht="25.5" outlineLevel="1" x14ac:dyDescent="0.2">
      <c r="A1602" s="2"/>
      <c r="C1602" s="49" t="s">
        <v>19254</v>
      </c>
      <c r="F1602" s="20">
        <f>SUBTOTAL(9,F1600:F1601)</f>
        <v>1590</v>
      </c>
      <c r="G1602" s="20">
        <f>SUBTOTAL(9,G1600:G1601)</f>
        <v>148</v>
      </c>
    </row>
    <row r="1603" spans="1:7" ht="25.5" outlineLevel="2" x14ac:dyDescent="0.2">
      <c r="A1603" s="2">
        <v>1109</v>
      </c>
      <c r="B1603" t="s">
        <v>1018</v>
      </c>
      <c r="C1603" s="19" t="s">
        <v>20513</v>
      </c>
      <c r="D1603" s="10" t="s">
        <v>77</v>
      </c>
      <c r="E1603" t="s">
        <v>411</v>
      </c>
      <c r="F1603" s="20">
        <v>169</v>
      </c>
      <c r="G1603" s="20">
        <v>142</v>
      </c>
    </row>
    <row r="1604" spans="1:7" ht="25.5" outlineLevel="2" x14ac:dyDescent="0.2">
      <c r="A1604" s="2">
        <v>1110</v>
      </c>
      <c r="C1604" s="19" t="s">
        <v>20513</v>
      </c>
      <c r="D1604" s="10" t="s">
        <v>88</v>
      </c>
      <c r="E1604" t="s">
        <v>411</v>
      </c>
      <c r="F1604" s="20">
        <v>4625</v>
      </c>
      <c r="G1604" s="20">
        <v>953</v>
      </c>
    </row>
    <row r="1605" spans="1:7" ht="25.5" outlineLevel="2" x14ac:dyDescent="0.2">
      <c r="A1605" s="2">
        <v>1111</v>
      </c>
      <c r="C1605" s="19" t="s">
        <v>20513</v>
      </c>
      <c r="D1605" s="10" t="s">
        <v>92</v>
      </c>
      <c r="E1605" t="s">
        <v>411</v>
      </c>
      <c r="F1605" s="20">
        <v>2134</v>
      </c>
      <c r="G1605" s="20">
        <v>1088</v>
      </c>
    </row>
    <row r="1606" spans="1:7" ht="25.5" outlineLevel="2" x14ac:dyDescent="0.2">
      <c r="A1606" s="2">
        <v>1112</v>
      </c>
      <c r="C1606" s="19" t="s">
        <v>20513</v>
      </c>
      <c r="D1606" s="10" t="s">
        <v>148</v>
      </c>
      <c r="E1606" t="s">
        <v>411</v>
      </c>
      <c r="F1606" s="20">
        <v>3531</v>
      </c>
      <c r="G1606" s="20">
        <v>5998</v>
      </c>
    </row>
    <row r="1607" spans="1:7" ht="25.5" outlineLevel="1" x14ac:dyDescent="0.2">
      <c r="A1607" s="2"/>
      <c r="C1607" s="49" t="s">
        <v>20514</v>
      </c>
      <c r="F1607" s="20">
        <f>SUBTOTAL(9,F1603:F1606)</f>
        <v>10459</v>
      </c>
      <c r="G1607" s="20">
        <f>SUBTOTAL(9,G1603:G1606)</f>
        <v>8181</v>
      </c>
    </row>
    <row r="1608" spans="1:7" ht="25.5" outlineLevel="2" x14ac:dyDescent="0.2">
      <c r="A1608" s="2">
        <v>1113</v>
      </c>
      <c r="B1608" t="s">
        <v>1020</v>
      </c>
      <c r="C1608" s="19" t="s">
        <v>19255</v>
      </c>
      <c r="D1608" s="10" t="s">
        <v>37</v>
      </c>
      <c r="E1608" t="s">
        <v>411</v>
      </c>
      <c r="F1608" s="20">
        <v>5885</v>
      </c>
      <c r="G1608" s="20">
        <v>752</v>
      </c>
    </row>
    <row r="1609" spans="1:7" ht="25.5" outlineLevel="2" x14ac:dyDescent="0.2">
      <c r="A1609" s="2">
        <v>1114</v>
      </c>
      <c r="C1609" s="19" t="s">
        <v>19255</v>
      </c>
      <c r="D1609" s="10" t="s">
        <v>41</v>
      </c>
      <c r="E1609" t="s">
        <v>411</v>
      </c>
      <c r="F1609" s="20">
        <v>70</v>
      </c>
      <c r="G1609" s="20">
        <v>769</v>
      </c>
    </row>
    <row r="1610" spans="1:7" ht="25.5" outlineLevel="2" x14ac:dyDescent="0.2">
      <c r="A1610" s="2">
        <v>1115</v>
      </c>
      <c r="C1610" s="19" t="s">
        <v>19255</v>
      </c>
      <c r="D1610" s="10" t="s">
        <v>176</v>
      </c>
      <c r="E1610" t="s">
        <v>411</v>
      </c>
      <c r="F1610" s="20">
        <v>1350</v>
      </c>
      <c r="G1610" s="20">
        <v>2337</v>
      </c>
    </row>
    <row r="1611" spans="1:7" ht="25.5" outlineLevel="2" x14ac:dyDescent="0.2">
      <c r="A1611" s="2">
        <v>1116</v>
      </c>
      <c r="C1611" s="19" t="s">
        <v>19255</v>
      </c>
      <c r="D1611" s="10" t="s">
        <v>178</v>
      </c>
      <c r="E1611" t="s">
        <v>411</v>
      </c>
      <c r="F1611" s="20">
        <v>23424</v>
      </c>
      <c r="G1611" s="20">
        <v>89160</v>
      </c>
    </row>
    <row r="1612" spans="1:7" ht="25.5" outlineLevel="1" x14ac:dyDescent="0.2">
      <c r="A1612" s="2"/>
      <c r="C1612" s="49" t="s">
        <v>19256</v>
      </c>
      <c r="F1612" s="20">
        <f>SUBTOTAL(9,F1608:F1611)</f>
        <v>30729</v>
      </c>
      <c r="G1612" s="20">
        <f>SUBTOTAL(9,G1608:G1611)</f>
        <v>93018</v>
      </c>
    </row>
    <row r="1613" spans="1:7" ht="25.5" outlineLevel="2" x14ac:dyDescent="0.2">
      <c r="A1613" s="2">
        <v>1117</v>
      </c>
      <c r="B1613" t="s">
        <v>1022</v>
      </c>
      <c r="C1613" s="19" t="s">
        <v>20515</v>
      </c>
      <c r="D1613" s="10" t="s">
        <v>178</v>
      </c>
      <c r="E1613" t="s">
        <v>411</v>
      </c>
      <c r="F1613" s="20">
        <v>2640</v>
      </c>
      <c r="G1613" s="20">
        <v>5891</v>
      </c>
    </row>
    <row r="1614" spans="1:7" ht="25.5" outlineLevel="1" x14ac:dyDescent="0.2">
      <c r="A1614" s="2"/>
      <c r="C1614" s="49" t="s">
        <v>20516</v>
      </c>
      <c r="F1614" s="20">
        <f>SUBTOTAL(9,F1613:F1613)</f>
        <v>2640</v>
      </c>
      <c r="G1614" s="20">
        <f>SUBTOTAL(9,G1613:G1613)</f>
        <v>5891</v>
      </c>
    </row>
    <row r="1615" spans="1:7" outlineLevel="2" x14ac:dyDescent="0.2">
      <c r="A1615" s="2">
        <v>1118</v>
      </c>
      <c r="B1615" t="s">
        <v>1024</v>
      </c>
      <c r="C1615" s="19" t="s">
        <v>19257</v>
      </c>
      <c r="D1615" s="10" t="s">
        <v>16</v>
      </c>
      <c r="E1615" t="s">
        <v>411</v>
      </c>
      <c r="F1615" s="20">
        <v>170</v>
      </c>
      <c r="G1615" s="20">
        <v>490</v>
      </c>
    </row>
    <row r="1616" spans="1:7" outlineLevel="2" x14ac:dyDescent="0.2">
      <c r="A1616" s="2">
        <v>1119</v>
      </c>
      <c r="C1616" s="19" t="s">
        <v>19257</v>
      </c>
      <c r="D1616" s="10" t="s">
        <v>23</v>
      </c>
      <c r="E1616" t="s">
        <v>411</v>
      </c>
      <c r="F1616" s="20">
        <v>400</v>
      </c>
      <c r="G1616" s="20">
        <v>1225</v>
      </c>
    </row>
    <row r="1617" spans="1:7" outlineLevel="2" x14ac:dyDescent="0.2">
      <c r="A1617" s="2">
        <v>1120</v>
      </c>
      <c r="C1617" s="19" t="s">
        <v>19257</v>
      </c>
      <c r="D1617" s="10" t="s">
        <v>42</v>
      </c>
      <c r="E1617" t="s">
        <v>411</v>
      </c>
      <c r="F1617" s="20">
        <v>40</v>
      </c>
      <c r="G1617" s="20">
        <v>6</v>
      </c>
    </row>
    <row r="1618" spans="1:7" outlineLevel="2" x14ac:dyDescent="0.2">
      <c r="A1618" s="2">
        <v>1121</v>
      </c>
      <c r="C1618" s="19" t="s">
        <v>19257</v>
      </c>
      <c r="D1618" s="10" t="s">
        <v>54</v>
      </c>
      <c r="E1618" t="s">
        <v>411</v>
      </c>
      <c r="F1618" s="20">
        <v>5100</v>
      </c>
      <c r="G1618" s="20">
        <v>120</v>
      </c>
    </row>
    <row r="1619" spans="1:7" outlineLevel="2" x14ac:dyDescent="0.2">
      <c r="A1619" s="2">
        <v>1122</v>
      </c>
      <c r="C1619" s="19" t="s">
        <v>19257</v>
      </c>
      <c r="D1619" s="10" t="s">
        <v>64</v>
      </c>
      <c r="E1619" t="s">
        <v>411</v>
      </c>
      <c r="F1619" s="20">
        <v>54</v>
      </c>
      <c r="G1619" s="20">
        <v>167</v>
      </c>
    </row>
    <row r="1620" spans="1:7" outlineLevel="2" x14ac:dyDescent="0.2">
      <c r="A1620" s="2">
        <v>1123</v>
      </c>
      <c r="C1620" s="19" t="s">
        <v>19257</v>
      </c>
      <c r="D1620" s="10" t="s">
        <v>65</v>
      </c>
      <c r="E1620" t="s">
        <v>411</v>
      </c>
      <c r="F1620" s="20">
        <v>11350</v>
      </c>
      <c r="G1620" s="20">
        <v>167</v>
      </c>
    </row>
    <row r="1621" spans="1:7" outlineLevel="2" x14ac:dyDescent="0.2">
      <c r="A1621" s="2">
        <v>1124</v>
      </c>
      <c r="C1621" s="19" t="s">
        <v>19257</v>
      </c>
      <c r="D1621" s="10" t="s">
        <v>68</v>
      </c>
      <c r="E1621" t="s">
        <v>411</v>
      </c>
      <c r="F1621" s="20">
        <v>11332</v>
      </c>
      <c r="G1621" s="20">
        <v>1174</v>
      </c>
    </row>
    <row r="1622" spans="1:7" outlineLevel="2" x14ac:dyDescent="0.2">
      <c r="A1622" s="2">
        <v>1125</v>
      </c>
      <c r="C1622" s="19" t="s">
        <v>19257</v>
      </c>
      <c r="D1622" s="10" t="s">
        <v>88</v>
      </c>
      <c r="E1622" t="s">
        <v>411</v>
      </c>
      <c r="F1622" s="20">
        <v>15287</v>
      </c>
      <c r="G1622" s="20">
        <v>967</v>
      </c>
    </row>
    <row r="1623" spans="1:7" outlineLevel="2" x14ac:dyDescent="0.2">
      <c r="A1623" s="2">
        <v>1126</v>
      </c>
      <c r="C1623" s="19" t="s">
        <v>19257</v>
      </c>
      <c r="D1623" s="10" t="s">
        <v>121</v>
      </c>
      <c r="E1623" t="s">
        <v>411</v>
      </c>
      <c r="F1623" s="20">
        <v>1005</v>
      </c>
      <c r="G1623" s="20">
        <v>2458</v>
      </c>
    </row>
    <row r="1624" spans="1:7" outlineLevel="2" x14ac:dyDescent="0.2">
      <c r="A1624" s="2">
        <v>1127</v>
      </c>
      <c r="C1624" s="19" t="s">
        <v>19257</v>
      </c>
      <c r="D1624" s="10" t="s">
        <v>176</v>
      </c>
      <c r="E1624" t="s">
        <v>411</v>
      </c>
      <c r="F1624" s="20">
        <v>7240</v>
      </c>
      <c r="G1624" s="20">
        <v>2616</v>
      </c>
    </row>
    <row r="1625" spans="1:7" outlineLevel="2" x14ac:dyDescent="0.2">
      <c r="A1625" s="2">
        <v>1128</v>
      </c>
      <c r="C1625" s="19" t="s">
        <v>19257</v>
      </c>
      <c r="D1625" s="10" t="s">
        <v>178</v>
      </c>
      <c r="E1625" t="s">
        <v>411</v>
      </c>
      <c r="F1625" s="20">
        <v>1080</v>
      </c>
      <c r="G1625" s="20">
        <v>1747</v>
      </c>
    </row>
    <row r="1626" spans="1:7" outlineLevel="1" x14ac:dyDescent="0.2">
      <c r="A1626" s="2"/>
      <c r="C1626" s="49" t="s">
        <v>19258</v>
      </c>
      <c r="F1626" s="20">
        <f>SUBTOTAL(9,F1615:F1625)</f>
        <v>53058</v>
      </c>
      <c r="G1626" s="20">
        <f>SUBTOTAL(9,G1615:G1625)</f>
        <v>11137</v>
      </c>
    </row>
    <row r="1627" spans="1:7" ht="25.5" outlineLevel="2" x14ac:dyDescent="0.2">
      <c r="A1627" s="2">
        <v>1129</v>
      </c>
      <c r="B1627" t="s">
        <v>1025</v>
      </c>
      <c r="C1627" s="19" t="s">
        <v>19259</v>
      </c>
      <c r="D1627" s="10" t="s">
        <v>15</v>
      </c>
      <c r="E1627" t="s">
        <v>411</v>
      </c>
      <c r="F1627" s="20">
        <v>40</v>
      </c>
      <c r="G1627" s="20">
        <v>94</v>
      </c>
    </row>
    <row r="1628" spans="1:7" ht="25.5" outlineLevel="2" x14ac:dyDescent="0.2">
      <c r="A1628" s="2">
        <v>1130</v>
      </c>
      <c r="C1628" s="19" t="s">
        <v>19259</v>
      </c>
      <c r="D1628" s="10" t="s">
        <v>178</v>
      </c>
      <c r="E1628" t="s">
        <v>411</v>
      </c>
      <c r="F1628" s="20">
        <v>22245</v>
      </c>
      <c r="G1628" s="20">
        <v>3632</v>
      </c>
    </row>
    <row r="1629" spans="1:7" ht="25.5" outlineLevel="1" x14ac:dyDescent="0.2">
      <c r="A1629" s="2"/>
      <c r="C1629" s="49" t="s">
        <v>19260</v>
      </c>
      <c r="F1629" s="20">
        <f>SUBTOTAL(9,F1627:F1628)</f>
        <v>22285</v>
      </c>
      <c r="G1629" s="20">
        <f>SUBTOTAL(9,G1627:G1628)</f>
        <v>3726</v>
      </c>
    </row>
    <row r="1630" spans="1:7" ht="25.5" outlineLevel="2" x14ac:dyDescent="0.2">
      <c r="A1630" s="2">
        <v>1131</v>
      </c>
      <c r="B1630" t="s">
        <v>1027</v>
      </c>
      <c r="C1630" s="19" t="s">
        <v>19261</v>
      </c>
      <c r="D1630" s="10" t="s">
        <v>15</v>
      </c>
      <c r="E1630" t="s">
        <v>411</v>
      </c>
      <c r="F1630" s="20">
        <v>3463</v>
      </c>
      <c r="G1630" s="20">
        <v>209</v>
      </c>
    </row>
    <row r="1631" spans="1:7" ht="25.5" outlineLevel="2" x14ac:dyDescent="0.2">
      <c r="A1631" s="2">
        <v>1132</v>
      </c>
      <c r="C1631" s="19" t="s">
        <v>19261</v>
      </c>
      <c r="D1631" s="10" t="s">
        <v>37</v>
      </c>
      <c r="E1631" t="s">
        <v>411</v>
      </c>
      <c r="F1631" s="20">
        <v>483</v>
      </c>
      <c r="G1631" s="20">
        <v>721</v>
      </c>
    </row>
    <row r="1632" spans="1:7" ht="25.5" outlineLevel="2" x14ac:dyDescent="0.2">
      <c r="A1632" s="2">
        <v>1133</v>
      </c>
      <c r="C1632" s="19" t="s">
        <v>19261</v>
      </c>
      <c r="D1632" s="10" t="s">
        <v>65</v>
      </c>
      <c r="E1632" t="s">
        <v>411</v>
      </c>
      <c r="F1632" s="20">
        <v>10865</v>
      </c>
      <c r="G1632" s="20">
        <v>61991</v>
      </c>
    </row>
    <row r="1633" spans="1:7" ht="25.5" outlineLevel="2" x14ac:dyDescent="0.2">
      <c r="A1633" s="2">
        <v>1134</v>
      </c>
      <c r="C1633" s="19" t="s">
        <v>19261</v>
      </c>
      <c r="D1633" s="10" t="s">
        <v>87</v>
      </c>
      <c r="E1633" t="s">
        <v>411</v>
      </c>
      <c r="F1633" s="20">
        <v>7620</v>
      </c>
      <c r="G1633" s="20">
        <v>226</v>
      </c>
    </row>
    <row r="1634" spans="1:7" ht="25.5" outlineLevel="2" x14ac:dyDescent="0.2">
      <c r="A1634" s="2">
        <v>1135</v>
      </c>
      <c r="C1634" s="19" t="s">
        <v>19261</v>
      </c>
      <c r="D1634" s="10" t="s">
        <v>88</v>
      </c>
      <c r="E1634" t="s">
        <v>411</v>
      </c>
      <c r="F1634" s="20">
        <v>383</v>
      </c>
      <c r="G1634" s="20">
        <v>186</v>
      </c>
    </row>
    <row r="1635" spans="1:7" ht="25.5" outlineLevel="2" x14ac:dyDescent="0.2">
      <c r="A1635" s="2">
        <v>1136</v>
      </c>
      <c r="C1635" s="19" t="s">
        <v>19261</v>
      </c>
      <c r="D1635" s="10" t="s">
        <v>128</v>
      </c>
      <c r="E1635" t="s">
        <v>411</v>
      </c>
      <c r="F1635" s="20">
        <v>70</v>
      </c>
      <c r="G1635" s="20">
        <v>206</v>
      </c>
    </row>
    <row r="1636" spans="1:7" ht="25.5" outlineLevel="2" x14ac:dyDescent="0.2">
      <c r="A1636" s="2">
        <v>1137</v>
      </c>
      <c r="C1636" s="19" t="s">
        <v>19261</v>
      </c>
      <c r="D1636" s="10" t="s">
        <v>178</v>
      </c>
      <c r="E1636" t="s">
        <v>411</v>
      </c>
      <c r="F1636" s="20">
        <v>28</v>
      </c>
      <c r="G1636" s="20">
        <v>23</v>
      </c>
    </row>
    <row r="1637" spans="1:7" ht="25.5" outlineLevel="1" x14ac:dyDescent="0.2">
      <c r="A1637" s="2"/>
      <c r="C1637" s="49" t="s">
        <v>19262</v>
      </c>
      <c r="F1637" s="20">
        <f>SUBTOTAL(9,F1630:F1636)</f>
        <v>22912</v>
      </c>
      <c r="G1637" s="20">
        <f>SUBTOTAL(9,G1630:G1636)</f>
        <v>63562</v>
      </c>
    </row>
    <row r="1638" spans="1:7" outlineLevel="2" x14ac:dyDescent="0.2">
      <c r="A1638" s="2">
        <v>1138</v>
      </c>
      <c r="B1638" t="s">
        <v>1029</v>
      </c>
      <c r="C1638" s="19" t="s">
        <v>19263</v>
      </c>
      <c r="D1638" s="10" t="s">
        <v>42</v>
      </c>
      <c r="E1638" t="s">
        <v>411</v>
      </c>
      <c r="F1638" s="20">
        <v>460</v>
      </c>
      <c r="G1638" s="20">
        <v>38</v>
      </c>
    </row>
    <row r="1639" spans="1:7" outlineLevel="1" x14ac:dyDescent="0.2">
      <c r="A1639" s="2"/>
      <c r="C1639" s="49" t="s">
        <v>19264</v>
      </c>
      <c r="F1639" s="20">
        <f>SUBTOTAL(9,F1638:F1638)</f>
        <v>460</v>
      </c>
      <c r="G1639" s="20">
        <f>SUBTOTAL(9,G1638:G1638)</f>
        <v>38</v>
      </c>
    </row>
    <row r="1640" spans="1:7" ht="25.5" outlineLevel="2" x14ac:dyDescent="0.2">
      <c r="A1640" s="2">
        <v>1139</v>
      </c>
      <c r="B1640" t="s">
        <v>1030</v>
      </c>
      <c r="C1640" s="19" t="s">
        <v>19265</v>
      </c>
      <c r="D1640" s="10" t="s">
        <v>42</v>
      </c>
      <c r="E1640" t="s">
        <v>411</v>
      </c>
      <c r="F1640" s="20">
        <v>200</v>
      </c>
      <c r="G1640" s="20">
        <v>21</v>
      </c>
    </row>
    <row r="1641" spans="1:7" ht="25.5" outlineLevel="1" x14ac:dyDescent="0.2">
      <c r="A1641" s="2"/>
      <c r="C1641" s="49" t="s">
        <v>19266</v>
      </c>
      <c r="F1641" s="20">
        <f>SUBTOTAL(9,F1640:F1640)</f>
        <v>200</v>
      </c>
      <c r="G1641" s="20">
        <f>SUBTOTAL(9,G1640:G1640)</f>
        <v>21</v>
      </c>
    </row>
    <row r="1642" spans="1:7" outlineLevel="2" x14ac:dyDescent="0.2">
      <c r="A1642" s="2">
        <v>1140</v>
      </c>
      <c r="B1642" t="s">
        <v>1032</v>
      </c>
      <c r="C1642" s="19" t="s">
        <v>19267</v>
      </c>
      <c r="D1642" s="10" t="s">
        <v>42</v>
      </c>
      <c r="E1642" t="s">
        <v>411</v>
      </c>
      <c r="F1642" s="20">
        <v>20</v>
      </c>
      <c r="G1642" s="20">
        <v>5</v>
      </c>
    </row>
    <row r="1643" spans="1:7" outlineLevel="1" x14ac:dyDescent="0.2">
      <c r="A1643" s="2"/>
      <c r="C1643" s="49" t="s">
        <v>19268</v>
      </c>
      <c r="F1643" s="20">
        <f>SUBTOTAL(9,F1642:F1642)</f>
        <v>20</v>
      </c>
      <c r="G1643" s="20">
        <f>SUBTOTAL(9,G1642:G1642)</f>
        <v>5</v>
      </c>
    </row>
    <row r="1644" spans="1:7" ht="25.5" outlineLevel="2" x14ac:dyDescent="0.2">
      <c r="A1644" s="2">
        <v>1141</v>
      </c>
      <c r="B1644" t="s">
        <v>1033</v>
      </c>
      <c r="C1644" s="19" t="s">
        <v>19269</v>
      </c>
      <c r="D1644" s="10" t="s">
        <v>42</v>
      </c>
      <c r="E1644" t="s">
        <v>411</v>
      </c>
      <c r="F1644" s="20">
        <v>231</v>
      </c>
      <c r="G1644" s="20">
        <v>34</v>
      </c>
    </row>
    <row r="1645" spans="1:7" ht="25.5" outlineLevel="2" x14ac:dyDescent="0.2">
      <c r="A1645" s="2">
        <v>1142</v>
      </c>
      <c r="C1645" s="19" t="s">
        <v>19269</v>
      </c>
      <c r="D1645" s="10" t="s">
        <v>68</v>
      </c>
      <c r="E1645" t="s">
        <v>411</v>
      </c>
      <c r="F1645" s="20">
        <v>300</v>
      </c>
      <c r="G1645" s="20">
        <v>123</v>
      </c>
    </row>
    <row r="1646" spans="1:7" ht="25.5" outlineLevel="1" x14ac:dyDescent="0.2">
      <c r="A1646" s="2"/>
      <c r="C1646" s="49" t="s">
        <v>19270</v>
      </c>
      <c r="F1646" s="20">
        <f>SUBTOTAL(9,F1644:F1645)</f>
        <v>531</v>
      </c>
      <c r="G1646" s="20">
        <f>SUBTOTAL(9,G1644:G1645)</f>
        <v>157</v>
      </c>
    </row>
    <row r="1647" spans="1:7" ht="25.5" outlineLevel="2" x14ac:dyDescent="0.2">
      <c r="A1647" s="2">
        <v>1143</v>
      </c>
      <c r="B1647" t="s">
        <v>1035</v>
      </c>
      <c r="C1647" s="19" t="s">
        <v>20111</v>
      </c>
      <c r="D1647" s="10" t="s">
        <v>15</v>
      </c>
      <c r="E1647" t="s">
        <v>411</v>
      </c>
      <c r="F1647" s="20">
        <v>10904</v>
      </c>
      <c r="G1647" s="20">
        <v>4835</v>
      </c>
    </row>
    <row r="1648" spans="1:7" ht="25.5" outlineLevel="2" x14ac:dyDescent="0.2">
      <c r="A1648" s="2">
        <v>1144</v>
      </c>
      <c r="C1648" s="19" t="s">
        <v>20111</v>
      </c>
      <c r="D1648" s="10" t="s">
        <v>121</v>
      </c>
      <c r="E1648" t="s">
        <v>411</v>
      </c>
      <c r="F1648" s="20">
        <v>200</v>
      </c>
      <c r="G1648" s="20">
        <v>185</v>
      </c>
    </row>
    <row r="1649" spans="1:7" ht="25.5" outlineLevel="1" x14ac:dyDescent="0.2">
      <c r="A1649" s="2"/>
      <c r="C1649" s="49" t="s">
        <v>20112</v>
      </c>
      <c r="F1649" s="20">
        <f>SUBTOTAL(9,F1647:F1648)</f>
        <v>11104</v>
      </c>
      <c r="G1649" s="20">
        <f>SUBTOTAL(9,G1647:G1648)</f>
        <v>5020</v>
      </c>
    </row>
    <row r="1650" spans="1:7" ht="25.5" outlineLevel="2" x14ac:dyDescent="0.2">
      <c r="A1650" s="2">
        <v>1145</v>
      </c>
      <c r="B1650" t="s">
        <v>1037</v>
      </c>
      <c r="C1650" s="19" t="s">
        <v>19271</v>
      </c>
      <c r="D1650" s="10" t="s">
        <v>37</v>
      </c>
      <c r="E1650" t="s">
        <v>411</v>
      </c>
      <c r="F1650" s="20">
        <v>1100</v>
      </c>
      <c r="G1650" s="20">
        <v>152</v>
      </c>
    </row>
    <row r="1651" spans="1:7" ht="25.5" outlineLevel="2" x14ac:dyDescent="0.2">
      <c r="A1651" s="2">
        <v>1146</v>
      </c>
      <c r="C1651" s="19" t="s">
        <v>19271</v>
      </c>
      <c r="D1651" s="10" t="s">
        <v>68</v>
      </c>
      <c r="E1651" t="s">
        <v>411</v>
      </c>
      <c r="F1651" s="20">
        <v>3075</v>
      </c>
      <c r="G1651" s="20">
        <v>1283</v>
      </c>
    </row>
    <row r="1652" spans="1:7" ht="25.5" outlineLevel="2" x14ac:dyDescent="0.2">
      <c r="A1652" s="2">
        <v>1147</v>
      </c>
      <c r="C1652" s="19" t="s">
        <v>19271</v>
      </c>
      <c r="D1652" s="10" t="s">
        <v>80</v>
      </c>
      <c r="E1652" t="s">
        <v>411</v>
      </c>
      <c r="F1652" s="20">
        <v>45090</v>
      </c>
      <c r="G1652" s="20">
        <v>259</v>
      </c>
    </row>
    <row r="1653" spans="1:7" ht="25.5" outlineLevel="2" x14ac:dyDescent="0.2">
      <c r="A1653" s="2">
        <v>1148</v>
      </c>
      <c r="C1653" s="19" t="s">
        <v>19271</v>
      </c>
      <c r="D1653" s="10" t="s">
        <v>151</v>
      </c>
      <c r="E1653" t="s">
        <v>411</v>
      </c>
      <c r="F1653" s="20">
        <v>17032</v>
      </c>
      <c r="G1653" s="20">
        <v>8465</v>
      </c>
    </row>
    <row r="1654" spans="1:7" ht="25.5" outlineLevel="2" x14ac:dyDescent="0.2">
      <c r="A1654" s="2">
        <v>1149</v>
      </c>
      <c r="C1654" s="19" t="s">
        <v>19271</v>
      </c>
      <c r="D1654" s="10" t="s">
        <v>162</v>
      </c>
      <c r="E1654" t="s">
        <v>411</v>
      </c>
      <c r="F1654" s="20">
        <v>275</v>
      </c>
      <c r="G1654" s="20">
        <v>232</v>
      </c>
    </row>
    <row r="1655" spans="1:7" ht="25.5" outlineLevel="2" x14ac:dyDescent="0.2">
      <c r="A1655" s="2">
        <v>1150</v>
      </c>
      <c r="C1655" s="19" t="s">
        <v>19271</v>
      </c>
      <c r="D1655" s="10" t="s">
        <v>176</v>
      </c>
      <c r="E1655" t="s">
        <v>411</v>
      </c>
      <c r="F1655" s="20">
        <v>177378</v>
      </c>
      <c r="G1655" s="20">
        <v>80756</v>
      </c>
    </row>
    <row r="1656" spans="1:7" ht="25.5" outlineLevel="2" x14ac:dyDescent="0.2">
      <c r="A1656" s="2">
        <v>1151</v>
      </c>
      <c r="C1656" s="19" t="s">
        <v>19271</v>
      </c>
      <c r="D1656" s="10" t="s">
        <v>178</v>
      </c>
      <c r="E1656" t="s">
        <v>411</v>
      </c>
      <c r="F1656" s="20">
        <v>3747</v>
      </c>
      <c r="G1656" s="20">
        <v>1644</v>
      </c>
    </row>
    <row r="1657" spans="1:7" ht="25.5" outlineLevel="1" x14ac:dyDescent="0.2">
      <c r="A1657" s="2"/>
      <c r="C1657" s="49" t="s">
        <v>19272</v>
      </c>
      <c r="F1657" s="20">
        <f>SUBTOTAL(9,F1650:F1656)</f>
        <v>247697</v>
      </c>
      <c r="G1657" s="20">
        <f>SUBTOTAL(9,G1650:G1656)</f>
        <v>92791</v>
      </c>
    </row>
    <row r="1658" spans="1:7" ht="25.5" outlineLevel="2" x14ac:dyDescent="0.2">
      <c r="A1658" s="2">
        <v>1152</v>
      </c>
      <c r="B1658" t="s">
        <v>1039</v>
      </c>
      <c r="C1658" s="19" t="s">
        <v>19273</v>
      </c>
      <c r="D1658" s="10" t="s">
        <v>80</v>
      </c>
      <c r="E1658" t="s">
        <v>411</v>
      </c>
      <c r="F1658" s="20">
        <v>2000</v>
      </c>
      <c r="G1658" s="20">
        <v>32</v>
      </c>
    </row>
    <row r="1659" spans="1:7" ht="25.5" outlineLevel="2" x14ac:dyDescent="0.2">
      <c r="A1659" s="2">
        <v>1153</v>
      </c>
      <c r="C1659" s="19" t="s">
        <v>19273</v>
      </c>
      <c r="D1659" s="10" t="s">
        <v>88</v>
      </c>
      <c r="E1659" t="s">
        <v>411</v>
      </c>
      <c r="F1659" s="20">
        <v>12595</v>
      </c>
      <c r="G1659" s="20">
        <v>989</v>
      </c>
    </row>
    <row r="1660" spans="1:7" ht="25.5" outlineLevel="2" x14ac:dyDescent="0.2">
      <c r="A1660" s="2">
        <v>1154</v>
      </c>
      <c r="C1660" s="19" t="s">
        <v>19273</v>
      </c>
      <c r="D1660" s="10" t="s">
        <v>161</v>
      </c>
      <c r="E1660" t="s">
        <v>411</v>
      </c>
      <c r="F1660" s="20">
        <v>600</v>
      </c>
      <c r="G1660" s="20">
        <v>101</v>
      </c>
    </row>
    <row r="1661" spans="1:7" ht="25.5" outlineLevel="1" x14ac:dyDescent="0.2">
      <c r="A1661" s="2"/>
      <c r="C1661" s="49" t="s">
        <v>19274</v>
      </c>
      <c r="F1661" s="20">
        <f>SUBTOTAL(9,F1658:F1660)</f>
        <v>15195</v>
      </c>
      <c r="G1661" s="20">
        <f>SUBTOTAL(9,G1658:G1660)</f>
        <v>1122</v>
      </c>
    </row>
    <row r="1662" spans="1:7" ht="25.5" outlineLevel="2" x14ac:dyDescent="0.2">
      <c r="A1662" s="2">
        <v>1155</v>
      </c>
      <c r="B1662" t="s">
        <v>1040</v>
      </c>
      <c r="C1662" s="19" t="s">
        <v>19275</v>
      </c>
      <c r="D1662" s="10" t="s">
        <v>65</v>
      </c>
      <c r="E1662" t="s">
        <v>411</v>
      </c>
      <c r="F1662" s="20">
        <v>4190</v>
      </c>
      <c r="G1662" s="20">
        <v>250</v>
      </c>
    </row>
    <row r="1663" spans="1:7" ht="25.5" outlineLevel="2" x14ac:dyDescent="0.2">
      <c r="A1663" s="2">
        <v>1156</v>
      </c>
      <c r="C1663" s="19" t="s">
        <v>19275</v>
      </c>
      <c r="D1663" s="10" t="s">
        <v>178</v>
      </c>
      <c r="E1663" t="s">
        <v>411</v>
      </c>
      <c r="F1663" s="20">
        <v>140</v>
      </c>
      <c r="G1663" s="20">
        <v>659</v>
      </c>
    </row>
    <row r="1664" spans="1:7" ht="25.5" outlineLevel="1" x14ac:dyDescent="0.2">
      <c r="A1664" s="2"/>
      <c r="C1664" s="49" t="s">
        <v>19276</v>
      </c>
      <c r="F1664" s="20">
        <f>SUBTOTAL(9,F1662:F1663)</f>
        <v>4330</v>
      </c>
      <c r="G1664" s="20">
        <f>SUBTOTAL(9,G1662:G1663)</f>
        <v>909</v>
      </c>
    </row>
    <row r="1665" spans="1:7" ht="25.5" outlineLevel="2" x14ac:dyDescent="0.2">
      <c r="A1665" s="2">
        <v>1157</v>
      </c>
      <c r="B1665" t="s">
        <v>1042</v>
      </c>
      <c r="C1665" s="19" t="s">
        <v>19277</v>
      </c>
      <c r="D1665" s="10" t="s">
        <v>15</v>
      </c>
      <c r="E1665" t="s">
        <v>411</v>
      </c>
      <c r="F1665" s="20">
        <v>3599</v>
      </c>
      <c r="G1665" s="20">
        <v>1072</v>
      </c>
    </row>
    <row r="1666" spans="1:7" ht="25.5" outlineLevel="2" x14ac:dyDescent="0.2">
      <c r="A1666" s="2">
        <v>1158</v>
      </c>
      <c r="C1666" s="19" t="s">
        <v>19277</v>
      </c>
      <c r="D1666" s="10" t="s">
        <v>68</v>
      </c>
      <c r="E1666" t="s">
        <v>411</v>
      </c>
      <c r="F1666" s="20">
        <v>1500</v>
      </c>
      <c r="G1666" s="20">
        <v>12</v>
      </c>
    </row>
    <row r="1667" spans="1:7" ht="25.5" outlineLevel="2" x14ac:dyDescent="0.2">
      <c r="A1667" s="2">
        <v>1159</v>
      </c>
      <c r="C1667" s="19" t="s">
        <v>19277</v>
      </c>
      <c r="D1667" s="10" t="s">
        <v>80</v>
      </c>
      <c r="E1667" t="s">
        <v>411</v>
      </c>
      <c r="F1667" s="20">
        <v>31460</v>
      </c>
      <c r="G1667" s="20">
        <v>357</v>
      </c>
    </row>
    <row r="1668" spans="1:7" ht="25.5" outlineLevel="2" x14ac:dyDescent="0.2">
      <c r="A1668" s="2">
        <v>1160</v>
      </c>
      <c r="C1668" s="19" t="s">
        <v>19277</v>
      </c>
      <c r="D1668" s="10" t="s">
        <v>178</v>
      </c>
      <c r="E1668" t="s">
        <v>411</v>
      </c>
      <c r="F1668" s="20">
        <v>16455</v>
      </c>
      <c r="G1668" s="20">
        <v>9522</v>
      </c>
    </row>
    <row r="1669" spans="1:7" ht="25.5" outlineLevel="1" x14ac:dyDescent="0.2">
      <c r="A1669" s="2"/>
      <c r="C1669" s="49" t="s">
        <v>19278</v>
      </c>
      <c r="F1669" s="20">
        <f>SUBTOTAL(9,F1665:F1668)</f>
        <v>53014</v>
      </c>
      <c r="G1669" s="20">
        <f>SUBTOTAL(9,G1665:G1668)</f>
        <v>10963</v>
      </c>
    </row>
    <row r="1670" spans="1:7" ht="25.5" outlineLevel="2" x14ac:dyDescent="0.2">
      <c r="A1670" s="2">
        <v>1161</v>
      </c>
      <c r="B1670" t="s">
        <v>1043</v>
      </c>
      <c r="C1670" s="19" t="s">
        <v>19279</v>
      </c>
      <c r="D1670" s="10" t="s">
        <v>443</v>
      </c>
      <c r="E1670" t="s">
        <v>411</v>
      </c>
      <c r="F1670" s="20">
        <v>1360</v>
      </c>
      <c r="G1670" s="20">
        <v>55</v>
      </c>
    </row>
    <row r="1671" spans="1:7" ht="25.5" outlineLevel="2" x14ac:dyDescent="0.2">
      <c r="A1671" s="2">
        <v>1162</v>
      </c>
      <c r="C1671" s="19" t="s">
        <v>19279</v>
      </c>
      <c r="D1671" s="10" t="s">
        <v>15</v>
      </c>
      <c r="E1671" t="s">
        <v>411</v>
      </c>
      <c r="F1671" s="20">
        <v>606900</v>
      </c>
      <c r="G1671" s="20">
        <v>4709</v>
      </c>
    </row>
    <row r="1672" spans="1:7" ht="25.5" outlineLevel="2" x14ac:dyDescent="0.2">
      <c r="A1672" s="2">
        <v>1163</v>
      </c>
      <c r="C1672" s="19" t="s">
        <v>19279</v>
      </c>
      <c r="D1672" s="10" t="s">
        <v>16</v>
      </c>
      <c r="E1672" t="s">
        <v>411</v>
      </c>
      <c r="F1672" s="20">
        <v>84609</v>
      </c>
      <c r="G1672" s="20">
        <v>1114</v>
      </c>
    </row>
    <row r="1673" spans="1:7" ht="25.5" outlineLevel="2" x14ac:dyDescent="0.2">
      <c r="A1673" s="2">
        <v>1164</v>
      </c>
      <c r="C1673" s="19" t="s">
        <v>20113</v>
      </c>
      <c r="D1673" s="10" t="s">
        <v>20</v>
      </c>
      <c r="E1673" t="s">
        <v>411</v>
      </c>
      <c r="F1673" s="20">
        <v>1485</v>
      </c>
      <c r="G1673" s="20">
        <v>71</v>
      </c>
    </row>
    <row r="1674" spans="1:7" ht="25.5" outlineLevel="2" x14ac:dyDescent="0.2">
      <c r="A1674" s="2">
        <v>1165</v>
      </c>
      <c r="C1674" s="19" t="s">
        <v>19279</v>
      </c>
      <c r="D1674" s="10" t="s">
        <v>23</v>
      </c>
      <c r="E1674" t="s">
        <v>411</v>
      </c>
      <c r="F1674" s="20">
        <v>2680</v>
      </c>
      <c r="G1674" s="20">
        <v>833</v>
      </c>
    </row>
    <row r="1675" spans="1:7" ht="25.5" outlineLevel="2" x14ac:dyDescent="0.2">
      <c r="A1675" s="2">
        <v>1166</v>
      </c>
      <c r="C1675" s="19" t="s">
        <v>19279</v>
      </c>
      <c r="D1675" s="10" t="s">
        <v>27</v>
      </c>
      <c r="E1675" t="s">
        <v>411</v>
      </c>
      <c r="F1675" s="20">
        <v>73</v>
      </c>
      <c r="G1675" s="20">
        <v>4</v>
      </c>
    </row>
    <row r="1676" spans="1:7" ht="25.5" outlineLevel="2" x14ac:dyDescent="0.2">
      <c r="A1676" s="2">
        <v>1167</v>
      </c>
      <c r="C1676" s="19" t="s">
        <v>19279</v>
      </c>
      <c r="D1676" s="10" t="s">
        <v>33</v>
      </c>
      <c r="E1676" t="s">
        <v>411</v>
      </c>
      <c r="F1676" s="20">
        <v>136</v>
      </c>
      <c r="G1676" s="20">
        <v>214</v>
      </c>
    </row>
    <row r="1677" spans="1:7" ht="25.5" outlineLevel="2" x14ac:dyDescent="0.2">
      <c r="A1677" s="2">
        <v>1168</v>
      </c>
      <c r="C1677" s="19" t="s">
        <v>19279</v>
      </c>
      <c r="D1677" s="10" t="s">
        <v>37</v>
      </c>
      <c r="E1677" t="s">
        <v>411</v>
      </c>
      <c r="F1677" s="20">
        <v>8636</v>
      </c>
      <c r="G1677" s="20">
        <v>2329</v>
      </c>
    </row>
    <row r="1678" spans="1:7" ht="25.5" outlineLevel="2" x14ac:dyDescent="0.2">
      <c r="A1678" s="2">
        <v>1169</v>
      </c>
      <c r="C1678" s="19" t="s">
        <v>19279</v>
      </c>
      <c r="D1678" s="10" t="s">
        <v>54</v>
      </c>
      <c r="E1678" t="s">
        <v>411</v>
      </c>
      <c r="F1678" s="20">
        <v>4298</v>
      </c>
      <c r="G1678" s="20">
        <v>3253</v>
      </c>
    </row>
    <row r="1679" spans="1:7" ht="25.5" outlineLevel="2" x14ac:dyDescent="0.2">
      <c r="A1679" s="2">
        <v>1170</v>
      </c>
      <c r="C1679" s="19" t="s">
        <v>19279</v>
      </c>
      <c r="D1679" s="10" t="s">
        <v>61</v>
      </c>
      <c r="E1679" t="s">
        <v>411</v>
      </c>
      <c r="F1679" s="20">
        <v>6730</v>
      </c>
      <c r="G1679" s="20">
        <v>534</v>
      </c>
    </row>
    <row r="1680" spans="1:7" ht="25.5" outlineLevel="2" x14ac:dyDescent="0.2">
      <c r="A1680" s="2">
        <v>1171</v>
      </c>
      <c r="C1680" s="19" t="s">
        <v>19279</v>
      </c>
      <c r="D1680" s="10" t="s">
        <v>65</v>
      </c>
      <c r="E1680" t="s">
        <v>411</v>
      </c>
      <c r="F1680" s="20">
        <v>29445</v>
      </c>
      <c r="G1680" s="20">
        <v>27201</v>
      </c>
    </row>
    <row r="1681" spans="1:7" ht="25.5" outlineLevel="2" x14ac:dyDescent="0.2">
      <c r="A1681" s="2">
        <v>1172</v>
      </c>
      <c r="C1681" s="19" t="s">
        <v>19279</v>
      </c>
      <c r="D1681" s="10" t="s">
        <v>68</v>
      </c>
      <c r="E1681" t="s">
        <v>411</v>
      </c>
      <c r="F1681" s="20">
        <v>126625</v>
      </c>
      <c r="G1681" s="20">
        <v>25334</v>
      </c>
    </row>
    <row r="1682" spans="1:7" ht="25.5" outlineLevel="2" x14ac:dyDescent="0.2">
      <c r="A1682" s="2">
        <v>1173</v>
      </c>
      <c r="C1682" s="19" t="s">
        <v>19279</v>
      </c>
      <c r="D1682" s="10" t="s">
        <v>77</v>
      </c>
      <c r="E1682" t="s">
        <v>411</v>
      </c>
      <c r="F1682" s="20">
        <v>2</v>
      </c>
      <c r="G1682" s="20">
        <v>11</v>
      </c>
    </row>
    <row r="1683" spans="1:7" ht="25.5" outlineLevel="2" x14ac:dyDescent="0.2">
      <c r="A1683" s="2">
        <v>1174</v>
      </c>
      <c r="C1683" s="19" t="s">
        <v>19279</v>
      </c>
      <c r="D1683" s="10" t="s">
        <v>79</v>
      </c>
      <c r="E1683" t="s">
        <v>411</v>
      </c>
      <c r="F1683" s="20">
        <v>6493</v>
      </c>
      <c r="G1683" s="20">
        <v>190</v>
      </c>
    </row>
    <row r="1684" spans="1:7" ht="25.5" outlineLevel="2" x14ac:dyDescent="0.2">
      <c r="A1684" s="2">
        <v>1175</v>
      </c>
      <c r="C1684" s="19" t="s">
        <v>19279</v>
      </c>
      <c r="D1684" s="10" t="s">
        <v>80</v>
      </c>
      <c r="E1684" t="s">
        <v>411</v>
      </c>
      <c r="F1684" s="20">
        <v>100</v>
      </c>
      <c r="G1684" s="20">
        <v>52</v>
      </c>
    </row>
    <row r="1685" spans="1:7" ht="25.5" outlineLevel="2" x14ac:dyDescent="0.2">
      <c r="A1685" s="2">
        <v>1176</v>
      </c>
      <c r="C1685" s="19" t="s">
        <v>19279</v>
      </c>
      <c r="D1685" s="10" t="s">
        <v>87</v>
      </c>
      <c r="E1685" t="s">
        <v>411</v>
      </c>
      <c r="F1685" s="20">
        <v>5266</v>
      </c>
      <c r="G1685" s="20">
        <v>4339</v>
      </c>
    </row>
    <row r="1686" spans="1:7" ht="25.5" outlineLevel="2" x14ac:dyDescent="0.2">
      <c r="A1686" s="2">
        <v>1177</v>
      </c>
      <c r="C1686" s="19" t="s">
        <v>19279</v>
      </c>
      <c r="D1686" s="10" t="s">
        <v>88</v>
      </c>
      <c r="E1686" t="s">
        <v>411</v>
      </c>
      <c r="F1686" s="20">
        <v>346721</v>
      </c>
      <c r="G1686" s="20">
        <v>13178</v>
      </c>
    </row>
    <row r="1687" spans="1:7" ht="25.5" outlineLevel="2" x14ac:dyDescent="0.2">
      <c r="A1687" s="2">
        <v>1178</v>
      </c>
      <c r="C1687" s="19" t="s">
        <v>19279</v>
      </c>
      <c r="D1687" s="10" t="s">
        <v>107</v>
      </c>
      <c r="E1687" t="s">
        <v>411</v>
      </c>
      <c r="F1687" s="20">
        <v>783</v>
      </c>
      <c r="G1687" s="20">
        <v>99</v>
      </c>
    </row>
    <row r="1688" spans="1:7" ht="25.5" outlineLevel="2" x14ac:dyDescent="0.2">
      <c r="A1688" s="2">
        <v>1179</v>
      </c>
      <c r="C1688" s="19" t="s">
        <v>19279</v>
      </c>
      <c r="D1688" s="10" t="s">
        <v>108</v>
      </c>
      <c r="E1688" t="s">
        <v>411</v>
      </c>
      <c r="F1688" s="20">
        <v>56</v>
      </c>
      <c r="G1688" s="20">
        <v>11</v>
      </c>
    </row>
    <row r="1689" spans="1:7" ht="25.5" outlineLevel="2" x14ac:dyDescent="0.2">
      <c r="A1689" s="2">
        <v>1180</v>
      </c>
      <c r="C1689" s="19" t="s">
        <v>19279</v>
      </c>
      <c r="D1689" s="10" t="s">
        <v>121</v>
      </c>
      <c r="E1689" t="s">
        <v>411</v>
      </c>
      <c r="F1689" s="20">
        <v>3180</v>
      </c>
      <c r="G1689" s="20">
        <v>2270</v>
      </c>
    </row>
    <row r="1690" spans="1:7" ht="25.5" outlineLevel="2" x14ac:dyDescent="0.2">
      <c r="A1690" s="2">
        <v>1181</v>
      </c>
      <c r="C1690" s="19" t="s">
        <v>19279</v>
      </c>
      <c r="D1690" s="10" t="s">
        <v>123</v>
      </c>
      <c r="E1690" t="s">
        <v>411</v>
      </c>
      <c r="F1690" s="20">
        <v>3243</v>
      </c>
      <c r="G1690" s="20">
        <v>5409</v>
      </c>
    </row>
    <row r="1691" spans="1:7" ht="25.5" outlineLevel="2" x14ac:dyDescent="0.2">
      <c r="A1691" s="2">
        <v>1182</v>
      </c>
      <c r="C1691" s="19" t="s">
        <v>19279</v>
      </c>
      <c r="D1691" s="10" t="s">
        <v>125</v>
      </c>
      <c r="E1691" t="s">
        <v>411</v>
      </c>
      <c r="F1691" s="20">
        <v>5200</v>
      </c>
      <c r="G1691" s="20">
        <v>502</v>
      </c>
    </row>
    <row r="1692" spans="1:7" ht="25.5" outlineLevel="2" x14ac:dyDescent="0.2">
      <c r="A1692" s="2">
        <v>1183</v>
      </c>
      <c r="C1692" s="19" t="s">
        <v>19279</v>
      </c>
      <c r="D1692" s="10" t="s">
        <v>128</v>
      </c>
      <c r="E1692" t="s">
        <v>411</v>
      </c>
      <c r="F1692" s="20">
        <v>2576</v>
      </c>
      <c r="G1692" s="20">
        <v>1185</v>
      </c>
    </row>
    <row r="1693" spans="1:7" ht="25.5" outlineLevel="2" x14ac:dyDescent="0.2">
      <c r="A1693" s="2">
        <v>1184</v>
      </c>
      <c r="C1693" s="19" t="s">
        <v>19279</v>
      </c>
      <c r="D1693" s="10" t="s">
        <v>135</v>
      </c>
      <c r="E1693" t="s">
        <v>411</v>
      </c>
      <c r="F1693" s="20">
        <v>95</v>
      </c>
      <c r="G1693" s="20">
        <v>8</v>
      </c>
    </row>
    <row r="1694" spans="1:7" ht="25.5" outlineLevel="2" x14ac:dyDescent="0.2">
      <c r="A1694" s="2">
        <v>1185</v>
      </c>
      <c r="C1694" s="19" t="s">
        <v>19279</v>
      </c>
      <c r="D1694" s="10" t="s">
        <v>136</v>
      </c>
      <c r="E1694" t="s">
        <v>411</v>
      </c>
      <c r="F1694" s="20">
        <v>40</v>
      </c>
      <c r="G1694" s="20">
        <v>53</v>
      </c>
    </row>
    <row r="1695" spans="1:7" ht="25.5" outlineLevel="2" x14ac:dyDescent="0.2">
      <c r="A1695" s="2">
        <v>1186</v>
      </c>
      <c r="C1695" s="19" t="s">
        <v>19279</v>
      </c>
      <c r="D1695" s="10" t="s">
        <v>137</v>
      </c>
      <c r="E1695" t="s">
        <v>411</v>
      </c>
      <c r="F1695" s="20">
        <v>600</v>
      </c>
      <c r="G1695" s="20">
        <v>65</v>
      </c>
    </row>
    <row r="1696" spans="1:7" ht="25.5" outlineLevel="2" x14ac:dyDescent="0.2">
      <c r="A1696" s="2">
        <v>1187</v>
      </c>
      <c r="C1696" s="19" t="s">
        <v>19279</v>
      </c>
      <c r="D1696" s="10" t="s">
        <v>151</v>
      </c>
      <c r="E1696" t="s">
        <v>411</v>
      </c>
      <c r="F1696" s="20">
        <v>3395</v>
      </c>
      <c r="G1696" s="20">
        <v>433</v>
      </c>
    </row>
    <row r="1697" spans="1:7" ht="25.5" outlineLevel="2" x14ac:dyDescent="0.2">
      <c r="A1697" s="2">
        <v>1188</v>
      </c>
      <c r="C1697" s="19" t="s">
        <v>19279</v>
      </c>
      <c r="D1697" s="10" t="s">
        <v>153</v>
      </c>
      <c r="E1697" t="s">
        <v>411</v>
      </c>
      <c r="F1697" s="20">
        <v>210</v>
      </c>
      <c r="G1697" s="20">
        <v>10</v>
      </c>
    </row>
    <row r="1698" spans="1:7" ht="25.5" outlineLevel="2" x14ac:dyDescent="0.2">
      <c r="A1698" s="2">
        <v>1189</v>
      </c>
      <c r="C1698" s="19" t="s">
        <v>19279</v>
      </c>
      <c r="D1698" s="10" t="s">
        <v>157</v>
      </c>
      <c r="E1698" t="s">
        <v>411</v>
      </c>
      <c r="F1698" s="20">
        <v>6880</v>
      </c>
      <c r="G1698" s="20">
        <v>379</v>
      </c>
    </row>
    <row r="1699" spans="1:7" ht="25.5" outlineLevel="2" x14ac:dyDescent="0.2">
      <c r="A1699" s="2">
        <v>1190</v>
      </c>
      <c r="C1699" s="19" t="s">
        <v>19279</v>
      </c>
      <c r="D1699" s="10" t="s">
        <v>161</v>
      </c>
      <c r="E1699" t="s">
        <v>411</v>
      </c>
      <c r="F1699" s="20">
        <v>45</v>
      </c>
      <c r="G1699" s="20">
        <v>221</v>
      </c>
    </row>
    <row r="1700" spans="1:7" ht="25.5" outlineLevel="2" x14ac:dyDescent="0.2">
      <c r="A1700" s="2">
        <v>1191</v>
      </c>
      <c r="C1700" s="19" t="s">
        <v>19279</v>
      </c>
      <c r="D1700" s="10" t="s">
        <v>162</v>
      </c>
      <c r="E1700" t="s">
        <v>411</v>
      </c>
      <c r="F1700" s="20">
        <v>33131</v>
      </c>
      <c r="G1700" s="20">
        <v>5683</v>
      </c>
    </row>
    <row r="1701" spans="1:7" ht="25.5" outlineLevel="2" x14ac:dyDescent="0.2">
      <c r="A1701" s="2">
        <v>1192</v>
      </c>
      <c r="C1701" s="19" t="s">
        <v>19279</v>
      </c>
      <c r="D1701" s="10" t="s">
        <v>164</v>
      </c>
      <c r="E1701" t="s">
        <v>411</v>
      </c>
      <c r="F1701" s="20">
        <v>461</v>
      </c>
      <c r="G1701" s="20">
        <v>200</v>
      </c>
    </row>
    <row r="1702" spans="1:7" ht="25.5" outlineLevel="2" x14ac:dyDescent="0.2">
      <c r="A1702" s="2">
        <v>1193</v>
      </c>
      <c r="C1702" s="19" t="s">
        <v>19279</v>
      </c>
      <c r="D1702" s="10" t="s">
        <v>176</v>
      </c>
      <c r="E1702" t="s">
        <v>411</v>
      </c>
      <c r="F1702" s="20">
        <v>93120</v>
      </c>
      <c r="G1702" s="20">
        <v>19282</v>
      </c>
    </row>
    <row r="1703" spans="1:7" ht="25.5" outlineLevel="2" x14ac:dyDescent="0.2">
      <c r="A1703" s="2">
        <v>1194</v>
      </c>
      <c r="C1703" s="19" t="s">
        <v>19279</v>
      </c>
      <c r="D1703" s="10" t="s">
        <v>178</v>
      </c>
      <c r="E1703" t="s">
        <v>411</v>
      </c>
      <c r="F1703" s="20">
        <v>277501</v>
      </c>
      <c r="G1703" s="20">
        <v>72288</v>
      </c>
    </row>
    <row r="1704" spans="1:7" ht="38.25" outlineLevel="1" x14ac:dyDescent="0.2">
      <c r="A1704" s="2"/>
      <c r="C1704" s="49" t="s">
        <v>19280</v>
      </c>
      <c r="F1704" s="20">
        <f>SUBTOTAL(9,F1670:F1703)</f>
        <v>1662075</v>
      </c>
      <c r="G1704" s="20">
        <f>SUBTOTAL(9,G1670:G1703)</f>
        <v>191519</v>
      </c>
    </row>
    <row r="1705" spans="1:7" outlineLevel="2" x14ac:dyDescent="0.2">
      <c r="A1705" s="2">
        <v>1195</v>
      </c>
      <c r="B1705" t="s">
        <v>1045</v>
      </c>
      <c r="C1705" s="19" t="s">
        <v>19281</v>
      </c>
      <c r="D1705" s="10" t="s">
        <v>80</v>
      </c>
      <c r="E1705" t="s">
        <v>411</v>
      </c>
      <c r="F1705" s="20">
        <v>700</v>
      </c>
      <c r="G1705" s="20">
        <v>3</v>
      </c>
    </row>
    <row r="1706" spans="1:7" outlineLevel="2" x14ac:dyDescent="0.2">
      <c r="A1706" s="2">
        <v>1196</v>
      </c>
      <c r="C1706" s="19" t="s">
        <v>19281</v>
      </c>
      <c r="D1706" s="10" t="s">
        <v>178</v>
      </c>
      <c r="E1706" t="s">
        <v>411</v>
      </c>
      <c r="F1706" s="20">
        <v>310</v>
      </c>
      <c r="G1706" s="20">
        <v>38</v>
      </c>
    </row>
    <row r="1707" spans="1:7" outlineLevel="1" x14ac:dyDescent="0.2">
      <c r="A1707" s="2"/>
      <c r="C1707" s="49" t="s">
        <v>19282</v>
      </c>
      <c r="F1707" s="20">
        <f>SUBTOTAL(9,F1705:F1706)</f>
        <v>1010</v>
      </c>
      <c r="G1707" s="20">
        <f>SUBTOTAL(9,G1705:G1706)</f>
        <v>41</v>
      </c>
    </row>
    <row r="1708" spans="1:7" ht="25.5" outlineLevel="2" x14ac:dyDescent="0.2">
      <c r="A1708" s="2">
        <v>1197</v>
      </c>
      <c r="B1708" t="s">
        <v>1046</v>
      </c>
      <c r="C1708" s="19" t="s">
        <v>20517</v>
      </c>
      <c r="D1708" s="10" t="s">
        <v>37</v>
      </c>
      <c r="E1708" t="s">
        <v>411</v>
      </c>
      <c r="F1708" s="20">
        <v>200</v>
      </c>
      <c r="G1708" s="20">
        <v>643</v>
      </c>
    </row>
    <row r="1709" spans="1:7" ht="25.5" outlineLevel="1" x14ac:dyDescent="0.2">
      <c r="A1709" s="2"/>
      <c r="C1709" s="49" t="s">
        <v>20518</v>
      </c>
      <c r="F1709" s="20">
        <f>SUBTOTAL(9,F1708:F1708)</f>
        <v>200</v>
      </c>
      <c r="G1709" s="20">
        <f>SUBTOTAL(9,G1708:G1708)</f>
        <v>643</v>
      </c>
    </row>
    <row r="1710" spans="1:7" ht="25.5" outlineLevel="2" x14ac:dyDescent="0.2">
      <c r="A1710" s="2">
        <v>1198</v>
      </c>
      <c r="B1710" t="s">
        <v>1048</v>
      </c>
      <c r="C1710" s="19" t="s">
        <v>19283</v>
      </c>
      <c r="D1710" s="10" t="s">
        <v>15</v>
      </c>
      <c r="E1710" t="s">
        <v>411</v>
      </c>
      <c r="F1710" s="20">
        <v>1200</v>
      </c>
      <c r="G1710" s="20">
        <v>1168</v>
      </c>
    </row>
    <row r="1711" spans="1:7" ht="25.5" outlineLevel="2" x14ac:dyDescent="0.2">
      <c r="A1711" s="2">
        <v>1199</v>
      </c>
      <c r="C1711" s="19" t="s">
        <v>19283</v>
      </c>
      <c r="D1711" s="10" t="s">
        <v>121</v>
      </c>
      <c r="E1711" t="s">
        <v>411</v>
      </c>
      <c r="F1711" s="20">
        <v>4860</v>
      </c>
      <c r="G1711" s="20">
        <v>423</v>
      </c>
    </row>
    <row r="1712" spans="1:7" ht="25.5" outlineLevel="2" x14ac:dyDescent="0.2">
      <c r="A1712" s="2">
        <v>1200</v>
      </c>
      <c r="C1712" s="19" t="s">
        <v>19283</v>
      </c>
      <c r="D1712" s="10" t="s">
        <v>176</v>
      </c>
      <c r="E1712" t="s">
        <v>411</v>
      </c>
      <c r="F1712" s="20">
        <v>2912</v>
      </c>
      <c r="G1712" s="20">
        <v>194</v>
      </c>
    </row>
    <row r="1713" spans="1:7" ht="25.5" outlineLevel="1" x14ac:dyDescent="0.2">
      <c r="A1713" s="2"/>
      <c r="C1713" s="49" t="s">
        <v>19284</v>
      </c>
      <c r="F1713" s="20">
        <f>SUBTOTAL(9,F1710:F1712)</f>
        <v>8972</v>
      </c>
      <c r="G1713" s="20">
        <f>SUBTOTAL(9,G1710:G1712)</f>
        <v>1785</v>
      </c>
    </row>
    <row r="1714" spans="1:7" outlineLevel="2" x14ac:dyDescent="0.2">
      <c r="A1714" s="2">
        <v>1201</v>
      </c>
      <c r="B1714" t="s">
        <v>1049</v>
      </c>
      <c r="C1714" s="19" t="s">
        <v>20519</v>
      </c>
      <c r="D1714" s="10" t="s">
        <v>80</v>
      </c>
      <c r="E1714" t="s">
        <v>411</v>
      </c>
      <c r="F1714" s="20">
        <v>65</v>
      </c>
      <c r="G1714" s="20">
        <v>1</v>
      </c>
    </row>
    <row r="1715" spans="1:7" ht="25.5" outlineLevel="1" x14ac:dyDescent="0.2">
      <c r="A1715" s="2"/>
      <c r="C1715" s="49" t="s">
        <v>20520</v>
      </c>
      <c r="F1715" s="20">
        <f>SUBTOTAL(9,F1714:F1714)</f>
        <v>65</v>
      </c>
      <c r="G1715" s="20">
        <f>SUBTOTAL(9,G1714:G1714)</f>
        <v>1</v>
      </c>
    </row>
    <row r="1716" spans="1:7" ht="25.5" outlineLevel="2" x14ac:dyDescent="0.2">
      <c r="A1716" s="2">
        <v>1202</v>
      </c>
      <c r="B1716" t="s">
        <v>1050</v>
      </c>
      <c r="C1716" s="19" t="s">
        <v>20521</v>
      </c>
      <c r="D1716" s="10" t="s">
        <v>37</v>
      </c>
      <c r="E1716" t="s">
        <v>411</v>
      </c>
      <c r="F1716" s="20">
        <v>9300</v>
      </c>
      <c r="G1716" s="20">
        <v>500</v>
      </c>
    </row>
    <row r="1717" spans="1:7" ht="25.5" outlineLevel="1" x14ac:dyDescent="0.2">
      <c r="A1717" s="2"/>
      <c r="C1717" s="49" t="s">
        <v>20522</v>
      </c>
      <c r="F1717" s="20">
        <f>SUBTOTAL(9,F1716:F1716)</f>
        <v>9300</v>
      </c>
      <c r="G1717" s="20">
        <f>SUBTOTAL(9,G1716:G1716)</f>
        <v>500</v>
      </c>
    </row>
    <row r="1718" spans="1:7" ht="25.5" outlineLevel="2" x14ac:dyDescent="0.2">
      <c r="A1718" s="2">
        <v>1203</v>
      </c>
      <c r="B1718" t="s">
        <v>1052</v>
      </c>
      <c r="C1718" s="19" t="s">
        <v>19285</v>
      </c>
      <c r="D1718" s="10" t="s">
        <v>42</v>
      </c>
      <c r="E1718" t="s">
        <v>411</v>
      </c>
      <c r="F1718" s="20">
        <v>185566</v>
      </c>
      <c r="G1718" s="20">
        <v>5227</v>
      </c>
    </row>
    <row r="1719" spans="1:7" ht="25.5" outlineLevel="2" x14ac:dyDescent="0.2">
      <c r="A1719" s="2">
        <v>1204</v>
      </c>
      <c r="C1719" s="19" t="s">
        <v>19285</v>
      </c>
      <c r="D1719" s="10" t="s">
        <v>80</v>
      </c>
      <c r="E1719" t="s">
        <v>411</v>
      </c>
      <c r="F1719" s="20">
        <v>400</v>
      </c>
      <c r="G1719" s="20">
        <v>10</v>
      </c>
    </row>
    <row r="1720" spans="1:7" ht="25.5" outlineLevel="2" x14ac:dyDescent="0.2">
      <c r="A1720" s="2">
        <v>1205</v>
      </c>
      <c r="C1720" s="19" t="s">
        <v>19285</v>
      </c>
      <c r="D1720" s="10" t="s">
        <v>162</v>
      </c>
      <c r="E1720" t="s">
        <v>411</v>
      </c>
      <c r="F1720" s="20">
        <v>50</v>
      </c>
      <c r="G1720" s="20">
        <v>57</v>
      </c>
    </row>
    <row r="1721" spans="1:7" ht="25.5" outlineLevel="2" x14ac:dyDescent="0.2">
      <c r="A1721" s="2">
        <v>1206</v>
      </c>
      <c r="C1721" s="19" t="s">
        <v>19285</v>
      </c>
      <c r="D1721" s="10" t="s">
        <v>178</v>
      </c>
      <c r="E1721" t="s">
        <v>411</v>
      </c>
      <c r="F1721" s="20">
        <v>2950</v>
      </c>
      <c r="G1721" s="20">
        <v>615</v>
      </c>
    </row>
    <row r="1722" spans="1:7" ht="25.5" outlineLevel="1" x14ac:dyDescent="0.2">
      <c r="A1722" s="2"/>
      <c r="C1722" s="49" t="s">
        <v>19286</v>
      </c>
      <c r="F1722" s="20">
        <f>SUBTOTAL(9,F1718:F1721)</f>
        <v>188966</v>
      </c>
      <c r="G1722" s="20">
        <f>SUBTOTAL(9,G1718:G1721)</f>
        <v>5909</v>
      </c>
    </row>
    <row r="1723" spans="1:7" outlineLevel="2" x14ac:dyDescent="0.2">
      <c r="A1723" s="2">
        <v>1207</v>
      </c>
      <c r="B1723" t="s">
        <v>1054</v>
      </c>
      <c r="C1723" s="19" t="s">
        <v>19287</v>
      </c>
      <c r="D1723" s="10" t="s">
        <v>37</v>
      </c>
      <c r="E1723" t="s">
        <v>398</v>
      </c>
      <c r="F1723" s="20">
        <v>44</v>
      </c>
      <c r="G1723" s="20">
        <v>18</v>
      </c>
    </row>
    <row r="1724" spans="1:7" outlineLevel="1" x14ac:dyDescent="0.2">
      <c r="A1724" s="2"/>
      <c r="C1724" s="49" t="s">
        <v>19288</v>
      </c>
      <c r="F1724" s="20">
        <f>SUBTOTAL(9,F1723:F1723)</f>
        <v>44</v>
      </c>
      <c r="G1724" s="20">
        <f>SUBTOTAL(9,G1723:G1723)</f>
        <v>18</v>
      </c>
    </row>
    <row r="1725" spans="1:7" ht="25.5" outlineLevel="2" x14ac:dyDescent="0.2">
      <c r="A1725" s="2">
        <v>1208</v>
      </c>
      <c r="C1725" s="19" t="s">
        <v>19289</v>
      </c>
      <c r="D1725" s="10" t="s">
        <v>65</v>
      </c>
      <c r="E1725" t="s">
        <v>398</v>
      </c>
      <c r="F1725" s="20">
        <v>33</v>
      </c>
      <c r="G1725" s="20">
        <v>15</v>
      </c>
    </row>
    <row r="1726" spans="1:7" ht="25.5" outlineLevel="2" x14ac:dyDescent="0.2">
      <c r="A1726" s="2">
        <v>1209</v>
      </c>
      <c r="C1726" s="19" t="s">
        <v>19289</v>
      </c>
      <c r="D1726" s="10" t="s">
        <v>68</v>
      </c>
      <c r="E1726" t="s">
        <v>398</v>
      </c>
      <c r="F1726" s="20">
        <v>993</v>
      </c>
      <c r="G1726" s="20">
        <v>14</v>
      </c>
    </row>
    <row r="1727" spans="1:7" ht="25.5" outlineLevel="2" x14ac:dyDescent="0.2">
      <c r="A1727" s="2">
        <v>1210</v>
      </c>
      <c r="C1727" s="19" t="s">
        <v>19289</v>
      </c>
      <c r="D1727" s="10" t="s">
        <v>77</v>
      </c>
      <c r="E1727" t="s">
        <v>398</v>
      </c>
      <c r="F1727" s="20">
        <v>50</v>
      </c>
      <c r="G1727" s="20">
        <v>10</v>
      </c>
    </row>
    <row r="1728" spans="1:7" ht="25.5" outlineLevel="2" x14ac:dyDescent="0.2">
      <c r="A1728" s="2">
        <v>1211</v>
      </c>
      <c r="C1728" s="19" t="s">
        <v>19289</v>
      </c>
      <c r="D1728" s="10" t="s">
        <v>80</v>
      </c>
      <c r="E1728" t="s">
        <v>398</v>
      </c>
      <c r="F1728" s="20">
        <v>227881</v>
      </c>
      <c r="G1728" s="20">
        <v>11367</v>
      </c>
    </row>
    <row r="1729" spans="1:7" ht="25.5" outlineLevel="2" x14ac:dyDescent="0.2">
      <c r="A1729" s="2">
        <v>1212</v>
      </c>
      <c r="C1729" s="19" t="s">
        <v>19289</v>
      </c>
      <c r="D1729" s="10" t="s">
        <v>87</v>
      </c>
      <c r="E1729" t="s">
        <v>398</v>
      </c>
      <c r="F1729" s="20">
        <v>900</v>
      </c>
      <c r="G1729" s="20">
        <v>23</v>
      </c>
    </row>
    <row r="1730" spans="1:7" ht="25.5" outlineLevel="2" x14ac:dyDescent="0.2">
      <c r="A1730" s="2">
        <v>1213</v>
      </c>
      <c r="C1730" s="19" t="s">
        <v>19289</v>
      </c>
      <c r="D1730" s="10" t="s">
        <v>116</v>
      </c>
      <c r="E1730" t="s">
        <v>398</v>
      </c>
      <c r="F1730" s="20">
        <v>44</v>
      </c>
      <c r="G1730" s="20">
        <v>47</v>
      </c>
    </row>
    <row r="1731" spans="1:7" ht="25.5" outlineLevel="2" x14ac:dyDescent="0.2">
      <c r="A1731" s="2">
        <v>1214</v>
      </c>
      <c r="C1731" s="19" t="s">
        <v>19289</v>
      </c>
      <c r="D1731" s="10" t="s">
        <v>128</v>
      </c>
      <c r="E1731" t="s">
        <v>398</v>
      </c>
      <c r="F1731" s="20">
        <v>407</v>
      </c>
      <c r="G1731" s="20">
        <v>14</v>
      </c>
    </row>
    <row r="1732" spans="1:7" ht="25.5" outlineLevel="2" x14ac:dyDescent="0.2">
      <c r="A1732" s="2">
        <v>1215</v>
      </c>
      <c r="C1732" s="19" t="s">
        <v>19289</v>
      </c>
      <c r="D1732" s="10" t="s">
        <v>164</v>
      </c>
      <c r="E1732" t="s">
        <v>398</v>
      </c>
      <c r="F1732" s="20">
        <v>120</v>
      </c>
      <c r="G1732" s="20">
        <v>36</v>
      </c>
    </row>
    <row r="1733" spans="1:7" ht="25.5" outlineLevel="2" x14ac:dyDescent="0.2">
      <c r="A1733" s="2">
        <v>1216</v>
      </c>
      <c r="C1733" s="19" t="s">
        <v>19289</v>
      </c>
      <c r="D1733" s="10" t="s">
        <v>176</v>
      </c>
      <c r="E1733" t="s">
        <v>398</v>
      </c>
      <c r="F1733" s="20">
        <v>188</v>
      </c>
      <c r="G1733" s="20">
        <v>14</v>
      </c>
    </row>
    <row r="1734" spans="1:7" ht="25.5" outlineLevel="2" x14ac:dyDescent="0.2">
      <c r="A1734" s="2">
        <v>1217</v>
      </c>
      <c r="C1734" s="19" t="s">
        <v>19289</v>
      </c>
      <c r="D1734" s="10" t="s">
        <v>178</v>
      </c>
      <c r="E1734" t="s">
        <v>398</v>
      </c>
      <c r="F1734" s="20">
        <v>47211</v>
      </c>
      <c r="G1734" s="20">
        <v>699</v>
      </c>
    </row>
    <row r="1735" spans="1:7" ht="25.5" outlineLevel="1" x14ac:dyDescent="0.2">
      <c r="A1735" s="2"/>
      <c r="C1735" s="49" t="s">
        <v>19290</v>
      </c>
      <c r="F1735" s="20">
        <f>SUBTOTAL(9,F1725:F1734)</f>
        <v>277827</v>
      </c>
      <c r="G1735" s="20">
        <f>SUBTOTAL(9,G1725:G1734)</f>
        <v>12239</v>
      </c>
    </row>
    <row r="1736" spans="1:7" outlineLevel="2" x14ac:dyDescent="0.2">
      <c r="A1736" s="2">
        <v>1218</v>
      </c>
      <c r="B1736" t="s">
        <v>1055</v>
      </c>
      <c r="C1736" s="19" t="s">
        <v>19291</v>
      </c>
      <c r="D1736" s="10" t="s">
        <v>15</v>
      </c>
      <c r="E1736" t="s">
        <v>398</v>
      </c>
      <c r="F1736" s="20">
        <v>3615689</v>
      </c>
      <c r="G1736" s="20">
        <v>9545</v>
      </c>
    </row>
    <row r="1737" spans="1:7" outlineLevel="1" x14ac:dyDescent="0.2">
      <c r="A1737" s="2"/>
      <c r="C1737" s="49" t="s">
        <v>19292</v>
      </c>
      <c r="F1737" s="20">
        <f>SUBTOTAL(9,F1736:F1736)</f>
        <v>3615689</v>
      </c>
      <c r="G1737" s="20">
        <f>SUBTOTAL(9,G1736:G1736)</f>
        <v>9545</v>
      </c>
    </row>
    <row r="1738" spans="1:7" ht="25.5" outlineLevel="2" x14ac:dyDescent="0.2">
      <c r="A1738" s="2">
        <v>1219</v>
      </c>
      <c r="C1738" s="19" t="s">
        <v>20206</v>
      </c>
      <c r="D1738" s="10" t="s">
        <v>27</v>
      </c>
      <c r="E1738" t="s">
        <v>398</v>
      </c>
      <c r="F1738" s="20">
        <v>27</v>
      </c>
      <c r="G1738" s="20">
        <v>4</v>
      </c>
    </row>
    <row r="1739" spans="1:7" ht="25.5" outlineLevel="2" x14ac:dyDescent="0.2">
      <c r="A1739" s="2">
        <v>1220</v>
      </c>
      <c r="C1739" s="19" t="s">
        <v>20206</v>
      </c>
      <c r="D1739" s="10" t="s">
        <v>37</v>
      </c>
      <c r="E1739" t="s">
        <v>398</v>
      </c>
      <c r="F1739" s="20">
        <v>145</v>
      </c>
      <c r="G1739" s="20">
        <v>9</v>
      </c>
    </row>
    <row r="1740" spans="1:7" ht="25.5" outlineLevel="2" x14ac:dyDescent="0.2">
      <c r="A1740" s="2">
        <v>1221</v>
      </c>
      <c r="C1740" s="19" t="s">
        <v>20206</v>
      </c>
      <c r="D1740" s="10" t="s">
        <v>68</v>
      </c>
      <c r="E1740" t="s">
        <v>398</v>
      </c>
      <c r="F1740" s="20">
        <v>524</v>
      </c>
      <c r="G1740" s="20">
        <v>25</v>
      </c>
    </row>
    <row r="1741" spans="1:7" ht="25.5" outlineLevel="2" x14ac:dyDescent="0.2">
      <c r="A1741" s="2">
        <v>1222</v>
      </c>
      <c r="C1741" s="19" t="s">
        <v>20206</v>
      </c>
      <c r="D1741" s="10" t="s">
        <v>80</v>
      </c>
      <c r="E1741" t="s">
        <v>398</v>
      </c>
      <c r="F1741" s="20">
        <v>95</v>
      </c>
      <c r="G1741" s="20">
        <v>352</v>
      </c>
    </row>
    <row r="1742" spans="1:7" ht="25.5" outlineLevel="1" x14ac:dyDescent="0.2">
      <c r="A1742" s="2"/>
      <c r="C1742" s="49" t="s">
        <v>20207</v>
      </c>
      <c r="F1742" s="20">
        <f>SUBTOTAL(9,F1738:F1741)</f>
        <v>791</v>
      </c>
      <c r="G1742" s="20">
        <f>SUBTOTAL(9,G1738:G1741)</f>
        <v>390</v>
      </c>
    </row>
    <row r="1743" spans="1:7" outlineLevel="2" x14ac:dyDescent="0.2">
      <c r="A1743" s="2">
        <v>1223</v>
      </c>
      <c r="C1743" s="19" t="s">
        <v>19291</v>
      </c>
      <c r="D1743" s="10" t="s">
        <v>80</v>
      </c>
      <c r="E1743" t="s">
        <v>398</v>
      </c>
      <c r="F1743" s="20">
        <v>4444</v>
      </c>
      <c r="G1743" s="20">
        <v>276</v>
      </c>
    </row>
    <row r="1744" spans="1:7" outlineLevel="1" x14ac:dyDescent="0.2">
      <c r="A1744" s="2"/>
      <c r="C1744" s="49" t="s">
        <v>19292</v>
      </c>
      <c r="F1744" s="20">
        <f>SUBTOTAL(9,F1743:F1743)</f>
        <v>4444</v>
      </c>
      <c r="G1744" s="20">
        <f>SUBTOTAL(9,G1743:G1743)</f>
        <v>276</v>
      </c>
    </row>
    <row r="1745" spans="1:7" ht="25.5" outlineLevel="2" x14ac:dyDescent="0.2">
      <c r="A1745" s="2">
        <v>1224</v>
      </c>
      <c r="C1745" s="19" t="s">
        <v>20206</v>
      </c>
      <c r="D1745" s="10" t="s">
        <v>88</v>
      </c>
      <c r="E1745" t="s">
        <v>398</v>
      </c>
      <c r="F1745" s="20">
        <v>1354</v>
      </c>
      <c r="G1745" s="20">
        <v>261</v>
      </c>
    </row>
    <row r="1746" spans="1:7" ht="25.5" outlineLevel="2" x14ac:dyDescent="0.2">
      <c r="A1746" s="2">
        <v>1225</v>
      </c>
      <c r="C1746" s="19" t="s">
        <v>20206</v>
      </c>
      <c r="D1746" s="10" t="s">
        <v>107</v>
      </c>
      <c r="E1746" t="s">
        <v>398</v>
      </c>
      <c r="F1746" s="20">
        <v>1211</v>
      </c>
      <c r="G1746" s="20">
        <v>181</v>
      </c>
    </row>
    <row r="1747" spans="1:7" ht="25.5" outlineLevel="2" x14ac:dyDescent="0.2">
      <c r="A1747" s="2">
        <v>1226</v>
      </c>
      <c r="C1747" s="19" t="s">
        <v>20206</v>
      </c>
      <c r="D1747" s="10" t="s">
        <v>143</v>
      </c>
      <c r="E1747" t="s">
        <v>398</v>
      </c>
      <c r="F1747" s="20">
        <v>300</v>
      </c>
      <c r="G1747" s="20">
        <v>13</v>
      </c>
    </row>
    <row r="1748" spans="1:7" ht="25.5" outlineLevel="2" x14ac:dyDescent="0.2">
      <c r="A1748" s="2">
        <v>1227</v>
      </c>
      <c r="C1748" s="19" t="s">
        <v>20206</v>
      </c>
      <c r="D1748" s="10" t="s">
        <v>157</v>
      </c>
      <c r="E1748" t="s">
        <v>398</v>
      </c>
      <c r="F1748" s="20">
        <v>400</v>
      </c>
      <c r="G1748" s="20">
        <v>34</v>
      </c>
    </row>
    <row r="1749" spans="1:7" ht="25.5" outlineLevel="2" x14ac:dyDescent="0.2">
      <c r="A1749" s="2">
        <v>1228</v>
      </c>
      <c r="C1749" s="19" t="s">
        <v>20206</v>
      </c>
      <c r="D1749" s="10" t="s">
        <v>164</v>
      </c>
      <c r="E1749" t="s">
        <v>398</v>
      </c>
      <c r="F1749" s="20">
        <v>32</v>
      </c>
      <c r="G1749" s="20">
        <v>10</v>
      </c>
    </row>
    <row r="1750" spans="1:7" ht="25.5" outlineLevel="2" x14ac:dyDescent="0.2">
      <c r="A1750" s="2">
        <v>1229</v>
      </c>
      <c r="C1750" s="19" t="s">
        <v>20206</v>
      </c>
      <c r="D1750" s="10" t="s">
        <v>176</v>
      </c>
      <c r="E1750" t="s">
        <v>398</v>
      </c>
      <c r="F1750" s="20">
        <v>425</v>
      </c>
      <c r="G1750" s="20">
        <v>199</v>
      </c>
    </row>
    <row r="1751" spans="1:7" ht="25.5" outlineLevel="1" x14ac:dyDescent="0.2">
      <c r="A1751" s="2"/>
      <c r="C1751" s="49" t="s">
        <v>20207</v>
      </c>
      <c r="F1751" s="20">
        <f>SUBTOTAL(9,F1745:F1750)</f>
        <v>3722</v>
      </c>
      <c r="G1751" s="20">
        <f>SUBTOTAL(9,G1745:G1750)</f>
        <v>698</v>
      </c>
    </row>
    <row r="1752" spans="1:7" outlineLevel="2" x14ac:dyDescent="0.2">
      <c r="A1752" s="2">
        <v>1230</v>
      </c>
      <c r="C1752" s="19" t="s">
        <v>19291</v>
      </c>
      <c r="D1752" s="10" t="s">
        <v>178</v>
      </c>
      <c r="E1752" t="s">
        <v>398</v>
      </c>
      <c r="F1752" s="20">
        <v>8776</v>
      </c>
      <c r="G1752" s="20">
        <v>368</v>
      </c>
    </row>
    <row r="1753" spans="1:7" outlineLevel="1" x14ac:dyDescent="0.2">
      <c r="A1753" s="2"/>
      <c r="C1753" s="49" t="s">
        <v>19292</v>
      </c>
      <c r="F1753" s="20">
        <f>SUBTOTAL(9,F1752:F1752)</f>
        <v>8776</v>
      </c>
      <c r="G1753" s="20">
        <f>SUBTOTAL(9,G1752:G1752)</f>
        <v>368</v>
      </c>
    </row>
    <row r="1754" spans="1:7" ht="25.5" outlineLevel="2" x14ac:dyDescent="0.2">
      <c r="A1754" s="2">
        <v>1231</v>
      </c>
      <c r="B1754" t="s">
        <v>1057</v>
      </c>
      <c r="C1754" s="19" t="s">
        <v>19293</v>
      </c>
      <c r="D1754" s="10" t="s">
        <v>37</v>
      </c>
      <c r="E1754" t="s">
        <v>398</v>
      </c>
      <c r="F1754" s="20">
        <v>1511</v>
      </c>
      <c r="G1754" s="20">
        <v>168</v>
      </c>
    </row>
    <row r="1755" spans="1:7" ht="25.5" outlineLevel="2" x14ac:dyDescent="0.2">
      <c r="A1755" s="2">
        <v>1232</v>
      </c>
      <c r="C1755" s="19" t="s">
        <v>19293</v>
      </c>
      <c r="D1755" s="10" t="s">
        <v>92</v>
      </c>
      <c r="E1755" t="s">
        <v>398</v>
      </c>
      <c r="F1755" s="20">
        <v>2</v>
      </c>
      <c r="G1755" s="20">
        <v>979</v>
      </c>
    </row>
    <row r="1756" spans="1:7" ht="25.5" outlineLevel="1" x14ac:dyDescent="0.2">
      <c r="A1756" s="2"/>
      <c r="C1756" s="49" t="s">
        <v>19294</v>
      </c>
      <c r="F1756" s="20">
        <f>SUBTOTAL(9,F1754:F1755)</f>
        <v>1513</v>
      </c>
      <c r="G1756" s="20">
        <f>SUBTOTAL(9,G1754:G1755)</f>
        <v>1147</v>
      </c>
    </row>
    <row r="1757" spans="1:7" ht="25.5" outlineLevel="2" x14ac:dyDescent="0.2">
      <c r="A1757" s="2">
        <v>1233</v>
      </c>
      <c r="B1757" t="s">
        <v>1059</v>
      </c>
      <c r="C1757" s="19" t="s">
        <v>19295</v>
      </c>
      <c r="D1757" s="10" t="s">
        <v>15</v>
      </c>
      <c r="E1757" t="s">
        <v>398</v>
      </c>
      <c r="F1757" s="20">
        <v>2099200</v>
      </c>
      <c r="G1757" s="20">
        <v>5618</v>
      </c>
    </row>
    <row r="1758" spans="1:7" ht="25.5" outlineLevel="2" x14ac:dyDescent="0.2">
      <c r="A1758" s="2">
        <v>1234</v>
      </c>
      <c r="C1758" s="19" t="s">
        <v>19295</v>
      </c>
      <c r="D1758" s="10" t="s">
        <v>175</v>
      </c>
      <c r="E1758" t="s">
        <v>398</v>
      </c>
      <c r="F1758" s="20">
        <v>25</v>
      </c>
      <c r="G1758" s="20">
        <v>14</v>
      </c>
    </row>
    <row r="1759" spans="1:7" ht="25.5" outlineLevel="2" x14ac:dyDescent="0.2">
      <c r="A1759" s="2">
        <v>1235</v>
      </c>
      <c r="C1759" s="19" t="s">
        <v>19295</v>
      </c>
      <c r="D1759" s="10" t="s">
        <v>176</v>
      </c>
      <c r="E1759" t="s">
        <v>398</v>
      </c>
      <c r="F1759" s="20">
        <v>216</v>
      </c>
      <c r="G1759" s="20">
        <v>10</v>
      </c>
    </row>
    <row r="1760" spans="1:7" ht="25.5" outlineLevel="2" x14ac:dyDescent="0.2">
      <c r="A1760" s="2">
        <v>1236</v>
      </c>
      <c r="C1760" s="19" t="s">
        <v>19295</v>
      </c>
      <c r="D1760" s="10" t="s">
        <v>178</v>
      </c>
      <c r="E1760" t="s">
        <v>398</v>
      </c>
      <c r="F1760" s="20">
        <v>74</v>
      </c>
      <c r="G1760" s="20">
        <v>11</v>
      </c>
    </row>
    <row r="1761" spans="1:7" ht="25.5" outlineLevel="1" x14ac:dyDescent="0.2">
      <c r="A1761" s="2"/>
      <c r="C1761" s="49" t="s">
        <v>19296</v>
      </c>
      <c r="F1761" s="20">
        <f>SUBTOTAL(9,F1757:F1760)</f>
        <v>2099515</v>
      </c>
      <c r="G1761" s="20">
        <f>SUBTOTAL(9,G1757:G1760)</f>
        <v>5653</v>
      </c>
    </row>
    <row r="1762" spans="1:7" ht="25.5" outlineLevel="2" x14ac:dyDescent="0.2">
      <c r="A1762" s="2">
        <v>1237</v>
      </c>
      <c r="B1762" t="s">
        <v>1061</v>
      </c>
      <c r="C1762" s="19" t="s">
        <v>19297</v>
      </c>
      <c r="D1762" s="10" t="s">
        <v>178</v>
      </c>
      <c r="E1762" t="s">
        <v>398</v>
      </c>
      <c r="F1762" s="20">
        <v>1</v>
      </c>
      <c r="G1762" s="20">
        <v>14</v>
      </c>
    </row>
    <row r="1763" spans="1:7" ht="25.5" outlineLevel="1" x14ac:dyDescent="0.2">
      <c r="A1763" s="2"/>
      <c r="C1763" s="49" t="s">
        <v>19298</v>
      </c>
      <c r="F1763" s="20">
        <f>SUBTOTAL(9,F1762:F1762)</f>
        <v>1</v>
      </c>
      <c r="G1763" s="20">
        <f>SUBTOTAL(9,G1762:G1762)</f>
        <v>14</v>
      </c>
    </row>
    <row r="1764" spans="1:7" ht="25.5" outlineLevel="2" x14ac:dyDescent="0.2">
      <c r="A1764" s="2">
        <v>1238</v>
      </c>
      <c r="B1764" t="s">
        <v>1062</v>
      </c>
      <c r="C1764" s="19" t="s">
        <v>19299</v>
      </c>
      <c r="D1764" s="10" t="s">
        <v>178</v>
      </c>
      <c r="E1764" t="s">
        <v>398</v>
      </c>
      <c r="F1764" s="20">
        <v>845</v>
      </c>
      <c r="G1764" s="20">
        <v>42</v>
      </c>
    </row>
    <row r="1765" spans="1:7" ht="25.5" outlineLevel="1" x14ac:dyDescent="0.2">
      <c r="A1765" s="2"/>
      <c r="C1765" s="49" t="s">
        <v>19300</v>
      </c>
      <c r="F1765" s="20">
        <f>SUBTOTAL(9,F1764:F1764)</f>
        <v>845</v>
      </c>
      <c r="G1765" s="20">
        <f>SUBTOTAL(9,G1764:G1764)</f>
        <v>42</v>
      </c>
    </row>
    <row r="1766" spans="1:7" ht="25.5" outlineLevel="2" x14ac:dyDescent="0.2">
      <c r="A1766" s="2">
        <v>1239</v>
      </c>
      <c r="B1766" t="s">
        <v>1064</v>
      </c>
      <c r="C1766" s="19" t="s">
        <v>19301</v>
      </c>
      <c r="D1766" s="10" t="s">
        <v>42</v>
      </c>
      <c r="E1766" t="s">
        <v>398</v>
      </c>
      <c r="F1766" s="20">
        <v>1600</v>
      </c>
      <c r="G1766" s="20">
        <v>53</v>
      </c>
    </row>
    <row r="1767" spans="1:7" ht="25.5" outlineLevel="1" x14ac:dyDescent="0.2">
      <c r="A1767" s="2"/>
      <c r="C1767" s="49" t="s">
        <v>19302</v>
      </c>
      <c r="F1767" s="20">
        <f>SUBTOTAL(9,F1766:F1766)</f>
        <v>1600</v>
      </c>
      <c r="G1767" s="20">
        <f>SUBTOTAL(9,G1766:G1766)</f>
        <v>53</v>
      </c>
    </row>
    <row r="1768" spans="1:7" ht="25.5" outlineLevel="2" x14ac:dyDescent="0.2">
      <c r="A1768" s="2">
        <v>1240</v>
      </c>
      <c r="B1768" t="s">
        <v>1065</v>
      </c>
      <c r="C1768" s="19" t="s">
        <v>19303</v>
      </c>
      <c r="D1768" s="10" t="s">
        <v>88</v>
      </c>
      <c r="E1768" t="s">
        <v>398</v>
      </c>
      <c r="F1768" s="20">
        <v>2470</v>
      </c>
      <c r="G1768" s="20">
        <v>192</v>
      </c>
    </row>
    <row r="1769" spans="1:7" ht="25.5" outlineLevel="1" x14ac:dyDescent="0.2">
      <c r="A1769" s="2"/>
      <c r="C1769" s="49" t="s">
        <v>19304</v>
      </c>
      <c r="F1769" s="20">
        <f>SUBTOTAL(9,F1768:F1768)</f>
        <v>2470</v>
      </c>
      <c r="G1769" s="20">
        <f>SUBTOTAL(9,G1768:G1768)</f>
        <v>192</v>
      </c>
    </row>
    <row r="1770" spans="1:7" ht="25.5" outlineLevel="2" x14ac:dyDescent="0.2">
      <c r="A1770" s="2">
        <v>1241</v>
      </c>
      <c r="B1770" t="s">
        <v>1067</v>
      </c>
      <c r="C1770" s="19" t="s">
        <v>19305</v>
      </c>
      <c r="D1770" s="10" t="s">
        <v>178</v>
      </c>
      <c r="E1770" t="s">
        <v>398</v>
      </c>
      <c r="F1770" s="20">
        <v>14050</v>
      </c>
      <c r="G1770" s="20">
        <v>668</v>
      </c>
    </row>
    <row r="1771" spans="1:7" ht="25.5" outlineLevel="1" x14ac:dyDescent="0.2">
      <c r="A1771" s="2"/>
      <c r="C1771" s="49" t="s">
        <v>19306</v>
      </c>
      <c r="F1771" s="20">
        <f>SUBTOTAL(9,F1770:F1770)</f>
        <v>14050</v>
      </c>
      <c r="G1771" s="20">
        <f>SUBTOTAL(9,G1770:G1770)</f>
        <v>668</v>
      </c>
    </row>
    <row r="1772" spans="1:7" ht="25.5" outlineLevel="2" x14ac:dyDescent="0.2">
      <c r="A1772" s="2">
        <v>1242</v>
      </c>
      <c r="B1772" t="s">
        <v>1069</v>
      </c>
      <c r="C1772" s="19" t="s">
        <v>19307</v>
      </c>
      <c r="D1772" s="10" t="s">
        <v>443</v>
      </c>
      <c r="E1772" t="s">
        <v>398</v>
      </c>
      <c r="F1772" s="20">
        <v>100</v>
      </c>
      <c r="G1772" s="20">
        <v>15</v>
      </c>
    </row>
    <row r="1773" spans="1:7" ht="25.5" outlineLevel="2" x14ac:dyDescent="0.2">
      <c r="A1773" s="2">
        <v>1243</v>
      </c>
      <c r="C1773" s="19" t="s">
        <v>19307</v>
      </c>
      <c r="D1773" s="10" t="s">
        <v>19</v>
      </c>
      <c r="E1773" t="s">
        <v>398</v>
      </c>
      <c r="F1773" s="20">
        <v>14000</v>
      </c>
      <c r="G1773" s="20">
        <v>14</v>
      </c>
    </row>
    <row r="1774" spans="1:7" ht="25.5" outlineLevel="2" x14ac:dyDescent="0.2">
      <c r="A1774" s="2">
        <v>1244</v>
      </c>
      <c r="C1774" s="19" t="s">
        <v>19307</v>
      </c>
      <c r="D1774" s="10" t="s">
        <v>42</v>
      </c>
      <c r="E1774" t="s">
        <v>398</v>
      </c>
      <c r="F1774" s="20">
        <v>500</v>
      </c>
      <c r="G1774" s="20">
        <v>125</v>
      </c>
    </row>
    <row r="1775" spans="1:7" ht="25.5" outlineLevel="2" x14ac:dyDescent="0.2">
      <c r="A1775" s="2">
        <v>1245</v>
      </c>
      <c r="C1775" s="19" t="s">
        <v>19307</v>
      </c>
      <c r="D1775" s="10" t="s">
        <v>88</v>
      </c>
      <c r="E1775" t="s">
        <v>398</v>
      </c>
      <c r="F1775" s="20">
        <v>118258</v>
      </c>
      <c r="G1775" s="20">
        <v>9450</v>
      </c>
    </row>
    <row r="1776" spans="1:7" ht="25.5" outlineLevel="2" x14ac:dyDescent="0.2">
      <c r="A1776" s="2">
        <v>1246</v>
      </c>
      <c r="C1776" s="19" t="s">
        <v>19307</v>
      </c>
      <c r="D1776" s="10" t="s">
        <v>107</v>
      </c>
      <c r="E1776" t="s">
        <v>398</v>
      </c>
      <c r="F1776" s="20">
        <v>1000</v>
      </c>
      <c r="G1776" s="20">
        <v>12</v>
      </c>
    </row>
    <row r="1777" spans="1:7" ht="25.5" outlineLevel="2" x14ac:dyDescent="0.2">
      <c r="A1777" s="2">
        <v>1247</v>
      </c>
      <c r="C1777" s="19" t="s">
        <v>19307</v>
      </c>
      <c r="D1777" s="10" t="s">
        <v>175</v>
      </c>
      <c r="E1777" t="s">
        <v>398</v>
      </c>
      <c r="F1777" s="20">
        <v>20040</v>
      </c>
      <c r="G1777" s="20">
        <v>28</v>
      </c>
    </row>
    <row r="1778" spans="1:7" ht="25.5" outlineLevel="2" x14ac:dyDescent="0.2">
      <c r="A1778" s="2">
        <v>1248</v>
      </c>
      <c r="C1778" s="19" t="s">
        <v>19307</v>
      </c>
      <c r="D1778" s="10" t="s">
        <v>178</v>
      </c>
      <c r="E1778" t="s">
        <v>398</v>
      </c>
      <c r="F1778" s="20">
        <v>2114</v>
      </c>
      <c r="G1778" s="20">
        <v>234</v>
      </c>
    </row>
    <row r="1779" spans="1:7" ht="25.5" outlineLevel="1" x14ac:dyDescent="0.2">
      <c r="A1779" s="2"/>
      <c r="C1779" s="49" t="s">
        <v>19308</v>
      </c>
      <c r="F1779" s="20">
        <f>SUBTOTAL(9,F1772:F1778)</f>
        <v>156012</v>
      </c>
      <c r="G1779" s="20">
        <f>SUBTOTAL(9,G1772:G1778)</f>
        <v>9878</v>
      </c>
    </row>
    <row r="1780" spans="1:7" ht="25.5" outlineLevel="2" x14ac:dyDescent="0.2">
      <c r="A1780" s="2">
        <v>1249</v>
      </c>
      <c r="B1780" t="s">
        <v>1070</v>
      </c>
      <c r="C1780" s="19" t="s">
        <v>19309</v>
      </c>
      <c r="D1780" s="10" t="s">
        <v>68</v>
      </c>
      <c r="E1780" t="s">
        <v>398</v>
      </c>
      <c r="F1780" s="20">
        <v>10120</v>
      </c>
      <c r="G1780" s="20">
        <v>111</v>
      </c>
    </row>
    <row r="1781" spans="1:7" ht="25.5" outlineLevel="2" x14ac:dyDescent="0.2">
      <c r="A1781" s="2">
        <v>1250</v>
      </c>
      <c r="C1781" s="19" t="s">
        <v>19309</v>
      </c>
      <c r="D1781" s="10" t="s">
        <v>80</v>
      </c>
      <c r="E1781" t="s">
        <v>398</v>
      </c>
      <c r="F1781" s="20">
        <v>7904</v>
      </c>
      <c r="G1781" s="20">
        <v>215</v>
      </c>
    </row>
    <row r="1782" spans="1:7" ht="25.5" outlineLevel="2" x14ac:dyDescent="0.2">
      <c r="A1782" s="2">
        <v>1251</v>
      </c>
      <c r="C1782" s="19" t="s">
        <v>19309</v>
      </c>
      <c r="D1782" s="10" t="s">
        <v>87</v>
      </c>
      <c r="E1782" t="s">
        <v>398</v>
      </c>
      <c r="F1782" s="20">
        <v>4718</v>
      </c>
      <c r="G1782" s="20">
        <v>47</v>
      </c>
    </row>
    <row r="1783" spans="1:7" ht="25.5" outlineLevel="2" x14ac:dyDescent="0.2">
      <c r="A1783" s="2">
        <v>1252</v>
      </c>
      <c r="C1783" s="19" t="s">
        <v>19309</v>
      </c>
      <c r="D1783" s="10" t="s">
        <v>88</v>
      </c>
      <c r="E1783" t="s">
        <v>398</v>
      </c>
      <c r="F1783" s="20">
        <v>300</v>
      </c>
      <c r="G1783" s="20">
        <v>7</v>
      </c>
    </row>
    <row r="1784" spans="1:7" ht="25.5" outlineLevel="2" x14ac:dyDescent="0.2">
      <c r="A1784" s="2">
        <v>1253</v>
      </c>
      <c r="C1784" s="19" t="s">
        <v>19309</v>
      </c>
      <c r="D1784" s="10" t="s">
        <v>143</v>
      </c>
      <c r="E1784" t="s">
        <v>398</v>
      </c>
      <c r="F1784" s="20">
        <v>5687</v>
      </c>
      <c r="G1784" s="20">
        <v>46</v>
      </c>
    </row>
    <row r="1785" spans="1:7" ht="25.5" outlineLevel="2" x14ac:dyDescent="0.2">
      <c r="A1785" s="2">
        <v>1254</v>
      </c>
      <c r="C1785" s="19" t="s">
        <v>19309</v>
      </c>
      <c r="D1785" s="10" t="s">
        <v>157</v>
      </c>
      <c r="E1785" t="s">
        <v>398</v>
      </c>
      <c r="F1785" s="20">
        <v>15278</v>
      </c>
      <c r="G1785" s="20">
        <v>139</v>
      </c>
    </row>
    <row r="1786" spans="1:7" ht="25.5" outlineLevel="2" x14ac:dyDescent="0.2">
      <c r="A1786" s="2">
        <v>1255</v>
      </c>
      <c r="C1786" s="19" t="s">
        <v>19309</v>
      </c>
      <c r="D1786" s="10" t="s">
        <v>166</v>
      </c>
      <c r="E1786" t="s">
        <v>398</v>
      </c>
      <c r="F1786" s="20">
        <v>776</v>
      </c>
      <c r="G1786" s="20">
        <v>11</v>
      </c>
    </row>
    <row r="1787" spans="1:7" ht="25.5" outlineLevel="2" x14ac:dyDescent="0.2">
      <c r="A1787" s="2">
        <v>1256</v>
      </c>
      <c r="C1787" s="19" t="s">
        <v>19309</v>
      </c>
      <c r="D1787" s="10" t="s">
        <v>176</v>
      </c>
      <c r="E1787" t="s">
        <v>398</v>
      </c>
      <c r="F1787" s="20">
        <v>3237</v>
      </c>
      <c r="G1787" s="20">
        <v>41</v>
      </c>
    </row>
    <row r="1788" spans="1:7" ht="25.5" outlineLevel="2" x14ac:dyDescent="0.2">
      <c r="A1788" s="2">
        <v>1257</v>
      </c>
      <c r="C1788" s="19" t="s">
        <v>19309</v>
      </c>
      <c r="D1788" s="10" t="s">
        <v>178</v>
      </c>
      <c r="E1788" t="s">
        <v>398</v>
      </c>
      <c r="F1788" s="20">
        <v>630</v>
      </c>
      <c r="G1788" s="20">
        <v>31</v>
      </c>
    </row>
    <row r="1789" spans="1:7" ht="25.5" outlineLevel="1" x14ac:dyDescent="0.2">
      <c r="A1789" s="2"/>
      <c r="C1789" s="49" t="s">
        <v>19310</v>
      </c>
      <c r="F1789" s="20">
        <f>SUBTOTAL(9,F1780:F1788)</f>
        <v>48650</v>
      </c>
      <c r="G1789" s="20">
        <f>SUBTOTAL(9,G1780:G1788)</f>
        <v>648</v>
      </c>
    </row>
    <row r="1790" spans="1:7" outlineLevel="2" x14ac:dyDescent="0.2">
      <c r="A1790" s="2">
        <v>1258</v>
      </c>
      <c r="B1790" t="s">
        <v>1072</v>
      </c>
      <c r="C1790" s="19" t="s">
        <v>19311</v>
      </c>
      <c r="D1790" s="10" t="s">
        <v>42</v>
      </c>
      <c r="E1790" t="s">
        <v>398</v>
      </c>
      <c r="F1790" s="20">
        <v>374</v>
      </c>
      <c r="G1790" s="20">
        <v>41</v>
      </c>
    </row>
    <row r="1791" spans="1:7" outlineLevel="1" x14ac:dyDescent="0.2">
      <c r="A1791" s="2"/>
      <c r="C1791" s="49" t="s">
        <v>19312</v>
      </c>
      <c r="F1791" s="20">
        <f>SUBTOTAL(9,F1790:F1790)</f>
        <v>374</v>
      </c>
      <c r="G1791" s="20">
        <f>SUBTOTAL(9,G1790:G1790)</f>
        <v>41</v>
      </c>
    </row>
    <row r="1792" spans="1:7" outlineLevel="2" x14ac:dyDescent="0.2">
      <c r="A1792" s="2">
        <v>1259</v>
      </c>
      <c r="B1792" t="s">
        <v>1073</v>
      </c>
      <c r="C1792" s="19" t="s">
        <v>20523</v>
      </c>
      <c r="D1792" s="10" t="s">
        <v>80</v>
      </c>
      <c r="E1792" t="s">
        <v>398</v>
      </c>
      <c r="F1792" s="20">
        <v>100</v>
      </c>
      <c r="G1792" s="20">
        <v>13</v>
      </c>
    </row>
    <row r="1793" spans="1:7" outlineLevel="1" x14ac:dyDescent="0.2">
      <c r="A1793" s="2"/>
      <c r="C1793" s="49" t="s">
        <v>20524</v>
      </c>
      <c r="F1793" s="20">
        <f>SUBTOTAL(9,F1792:F1792)</f>
        <v>100</v>
      </c>
      <c r="G1793" s="20">
        <f>SUBTOTAL(9,G1792:G1792)</f>
        <v>13</v>
      </c>
    </row>
    <row r="1794" spans="1:7" outlineLevel="2" x14ac:dyDescent="0.2">
      <c r="A1794" s="2">
        <v>1260</v>
      </c>
      <c r="B1794" t="s">
        <v>1074</v>
      </c>
      <c r="C1794" s="19" t="s">
        <v>19313</v>
      </c>
      <c r="D1794" s="10" t="s">
        <v>178</v>
      </c>
      <c r="E1794" t="s">
        <v>411</v>
      </c>
      <c r="F1794" s="20">
        <v>125</v>
      </c>
      <c r="G1794" s="20">
        <v>218</v>
      </c>
    </row>
    <row r="1795" spans="1:7" ht="25.5" outlineLevel="1" x14ac:dyDescent="0.2">
      <c r="A1795" s="2"/>
      <c r="C1795" s="49" t="s">
        <v>19314</v>
      </c>
      <c r="F1795" s="20">
        <f>SUBTOTAL(9,F1794:F1794)</f>
        <v>125</v>
      </c>
      <c r="G1795" s="20">
        <f>SUBTOTAL(9,G1794:G1794)</f>
        <v>218</v>
      </c>
    </row>
    <row r="1796" spans="1:7" outlineLevel="2" x14ac:dyDescent="0.2">
      <c r="A1796" s="2">
        <v>1261</v>
      </c>
      <c r="B1796" t="s">
        <v>1075</v>
      </c>
      <c r="C1796" s="19" t="s">
        <v>18797</v>
      </c>
      <c r="D1796" s="10" t="s">
        <v>80</v>
      </c>
      <c r="E1796" t="s">
        <v>411</v>
      </c>
      <c r="F1796" s="20">
        <v>143000</v>
      </c>
      <c r="G1796" s="20">
        <v>429</v>
      </c>
    </row>
    <row r="1797" spans="1:7" outlineLevel="1" x14ac:dyDescent="0.2">
      <c r="A1797" s="2"/>
      <c r="C1797" s="49" t="s">
        <v>18798</v>
      </c>
      <c r="F1797" s="20">
        <f>SUBTOTAL(9,F1796:F1796)</f>
        <v>143000</v>
      </c>
      <c r="G1797" s="20">
        <f>SUBTOTAL(9,G1796:G1796)</f>
        <v>429</v>
      </c>
    </row>
    <row r="1798" spans="1:7" ht="25.5" outlineLevel="2" x14ac:dyDescent="0.2">
      <c r="A1798" s="2">
        <v>1262</v>
      </c>
      <c r="B1798" t="s">
        <v>1076</v>
      </c>
      <c r="C1798" s="19" t="s">
        <v>19315</v>
      </c>
      <c r="D1798" s="10" t="s">
        <v>42</v>
      </c>
      <c r="E1798" t="s">
        <v>411</v>
      </c>
      <c r="F1798" s="20">
        <v>7</v>
      </c>
      <c r="G1798" s="20">
        <v>1</v>
      </c>
    </row>
    <row r="1799" spans="1:7" ht="25.5" outlineLevel="1" x14ac:dyDescent="0.2">
      <c r="A1799" s="2"/>
      <c r="C1799" s="49" t="s">
        <v>19316</v>
      </c>
      <c r="F1799" s="20">
        <f>SUBTOTAL(9,F1798:F1798)</f>
        <v>7</v>
      </c>
      <c r="G1799" s="20">
        <f>SUBTOTAL(9,G1798:G1798)</f>
        <v>1</v>
      </c>
    </row>
    <row r="1800" spans="1:7" ht="25.5" outlineLevel="2" x14ac:dyDescent="0.2">
      <c r="A1800" s="2">
        <v>1263</v>
      </c>
      <c r="B1800" t="s">
        <v>1077</v>
      </c>
      <c r="C1800" s="19" t="s">
        <v>20152</v>
      </c>
      <c r="D1800" s="10" t="s">
        <v>37</v>
      </c>
      <c r="E1800" t="s">
        <v>411</v>
      </c>
      <c r="F1800" s="20">
        <v>50</v>
      </c>
      <c r="G1800" s="20">
        <v>50</v>
      </c>
    </row>
    <row r="1801" spans="1:7" ht="25.5" outlineLevel="2" x14ac:dyDescent="0.2">
      <c r="A1801" s="2">
        <v>1264</v>
      </c>
      <c r="C1801" s="19" t="s">
        <v>20152</v>
      </c>
      <c r="D1801" s="10" t="s">
        <v>68</v>
      </c>
      <c r="E1801" t="s">
        <v>411</v>
      </c>
      <c r="F1801" s="20">
        <v>10008</v>
      </c>
      <c r="G1801" s="20">
        <v>2183</v>
      </c>
    </row>
    <row r="1802" spans="1:7" ht="25.5" outlineLevel="2" x14ac:dyDescent="0.2">
      <c r="A1802" s="2">
        <v>1265</v>
      </c>
      <c r="C1802" s="19" t="s">
        <v>20152</v>
      </c>
      <c r="D1802" s="10" t="s">
        <v>88</v>
      </c>
      <c r="E1802" t="s">
        <v>411</v>
      </c>
      <c r="F1802" s="20">
        <v>180</v>
      </c>
      <c r="G1802" s="20">
        <v>305</v>
      </c>
    </row>
    <row r="1803" spans="1:7" ht="25.5" outlineLevel="2" x14ac:dyDescent="0.2">
      <c r="A1803" s="2">
        <v>1266</v>
      </c>
      <c r="C1803" s="19" t="s">
        <v>20152</v>
      </c>
      <c r="D1803" s="10" t="s">
        <v>178</v>
      </c>
      <c r="E1803" t="s">
        <v>411</v>
      </c>
      <c r="F1803" s="20">
        <v>38455</v>
      </c>
      <c r="G1803" s="20">
        <v>13960</v>
      </c>
    </row>
    <row r="1804" spans="1:7" ht="25.5" outlineLevel="1" x14ac:dyDescent="0.2">
      <c r="A1804" s="2"/>
      <c r="C1804" s="49" t="s">
        <v>20153</v>
      </c>
      <c r="F1804" s="20">
        <f>SUBTOTAL(9,F1800:F1803)</f>
        <v>48693</v>
      </c>
      <c r="G1804" s="20">
        <f>SUBTOTAL(9,G1800:G1803)</f>
        <v>16498</v>
      </c>
    </row>
    <row r="1805" spans="1:7" outlineLevel="2" x14ac:dyDescent="0.2">
      <c r="A1805" s="2">
        <v>1267</v>
      </c>
      <c r="B1805" t="s">
        <v>1078</v>
      </c>
      <c r="C1805" s="19" t="s">
        <v>19317</v>
      </c>
      <c r="D1805" s="10" t="s">
        <v>42</v>
      </c>
      <c r="E1805" t="s">
        <v>411</v>
      </c>
      <c r="F1805" s="20">
        <v>12775</v>
      </c>
      <c r="G1805" s="20">
        <v>990</v>
      </c>
    </row>
    <row r="1806" spans="1:7" outlineLevel="1" x14ac:dyDescent="0.2">
      <c r="A1806" s="2"/>
      <c r="C1806" s="49" t="s">
        <v>19318</v>
      </c>
      <c r="F1806" s="20">
        <f>SUBTOTAL(9,F1805:F1805)</f>
        <v>12775</v>
      </c>
      <c r="G1806" s="20">
        <f>SUBTOTAL(9,G1805:G1805)</f>
        <v>990</v>
      </c>
    </row>
    <row r="1807" spans="1:7" outlineLevel="2" x14ac:dyDescent="0.2">
      <c r="A1807" s="2">
        <v>1268</v>
      </c>
      <c r="B1807" t="s">
        <v>1079</v>
      </c>
      <c r="C1807" s="19" t="s">
        <v>19319</v>
      </c>
      <c r="D1807" s="10" t="s">
        <v>42</v>
      </c>
      <c r="E1807" t="s">
        <v>411</v>
      </c>
      <c r="F1807" s="20">
        <v>4260</v>
      </c>
      <c r="G1807" s="20">
        <v>298</v>
      </c>
    </row>
    <row r="1808" spans="1:7" outlineLevel="1" x14ac:dyDescent="0.2">
      <c r="A1808" s="2"/>
      <c r="C1808" s="49" t="s">
        <v>19320</v>
      </c>
      <c r="F1808" s="20">
        <f>SUBTOTAL(9,F1807:F1807)</f>
        <v>4260</v>
      </c>
      <c r="G1808" s="20">
        <f>SUBTOTAL(9,G1807:G1807)</f>
        <v>298</v>
      </c>
    </row>
    <row r="1809" spans="1:7" outlineLevel="2" x14ac:dyDescent="0.2">
      <c r="A1809" s="2">
        <v>1269</v>
      </c>
      <c r="B1809" t="s">
        <v>1080</v>
      </c>
      <c r="C1809" s="19" t="s">
        <v>19321</v>
      </c>
      <c r="D1809" s="10" t="s">
        <v>42</v>
      </c>
      <c r="E1809" t="s">
        <v>411</v>
      </c>
      <c r="F1809" s="20">
        <v>200</v>
      </c>
      <c r="G1809" s="20">
        <v>8</v>
      </c>
    </row>
    <row r="1810" spans="1:7" ht="25.5" outlineLevel="1" x14ac:dyDescent="0.2">
      <c r="A1810" s="2"/>
      <c r="C1810" s="49" t="s">
        <v>19322</v>
      </c>
      <c r="F1810" s="20">
        <f>SUBTOTAL(9,F1809:F1809)</f>
        <v>200</v>
      </c>
      <c r="G1810" s="20">
        <f>SUBTOTAL(9,G1809:G1809)</f>
        <v>8</v>
      </c>
    </row>
    <row r="1811" spans="1:7" ht="25.5" outlineLevel="2" x14ac:dyDescent="0.2">
      <c r="A1811" s="2">
        <v>1270</v>
      </c>
      <c r="B1811" t="s">
        <v>1081</v>
      </c>
      <c r="C1811" s="19" t="s">
        <v>19323</v>
      </c>
      <c r="D1811" s="10" t="s">
        <v>42</v>
      </c>
      <c r="E1811" t="s">
        <v>411</v>
      </c>
      <c r="F1811" s="20">
        <v>387</v>
      </c>
      <c r="G1811" s="20">
        <v>58</v>
      </c>
    </row>
    <row r="1812" spans="1:7" ht="25.5" outlineLevel="1" x14ac:dyDescent="0.2">
      <c r="A1812" s="2"/>
      <c r="C1812" s="49" t="s">
        <v>19324</v>
      </c>
      <c r="F1812" s="20">
        <f>SUBTOTAL(9,F1811:F1811)</f>
        <v>387</v>
      </c>
      <c r="G1812" s="20">
        <f>SUBTOTAL(9,G1811:G1811)</f>
        <v>58</v>
      </c>
    </row>
    <row r="1813" spans="1:7" ht="25.5" outlineLevel="2" x14ac:dyDescent="0.2">
      <c r="A1813" s="2">
        <v>1271</v>
      </c>
      <c r="B1813" t="s">
        <v>1083</v>
      </c>
      <c r="C1813" s="19" t="s">
        <v>19325</v>
      </c>
      <c r="D1813" s="10" t="s">
        <v>42</v>
      </c>
      <c r="E1813" t="s">
        <v>411</v>
      </c>
      <c r="F1813" s="20">
        <v>8860</v>
      </c>
      <c r="G1813" s="20">
        <v>1027</v>
      </c>
    </row>
    <row r="1814" spans="1:7" ht="25.5" outlineLevel="1" x14ac:dyDescent="0.2">
      <c r="A1814" s="2"/>
      <c r="C1814" s="49" t="s">
        <v>19326</v>
      </c>
      <c r="F1814" s="20">
        <f>SUBTOTAL(9,F1813:F1813)</f>
        <v>8860</v>
      </c>
      <c r="G1814" s="20">
        <f>SUBTOTAL(9,G1813:G1813)</f>
        <v>1027</v>
      </c>
    </row>
    <row r="1815" spans="1:7" ht="25.5" outlineLevel="2" x14ac:dyDescent="0.2">
      <c r="A1815" s="2">
        <v>1272</v>
      </c>
      <c r="B1815" t="s">
        <v>1084</v>
      </c>
      <c r="C1815" s="19" t="s">
        <v>19327</v>
      </c>
      <c r="D1815" s="10" t="s">
        <v>81</v>
      </c>
      <c r="E1815" t="s">
        <v>851</v>
      </c>
      <c r="F1815" s="20">
        <v>50</v>
      </c>
      <c r="G1815" s="20">
        <v>30</v>
      </c>
    </row>
    <row r="1816" spans="1:7" ht="25.5" outlineLevel="1" x14ac:dyDescent="0.2">
      <c r="A1816" s="2"/>
      <c r="C1816" s="49" t="s">
        <v>19328</v>
      </c>
      <c r="F1816" s="20">
        <f>SUBTOTAL(9,F1815:F1815)</f>
        <v>50</v>
      </c>
      <c r="G1816" s="20">
        <f>SUBTOTAL(9,G1815:G1815)</f>
        <v>30</v>
      </c>
    </row>
    <row r="1817" spans="1:7" ht="25.5" outlineLevel="2" x14ac:dyDescent="0.2">
      <c r="A1817" s="2">
        <v>1273</v>
      </c>
      <c r="B1817" t="s">
        <v>1085</v>
      </c>
      <c r="C1817" s="19" t="s">
        <v>19329</v>
      </c>
      <c r="D1817" s="10" t="s">
        <v>42</v>
      </c>
      <c r="E1817" t="s">
        <v>851</v>
      </c>
      <c r="F1817" s="20">
        <v>1438</v>
      </c>
      <c r="G1817" s="20">
        <v>235</v>
      </c>
    </row>
    <row r="1818" spans="1:7" ht="25.5" outlineLevel="1" x14ac:dyDescent="0.2">
      <c r="A1818" s="2"/>
      <c r="C1818" s="49" t="s">
        <v>19330</v>
      </c>
      <c r="F1818" s="20">
        <f>SUBTOTAL(9,F1817:F1817)</f>
        <v>1438</v>
      </c>
      <c r="G1818" s="20">
        <f>SUBTOTAL(9,G1817:G1817)</f>
        <v>235</v>
      </c>
    </row>
    <row r="1819" spans="1:7" ht="25.5" outlineLevel="2" x14ac:dyDescent="0.2">
      <c r="A1819" s="2">
        <v>1274</v>
      </c>
      <c r="B1819" t="s">
        <v>1087</v>
      </c>
      <c r="C1819" s="19" t="s">
        <v>19331</v>
      </c>
      <c r="D1819" s="10" t="s">
        <v>42</v>
      </c>
      <c r="E1819" t="s">
        <v>851</v>
      </c>
      <c r="F1819" s="20">
        <v>130</v>
      </c>
      <c r="G1819" s="20">
        <v>11</v>
      </c>
    </row>
    <row r="1820" spans="1:7" ht="25.5" outlineLevel="1" x14ac:dyDescent="0.2">
      <c r="A1820" s="2"/>
      <c r="C1820" s="49" t="s">
        <v>19332</v>
      </c>
      <c r="F1820" s="20">
        <f>SUBTOTAL(9,F1819:F1819)</f>
        <v>130</v>
      </c>
      <c r="G1820" s="20">
        <f>SUBTOTAL(9,G1819:G1819)</f>
        <v>11</v>
      </c>
    </row>
    <row r="1821" spans="1:7" ht="25.5" outlineLevel="2" x14ac:dyDescent="0.2">
      <c r="A1821" s="2">
        <v>1275</v>
      </c>
      <c r="B1821" t="s">
        <v>1089</v>
      </c>
      <c r="C1821" s="19" t="s">
        <v>20757</v>
      </c>
      <c r="D1821" s="10" t="s">
        <v>80</v>
      </c>
      <c r="E1821" t="s">
        <v>851</v>
      </c>
      <c r="F1821" s="20">
        <v>51012</v>
      </c>
      <c r="G1821" s="20">
        <v>481</v>
      </c>
    </row>
    <row r="1822" spans="1:7" ht="25.5" outlineLevel="1" x14ac:dyDescent="0.2">
      <c r="A1822" s="2"/>
      <c r="C1822" s="49" t="s">
        <v>20758</v>
      </c>
      <c r="F1822" s="20">
        <f>SUBTOTAL(9,F1821:F1821)</f>
        <v>51012</v>
      </c>
      <c r="G1822" s="20">
        <f>SUBTOTAL(9,G1821:G1821)</f>
        <v>481</v>
      </c>
    </row>
    <row r="1823" spans="1:7" outlineLevel="2" x14ac:dyDescent="0.2">
      <c r="A1823" s="2">
        <v>1276</v>
      </c>
      <c r="B1823" t="s">
        <v>1091</v>
      </c>
      <c r="C1823" s="19" t="s">
        <v>19333</v>
      </c>
      <c r="D1823" s="10" t="s">
        <v>443</v>
      </c>
      <c r="E1823" t="s">
        <v>411</v>
      </c>
      <c r="F1823" s="20">
        <v>3158</v>
      </c>
      <c r="G1823" s="20">
        <v>245</v>
      </c>
    </row>
    <row r="1824" spans="1:7" outlineLevel="2" x14ac:dyDescent="0.2">
      <c r="A1824" s="2">
        <v>1277</v>
      </c>
      <c r="C1824" s="19" t="s">
        <v>19333</v>
      </c>
      <c r="D1824" s="10" t="s">
        <v>15</v>
      </c>
      <c r="E1824" t="s">
        <v>411</v>
      </c>
      <c r="F1824" s="20">
        <v>433</v>
      </c>
      <c r="G1824" s="20">
        <v>61</v>
      </c>
    </row>
    <row r="1825" spans="1:7" outlineLevel="2" x14ac:dyDescent="0.2">
      <c r="A1825" s="2">
        <v>1278</v>
      </c>
      <c r="C1825" s="19" t="s">
        <v>19333</v>
      </c>
      <c r="D1825" s="10" t="s">
        <v>41</v>
      </c>
      <c r="E1825" t="s">
        <v>411</v>
      </c>
      <c r="F1825" s="20">
        <v>99</v>
      </c>
      <c r="G1825" s="20">
        <v>45</v>
      </c>
    </row>
    <row r="1826" spans="1:7" outlineLevel="2" x14ac:dyDescent="0.2">
      <c r="A1826" s="2">
        <v>1279</v>
      </c>
      <c r="C1826" s="19" t="s">
        <v>19333</v>
      </c>
      <c r="D1826" s="10" t="s">
        <v>65</v>
      </c>
      <c r="E1826" t="s">
        <v>411</v>
      </c>
      <c r="F1826" s="20">
        <v>70</v>
      </c>
      <c r="G1826" s="20">
        <v>83</v>
      </c>
    </row>
    <row r="1827" spans="1:7" outlineLevel="2" x14ac:dyDescent="0.2">
      <c r="A1827" s="2">
        <v>1280</v>
      </c>
      <c r="C1827" s="19" t="s">
        <v>19333</v>
      </c>
      <c r="D1827" s="10" t="s">
        <v>88</v>
      </c>
      <c r="E1827" t="s">
        <v>411</v>
      </c>
      <c r="F1827" s="20">
        <v>640</v>
      </c>
      <c r="G1827" s="20">
        <v>195</v>
      </c>
    </row>
    <row r="1828" spans="1:7" outlineLevel="2" x14ac:dyDescent="0.2">
      <c r="A1828" s="2">
        <v>1281</v>
      </c>
      <c r="C1828" s="19" t="s">
        <v>19333</v>
      </c>
      <c r="D1828" s="10" t="s">
        <v>176</v>
      </c>
      <c r="E1828" t="s">
        <v>411</v>
      </c>
      <c r="F1828" s="20">
        <v>4150</v>
      </c>
      <c r="G1828" s="20">
        <v>908</v>
      </c>
    </row>
    <row r="1829" spans="1:7" outlineLevel="2" x14ac:dyDescent="0.2">
      <c r="A1829" s="2">
        <v>1282</v>
      </c>
      <c r="C1829" s="19" t="s">
        <v>19333</v>
      </c>
      <c r="D1829" s="10" t="s">
        <v>178</v>
      </c>
      <c r="E1829" t="s">
        <v>411</v>
      </c>
      <c r="F1829" s="20">
        <v>381</v>
      </c>
      <c r="G1829" s="20">
        <v>112</v>
      </c>
    </row>
    <row r="1830" spans="1:7" outlineLevel="1" x14ac:dyDescent="0.2">
      <c r="A1830" s="2"/>
      <c r="C1830" s="49" t="s">
        <v>19334</v>
      </c>
      <c r="F1830" s="20">
        <f>SUBTOTAL(9,F1823:F1829)</f>
        <v>8931</v>
      </c>
      <c r="G1830" s="20">
        <f>SUBTOTAL(9,G1823:G1829)</f>
        <v>1649</v>
      </c>
    </row>
    <row r="1831" spans="1:7" ht="25.5" outlineLevel="2" x14ac:dyDescent="0.2">
      <c r="A1831" s="2">
        <v>1283</v>
      </c>
      <c r="B1831" t="s">
        <v>1092</v>
      </c>
      <c r="C1831" s="19" t="s">
        <v>19335</v>
      </c>
      <c r="D1831" s="10" t="s">
        <v>64</v>
      </c>
      <c r="E1831" t="s">
        <v>411</v>
      </c>
      <c r="F1831" s="20">
        <v>82</v>
      </c>
      <c r="G1831" s="20">
        <v>62</v>
      </c>
    </row>
    <row r="1832" spans="1:7" ht="25.5" outlineLevel="2" x14ac:dyDescent="0.2">
      <c r="A1832" s="2">
        <v>1284</v>
      </c>
      <c r="C1832" s="19" t="s">
        <v>19335</v>
      </c>
      <c r="D1832" s="10" t="s">
        <v>88</v>
      </c>
      <c r="E1832" t="s">
        <v>411</v>
      </c>
      <c r="F1832" s="20">
        <v>362</v>
      </c>
      <c r="G1832" s="20">
        <v>121</v>
      </c>
    </row>
    <row r="1833" spans="1:7" ht="25.5" outlineLevel="1" x14ac:dyDescent="0.2">
      <c r="A1833" s="2"/>
      <c r="C1833" s="49" t="s">
        <v>19336</v>
      </c>
      <c r="F1833" s="20">
        <f>SUBTOTAL(9,F1831:F1832)</f>
        <v>444</v>
      </c>
      <c r="G1833" s="20">
        <f>SUBTOTAL(9,G1831:G1832)</f>
        <v>183</v>
      </c>
    </row>
    <row r="1834" spans="1:7" ht="25.5" outlineLevel="2" x14ac:dyDescent="0.2">
      <c r="A1834" s="2">
        <v>1285</v>
      </c>
      <c r="B1834" t="s">
        <v>1093</v>
      </c>
      <c r="C1834" s="19" t="s">
        <v>20525</v>
      </c>
      <c r="D1834" s="10" t="s">
        <v>65</v>
      </c>
      <c r="E1834" t="s">
        <v>411</v>
      </c>
      <c r="F1834" s="20">
        <v>610</v>
      </c>
      <c r="G1834" s="20">
        <v>51</v>
      </c>
    </row>
    <row r="1835" spans="1:7" ht="25.5" outlineLevel="2" x14ac:dyDescent="0.2">
      <c r="A1835" s="2">
        <v>1286</v>
      </c>
      <c r="C1835" s="19" t="s">
        <v>20525</v>
      </c>
      <c r="D1835" s="10" t="s">
        <v>80</v>
      </c>
      <c r="E1835" t="s">
        <v>411</v>
      </c>
      <c r="F1835" s="20">
        <v>52714</v>
      </c>
      <c r="G1835" s="20">
        <v>1705</v>
      </c>
    </row>
    <row r="1836" spans="1:7" ht="25.5" outlineLevel="1" x14ac:dyDescent="0.2">
      <c r="A1836" s="2"/>
      <c r="C1836" s="49" t="s">
        <v>20526</v>
      </c>
      <c r="F1836" s="20">
        <f>SUBTOTAL(9,F1834:F1835)</f>
        <v>53324</v>
      </c>
      <c r="G1836" s="20">
        <f>SUBTOTAL(9,G1834:G1835)</f>
        <v>1756</v>
      </c>
    </row>
    <row r="1837" spans="1:7" ht="25.5" outlineLevel="2" x14ac:dyDescent="0.2">
      <c r="A1837" s="2">
        <v>1287</v>
      </c>
      <c r="B1837" t="s">
        <v>1094</v>
      </c>
      <c r="C1837" s="19" t="s">
        <v>19337</v>
      </c>
      <c r="D1837" s="10" t="s">
        <v>80</v>
      </c>
      <c r="E1837" t="s">
        <v>411</v>
      </c>
      <c r="F1837" s="20">
        <v>716020</v>
      </c>
      <c r="G1837" s="20">
        <v>7049</v>
      </c>
    </row>
    <row r="1838" spans="1:7" ht="25.5" outlineLevel="1" x14ac:dyDescent="0.2">
      <c r="A1838" s="2"/>
      <c r="C1838" s="49" t="s">
        <v>19338</v>
      </c>
      <c r="F1838" s="20">
        <f>SUBTOTAL(9,F1837:F1837)</f>
        <v>716020</v>
      </c>
      <c r="G1838" s="20">
        <f>SUBTOTAL(9,G1837:G1837)</f>
        <v>7049</v>
      </c>
    </row>
    <row r="1839" spans="1:7" ht="25.5" outlineLevel="2" x14ac:dyDescent="0.2">
      <c r="A1839" s="2">
        <v>1288</v>
      </c>
      <c r="B1839" t="s">
        <v>1096</v>
      </c>
      <c r="C1839" s="19" t="s">
        <v>19339</v>
      </c>
      <c r="D1839" s="10" t="s">
        <v>37</v>
      </c>
      <c r="E1839" t="s">
        <v>411</v>
      </c>
      <c r="F1839" s="20">
        <v>50</v>
      </c>
      <c r="G1839" s="20">
        <v>15</v>
      </c>
    </row>
    <row r="1840" spans="1:7" ht="25.5" outlineLevel="2" x14ac:dyDescent="0.2">
      <c r="A1840" s="2">
        <v>1289</v>
      </c>
      <c r="C1840" s="19" t="s">
        <v>19339</v>
      </c>
      <c r="D1840" s="10" t="s">
        <v>80</v>
      </c>
      <c r="E1840" t="s">
        <v>411</v>
      </c>
      <c r="F1840" s="20">
        <v>170</v>
      </c>
      <c r="G1840" s="20">
        <v>95</v>
      </c>
    </row>
    <row r="1841" spans="1:7" ht="25.5" outlineLevel="1" x14ac:dyDescent="0.2">
      <c r="A1841" s="2"/>
      <c r="C1841" s="49" t="s">
        <v>19340</v>
      </c>
      <c r="F1841" s="20">
        <f>SUBTOTAL(9,F1839:F1840)</f>
        <v>220</v>
      </c>
      <c r="G1841" s="20">
        <f>SUBTOTAL(9,G1839:G1840)</f>
        <v>110</v>
      </c>
    </row>
    <row r="1842" spans="1:7" ht="25.5" outlineLevel="2" x14ac:dyDescent="0.2">
      <c r="A1842" s="2">
        <v>1290</v>
      </c>
      <c r="B1842" t="s">
        <v>1098</v>
      </c>
      <c r="C1842" s="19" t="s">
        <v>20527</v>
      </c>
      <c r="D1842" s="10" t="s">
        <v>175</v>
      </c>
      <c r="E1842" t="s">
        <v>411</v>
      </c>
      <c r="F1842" s="20">
        <v>11527</v>
      </c>
      <c r="G1842" s="20">
        <v>1095</v>
      </c>
    </row>
    <row r="1843" spans="1:7" ht="25.5" outlineLevel="1" x14ac:dyDescent="0.2">
      <c r="A1843" s="2"/>
      <c r="C1843" s="49" t="s">
        <v>20528</v>
      </c>
      <c r="F1843" s="20">
        <f>SUBTOTAL(9,F1842:F1842)</f>
        <v>11527</v>
      </c>
      <c r="G1843" s="20">
        <f>SUBTOTAL(9,G1842:G1842)</f>
        <v>1095</v>
      </c>
    </row>
    <row r="1844" spans="1:7" ht="25.5" outlineLevel="2" x14ac:dyDescent="0.2">
      <c r="A1844" s="2">
        <v>1291</v>
      </c>
      <c r="B1844" t="s">
        <v>1099</v>
      </c>
      <c r="C1844" s="19" t="s">
        <v>20529</v>
      </c>
      <c r="D1844" s="10" t="s">
        <v>80</v>
      </c>
      <c r="E1844" t="s">
        <v>851</v>
      </c>
      <c r="F1844" s="20">
        <v>156713</v>
      </c>
      <c r="G1844" s="20">
        <v>10736</v>
      </c>
    </row>
    <row r="1845" spans="1:7" ht="25.5" outlineLevel="2" x14ac:dyDescent="0.2">
      <c r="A1845" s="2">
        <v>1292</v>
      </c>
      <c r="C1845" s="19" t="s">
        <v>20529</v>
      </c>
      <c r="D1845" s="10" t="s">
        <v>164</v>
      </c>
      <c r="E1845" t="s">
        <v>851</v>
      </c>
      <c r="F1845" s="20">
        <v>3000</v>
      </c>
      <c r="G1845" s="20">
        <v>117</v>
      </c>
    </row>
    <row r="1846" spans="1:7" ht="25.5" outlineLevel="1" x14ac:dyDescent="0.2">
      <c r="A1846" s="2"/>
      <c r="C1846" s="49" t="s">
        <v>20530</v>
      </c>
      <c r="F1846" s="20">
        <f>SUBTOTAL(9,F1844:F1845)</f>
        <v>159713</v>
      </c>
      <c r="G1846" s="20">
        <f>SUBTOTAL(9,G1844:G1845)</f>
        <v>10853</v>
      </c>
    </row>
    <row r="1847" spans="1:7" ht="25.5" outlineLevel="2" x14ac:dyDescent="0.2">
      <c r="A1847" s="2">
        <v>1293</v>
      </c>
      <c r="B1847" t="s">
        <v>1101</v>
      </c>
      <c r="C1847" s="19" t="s">
        <v>20531</v>
      </c>
      <c r="D1847" s="10" t="s">
        <v>80</v>
      </c>
      <c r="E1847" t="s">
        <v>851</v>
      </c>
      <c r="F1847" s="20">
        <v>59776216</v>
      </c>
      <c r="G1847" s="20">
        <v>1448191</v>
      </c>
    </row>
    <row r="1848" spans="1:7" ht="25.5" outlineLevel="2" x14ac:dyDescent="0.2">
      <c r="A1848" s="2">
        <v>1294</v>
      </c>
      <c r="C1848" s="19" t="s">
        <v>20531</v>
      </c>
      <c r="D1848" s="10" t="s">
        <v>88</v>
      </c>
      <c r="E1848" t="s">
        <v>851</v>
      </c>
      <c r="F1848" s="20">
        <v>468</v>
      </c>
      <c r="G1848" s="20">
        <v>47</v>
      </c>
    </row>
    <row r="1849" spans="1:7" ht="25.5" outlineLevel="2" x14ac:dyDescent="0.2">
      <c r="A1849" s="2">
        <v>1295</v>
      </c>
      <c r="C1849" s="19" t="s">
        <v>20531</v>
      </c>
      <c r="D1849" s="10" t="s">
        <v>175</v>
      </c>
      <c r="E1849" t="s">
        <v>851</v>
      </c>
      <c r="F1849" s="20">
        <v>409499</v>
      </c>
      <c r="G1849" s="20">
        <v>17209</v>
      </c>
    </row>
    <row r="1850" spans="1:7" ht="25.5" outlineLevel="1" x14ac:dyDescent="0.2">
      <c r="A1850" s="2"/>
      <c r="C1850" s="49" t="s">
        <v>20532</v>
      </c>
      <c r="F1850" s="20">
        <f>SUBTOTAL(9,F1847:F1849)</f>
        <v>60186183</v>
      </c>
      <c r="G1850" s="20">
        <f>SUBTOTAL(9,G1847:G1849)</f>
        <v>1465447</v>
      </c>
    </row>
    <row r="1851" spans="1:7" outlineLevel="2" x14ac:dyDescent="0.2">
      <c r="A1851" s="2">
        <v>1296</v>
      </c>
      <c r="B1851" t="s">
        <v>1103</v>
      </c>
      <c r="C1851" s="19" t="s">
        <v>19341</v>
      </c>
      <c r="D1851" s="10" t="s">
        <v>80</v>
      </c>
      <c r="E1851" t="s">
        <v>411</v>
      </c>
      <c r="F1851" s="20">
        <v>2564</v>
      </c>
      <c r="G1851" s="20">
        <v>410</v>
      </c>
    </row>
    <row r="1852" spans="1:7" outlineLevel="1" x14ac:dyDescent="0.2">
      <c r="A1852" s="2"/>
      <c r="C1852" s="49" t="s">
        <v>19342</v>
      </c>
      <c r="F1852" s="20">
        <f>SUBTOTAL(9,F1851:F1851)</f>
        <v>2564</v>
      </c>
      <c r="G1852" s="20">
        <f>SUBTOTAL(9,G1851:G1851)</f>
        <v>410</v>
      </c>
    </row>
    <row r="1853" spans="1:7" ht="25.5" outlineLevel="2" x14ac:dyDescent="0.2">
      <c r="A1853" s="2">
        <v>1297</v>
      </c>
      <c r="B1853" t="s">
        <v>1104</v>
      </c>
      <c r="C1853" s="19" t="s">
        <v>20533</v>
      </c>
      <c r="D1853" s="10" t="s">
        <v>178</v>
      </c>
      <c r="E1853" t="s">
        <v>411</v>
      </c>
      <c r="F1853" s="20">
        <v>400</v>
      </c>
      <c r="G1853" s="20">
        <v>20</v>
      </c>
    </row>
    <row r="1854" spans="1:7" ht="25.5" outlineLevel="1" x14ac:dyDescent="0.2">
      <c r="A1854" s="2"/>
      <c r="C1854" s="49" t="s">
        <v>20534</v>
      </c>
      <c r="F1854" s="20">
        <f>SUBTOTAL(9,F1853:F1853)</f>
        <v>400</v>
      </c>
      <c r="G1854" s="20">
        <f>SUBTOTAL(9,G1853:G1853)</f>
        <v>20</v>
      </c>
    </row>
    <row r="1855" spans="1:7" outlineLevel="2" x14ac:dyDescent="0.2">
      <c r="A1855" s="2">
        <v>1298</v>
      </c>
      <c r="B1855" t="s">
        <v>1106</v>
      </c>
      <c r="C1855" s="19" t="s">
        <v>20535</v>
      </c>
      <c r="D1855" s="10" t="s">
        <v>42</v>
      </c>
      <c r="E1855" t="s">
        <v>411</v>
      </c>
      <c r="F1855" s="20">
        <v>3510</v>
      </c>
      <c r="G1855" s="20">
        <v>280</v>
      </c>
    </row>
    <row r="1856" spans="1:7" outlineLevel="1" x14ac:dyDescent="0.2">
      <c r="A1856" s="2"/>
      <c r="C1856" s="49" t="s">
        <v>20536</v>
      </c>
      <c r="F1856" s="20">
        <f>SUBTOTAL(9,F1855:F1855)</f>
        <v>3510</v>
      </c>
      <c r="G1856" s="20">
        <f>SUBTOTAL(9,G1855:G1855)</f>
        <v>280</v>
      </c>
    </row>
    <row r="1857" spans="1:7" ht="25.5" outlineLevel="2" x14ac:dyDescent="0.2">
      <c r="A1857" s="2">
        <v>1299</v>
      </c>
      <c r="B1857" t="s">
        <v>1107</v>
      </c>
      <c r="C1857" s="19" t="s">
        <v>19343</v>
      </c>
      <c r="D1857" s="10" t="s">
        <v>80</v>
      </c>
      <c r="E1857" t="s">
        <v>851</v>
      </c>
      <c r="F1857" s="20">
        <v>399303360</v>
      </c>
      <c r="G1857" s="20">
        <v>5119892</v>
      </c>
    </row>
    <row r="1858" spans="1:7" ht="25.5" outlineLevel="1" x14ac:dyDescent="0.2">
      <c r="A1858" s="2"/>
      <c r="C1858" s="49" t="s">
        <v>19344</v>
      </c>
      <c r="F1858" s="20">
        <f>SUBTOTAL(9,F1857:F1857)</f>
        <v>399303360</v>
      </c>
      <c r="G1858" s="20">
        <f>SUBTOTAL(9,G1857:G1857)</f>
        <v>5119892</v>
      </c>
    </row>
    <row r="1859" spans="1:7" ht="25.5" outlineLevel="2" x14ac:dyDescent="0.2">
      <c r="A1859" s="2">
        <v>1300</v>
      </c>
      <c r="B1859" t="s">
        <v>1108</v>
      </c>
      <c r="C1859" s="19" t="s">
        <v>19345</v>
      </c>
      <c r="D1859" s="10" t="s">
        <v>80</v>
      </c>
      <c r="E1859" t="s">
        <v>851</v>
      </c>
      <c r="F1859" s="20">
        <v>44525</v>
      </c>
      <c r="G1859" s="20">
        <v>503</v>
      </c>
    </row>
    <row r="1860" spans="1:7" ht="25.5" outlineLevel="1" x14ac:dyDescent="0.2">
      <c r="A1860" s="2"/>
      <c r="C1860" s="49" t="s">
        <v>19346</v>
      </c>
      <c r="F1860" s="20">
        <f>SUBTOTAL(9,F1859:F1859)</f>
        <v>44525</v>
      </c>
      <c r="G1860" s="20">
        <f>SUBTOTAL(9,G1859:G1859)</f>
        <v>503</v>
      </c>
    </row>
    <row r="1861" spans="1:7" ht="25.5" outlineLevel="2" x14ac:dyDescent="0.2">
      <c r="A1861" s="2">
        <v>1301</v>
      </c>
      <c r="B1861" t="s">
        <v>1110</v>
      </c>
      <c r="C1861" s="19" t="s">
        <v>19347</v>
      </c>
      <c r="D1861" s="10" t="s">
        <v>80</v>
      </c>
      <c r="E1861" t="s">
        <v>411</v>
      </c>
      <c r="F1861" s="20">
        <v>126960</v>
      </c>
      <c r="G1861" s="20">
        <v>3199</v>
      </c>
    </row>
    <row r="1862" spans="1:7" ht="25.5" outlineLevel="1" x14ac:dyDescent="0.2">
      <c r="A1862" s="2"/>
      <c r="C1862" s="49" t="s">
        <v>19348</v>
      </c>
      <c r="F1862" s="20">
        <f>SUBTOTAL(9,F1861:F1861)</f>
        <v>126960</v>
      </c>
      <c r="G1862" s="20">
        <f>SUBTOTAL(9,G1861:G1861)</f>
        <v>3199</v>
      </c>
    </row>
    <row r="1863" spans="1:7" ht="25.5" outlineLevel="2" x14ac:dyDescent="0.2">
      <c r="A1863" s="2">
        <v>1302</v>
      </c>
      <c r="B1863" t="s">
        <v>1112</v>
      </c>
      <c r="C1863" s="19" t="s">
        <v>20537</v>
      </c>
      <c r="D1863" s="10" t="s">
        <v>80</v>
      </c>
      <c r="E1863" t="s">
        <v>411</v>
      </c>
      <c r="F1863" s="20">
        <v>4800</v>
      </c>
      <c r="G1863" s="20">
        <v>1140</v>
      </c>
    </row>
    <row r="1864" spans="1:7" ht="25.5" outlineLevel="1" x14ac:dyDescent="0.2">
      <c r="A1864" s="2"/>
      <c r="C1864" s="49" t="s">
        <v>20538</v>
      </c>
      <c r="F1864" s="20">
        <f>SUBTOTAL(9,F1863:F1863)</f>
        <v>4800</v>
      </c>
      <c r="G1864" s="20">
        <f>SUBTOTAL(9,G1863:G1863)</f>
        <v>1140</v>
      </c>
    </row>
    <row r="1865" spans="1:7" ht="25.5" outlineLevel="2" x14ac:dyDescent="0.2">
      <c r="A1865" s="2">
        <v>1303</v>
      </c>
      <c r="B1865" t="s">
        <v>1114</v>
      </c>
      <c r="C1865" s="19" t="s">
        <v>19349</v>
      </c>
      <c r="D1865" s="10" t="s">
        <v>80</v>
      </c>
      <c r="E1865" t="s">
        <v>411</v>
      </c>
      <c r="F1865" s="20">
        <v>10127765</v>
      </c>
      <c r="G1865" s="20">
        <v>1707386</v>
      </c>
    </row>
    <row r="1866" spans="1:7" ht="25.5" outlineLevel="2" x14ac:dyDescent="0.2">
      <c r="A1866" s="2">
        <v>1304</v>
      </c>
      <c r="C1866" s="19" t="s">
        <v>19349</v>
      </c>
      <c r="D1866" s="10" t="s">
        <v>171</v>
      </c>
      <c r="E1866" t="s">
        <v>411</v>
      </c>
      <c r="F1866" s="20">
        <v>181180</v>
      </c>
      <c r="G1866" s="20">
        <v>45744</v>
      </c>
    </row>
    <row r="1867" spans="1:7" ht="25.5" outlineLevel="1" x14ac:dyDescent="0.2">
      <c r="A1867" s="2"/>
      <c r="C1867" s="49" t="s">
        <v>19350</v>
      </c>
      <c r="F1867" s="20">
        <f>SUBTOTAL(9,F1865:F1866)</f>
        <v>10308945</v>
      </c>
      <c r="G1867" s="20">
        <f>SUBTOTAL(9,G1865:G1866)</f>
        <v>1753130</v>
      </c>
    </row>
    <row r="1868" spans="1:7" ht="25.5" outlineLevel="2" x14ac:dyDescent="0.2">
      <c r="A1868" s="2">
        <v>1305</v>
      </c>
      <c r="B1868" t="s">
        <v>1115</v>
      </c>
      <c r="C1868" s="19" t="s">
        <v>19351</v>
      </c>
      <c r="D1868" s="10" t="s">
        <v>80</v>
      </c>
      <c r="E1868" t="s">
        <v>411</v>
      </c>
      <c r="F1868" s="20">
        <v>1642395</v>
      </c>
      <c r="G1868" s="20">
        <v>321766</v>
      </c>
    </row>
    <row r="1869" spans="1:7" ht="25.5" outlineLevel="1" x14ac:dyDescent="0.2">
      <c r="A1869" s="2"/>
      <c r="C1869" s="49" t="s">
        <v>19352</v>
      </c>
      <c r="F1869" s="20">
        <f>SUBTOTAL(9,F1868:F1868)</f>
        <v>1642395</v>
      </c>
      <c r="G1869" s="20">
        <f>SUBTOTAL(9,G1868:G1868)</f>
        <v>321766</v>
      </c>
    </row>
    <row r="1870" spans="1:7" ht="25.5" outlineLevel="2" x14ac:dyDescent="0.2">
      <c r="A1870" s="2">
        <v>1306</v>
      </c>
      <c r="B1870" t="s">
        <v>1117</v>
      </c>
      <c r="C1870" s="19" t="s">
        <v>19353</v>
      </c>
      <c r="D1870" s="10" t="s">
        <v>80</v>
      </c>
      <c r="E1870" t="s">
        <v>411</v>
      </c>
      <c r="F1870" s="20">
        <v>550386</v>
      </c>
      <c r="G1870" s="20">
        <v>128190</v>
      </c>
    </row>
    <row r="1871" spans="1:7" ht="25.5" outlineLevel="1" x14ac:dyDescent="0.2">
      <c r="A1871" s="2"/>
      <c r="C1871" s="49" t="s">
        <v>19354</v>
      </c>
      <c r="F1871" s="20">
        <f>SUBTOTAL(9,F1870:F1870)</f>
        <v>550386</v>
      </c>
      <c r="G1871" s="20">
        <f>SUBTOTAL(9,G1870:G1870)</f>
        <v>128190</v>
      </c>
    </row>
    <row r="1872" spans="1:7" ht="25.5" outlineLevel="2" x14ac:dyDescent="0.2">
      <c r="A1872" s="2">
        <v>1307</v>
      </c>
      <c r="B1872" t="s">
        <v>1119</v>
      </c>
      <c r="C1872" s="19" t="s">
        <v>19355</v>
      </c>
      <c r="D1872" s="10" t="s">
        <v>80</v>
      </c>
      <c r="E1872" t="s">
        <v>411</v>
      </c>
      <c r="F1872" s="20">
        <v>5361072</v>
      </c>
      <c r="G1872" s="20">
        <v>1514643</v>
      </c>
    </row>
    <row r="1873" spans="1:7" ht="25.5" outlineLevel="2" x14ac:dyDescent="0.2">
      <c r="A1873" s="2">
        <v>1308</v>
      </c>
      <c r="C1873" s="19" t="s">
        <v>19355</v>
      </c>
      <c r="D1873" s="10" t="s">
        <v>166</v>
      </c>
      <c r="E1873" t="s">
        <v>411</v>
      </c>
      <c r="F1873" s="20">
        <v>16974</v>
      </c>
      <c r="G1873" s="20">
        <v>7247</v>
      </c>
    </row>
    <row r="1874" spans="1:7" ht="25.5" outlineLevel="1" x14ac:dyDescent="0.2">
      <c r="A1874" s="2"/>
      <c r="C1874" s="49" t="s">
        <v>19356</v>
      </c>
      <c r="F1874" s="20">
        <f>SUBTOTAL(9,F1872:F1873)</f>
        <v>5378046</v>
      </c>
      <c r="G1874" s="20">
        <f>SUBTOTAL(9,G1872:G1873)</f>
        <v>1521890</v>
      </c>
    </row>
    <row r="1875" spans="1:7" ht="25.5" outlineLevel="2" x14ac:dyDescent="0.2">
      <c r="A1875" s="2">
        <v>1309</v>
      </c>
      <c r="B1875" t="s">
        <v>1121</v>
      </c>
      <c r="C1875" s="19" t="s">
        <v>20539</v>
      </c>
      <c r="D1875" s="10" t="s">
        <v>80</v>
      </c>
      <c r="E1875" t="s">
        <v>411</v>
      </c>
      <c r="F1875" s="20">
        <v>6981268</v>
      </c>
      <c r="G1875" s="20">
        <v>1345125</v>
      </c>
    </row>
    <row r="1876" spans="1:7" ht="25.5" outlineLevel="2" x14ac:dyDescent="0.2">
      <c r="A1876" s="2">
        <v>1310</v>
      </c>
      <c r="C1876" s="19" t="s">
        <v>20539</v>
      </c>
      <c r="D1876" s="10" t="s">
        <v>171</v>
      </c>
      <c r="E1876" t="s">
        <v>411</v>
      </c>
      <c r="F1876" s="20">
        <v>4701010</v>
      </c>
      <c r="G1876" s="20">
        <v>1400036</v>
      </c>
    </row>
    <row r="1877" spans="1:7" ht="25.5" outlineLevel="1" x14ac:dyDescent="0.2">
      <c r="A1877" s="2"/>
      <c r="C1877" s="49" t="s">
        <v>20540</v>
      </c>
      <c r="F1877" s="20">
        <f>SUBTOTAL(9,F1875:F1876)</f>
        <v>11682278</v>
      </c>
      <c r="G1877" s="20">
        <f>SUBTOTAL(9,G1875:G1876)</f>
        <v>2745161</v>
      </c>
    </row>
    <row r="1878" spans="1:7" ht="25.5" outlineLevel="2" x14ac:dyDescent="0.2">
      <c r="A1878" s="2">
        <v>1311</v>
      </c>
      <c r="B1878" t="s">
        <v>1123</v>
      </c>
      <c r="C1878" s="19" t="s">
        <v>20541</v>
      </c>
      <c r="D1878" s="10" t="s">
        <v>80</v>
      </c>
      <c r="E1878" t="s">
        <v>411</v>
      </c>
      <c r="F1878" s="20">
        <v>752918</v>
      </c>
      <c r="G1878" s="20">
        <v>169644</v>
      </c>
    </row>
    <row r="1879" spans="1:7" ht="25.5" outlineLevel="1" x14ac:dyDescent="0.2">
      <c r="A1879" s="2"/>
      <c r="C1879" s="49" t="s">
        <v>20542</v>
      </c>
      <c r="F1879" s="20">
        <f>SUBTOTAL(9,F1878:F1878)</f>
        <v>752918</v>
      </c>
      <c r="G1879" s="20">
        <f>SUBTOTAL(9,G1878:G1878)</f>
        <v>169644</v>
      </c>
    </row>
    <row r="1880" spans="1:7" ht="25.5" outlineLevel="2" x14ac:dyDescent="0.2">
      <c r="A1880" s="2">
        <v>1312</v>
      </c>
      <c r="B1880" t="s">
        <v>1125</v>
      </c>
      <c r="C1880" s="19" t="s">
        <v>19357</v>
      </c>
      <c r="D1880" s="10" t="s">
        <v>42</v>
      </c>
      <c r="E1880" t="s">
        <v>851</v>
      </c>
      <c r="F1880" s="20">
        <v>743</v>
      </c>
      <c r="G1880" s="20">
        <v>124</v>
      </c>
    </row>
    <row r="1881" spans="1:7" ht="25.5" outlineLevel="1" x14ac:dyDescent="0.2">
      <c r="A1881" s="2"/>
      <c r="C1881" s="49" t="s">
        <v>19358</v>
      </c>
      <c r="F1881" s="20">
        <f>SUBTOTAL(9,F1880:F1880)</f>
        <v>743</v>
      </c>
      <c r="G1881" s="20">
        <f>SUBTOTAL(9,G1880:G1880)</f>
        <v>124</v>
      </c>
    </row>
    <row r="1882" spans="1:7" ht="25.5" outlineLevel="2" x14ac:dyDescent="0.2">
      <c r="A1882" s="2">
        <v>1313</v>
      </c>
      <c r="B1882" t="s">
        <v>1127</v>
      </c>
      <c r="C1882" s="19" t="s">
        <v>19359</v>
      </c>
      <c r="D1882" s="10" t="s">
        <v>80</v>
      </c>
      <c r="E1882" t="s">
        <v>851</v>
      </c>
      <c r="F1882" s="20">
        <v>8000</v>
      </c>
      <c r="G1882" s="20">
        <v>1024</v>
      </c>
    </row>
    <row r="1883" spans="1:7" ht="25.5" outlineLevel="1" x14ac:dyDescent="0.2">
      <c r="A1883" s="2"/>
      <c r="C1883" s="49" t="s">
        <v>19360</v>
      </c>
      <c r="F1883" s="20">
        <f>SUBTOTAL(9,F1882:F1882)</f>
        <v>8000</v>
      </c>
      <c r="G1883" s="20">
        <f>SUBTOTAL(9,G1882:G1882)</f>
        <v>1024</v>
      </c>
    </row>
    <row r="1884" spans="1:7" ht="25.5" outlineLevel="2" x14ac:dyDescent="0.2">
      <c r="A1884" s="2">
        <v>1314</v>
      </c>
      <c r="B1884" t="s">
        <v>1129</v>
      </c>
      <c r="C1884" s="19" t="s">
        <v>19361</v>
      </c>
      <c r="D1884" s="10" t="s">
        <v>42</v>
      </c>
      <c r="E1884" t="s">
        <v>851</v>
      </c>
      <c r="F1884" s="20">
        <v>80</v>
      </c>
      <c r="G1884" s="20">
        <v>10</v>
      </c>
    </row>
    <row r="1885" spans="1:7" ht="25.5" outlineLevel="1" x14ac:dyDescent="0.2">
      <c r="A1885" s="2"/>
      <c r="C1885" s="49" t="s">
        <v>19362</v>
      </c>
      <c r="F1885" s="20">
        <f>SUBTOTAL(9,F1884:F1884)</f>
        <v>80</v>
      </c>
      <c r="G1885" s="20">
        <f>SUBTOTAL(9,G1884:G1884)</f>
        <v>10</v>
      </c>
    </row>
    <row r="1886" spans="1:7" ht="25.5" outlineLevel="2" x14ac:dyDescent="0.2">
      <c r="A1886" s="2">
        <v>1315</v>
      </c>
      <c r="B1886" t="s">
        <v>1130</v>
      </c>
      <c r="C1886" s="19" t="s">
        <v>19363</v>
      </c>
      <c r="D1886" s="10" t="s">
        <v>42</v>
      </c>
      <c r="E1886" t="s">
        <v>851</v>
      </c>
      <c r="F1886" s="20">
        <v>241950</v>
      </c>
      <c r="G1886" s="20">
        <v>19185</v>
      </c>
    </row>
    <row r="1887" spans="1:7" ht="25.5" outlineLevel="1" x14ac:dyDescent="0.2">
      <c r="A1887" s="2"/>
      <c r="C1887" s="49" t="s">
        <v>19364</v>
      </c>
      <c r="F1887" s="20">
        <f>SUBTOTAL(9,F1886:F1886)</f>
        <v>241950</v>
      </c>
      <c r="G1887" s="20">
        <f>SUBTOTAL(9,G1886:G1886)</f>
        <v>19185</v>
      </c>
    </row>
    <row r="1888" spans="1:7" outlineLevel="2" x14ac:dyDescent="0.2">
      <c r="A1888" s="2">
        <v>1316</v>
      </c>
      <c r="B1888" t="s">
        <v>1132</v>
      </c>
      <c r="C1888" s="19" t="s">
        <v>19365</v>
      </c>
      <c r="D1888" s="10" t="s">
        <v>42</v>
      </c>
      <c r="E1888" t="s">
        <v>411</v>
      </c>
      <c r="F1888" s="20">
        <v>230</v>
      </c>
      <c r="G1888" s="20">
        <v>28</v>
      </c>
    </row>
    <row r="1889" spans="1:7" outlineLevel="2" x14ac:dyDescent="0.2">
      <c r="A1889" s="2">
        <v>1317</v>
      </c>
      <c r="C1889" s="19" t="s">
        <v>19365</v>
      </c>
      <c r="D1889" s="10" t="s">
        <v>88</v>
      </c>
      <c r="E1889" t="s">
        <v>411</v>
      </c>
      <c r="F1889" s="20">
        <v>4100</v>
      </c>
      <c r="G1889" s="20">
        <v>7705</v>
      </c>
    </row>
    <row r="1890" spans="1:7" ht="25.5" outlineLevel="1" x14ac:dyDescent="0.2">
      <c r="A1890" s="2"/>
      <c r="C1890" s="49" t="s">
        <v>19366</v>
      </c>
      <c r="F1890" s="20">
        <f>SUBTOTAL(9,F1888:F1889)</f>
        <v>4330</v>
      </c>
      <c r="G1890" s="20">
        <f>SUBTOTAL(9,G1888:G1889)</f>
        <v>7733</v>
      </c>
    </row>
    <row r="1891" spans="1:7" ht="25.5" outlineLevel="2" x14ac:dyDescent="0.2">
      <c r="A1891" s="2">
        <v>1318</v>
      </c>
      <c r="B1891" t="s">
        <v>1133</v>
      </c>
      <c r="C1891" s="19" t="s">
        <v>20114</v>
      </c>
      <c r="D1891" s="10" t="s">
        <v>443</v>
      </c>
      <c r="E1891" t="s">
        <v>411</v>
      </c>
      <c r="F1891" s="20">
        <v>65</v>
      </c>
      <c r="G1891" s="20">
        <v>749</v>
      </c>
    </row>
    <row r="1892" spans="1:7" ht="25.5" outlineLevel="2" x14ac:dyDescent="0.2">
      <c r="A1892" s="2">
        <v>1319</v>
      </c>
      <c r="C1892" s="19" t="s">
        <v>20114</v>
      </c>
      <c r="D1892" s="10" t="s">
        <v>15</v>
      </c>
      <c r="E1892" t="s">
        <v>411</v>
      </c>
      <c r="F1892" s="20">
        <v>14470</v>
      </c>
      <c r="G1892" s="20">
        <v>2945</v>
      </c>
    </row>
    <row r="1893" spans="1:7" ht="25.5" outlineLevel="2" x14ac:dyDescent="0.2">
      <c r="A1893" s="2">
        <v>1320</v>
      </c>
      <c r="C1893" s="19" t="s">
        <v>20114</v>
      </c>
      <c r="D1893" s="10" t="s">
        <v>33</v>
      </c>
      <c r="E1893" t="s">
        <v>411</v>
      </c>
      <c r="F1893" s="20">
        <v>2811</v>
      </c>
      <c r="G1893" s="20">
        <v>130</v>
      </c>
    </row>
    <row r="1894" spans="1:7" ht="25.5" outlineLevel="2" x14ac:dyDescent="0.2">
      <c r="A1894" s="2">
        <v>1321</v>
      </c>
      <c r="C1894" s="19" t="s">
        <v>20114</v>
      </c>
      <c r="D1894" s="10" t="s">
        <v>37</v>
      </c>
      <c r="E1894" t="s">
        <v>411</v>
      </c>
      <c r="F1894" s="20">
        <v>1701</v>
      </c>
      <c r="G1894" s="20">
        <v>453</v>
      </c>
    </row>
    <row r="1895" spans="1:7" ht="25.5" outlineLevel="2" x14ac:dyDescent="0.2">
      <c r="A1895" s="2">
        <v>1322</v>
      </c>
      <c r="C1895" s="19" t="s">
        <v>20114</v>
      </c>
      <c r="D1895" s="10" t="s">
        <v>42</v>
      </c>
      <c r="E1895" t="s">
        <v>411</v>
      </c>
      <c r="F1895" s="20">
        <v>20</v>
      </c>
      <c r="G1895" s="20">
        <v>119</v>
      </c>
    </row>
    <row r="1896" spans="1:7" ht="25.5" outlineLevel="2" x14ac:dyDescent="0.2">
      <c r="A1896" s="2">
        <v>1323</v>
      </c>
      <c r="C1896" s="19" t="s">
        <v>20114</v>
      </c>
      <c r="D1896" s="10" t="s">
        <v>64</v>
      </c>
      <c r="E1896" t="s">
        <v>411</v>
      </c>
      <c r="F1896" s="20">
        <v>20140</v>
      </c>
      <c r="G1896" s="20">
        <v>541</v>
      </c>
    </row>
    <row r="1897" spans="1:7" ht="25.5" outlineLevel="2" x14ac:dyDescent="0.2">
      <c r="A1897" s="2">
        <v>1324</v>
      </c>
      <c r="C1897" s="19" t="s">
        <v>20114</v>
      </c>
      <c r="D1897" s="10" t="s">
        <v>65</v>
      </c>
      <c r="E1897" t="s">
        <v>411</v>
      </c>
      <c r="F1897" s="20">
        <v>67</v>
      </c>
      <c r="G1897" s="20">
        <v>373</v>
      </c>
    </row>
    <row r="1898" spans="1:7" ht="25.5" outlineLevel="2" x14ac:dyDescent="0.2">
      <c r="A1898" s="2">
        <v>1325</v>
      </c>
      <c r="C1898" s="19" t="s">
        <v>20114</v>
      </c>
      <c r="D1898" s="10" t="s">
        <v>67</v>
      </c>
      <c r="E1898" t="s">
        <v>411</v>
      </c>
      <c r="F1898" s="20">
        <v>73</v>
      </c>
      <c r="G1898" s="20">
        <v>361</v>
      </c>
    </row>
    <row r="1899" spans="1:7" ht="25.5" outlineLevel="2" x14ac:dyDescent="0.2">
      <c r="A1899" s="2">
        <v>1326</v>
      </c>
      <c r="C1899" s="19" t="s">
        <v>20114</v>
      </c>
      <c r="D1899" s="10" t="s">
        <v>68</v>
      </c>
      <c r="E1899" t="s">
        <v>411</v>
      </c>
      <c r="F1899" s="20">
        <v>103222</v>
      </c>
      <c r="G1899" s="20">
        <v>5829</v>
      </c>
    </row>
    <row r="1900" spans="1:7" ht="25.5" outlineLevel="2" x14ac:dyDescent="0.2">
      <c r="A1900" s="2">
        <v>1327</v>
      </c>
      <c r="C1900" s="19" t="s">
        <v>20114</v>
      </c>
      <c r="D1900" s="10" t="s">
        <v>70</v>
      </c>
      <c r="E1900" t="s">
        <v>411</v>
      </c>
      <c r="F1900" s="20">
        <v>185</v>
      </c>
      <c r="G1900" s="20">
        <v>188</v>
      </c>
    </row>
    <row r="1901" spans="1:7" ht="25.5" outlineLevel="2" x14ac:dyDescent="0.2">
      <c r="A1901" s="2">
        <v>1328</v>
      </c>
      <c r="C1901" s="19" t="s">
        <v>20114</v>
      </c>
      <c r="D1901" s="10" t="s">
        <v>87</v>
      </c>
      <c r="E1901" t="s">
        <v>411</v>
      </c>
      <c r="F1901" s="20">
        <v>326</v>
      </c>
      <c r="G1901" s="20">
        <v>46</v>
      </c>
    </row>
    <row r="1902" spans="1:7" ht="25.5" outlineLevel="2" x14ac:dyDescent="0.2">
      <c r="A1902" s="2">
        <v>1329</v>
      </c>
      <c r="C1902" s="19" t="s">
        <v>20114</v>
      </c>
      <c r="D1902" s="10" t="s">
        <v>88</v>
      </c>
      <c r="E1902" t="s">
        <v>411</v>
      </c>
      <c r="F1902" s="20">
        <v>296843</v>
      </c>
      <c r="G1902" s="20">
        <v>9620</v>
      </c>
    </row>
    <row r="1903" spans="1:7" ht="25.5" outlineLevel="2" x14ac:dyDescent="0.2">
      <c r="A1903" s="2">
        <v>1330</v>
      </c>
      <c r="C1903" s="19" t="s">
        <v>20114</v>
      </c>
      <c r="D1903" s="10" t="s">
        <v>92</v>
      </c>
      <c r="E1903" t="s">
        <v>411</v>
      </c>
      <c r="F1903" s="20">
        <v>18</v>
      </c>
      <c r="G1903" s="20">
        <v>46</v>
      </c>
    </row>
    <row r="1904" spans="1:7" ht="25.5" outlineLevel="2" x14ac:dyDescent="0.2">
      <c r="A1904" s="2">
        <v>1331</v>
      </c>
      <c r="C1904" s="19" t="s">
        <v>20114</v>
      </c>
      <c r="D1904" s="10" t="s">
        <v>96</v>
      </c>
      <c r="E1904" t="s">
        <v>411</v>
      </c>
      <c r="F1904" s="20">
        <v>120</v>
      </c>
      <c r="G1904" s="20">
        <v>45</v>
      </c>
    </row>
    <row r="1905" spans="1:7" ht="25.5" outlineLevel="2" x14ac:dyDescent="0.2">
      <c r="A1905" s="2">
        <v>1332</v>
      </c>
      <c r="C1905" s="19" t="s">
        <v>20114</v>
      </c>
      <c r="D1905" s="10" t="s">
        <v>101</v>
      </c>
      <c r="E1905" t="s">
        <v>411</v>
      </c>
      <c r="F1905" s="20">
        <v>283</v>
      </c>
      <c r="G1905" s="20">
        <v>174</v>
      </c>
    </row>
    <row r="1906" spans="1:7" ht="25.5" outlineLevel="2" x14ac:dyDescent="0.2">
      <c r="A1906" s="2">
        <v>1333</v>
      </c>
      <c r="C1906" s="19" t="s">
        <v>20114</v>
      </c>
      <c r="D1906" s="10" t="s">
        <v>121</v>
      </c>
      <c r="E1906" t="s">
        <v>411</v>
      </c>
      <c r="F1906" s="20">
        <v>150</v>
      </c>
      <c r="G1906" s="20">
        <v>394</v>
      </c>
    </row>
    <row r="1907" spans="1:7" ht="25.5" outlineLevel="2" x14ac:dyDescent="0.2">
      <c r="A1907" s="2">
        <v>1334</v>
      </c>
      <c r="C1907" s="19" t="s">
        <v>20114</v>
      </c>
      <c r="D1907" s="10" t="s">
        <v>125</v>
      </c>
      <c r="E1907" t="s">
        <v>411</v>
      </c>
      <c r="F1907" s="20">
        <v>1000</v>
      </c>
      <c r="G1907" s="20">
        <v>343</v>
      </c>
    </row>
    <row r="1908" spans="1:7" ht="25.5" outlineLevel="2" x14ac:dyDescent="0.2">
      <c r="A1908" s="2">
        <v>1335</v>
      </c>
      <c r="C1908" s="19" t="s">
        <v>20114</v>
      </c>
      <c r="D1908" s="10" t="s">
        <v>128</v>
      </c>
      <c r="E1908" t="s">
        <v>411</v>
      </c>
      <c r="F1908" s="20">
        <v>705</v>
      </c>
      <c r="G1908" s="20">
        <v>476</v>
      </c>
    </row>
    <row r="1909" spans="1:7" ht="25.5" outlineLevel="2" x14ac:dyDescent="0.2">
      <c r="A1909" s="2">
        <v>1336</v>
      </c>
      <c r="C1909" s="19" t="s">
        <v>20114</v>
      </c>
      <c r="D1909" s="10" t="s">
        <v>135</v>
      </c>
      <c r="E1909" t="s">
        <v>411</v>
      </c>
      <c r="F1909" s="20">
        <v>8</v>
      </c>
      <c r="G1909" s="20">
        <v>8</v>
      </c>
    </row>
    <row r="1910" spans="1:7" ht="25.5" outlineLevel="2" x14ac:dyDescent="0.2">
      <c r="A1910" s="2">
        <v>1337</v>
      </c>
      <c r="C1910" s="19" t="s">
        <v>20114</v>
      </c>
      <c r="D1910" s="10" t="s">
        <v>161</v>
      </c>
      <c r="E1910" t="s">
        <v>411</v>
      </c>
      <c r="F1910" s="20">
        <v>319</v>
      </c>
      <c r="G1910" s="20">
        <v>916</v>
      </c>
    </row>
    <row r="1911" spans="1:7" ht="25.5" outlineLevel="2" x14ac:dyDescent="0.2">
      <c r="A1911" s="2">
        <v>1338</v>
      </c>
      <c r="C1911" s="19" t="s">
        <v>20114</v>
      </c>
      <c r="D1911" s="10" t="s">
        <v>171</v>
      </c>
      <c r="E1911" t="s">
        <v>411</v>
      </c>
      <c r="F1911" s="20">
        <v>1445</v>
      </c>
      <c r="G1911" s="20">
        <v>2491</v>
      </c>
    </row>
    <row r="1912" spans="1:7" ht="25.5" outlineLevel="2" x14ac:dyDescent="0.2">
      <c r="A1912" s="2">
        <v>1339</v>
      </c>
      <c r="C1912" s="19" t="s">
        <v>20114</v>
      </c>
      <c r="D1912" s="10" t="s">
        <v>176</v>
      </c>
      <c r="E1912" t="s">
        <v>411</v>
      </c>
      <c r="F1912" s="20">
        <v>28280</v>
      </c>
      <c r="G1912" s="20">
        <v>2213</v>
      </c>
    </row>
    <row r="1913" spans="1:7" ht="25.5" outlineLevel="2" x14ac:dyDescent="0.2">
      <c r="A1913" s="2">
        <v>1340</v>
      </c>
      <c r="C1913" s="19" t="s">
        <v>20114</v>
      </c>
      <c r="D1913" s="10" t="s">
        <v>178</v>
      </c>
      <c r="E1913" t="s">
        <v>411</v>
      </c>
      <c r="F1913" s="20">
        <v>29437</v>
      </c>
      <c r="G1913" s="20">
        <v>27270</v>
      </c>
    </row>
    <row r="1914" spans="1:7" ht="25.5" outlineLevel="1" x14ac:dyDescent="0.2">
      <c r="A1914" s="2"/>
      <c r="C1914" s="49" t="s">
        <v>20115</v>
      </c>
      <c r="F1914" s="20">
        <f>SUBTOTAL(9,F1891:F1913)</f>
        <v>501688</v>
      </c>
      <c r="G1914" s="20">
        <f>SUBTOTAL(9,G1891:G1913)</f>
        <v>55730</v>
      </c>
    </row>
    <row r="1915" spans="1:7" ht="25.5" outlineLevel="2" x14ac:dyDescent="0.2">
      <c r="A1915" s="2">
        <v>1341</v>
      </c>
      <c r="B1915" t="s">
        <v>1134</v>
      </c>
      <c r="C1915" s="19" t="s">
        <v>20154</v>
      </c>
      <c r="D1915" s="10" t="s">
        <v>15</v>
      </c>
      <c r="E1915" t="s">
        <v>411</v>
      </c>
      <c r="F1915" s="20">
        <v>185</v>
      </c>
      <c r="G1915" s="20">
        <v>158</v>
      </c>
    </row>
    <row r="1916" spans="1:7" ht="25.5" outlineLevel="2" x14ac:dyDescent="0.2">
      <c r="A1916" s="2">
        <v>1342</v>
      </c>
      <c r="C1916" s="19" t="s">
        <v>20154</v>
      </c>
      <c r="D1916" s="10" t="s">
        <v>37</v>
      </c>
      <c r="E1916" t="s">
        <v>411</v>
      </c>
      <c r="F1916" s="20">
        <v>25743</v>
      </c>
      <c r="G1916" s="20">
        <v>26102</v>
      </c>
    </row>
    <row r="1917" spans="1:7" ht="25.5" outlineLevel="2" x14ac:dyDescent="0.2">
      <c r="A1917" s="2">
        <v>1343</v>
      </c>
      <c r="C1917" s="19" t="s">
        <v>20154</v>
      </c>
      <c r="D1917" s="10" t="s">
        <v>68</v>
      </c>
      <c r="E1917" t="s">
        <v>411</v>
      </c>
      <c r="F1917" s="20">
        <v>2090</v>
      </c>
      <c r="G1917" s="20">
        <v>1015</v>
      </c>
    </row>
    <row r="1918" spans="1:7" ht="25.5" outlineLevel="2" x14ac:dyDescent="0.2">
      <c r="A1918" s="2">
        <v>1344</v>
      </c>
      <c r="C1918" s="19" t="s">
        <v>20154</v>
      </c>
      <c r="D1918" s="10" t="s">
        <v>77</v>
      </c>
      <c r="E1918" t="s">
        <v>411</v>
      </c>
      <c r="F1918" s="20">
        <v>160</v>
      </c>
      <c r="G1918" s="20">
        <v>109</v>
      </c>
    </row>
    <row r="1919" spans="1:7" ht="25.5" outlineLevel="2" x14ac:dyDescent="0.2">
      <c r="A1919" s="2">
        <v>1345</v>
      </c>
      <c r="C1919" s="19" t="s">
        <v>20154</v>
      </c>
      <c r="D1919" s="10" t="s">
        <v>88</v>
      </c>
      <c r="E1919" t="s">
        <v>411</v>
      </c>
      <c r="F1919" s="20">
        <v>11604</v>
      </c>
      <c r="G1919" s="20">
        <v>287</v>
      </c>
    </row>
    <row r="1920" spans="1:7" ht="25.5" outlineLevel="2" x14ac:dyDescent="0.2">
      <c r="A1920" s="2">
        <v>1346</v>
      </c>
      <c r="C1920" s="19" t="s">
        <v>20154</v>
      </c>
      <c r="D1920" s="10" t="s">
        <v>96</v>
      </c>
      <c r="E1920" t="s">
        <v>411</v>
      </c>
      <c r="F1920" s="20">
        <v>125</v>
      </c>
      <c r="G1920" s="20">
        <v>163</v>
      </c>
    </row>
    <row r="1921" spans="1:7" ht="25.5" outlineLevel="2" x14ac:dyDescent="0.2">
      <c r="A1921" s="2">
        <v>1347</v>
      </c>
      <c r="C1921" s="19" t="s">
        <v>20154</v>
      </c>
      <c r="D1921" s="10" t="s">
        <v>176</v>
      </c>
      <c r="E1921" t="s">
        <v>411</v>
      </c>
      <c r="F1921" s="20">
        <v>11242</v>
      </c>
      <c r="G1921" s="20">
        <v>12459</v>
      </c>
    </row>
    <row r="1922" spans="1:7" ht="25.5" outlineLevel="2" x14ac:dyDescent="0.2">
      <c r="A1922" s="2">
        <v>1348</v>
      </c>
      <c r="C1922" s="19" t="s">
        <v>20154</v>
      </c>
      <c r="D1922" s="10" t="s">
        <v>178</v>
      </c>
      <c r="E1922" t="s">
        <v>411</v>
      </c>
      <c r="F1922" s="20">
        <v>68859</v>
      </c>
      <c r="G1922" s="20">
        <v>55414</v>
      </c>
    </row>
    <row r="1923" spans="1:7" ht="25.5" outlineLevel="1" x14ac:dyDescent="0.2">
      <c r="A1923" s="2"/>
      <c r="C1923" s="49" t="s">
        <v>20155</v>
      </c>
      <c r="F1923" s="20">
        <f>SUBTOTAL(9,F1915:F1922)</f>
        <v>120008</v>
      </c>
      <c r="G1923" s="20">
        <f>SUBTOTAL(9,G1915:G1922)</f>
        <v>95707</v>
      </c>
    </row>
    <row r="1924" spans="1:7" ht="25.5" outlineLevel="2" x14ac:dyDescent="0.2">
      <c r="A1924" s="2">
        <v>1349</v>
      </c>
      <c r="B1924" t="s">
        <v>1136</v>
      </c>
      <c r="C1924" s="19" t="s">
        <v>19367</v>
      </c>
      <c r="D1924" s="10" t="s">
        <v>443</v>
      </c>
      <c r="E1924" t="s">
        <v>411</v>
      </c>
      <c r="F1924" s="20">
        <v>1857</v>
      </c>
      <c r="G1924" s="20">
        <v>36</v>
      </c>
    </row>
    <row r="1925" spans="1:7" ht="25.5" outlineLevel="2" x14ac:dyDescent="0.2">
      <c r="A1925" s="2">
        <v>1350</v>
      </c>
      <c r="C1925" s="19" t="s">
        <v>19367</v>
      </c>
      <c r="D1925" s="10" t="s">
        <v>23</v>
      </c>
      <c r="E1925" t="s">
        <v>411</v>
      </c>
      <c r="F1925" s="20">
        <v>28315</v>
      </c>
      <c r="G1925" s="20">
        <v>537</v>
      </c>
    </row>
    <row r="1926" spans="1:7" ht="25.5" outlineLevel="2" x14ac:dyDescent="0.2">
      <c r="A1926" s="2">
        <v>1351</v>
      </c>
      <c r="C1926" s="19" t="s">
        <v>19367</v>
      </c>
      <c r="D1926" s="10" t="s">
        <v>37</v>
      </c>
      <c r="E1926" t="s">
        <v>411</v>
      </c>
      <c r="F1926" s="20">
        <v>2319</v>
      </c>
      <c r="G1926" s="20">
        <v>1409</v>
      </c>
    </row>
    <row r="1927" spans="1:7" ht="25.5" outlineLevel="2" x14ac:dyDescent="0.2">
      <c r="A1927" s="2">
        <v>1352</v>
      </c>
      <c r="C1927" s="19" t="s">
        <v>19367</v>
      </c>
      <c r="D1927" s="10" t="s">
        <v>42</v>
      </c>
      <c r="E1927" t="s">
        <v>411</v>
      </c>
      <c r="F1927" s="20">
        <v>52</v>
      </c>
      <c r="G1927" s="20">
        <v>14</v>
      </c>
    </row>
    <row r="1928" spans="1:7" ht="25.5" outlineLevel="2" x14ac:dyDescent="0.2">
      <c r="A1928" s="2">
        <v>1353</v>
      </c>
      <c r="C1928" s="19" t="s">
        <v>19367</v>
      </c>
      <c r="D1928" s="10" t="s">
        <v>54</v>
      </c>
      <c r="E1928" t="s">
        <v>411</v>
      </c>
      <c r="F1928" s="20">
        <v>9199</v>
      </c>
      <c r="G1928" s="20">
        <v>5540</v>
      </c>
    </row>
    <row r="1929" spans="1:7" ht="25.5" outlineLevel="2" x14ac:dyDescent="0.2">
      <c r="A1929" s="2">
        <v>1354</v>
      </c>
      <c r="C1929" s="19" t="s">
        <v>19367</v>
      </c>
      <c r="D1929" s="10" t="s">
        <v>65</v>
      </c>
      <c r="E1929" t="s">
        <v>411</v>
      </c>
      <c r="F1929" s="20">
        <v>1515</v>
      </c>
      <c r="G1929" s="20">
        <v>95</v>
      </c>
    </row>
    <row r="1930" spans="1:7" ht="25.5" outlineLevel="2" x14ac:dyDescent="0.2">
      <c r="A1930" s="2">
        <v>1355</v>
      </c>
      <c r="C1930" s="19" t="s">
        <v>19367</v>
      </c>
      <c r="D1930" s="10" t="s">
        <v>68</v>
      </c>
      <c r="E1930" t="s">
        <v>411</v>
      </c>
      <c r="F1930" s="20">
        <v>894</v>
      </c>
      <c r="G1930" s="20">
        <v>2502</v>
      </c>
    </row>
    <row r="1931" spans="1:7" ht="25.5" outlineLevel="2" x14ac:dyDescent="0.2">
      <c r="A1931" s="2">
        <v>1356</v>
      </c>
      <c r="C1931" s="19" t="s">
        <v>19367</v>
      </c>
      <c r="D1931" s="10" t="s">
        <v>78</v>
      </c>
      <c r="E1931" t="s">
        <v>411</v>
      </c>
      <c r="F1931" s="20">
        <v>248</v>
      </c>
      <c r="G1931" s="20">
        <v>128</v>
      </c>
    </row>
    <row r="1932" spans="1:7" ht="25.5" outlineLevel="2" x14ac:dyDescent="0.2">
      <c r="A1932" s="2">
        <v>1357</v>
      </c>
      <c r="C1932" s="19" t="s">
        <v>19367</v>
      </c>
      <c r="D1932" s="10" t="s">
        <v>87</v>
      </c>
      <c r="E1932" t="s">
        <v>411</v>
      </c>
      <c r="F1932" s="20">
        <v>3636</v>
      </c>
      <c r="G1932" s="20">
        <v>565</v>
      </c>
    </row>
    <row r="1933" spans="1:7" ht="25.5" outlineLevel="2" x14ac:dyDescent="0.2">
      <c r="A1933" s="2">
        <v>1358</v>
      </c>
      <c r="C1933" s="19" t="s">
        <v>19367</v>
      </c>
      <c r="D1933" s="10" t="s">
        <v>88</v>
      </c>
      <c r="E1933" t="s">
        <v>411</v>
      </c>
      <c r="F1933" s="20">
        <v>47951</v>
      </c>
      <c r="G1933" s="20">
        <v>3695</v>
      </c>
    </row>
    <row r="1934" spans="1:7" ht="25.5" outlineLevel="2" x14ac:dyDescent="0.2">
      <c r="A1934" s="2">
        <v>1359</v>
      </c>
      <c r="C1934" s="19" t="s">
        <v>19367</v>
      </c>
      <c r="D1934" s="10" t="s">
        <v>92</v>
      </c>
      <c r="E1934" t="s">
        <v>411</v>
      </c>
      <c r="F1934" s="20">
        <v>829</v>
      </c>
      <c r="G1934" s="20">
        <v>12</v>
      </c>
    </row>
    <row r="1935" spans="1:7" ht="25.5" outlineLevel="2" x14ac:dyDescent="0.2">
      <c r="A1935" s="2">
        <v>1360</v>
      </c>
      <c r="C1935" s="19" t="s">
        <v>19367</v>
      </c>
      <c r="D1935" s="10" t="s">
        <v>123</v>
      </c>
      <c r="E1935" t="s">
        <v>411</v>
      </c>
      <c r="F1935" s="20">
        <v>830</v>
      </c>
      <c r="G1935" s="20">
        <v>98</v>
      </c>
    </row>
    <row r="1936" spans="1:7" ht="25.5" outlineLevel="2" x14ac:dyDescent="0.2">
      <c r="A1936" s="2">
        <v>1361</v>
      </c>
      <c r="C1936" s="19" t="s">
        <v>19367</v>
      </c>
      <c r="D1936" s="10" t="s">
        <v>156</v>
      </c>
      <c r="E1936" t="s">
        <v>411</v>
      </c>
      <c r="F1936" s="20">
        <v>5418</v>
      </c>
      <c r="G1936" s="20">
        <v>106</v>
      </c>
    </row>
    <row r="1937" spans="1:7" ht="25.5" outlineLevel="2" x14ac:dyDescent="0.2">
      <c r="A1937" s="2">
        <v>1362</v>
      </c>
      <c r="C1937" s="19" t="s">
        <v>19367</v>
      </c>
      <c r="D1937" s="10" t="s">
        <v>176</v>
      </c>
      <c r="E1937" t="s">
        <v>411</v>
      </c>
      <c r="F1937" s="20">
        <v>23624</v>
      </c>
      <c r="G1937" s="20">
        <v>1567</v>
      </c>
    </row>
    <row r="1938" spans="1:7" ht="25.5" outlineLevel="2" x14ac:dyDescent="0.2">
      <c r="A1938" s="2">
        <v>1363</v>
      </c>
      <c r="C1938" s="19" t="s">
        <v>19367</v>
      </c>
      <c r="D1938" s="10" t="s">
        <v>178</v>
      </c>
      <c r="E1938" t="s">
        <v>411</v>
      </c>
      <c r="F1938" s="20">
        <v>48033</v>
      </c>
      <c r="G1938" s="20">
        <v>38830</v>
      </c>
    </row>
    <row r="1939" spans="1:7" ht="25.5" outlineLevel="1" x14ac:dyDescent="0.2">
      <c r="A1939" s="2"/>
      <c r="C1939" s="49" t="s">
        <v>19368</v>
      </c>
      <c r="F1939" s="20">
        <f>SUBTOTAL(9,F1924:F1938)</f>
        <v>174720</v>
      </c>
      <c r="G1939" s="20">
        <f>SUBTOTAL(9,G1924:G1938)</f>
        <v>55134</v>
      </c>
    </row>
    <row r="1940" spans="1:7" outlineLevel="2" x14ac:dyDescent="0.2">
      <c r="A1940" s="2">
        <v>1364</v>
      </c>
      <c r="B1940" t="s">
        <v>1137</v>
      </c>
      <c r="C1940" s="19" t="s">
        <v>1138</v>
      </c>
      <c r="D1940" s="10" t="s">
        <v>443</v>
      </c>
      <c r="E1940" t="s">
        <v>411</v>
      </c>
      <c r="F1940" s="20">
        <v>45518</v>
      </c>
      <c r="G1940" s="20">
        <v>5869</v>
      </c>
    </row>
    <row r="1941" spans="1:7" outlineLevel="2" x14ac:dyDescent="0.2">
      <c r="A1941" s="2">
        <v>1365</v>
      </c>
      <c r="C1941" s="19" t="s">
        <v>1138</v>
      </c>
      <c r="D1941" s="10" t="s">
        <v>15</v>
      </c>
      <c r="E1941" t="s">
        <v>411</v>
      </c>
      <c r="F1941" s="20">
        <v>135608</v>
      </c>
      <c r="G1941" s="20">
        <v>40851</v>
      </c>
    </row>
    <row r="1942" spans="1:7" outlineLevel="2" x14ac:dyDescent="0.2">
      <c r="A1942" s="2">
        <v>1366</v>
      </c>
      <c r="C1942" s="19" t="s">
        <v>1138</v>
      </c>
      <c r="D1942" s="10" t="s">
        <v>16</v>
      </c>
      <c r="E1942" t="s">
        <v>411</v>
      </c>
      <c r="F1942" s="20">
        <v>21301</v>
      </c>
      <c r="G1942" s="20">
        <v>6409</v>
      </c>
    </row>
    <row r="1943" spans="1:7" outlineLevel="2" x14ac:dyDescent="0.2">
      <c r="A1943" s="2">
        <v>1367</v>
      </c>
      <c r="C1943" s="19" t="s">
        <v>1138</v>
      </c>
      <c r="D1943" s="10" t="s">
        <v>23</v>
      </c>
      <c r="E1943" t="s">
        <v>411</v>
      </c>
      <c r="F1943" s="20">
        <v>7979</v>
      </c>
      <c r="G1943" s="20">
        <v>1527</v>
      </c>
    </row>
    <row r="1944" spans="1:7" outlineLevel="2" x14ac:dyDescent="0.2">
      <c r="A1944" s="2">
        <v>1368</v>
      </c>
      <c r="C1944" s="19" t="s">
        <v>1138</v>
      </c>
      <c r="D1944" s="10" t="s">
        <v>32</v>
      </c>
      <c r="E1944" t="s">
        <v>411</v>
      </c>
      <c r="F1944" s="20">
        <v>145</v>
      </c>
      <c r="G1944" s="20">
        <v>130</v>
      </c>
    </row>
    <row r="1945" spans="1:7" outlineLevel="2" x14ac:dyDescent="0.2">
      <c r="A1945" s="2">
        <v>1369</v>
      </c>
      <c r="C1945" s="19" t="s">
        <v>1138</v>
      </c>
      <c r="D1945" s="10" t="s">
        <v>37</v>
      </c>
      <c r="E1945" t="s">
        <v>411</v>
      </c>
      <c r="F1945" s="20">
        <v>92413</v>
      </c>
      <c r="G1945" s="20">
        <v>29893</v>
      </c>
    </row>
    <row r="1946" spans="1:7" outlineLevel="2" x14ac:dyDescent="0.2">
      <c r="A1946" s="2">
        <v>1370</v>
      </c>
      <c r="C1946" s="19" t="s">
        <v>1138</v>
      </c>
      <c r="D1946" s="10" t="s">
        <v>41</v>
      </c>
      <c r="E1946" t="s">
        <v>411</v>
      </c>
      <c r="F1946" s="20">
        <v>355</v>
      </c>
      <c r="G1946" s="20">
        <v>334</v>
      </c>
    </row>
    <row r="1947" spans="1:7" outlineLevel="2" x14ac:dyDescent="0.2">
      <c r="A1947" s="2">
        <v>1371</v>
      </c>
      <c r="C1947" s="19" t="s">
        <v>1138</v>
      </c>
      <c r="D1947" s="10" t="s">
        <v>42</v>
      </c>
      <c r="E1947" t="s">
        <v>411</v>
      </c>
      <c r="F1947" s="20">
        <v>155</v>
      </c>
      <c r="G1947" s="20">
        <v>285</v>
      </c>
    </row>
    <row r="1948" spans="1:7" outlineLevel="2" x14ac:dyDescent="0.2">
      <c r="A1948" s="2">
        <v>1372</v>
      </c>
      <c r="C1948" s="19" t="s">
        <v>1138</v>
      </c>
      <c r="D1948" s="10" t="s">
        <v>54</v>
      </c>
      <c r="E1948" t="s">
        <v>411</v>
      </c>
      <c r="F1948" s="20">
        <v>289130</v>
      </c>
      <c r="G1948" s="20">
        <v>143882</v>
      </c>
    </row>
    <row r="1949" spans="1:7" outlineLevel="2" x14ac:dyDescent="0.2">
      <c r="A1949" s="2">
        <v>1373</v>
      </c>
      <c r="C1949" s="19" t="s">
        <v>1138</v>
      </c>
      <c r="D1949" s="10" t="s">
        <v>64</v>
      </c>
      <c r="E1949" t="s">
        <v>411</v>
      </c>
      <c r="F1949" s="20">
        <v>45825</v>
      </c>
      <c r="G1949" s="20">
        <v>10500</v>
      </c>
    </row>
    <row r="1950" spans="1:7" outlineLevel="2" x14ac:dyDescent="0.2">
      <c r="A1950" s="2">
        <v>1374</v>
      </c>
      <c r="C1950" s="19" t="s">
        <v>1138</v>
      </c>
      <c r="D1950" s="10" t="s">
        <v>65</v>
      </c>
      <c r="E1950" t="s">
        <v>411</v>
      </c>
      <c r="F1950" s="20">
        <v>47635</v>
      </c>
      <c r="G1950" s="20">
        <v>17611</v>
      </c>
    </row>
    <row r="1951" spans="1:7" outlineLevel="2" x14ac:dyDescent="0.2">
      <c r="A1951" s="2">
        <v>1375</v>
      </c>
      <c r="C1951" s="19" t="s">
        <v>1138</v>
      </c>
      <c r="D1951" s="10" t="s">
        <v>68</v>
      </c>
      <c r="E1951" t="s">
        <v>411</v>
      </c>
      <c r="F1951" s="20">
        <v>242824</v>
      </c>
      <c r="G1951" s="20">
        <v>86043</v>
      </c>
    </row>
    <row r="1952" spans="1:7" outlineLevel="2" x14ac:dyDescent="0.2">
      <c r="A1952" s="2">
        <v>1376</v>
      </c>
      <c r="C1952" s="19" t="s">
        <v>1138</v>
      </c>
      <c r="D1952" s="10" t="s">
        <v>70</v>
      </c>
      <c r="E1952" t="s">
        <v>411</v>
      </c>
      <c r="F1952" s="20">
        <v>22009</v>
      </c>
      <c r="G1952" s="20">
        <v>2692</v>
      </c>
    </row>
    <row r="1953" spans="1:7" outlineLevel="2" x14ac:dyDescent="0.2">
      <c r="A1953" s="2">
        <v>1377</v>
      </c>
      <c r="C1953" s="19" t="s">
        <v>1138</v>
      </c>
      <c r="D1953" s="10" t="s">
        <v>77</v>
      </c>
      <c r="E1953" t="s">
        <v>411</v>
      </c>
      <c r="F1953" s="20">
        <v>1216</v>
      </c>
      <c r="G1953" s="20">
        <v>1257</v>
      </c>
    </row>
    <row r="1954" spans="1:7" outlineLevel="2" x14ac:dyDescent="0.2">
      <c r="A1954" s="2">
        <v>1378</v>
      </c>
      <c r="C1954" s="19" t="s">
        <v>1138</v>
      </c>
      <c r="D1954" s="10" t="s">
        <v>78</v>
      </c>
      <c r="E1954" t="s">
        <v>411</v>
      </c>
      <c r="F1954" s="20">
        <v>235</v>
      </c>
      <c r="G1954" s="20">
        <v>136</v>
      </c>
    </row>
    <row r="1955" spans="1:7" outlineLevel="2" x14ac:dyDescent="0.2">
      <c r="A1955" s="2">
        <v>1379</v>
      </c>
      <c r="C1955" s="19" t="s">
        <v>1138</v>
      </c>
      <c r="D1955" s="10" t="s">
        <v>84</v>
      </c>
      <c r="E1955" t="s">
        <v>411</v>
      </c>
      <c r="F1955" s="20">
        <v>1660</v>
      </c>
      <c r="G1955" s="20">
        <v>257</v>
      </c>
    </row>
    <row r="1956" spans="1:7" outlineLevel="2" x14ac:dyDescent="0.2">
      <c r="A1956" s="2">
        <v>1380</v>
      </c>
      <c r="C1956" s="19" t="s">
        <v>1138</v>
      </c>
      <c r="D1956" s="10" t="s">
        <v>86</v>
      </c>
      <c r="E1956" t="s">
        <v>411</v>
      </c>
      <c r="F1956" s="20">
        <v>1870</v>
      </c>
      <c r="G1956" s="20">
        <v>3079</v>
      </c>
    </row>
    <row r="1957" spans="1:7" outlineLevel="2" x14ac:dyDescent="0.2">
      <c r="A1957" s="2">
        <v>1381</v>
      </c>
      <c r="C1957" s="19" t="s">
        <v>1138</v>
      </c>
      <c r="D1957" s="10" t="s">
        <v>87</v>
      </c>
      <c r="E1957" t="s">
        <v>411</v>
      </c>
      <c r="F1957" s="20">
        <v>214249</v>
      </c>
      <c r="G1957" s="20">
        <v>15314</v>
      </c>
    </row>
    <row r="1958" spans="1:7" outlineLevel="2" x14ac:dyDescent="0.2">
      <c r="A1958" s="2">
        <v>1382</v>
      </c>
      <c r="C1958" s="19" t="s">
        <v>1138</v>
      </c>
      <c r="D1958" s="10" t="s">
        <v>88</v>
      </c>
      <c r="E1958" t="s">
        <v>411</v>
      </c>
      <c r="F1958" s="20">
        <v>559806</v>
      </c>
      <c r="G1958" s="20">
        <v>74771</v>
      </c>
    </row>
    <row r="1959" spans="1:7" outlineLevel="2" x14ac:dyDescent="0.2">
      <c r="A1959" s="2">
        <v>1383</v>
      </c>
      <c r="C1959" s="19" t="s">
        <v>1138</v>
      </c>
      <c r="D1959" s="10" t="s">
        <v>92</v>
      </c>
      <c r="E1959" t="s">
        <v>411</v>
      </c>
      <c r="F1959" s="20">
        <v>110</v>
      </c>
      <c r="G1959" s="20">
        <v>29</v>
      </c>
    </row>
    <row r="1960" spans="1:7" outlineLevel="2" x14ac:dyDescent="0.2">
      <c r="A1960" s="2">
        <v>1384</v>
      </c>
      <c r="C1960" s="19" t="s">
        <v>1138</v>
      </c>
      <c r="D1960" s="10" t="s">
        <v>96</v>
      </c>
      <c r="E1960" t="s">
        <v>411</v>
      </c>
      <c r="F1960" s="20">
        <v>2309</v>
      </c>
      <c r="G1960" s="20">
        <v>909</v>
      </c>
    </row>
    <row r="1961" spans="1:7" outlineLevel="2" x14ac:dyDescent="0.2">
      <c r="A1961" s="2">
        <v>1385</v>
      </c>
      <c r="C1961" s="19" t="s">
        <v>1138</v>
      </c>
      <c r="D1961" s="10" t="s">
        <v>107</v>
      </c>
      <c r="E1961" t="s">
        <v>411</v>
      </c>
      <c r="F1961" s="20">
        <v>10</v>
      </c>
      <c r="G1961" s="20">
        <v>9</v>
      </c>
    </row>
    <row r="1962" spans="1:7" outlineLevel="2" x14ac:dyDescent="0.2">
      <c r="A1962" s="2">
        <v>1386</v>
      </c>
      <c r="C1962" s="19" t="s">
        <v>1138</v>
      </c>
      <c r="D1962" s="10" t="s">
        <v>113</v>
      </c>
      <c r="E1962" t="s">
        <v>411</v>
      </c>
      <c r="F1962" s="20">
        <v>1985</v>
      </c>
      <c r="G1962" s="20">
        <v>497</v>
      </c>
    </row>
    <row r="1963" spans="1:7" outlineLevel="2" x14ac:dyDescent="0.2">
      <c r="A1963" s="2">
        <v>1387</v>
      </c>
      <c r="C1963" s="19" t="s">
        <v>1138</v>
      </c>
      <c r="D1963" s="10" t="s">
        <v>121</v>
      </c>
      <c r="E1963" t="s">
        <v>411</v>
      </c>
      <c r="F1963" s="20">
        <v>113137</v>
      </c>
      <c r="G1963" s="20">
        <v>15616</v>
      </c>
    </row>
    <row r="1964" spans="1:7" outlineLevel="2" x14ac:dyDescent="0.2">
      <c r="A1964" s="2">
        <v>1388</v>
      </c>
      <c r="C1964" s="19" t="s">
        <v>1138</v>
      </c>
      <c r="D1964" s="10" t="s">
        <v>123</v>
      </c>
      <c r="E1964" t="s">
        <v>411</v>
      </c>
      <c r="F1964" s="20">
        <v>90</v>
      </c>
      <c r="G1964" s="20">
        <v>117</v>
      </c>
    </row>
    <row r="1965" spans="1:7" outlineLevel="2" x14ac:dyDescent="0.2">
      <c r="A1965" s="2">
        <v>1389</v>
      </c>
      <c r="C1965" s="19" t="s">
        <v>1138</v>
      </c>
      <c r="D1965" s="10" t="s">
        <v>128</v>
      </c>
      <c r="E1965" t="s">
        <v>411</v>
      </c>
      <c r="F1965" s="20">
        <v>4861</v>
      </c>
      <c r="G1965" s="20">
        <v>5268</v>
      </c>
    </row>
    <row r="1966" spans="1:7" outlineLevel="2" x14ac:dyDescent="0.2">
      <c r="A1966" s="2">
        <v>1390</v>
      </c>
      <c r="C1966" s="19" t="s">
        <v>1138</v>
      </c>
      <c r="D1966" s="10" t="s">
        <v>136</v>
      </c>
      <c r="E1966" t="s">
        <v>411</v>
      </c>
      <c r="F1966" s="20">
        <v>389</v>
      </c>
      <c r="G1966" s="20">
        <v>888</v>
      </c>
    </row>
    <row r="1967" spans="1:7" outlineLevel="2" x14ac:dyDescent="0.2">
      <c r="A1967" s="2">
        <v>1391</v>
      </c>
      <c r="C1967" s="19" t="s">
        <v>1138</v>
      </c>
      <c r="D1967" s="10" t="s">
        <v>151</v>
      </c>
      <c r="E1967" t="s">
        <v>411</v>
      </c>
      <c r="F1967" s="20">
        <v>229</v>
      </c>
      <c r="G1967" s="20">
        <v>114</v>
      </c>
    </row>
    <row r="1968" spans="1:7" outlineLevel="2" x14ac:dyDescent="0.2">
      <c r="A1968" s="2">
        <v>1392</v>
      </c>
      <c r="C1968" s="19" t="s">
        <v>1138</v>
      </c>
      <c r="D1968" s="10" t="s">
        <v>152</v>
      </c>
      <c r="E1968" t="s">
        <v>411</v>
      </c>
      <c r="F1968" s="20">
        <v>80</v>
      </c>
      <c r="G1968" s="20">
        <v>181</v>
      </c>
    </row>
    <row r="1969" spans="1:7" outlineLevel="2" x14ac:dyDescent="0.2">
      <c r="A1969" s="2">
        <v>1393</v>
      </c>
      <c r="C1969" s="19" t="s">
        <v>1138</v>
      </c>
      <c r="D1969" s="10" t="s">
        <v>153</v>
      </c>
      <c r="E1969" t="s">
        <v>411</v>
      </c>
      <c r="F1969" s="20">
        <v>1555</v>
      </c>
      <c r="G1969" s="20">
        <v>390</v>
      </c>
    </row>
    <row r="1970" spans="1:7" outlineLevel="2" x14ac:dyDescent="0.2">
      <c r="A1970" s="2">
        <v>1394</v>
      </c>
      <c r="C1970" s="19" t="s">
        <v>1138</v>
      </c>
      <c r="D1970" s="10" t="s">
        <v>156</v>
      </c>
      <c r="E1970" t="s">
        <v>411</v>
      </c>
      <c r="F1970" s="20">
        <v>362</v>
      </c>
      <c r="G1970" s="20">
        <v>341</v>
      </c>
    </row>
    <row r="1971" spans="1:7" outlineLevel="2" x14ac:dyDescent="0.2">
      <c r="A1971" s="2">
        <v>1395</v>
      </c>
      <c r="C1971" s="19" t="s">
        <v>1138</v>
      </c>
      <c r="D1971" s="10" t="s">
        <v>157</v>
      </c>
      <c r="E1971" t="s">
        <v>411</v>
      </c>
      <c r="F1971" s="20">
        <v>26520</v>
      </c>
      <c r="G1971" s="20">
        <v>10186</v>
      </c>
    </row>
    <row r="1972" spans="1:7" outlineLevel="2" x14ac:dyDescent="0.2">
      <c r="A1972" s="2">
        <v>1396</v>
      </c>
      <c r="C1972" s="19" t="s">
        <v>1138</v>
      </c>
      <c r="D1972" s="10" t="s">
        <v>161</v>
      </c>
      <c r="E1972" t="s">
        <v>411</v>
      </c>
      <c r="F1972" s="20">
        <v>57169</v>
      </c>
      <c r="G1972" s="20">
        <v>25403</v>
      </c>
    </row>
    <row r="1973" spans="1:7" outlineLevel="2" x14ac:dyDescent="0.2">
      <c r="A1973" s="2">
        <v>1397</v>
      </c>
      <c r="C1973" s="19" t="s">
        <v>1138</v>
      </c>
      <c r="D1973" s="10" t="s">
        <v>162</v>
      </c>
      <c r="E1973" t="s">
        <v>411</v>
      </c>
      <c r="F1973" s="20">
        <v>4790</v>
      </c>
      <c r="G1973" s="20">
        <v>2176</v>
      </c>
    </row>
    <row r="1974" spans="1:7" outlineLevel="2" x14ac:dyDescent="0.2">
      <c r="A1974" s="2">
        <v>1398</v>
      </c>
      <c r="C1974" s="19" t="s">
        <v>1138</v>
      </c>
      <c r="D1974" s="10" t="s">
        <v>162</v>
      </c>
      <c r="E1974" t="s">
        <v>411</v>
      </c>
      <c r="F1974" s="20">
        <v>2056</v>
      </c>
      <c r="G1974" s="20">
        <v>819</v>
      </c>
    </row>
    <row r="1975" spans="1:7" outlineLevel="2" x14ac:dyDescent="0.2">
      <c r="A1975" s="2">
        <v>1399</v>
      </c>
      <c r="C1975" s="19" t="s">
        <v>1138</v>
      </c>
      <c r="D1975" s="10" t="s">
        <v>164</v>
      </c>
      <c r="E1975" t="s">
        <v>411</v>
      </c>
      <c r="F1975" s="20">
        <v>20866</v>
      </c>
      <c r="G1975" s="20">
        <v>1546</v>
      </c>
    </row>
    <row r="1976" spans="1:7" outlineLevel="2" x14ac:dyDescent="0.2">
      <c r="A1976" s="2">
        <v>1400</v>
      </c>
      <c r="C1976" s="19" t="s">
        <v>1138</v>
      </c>
      <c r="D1976" s="10" t="s">
        <v>171</v>
      </c>
      <c r="E1976" t="s">
        <v>411</v>
      </c>
      <c r="F1976" s="20">
        <v>33082</v>
      </c>
      <c r="G1976" s="20">
        <v>8825</v>
      </c>
    </row>
    <row r="1977" spans="1:7" outlineLevel="2" x14ac:dyDescent="0.2">
      <c r="A1977" s="2">
        <v>1401</v>
      </c>
      <c r="C1977" s="19" t="s">
        <v>1138</v>
      </c>
      <c r="D1977" s="10" t="s">
        <v>175</v>
      </c>
      <c r="E1977" t="s">
        <v>411</v>
      </c>
      <c r="F1977" s="20">
        <v>194</v>
      </c>
      <c r="G1977" s="20">
        <v>415</v>
      </c>
    </row>
    <row r="1978" spans="1:7" outlineLevel="2" x14ac:dyDescent="0.2">
      <c r="A1978" s="2">
        <v>1402</v>
      </c>
      <c r="C1978" s="19" t="s">
        <v>1138</v>
      </c>
      <c r="D1978" s="10" t="s">
        <v>176</v>
      </c>
      <c r="E1978" t="s">
        <v>411</v>
      </c>
      <c r="F1978" s="20">
        <v>304928</v>
      </c>
      <c r="G1978" s="20">
        <v>98878</v>
      </c>
    </row>
    <row r="1979" spans="1:7" outlineLevel="2" x14ac:dyDescent="0.2">
      <c r="A1979" s="2">
        <v>1403</v>
      </c>
      <c r="C1979" s="19" t="s">
        <v>1138</v>
      </c>
      <c r="D1979" s="10" t="s">
        <v>178</v>
      </c>
      <c r="E1979" t="s">
        <v>411</v>
      </c>
      <c r="F1979" s="20">
        <v>1119195</v>
      </c>
      <c r="G1979" s="20">
        <v>289860</v>
      </c>
    </row>
    <row r="1980" spans="1:7" outlineLevel="1" x14ac:dyDescent="0.2">
      <c r="A1980" s="2"/>
      <c r="C1980" s="49" t="s">
        <v>1965</v>
      </c>
      <c r="F1980" s="20">
        <f>SUBTOTAL(9,F1940:F1979)</f>
        <v>3423850</v>
      </c>
      <c r="G1980" s="20">
        <f>SUBTOTAL(9,G1940:G1979)</f>
        <v>903307</v>
      </c>
    </row>
    <row r="1981" spans="1:7" ht="25.5" outlineLevel="2" x14ac:dyDescent="0.2">
      <c r="A1981" s="2">
        <v>1404</v>
      </c>
      <c r="B1981" t="s">
        <v>1139</v>
      </c>
      <c r="C1981" s="19" t="s">
        <v>19369</v>
      </c>
      <c r="D1981" s="10" t="s">
        <v>80</v>
      </c>
      <c r="E1981" t="s">
        <v>411</v>
      </c>
      <c r="F1981" s="20">
        <v>220954</v>
      </c>
      <c r="G1981" s="20">
        <v>33617</v>
      </c>
    </row>
    <row r="1982" spans="1:7" ht="25.5" outlineLevel="1" x14ac:dyDescent="0.2">
      <c r="A1982" s="2"/>
      <c r="C1982" s="49" t="s">
        <v>19370</v>
      </c>
      <c r="F1982" s="20">
        <f>SUBTOTAL(9,F1981:F1981)</f>
        <v>220954</v>
      </c>
      <c r="G1982" s="20">
        <f>SUBTOTAL(9,G1981:G1981)</f>
        <v>33617</v>
      </c>
    </row>
    <row r="1983" spans="1:7" ht="25.5" outlineLevel="2" x14ac:dyDescent="0.2">
      <c r="A1983" s="2">
        <v>1405</v>
      </c>
      <c r="B1983" t="s">
        <v>1141</v>
      </c>
      <c r="C1983" s="19" t="s">
        <v>19371</v>
      </c>
      <c r="D1983" s="10" t="s">
        <v>80</v>
      </c>
      <c r="E1983" t="s">
        <v>411</v>
      </c>
      <c r="F1983" s="20">
        <v>56523</v>
      </c>
      <c r="G1983" s="20">
        <v>7144</v>
      </c>
    </row>
    <row r="1984" spans="1:7" ht="25.5" outlineLevel="1" x14ac:dyDescent="0.2">
      <c r="A1984" s="2"/>
      <c r="C1984" s="49" t="s">
        <v>19372</v>
      </c>
      <c r="F1984" s="20">
        <f>SUBTOTAL(9,F1983:F1983)</f>
        <v>56523</v>
      </c>
      <c r="G1984" s="20">
        <f>SUBTOTAL(9,G1983:G1983)</f>
        <v>7144</v>
      </c>
    </row>
    <row r="1985" spans="1:7" ht="25.5" outlineLevel="2" x14ac:dyDescent="0.2">
      <c r="A1985" s="2">
        <v>1406</v>
      </c>
      <c r="B1985" t="s">
        <v>1143</v>
      </c>
      <c r="C1985" s="19" t="s">
        <v>19373</v>
      </c>
      <c r="D1985" s="10" t="s">
        <v>80</v>
      </c>
      <c r="E1985" t="s">
        <v>411</v>
      </c>
      <c r="F1985" s="20">
        <v>5417</v>
      </c>
      <c r="G1985" s="20">
        <v>1310</v>
      </c>
    </row>
    <row r="1986" spans="1:7" ht="25.5" outlineLevel="1" x14ac:dyDescent="0.2">
      <c r="A1986" s="2"/>
      <c r="C1986" s="49" t="s">
        <v>19374</v>
      </c>
      <c r="F1986" s="20">
        <f>SUBTOTAL(9,F1985:F1985)</f>
        <v>5417</v>
      </c>
      <c r="G1986" s="20">
        <f>SUBTOTAL(9,G1985:G1985)</f>
        <v>1310</v>
      </c>
    </row>
    <row r="1987" spans="1:7" ht="25.5" outlineLevel="2" x14ac:dyDescent="0.2">
      <c r="A1987" s="2">
        <v>1407</v>
      </c>
      <c r="B1987" t="s">
        <v>1145</v>
      </c>
      <c r="C1987" s="19" t="s">
        <v>19375</v>
      </c>
      <c r="D1987" s="10" t="s">
        <v>42</v>
      </c>
      <c r="E1987" t="s">
        <v>411</v>
      </c>
      <c r="F1987" s="20">
        <v>150</v>
      </c>
      <c r="G1987" s="20">
        <v>30</v>
      </c>
    </row>
    <row r="1988" spans="1:7" ht="25.5" outlineLevel="1" x14ac:dyDescent="0.2">
      <c r="A1988" s="2"/>
      <c r="C1988" s="49" t="s">
        <v>19376</v>
      </c>
      <c r="F1988" s="20">
        <f>SUBTOTAL(9,F1987:F1987)</f>
        <v>150</v>
      </c>
      <c r="G1988" s="20">
        <f>SUBTOTAL(9,G1987:G1987)</f>
        <v>30</v>
      </c>
    </row>
    <row r="1989" spans="1:7" ht="25.5" outlineLevel="2" x14ac:dyDescent="0.2">
      <c r="A1989" s="2">
        <v>1408</v>
      </c>
      <c r="B1989" t="s">
        <v>1147</v>
      </c>
      <c r="C1989" s="19" t="s">
        <v>19377</v>
      </c>
      <c r="D1989" s="10" t="s">
        <v>80</v>
      </c>
      <c r="E1989" t="s">
        <v>411</v>
      </c>
      <c r="F1989" s="20">
        <v>5469910</v>
      </c>
      <c r="G1989" s="20">
        <v>372532</v>
      </c>
    </row>
    <row r="1990" spans="1:7" ht="25.5" outlineLevel="1" x14ac:dyDescent="0.2">
      <c r="A1990" s="2"/>
      <c r="C1990" s="49" t="s">
        <v>19378</v>
      </c>
      <c r="F1990" s="20">
        <f>SUBTOTAL(9,F1989:F1989)</f>
        <v>5469910</v>
      </c>
      <c r="G1990" s="20">
        <f>SUBTOTAL(9,G1989:G1989)</f>
        <v>372532</v>
      </c>
    </row>
    <row r="1991" spans="1:7" ht="25.5" outlineLevel="2" x14ac:dyDescent="0.2">
      <c r="A1991" s="2">
        <v>1409</v>
      </c>
      <c r="B1991" t="s">
        <v>1148</v>
      </c>
      <c r="C1991" s="19" t="s">
        <v>19379</v>
      </c>
      <c r="D1991" s="10" t="s">
        <v>80</v>
      </c>
      <c r="E1991" t="s">
        <v>398</v>
      </c>
      <c r="F1991" s="20">
        <v>251</v>
      </c>
      <c r="G1991" s="20">
        <v>24</v>
      </c>
    </row>
    <row r="1992" spans="1:7" ht="25.5" outlineLevel="1" x14ac:dyDescent="0.2">
      <c r="A1992" s="2"/>
      <c r="C1992" s="49" t="s">
        <v>19380</v>
      </c>
      <c r="F1992" s="20">
        <f>SUBTOTAL(9,F1991:F1991)</f>
        <v>251</v>
      </c>
      <c r="G1992" s="20">
        <f>SUBTOTAL(9,G1991:G1991)</f>
        <v>24</v>
      </c>
    </row>
    <row r="1993" spans="1:7" outlineLevel="2" x14ac:dyDescent="0.2">
      <c r="A1993" s="2">
        <v>1410</v>
      </c>
      <c r="B1993" t="s">
        <v>1150</v>
      </c>
      <c r="C1993" s="19" t="s">
        <v>19381</v>
      </c>
      <c r="D1993" s="10" t="s">
        <v>80</v>
      </c>
      <c r="E1993" t="s">
        <v>411</v>
      </c>
      <c r="F1993" s="20">
        <v>1891600</v>
      </c>
      <c r="G1993" s="20">
        <v>143393</v>
      </c>
    </row>
    <row r="1994" spans="1:7" ht="25.5" outlineLevel="1" x14ac:dyDescent="0.2">
      <c r="A1994" s="2"/>
      <c r="C1994" s="49" t="s">
        <v>19382</v>
      </c>
      <c r="F1994" s="20">
        <f>SUBTOTAL(9,F1993:F1993)</f>
        <v>1891600</v>
      </c>
      <c r="G1994" s="20">
        <f>SUBTOTAL(9,G1993:G1993)</f>
        <v>143393</v>
      </c>
    </row>
    <row r="1995" spans="1:7" ht="25.5" outlineLevel="2" x14ac:dyDescent="0.2">
      <c r="A1995" s="2">
        <v>1411</v>
      </c>
      <c r="B1995" t="s">
        <v>1151</v>
      </c>
      <c r="C1995" s="19" t="s">
        <v>19383</v>
      </c>
      <c r="D1995" s="10" t="s">
        <v>42</v>
      </c>
      <c r="E1995" t="s">
        <v>411</v>
      </c>
      <c r="F1995" s="20">
        <v>200</v>
      </c>
      <c r="G1995" s="20">
        <v>28</v>
      </c>
    </row>
    <row r="1996" spans="1:7" ht="25.5" outlineLevel="1" x14ac:dyDescent="0.2">
      <c r="A1996" s="2"/>
      <c r="C1996" s="49" t="s">
        <v>19384</v>
      </c>
      <c r="F1996" s="20">
        <f>SUBTOTAL(9,F1995:F1995)</f>
        <v>200</v>
      </c>
      <c r="G1996" s="20">
        <f>SUBTOTAL(9,G1995:G1995)</f>
        <v>28</v>
      </c>
    </row>
    <row r="1997" spans="1:7" ht="25.5" outlineLevel="2" x14ac:dyDescent="0.2">
      <c r="A1997" s="2">
        <v>1412</v>
      </c>
      <c r="B1997" t="s">
        <v>1152</v>
      </c>
      <c r="C1997" s="19" t="s">
        <v>19385</v>
      </c>
      <c r="D1997" s="10" t="s">
        <v>178</v>
      </c>
      <c r="E1997" t="s">
        <v>411</v>
      </c>
      <c r="F1997" s="20">
        <v>240</v>
      </c>
      <c r="G1997" s="20">
        <v>44</v>
      </c>
    </row>
    <row r="1998" spans="1:7" ht="25.5" outlineLevel="1" x14ac:dyDescent="0.2">
      <c r="A1998" s="2"/>
      <c r="C1998" s="49" t="s">
        <v>19386</v>
      </c>
      <c r="F1998" s="20">
        <f>SUBTOTAL(9,F1997:F1997)</f>
        <v>240</v>
      </c>
      <c r="G1998" s="20">
        <f>SUBTOTAL(9,G1997:G1997)</f>
        <v>44</v>
      </c>
    </row>
    <row r="1999" spans="1:7" ht="25.5" outlineLevel="2" x14ac:dyDescent="0.2">
      <c r="A1999" s="2">
        <v>1413</v>
      </c>
      <c r="B1999" t="s">
        <v>1154</v>
      </c>
      <c r="C1999" s="19" t="s">
        <v>20543</v>
      </c>
      <c r="D1999" s="10" t="s">
        <v>443</v>
      </c>
      <c r="E1999" t="s">
        <v>709</v>
      </c>
      <c r="F1999" s="20">
        <v>401</v>
      </c>
      <c r="G1999" s="20">
        <v>7587</v>
      </c>
    </row>
    <row r="2000" spans="1:7" ht="25.5" outlineLevel="2" x14ac:dyDescent="0.2">
      <c r="A2000" s="2">
        <v>1414</v>
      </c>
      <c r="C2000" s="19" t="s">
        <v>20543</v>
      </c>
      <c r="D2000" s="10" t="s">
        <v>12</v>
      </c>
      <c r="E2000" t="s">
        <v>709</v>
      </c>
      <c r="F2000" s="20">
        <v>5</v>
      </c>
      <c r="G2000" s="20">
        <v>40</v>
      </c>
    </row>
    <row r="2001" spans="1:7" ht="25.5" outlineLevel="2" x14ac:dyDescent="0.2">
      <c r="A2001" s="2">
        <v>1415</v>
      </c>
      <c r="C2001" s="19" t="s">
        <v>20543</v>
      </c>
      <c r="D2001" s="10" t="s">
        <v>15</v>
      </c>
      <c r="E2001" t="s">
        <v>709</v>
      </c>
      <c r="F2001" s="20">
        <v>11028</v>
      </c>
      <c r="G2001" s="20">
        <v>165583</v>
      </c>
    </row>
    <row r="2002" spans="1:7" ht="25.5" outlineLevel="2" x14ac:dyDescent="0.2">
      <c r="A2002" s="2">
        <v>1416</v>
      </c>
      <c r="C2002" s="19" t="s">
        <v>20543</v>
      </c>
      <c r="D2002" s="10" t="s">
        <v>16</v>
      </c>
      <c r="E2002" t="s">
        <v>709</v>
      </c>
      <c r="F2002" s="20">
        <v>5627</v>
      </c>
      <c r="G2002" s="20">
        <v>87039</v>
      </c>
    </row>
    <row r="2003" spans="1:7" ht="25.5" outlineLevel="2" x14ac:dyDescent="0.2">
      <c r="A2003" s="2">
        <v>1417</v>
      </c>
      <c r="C2003" s="19" t="s">
        <v>20543</v>
      </c>
      <c r="D2003" s="10" t="s">
        <v>19</v>
      </c>
      <c r="E2003" t="s">
        <v>709</v>
      </c>
      <c r="F2003" s="20">
        <v>4</v>
      </c>
      <c r="G2003" s="20">
        <v>20</v>
      </c>
    </row>
    <row r="2004" spans="1:7" ht="25.5" outlineLevel="2" x14ac:dyDescent="0.2">
      <c r="A2004" s="2">
        <v>1418</v>
      </c>
      <c r="C2004" s="19" t="s">
        <v>20543</v>
      </c>
      <c r="D2004" s="10" t="s">
        <v>23</v>
      </c>
      <c r="E2004" t="s">
        <v>709</v>
      </c>
      <c r="F2004" s="20">
        <v>15519</v>
      </c>
      <c r="G2004" s="20">
        <v>159895</v>
      </c>
    </row>
    <row r="2005" spans="1:7" ht="25.5" outlineLevel="2" x14ac:dyDescent="0.2">
      <c r="A2005" s="2">
        <v>1419</v>
      </c>
      <c r="C2005" s="19" t="s">
        <v>20543</v>
      </c>
      <c r="D2005" s="10" t="s">
        <v>27</v>
      </c>
      <c r="E2005" t="s">
        <v>709</v>
      </c>
      <c r="F2005" s="20">
        <v>230</v>
      </c>
      <c r="G2005" s="20">
        <v>61</v>
      </c>
    </row>
    <row r="2006" spans="1:7" ht="25.5" outlineLevel="2" x14ac:dyDescent="0.2">
      <c r="A2006" s="2">
        <v>1420</v>
      </c>
      <c r="C2006" s="19" t="s">
        <v>20543</v>
      </c>
      <c r="D2006" s="10" t="s">
        <v>30</v>
      </c>
      <c r="E2006" t="s">
        <v>709</v>
      </c>
      <c r="F2006" s="20">
        <v>7945</v>
      </c>
      <c r="G2006" s="20">
        <v>70905</v>
      </c>
    </row>
    <row r="2007" spans="1:7" ht="25.5" outlineLevel="2" x14ac:dyDescent="0.2">
      <c r="A2007" s="2">
        <v>1421</v>
      </c>
      <c r="C2007" s="19" t="s">
        <v>20543</v>
      </c>
      <c r="D2007" s="10" t="s">
        <v>37</v>
      </c>
      <c r="E2007" t="s">
        <v>709</v>
      </c>
      <c r="F2007" s="20">
        <v>15773</v>
      </c>
      <c r="G2007" s="20">
        <v>299672</v>
      </c>
    </row>
    <row r="2008" spans="1:7" ht="25.5" outlineLevel="2" x14ac:dyDescent="0.2">
      <c r="A2008" s="2">
        <v>1422</v>
      </c>
      <c r="C2008" s="19" t="s">
        <v>20543</v>
      </c>
      <c r="D2008" s="10" t="s">
        <v>41</v>
      </c>
      <c r="E2008" t="s">
        <v>709</v>
      </c>
      <c r="F2008" s="20">
        <v>529</v>
      </c>
      <c r="G2008" s="20">
        <v>4218</v>
      </c>
    </row>
    <row r="2009" spans="1:7" ht="25.5" outlineLevel="2" x14ac:dyDescent="0.2">
      <c r="A2009" s="2">
        <v>1423</v>
      </c>
      <c r="C2009" s="19" t="s">
        <v>20543</v>
      </c>
      <c r="D2009" s="10" t="s">
        <v>42</v>
      </c>
      <c r="E2009" t="s">
        <v>709</v>
      </c>
      <c r="F2009" s="20">
        <v>123558</v>
      </c>
      <c r="G2009" s="20">
        <v>149149</v>
      </c>
    </row>
    <row r="2010" spans="1:7" ht="25.5" outlineLevel="2" x14ac:dyDescent="0.2">
      <c r="A2010" s="2">
        <v>1424</v>
      </c>
      <c r="C2010" s="19" t="s">
        <v>20543</v>
      </c>
      <c r="D2010" s="10" t="s">
        <v>45</v>
      </c>
      <c r="E2010" t="s">
        <v>709</v>
      </c>
      <c r="F2010" s="20">
        <v>48</v>
      </c>
      <c r="G2010" s="20">
        <v>529</v>
      </c>
    </row>
    <row r="2011" spans="1:7" ht="25.5" outlineLevel="2" x14ac:dyDescent="0.2">
      <c r="A2011" s="2">
        <v>1425</v>
      </c>
      <c r="C2011" s="19" t="s">
        <v>20543</v>
      </c>
      <c r="D2011" s="10" t="s">
        <v>48</v>
      </c>
      <c r="E2011" t="s">
        <v>709</v>
      </c>
      <c r="F2011" s="20">
        <v>18</v>
      </c>
      <c r="G2011" s="20">
        <v>204</v>
      </c>
    </row>
    <row r="2012" spans="1:7" ht="25.5" outlineLevel="2" x14ac:dyDescent="0.2">
      <c r="A2012" s="2">
        <v>1426</v>
      </c>
      <c r="C2012" s="19" t="s">
        <v>20543</v>
      </c>
      <c r="D2012" s="10" t="s">
        <v>53</v>
      </c>
      <c r="E2012" t="s">
        <v>709</v>
      </c>
      <c r="F2012" s="20">
        <v>134</v>
      </c>
      <c r="G2012" s="20">
        <v>1093</v>
      </c>
    </row>
    <row r="2013" spans="1:7" ht="25.5" outlineLevel="2" x14ac:dyDescent="0.2">
      <c r="A2013" s="2">
        <v>1427</v>
      </c>
      <c r="C2013" s="19" t="s">
        <v>20543</v>
      </c>
      <c r="D2013" s="10" t="s">
        <v>54</v>
      </c>
      <c r="E2013" t="s">
        <v>709</v>
      </c>
      <c r="F2013" s="20">
        <v>156</v>
      </c>
      <c r="G2013" s="20">
        <v>629</v>
      </c>
    </row>
    <row r="2014" spans="1:7" ht="25.5" outlineLevel="2" x14ac:dyDescent="0.2">
      <c r="A2014" s="2">
        <v>1428</v>
      </c>
      <c r="C2014" s="19" t="s">
        <v>20543</v>
      </c>
      <c r="D2014" s="10" t="s">
        <v>58</v>
      </c>
      <c r="E2014" t="s">
        <v>709</v>
      </c>
      <c r="F2014" s="20">
        <v>11</v>
      </c>
      <c r="G2014" s="20">
        <v>444</v>
      </c>
    </row>
    <row r="2015" spans="1:7" ht="25.5" outlineLevel="2" x14ac:dyDescent="0.2">
      <c r="A2015" s="2">
        <v>1429</v>
      </c>
      <c r="C2015" s="19" t="s">
        <v>20543</v>
      </c>
      <c r="D2015" s="10" t="s">
        <v>64</v>
      </c>
      <c r="E2015" t="s">
        <v>709</v>
      </c>
      <c r="F2015" s="20">
        <v>87</v>
      </c>
      <c r="G2015" s="20">
        <v>529</v>
      </c>
    </row>
    <row r="2016" spans="1:7" ht="25.5" outlineLevel="2" x14ac:dyDescent="0.2">
      <c r="A2016" s="2">
        <v>1430</v>
      </c>
      <c r="C2016" s="19" t="s">
        <v>20543</v>
      </c>
      <c r="D2016" s="10" t="s">
        <v>65</v>
      </c>
      <c r="E2016" t="s">
        <v>709</v>
      </c>
      <c r="F2016" s="20">
        <v>11641</v>
      </c>
      <c r="G2016" s="20">
        <v>179437</v>
      </c>
    </row>
    <row r="2017" spans="1:7" ht="25.5" outlineLevel="2" x14ac:dyDescent="0.2">
      <c r="A2017" s="2">
        <v>1431</v>
      </c>
      <c r="C2017" s="19" t="s">
        <v>20543</v>
      </c>
      <c r="D2017" s="10" t="s">
        <v>67</v>
      </c>
      <c r="E2017" t="s">
        <v>709</v>
      </c>
      <c r="F2017" s="20">
        <v>44</v>
      </c>
      <c r="G2017" s="20">
        <v>838</v>
      </c>
    </row>
    <row r="2018" spans="1:7" ht="25.5" outlineLevel="2" x14ac:dyDescent="0.2">
      <c r="A2018" s="2">
        <v>1432</v>
      </c>
      <c r="C2018" s="19" t="s">
        <v>20543</v>
      </c>
      <c r="D2018" s="10" t="s">
        <v>68</v>
      </c>
      <c r="E2018" t="s">
        <v>709</v>
      </c>
      <c r="F2018" s="20">
        <v>113599</v>
      </c>
      <c r="G2018" s="20">
        <v>1296444</v>
      </c>
    </row>
    <row r="2019" spans="1:7" ht="25.5" outlineLevel="2" x14ac:dyDescent="0.2">
      <c r="A2019" s="2">
        <v>1433</v>
      </c>
      <c r="C2019" s="19" t="s">
        <v>20543</v>
      </c>
      <c r="D2019" s="10" t="s">
        <v>70</v>
      </c>
      <c r="E2019" t="s">
        <v>709</v>
      </c>
      <c r="F2019" s="20">
        <v>20</v>
      </c>
      <c r="G2019" s="20">
        <v>357</v>
      </c>
    </row>
    <row r="2020" spans="1:7" ht="25.5" outlineLevel="2" x14ac:dyDescent="0.2">
      <c r="A2020" s="2">
        <v>1434</v>
      </c>
      <c r="C2020" s="19" t="s">
        <v>20543</v>
      </c>
      <c r="D2020" s="10" t="s">
        <v>77</v>
      </c>
      <c r="E2020" t="s">
        <v>709</v>
      </c>
      <c r="F2020" s="20">
        <v>689</v>
      </c>
      <c r="G2020" s="20">
        <v>14085</v>
      </c>
    </row>
    <row r="2021" spans="1:7" ht="25.5" outlineLevel="2" x14ac:dyDescent="0.2">
      <c r="A2021" s="2">
        <v>1435</v>
      </c>
      <c r="C2021" s="19" t="s">
        <v>20543</v>
      </c>
      <c r="D2021" s="10" t="s">
        <v>80</v>
      </c>
      <c r="E2021" t="s">
        <v>709</v>
      </c>
      <c r="F2021" s="20">
        <v>159</v>
      </c>
      <c r="G2021" s="20">
        <v>171</v>
      </c>
    </row>
    <row r="2022" spans="1:7" ht="25.5" outlineLevel="2" x14ac:dyDescent="0.2">
      <c r="A2022" s="2">
        <v>1436</v>
      </c>
      <c r="C2022" s="19" t="s">
        <v>20543</v>
      </c>
      <c r="D2022" s="10" t="s">
        <v>81</v>
      </c>
      <c r="E2022" t="s">
        <v>709</v>
      </c>
      <c r="F2022" s="20">
        <v>38</v>
      </c>
      <c r="G2022" s="20">
        <v>1463</v>
      </c>
    </row>
    <row r="2023" spans="1:7" ht="25.5" outlineLevel="2" x14ac:dyDescent="0.2">
      <c r="A2023" s="2">
        <v>1437</v>
      </c>
      <c r="C2023" s="19" t="s">
        <v>20543</v>
      </c>
      <c r="D2023" s="10" t="s">
        <v>1156</v>
      </c>
      <c r="E2023" t="s">
        <v>709</v>
      </c>
      <c r="F2023" s="20">
        <v>74</v>
      </c>
      <c r="G2023" s="20">
        <v>723</v>
      </c>
    </row>
    <row r="2024" spans="1:7" ht="25.5" outlineLevel="2" x14ac:dyDescent="0.2">
      <c r="A2024" s="2">
        <v>1438</v>
      </c>
      <c r="C2024" s="19" t="s">
        <v>20543</v>
      </c>
      <c r="D2024" s="10" t="s">
        <v>84</v>
      </c>
      <c r="E2024" t="s">
        <v>709</v>
      </c>
      <c r="F2024" s="20">
        <v>5</v>
      </c>
      <c r="G2024" s="20">
        <v>37</v>
      </c>
    </row>
    <row r="2025" spans="1:7" ht="25.5" outlineLevel="2" x14ac:dyDescent="0.2">
      <c r="A2025" s="2">
        <v>1439</v>
      </c>
      <c r="C2025" s="19" t="s">
        <v>20543</v>
      </c>
      <c r="D2025" s="10" t="s">
        <v>86</v>
      </c>
      <c r="E2025" t="s">
        <v>709</v>
      </c>
      <c r="F2025" s="20">
        <v>303</v>
      </c>
      <c r="G2025" s="20">
        <v>5369</v>
      </c>
    </row>
    <row r="2026" spans="1:7" ht="25.5" outlineLevel="2" x14ac:dyDescent="0.2">
      <c r="A2026" s="2">
        <v>1440</v>
      </c>
      <c r="C2026" s="19" t="s">
        <v>20543</v>
      </c>
      <c r="D2026" s="10" t="s">
        <v>87</v>
      </c>
      <c r="E2026" t="s">
        <v>709</v>
      </c>
      <c r="F2026" s="20">
        <v>14019</v>
      </c>
      <c r="G2026" s="20">
        <v>232984</v>
      </c>
    </row>
    <row r="2027" spans="1:7" ht="25.5" outlineLevel="2" x14ac:dyDescent="0.2">
      <c r="A2027" s="2">
        <v>1441</v>
      </c>
      <c r="C2027" s="19" t="s">
        <v>20543</v>
      </c>
      <c r="D2027" s="10" t="s">
        <v>88</v>
      </c>
      <c r="E2027" t="s">
        <v>709</v>
      </c>
      <c r="F2027" s="20">
        <v>804</v>
      </c>
      <c r="G2027" s="20">
        <v>12005</v>
      </c>
    </row>
    <row r="2028" spans="1:7" ht="25.5" outlineLevel="2" x14ac:dyDescent="0.2">
      <c r="A2028" s="2">
        <v>1442</v>
      </c>
      <c r="C2028" s="19" t="s">
        <v>20543</v>
      </c>
      <c r="D2028" s="10" t="s">
        <v>89</v>
      </c>
      <c r="E2028" t="s">
        <v>709</v>
      </c>
      <c r="F2028" s="20">
        <v>73</v>
      </c>
      <c r="G2028" s="20">
        <v>1744</v>
      </c>
    </row>
    <row r="2029" spans="1:7" ht="25.5" outlineLevel="2" x14ac:dyDescent="0.2">
      <c r="A2029" s="2">
        <v>1443</v>
      </c>
      <c r="C2029" s="19" t="s">
        <v>20543</v>
      </c>
      <c r="D2029" s="10" t="s">
        <v>92</v>
      </c>
      <c r="E2029" t="s">
        <v>709</v>
      </c>
      <c r="F2029" s="20">
        <v>22</v>
      </c>
      <c r="G2029" s="20">
        <v>232</v>
      </c>
    </row>
    <row r="2030" spans="1:7" ht="25.5" outlineLevel="2" x14ac:dyDescent="0.2">
      <c r="A2030" s="2">
        <v>1444</v>
      </c>
      <c r="C2030" s="19" t="s">
        <v>20543</v>
      </c>
      <c r="D2030" s="10" t="s">
        <v>93</v>
      </c>
      <c r="E2030" t="s">
        <v>709</v>
      </c>
      <c r="F2030" s="20">
        <v>571</v>
      </c>
      <c r="G2030" s="20">
        <v>11446</v>
      </c>
    </row>
    <row r="2031" spans="1:7" ht="25.5" outlineLevel="2" x14ac:dyDescent="0.2">
      <c r="A2031" s="2">
        <v>1445</v>
      </c>
      <c r="C2031" s="19" t="s">
        <v>20543</v>
      </c>
      <c r="D2031" s="10" t="s">
        <v>96</v>
      </c>
      <c r="E2031" t="s">
        <v>709</v>
      </c>
      <c r="F2031" s="20">
        <v>29</v>
      </c>
      <c r="G2031" s="20">
        <v>736</v>
      </c>
    </row>
    <row r="2032" spans="1:7" ht="25.5" outlineLevel="2" x14ac:dyDescent="0.2">
      <c r="A2032" s="2">
        <v>1446</v>
      </c>
      <c r="C2032" s="19" t="s">
        <v>20543</v>
      </c>
      <c r="D2032" s="10" t="s">
        <v>97</v>
      </c>
      <c r="E2032" t="s">
        <v>709</v>
      </c>
      <c r="F2032" s="20">
        <v>909</v>
      </c>
      <c r="G2032" s="20">
        <v>16082</v>
      </c>
    </row>
    <row r="2033" spans="1:7" ht="25.5" outlineLevel="2" x14ac:dyDescent="0.2">
      <c r="A2033" s="2">
        <v>1447</v>
      </c>
      <c r="C2033" s="19" t="s">
        <v>20543</v>
      </c>
      <c r="D2033" s="10" t="s">
        <v>101</v>
      </c>
      <c r="E2033" t="s">
        <v>709</v>
      </c>
      <c r="F2033" s="20">
        <v>398</v>
      </c>
      <c r="G2033" s="20">
        <v>6417</v>
      </c>
    </row>
    <row r="2034" spans="1:7" ht="25.5" outlineLevel="2" x14ac:dyDescent="0.2">
      <c r="A2034" s="2">
        <v>1448</v>
      </c>
      <c r="C2034" s="19" t="s">
        <v>20543</v>
      </c>
      <c r="D2034" s="10" t="s">
        <v>102</v>
      </c>
      <c r="E2034" t="s">
        <v>709</v>
      </c>
      <c r="F2034" s="20">
        <v>289</v>
      </c>
      <c r="G2034" s="20">
        <v>5111</v>
      </c>
    </row>
    <row r="2035" spans="1:7" ht="25.5" outlineLevel="2" x14ac:dyDescent="0.2">
      <c r="A2035" s="2">
        <v>1449</v>
      </c>
      <c r="C2035" s="19" t="s">
        <v>20543</v>
      </c>
      <c r="D2035" s="10" t="s">
        <v>107</v>
      </c>
      <c r="E2035" t="s">
        <v>709</v>
      </c>
      <c r="F2035" s="20">
        <v>1</v>
      </c>
      <c r="G2035" s="20">
        <v>15</v>
      </c>
    </row>
    <row r="2036" spans="1:7" ht="25.5" outlineLevel="2" x14ac:dyDescent="0.2">
      <c r="A2036" s="2">
        <v>1450</v>
      </c>
      <c r="C2036" s="19" t="s">
        <v>20543</v>
      </c>
      <c r="D2036" s="10" t="s">
        <v>108</v>
      </c>
      <c r="E2036" t="s">
        <v>709</v>
      </c>
      <c r="F2036" s="20">
        <v>328</v>
      </c>
      <c r="G2036" s="20">
        <v>7972</v>
      </c>
    </row>
    <row r="2037" spans="1:7" ht="25.5" outlineLevel="2" x14ac:dyDescent="0.2">
      <c r="A2037" s="2">
        <v>1451</v>
      </c>
      <c r="C2037" s="19" t="s">
        <v>20543</v>
      </c>
      <c r="D2037" s="10" t="s">
        <v>110</v>
      </c>
      <c r="E2037" t="s">
        <v>709</v>
      </c>
      <c r="F2037" s="20">
        <v>41</v>
      </c>
      <c r="G2037" s="20">
        <v>706</v>
      </c>
    </row>
    <row r="2038" spans="1:7" ht="25.5" outlineLevel="2" x14ac:dyDescent="0.2">
      <c r="A2038" s="2">
        <v>1452</v>
      </c>
      <c r="C2038" s="19" t="s">
        <v>20543</v>
      </c>
      <c r="D2038" s="10" t="s">
        <v>113</v>
      </c>
      <c r="E2038" t="s">
        <v>709</v>
      </c>
      <c r="F2038" s="20">
        <v>395</v>
      </c>
      <c r="G2038" s="20">
        <v>6228</v>
      </c>
    </row>
    <row r="2039" spans="1:7" ht="25.5" outlineLevel="2" x14ac:dyDescent="0.2">
      <c r="A2039" s="2">
        <v>1453</v>
      </c>
      <c r="C2039" s="19" t="s">
        <v>20543</v>
      </c>
      <c r="D2039" s="10" t="s">
        <v>115</v>
      </c>
      <c r="E2039" t="s">
        <v>709</v>
      </c>
      <c r="F2039" s="20">
        <v>71</v>
      </c>
      <c r="G2039" s="20">
        <v>2017</v>
      </c>
    </row>
    <row r="2040" spans="1:7" ht="25.5" outlineLevel="2" x14ac:dyDescent="0.2">
      <c r="A2040" s="2">
        <v>1454</v>
      </c>
      <c r="C2040" s="19" t="s">
        <v>20543</v>
      </c>
      <c r="D2040" s="10" t="s">
        <v>116</v>
      </c>
      <c r="E2040" t="s">
        <v>709</v>
      </c>
      <c r="F2040" s="20">
        <v>96</v>
      </c>
      <c r="G2040" s="20">
        <v>308</v>
      </c>
    </row>
    <row r="2041" spans="1:7" ht="25.5" outlineLevel="2" x14ac:dyDescent="0.2">
      <c r="A2041" s="2">
        <v>1455</v>
      </c>
      <c r="C2041" s="19" t="s">
        <v>20543</v>
      </c>
      <c r="D2041" s="10" t="s">
        <v>121</v>
      </c>
      <c r="E2041" t="s">
        <v>709</v>
      </c>
      <c r="F2041" s="20">
        <v>6341</v>
      </c>
      <c r="G2041" s="20">
        <v>75099</v>
      </c>
    </row>
    <row r="2042" spans="1:7" ht="25.5" outlineLevel="2" x14ac:dyDescent="0.2">
      <c r="A2042" s="2">
        <v>1456</v>
      </c>
      <c r="C2042" s="19" t="s">
        <v>20543</v>
      </c>
      <c r="D2042" s="10" t="s">
        <v>123</v>
      </c>
      <c r="E2042" t="s">
        <v>709</v>
      </c>
      <c r="F2042" s="20">
        <v>679</v>
      </c>
      <c r="G2042" s="20">
        <v>12142</v>
      </c>
    </row>
    <row r="2043" spans="1:7" ht="25.5" outlineLevel="2" x14ac:dyDescent="0.2">
      <c r="A2043" s="2">
        <v>1457</v>
      </c>
      <c r="C2043" s="19" t="s">
        <v>20543</v>
      </c>
      <c r="D2043" s="10" t="s">
        <v>128</v>
      </c>
      <c r="E2043" t="s">
        <v>709</v>
      </c>
      <c r="F2043" s="20">
        <v>109</v>
      </c>
      <c r="G2043" s="20">
        <v>2265</v>
      </c>
    </row>
    <row r="2044" spans="1:7" ht="25.5" outlineLevel="2" x14ac:dyDescent="0.2">
      <c r="A2044" s="2">
        <v>1458</v>
      </c>
      <c r="C2044" s="19" t="s">
        <v>20543</v>
      </c>
      <c r="D2044" s="10" t="s">
        <v>131</v>
      </c>
      <c r="E2044" t="s">
        <v>709</v>
      </c>
      <c r="F2044" s="20">
        <v>2</v>
      </c>
      <c r="G2044" s="20">
        <v>78</v>
      </c>
    </row>
    <row r="2045" spans="1:7" ht="25.5" outlineLevel="2" x14ac:dyDescent="0.2">
      <c r="A2045" s="2">
        <v>1459</v>
      </c>
      <c r="C2045" s="19" t="s">
        <v>20543</v>
      </c>
      <c r="D2045" s="10" t="s">
        <v>135</v>
      </c>
      <c r="E2045" t="s">
        <v>709</v>
      </c>
      <c r="F2045" s="20">
        <v>41</v>
      </c>
      <c r="G2045" s="20">
        <v>996</v>
      </c>
    </row>
    <row r="2046" spans="1:7" ht="25.5" outlineLevel="2" x14ac:dyDescent="0.2">
      <c r="A2046" s="2">
        <v>1460</v>
      </c>
      <c r="C2046" s="19" t="s">
        <v>20543</v>
      </c>
      <c r="D2046" s="10" t="s">
        <v>136</v>
      </c>
      <c r="E2046" t="s">
        <v>709</v>
      </c>
      <c r="F2046" s="20">
        <v>163</v>
      </c>
      <c r="G2046" s="20">
        <v>3112</v>
      </c>
    </row>
    <row r="2047" spans="1:7" ht="25.5" outlineLevel="2" x14ac:dyDescent="0.2">
      <c r="A2047" s="2">
        <v>1461</v>
      </c>
      <c r="C2047" s="19" t="s">
        <v>20543</v>
      </c>
      <c r="D2047" s="10" t="s">
        <v>137</v>
      </c>
      <c r="E2047" t="s">
        <v>709</v>
      </c>
      <c r="F2047" s="20">
        <v>42</v>
      </c>
      <c r="G2047" s="20">
        <v>839</v>
      </c>
    </row>
    <row r="2048" spans="1:7" ht="25.5" outlineLevel="2" x14ac:dyDescent="0.2">
      <c r="A2048" s="2">
        <v>1462</v>
      </c>
      <c r="C2048" s="19" t="s">
        <v>20543</v>
      </c>
      <c r="D2048" s="10" t="s">
        <v>139</v>
      </c>
      <c r="E2048" t="s">
        <v>709</v>
      </c>
      <c r="F2048" s="20">
        <v>70</v>
      </c>
      <c r="G2048" s="20">
        <v>1243</v>
      </c>
    </row>
    <row r="2049" spans="1:7" ht="25.5" outlineLevel="2" x14ac:dyDescent="0.2">
      <c r="A2049" s="2">
        <v>1463</v>
      </c>
      <c r="C2049" s="19" t="s">
        <v>20543</v>
      </c>
      <c r="D2049" s="10" t="s">
        <v>143</v>
      </c>
      <c r="E2049" t="s">
        <v>709</v>
      </c>
      <c r="F2049" s="20">
        <v>195</v>
      </c>
      <c r="G2049" s="20">
        <v>1632</v>
      </c>
    </row>
    <row r="2050" spans="1:7" ht="25.5" outlineLevel="2" x14ac:dyDescent="0.2">
      <c r="A2050" s="2">
        <v>1464</v>
      </c>
      <c r="C2050" s="19" t="s">
        <v>20543</v>
      </c>
      <c r="D2050" s="10" t="s">
        <v>148</v>
      </c>
      <c r="E2050" t="s">
        <v>709</v>
      </c>
      <c r="F2050" s="20">
        <v>309</v>
      </c>
      <c r="G2050" s="20">
        <v>6240</v>
      </c>
    </row>
    <row r="2051" spans="1:7" ht="25.5" outlineLevel="2" x14ac:dyDescent="0.2">
      <c r="A2051" s="2">
        <v>1465</v>
      </c>
      <c r="C2051" s="19" t="s">
        <v>20543</v>
      </c>
      <c r="D2051" s="10" t="s">
        <v>151</v>
      </c>
      <c r="E2051" t="s">
        <v>709</v>
      </c>
      <c r="F2051" s="20">
        <v>350</v>
      </c>
      <c r="G2051" s="20">
        <v>8885</v>
      </c>
    </row>
    <row r="2052" spans="1:7" ht="25.5" outlineLevel="2" x14ac:dyDescent="0.2">
      <c r="A2052" s="2">
        <v>1466</v>
      </c>
      <c r="C2052" s="19" t="s">
        <v>20543</v>
      </c>
      <c r="D2052" s="10" t="s">
        <v>156</v>
      </c>
      <c r="E2052" t="s">
        <v>709</v>
      </c>
      <c r="F2052" s="20">
        <v>1859</v>
      </c>
      <c r="G2052" s="20">
        <v>24344</v>
      </c>
    </row>
    <row r="2053" spans="1:7" ht="25.5" outlineLevel="2" x14ac:dyDescent="0.2">
      <c r="A2053" s="2">
        <v>1467</v>
      </c>
      <c r="C2053" s="19" t="s">
        <v>20543</v>
      </c>
      <c r="D2053" s="10" t="s">
        <v>157</v>
      </c>
      <c r="E2053" t="s">
        <v>709</v>
      </c>
      <c r="F2053" s="20">
        <v>1004</v>
      </c>
      <c r="G2053" s="20">
        <v>13901</v>
      </c>
    </row>
    <row r="2054" spans="1:7" ht="25.5" outlineLevel="2" x14ac:dyDescent="0.2">
      <c r="A2054" s="2">
        <v>1468</v>
      </c>
      <c r="C2054" s="19" t="s">
        <v>20543</v>
      </c>
      <c r="D2054" s="10" t="s">
        <v>159</v>
      </c>
      <c r="E2054" t="s">
        <v>709</v>
      </c>
      <c r="F2054" s="20">
        <v>21</v>
      </c>
      <c r="G2054" s="20">
        <v>425</v>
      </c>
    </row>
    <row r="2055" spans="1:7" ht="25.5" outlineLevel="2" x14ac:dyDescent="0.2">
      <c r="A2055" s="2">
        <v>1469</v>
      </c>
      <c r="C2055" s="19" t="s">
        <v>20543</v>
      </c>
      <c r="D2055" s="10" t="s">
        <v>161</v>
      </c>
      <c r="E2055" t="s">
        <v>709</v>
      </c>
      <c r="F2055" s="20">
        <v>4748</v>
      </c>
      <c r="G2055" s="20">
        <v>43267</v>
      </c>
    </row>
    <row r="2056" spans="1:7" ht="25.5" outlineLevel="2" x14ac:dyDescent="0.2">
      <c r="A2056" s="2">
        <v>1470</v>
      </c>
      <c r="C2056" s="19" t="s">
        <v>20543</v>
      </c>
      <c r="D2056" s="10" t="s">
        <v>162</v>
      </c>
      <c r="E2056" t="s">
        <v>709</v>
      </c>
      <c r="F2056" s="20">
        <v>8318</v>
      </c>
      <c r="G2056" s="20">
        <v>102235</v>
      </c>
    </row>
    <row r="2057" spans="1:7" ht="25.5" outlineLevel="2" x14ac:dyDescent="0.2">
      <c r="A2057" s="2">
        <v>1471</v>
      </c>
      <c r="C2057" s="19" t="s">
        <v>20543</v>
      </c>
      <c r="D2057" s="10" t="s">
        <v>162</v>
      </c>
      <c r="E2057" t="s">
        <v>709</v>
      </c>
      <c r="F2057" s="20">
        <v>99</v>
      </c>
      <c r="G2057" s="20">
        <v>2216</v>
      </c>
    </row>
    <row r="2058" spans="1:7" ht="25.5" outlineLevel="2" x14ac:dyDescent="0.2">
      <c r="A2058" s="2">
        <v>1472</v>
      </c>
      <c r="C2058" s="19" t="s">
        <v>20543</v>
      </c>
      <c r="D2058" s="10" t="s">
        <v>164</v>
      </c>
      <c r="E2058" t="s">
        <v>709</v>
      </c>
      <c r="F2058" s="20">
        <v>201</v>
      </c>
      <c r="G2058" s="20">
        <v>4218</v>
      </c>
    </row>
    <row r="2059" spans="1:7" ht="25.5" outlineLevel="2" x14ac:dyDescent="0.2">
      <c r="A2059" s="2">
        <v>1473</v>
      </c>
      <c r="C2059" s="19" t="s">
        <v>20543</v>
      </c>
      <c r="D2059" s="10" t="s">
        <v>166</v>
      </c>
      <c r="E2059" t="s">
        <v>709</v>
      </c>
      <c r="F2059" s="20">
        <v>287</v>
      </c>
      <c r="G2059" s="20">
        <v>4969</v>
      </c>
    </row>
    <row r="2060" spans="1:7" ht="25.5" outlineLevel="2" x14ac:dyDescent="0.2">
      <c r="A2060" s="2">
        <v>1474</v>
      </c>
      <c r="C2060" s="19" t="s">
        <v>20543</v>
      </c>
      <c r="D2060" s="10" t="s">
        <v>171</v>
      </c>
      <c r="E2060" t="s">
        <v>709</v>
      </c>
      <c r="F2060" s="20">
        <v>4122</v>
      </c>
      <c r="G2060" s="20">
        <v>55512</v>
      </c>
    </row>
    <row r="2061" spans="1:7" ht="25.5" outlineLevel="2" x14ac:dyDescent="0.2">
      <c r="A2061" s="2">
        <v>1475</v>
      </c>
      <c r="C2061" s="19" t="s">
        <v>20543</v>
      </c>
      <c r="D2061" s="10" t="s">
        <v>174</v>
      </c>
      <c r="E2061" t="s">
        <v>709</v>
      </c>
      <c r="F2061" s="20">
        <v>54</v>
      </c>
      <c r="G2061" s="20">
        <v>1145</v>
      </c>
    </row>
    <row r="2062" spans="1:7" ht="25.5" outlineLevel="2" x14ac:dyDescent="0.2">
      <c r="A2062" s="2">
        <v>1476</v>
      </c>
      <c r="C2062" s="19" t="s">
        <v>20543</v>
      </c>
      <c r="D2062" s="10" t="s">
        <v>175</v>
      </c>
      <c r="E2062" t="s">
        <v>709</v>
      </c>
      <c r="F2062" s="20">
        <v>1680</v>
      </c>
      <c r="G2062" s="20">
        <v>30034</v>
      </c>
    </row>
    <row r="2063" spans="1:7" ht="25.5" outlineLevel="2" x14ac:dyDescent="0.2">
      <c r="A2063" s="2">
        <v>1477</v>
      </c>
      <c r="C2063" s="19" t="s">
        <v>20543</v>
      </c>
      <c r="D2063" s="10" t="s">
        <v>176</v>
      </c>
      <c r="E2063" t="s">
        <v>709</v>
      </c>
      <c r="F2063" s="20">
        <v>26780</v>
      </c>
      <c r="G2063" s="20">
        <v>507405</v>
      </c>
    </row>
    <row r="2064" spans="1:7" ht="25.5" outlineLevel="2" x14ac:dyDescent="0.2">
      <c r="A2064" s="2">
        <v>1478</v>
      </c>
      <c r="C2064" s="19" t="s">
        <v>20543</v>
      </c>
      <c r="D2064" s="10" t="s">
        <v>178</v>
      </c>
      <c r="E2064" t="s">
        <v>709</v>
      </c>
      <c r="F2064" s="20">
        <v>240404</v>
      </c>
      <c r="G2064" s="20">
        <v>3252804</v>
      </c>
    </row>
    <row r="2065" spans="1:7" ht="25.5" outlineLevel="2" x14ac:dyDescent="0.2">
      <c r="A2065" s="2">
        <v>1479</v>
      </c>
      <c r="C2065" s="19" t="s">
        <v>20543</v>
      </c>
      <c r="D2065" s="10" t="s">
        <v>181</v>
      </c>
      <c r="E2065" t="s">
        <v>709</v>
      </c>
      <c r="F2065" s="20">
        <v>97</v>
      </c>
      <c r="G2065" s="20">
        <v>747</v>
      </c>
    </row>
    <row r="2066" spans="1:7" ht="25.5" outlineLevel="2" x14ac:dyDescent="0.2">
      <c r="A2066" s="2">
        <v>1480</v>
      </c>
      <c r="C2066" s="19" t="s">
        <v>20543</v>
      </c>
      <c r="D2066" s="10" t="s">
        <v>182</v>
      </c>
      <c r="E2066" t="s">
        <v>709</v>
      </c>
      <c r="F2066" s="20">
        <v>147</v>
      </c>
      <c r="G2066" s="20">
        <v>3141</v>
      </c>
    </row>
    <row r="2067" spans="1:7" ht="25.5" outlineLevel="1" x14ac:dyDescent="0.2">
      <c r="A2067" s="2"/>
      <c r="C2067" s="49" t="s">
        <v>20544</v>
      </c>
      <c r="F2067" s="20">
        <f>SUBTOTAL(9,F1999:F2066)</f>
        <v>623813</v>
      </c>
      <c r="G2067" s="20">
        <f>SUBTOTAL(9,G1999:G2066)</f>
        <v>6909418</v>
      </c>
    </row>
    <row r="2068" spans="1:7" ht="25.5" outlineLevel="2" x14ac:dyDescent="0.2">
      <c r="A2068" s="2">
        <v>1481</v>
      </c>
      <c r="B2068" t="s">
        <v>1157</v>
      </c>
      <c r="C2068" s="19" t="s">
        <v>20545</v>
      </c>
      <c r="D2068" s="10" t="s">
        <v>65</v>
      </c>
      <c r="E2068" t="s">
        <v>709</v>
      </c>
      <c r="F2068" s="20">
        <v>1</v>
      </c>
      <c r="G2068" s="20">
        <v>5</v>
      </c>
    </row>
    <row r="2069" spans="1:7" ht="25.5" outlineLevel="2" x14ac:dyDescent="0.2">
      <c r="A2069" s="2">
        <v>1482</v>
      </c>
      <c r="C2069" s="19" t="s">
        <v>20545</v>
      </c>
      <c r="D2069" s="10" t="s">
        <v>178</v>
      </c>
      <c r="E2069" t="s">
        <v>709</v>
      </c>
      <c r="F2069" s="20">
        <v>442</v>
      </c>
      <c r="G2069" s="20">
        <v>8426</v>
      </c>
    </row>
    <row r="2070" spans="1:7" ht="25.5" outlineLevel="1" x14ac:dyDescent="0.2">
      <c r="A2070" s="2"/>
      <c r="C2070" s="49" t="s">
        <v>20546</v>
      </c>
      <c r="F2070" s="20">
        <f>SUBTOTAL(9,F2068:F2069)</f>
        <v>443</v>
      </c>
      <c r="G2070" s="20">
        <f>SUBTOTAL(9,G2068:G2069)</f>
        <v>8431</v>
      </c>
    </row>
    <row r="2071" spans="1:7" ht="25.5" outlineLevel="2" x14ac:dyDescent="0.2">
      <c r="A2071" s="2">
        <v>1483</v>
      </c>
      <c r="B2071" t="s">
        <v>1159</v>
      </c>
      <c r="C2071" s="19" t="s">
        <v>20156</v>
      </c>
      <c r="D2071" s="10" t="s">
        <v>42</v>
      </c>
      <c r="E2071" t="s">
        <v>709</v>
      </c>
      <c r="F2071" s="20">
        <v>1539</v>
      </c>
      <c r="G2071" s="20">
        <v>1882</v>
      </c>
    </row>
    <row r="2072" spans="1:7" ht="25.5" outlineLevel="1" x14ac:dyDescent="0.2">
      <c r="A2072" s="2"/>
      <c r="C2072" s="49" t="s">
        <v>20157</v>
      </c>
      <c r="F2072" s="20">
        <f>SUBTOTAL(9,F2071:F2071)</f>
        <v>1539</v>
      </c>
      <c r="G2072" s="20">
        <f>SUBTOTAL(9,G2071:G2071)</f>
        <v>1882</v>
      </c>
    </row>
    <row r="2073" spans="1:7" ht="25.5" outlineLevel="2" x14ac:dyDescent="0.2">
      <c r="A2073" s="2">
        <v>1484</v>
      </c>
      <c r="B2073" t="s">
        <v>1161</v>
      </c>
      <c r="C2073" s="19" t="s">
        <v>20158</v>
      </c>
      <c r="D2073" s="10" t="s">
        <v>30</v>
      </c>
      <c r="E2073" t="s">
        <v>709</v>
      </c>
      <c r="F2073" s="20">
        <v>34</v>
      </c>
      <c r="G2073" s="20">
        <v>169</v>
      </c>
    </row>
    <row r="2074" spans="1:7" ht="25.5" outlineLevel="1" x14ac:dyDescent="0.2">
      <c r="A2074" s="2"/>
      <c r="C2074" s="49" t="s">
        <v>20159</v>
      </c>
      <c r="F2074" s="20">
        <f>SUBTOTAL(9,F2073:F2073)</f>
        <v>34</v>
      </c>
      <c r="G2074" s="20">
        <f>SUBTOTAL(9,G2073:G2073)</f>
        <v>169</v>
      </c>
    </row>
    <row r="2075" spans="1:7" ht="25.5" outlineLevel="2" x14ac:dyDescent="0.2">
      <c r="A2075" s="2">
        <v>1485</v>
      </c>
      <c r="B2075" t="s">
        <v>1163</v>
      </c>
      <c r="C2075" s="19" t="s">
        <v>20160</v>
      </c>
      <c r="D2075" s="10" t="s">
        <v>54</v>
      </c>
      <c r="E2075" t="s">
        <v>709</v>
      </c>
      <c r="F2075" s="20">
        <v>116</v>
      </c>
      <c r="G2075" s="20">
        <v>791</v>
      </c>
    </row>
    <row r="2076" spans="1:7" ht="25.5" outlineLevel="2" x14ac:dyDescent="0.2">
      <c r="A2076" s="2">
        <v>1486</v>
      </c>
      <c r="C2076" s="19" t="s">
        <v>20160</v>
      </c>
      <c r="D2076" s="10" t="s">
        <v>68</v>
      </c>
      <c r="E2076" t="s">
        <v>709</v>
      </c>
      <c r="F2076" s="20">
        <v>658</v>
      </c>
      <c r="G2076" s="20">
        <v>174</v>
      </c>
    </row>
    <row r="2077" spans="1:7" ht="25.5" outlineLevel="2" x14ac:dyDescent="0.2">
      <c r="A2077" s="2">
        <v>1487</v>
      </c>
      <c r="C2077" s="19" t="s">
        <v>20160</v>
      </c>
      <c r="D2077" s="10" t="s">
        <v>178</v>
      </c>
      <c r="E2077" t="s">
        <v>709</v>
      </c>
      <c r="F2077" s="20">
        <v>811</v>
      </c>
      <c r="G2077" s="20">
        <v>521</v>
      </c>
    </row>
    <row r="2078" spans="1:7" ht="25.5" outlineLevel="1" x14ac:dyDescent="0.2">
      <c r="A2078" s="2"/>
      <c r="C2078" s="49" t="s">
        <v>20161</v>
      </c>
      <c r="F2078" s="20">
        <f>SUBTOTAL(9,F2075:F2077)</f>
        <v>1585</v>
      </c>
      <c r="G2078" s="20">
        <f>SUBTOTAL(9,G2075:G2077)</f>
        <v>1486</v>
      </c>
    </row>
    <row r="2079" spans="1:7" ht="25.5" outlineLevel="2" x14ac:dyDescent="0.2">
      <c r="A2079" s="2">
        <v>1488</v>
      </c>
      <c r="B2079" t="s">
        <v>1164</v>
      </c>
      <c r="C2079" s="19" t="s">
        <v>19387</v>
      </c>
      <c r="D2079" s="10" t="s">
        <v>16</v>
      </c>
      <c r="E2079" t="s">
        <v>709</v>
      </c>
      <c r="F2079" s="20">
        <v>4849</v>
      </c>
      <c r="G2079" s="20">
        <v>566</v>
      </c>
    </row>
    <row r="2080" spans="1:7" ht="25.5" outlineLevel="2" x14ac:dyDescent="0.2">
      <c r="A2080" s="2">
        <v>1489</v>
      </c>
      <c r="C2080" s="19" t="s">
        <v>19387</v>
      </c>
      <c r="D2080" s="10" t="s">
        <v>42</v>
      </c>
      <c r="E2080" t="s">
        <v>709</v>
      </c>
      <c r="F2080" s="20">
        <v>800</v>
      </c>
      <c r="G2080" s="20">
        <v>200</v>
      </c>
    </row>
    <row r="2081" spans="1:7" ht="25.5" outlineLevel="2" x14ac:dyDescent="0.2">
      <c r="A2081" s="2">
        <v>1490</v>
      </c>
      <c r="C2081" s="19" t="s">
        <v>19387</v>
      </c>
      <c r="D2081" s="10" t="s">
        <v>80</v>
      </c>
      <c r="E2081" t="s">
        <v>709</v>
      </c>
      <c r="F2081" s="20">
        <v>392113</v>
      </c>
      <c r="G2081" s="20">
        <v>59601</v>
      </c>
    </row>
    <row r="2082" spans="1:7" ht="25.5" outlineLevel="1" x14ac:dyDescent="0.2">
      <c r="A2082" s="2"/>
      <c r="C2082" s="49" t="s">
        <v>19388</v>
      </c>
      <c r="F2082" s="20">
        <f>SUBTOTAL(9,F2079:F2081)</f>
        <v>397762</v>
      </c>
      <c r="G2082" s="20">
        <f>SUBTOTAL(9,G2079:G2081)</f>
        <v>60367</v>
      </c>
    </row>
    <row r="2083" spans="1:7" ht="25.5" outlineLevel="2" x14ac:dyDescent="0.2">
      <c r="A2083" s="2">
        <v>1491</v>
      </c>
      <c r="B2083" t="s">
        <v>1165</v>
      </c>
      <c r="C2083" s="19" t="s">
        <v>19389</v>
      </c>
      <c r="D2083" s="10" t="s">
        <v>42</v>
      </c>
      <c r="E2083" t="s">
        <v>709</v>
      </c>
      <c r="F2083" s="20">
        <v>650</v>
      </c>
      <c r="G2083" s="20">
        <v>52</v>
      </c>
    </row>
    <row r="2084" spans="1:7" ht="25.5" outlineLevel="1" x14ac:dyDescent="0.2">
      <c r="A2084" s="2"/>
      <c r="C2084" s="49" t="s">
        <v>19390</v>
      </c>
      <c r="F2084" s="20">
        <f>SUBTOTAL(9,F2083:F2083)</f>
        <v>650</v>
      </c>
      <c r="G2084" s="20">
        <f>SUBTOTAL(9,G2083:G2083)</f>
        <v>52</v>
      </c>
    </row>
    <row r="2085" spans="1:7" ht="25.5" outlineLevel="2" x14ac:dyDescent="0.2">
      <c r="A2085" s="2">
        <v>1492</v>
      </c>
      <c r="B2085" t="s">
        <v>1167</v>
      </c>
      <c r="C2085" s="19" t="s">
        <v>19391</v>
      </c>
      <c r="D2085" s="10" t="s">
        <v>23</v>
      </c>
      <c r="E2085" t="s">
        <v>709</v>
      </c>
      <c r="F2085" s="20">
        <v>3</v>
      </c>
      <c r="G2085" s="20">
        <v>47</v>
      </c>
    </row>
    <row r="2086" spans="1:7" ht="25.5" outlineLevel="2" x14ac:dyDescent="0.2">
      <c r="A2086" s="2">
        <v>1493</v>
      </c>
      <c r="C2086" s="19" t="s">
        <v>19391</v>
      </c>
      <c r="D2086" s="10" t="s">
        <v>88</v>
      </c>
      <c r="E2086" t="s">
        <v>709</v>
      </c>
      <c r="F2086" s="20">
        <v>472</v>
      </c>
      <c r="G2086" s="20">
        <v>972</v>
      </c>
    </row>
    <row r="2087" spans="1:7" ht="25.5" outlineLevel="1" x14ac:dyDescent="0.2">
      <c r="A2087" s="2"/>
      <c r="C2087" s="49" t="s">
        <v>19392</v>
      </c>
      <c r="F2087" s="20">
        <f>SUBTOTAL(9,F2085:F2086)</f>
        <v>475</v>
      </c>
      <c r="G2087" s="20">
        <f>SUBTOTAL(9,G2085:G2086)</f>
        <v>1019</v>
      </c>
    </row>
    <row r="2088" spans="1:7" ht="25.5" outlineLevel="2" x14ac:dyDescent="0.2">
      <c r="A2088" s="2">
        <v>1494</v>
      </c>
      <c r="B2088" t="s">
        <v>1168</v>
      </c>
      <c r="C2088" s="19" t="s">
        <v>20547</v>
      </c>
      <c r="D2088" s="10" t="s">
        <v>42</v>
      </c>
      <c r="E2088" t="s">
        <v>709</v>
      </c>
      <c r="F2088" s="20">
        <v>1284</v>
      </c>
      <c r="G2088" s="20">
        <v>1373</v>
      </c>
    </row>
    <row r="2089" spans="1:7" ht="25.5" outlineLevel="2" x14ac:dyDescent="0.2">
      <c r="A2089" s="2">
        <v>1495</v>
      </c>
      <c r="C2089" s="19" t="s">
        <v>20547</v>
      </c>
      <c r="D2089" s="10" t="s">
        <v>176</v>
      </c>
      <c r="E2089" t="s">
        <v>709</v>
      </c>
      <c r="F2089" s="20">
        <v>379</v>
      </c>
      <c r="G2089" s="20">
        <v>7948</v>
      </c>
    </row>
    <row r="2090" spans="1:7" ht="25.5" outlineLevel="1" x14ac:dyDescent="0.2">
      <c r="A2090" s="2"/>
      <c r="C2090" s="49" t="s">
        <v>20548</v>
      </c>
      <c r="F2090" s="20">
        <f>SUBTOTAL(9,F2088:F2089)</f>
        <v>1663</v>
      </c>
      <c r="G2090" s="20">
        <f>SUBTOTAL(9,G2088:G2089)</f>
        <v>9321</v>
      </c>
    </row>
    <row r="2091" spans="1:7" ht="25.5" outlineLevel="2" x14ac:dyDescent="0.2">
      <c r="A2091" s="2">
        <v>1496</v>
      </c>
      <c r="B2091" t="s">
        <v>1169</v>
      </c>
      <c r="C2091" s="19" t="s">
        <v>19393</v>
      </c>
      <c r="D2091" s="10" t="s">
        <v>37</v>
      </c>
      <c r="E2091" t="s">
        <v>851</v>
      </c>
      <c r="F2091" s="20">
        <v>864</v>
      </c>
      <c r="G2091" s="20">
        <v>47</v>
      </c>
    </row>
    <row r="2092" spans="1:7" ht="25.5" outlineLevel="2" x14ac:dyDescent="0.2">
      <c r="A2092" s="2">
        <v>1497</v>
      </c>
      <c r="C2092" s="19" t="s">
        <v>19393</v>
      </c>
      <c r="D2092" s="10" t="s">
        <v>178</v>
      </c>
      <c r="E2092" t="s">
        <v>851</v>
      </c>
      <c r="F2092" s="20">
        <v>31008</v>
      </c>
      <c r="G2092" s="20">
        <v>1694</v>
      </c>
    </row>
    <row r="2093" spans="1:7" ht="25.5" outlineLevel="1" x14ac:dyDescent="0.2">
      <c r="A2093" s="2"/>
      <c r="C2093" s="49" t="s">
        <v>19394</v>
      </c>
      <c r="F2093" s="20">
        <f>SUBTOTAL(9,F2091:F2092)</f>
        <v>31872</v>
      </c>
      <c r="G2093" s="20">
        <f>SUBTOTAL(9,G2091:G2092)</f>
        <v>1741</v>
      </c>
    </row>
    <row r="2094" spans="1:7" outlineLevel="2" x14ac:dyDescent="0.2">
      <c r="A2094" s="2">
        <v>1498</v>
      </c>
      <c r="B2094" t="s">
        <v>1171</v>
      </c>
      <c r="C2094" s="19" t="s">
        <v>19395</v>
      </c>
      <c r="D2094" s="10" t="s">
        <v>80</v>
      </c>
      <c r="E2094" t="s">
        <v>411</v>
      </c>
      <c r="F2094" s="20">
        <v>73</v>
      </c>
      <c r="G2094" s="20">
        <v>21</v>
      </c>
    </row>
    <row r="2095" spans="1:7" outlineLevel="2" x14ac:dyDescent="0.2">
      <c r="A2095" s="2">
        <v>1499</v>
      </c>
      <c r="C2095" s="19" t="s">
        <v>19395</v>
      </c>
      <c r="D2095" s="10" t="s">
        <v>178</v>
      </c>
      <c r="E2095" t="s">
        <v>411</v>
      </c>
      <c r="F2095" s="20">
        <v>110</v>
      </c>
      <c r="G2095" s="20">
        <v>869</v>
      </c>
    </row>
    <row r="2096" spans="1:7" outlineLevel="1" x14ac:dyDescent="0.2">
      <c r="A2096" s="2"/>
      <c r="C2096" s="49" t="s">
        <v>19396</v>
      </c>
      <c r="F2096" s="20">
        <f>SUBTOTAL(9,F2094:F2095)</f>
        <v>183</v>
      </c>
      <c r="G2096" s="20">
        <f>SUBTOTAL(9,G2094:G2095)</f>
        <v>890</v>
      </c>
    </row>
    <row r="2097" spans="1:7" outlineLevel="2" x14ac:dyDescent="0.2">
      <c r="A2097" s="2">
        <v>1500</v>
      </c>
      <c r="B2097" t="s">
        <v>1172</v>
      </c>
      <c r="C2097" s="19" t="s">
        <v>19397</v>
      </c>
      <c r="D2097" s="10" t="s">
        <v>97</v>
      </c>
      <c r="E2097" t="s">
        <v>411</v>
      </c>
      <c r="F2097" s="20">
        <v>3</v>
      </c>
      <c r="G2097" s="20">
        <v>146</v>
      </c>
    </row>
    <row r="2098" spans="1:7" outlineLevel="1" x14ac:dyDescent="0.2">
      <c r="A2098" s="2"/>
      <c r="C2098" s="49" t="s">
        <v>19398</v>
      </c>
      <c r="F2098" s="20">
        <f>SUBTOTAL(9,F2097:F2097)</f>
        <v>3</v>
      </c>
      <c r="G2098" s="20">
        <f>SUBTOTAL(9,G2097:G2097)</f>
        <v>146</v>
      </c>
    </row>
    <row r="2099" spans="1:7" ht="25.5" outlineLevel="2" x14ac:dyDescent="0.2">
      <c r="A2099" s="2">
        <v>1501</v>
      </c>
      <c r="B2099" t="s">
        <v>1173</v>
      </c>
      <c r="C2099" s="19" t="s">
        <v>20549</v>
      </c>
      <c r="D2099" s="10" t="s">
        <v>16</v>
      </c>
      <c r="E2099" t="s">
        <v>411</v>
      </c>
      <c r="F2099" s="20">
        <v>44</v>
      </c>
      <c r="G2099" s="20">
        <v>477</v>
      </c>
    </row>
    <row r="2100" spans="1:7" ht="25.5" outlineLevel="2" x14ac:dyDescent="0.2">
      <c r="A2100" s="2">
        <v>1502</v>
      </c>
      <c r="C2100" s="19" t="s">
        <v>20549</v>
      </c>
      <c r="D2100" s="10" t="s">
        <v>42</v>
      </c>
      <c r="E2100" t="s">
        <v>411</v>
      </c>
      <c r="F2100" s="20">
        <v>504</v>
      </c>
      <c r="G2100" s="20">
        <v>892</v>
      </c>
    </row>
    <row r="2101" spans="1:7" ht="25.5" outlineLevel="2" x14ac:dyDescent="0.2">
      <c r="A2101" s="2">
        <v>1503</v>
      </c>
      <c r="C2101" s="19" t="s">
        <v>20549</v>
      </c>
      <c r="D2101" s="10" t="s">
        <v>68</v>
      </c>
      <c r="E2101" t="s">
        <v>411</v>
      </c>
      <c r="F2101" s="20">
        <v>32</v>
      </c>
      <c r="G2101" s="20">
        <v>293</v>
      </c>
    </row>
    <row r="2102" spans="1:7" ht="25.5" outlineLevel="2" x14ac:dyDescent="0.2">
      <c r="A2102" s="2">
        <v>1504</v>
      </c>
      <c r="C2102" s="19" t="s">
        <v>20549</v>
      </c>
      <c r="D2102" s="10" t="s">
        <v>162</v>
      </c>
      <c r="E2102" t="s">
        <v>411</v>
      </c>
      <c r="F2102" s="20">
        <v>57</v>
      </c>
      <c r="G2102" s="20">
        <v>910</v>
      </c>
    </row>
    <row r="2103" spans="1:7" ht="25.5" outlineLevel="2" x14ac:dyDescent="0.2">
      <c r="A2103" s="2">
        <v>1505</v>
      </c>
      <c r="C2103" s="19" t="s">
        <v>20549</v>
      </c>
      <c r="D2103" s="10" t="s">
        <v>176</v>
      </c>
      <c r="E2103" t="s">
        <v>411</v>
      </c>
      <c r="F2103" s="20">
        <v>187</v>
      </c>
      <c r="G2103" s="20">
        <v>3381</v>
      </c>
    </row>
    <row r="2104" spans="1:7" ht="25.5" outlineLevel="2" x14ac:dyDescent="0.2">
      <c r="A2104" s="2">
        <v>1506</v>
      </c>
      <c r="C2104" s="19" t="s">
        <v>20549</v>
      </c>
      <c r="D2104" s="10" t="s">
        <v>178</v>
      </c>
      <c r="E2104" t="s">
        <v>411</v>
      </c>
      <c r="F2104" s="20">
        <v>6</v>
      </c>
      <c r="G2104" s="20">
        <v>268</v>
      </c>
    </row>
    <row r="2105" spans="1:7" ht="25.5" outlineLevel="1" x14ac:dyDescent="0.2">
      <c r="A2105" s="2"/>
      <c r="C2105" s="49" t="s">
        <v>20550</v>
      </c>
      <c r="F2105" s="20">
        <f>SUBTOTAL(9,F2099:F2104)</f>
        <v>830</v>
      </c>
      <c r="G2105" s="20">
        <f>SUBTOTAL(9,G2099:G2104)</f>
        <v>6221</v>
      </c>
    </row>
    <row r="2106" spans="1:7" ht="25.5" outlineLevel="2" x14ac:dyDescent="0.2">
      <c r="A2106" s="2">
        <v>1507</v>
      </c>
      <c r="B2106" t="s">
        <v>1175</v>
      </c>
      <c r="C2106" s="19" t="s">
        <v>19399</v>
      </c>
      <c r="D2106" s="10" t="s">
        <v>178</v>
      </c>
      <c r="E2106" t="s">
        <v>411</v>
      </c>
      <c r="F2106" s="20">
        <v>4522</v>
      </c>
      <c r="G2106" s="20">
        <v>392</v>
      </c>
    </row>
    <row r="2107" spans="1:7" ht="25.5" outlineLevel="1" x14ac:dyDescent="0.2">
      <c r="A2107" s="2"/>
      <c r="C2107" s="49" t="s">
        <v>19400</v>
      </c>
      <c r="F2107" s="20">
        <f>SUBTOTAL(9,F2106:F2106)</f>
        <v>4522</v>
      </c>
      <c r="G2107" s="20">
        <f>SUBTOTAL(9,G2106:G2106)</f>
        <v>392</v>
      </c>
    </row>
    <row r="2108" spans="1:7" ht="25.5" outlineLevel="2" x14ac:dyDescent="0.2">
      <c r="A2108" s="2">
        <v>1508</v>
      </c>
      <c r="B2108" t="s">
        <v>1177</v>
      </c>
      <c r="C2108" s="19" t="s">
        <v>19401</v>
      </c>
      <c r="D2108" s="10" t="s">
        <v>15</v>
      </c>
      <c r="E2108" t="s">
        <v>411</v>
      </c>
      <c r="F2108" s="20">
        <v>95</v>
      </c>
      <c r="G2108" s="20">
        <v>173</v>
      </c>
    </row>
    <row r="2109" spans="1:7" ht="25.5" outlineLevel="1" x14ac:dyDescent="0.2">
      <c r="A2109" s="2"/>
      <c r="C2109" s="49" t="s">
        <v>19402</v>
      </c>
      <c r="F2109" s="20">
        <f>SUBTOTAL(9,F2108:F2108)</f>
        <v>95</v>
      </c>
      <c r="G2109" s="20">
        <f>SUBTOTAL(9,G2108:G2108)</f>
        <v>173</v>
      </c>
    </row>
    <row r="2110" spans="1:7" ht="25.5" outlineLevel="2" x14ac:dyDescent="0.2">
      <c r="A2110" s="2">
        <v>1509</v>
      </c>
      <c r="B2110" t="s">
        <v>1179</v>
      </c>
      <c r="C2110" s="19" t="s">
        <v>19403</v>
      </c>
      <c r="D2110" s="10" t="s">
        <v>80</v>
      </c>
      <c r="E2110" t="s">
        <v>411</v>
      </c>
      <c r="F2110" s="20">
        <v>2007</v>
      </c>
      <c r="G2110" s="20">
        <v>257</v>
      </c>
    </row>
    <row r="2111" spans="1:7" ht="25.5" outlineLevel="1" x14ac:dyDescent="0.2">
      <c r="A2111" s="2"/>
      <c r="C2111" s="49" t="s">
        <v>19404</v>
      </c>
      <c r="F2111" s="20">
        <f>SUBTOTAL(9,F2110:F2110)</f>
        <v>2007</v>
      </c>
      <c r="G2111" s="20">
        <f>SUBTOTAL(9,G2110:G2110)</f>
        <v>257</v>
      </c>
    </row>
    <row r="2112" spans="1:7" outlineLevel="2" x14ac:dyDescent="0.2">
      <c r="A2112" s="2">
        <v>1510</v>
      </c>
      <c r="B2112" t="s">
        <v>1181</v>
      </c>
      <c r="C2112" s="19" t="s">
        <v>19405</v>
      </c>
      <c r="D2112" s="10" t="s">
        <v>80</v>
      </c>
      <c r="E2112" t="s">
        <v>411</v>
      </c>
      <c r="F2112" s="20">
        <v>500</v>
      </c>
      <c r="G2112" s="20">
        <v>165</v>
      </c>
    </row>
    <row r="2113" spans="1:7" outlineLevel="1" x14ac:dyDescent="0.2">
      <c r="A2113" s="2"/>
      <c r="C2113" s="49" t="s">
        <v>19406</v>
      </c>
      <c r="F2113" s="20">
        <f>SUBTOTAL(9,F2112:F2112)</f>
        <v>500</v>
      </c>
      <c r="G2113" s="20">
        <f>SUBTOTAL(9,G2112:G2112)</f>
        <v>165</v>
      </c>
    </row>
    <row r="2114" spans="1:7" ht="25.5" outlineLevel="2" x14ac:dyDescent="0.2">
      <c r="A2114" s="2">
        <v>1511</v>
      </c>
      <c r="B2114" t="s">
        <v>1182</v>
      </c>
      <c r="C2114" s="19" t="s">
        <v>19407</v>
      </c>
      <c r="D2114" s="10" t="s">
        <v>88</v>
      </c>
      <c r="E2114" t="s">
        <v>411</v>
      </c>
      <c r="F2114" s="20">
        <v>165</v>
      </c>
      <c r="G2114" s="20">
        <v>28</v>
      </c>
    </row>
    <row r="2115" spans="1:7" ht="25.5" outlineLevel="1" x14ac:dyDescent="0.2">
      <c r="A2115" s="2"/>
      <c r="C2115" s="49" t="s">
        <v>19408</v>
      </c>
      <c r="F2115" s="20">
        <f>SUBTOTAL(9,F2114:F2114)</f>
        <v>165</v>
      </c>
      <c r="G2115" s="20">
        <f>SUBTOTAL(9,G2114:G2114)</f>
        <v>28</v>
      </c>
    </row>
    <row r="2116" spans="1:7" ht="25.5" outlineLevel="2" x14ac:dyDescent="0.2">
      <c r="A2116" s="2">
        <v>1512</v>
      </c>
      <c r="B2116" t="s">
        <v>1183</v>
      </c>
      <c r="C2116" s="19" t="s">
        <v>19409</v>
      </c>
      <c r="D2116" s="10" t="s">
        <v>15</v>
      </c>
      <c r="E2116" t="s">
        <v>398</v>
      </c>
      <c r="F2116" s="20">
        <v>1400</v>
      </c>
      <c r="G2116" s="20">
        <v>119</v>
      </c>
    </row>
    <row r="2117" spans="1:7" ht="25.5" outlineLevel="2" x14ac:dyDescent="0.2">
      <c r="A2117" s="2">
        <v>1513</v>
      </c>
      <c r="C2117" s="19" t="s">
        <v>19409</v>
      </c>
      <c r="D2117" s="10" t="s">
        <v>88</v>
      </c>
      <c r="E2117" t="s">
        <v>398</v>
      </c>
      <c r="F2117" s="20">
        <v>200</v>
      </c>
      <c r="G2117" s="20">
        <v>341</v>
      </c>
    </row>
    <row r="2118" spans="1:7" ht="25.5" outlineLevel="2" x14ac:dyDescent="0.2">
      <c r="A2118" s="2">
        <v>1514</v>
      </c>
      <c r="C2118" s="19" t="s">
        <v>19409</v>
      </c>
      <c r="D2118" s="10" t="s">
        <v>176</v>
      </c>
      <c r="E2118" t="s">
        <v>398</v>
      </c>
      <c r="F2118" s="20">
        <v>251</v>
      </c>
      <c r="G2118" s="20">
        <v>1255</v>
      </c>
    </row>
    <row r="2119" spans="1:7" ht="25.5" outlineLevel="2" x14ac:dyDescent="0.2">
      <c r="A2119" s="2">
        <v>1515</v>
      </c>
      <c r="C2119" s="19" t="s">
        <v>19409</v>
      </c>
      <c r="D2119" s="10" t="s">
        <v>178</v>
      </c>
      <c r="E2119" t="s">
        <v>398</v>
      </c>
      <c r="F2119" s="20">
        <v>4</v>
      </c>
      <c r="G2119" s="20">
        <v>24</v>
      </c>
    </row>
    <row r="2120" spans="1:7" ht="25.5" outlineLevel="1" x14ac:dyDescent="0.2">
      <c r="A2120" s="2"/>
      <c r="C2120" s="49" t="s">
        <v>19410</v>
      </c>
      <c r="F2120" s="20">
        <f>SUBTOTAL(9,F2116:F2119)</f>
        <v>1855</v>
      </c>
      <c r="G2120" s="20">
        <f>SUBTOTAL(9,G2116:G2119)</f>
        <v>1739</v>
      </c>
    </row>
    <row r="2121" spans="1:7" ht="25.5" outlineLevel="2" x14ac:dyDescent="0.2">
      <c r="A2121" s="2">
        <v>1516</v>
      </c>
      <c r="B2121" t="s">
        <v>1185</v>
      </c>
      <c r="C2121" s="19" t="s">
        <v>20551</v>
      </c>
      <c r="D2121" s="10" t="s">
        <v>37</v>
      </c>
      <c r="E2121" t="s">
        <v>398</v>
      </c>
      <c r="F2121" s="20">
        <v>4329</v>
      </c>
      <c r="G2121" s="20">
        <v>4353</v>
      </c>
    </row>
    <row r="2122" spans="1:7" ht="25.5" outlineLevel="2" x14ac:dyDescent="0.2">
      <c r="A2122" s="2">
        <v>1517</v>
      </c>
      <c r="C2122" s="19" t="s">
        <v>20551</v>
      </c>
      <c r="D2122" s="10" t="s">
        <v>88</v>
      </c>
      <c r="E2122" t="s">
        <v>398</v>
      </c>
      <c r="F2122" s="20">
        <v>2227</v>
      </c>
      <c r="G2122" s="20">
        <v>1023</v>
      </c>
    </row>
    <row r="2123" spans="1:7" ht="25.5" outlineLevel="2" x14ac:dyDescent="0.2">
      <c r="A2123" s="2">
        <v>1518</v>
      </c>
      <c r="C2123" s="19" t="s">
        <v>20551</v>
      </c>
      <c r="D2123" s="10" t="s">
        <v>178</v>
      </c>
      <c r="E2123" t="s">
        <v>398</v>
      </c>
      <c r="F2123" s="20">
        <v>6414</v>
      </c>
      <c r="G2123" s="20">
        <v>4416</v>
      </c>
    </row>
    <row r="2124" spans="1:7" ht="25.5" outlineLevel="1" x14ac:dyDescent="0.2">
      <c r="A2124" s="2"/>
      <c r="C2124" s="49" t="s">
        <v>20552</v>
      </c>
      <c r="F2124" s="20">
        <f>SUBTOTAL(9,F2121:F2123)</f>
        <v>12970</v>
      </c>
      <c r="G2124" s="20">
        <f>SUBTOTAL(9,G2121:G2123)</f>
        <v>9792</v>
      </c>
    </row>
    <row r="2125" spans="1:7" ht="25.5" outlineLevel="2" x14ac:dyDescent="0.2">
      <c r="A2125" s="2">
        <v>1519</v>
      </c>
      <c r="B2125" t="s">
        <v>1187</v>
      </c>
      <c r="C2125" s="19" t="s">
        <v>19411</v>
      </c>
      <c r="D2125" s="10" t="s">
        <v>16</v>
      </c>
      <c r="E2125" t="s">
        <v>398</v>
      </c>
      <c r="F2125" s="20">
        <v>1237</v>
      </c>
      <c r="G2125" s="20">
        <v>496</v>
      </c>
    </row>
    <row r="2126" spans="1:7" ht="25.5" outlineLevel="2" x14ac:dyDescent="0.2">
      <c r="A2126" s="2">
        <v>1520</v>
      </c>
      <c r="C2126" s="19" t="s">
        <v>19411</v>
      </c>
      <c r="D2126" s="10" t="s">
        <v>37</v>
      </c>
      <c r="E2126" t="s">
        <v>398</v>
      </c>
      <c r="F2126" s="20">
        <v>2337</v>
      </c>
      <c r="G2126" s="20">
        <v>881</v>
      </c>
    </row>
    <row r="2127" spans="1:7" ht="25.5" outlineLevel="2" x14ac:dyDescent="0.2">
      <c r="A2127" s="2">
        <v>1521</v>
      </c>
      <c r="C2127" s="19" t="s">
        <v>19411</v>
      </c>
      <c r="D2127" s="10" t="s">
        <v>67</v>
      </c>
      <c r="E2127" t="s">
        <v>398</v>
      </c>
      <c r="F2127" s="20">
        <v>618</v>
      </c>
      <c r="G2127" s="20">
        <v>459</v>
      </c>
    </row>
    <row r="2128" spans="1:7" ht="25.5" outlineLevel="2" x14ac:dyDescent="0.2">
      <c r="A2128" s="2">
        <v>1522</v>
      </c>
      <c r="C2128" s="19" t="s">
        <v>19411</v>
      </c>
      <c r="D2128" s="10" t="s">
        <v>68</v>
      </c>
      <c r="E2128" t="s">
        <v>398</v>
      </c>
      <c r="F2128" s="20">
        <v>17821</v>
      </c>
      <c r="G2128" s="20">
        <v>14702</v>
      </c>
    </row>
    <row r="2129" spans="1:7" ht="25.5" outlineLevel="2" x14ac:dyDescent="0.2">
      <c r="A2129" s="2">
        <v>1523</v>
      </c>
      <c r="C2129" s="19" t="s">
        <v>19411</v>
      </c>
      <c r="D2129" s="10" t="s">
        <v>87</v>
      </c>
      <c r="E2129" t="s">
        <v>398</v>
      </c>
      <c r="F2129" s="20">
        <v>112</v>
      </c>
      <c r="G2129" s="20">
        <v>94</v>
      </c>
    </row>
    <row r="2130" spans="1:7" ht="25.5" outlineLevel="2" x14ac:dyDescent="0.2">
      <c r="A2130" s="2">
        <v>1524</v>
      </c>
      <c r="C2130" s="19" t="s">
        <v>19411</v>
      </c>
      <c r="D2130" s="10" t="s">
        <v>88</v>
      </c>
      <c r="E2130" t="s">
        <v>398</v>
      </c>
      <c r="F2130" s="20">
        <v>6858</v>
      </c>
      <c r="G2130" s="20">
        <v>11658</v>
      </c>
    </row>
    <row r="2131" spans="1:7" ht="25.5" outlineLevel="2" x14ac:dyDescent="0.2">
      <c r="A2131" s="2">
        <v>1525</v>
      </c>
      <c r="C2131" s="19" t="s">
        <v>19411</v>
      </c>
      <c r="D2131" s="10" t="s">
        <v>121</v>
      </c>
      <c r="E2131" t="s">
        <v>398</v>
      </c>
      <c r="F2131" s="20">
        <v>3238</v>
      </c>
      <c r="G2131" s="20">
        <v>6997</v>
      </c>
    </row>
    <row r="2132" spans="1:7" ht="25.5" outlineLevel="2" x14ac:dyDescent="0.2">
      <c r="A2132" s="2">
        <v>1526</v>
      </c>
      <c r="C2132" s="19" t="s">
        <v>19411</v>
      </c>
      <c r="D2132" s="10" t="s">
        <v>123</v>
      </c>
      <c r="E2132" t="s">
        <v>398</v>
      </c>
      <c r="F2132" s="20">
        <v>1252</v>
      </c>
      <c r="G2132" s="20">
        <v>341</v>
      </c>
    </row>
    <row r="2133" spans="1:7" ht="25.5" outlineLevel="2" x14ac:dyDescent="0.2">
      <c r="A2133" s="2">
        <v>1527</v>
      </c>
      <c r="C2133" s="19" t="s">
        <v>19411</v>
      </c>
      <c r="D2133" s="10" t="s">
        <v>157</v>
      </c>
      <c r="E2133" t="s">
        <v>398</v>
      </c>
      <c r="F2133" s="20">
        <v>11076</v>
      </c>
      <c r="G2133" s="20">
        <v>1160</v>
      </c>
    </row>
    <row r="2134" spans="1:7" ht="25.5" outlineLevel="2" x14ac:dyDescent="0.2">
      <c r="A2134" s="2">
        <v>1528</v>
      </c>
      <c r="C2134" s="19" t="s">
        <v>19411</v>
      </c>
      <c r="D2134" s="10" t="s">
        <v>162</v>
      </c>
      <c r="E2134" t="s">
        <v>398</v>
      </c>
      <c r="F2134" s="20">
        <v>2736</v>
      </c>
      <c r="G2134" s="20">
        <v>1179</v>
      </c>
    </row>
    <row r="2135" spans="1:7" ht="25.5" outlineLevel="2" x14ac:dyDescent="0.2">
      <c r="A2135" s="2">
        <v>1529</v>
      </c>
      <c r="C2135" s="19" t="s">
        <v>19411</v>
      </c>
      <c r="D2135" s="10" t="s">
        <v>176</v>
      </c>
      <c r="E2135" t="s">
        <v>398</v>
      </c>
      <c r="F2135" s="20">
        <v>23613</v>
      </c>
      <c r="G2135" s="20">
        <v>8696</v>
      </c>
    </row>
    <row r="2136" spans="1:7" ht="25.5" outlineLevel="2" x14ac:dyDescent="0.2">
      <c r="A2136" s="2">
        <v>1530</v>
      </c>
      <c r="C2136" s="19" t="s">
        <v>19411</v>
      </c>
      <c r="D2136" s="10" t="s">
        <v>178</v>
      </c>
      <c r="E2136" t="s">
        <v>398</v>
      </c>
      <c r="F2136" s="20">
        <v>8381</v>
      </c>
      <c r="G2136" s="20">
        <v>7662</v>
      </c>
    </row>
    <row r="2137" spans="1:7" ht="25.5" outlineLevel="1" x14ac:dyDescent="0.2">
      <c r="A2137" s="2"/>
      <c r="C2137" s="49" t="s">
        <v>19412</v>
      </c>
      <c r="F2137" s="20">
        <f>SUBTOTAL(9,F2125:F2136)</f>
        <v>79279</v>
      </c>
      <c r="G2137" s="20">
        <f>SUBTOTAL(9,G2125:G2136)</f>
        <v>54325</v>
      </c>
    </row>
    <row r="2138" spans="1:7" ht="25.5" outlineLevel="2" x14ac:dyDescent="0.2">
      <c r="A2138" s="2">
        <v>1531</v>
      </c>
      <c r="B2138" t="s">
        <v>1189</v>
      </c>
      <c r="C2138" s="19" t="s">
        <v>19413</v>
      </c>
      <c r="D2138" s="10" t="s">
        <v>157</v>
      </c>
      <c r="E2138" t="s">
        <v>398</v>
      </c>
      <c r="F2138" s="20">
        <v>23659</v>
      </c>
      <c r="G2138" s="20">
        <v>15662</v>
      </c>
    </row>
    <row r="2139" spans="1:7" ht="25.5" outlineLevel="2" x14ac:dyDescent="0.2">
      <c r="A2139" s="2">
        <v>1532</v>
      </c>
      <c r="C2139" s="19" t="s">
        <v>19413</v>
      </c>
      <c r="D2139" s="10" t="s">
        <v>176</v>
      </c>
      <c r="E2139" t="s">
        <v>398</v>
      </c>
      <c r="F2139" s="20">
        <v>50</v>
      </c>
      <c r="G2139" s="20">
        <v>346</v>
      </c>
    </row>
    <row r="2140" spans="1:7" ht="25.5" outlineLevel="2" x14ac:dyDescent="0.2">
      <c r="A2140" s="2">
        <v>1533</v>
      </c>
      <c r="C2140" s="19" t="s">
        <v>19413</v>
      </c>
      <c r="D2140" s="10" t="s">
        <v>178</v>
      </c>
      <c r="E2140" t="s">
        <v>398</v>
      </c>
      <c r="F2140" s="20">
        <v>26653</v>
      </c>
      <c r="G2140" s="20">
        <v>26884</v>
      </c>
    </row>
    <row r="2141" spans="1:7" ht="25.5" outlineLevel="1" x14ac:dyDescent="0.2">
      <c r="A2141" s="2"/>
      <c r="C2141" s="49" t="s">
        <v>19414</v>
      </c>
      <c r="F2141" s="20">
        <f>SUBTOTAL(9,F2138:F2140)</f>
        <v>50362</v>
      </c>
      <c r="G2141" s="20">
        <f>SUBTOTAL(9,G2138:G2140)</f>
        <v>42892</v>
      </c>
    </row>
    <row r="2142" spans="1:7" ht="25.5" outlineLevel="2" x14ac:dyDescent="0.2">
      <c r="A2142" s="2">
        <v>1534</v>
      </c>
      <c r="B2142" t="s">
        <v>1191</v>
      </c>
      <c r="C2142" s="19" t="s">
        <v>19415</v>
      </c>
      <c r="D2142" s="10" t="s">
        <v>16</v>
      </c>
      <c r="E2142" t="s">
        <v>398</v>
      </c>
      <c r="F2142" s="20">
        <v>850</v>
      </c>
      <c r="G2142" s="20">
        <v>493</v>
      </c>
    </row>
    <row r="2143" spans="1:7" ht="25.5" outlineLevel="2" x14ac:dyDescent="0.2">
      <c r="A2143" s="2">
        <v>1535</v>
      </c>
      <c r="C2143" s="19" t="s">
        <v>19415</v>
      </c>
      <c r="D2143" s="10" t="s">
        <v>37</v>
      </c>
      <c r="E2143" t="s">
        <v>398</v>
      </c>
      <c r="F2143" s="20">
        <v>708</v>
      </c>
      <c r="G2143" s="20">
        <v>794</v>
      </c>
    </row>
    <row r="2144" spans="1:7" ht="25.5" outlineLevel="2" x14ac:dyDescent="0.2">
      <c r="A2144" s="2">
        <v>1536</v>
      </c>
      <c r="C2144" s="19" t="s">
        <v>19415</v>
      </c>
      <c r="D2144" s="10" t="s">
        <v>176</v>
      </c>
      <c r="E2144" t="s">
        <v>398</v>
      </c>
      <c r="F2144" s="20">
        <v>5317</v>
      </c>
      <c r="G2144" s="20">
        <v>5534</v>
      </c>
    </row>
    <row r="2145" spans="1:7" ht="25.5" outlineLevel="1" x14ac:dyDescent="0.2">
      <c r="A2145" s="2"/>
      <c r="C2145" s="49" t="s">
        <v>19416</v>
      </c>
      <c r="F2145" s="20">
        <f>SUBTOTAL(9,F2142:F2144)</f>
        <v>6875</v>
      </c>
      <c r="G2145" s="20">
        <f>SUBTOTAL(9,G2142:G2144)</f>
        <v>6821</v>
      </c>
    </row>
    <row r="2146" spans="1:7" outlineLevel="2" x14ac:dyDescent="0.2">
      <c r="A2146" s="2">
        <v>1537</v>
      </c>
      <c r="B2146" t="s">
        <v>1193</v>
      </c>
      <c r="C2146" s="19" t="s">
        <v>19417</v>
      </c>
      <c r="D2146" s="10" t="s">
        <v>16</v>
      </c>
      <c r="E2146" t="s">
        <v>398</v>
      </c>
      <c r="F2146" s="20">
        <v>811</v>
      </c>
      <c r="G2146" s="20">
        <v>242</v>
      </c>
    </row>
    <row r="2147" spans="1:7" outlineLevel="2" x14ac:dyDescent="0.2">
      <c r="A2147" s="2">
        <v>1538</v>
      </c>
      <c r="C2147" s="19" t="s">
        <v>19417</v>
      </c>
      <c r="D2147" s="10" t="s">
        <v>88</v>
      </c>
      <c r="E2147" t="s">
        <v>398</v>
      </c>
      <c r="F2147" s="20">
        <v>64</v>
      </c>
      <c r="G2147" s="20">
        <v>105</v>
      </c>
    </row>
    <row r="2148" spans="1:7" outlineLevel="2" x14ac:dyDescent="0.2">
      <c r="A2148" s="2">
        <v>1539</v>
      </c>
      <c r="C2148" s="19" t="s">
        <v>19417</v>
      </c>
      <c r="D2148" s="10" t="s">
        <v>128</v>
      </c>
      <c r="E2148" t="s">
        <v>398</v>
      </c>
      <c r="F2148" s="20">
        <v>29</v>
      </c>
      <c r="G2148" s="20">
        <v>119</v>
      </c>
    </row>
    <row r="2149" spans="1:7" outlineLevel="2" x14ac:dyDescent="0.2">
      <c r="A2149" s="2">
        <v>1540</v>
      </c>
      <c r="C2149" s="19" t="s">
        <v>19417</v>
      </c>
      <c r="D2149" s="10" t="s">
        <v>176</v>
      </c>
      <c r="E2149" t="s">
        <v>398</v>
      </c>
      <c r="F2149" s="20">
        <v>2917</v>
      </c>
      <c r="G2149" s="20">
        <v>1842</v>
      </c>
    </row>
    <row r="2150" spans="1:7" outlineLevel="1" x14ac:dyDescent="0.2">
      <c r="A2150" s="2"/>
      <c r="C2150" s="49" t="s">
        <v>19418</v>
      </c>
      <c r="F2150" s="20">
        <f>SUBTOTAL(9,F2146:F2149)</f>
        <v>3821</v>
      </c>
      <c r="G2150" s="20">
        <f>SUBTOTAL(9,G2146:G2149)</f>
        <v>2308</v>
      </c>
    </row>
    <row r="2151" spans="1:7" ht="25.5" outlineLevel="2" x14ac:dyDescent="0.2">
      <c r="A2151" s="2">
        <v>1541</v>
      </c>
      <c r="B2151" t="s">
        <v>1194</v>
      </c>
      <c r="C2151" s="19" t="s">
        <v>20162</v>
      </c>
      <c r="D2151" s="10" t="s">
        <v>15</v>
      </c>
      <c r="E2151" t="s">
        <v>398</v>
      </c>
      <c r="F2151" s="20">
        <v>6122</v>
      </c>
      <c r="G2151" s="20">
        <v>575</v>
      </c>
    </row>
    <row r="2152" spans="1:7" ht="25.5" outlineLevel="2" x14ac:dyDescent="0.2">
      <c r="A2152" s="2">
        <v>1542</v>
      </c>
      <c r="C2152" s="19" t="s">
        <v>20162</v>
      </c>
      <c r="D2152" s="10" t="s">
        <v>16</v>
      </c>
      <c r="E2152" t="s">
        <v>398</v>
      </c>
      <c r="F2152" s="20">
        <v>322</v>
      </c>
      <c r="G2152" s="20">
        <v>47</v>
      </c>
    </row>
    <row r="2153" spans="1:7" ht="25.5" outlineLevel="2" x14ac:dyDescent="0.2">
      <c r="A2153" s="2">
        <v>1543</v>
      </c>
      <c r="C2153" s="19" t="s">
        <v>20162</v>
      </c>
      <c r="D2153" s="10" t="s">
        <v>65</v>
      </c>
      <c r="E2153" t="s">
        <v>398</v>
      </c>
      <c r="F2153" s="20">
        <v>70</v>
      </c>
      <c r="G2153" s="20">
        <v>79</v>
      </c>
    </row>
    <row r="2154" spans="1:7" ht="25.5" outlineLevel="2" x14ac:dyDescent="0.2">
      <c r="A2154" s="2">
        <v>1544</v>
      </c>
      <c r="C2154" s="19" t="s">
        <v>20162</v>
      </c>
      <c r="D2154" s="10" t="s">
        <v>88</v>
      </c>
      <c r="E2154" t="s">
        <v>398</v>
      </c>
      <c r="F2154" s="20">
        <v>578</v>
      </c>
      <c r="G2154" s="20">
        <v>1949</v>
      </c>
    </row>
    <row r="2155" spans="1:7" ht="25.5" outlineLevel="2" x14ac:dyDescent="0.2">
      <c r="A2155" s="2">
        <v>1545</v>
      </c>
      <c r="C2155" s="19" t="s">
        <v>20162</v>
      </c>
      <c r="D2155" s="10" t="s">
        <v>157</v>
      </c>
      <c r="E2155" t="s">
        <v>398</v>
      </c>
      <c r="F2155" s="20">
        <v>6268</v>
      </c>
      <c r="G2155" s="20">
        <v>2238</v>
      </c>
    </row>
    <row r="2156" spans="1:7" ht="25.5" outlineLevel="2" x14ac:dyDescent="0.2">
      <c r="A2156" s="2">
        <v>1546</v>
      </c>
      <c r="C2156" s="19" t="s">
        <v>20162</v>
      </c>
      <c r="D2156" s="10" t="s">
        <v>178</v>
      </c>
      <c r="E2156" t="s">
        <v>398</v>
      </c>
      <c r="F2156" s="20">
        <v>6826</v>
      </c>
      <c r="G2156" s="20">
        <v>420</v>
      </c>
    </row>
    <row r="2157" spans="1:7" ht="25.5" outlineLevel="1" x14ac:dyDescent="0.2">
      <c r="A2157" s="2"/>
      <c r="C2157" s="49" t="s">
        <v>20163</v>
      </c>
      <c r="F2157" s="20">
        <f>SUBTOTAL(9,F2151:F2156)</f>
        <v>20186</v>
      </c>
      <c r="G2157" s="20">
        <f>SUBTOTAL(9,G2151:G2156)</f>
        <v>5308</v>
      </c>
    </row>
    <row r="2158" spans="1:7" ht="25.5" outlineLevel="2" x14ac:dyDescent="0.2">
      <c r="A2158" s="2">
        <v>1547</v>
      </c>
      <c r="B2158" t="s">
        <v>1196</v>
      </c>
      <c r="C2158" s="19" t="s">
        <v>20213</v>
      </c>
      <c r="D2158" s="10" t="s">
        <v>68</v>
      </c>
      <c r="E2158" t="s">
        <v>398</v>
      </c>
      <c r="F2158" s="20">
        <v>1322</v>
      </c>
      <c r="G2158" s="20">
        <v>337</v>
      </c>
    </row>
    <row r="2159" spans="1:7" ht="25.5" outlineLevel="2" x14ac:dyDescent="0.2">
      <c r="A2159" s="2">
        <v>1548</v>
      </c>
      <c r="C2159" s="19" t="s">
        <v>20213</v>
      </c>
      <c r="D2159" s="10" t="s">
        <v>157</v>
      </c>
      <c r="E2159" t="s">
        <v>398</v>
      </c>
      <c r="F2159" s="20">
        <v>19630</v>
      </c>
      <c r="G2159" s="20">
        <v>4345</v>
      </c>
    </row>
    <row r="2160" spans="1:7" ht="25.5" outlineLevel="1" x14ac:dyDescent="0.2">
      <c r="A2160" s="2"/>
      <c r="C2160" s="49" t="s">
        <v>20214</v>
      </c>
      <c r="F2160" s="20">
        <f>SUBTOTAL(9,F2158:F2159)</f>
        <v>20952</v>
      </c>
      <c r="G2160" s="20">
        <f>SUBTOTAL(9,G2158:G2159)</f>
        <v>4682</v>
      </c>
    </row>
    <row r="2161" spans="1:7" ht="25.5" outlineLevel="2" x14ac:dyDescent="0.2">
      <c r="A2161" s="2">
        <v>1549</v>
      </c>
      <c r="B2161" t="s">
        <v>1198</v>
      </c>
      <c r="C2161" s="19" t="s">
        <v>20553</v>
      </c>
      <c r="D2161" s="10" t="s">
        <v>27</v>
      </c>
      <c r="E2161" t="s">
        <v>398</v>
      </c>
      <c r="F2161" s="20">
        <v>5939</v>
      </c>
      <c r="G2161" s="20">
        <v>1143</v>
      </c>
    </row>
    <row r="2162" spans="1:7" ht="25.5" outlineLevel="1" x14ac:dyDescent="0.2">
      <c r="A2162" s="2"/>
      <c r="C2162" s="49" t="s">
        <v>20554</v>
      </c>
      <c r="F2162" s="20">
        <f>SUBTOTAL(9,F2161:F2161)</f>
        <v>5939</v>
      </c>
      <c r="G2162" s="20">
        <f>SUBTOTAL(9,G2161:G2161)</f>
        <v>1143</v>
      </c>
    </row>
    <row r="2163" spans="1:7" ht="25.5" outlineLevel="2" x14ac:dyDescent="0.2">
      <c r="A2163" s="2">
        <v>1550</v>
      </c>
      <c r="B2163" t="s">
        <v>1200</v>
      </c>
      <c r="C2163" s="19" t="s">
        <v>19419</v>
      </c>
      <c r="D2163" s="10" t="s">
        <v>15</v>
      </c>
      <c r="E2163" t="s">
        <v>398</v>
      </c>
      <c r="F2163" s="20">
        <v>61</v>
      </c>
      <c r="G2163" s="20">
        <v>15</v>
      </c>
    </row>
    <row r="2164" spans="1:7" ht="25.5" outlineLevel="2" x14ac:dyDescent="0.2">
      <c r="A2164" s="2">
        <v>1551</v>
      </c>
      <c r="C2164" s="19" t="s">
        <v>19419</v>
      </c>
      <c r="D2164" s="10" t="s">
        <v>68</v>
      </c>
      <c r="E2164" t="s">
        <v>398</v>
      </c>
      <c r="F2164" s="20">
        <v>4610</v>
      </c>
      <c r="G2164" s="20">
        <v>1155</v>
      </c>
    </row>
    <row r="2165" spans="1:7" ht="25.5" outlineLevel="2" x14ac:dyDescent="0.2">
      <c r="A2165" s="2">
        <v>1552</v>
      </c>
      <c r="C2165" s="19" t="s">
        <v>19419</v>
      </c>
      <c r="D2165" s="10" t="s">
        <v>78</v>
      </c>
      <c r="E2165" t="s">
        <v>398</v>
      </c>
      <c r="F2165" s="20">
        <v>172</v>
      </c>
      <c r="G2165" s="20">
        <v>199</v>
      </c>
    </row>
    <row r="2166" spans="1:7" ht="25.5" outlineLevel="2" x14ac:dyDescent="0.2">
      <c r="A2166" s="2">
        <v>1553</v>
      </c>
      <c r="C2166" s="19" t="s">
        <v>19419</v>
      </c>
      <c r="D2166" s="10" t="s">
        <v>81</v>
      </c>
      <c r="E2166" t="s">
        <v>398</v>
      </c>
      <c r="F2166" s="20">
        <v>293</v>
      </c>
      <c r="G2166" s="20">
        <v>45</v>
      </c>
    </row>
    <row r="2167" spans="1:7" ht="25.5" outlineLevel="2" x14ac:dyDescent="0.2">
      <c r="A2167" s="2">
        <v>1554</v>
      </c>
      <c r="C2167" s="19" t="s">
        <v>19419</v>
      </c>
      <c r="D2167" s="10" t="s">
        <v>156</v>
      </c>
      <c r="E2167" t="s">
        <v>398</v>
      </c>
      <c r="F2167" s="20">
        <v>1440</v>
      </c>
      <c r="G2167" s="20">
        <v>149</v>
      </c>
    </row>
    <row r="2168" spans="1:7" ht="25.5" outlineLevel="2" x14ac:dyDescent="0.2">
      <c r="A2168" s="2">
        <v>1555</v>
      </c>
      <c r="C2168" s="19" t="s">
        <v>19419</v>
      </c>
      <c r="D2168" s="10" t="s">
        <v>157</v>
      </c>
      <c r="E2168" t="s">
        <v>398</v>
      </c>
      <c r="F2168" s="20">
        <v>17210</v>
      </c>
      <c r="G2168" s="20">
        <v>2286</v>
      </c>
    </row>
    <row r="2169" spans="1:7" ht="25.5" outlineLevel="2" x14ac:dyDescent="0.2">
      <c r="A2169" s="2">
        <v>1556</v>
      </c>
      <c r="C2169" s="19" t="s">
        <v>19419</v>
      </c>
      <c r="D2169" s="10" t="s">
        <v>161</v>
      </c>
      <c r="E2169" t="s">
        <v>398</v>
      </c>
      <c r="F2169" s="20">
        <v>5839</v>
      </c>
      <c r="G2169" s="20">
        <v>2264</v>
      </c>
    </row>
    <row r="2170" spans="1:7" ht="25.5" outlineLevel="1" x14ac:dyDescent="0.2">
      <c r="A2170" s="2"/>
      <c r="C2170" s="49" t="s">
        <v>19420</v>
      </c>
      <c r="F2170" s="20">
        <f>SUBTOTAL(9,F2163:F2169)</f>
        <v>29625</v>
      </c>
      <c r="G2170" s="20">
        <f>SUBTOTAL(9,G2163:G2169)</f>
        <v>6113</v>
      </c>
    </row>
    <row r="2171" spans="1:7" ht="25.5" outlineLevel="2" x14ac:dyDescent="0.2">
      <c r="A2171" s="2">
        <v>1557</v>
      </c>
      <c r="B2171" t="s">
        <v>1202</v>
      </c>
      <c r="C2171" s="19" t="s">
        <v>19421</v>
      </c>
      <c r="D2171" s="10" t="s">
        <v>68</v>
      </c>
      <c r="E2171" t="s">
        <v>398</v>
      </c>
      <c r="F2171" s="20">
        <v>3681</v>
      </c>
      <c r="G2171" s="20">
        <v>1101</v>
      </c>
    </row>
    <row r="2172" spans="1:7" ht="25.5" outlineLevel="1" x14ac:dyDescent="0.2">
      <c r="A2172" s="2"/>
      <c r="C2172" s="49" t="s">
        <v>19422</v>
      </c>
      <c r="F2172" s="20">
        <f>SUBTOTAL(9,F2171:F2171)</f>
        <v>3681</v>
      </c>
      <c r="G2172" s="20">
        <f>SUBTOTAL(9,G2171:G2171)</f>
        <v>1101</v>
      </c>
    </row>
    <row r="2173" spans="1:7" ht="25.5" outlineLevel="2" x14ac:dyDescent="0.2">
      <c r="A2173" s="2">
        <v>1558</v>
      </c>
      <c r="B2173" t="s">
        <v>1204</v>
      </c>
      <c r="C2173" s="19" t="s">
        <v>20555</v>
      </c>
      <c r="D2173" s="10" t="s">
        <v>37</v>
      </c>
      <c r="E2173" t="s">
        <v>398</v>
      </c>
      <c r="F2173" s="20">
        <v>30</v>
      </c>
      <c r="G2173" s="20">
        <v>86</v>
      </c>
    </row>
    <row r="2174" spans="1:7" ht="25.5" outlineLevel="1" x14ac:dyDescent="0.2">
      <c r="A2174" s="2"/>
      <c r="C2174" s="49" t="s">
        <v>20556</v>
      </c>
      <c r="F2174" s="20">
        <f>SUBTOTAL(9,F2173:F2173)</f>
        <v>30</v>
      </c>
      <c r="G2174" s="20">
        <f>SUBTOTAL(9,G2173:G2173)</f>
        <v>86</v>
      </c>
    </row>
    <row r="2175" spans="1:7" ht="25.5" outlineLevel="2" x14ac:dyDescent="0.2">
      <c r="A2175" s="2">
        <v>1559</v>
      </c>
      <c r="B2175" t="s">
        <v>1206</v>
      </c>
      <c r="C2175" s="19" t="s">
        <v>19423</v>
      </c>
      <c r="D2175" s="10" t="s">
        <v>88</v>
      </c>
      <c r="E2175" t="s">
        <v>398</v>
      </c>
      <c r="F2175" s="20">
        <v>60</v>
      </c>
      <c r="G2175" s="20">
        <v>76</v>
      </c>
    </row>
    <row r="2176" spans="1:7" ht="25.5" outlineLevel="1" x14ac:dyDescent="0.2">
      <c r="A2176" s="2"/>
      <c r="C2176" s="49" t="s">
        <v>19424</v>
      </c>
      <c r="F2176" s="20">
        <f>SUBTOTAL(9,F2175:F2175)</f>
        <v>60</v>
      </c>
      <c r="G2176" s="20">
        <f>SUBTOTAL(9,G2175:G2175)</f>
        <v>76</v>
      </c>
    </row>
    <row r="2177" spans="1:7" ht="25.5" outlineLevel="2" x14ac:dyDescent="0.2">
      <c r="A2177" s="2">
        <v>1560</v>
      </c>
      <c r="B2177" t="s">
        <v>1208</v>
      </c>
      <c r="C2177" s="19" t="s">
        <v>20557</v>
      </c>
      <c r="D2177" s="10" t="s">
        <v>178</v>
      </c>
      <c r="E2177" t="s">
        <v>398</v>
      </c>
      <c r="F2177" s="20">
        <v>315</v>
      </c>
      <c r="G2177" s="20">
        <v>748</v>
      </c>
    </row>
    <row r="2178" spans="1:7" ht="25.5" outlineLevel="1" x14ac:dyDescent="0.2">
      <c r="A2178" s="2"/>
      <c r="C2178" s="49" t="s">
        <v>20558</v>
      </c>
      <c r="F2178" s="20">
        <f>SUBTOTAL(9,F2177:F2177)</f>
        <v>315</v>
      </c>
      <c r="G2178" s="20">
        <f>SUBTOTAL(9,G2177:G2177)</f>
        <v>748</v>
      </c>
    </row>
    <row r="2179" spans="1:7" ht="25.5" outlineLevel="2" x14ac:dyDescent="0.2">
      <c r="A2179" s="2">
        <v>1561</v>
      </c>
      <c r="B2179" t="s">
        <v>1210</v>
      </c>
      <c r="C2179" s="19" t="s">
        <v>20164</v>
      </c>
      <c r="D2179" s="10" t="s">
        <v>15</v>
      </c>
      <c r="E2179" t="s">
        <v>398</v>
      </c>
      <c r="F2179" s="20">
        <v>2057</v>
      </c>
      <c r="G2179" s="20">
        <v>605</v>
      </c>
    </row>
    <row r="2180" spans="1:7" ht="25.5" outlineLevel="2" x14ac:dyDescent="0.2">
      <c r="A2180" s="2">
        <v>1562</v>
      </c>
      <c r="C2180" s="19" t="s">
        <v>20164</v>
      </c>
      <c r="D2180" s="10" t="s">
        <v>16</v>
      </c>
      <c r="E2180" t="s">
        <v>398</v>
      </c>
      <c r="F2180" s="20">
        <v>2117</v>
      </c>
      <c r="G2180" s="20">
        <v>808</v>
      </c>
    </row>
    <row r="2181" spans="1:7" ht="25.5" outlineLevel="2" x14ac:dyDescent="0.2">
      <c r="A2181" s="2">
        <v>1563</v>
      </c>
      <c r="C2181" s="19" t="s">
        <v>20164</v>
      </c>
      <c r="D2181" s="10" t="s">
        <v>37</v>
      </c>
      <c r="E2181" t="s">
        <v>398</v>
      </c>
      <c r="F2181" s="20">
        <v>39760</v>
      </c>
      <c r="G2181" s="20">
        <v>34423</v>
      </c>
    </row>
    <row r="2182" spans="1:7" ht="25.5" outlineLevel="2" x14ac:dyDescent="0.2">
      <c r="A2182" s="2">
        <v>1564</v>
      </c>
      <c r="C2182" s="19" t="s">
        <v>20164</v>
      </c>
      <c r="D2182" s="10" t="s">
        <v>64</v>
      </c>
      <c r="E2182" t="s">
        <v>398</v>
      </c>
      <c r="F2182" s="20">
        <v>244</v>
      </c>
      <c r="G2182" s="20">
        <v>51</v>
      </c>
    </row>
    <row r="2183" spans="1:7" ht="25.5" outlineLevel="2" x14ac:dyDescent="0.2">
      <c r="A2183" s="2">
        <v>1565</v>
      </c>
      <c r="C2183" s="19" t="s">
        <v>20164</v>
      </c>
      <c r="D2183" s="10" t="s">
        <v>65</v>
      </c>
      <c r="E2183" t="s">
        <v>398</v>
      </c>
      <c r="F2183" s="20">
        <v>11148</v>
      </c>
      <c r="G2183" s="20">
        <v>1801</v>
      </c>
    </row>
    <row r="2184" spans="1:7" ht="25.5" outlineLevel="2" x14ac:dyDescent="0.2">
      <c r="A2184" s="2">
        <v>1566</v>
      </c>
      <c r="C2184" s="19" t="s">
        <v>20164</v>
      </c>
      <c r="D2184" s="10" t="s">
        <v>67</v>
      </c>
      <c r="E2184" t="s">
        <v>398</v>
      </c>
      <c r="F2184" s="20">
        <v>5937</v>
      </c>
      <c r="G2184" s="20">
        <v>449</v>
      </c>
    </row>
    <row r="2185" spans="1:7" ht="25.5" outlineLevel="2" x14ac:dyDescent="0.2">
      <c r="A2185" s="2">
        <v>1567</v>
      </c>
      <c r="C2185" s="19" t="s">
        <v>20164</v>
      </c>
      <c r="D2185" s="10" t="s">
        <v>68</v>
      </c>
      <c r="E2185" t="s">
        <v>398</v>
      </c>
      <c r="F2185" s="20">
        <v>14134</v>
      </c>
      <c r="G2185" s="20">
        <v>7289</v>
      </c>
    </row>
    <row r="2186" spans="1:7" ht="25.5" outlineLevel="2" x14ac:dyDescent="0.2">
      <c r="A2186" s="2">
        <v>1568</v>
      </c>
      <c r="C2186" s="19" t="s">
        <v>20164</v>
      </c>
      <c r="D2186" s="10" t="s">
        <v>84</v>
      </c>
      <c r="E2186" t="s">
        <v>398</v>
      </c>
      <c r="F2186" s="20">
        <v>541</v>
      </c>
      <c r="G2186" s="20">
        <v>786</v>
      </c>
    </row>
    <row r="2187" spans="1:7" ht="25.5" outlineLevel="2" x14ac:dyDescent="0.2">
      <c r="A2187" s="2">
        <v>1569</v>
      </c>
      <c r="C2187" s="19" t="s">
        <v>20164</v>
      </c>
      <c r="D2187" s="10" t="s">
        <v>87</v>
      </c>
      <c r="E2187" t="s">
        <v>398</v>
      </c>
      <c r="F2187" s="20">
        <v>5081</v>
      </c>
      <c r="G2187" s="20">
        <v>469</v>
      </c>
    </row>
    <row r="2188" spans="1:7" ht="25.5" outlineLevel="2" x14ac:dyDescent="0.2">
      <c r="A2188" s="2">
        <v>1570</v>
      </c>
      <c r="C2188" s="19" t="s">
        <v>20164</v>
      </c>
      <c r="D2188" s="10" t="s">
        <v>88</v>
      </c>
      <c r="E2188" t="s">
        <v>398</v>
      </c>
      <c r="F2188" s="20">
        <v>68</v>
      </c>
      <c r="G2188" s="20">
        <v>294</v>
      </c>
    </row>
    <row r="2189" spans="1:7" ht="25.5" outlineLevel="2" x14ac:dyDescent="0.2">
      <c r="A2189" s="2">
        <v>1571</v>
      </c>
      <c r="C2189" s="19" t="s">
        <v>20164</v>
      </c>
      <c r="D2189" s="10" t="s">
        <v>121</v>
      </c>
      <c r="E2189" t="s">
        <v>398</v>
      </c>
      <c r="F2189" s="20">
        <v>29661</v>
      </c>
      <c r="G2189" s="20">
        <v>33417</v>
      </c>
    </row>
    <row r="2190" spans="1:7" ht="25.5" outlineLevel="2" x14ac:dyDescent="0.2">
      <c r="A2190" s="2">
        <v>1572</v>
      </c>
      <c r="C2190" s="19" t="s">
        <v>20164</v>
      </c>
      <c r="D2190" s="10" t="s">
        <v>123</v>
      </c>
      <c r="E2190" t="s">
        <v>398</v>
      </c>
      <c r="F2190" s="20">
        <v>783</v>
      </c>
      <c r="G2190" s="20">
        <v>1391</v>
      </c>
    </row>
    <row r="2191" spans="1:7" ht="25.5" outlineLevel="2" x14ac:dyDescent="0.2">
      <c r="A2191" s="2">
        <v>1573</v>
      </c>
      <c r="C2191" s="19" t="s">
        <v>20164</v>
      </c>
      <c r="D2191" s="10" t="s">
        <v>157</v>
      </c>
      <c r="E2191" t="s">
        <v>398</v>
      </c>
      <c r="F2191" s="20">
        <v>1058</v>
      </c>
      <c r="G2191" s="20">
        <v>623</v>
      </c>
    </row>
    <row r="2192" spans="1:7" ht="25.5" outlineLevel="2" x14ac:dyDescent="0.2">
      <c r="A2192" s="2">
        <v>1574</v>
      </c>
      <c r="C2192" s="19" t="s">
        <v>20164</v>
      </c>
      <c r="D2192" s="10" t="s">
        <v>162</v>
      </c>
      <c r="E2192" t="s">
        <v>398</v>
      </c>
      <c r="F2192" s="20">
        <v>3021</v>
      </c>
      <c r="G2192" s="20">
        <v>617</v>
      </c>
    </row>
    <row r="2193" spans="1:7" ht="25.5" outlineLevel="2" x14ac:dyDescent="0.2">
      <c r="A2193" s="2">
        <v>1575</v>
      </c>
      <c r="C2193" s="19" t="s">
        <v>20164</v>
      </c>
      <c r="D2193" s="10" t="s">
        <v>176</v>
      </c>
      <c r="E2193" t="s">
        <v>398</v>
      </c>
      <c r="F2193" s="20">
        <v>7413</v>
      </c>
      <c r="G2193" s="20">
        <v>1270</v>
      </c>
    </row>
    <row r="2194" spans="1:7" ht="25.5" outlineLevel="2" x14ac:dyDescent="0.2">
      <c r="A2194" s="2">
        <v>1576</v>
      </c>
      <c r="C2194" s="19" t="s">
        <v>20164</v>
      </c>
      <c r="D2194" s="10" t="s">
        <v>178</v>
      </c>
      <c r="E2194" t="s">
        <v>398</v>
      </c>
      <c r="F2194" s="20">
        <v>19754</v>
      </c>
      <c r="G2194" s="20">
        <v>6094</v>
      </c>
    </row>
    <row r="2195" spans="1:7" ht="25.5" outlineLevel="1" x14ac:dyDescent="0.2">
      <c r="A2195" s="2"/>
      <c r="C2195" s="49" t="s">
        <v>20165</v>
      </c>
      <c r="F2195" s="20">
        <f>SUBTOTAL(9,F2179:F2194)</f>
        <v>142777</v>
      </c>
      <c r="G2195" s="20">
        <f>SUBTOTAL(9,G2179:G2194)</f>
        <v>90387</v>
      </c>
    </row>
    <row r="2196" spans="1:7" ht="25.5" outlineLevel="2" x14ac:dyDescent="0.2">
      <c r="A2196" s="2">
        <v>1577</v>
      </c>
      <c r="B2196" t="s">
        <v>1212</v>
      </c>
      <c r="C2196" s="19" t="s">
        <v>19425</v>
      </c>
      <c r="D2196" s="10" t="s">
        <v>68</v>
      </c>
      <c r="E2196" t="s">
        <v>398</v>
      </c>
      <c r="F2196" s="20">
        <v>1127</v>
      </c>
      <c r="G2196" s="20">
        <v>327</v>
      </c>
    </row>
    <row r="2197" spans="1:7" ht="25.5" outlineLevel="2" x14ac:dyDescent="0.2">
      <c r="A2197" s="2">
        <v>1578</v>
      </c>
      <c r="C2197" s="19" t="s">
        <v>19425</v>
      </c>
      <c r="D2197" s="10" t="s">
        <v>162</v>
      </c>
      <c r="E2197" t="s">
        <v>398</v>
      </c>
      <c r="F2197" s="20">
        <v>711</v>
      </c>
      <c r="G2197" s="20">
        <v>1052</v>
      </c>
    </row>
    <row r="2198" spans="1:7" ht="25.5" outlineLevel="1" x14ac:dyDescent="0.2">
      <c r="A2198" s="2"/>
      <c r="C2198" s="49" t="s">
        <v>19426</v>
      </c>
      <c r="F2198" s="20">
        <f>SUBTOTAL(9,F2196:F2197)</f>
        <v>1838</v>
      </c>
      <c r="G2198" s="20">
        <f>SUBTOTAL(9,G2196:G2197)</f>
        <v>1379</v>
      </c>
    </row>
    <row r="2199" spans="1:7" ht="25.5" outlineLevel="2" x14ac:dyDescent="0.2">
      <c r="A2199" s="2">
        <v>1579</v>
      </c>
      <c r="B2199" t="s">
        <v>1214</v>
      </c>
      <c r="C2199" s="19" t="s">
        <v>20559</v>
      </c>
      <c r="D2199" s="10" t="s">
        <v>87</v>
      </c>
      <c r="E2199" t="s">
        <v>398</v>
      </c>
      <c r="F2199" s="20">
        <v>4190</v>
      </c>
      <c r="G2199" s="20">
        <v>2264</v>
      </c>
    </row>
    <row r="2200" spans="1:7" ht="25.5" outlineLevel="1" x14ac:dyDescent="0.2">
      <c r="A2200" s="2"/>
      <c r="C2200" s="49" t="s">
        <v>20560</v>
      </c>
      <c r="F2200" s="20">
        <f>SUBTOTAL(9,F2199:F2199)</f>
        <v>4190</v>
      </c>
      <c r="G2200" s="20">
        <f>SUBTOTAL(9,G2199:G2199)</f>
        <v>2264</v>
      </c>
    </row>
    <row r="2201" spans="1:7" ht="25.5" outlineLevel="2" x14ac:dyDescent="0.2">
      <c r="A2201" s="2">
        <v>1580</v>
      </c>
      <c r="B2201" t="s">
        <v>1216</v>
      </c>
      <c r="C2201" s="19" t="s">
        <v>20166</v>
      </c>
      <c r="D2201" s="10" t="s">
        <v>65</v>
      </c>
      <c r="E2201" t="s">
        <v>398</v>
      </c>
      <c r="F2201" s="20">
        <v>650</v>
      </c>
      <c r="G2201" s="20">
        <v>1219</v>
      </c>
    </row>
    <row r="2202" spans="1:7" ht="25.5" outlineLevel="2" x14ac:dyDescent="0.2">
      <c r="A2202" s="2">
        <v>1581</v>
      </c>
      <c r="C2202" s="19" t="s">
        <v>20166</v>
      </c>
      <c r="D2202" s="10" t="s">
        <v>68</v>
      </c>
      <c r="E2202" t="s">
        <v>398</v>
      </c>
      <c r="F2202" s="20">
        <v>30</v>
      </c>
      <c r="G2202" s="20">
        <v>21</v>
      </c>
    </row>
    <row r="2203" spans="1:7" ht="25.5" outlineLevel="2" x14ac:dyDescent="0.2">
      <c r="A2203" s="2">
        <v>1582</v>
      </c>
      <c r="C2203" s="19" t="s">
        <v>20166</v>
      </c>
      <c r="D2203" s="10" t="s">
        <v>88</v>
      </c>
      <c r="E2203" t="s">
        <v>398</v>
      </c>
      <c r="F2203" s="20">
        <v>143</v>
      </c>
      <c r="G2203" s="20">
        <v>164</v>
      </c>
    </row>
    <row r="2204" spans="1:7" ht="25.5" outlineLevel="1" x14ac:dyDescent="0.2">
      <c r="A2204" s="2"/>
      <c r="C2204" s="49" t="s">
        <v>20167</v>
      </c>
      <c r="F2204" s="20">
        <f>SUBTOTAL(9,F2201:F2203)</f>
        <v>823</v>
      </c>
      <c r="G2204" s="20">
        <f>SUBTOTAL(9,G2201:G2203)</f>
        <v>1404</v>
      </c>
    </row>
    <row r="2205" spans="1:7" ht="25.5" outlineLevel="2" x14ac:dyDescent="0.2">
      <c r="A2205" s="2">
        <v>1583</v>
      </c>
      <c r="B2205" t="s">
        <v>1218</v>
      </c>
      <c r="C2205" s="19" t="s">
        <v>20200</v>
      </c>
      <c r="D2205" s="10" t="s">
        <v>443</v>
      </c>
      <c r="E2205" t="s">
        <v>398</v>
      </c>
      <c r="F2205" s="20">
        <v>40</v>
      </c>
      <c r="G2205" s="20">
        <v>91</v>
      </c>
    </row>
    <row r="2206" spans="1:7" ht="25.5" outlineLevel="2" x14ac:dyDescent="0.2">
      <c r="A2206" s="2">
        <v>1584</v>
      </c>
      <c r="C2206" s="19" t="s">
        <v>20200</v>
      </c>
      <c r="D2206" s="10" t="s">
        <v>15</v>
      </c>
      <c r="E2206" t="s">
        <v>398</v>
      </c>
      <c r="F2206" s="20">
        <v>87205</v>
      </c>
      <c r="G2206" s="20">
        <v>41395</v>
      </c>
    </row>
    <row r="2207" spans="1:7" ht="25.5" outlineLevel="2" x14ac:dyDescent="0.2">
      <c r="A2207" s="2">
        <v>1585</v>
      </c>
      <c r="C2207" s="19" t="s">
        <v>20200</v>
      </c>
      <c r="D2207" s="10" t="s">
        <v>16</v>
      </c>
      <c r="E2207" t="s">
        <v>398</v>
      </c>
      <c r="F2207" s="20">
        <v>24675</v>
      </c>
      <c r="G2207" s="20">
        <v>13273</v>
      </c>
    </row>
    <row r="2208" spans="1:7" ht="25.5" outlineLevel="2" x14ac:dyDescent="0.2">
      <c r="A2208" s="2">
        <v>1586</v>
      </c>
      <c r="C2208" s="19" t="s">
        <v>20200</v>
      </c>
      <c r="D2208" s="10" t="s">
        <v>37</v>
      </c>
      <c r="E2208" t="s">
        <v>398</v>
      </c>
      <c r="F2208" s="20">
        <v>2601</v>
      </c>
      <c r="G2208" s="20">
        <v>375</v>
      </c>
    </row>
    <row r="2209" spans="1:7" ht="25.5" outlineLevel="2" x14ac:dyDescent="0.2">
      <c r="A2209" s="2">
        <v>1587</v>
      </c>
      <c r="C2209" s="19" t="s">
        <v>20200</v>
      </c>
      <c r="D2209" s="10" t="s">
        <v>53</v>
      </c>
      <c r="E2209" t="s">
        <v>398</v>
      </c>
      <c r="F2209" s="20">
        <v>5076</v>
      </c>
      <c r="G2209" s="20">
        <v>2067</v>
      </c>
    </row>
    <row r="2210" spans="1:7" ht="25.5" outlineLevel="2" x14ac:dyDescent="0.2">
      <c r="A2210" s="2">
        <v>1588</v>
      </c>
      <c r="C2210" s="19" t="s">
        <v>20200</v>
      </c>
      <c r="D2210" s="10" t="s">
        <v>65</v>
      </c>
      <c r="E2210" t="s">
        <v>398</v>
      </c>
      <c r="F2210" s="20">
        <v>34451</v>
      </c>
      <c r="G2210" s="20">
        <v>18329</v>
      </c>
    </row>
    <row r="2211" spans="1:7" ht="25.5" outlineLevel="2" x14ac:dyDescent="0.2">
      <c r="A2211" s="2">
        <v>1589</v>
      </c>
      <c r="C2211" s="19" t="s">
        <v>20200</v>
      </c>
      <c r="D2211" s="10" t="s">
        <v>68</v>
      </c>
      <c r="E2211" t="s">
        <v>398</v>
      </c>
      <c r="F2211" s="20">
        <v>18796</v>
      </c>
      <c r="G2211" s="20">
        <v>4809</v>
      </c>
    </row>
    <row r="2212" spans="1:7" ht="25.5" outlineLevel="2" x14ac:dyDescent="0.2">
      <c r="A2212" s="2">
        <v>1590</v>
      </c>
      <c r="C2212" s="19" t="s">
        <v>20200</v>
      </c>
      <c r="D2212" s="10" t="s">
        <v>70</v>
      </c>
      <c r="E2212" t="s">
        <v>398</v>
      </c>
      <c r="F2212" s="20">
        <v>17200</v>
      </c>
      <c r="G2212" s="20">
        <v>7092</v>
      </c>
    </row>
    <row r="2213" spans="1:7" ht="25.5" outlineLevel="2" x14ac:dyDescent="0.2">
      <c r="A2213" s="2">
        <v>1591</v>
      </c>
      <c r="C2213" s="19" t="s">
        <v>20200</v>
      </c>
      <c r="D2213" s="10" t="s">
        <v>87</v>
      </c>
      <c r="E2213" t="s">
        <v>398</v>
      </c>
      <c r="F2213" s="20">
        <v>4650</v>
      </c>
      <c r="G2213" s="20">
        <v>889</v>
      </c>
    </row>
    <row r="2214" spans="1:7" ht="25.5" outlineLevel="2" x14ac:dyDescent="0.2">
      <c r="A2214" s="2">
        <v>1592</v>
      </c>
      <c r="C2214" s="19" t="s">
        <v>20200</v>
      </c>
      <c r="D2214" s="10" t="s">
        <v>88</v>
      </c>
      <c r="E2214" t="s">
        <v>398</v>
      </c>
      <c r="F2214" s="20">
        <v>13401</v>
      </c>
      <c r="G2214" s="20">
        <v>1544</v>
      </c>
    </row>
    <row r="2215" spans="1:7" ht="25.5" outlineLevel="2" x14ac:dyDescent="0.2">
      <c r="A2215" s="2">
        <v>1593</v>
      </c>
      <c r="C2215" s="19" t="s">
        <v>20200</v>
      </c>
      <c r="D2215" s="10" t="s">
        <v>157</v>
      </c>
      <c r="E2215" t="s">
        <v>398</v>
      </c>
      <c r="F2215" s="20">
        <v>62414</v>
      </c>
      <c r="G2215" s="20">
        <v>18898</v>
      </c>
    </row>
    <row r="2216" spans="1:7" ht="25.5" outlineLevel="2" x14ac:dyDescent="0.2">
      <c r="A2216" s="2">
        <v>1594</v>
      </c>
      <c r="C2216" s="19" t="s">
        <v>20200</v>
      </c>
      <c r="D2216" s="10" t="s">
        <v>162</v>
      </c>
      <c r="E2216" t="s">
        <v>398</v>
      </c>
      <c r="F2216" s="20">
        <v>10270</v>
      </c>
      <c r="G2216" s="20">
        <v>5250</v>
      </c>
    </row>
    <row r="2217" spans="1:7" ht="25.5" outlineLevel="2" x14ac:dyDescent="0.2">
      <c r="A2217" s="2">
        <v>1595</v>
      </c>
      <c r="C2217" s="19" t="s">
        <v>20200</v>
      </c>
      <c r="D2217" s="10" t="s">
        <v>176</v>
      </c>
      <c r="E2217" t="s">
        <v>398</v>
      </c>
      <c r="F2217" s="20">
        <v>143667</v>
      </c>
      <c r="G2217" s="20">
        <v>107319</v>
      </c>
    </row>
    <row r="2218" spans="1:7" ht="25.5" outlineLevel="2" x14ac:dyDescent="0.2">
      <c r="A2218" s="2">
        <v>1596</v>
      </c>
      <c r="C2218" s="19" t="s">
        <v>20200</v>
      </c>
      <c r="D2218" s="10" t="s">
        <v>178</v>
      </c>
      <c r="E2218" t="s">
        <v>398</v>
      </c>
      <c r="F2218" s="20">
        <v>59414</v>
      </c>
      <c r="G2218" s="20">
        <v>20387</v>
      </c>
    </row>
    <row r="2219" spans="1:7" ht="25.5" outlineLevel="1" x14ac:dyDescent="0.2">
      <c r="A2219" s="2"/>
      <c r="C2219" s="49" t="s">
        <v>20201</v>
      </c>
      <c r="F2219" s="20">
        <f>SUBTOTAL(9,F2205:F2218)</f>
        <v>483860</v>
      </c>
      <c r="G2219" s="20">
        <f>SUBTOTAL(9,G2205:G2218)</f>
        <v>241718</v>
      </c>
    </row>
    <row r="2220" spans="1:7" ht="25.5" outlineLevel="2" x14ac:dyDescent="0.2">
      <c r="A2220" s="2">
        <v>1597</v>
      </c>
      <c r="B2220" t="s">
        <v>1219</v>
      </c>
      <c r="C2220" s="19" t="s">
        <v>19427</v>
      </c>
      <c r="D2220" s="10" t="s">
        <v>87</v>
      </c>
      <c r="E2220" t="s">
        <v>398</v>
      </c>
      <c r="F2220" s="20">
        <v>104907</v>
      </c>
      <c r="G2220" s="20">
        <v>37108</v>
      </c>
    </row>
    <row r="2221" spans="1:7" ht="25.5" outlineLevel="1" x14ac:dyDescent="0.2">
      <c r="A2221" s="2"/>
      <c r="C2221" s="49" t="s">
        <v>19428</v>
      </c>
      <c r="F2221" s="20">
        <f>SUBTOTAL(9,F2220:F2220)</f>
        <v>104907</v>
      </c>
      <c r="G2221" s="20">
        <f>SUBTOTAL(9,G2220:G2220)</f>
        <v>37108</v>
      </c>
    </row>
    <row r="2222" spans="1:7" ht="25.5" outlineLevel="2" x14ac:dyDescent="0.2">
      <c r="A2222" s="2">
        <v>1598</v>
      </c>
      <c r="B2222" t="s">
        <v>1221</v>
      </c>
      <c r="C2222" s="19" t="s">
        <v>20561</v>
      </c>
      <c r="D2222" s="10" t="s">
        <v>87</v>
      </c>
      <c r="E2222" t="s">
        <v>398</v>
      </c>
      <c r="F2222" s="20">
        <v>7807</v>
      </c>
      <c r="G2222" s="20">
        <v>2857</v>
      </c>
    </row>
    <row r="2223" spans="1:7" ht="25.5" outlineLevel="2" x14ac:dyDescent="0.2">
      <c r="A2223" s="2">
        <v>1599</v>
      </c>
      <c r="C2223" s="19" t="s">
        <v>20561</v>
      </c>
      <c r="D2223" s="10" t="s">
        <v>162</v>
      </c>
      <c r="E2223" t="s">
        <v>398</v>
      </c>
      <c r="F2223" s="20">
        <v>51</v>
      </c>
      <c r="G2223" s="20">
        <v>30</v>
      </c>
    </row>
    <row r="2224" spans="1:7" ht="25.5" outlineLevel="2" x14ac:dyDescent="0.2">
      <c r="A2224" s="2">
        <v>1600</v>
      </c>
      <c r="C2224" s="19" t="s">
        <v>20561</v>
      </c>
      <c r="D2224" s="10" t="s">
        <v>178</v>
      </c>
      <c r="E2224" t="s">
        <v>398</v>
      </c>
      <c r="F2224" s="20">
        <v>767</v>
      </c>
      <c r="G2224" s="20">
        <v>847</v>
      </c>
    </row>
    <row r="2225" spans="1:7" ht="25.5" outlineLevel="1" x14ac:dyDescent="0.2">
      <c r="A2225" s="2"/>
      <c r="C2225" s="49" t="s">
        <v>20562</v>
      </c>
      <c r="F2225" s="20">
        <f>SUBTOTAL(9,F2222:F2224)</f>
        <v>8625</v>
      </c>
      <c r="G2225" s="20">
        <f>SUBTOTAL(9,G2222:G2224)</f>
        <v>3734</v>
      </c>
    </row>
    <row r="2226" spans="1:7" ht="25.5" outlineLevel="2" x14ac:dyDescent="0.2">
      <c r="A2226" s="2">
        <v>1601</v>
      </c>
      <c r="B2226" t="s">
        <v>1223</v>
      </c>
      <c r="C2226" s="19" t="s">
        <v>20168</v>
      </c>
      <c r="D2226" s="10" t="s">
        <v>68</v>
      </c>
      <c r="E2226" t="s">
        <v>398</v>
      </c>
      <c r="F2226" s="20">
        <v>440</v>
      </c>
      <c r="G2226" s="20">
        <v>394</v>
      </c>
    </row>
    <row r="2227" spans="1:7" ht="25.5" outlineLevel="2" x14ac:dyDescent="0.2">
      <c r="A2227" s="2">
        <v>1602</v>
      </c>
      <c r="C2227" s="19" t="s">
        <v>20168</v>
      </c>
      <c r="D2227" s="10" t="s">
        <v>178</v>
      </c>
      <c r="E2227" t="s">
        <v>398</v>
      </c>
      <c r="F2227" s="20">
        <v>243</v>
      </c>
      <c r="G2227" s="20">
        <v>69</v>
      </c>
    </row>
    <row r="2228" spans="1:7" ht="25.5" outlineLevel="1" x14ac:dyDescent="0.2">
      <c r="A2228" s="2"/>
      <c r="C2228" s="49" t="s">
        <v>20169</v>
      </c>
      <c r="F2228" s="20">
        <f>SUBTOTAL(9,F2226:F2227)</f>
        <v>683</v>
      </c>
      <c r="G2228" s="20">
        <f>SUBTOTAL(9,G2226:G2227)</f>
        <v>463</v>
      </c>
    </row>
    <row r="2229" spans="1:7" ht="25.5" outlineLevel="2" x14ac:dyDescent="0.2">
      <c r="A2229" s="2">
        <v>1603</v>
      </c>
      <c r="B2229" t="s">
        <v>1225</v>
      </c>
      <c r="C2229" s="19" t="s">
        <v>19429</v>
      </c>
      <c r="D2229" s="10" t="s">
        <v>15</v>
      </c>
      <c r="E2229" t="s">
        <v>398</v>
      </c>
      <c r="F2229" s="20">
        <v>2032</v>
      </c>
      <c r="G2229" s="20">
        <v>186</v>
      </c>
    </row>
    <row r="2230" spans="1:7" ht="25.5" outlineLevel="2" x14ac:dyDescent="0.2">
      <c r="A2230" s="2">
        <v>1604</v>
      </c>
      <c r="C2230" s="19" t="s">
        <v>19429</v>
      </c>
      <c r="D2230" s="10" t="s">
        <v>68</v>
      </c>
      <c r="E2230" t="s">
        <v>398</v>
      </c>
      <c r="F2230" s="20">
        <v>261</v>
      </c>
      <c r="G2230" s="20">
        <v>256</v>
      </c>
    </row>
    <row r="2231" spans="1:7" ht="25.5" outlineLevel="2" x14ac:dyDescent="0.2">
      <c r="A2231" s="2">
        <v>1605</v>
      </c>
      <c r="C2231" s="19" t="s">
        <v>19429</v>
      </c>
      <c r="D2231" s="10" t="s">
        <v>157</v>
      </c>
      <c r="E2231" t="s">
        <v>398</v>
      </c>
      <c r="F2231" s="20">
        <v>35739</v>
      </c>
      <c r="G2231" s="20">
        <v>4950</v>
      </c>
    </row>
    <row r="2232" spans="1:7" ht="25.5" outlineLevel="1" x14ac:dyDescent="0.2">
      <c r="A2232" s="2"/>
      <c r="C2232" s="49" t="s">
        <v>19430</v>
      </c>
      <c r="F2232" s="20">
        <f>SUBTOTAL(9,F2229:F2231)</f>
        <v>38032</v>
      </c>
      <c r="G2232" s="20">
        <f>SUBTOTAL(9,G2229:G2231)</f>
        <v>5392</v>
      </c>
    </row>
    <row r="2233" spans="1:7" ht="25.5" outlineLevel="2" x14ac:dyDescent="0.2">
      <c r="A2233" s="2">
        <v>1606</v>
      </c>
      <c r="B2233" t="s">
        <v>1227</v>
      </c>
      <c r="C2233" s="19" t="s">
        <v>13757</v>
      </c>
      <c r="D2233" s="10" t="s">
        <v>121</v>
      </c>
      <c r="E2233" t="s">
        <v>398</v>
      </c>
      <c r="F2233" s="20">
        <v>285</v>
      </c>
      <c r="G2233" s="20">
        <v>700</v>
      </c>
    </row>
    <row r="2234" spans="1:7" ht="25.5" outlineLevel="1" x14ac:dyDescent="0.2">
      <c r="A2234" s="2"/>
      <c r="C2234" s="49" t="s">
        <v>13758</v>
      </c>
      <c r="F2234" s="20">
        <f>SUBTOTAL(9,F2233:F2233)</f>
        <v>285</v>
      </c>
      <c r="G2234" s="20">
        <f>SUBTOTAL(9,G2233:G2233)</f>
        <v>700</v>
      </c>
    </row>
    <row r="2235" spans="1:7" ht="25.5" outlineLevel="2" x14ac:dyDescent="0.2">
      <c r="A2235" s="2">
        <v>1607</v>
      </c>
      <c r="B2235" t="s">
        <v>1229</v>
      </c>
      <c r="C2235" s="19" t="s">
        <v>13759</v>
      </c>
      <c r="D2235" s="10" t="s">
        <v>68</v>
      </c>
      <c r="E2235" t="s">
        <v>398</v>
      </c>
      <c r="F2235" s="20">
        <v>7251</v>
      </c>
      <c r="G2235" s="20">
        <v>2206</v>
      </c>
    </row>
    <row r="2236" spans="1:7" ht="25.5" outlineLevel="2" x14ac:dyDescent="0.2">
      <c r="A2236" s="2">
        <v>1608</v>
      </c>
      <c r="C2236" s="19" t="s">
        <v>13759</v>
      </c>
      <c r="D2236" s="10" t="s">
        <v>157</v>
      </c>
      <c r="E2236" t="s">
        <v>398</v>
      </c>
      <c r="F2236" s="20">
        <v>2905</v>
      </c>
      <c r="G2236" s="20">
        <v>229</v>
      </c>
    </row>
    <row r="2237" spans="1:7" ht="25.5" outlineLevel="2" x14ac:dyDescent="0.2">
      <c r="A2237" s="2">
        <v>1609</v>
      </c>
      <c r="C2237" s="19" t="s">
        <v>13759</v>
      </c>
      <c r="D2237" s="10" t="s">
        <v>178</v>
      </c>
      <c r="E2237" t="s">
        <v>398</v>
      </c>
      <c r="F2237" s="20">
        <v>2427</v>
      </c>
      <c r="G2237" s="20">
        <v>544</v>
      </c>
    </row>
    <row r="2238" spans="1:7" ht="25.5" outlineLevel="1" x14ac:dyDescent="0.2">
      <c r="A2238" s="2"/>
      <c r="C2238" s="49" t="s">
        <v>13760</v>
      </c>
      <c r="F2238" s="20">
        <f>SUBTOTAL(9,F2235:F2237)</f>
        <v>12583</v>
      </c>
      <c r="G2238" s="20">
        <f>SUBTOTAL(9,G2235:G2237)</f>
        <v>2979</v>
      </c>
    </row>
    <row r="2239" spans="1:7" ht="25.5" outlineLevel="2" x14ac:dyDescent="0.2">
      <c r="A2239" s="2">
        <v>1610</v>
      </c>
      <c r="B2239" t="s">
        <v>1231</v>
      </c>
      <c r="C2239" s="19" t="s">
        <v>20563</v>
      </c>
      <c r="D2239" s="10" t="s">
        <v>15</v>
      </c>
      <c r="E2239" t="s">
        <v>398</v>
      </c>
      <c r="F2239" s="20">
        <v>717</v>
      </c>
      <c r="G2239" s="20">
        <v>96</v>
      </c>
    </row>
    <row r="2240" spans="1:7" ht="25.5" outlineLevel="2" x14ac:dyDescent="0.2">
      <c r="A2240" s="2">
        <v>1611</v>
      </c>
      <c r="C2240" s="19" t="s">
        <v>20563</v>
      </c>
      <c r="D2240" s="10" t="s">
        <v>87</v>
      </c>
      <c r="E2240" t="s">
        <v>398</v>
      </c>
      <c r="F2240" s="20">
        <v>12504</v>
      </c>
      <c r="G2240" s="20">
        <v>5339</v>
      </c>
    </row>
    <row r="2241" spans="1:7" ht="25.5" outlineLevel="2" x14ac:dyDescent="0.2">
      <c r="A2241" s="2">
        <v>1612</v>
      </c>
      <c r="C2241" s="19" t="s">
        <v>20563</v>
      </c>
      <c r="D2241" s="10" t="s">
        <v>88</v>
      </c>
      <c r="E2241" t="s">
        <v>398</v>
      </c>
      <c r="F2241" s="20">
        <v>213</v>
      </c>
      <c r="G2241" s="20">
        <v>381</v>
      </c>
    </row>
    <row r="2242" spans="1:7" ht="25.5" outlineLevel="2" x14ac:dyDescent="0.2">
      <c r="A2242" s="2">
        <v>1613</v>
      </c>
      <c r="C2242" s="19" t="s">
        <v>20563</v>
      </c>
      <c r="D2242" s="10" t="s">
        <v>156</v>
      </c>
      <c r="E2242" t="s">
        <v>398</v>
      </c>
      <c r="F2242" s="20">
        <v>336</v>
      </c>
      <c r="G2242" s="20">
        <v>196</v>
      </c>
    </row>
    <row r="2243" spans="1:7" ht="25.5" outlineLevel="2" x14ac:dyDescent="0.2">
      <c r="A2243" s="2">
        <v>1614</v>
      </c>
      <c r="C2243" s="19" t="s">
        <v>20563</v>
      </c>
      <c r="D2243" s="10" t="s">
        <v>178</v>
      </c>
      <c r="E2243" t="s">
        <v>398</v>
      </c>
      <c r="F2243" s="20">
        <v>850</v>
      </c>
      <c r="G2243" s="20">
        <v>96</v>
      </c>
    </row>
    <row r="2244" spans="1:7" ht="38.25" outlineLevel="1" x14ac:dyDescent="0.2">
      <c r="A2244" s="2"/>
      <c r="C2244" s="49" t="s">
        <v>20564</v>
      </c>
      <c r="F2244" s="20">
        <f>SUBTOTAL(9,F2239:F2243)</f>
        <v>14620</v>
      </c>
      <c r="G2244" s="20">
        <f>SUBTOTAL(9,G2239:G2243)</f>
        <v>6108</v>
      </c>
    </row>
    <row r="2245" spans="1:7" ht="25.5" outlineLevel="2" x14ac:dyDescent="0.2">
      <c r="A2245" s="2">
        <v>1615</v>
      </c>
      <c r="B2245" t="s">
        <v>1233</v>
      </c>
      <c r="C2245" s="19" t="s">
        <v>19431</v>
      </c>
      <c r="D2245" s="10" t="s">
        <v>128</v>
      </c>
      <c r="E2245" t="s">
        <v>398</v>
      </c>
      <c r="F2245" s="20">
        <v>53</v>
      </c>
      <c r="G2245" s="20">
        <v>176</v>
      </c>
    </row>
    <row r="2246" spans="1:7" ht="25.5" outlineLevel="2" x14ac:dyDescent="0.2">
      <c r="A2246" s="2">
        <v>1616</v>
      </c>
      <c r="C2246" s="19" t="s">
        <v>19431</v>
      </c>
      <c r="D2246" s="10" t="s">
        <v>176</v>
      </c>
      <c r="E2246" t="s">
        <v>398</v>
      </c>
      <c r="F2246" s="20">
        <v>341</v>
      </c>
      <c r="G2246" s="20">
        <v>456</v>
      </c>
    </row>
    <row r="2247" spans="1:7" ht="25.5" outlineLevel="2" x14ac:dyDescent="0.2">
      <c r="A2247" s="2">
        <v>1617</v>
      </c>
      <c r="C2247" s="19" t="s">
        <v>19431</v>
      </c>
      <c r="D2247" s="10" t="s">
        <v>178</v>
      </c>
      <c r="E2247" t="s">
        <v>398</v>
      </c>
      <c r="F2247" s="20">
        <v>712</v>
      </c>
      <c r="G2247" s="20">
        <v>383</v>
      </c>
    </row>
    <row r="2248" spans="1:7" ht="25.5" outlineLevel="1" x14ac:dyDescent="0.2">
      <c r="A2248" s="2"/>
      <c r="C2248" s="49" t="s">
        <v>19432</v>
      </c>
      <c r="F2248" s="20">
        <f>SUBTOTAL(9,F2245:F2247)</f>
        <v>1106</v>
      </c>
      <c r="G2248" s="20">
        <f>SUBTOTAL(9,G2245:G2247)</f>
        <v>1015</v>
      </c>
    </row>
    <row r="2249" spans="1:7" ht="25.5" outlineLevel="2" x14ac:dyDescent="0.2">
      <c r="A2249" s="2">
        <v>1618</v>
      </c>
      <c r="B2249" t="s">
        <v>1234</v>
      </c>
      <c r="C2249" s="19" t="s">
        <v>19433</v>
      </c>
      <c r="D2249" s="10" t="s">
        <v>164</v>
      </c>
      <c r="E2249" t="s">
        <v>398</v>
      </c>
      <c r="F2249" s="20">
        <v>235</v>
      </c>
      <c r="G2249" s="20">
        <v>434</v>
      </c>
    </row>
    <row r="2250" spans="1:7" ht="25.5" outlineLevel="2" x14ac:dyDescent="0.2">
      <c r="A2250" s="2">
        <v>1619</v>
      </c>
      <c r="C2250" s="19" t="s">
        <v>19433</v>
      </c>
      <c r="D2250" s="10" t="s">
        <v>178</v>
      </c>
      <c r="E2250" t="s">
        <v>398</v>
      </c>
      <c r="F2250" s="20">
        <v>237</v>
      </c>
      <c r="G2250" s="20">
        <v>193</v>
      </c>
    </row>
    <row r="2251" spans="1:7" ht="25.5" outlineLevel="1" x14ac:dyDescent="0.2">
      <c r="A2251" s="2"/>
      <c r="C2251" s="49" t="s">
        <v>19434</v>
      </c>
      <c r="F2251" s="20">
        <f>SUBTOTAL(9,F2249:F2250)</f>
        <v>472</v>
      </c>
      <c r="G2251" s="20">
        <f>SUBTOTAL(9,G2249:G2250)</f>
        <v>627</v>
      </c>
    </row>
    <row r="2252" spans="1:7" ht="25.5" outlineLevel="2" x14ac:dyDescent="0.2">
      <c r="A2252" s="2">
        <v>1620</v>
      </c>
      <c r="B2252" t="s">
        <v>1236</v>
      </c>
      <c r="C2252" s="19" t="s">
        <v>19435</v>
      </c>
      <c r="D2252" s="10" t="s">
        <v>15</v>
      </c>
      <c r="E2252" t="s">
        <v>398</v>
      </c>
      <c r="F2252" s="20">
        <v>5300</v>
      </c>
      <c r="G2252" s="20">
        <v>698</v>
      </c>
    </row>
    <row r="2253" spans="1:7" ht="25.5" outlineLevel="2" x14ac:dyDescent="0.2">
      <c r="A2253" s="2">
        <v>1621</v>
      </c>
      <c r="C2253" s="19" t="s">
        <v>19435</v>
      </c>
      <c r="D2253" s="10" t="s">
        <v>23</v>
      </c>
      <c r="E2253" t="s">
        <v>398</v>
      </c>
      <c r="F2253" s="20">
        <v>2515</v>
      </c>
      <c r="G2253" s="20">
        <v>338</v>
      </c>
    </row>
    <row r="2254" spans="1:7" ht="25.5" outlineLevel="2" x14ac:dyDescent="0.2">
      <c r="A2254" s="2">
        <v>1622</v>
      </c>
      <c r="C2254" s="19" t="s">
        <v>19435</v>
      </c>
      <c r="D2254" s="10" t="s">
        <v>52</v>
      </c>
      <c r="E2254" t="s">
        <v>398</v>
      </c>
      <c r="F2254" s="20">
        <v>3717</v>
      </c>
      <c r="G2254" s="20">
        <v>492</v>
      </c>
    </row>
    <row r="2255" spans="1:7" ht="25.5" outlineLevel="2" x14ac:dyDescent="0.2">
      <c r="A2255" s="2">
        <v>1623</v>
      </c>
      <c r="C2255" s="19" t="s">
        <v>19435</v>
      </c>
      <c r="D2255" s="10" t="s">
        <v>65</v>
      </c>
      <c r="E2255" t="s">
        <v>398</v>
      </c>
      <c r="F2255" s="20">
        <v>5765</v>
      </c>
      <c r="G2255" s="20">
        <v>2285</v>
      </c>
    </row>
    <row r="2256" spans="1:7" ht="25.5" outlineLevel="2" x14ac:dyDescent="0.2">
      <c r="A2256" s="2">
        <v>1624</v>
      </c>
      <c r="C2256" s="19" t="s">
        <v>19435</v>
      </c>
      <c r="D2256" s="10" t="s">
        <v>68</v>
      </c>
      <c r="E2256" t="s">
        <v>398</v>
      </c>
      <c r="F2256" s="20">
        <v>3626</v>
      </c>
      <c r="G2256" s="20">
        <v>2032</v>
      </c>
    </row>
    <row r="2257" spans="1:7" ht="25.5" outlineLevel="2" x14ac:dyDescent="0.2">
      <c r="A2257" s="2">
        <v>1625</v>
      </c>
      <c r="C2257" s="19" t="s">
        <v>19435</v>
      </c>
      <c r="D2257" s="10" t="s">
        <v>88</v>
      </c>
      <c r="E2257" t="s">
        <v>398</v>
      </c>
      <c r="F2257" s="20">
        <v>2454</v>
      </c>
      <c r="G2257" s="20">
        <v>763</v>
      </c>
    </row>
    <row r="2258" spans="1:7" ht="25.5" outlineLevel="2" x14ac:dyDescent="0.2">
      <c r="A2258" s="2">
        <v>1626</v>
      </c>
      <c r="C2258" s="19" t="s">
        <v>19435</v>
      </c>
      <c r="D2258" s="10" t="s">
        <v>157</v>
      </c>
      <c r="E2258" t="s">
        <v>398</v>
      </c>
      <c r="F2258" s="20">
        <v>53492</v>
      </c>
      <c r="G2258" s="20">
        <v>8284</v>
      </c>
    </row>
    <row r="2259" spans="1:7" ht="25.5" outlineLevel="2" x14ac:dyDescent="0.2">
      <c r="A2259" s="2">
        <v>1627</v>
      </c>
      <c r="C2259" s="19" t="s">
        <v>19435</v>
      </c>
      <c r="D2259" s="10" t="s">
        <v>161</v>
      </c>
      <c r="E2259" t="s">
        <v>398</v>
      </c>
      <c r="F2259" s="20">
        <v>774</v>
      </c>
      <c r="G2259" s="20">
        <v>161</v>
      </c>
    </row>
    <row r="2260" spans="1:7" ht="25.5" outlineLevel="2" x14ac:dyDescent="0.2">
      <c r="A2260" s="2">
        <v>1628</v>
      </c>
      <c r="C2260" s="19" t="s">
        <v>19435</v>
      </c>
      <c r="D2260" s="10" t="s">
        <v>176</v>
      </c>
      <c r="E2260" t="s">
        <v>398</v>
      </c>
      <c r="F2260" s="20">
        <v>12971</v>
      </c>
      <c r="G2260" s="20">
        <v>10084</v>
      </c>
    </row>
    <row r="2261" spans="1:7" ht="25.5" outlineLevel="2" x14ac:dyDescent="0.2">
      <c r="A2261" s="2">
        <v>1629</v>
      </c>
      <c r="C2261" s="19" t="s">
        <v>19435</v>
      </c>
      <c r="D2261" s="10" t="s">
        <v>178</v>
      </c>
      <c r="E2261" t="s">
        <v>398</v>
      </c>
      <c r="F2261" s="20">
        <v>9749</v>
      </c>
      <c r="G2261" s="20">
        <v>2877</v>
      </c>
    </row>
    <row r="2262" spans="1:7" ht="25.5" outlineLevel="1" x14ac:dyDescent="0.2">
      <c r="A2262" s="2"/>
      <c r="C2262" s="49" t="s">
        <v>19436</v>
      </c>
      <c r="F2262" s="20">
        <f>SUBTOTAL(9,F2252:F2261)</f>
        <v>100363</v>
      </c>
      <c r="G2262" s="20">
        <f>SUBTOTAL(9,G2252:G2261)</f>
        <v>28014</v>
      </c>
    </row>
    <row r="2263" spans="1:7" ht="25.5" outlineLevel="2" x14ac:dyDescent="0.2">
      <c r="A2263" s="2">
        <v>1630</v>
      </c>
      <c r="B2263" t="s">
        <v>1238</v>
      </c>
      <c r="C2263" s="19" t="s">
        <v>19437</v>
      </c>
      <c r="D2263" s="10" t="s">
        <v>178</v>
      </c>
      <c r="E2263" t="s">
        <v>398</v>
      </c>
      <c r="F2263" s="20">
        <v>1824</v>
      </c>
      <c r="G2263" s="20">
        <v>546</v>
      </c>
    </row>
    <row r="2264" spans="1:7" ht="25.5" outlineLevel="1" x14ac:dyDescent="0.2">
      <c r="A2264" s="2"/>
      <c r="C2264" s="49" t="s">
        <v>19438</v>
      </c>
      <c r="F2264" s="20">
        <f>SUBTOTAL(9,F2263:F2263)</f>
        <v>1824</v>
      </c>
      <c r="G2264" s="20">
        <f>SUBTOTAL(9,G2263:G2263)</f>
        <v>546</v>
      </c>
    </row>
    <row r="2265" spans="1:7" ht="25.5" outlineLevel="2" x14ac:dyDescent="0.2">
      <c r="A2265" s="2">
        <v>1631</v>
      </c>
      <c r="B2265" t="s">
        <v>1240</v>
      </c>
      <c r="C2265" s="19" t="s">
        <v>20565</v>
      </c>
      <c r="D2265" s="10" t="s">
        <v>65</v>
      </c>
      <c r="E2265" t="s">
        <v>398</v>
      </c>
      <c r="F2265" s="20">
        <v>15958</v>
      </c>
      <c r="G2265" s="20">
        <v>7051</v>
      </c>
    </row>
    <row r="2266" spans="1:7" ht="25.5" outlineLevel="2" x14ac:dyDescent="0.2">
      <c r="A2266" s="2">
        <v>1632</v>
      </c>
      <c r="C2266" s="19" t="s">
        <v>20565</v>
      </c>
      <c r="D2266" s="10" t="s">
        <v>68</v>
      </c>
      <c r="E2266" t="s">
        <v>398</v>
      </c>
      <c r="F2266" s="20">
        <v>629</v>
      </c>
      <c r="G2266" s="20">
        <v>93</v>
      </c>
    </row>
    <row r="2267" spans="1:7" ht="25.5" outlineLevel="2" x14ac:dyDescent="0.2">
      <c r="A2267" s="2">
        <v>1633</v>
      </c>
      <c r="C2267" s="19" t="s">
        <v>20565</v>
      </c>
      <c r="D2267" s="10" t="s">
        <v>88</v>
      </c>
      <c r="E2267" t="s">
        <v>398</v>
      </c>
      <c r="F2267" s="20">
        <v>781</v>
      </c>
      <c r="G2267" s="20">
        <v>33</v>
      </c>
    </row>
    <row r="2268" spans="1:7" ht="25.5" outlineLevel="2" x14ac:dyDescent="0.2">
      <c r="A2268" s="2">
        <v>1634</v>
      </c>
      <c r="C2268" s="19" t="s">
        <v>20565</v>
      </c>
      <c r="D2268" s="10" t="s">
        <v>176</v>
      </c>
      <c r="E2268" t="s">
        <v>398</v>
      </c>
      <c r="F2268" s="20">
        <v>4787</v>
      </c>
      <c r="G2268" s="20">
        <v>2013</v>
      </c>
    </row>
    <row r="2269" spans="1:7" ht="25.5" outlineLevel="2" x14ac:dyDescent="0.2">
      <c r="A2269" s="2">
        <v>1635</v>
      </c>
      <c r="C2269" s="19" t="s">
        <v>20565</v>
      </c>
      <c r="D2269" s="10" t="s">
        <v>178</v>
      </c>
      <c r="E2269" t="s">
        <v>398</v>
      </c>
      <c r="F2269" s="20">
        <v>709</v>
      </c>
      <c r="G2269" s="20">
        <v>105</v>
      </c>
    </row>
    <row r="2270" spans="1:7" ht="25.5" outlineLevel="1" x14ac:dyDescent="0.2">
      <c r="A2270" s="2"/>
      <c r="C2270" s="49" t="s">
        <v>20566</v>
      </c>
      <c r="F2270" s="20">
        <f>SUBTOTAL(9,F2265:F2269)</f>
        <v>22864</v>
      </c>
      <c r="G2270" s="20">
        <f>SUBTOTAL(9,G2265:G2269)</f>
        <v>9295</v>
      </c>
    </row>
    <row r="2271" spans="1:7" ht="25.5" outlineLevel="2" x14ac:dyDescent="0.2">
      <c r="A2271" s="2">
        <v>1636</v>
      </c>
      <c r="B2271" t="s">
        <v>1242</v>
      </c>
      <c r="C2271" s="19" t="s">
        <v>20567</v>
      </c>
      <c r="D2271" s="10" t="s">
        <v>15</v>
      </c>
      <c r="E2271" t="s">
        <v>398</v>
      </c>
      <c r="F2271" s="20">
        <v>8656</v>
      </c>
      <c r="G2271" s="20">
        <v>353</v>
      </c>
    </row>
    <row r="2272" spans="1:7" ht="25.5" outlineLevel="2" x14ac:dyDescent="0.2">
      <c r="A2272" s="2">
        <v>1637</v>
      </c>
      <c r="C2272" s="19" t="s">
        <v>20567</v>
      </c>
      <c r="D2272" s="10" t="s">
        <v>23</v>
      </c>
      <c r="E2272" t="s">
        <v>398</v>
      </c>
      <c r="F2272" s="20">
        <v>2649</v>
      </c>
      <c r="G2272" s="20">
        <v>621</v>
      </c>
    </row>
    <row r="2273" spans="1:7" ht="25.5" outlineLevel="2" x14ac:dyDescent="0.2">
      <c r="A2273" s="2">
        <v>1638</v>
      </c>
      <c r="C2273" s="19" t="s">
        <v>20567</v>
      </c>
      <c r="D2273" s="10" t="s">
        <v>37</v>
      </c>
      <c r="E2273" t="s">
        <v>398</v>
      </c>
      <c r="F2273" s="20">
        <v>4510</v>
      </c>
      <c r="G2273" s="20">
        <v>1975</v>
      </c>
    </row>
    <row r="2274" spans="1:7" ht="25.5" outlineLevel="2" x14ac:dyDescent="0.2">
      <c r="A2274" s="2">
        <v>1639</v>
      </c>
      <c r="C2274" s="19" t="s">
        <v>20567</v>
      </c>
      <c r="D2274" s="10" t="s">
        <v>64</v>
      </c>
      <c r="E2274" t="s">
        <v>398</v>
      </c>
      <c r="F2274" s="20">
        <v>87</v>
      </c>
      <c r="G2274" s="20">
        <v>14</v>
      </c>
    </row>
    <row r="2275" spans="1:7" ht="25.5" outlineLevel="2" x14ac:dyDescent="0.2">
      <c r="A2275" s="2">
        <v>1640</v>
      </c>
      <c r="C2275" s="19" t="s">
        <v>20567</v>
      </c>
      <c r="D2275" s="10" t="s">
        <v>65</v>
      </c>
      <c r="E2275" t="s">
        <v>398</v>
      </c>
      <c r="F2275" s="20">
        <v>3575</v>
      </c>
      <c r="G2275" s="20">
        <v>1534</v>
      </c>
    </row>
    <row r="2276" spans="1:7" ht="25.5" outlineLevel="2" x14ac:dyDescent="0.2">
      <c r="A2276" s="2">
        <v>1641</v>
      </c>
      <c r="C2276" s="19" t="s">
        <v>20567</v>
      </c>
      <c r="D2276" s="10" t="s">
        <v>68</v>
      </c>
      <c r="E2276" t="s">
        <v>398</v>
      </c>
      <c r="F2276" s="20">
        <v>4047</v>
      </c>
      <c r="G2276" s="20">
        <v>2508</v>
      </c>
    </row>
    <row r="2277" spans="1:7" ht="25.5" outlineLevel="2" x14ac:dyDescent="0.2">
      <c r="A2277" s="2">
        <v>1642</v>
      </c>
      <c r="C2277" s="19" t="s">
        <v>20567</v>
      </c>
      <c r="D2277" s="10" t="s">
        <v>87</v>
      </c>
      <c r="E2277" t="s">
        <v>398</v>
      </c>
      <c r="F2277" s="20">
        <v>156</v>
      </c>
      <c r="G2277" s="20">
        <v>693</v>
      </c>
    </row>
    <row r="2278" spans="1:7" ht="25.5" outlineLevel="2" x14ac:dyDescent="0.2">
      <c r="A2278" s="2">
        <v>1643</v>
      </c>
      <c r="C2278" s="19" t="s">
        <v>20567</v>
      </c>
      <c r="D2278" s="10" t="s">
        <v>88</v>
      </c>
      <c r="E2278" t="s">
        <v>398</v>
      </c>
      <c r="F2278" s="20">
        <v>2259</v>
      </c>
      <c r="G2278" s="20">
        <v>3183</v>
      </c>
    </row>
    <row r="2279" spans="1:7" ht="25.5" outlineLevel="2" x14ac:dyDescent="0.2">
      <c r="A2279" s="2">
        <v>1644</v>
      </c>
      <c r="C2279" s="19" t="s">
        <v>20567</v>
      </c>
      <c r="D2279" s="10" t="s">
        <v>121</v>
      </c>
      <c r="E2279" t="s">
        <v>398</v>
      </c>
      <c r="F2279" s="20">
        <v>220</v>
      </c>
      <c r="G2279" s="20">
        <v>28</v>
      </c>
    </row>
    <row r="2280" spans="1:7" ht="25.5" outlineLevel="2" x14ac:dyDescent="0.2">
      <c r="A2280" s="2">
        <v>1645</v>
      </c>
      <c r="C2280" s="19" t="s">
        <v>20567</v>
      </c>
      <c r="D2280" s="10" t="s">
        <v>128</v>
      </c>
      <c r="E2280" t="s">
        <v>398</v>
      </c>
      <c r="F2280" s="20">
        <v>360</v>
      </c>
      <c r="G2280" s="20">
        <v>214</v>
      </c>
    </row>
    <row r="2281" spans="1:7" ht="25.5" outlineLevel="2" x14ac:dyDescent="0.2">
      <c r="A2281" s="2">
        <v>1646</v>
      </c>
      <c r="C2281" s="19" t="s">
        <v>20567</v>
      </c>
      <c r="D2281" s="10" t="s">
        <v>161</v>
      </c>
      <c r="E2281" t="s">
        <v>398</v>
      </c>
      <c r="F2281" s="20">
        <v>252</v>
      </c>
      <c r="G2281" s="20">
        <v>350</v>
      </c>
    </row>
    <row r="2282" spans="1:7" ht="25.5" outlineLevel="2" x14ac:dyDescent="0.2">
      <c r="A2282" s="2">
        <v>1647</v>
      </c>
      <c r="C2282" s="19" t="s">
        <v>20567</v>
      </c>
      <c r="D2282" s="10" t="s">
        <v>162</v>
      </c>
      <c r="E2282" t="s">
        <v>398</v>
      </c>
      <c r="F2282" s="20">
        <v>9222</v>
      </c>
      <c r="G2282" s="20">
        <v>2990</v>
      </c>
    </row>
    <row r="2283" spans="1:7" ht="25.5" outlineLevel="2" x14ac:dyDescent="0.2">
      <c r="A2283" s="2">
        <v>1648</v>
      </c>
      <c r="C2283" s="19" t="s">
        <v>20567</v>
      </c>
      <c r="D2283" s="10" t="s">
        <v>176</v>
      </c>
      <c r="E2283" t="s">
        <v>398</v>
      </c>
      <c r="F2283" s="20">
        <v>12213</v>
      </c>
      <c r="G2283" s="20">
        <v>5344</v>
      </c>
    </row>
    <row r="2284" spans="1:7" ht="25.5" outlineLevel="2" x14ac:dyDescent="0.2">
      <c r="A2284" s="2">
        <v>1649</v>
      </c>
      <c r="C2284" s="19" t="s">
        <v>20567</v>
      </c>
      <c r="D2284" s="10" t="s">
        <v>178</v>
      </c>
      <c r="E2284" t="s">
        <v>398</v>
      </c>
      <c r="F2284" s="20">
        <v>9322</v>
      </c>
      <c r="G2284" s="20">
        <v>2002</v>
      </c>
    </row>
    <row r="2285" spans="1:7" ht="25.5" outlineLevel="1" x14ac:dyDescent="0.2">
      <c r="A2285" s="2"/>
      <c r="C2285" s="49" t="s">
        <v>20568</v>
      </c>
      <c r="F2285" s="20">
        <f>SUBTOTAL(9,F2271:F2284)</f>
        <v>57528</v>
      </c>
      <c r="G2285" s="20">
        <f>SUBTOTAL(9,G2271:G2284)</f>
        <v>21809</v>
      </c>
    </row>
    <row r="2286" spans="1:7" ht="25.5" outlineLevel="2" x14ac:dyDescent="0.2">
      <c r="A2286" s="2">
        <v>1650</v>
      </c>
      <c r="B2286" t="s">
        <v>1244</v>
      </c>
      <c r="C2286" s="19" t="s">
        <v>20569</v>
      </c>
      <c r="D2286" s="10" t="s">
        <v>78</v>
      </c>
      <c r="E2286" t="s">
        <v>398</v>
      </c>
      <c r="F2286" s="20">
        <v>1183</v>
      </c>
      <c r="G2286" s="20">
        <v>51</v>
      </c>
    </row>
    <row r="2287" spans="1:7" ht="25.5" outlineLevel="2" x14ac:dyDescent="0.2">
      <c r="A2287" s="2">
        <v>1651</v>
      </c>
      <c r="C2287" s="19" t="s">
        <v>20569</v>
      </c>
      <c r="D2287" s="10" t="s">
        <v>88</v>
      </c>
      <c r="E2287" t="s">
        <v>398</v>
      </c>
      <c r="F2287" s="20">
        <v>305</v>
      </c>
      <c r="G2287" s="20">
        <v>283</v>
      </c>
    </row>
    <row r="2288" spans="1:7" ht="25.5" outlineLevel="2" x14ac:dyDescent="0.2">
      <c r="A2288" s="2">
        <v>1652</v>
      </c>
      <c r="C2288" s="19" t="s">
        <v>20569</v>
      </c>
      <c r="D2288" s="10" t="s">
        <v>157</v>
      </c>
      <c r="E2288" t="s">
        <v>398</v>
      </c>
      <c r="F2288" s="20">
        <v>8164</v>
      </c>
      <c r="G2288" s="20">
        <v>1400</v>
      </c>
    </row>
    <row r="2289" spans="1:7" ht="25.5" outlineLevel="2" x14ac:dyDescent="0.2">
      <c r="A2289" s="2">
        <v>1653</v>
      </c>
      <c r="C2289" s="19" t="s">
        <v>20569</v>
      </c>
      <c r="D2289" s="10" t="s">
        <v>161</v>
      </c>
      <c r="E2289" t="s">
        <v>398</v>
      </c>
      <c r="F2289" s="20">
        <v>149</v>
      </c>
      <c r="G2289" s="20">
        <v>172</v>
      </c>
    </row>
    <row r="2290" spans="1:7" ht="25.5" outlineLevel="2" x14ac:dyDescent="0.2">
      <c r="A2290" s="2">
        <v>1654</v>
      </c>
      <c r="C2290" s="19" t="s">
        <v>20569</v>
      </c>
      <c r="D2290" s="10" t="s">
        <v>176</v>
      </c>
      <c r="E2290" t="s">
        <v>398</v>
      </c>
      <c r="F2290" s="20">
        <v>650</v>
      </c>
      <c r="G2290" s="20">
        <v>80</v>
      </c>
    </row>
    <row r="2291" spans="1:7" ht="25.5" outlineLevel="2" x14ac:dyDescent="0.2">
      <c r="A2291" s="2">
        <v>1655</v>
      </c>
      <c r="C2291" s="19" t="s">
        <v>20569</v>
      </c>
      <c r="D2291" s="10" t="s">
        <v>178</v>
      </c>
      <c r="E2291" t="s">
        <v>398</v>
      </c>
      <c r="F2291" s="20">
        <v>151321</v>
      </c>
      <c r="G2291" s="20">
        <v>46159</v>
      </c>
    </row>
    <row r="2292" spans="1:7" ht="25.5" outlineLevel="1" x14ac:dyDescent="0.2">
      <c r="A2292" s="2"/>
      <c r="C2292" s="49" t="s">
        <v>20570</v>
      </c>
      <c r="F2292" s="20">
        <f>SUBTOTAL(9,F2286:F2291)</f>
        <v>161772</v>
      </c>
      <c r="G2292" s="20">
        <f>SUBTOTAL(9,G2286:G2291)</f>
        <v>48145</v>
      </c>
    </row>
    <row r="2293" spans="1:7" ht="25.5" outlineLevel="2" x14ac:dyDescent="0.2">
      <c r="A2293" s="2">
        <v>1656</v>
      </c>
      <c r="B2293" t="s">
        <v>1246</v>
      </c>
      <c r="C2293" s="19" t="s">
        <v>20202</v>
      </c>
      <c r="D2293" s="10" t="s">
        <v>15</v>
      </c>
      <c r="E2293" t="s">
        <v>398</v>
      </c>
      <c r="F2293" s="20">
        <v>1426</v>
      </c>
      <c r="G2293" s="20">
        <v>390</v>
      </c>
    </row>
    <row r="2294" spans="1:7" ht="25.5" outlineLevel="2" x14ac:dyDescent="0.2">
      <c r="A2294" s="2">
        <v>1657</v>
      </c>
      <c r="C2294" s="19" t="s">
        <v>20202</v>
      </c>
      <c r="D2294" s="10" t="s">
        <v>37</v>
      </c>
      <c r="E2294" t="s">
        <v>398</v>
      </c>
      <c r="F2294" s="20">
        <v>18199</v>
      </c>
      <c r="G2294" s="20">
        <v>14011</v>
      </c>
    </row>
    <row r="2295" spans="1:7" ht="25.5" outlineLevel="2" x14ac:dyDescent="0.2">
      <c r="A2295" s="2">
        <v>1658</v>
      </c>
      <c r="C2295" s="19" t="s">
        <v>20202</v>
      </c>
      <c r="D2295" s="10" t="s">
        <v>53</v>
      </c>
      <c r="E2295" t="s">
        <v>398</v>
      </c>
      <c r="F2295" s="20">
        <v>230</v>
      </c>
      <c r="G2295" s="20">
        <v>167</v>
      </c>
    </row>
    <row r="2296" spans="1:7" ht="25.5" outlineLevel="2" x14ac:dyDescent="0.2">
      <c r="A2296" s="2">
        <v>1659</v>
      </c>
      <c r="C2296" s="19" t="s">
        <v>20202</v>
      </c>
      <c r="D2296" s="10" t="s">
        <v>65</v>
      </c>
      <c r="E2296" t="s">
        <v>398</v>
      </c>
      <c r="F2296" s="20">
        <v>429</v>
      </c>
      <c r="G2296" s="20">
        <v>2072</v>
      </c>
    </row>
    <row r="2297" spans="1:7" ht="25.5" outlineLevel="2" x14ac:dyDescent="0.2">
      <c r="A2297" s="2">
        <v>1660</v>
      </c>
      <c r="C2297" s="19" t="s">
        <v>20202</v>
      </c>
      <c r="D2297" s="10" t="s">
        <v>68</v>
      </c>
      <c r="E2297" t="s">
        <v>398</v>
      </c>
      <c r="F2297" s="20">
        <v>1897</v>
      </c>
      <c r="G2297" s="20">
        <v>2286</v>
      </c>
    </row>
    <row r="2298" spans="1:7" ht="25.5" outlineLevel="2" x14ac:dyDescent="0.2">
      <c r="A2298" s="2">
        <v>1661</v>
      </c>
      <c r="C2298" s="19" t="s">
        <v>20202</v>
      </c>
      <c r="D2298" s="10" t="s">
        <v>80</v>
      </c>
      <c r="E2298" t="s">
        <v>398</v>
      </c>
      <c r="F2298" s="20">
        <v>9680</v>
      </c>
      <c r="G2298" s="20">
        <v>353</v>
      </c>
    </row>
    <row r="2299" spans="1:7" ht="25.5" outlineLevel="2" x14ac:dyDescent="0.2">
      <c r="A2299" s="2">
        <v>1662</v>
      </c>
      <c r="C2299" s="19" t="s">
        <v>20202</v>
      </c>
      <c r="D2299" s="10" t="s">
        <v>87</v>
      </c>
      <c r="E2299" t="s">
        <v>398</v>
      </c>
      <c r="F2299" s="20">
        <v>8940</v>
      </c>
      <c r="G2299" s="20">
        <v>14723</v>
      </c>
    </row>
    <row r="2300" spans="1:7" ht="25.5" outlineLevel="2" x14ac:dyDescent="0.2">
      <c r="A2300" s="2">
        <v>1663</v>
      </c>
      <c r="C2300" s="19" t="s">
        <v>20202</v>
      </c>
      <c r="D2300" s="10" t="s">
        <v>88</v>
      </c>
      <c r="E2300" t="s">
        <v>398</v>
      </c>
      <c r="F2300" s="20">
        <v>42219</v>
      </c>
      <c r="G2300" s="20">
        <v>27523</v>
      </c>
    </row>
    <row r="2301" spans="1:7" ht="25.5" outlineLevel="2" x14ac:dyDescent="0.2">
      <c r="A2301" s="2">
        <v>1664</v>
      </c>
      <c r="C2301" s="19" t="s">
        <v>20202</v>
      </c>
      <c r="D2301" s="10" t="s">
        <v>92</v>
      </c>
      <c r="E2301" t="s">
        <v>398</v>
      </c>
      <c r="F2301" s="20">
        <v>31</v>
      </c>
      <c r="G2301" s="20">
        <v>41</v>
      </c>
    </row>
    <row r="2302" spans="1:7" ht="25.5" outlineLevel="2" x14ac:dyDescent="0.2">
      <c r="A2302" s="2">
        <v>1665</v>
      </c>
      <c r="C2302" s="19" t="s">
        <v>20202</v>
      </c>
      <c r="D2302" s="10" t="s">
        <v>121</v>
      </c>
      <c r="E2302" t="s">
        <v>398</v>
      </c>
      <c r="F2302" s="20">
        <v>889</v>
      </c>
      <c r="G2302" s="20">
        <v>1070</v>
      </c>
    </row>
    <row r="2303" spans="1:7" ht="25.5" outlineLevel="2" x14ac:dyDescent="0.2">
      <c r="A2303" s="2">
        <v>1666</v>
      </c>
      <c r="C2303" s="19" t="s">
        <v>20202</v>
      </c>
      <c r="D2303" s="10" t="s">
        <v>128</v>
      </c>
      <c r="E2303" t="s">
        <v>398</v>
      </c>
      <c r="F2303" s="20">
        <v>334</v>
      </c>
      <c r="G2303" s="20">
        <v>1736</v>
      </c>
    </row>
    <row r="2304" spans="1:7" ht="25.5" outlineLevel="2" x14ac:dyDescent="0.2">
      <c r="A2304" s="2">
        <v>1667</v>
      </c>
      <c r="C2304" s="19" t="s">
        <v>20202</v>
      </c>
      <c r="D2304" s="10" t="s">
        <v>157</v>
      </c>
      <c r="E2304" t="s">
        <v>398</v>
      </c>
      <c r="F2304" s="20">
        <v>3960</v>
      </c>
      <c r="G2304" s="20">
        <v>480</v>
      </c>
    </row>
    <row r="2305" spans="1:7" ht="25.5" outlineLevel="2" x14ac:dyDescent="0.2">
      <c r="A2305" s="2">
        <v>1668</v>
      </c>
      <c r="C2305" s="19" t="s">
        <v>20202</v>
      </c>
      <c r="D2305" s="10" t="s">
        <v>164</v>
      </c>
      <c r="E2305" t="s">
        <v>398</v>
      </c>
      <c r="F2305" s="20">
        <v>732</v>
      </c>
      <c r="G2305" s="20">
        <v>458</v>
      </c>
    </row>
    <row r="2306" spans="1:7" ht="25.5" outlineLevel="2" x14ac:dyDescent="0.2">
      <c r="A2306" s="2">
        <v>1669</v>
      </c>
      <c r="C2306" s="19" t="s">
        <v>20202</v>
      </c>
      <c r="D2306" s="10" t="s">
        <v>176</v>
      </c>
      <c r="E2306" t="s">
        <v>398</v>
      </c>
      <c r="F2306" s="20">
        <v>18799</v>
      </c>
      <c r="G2306" s="20">
        <v>59003</v>
      </c>
    </row>
    <row r="2307" spans="1:7" ht="25.5" outlineLevel="2" x14ac:dyDescent="0.2">
      <c r="A2307" s="2">
        <v>1670</v>
      </c>
      <c r="C2307" s="19" t="s">
        <v>20202</v>
      </c>
      <c r="D2307" s="10" t="s">
        <v>178</v>
      </c>
      <c r="E2307" t="s">
        <v>398</v>
      </c>
      <c r="F2307" s="20">
        <v>6800</v>
      </c>
      <c r="G2307" s="20">
        <v>6551</v>
      </c>
    </row>
    <row r="2308" spans="1:7" ht="25.5" outlineLevel="1" x14ac:dyDescent="0.2">
      <c r="A2308" s="2"/>
      <c r="C2308" s="49" t="s">
        <v>20203</v>
      </c>
      <c r="F2308" s="20">
        <f>SUBTOTAL(9,F2293:F2307)</f>
        <v>114565</v>
      </c>
      <c r="G2308" s="20">
        <f>SUBTOTAL(9,G2293:G2307)</f>
        <v>130864</v>
      </c>
    </row>
    <row r="2309" spans="1:7" ht="25.5" outlineLevel="2" x14ac:dyDescent="0.2">
      <c r="A2309" s="2">
        <v>1671</v>
      </c>
      <c r="B2309" t="s">
        <v>1248</v>
      </c>
      <c r="C2309" s="19" t="s">
        <v>20208</v>
      </c>
      <c r="D2309" s="10" t="s">
        <v>15</v>
      </c>
      <c r="E2309" t="s">
        <v>398</v>
      </c>
      <c r="F2309" s="20">
        <v>9091</v>
      </c>
      <c r="G2309" s="20">
        <v>14641</v>
      </c>
    </row>
    <row r="2310" spans="1:7" ht="25.5" outlineLevel="2" x14ac:dyDescent="0.2">
      <c r="A2310" s="2">
        <v>1672</v>
      </c>
      <c r="C2310" s="19" t="s">
        <v>20208</v>
      </c>
      <c r="D2310" s="10" t="s">
        <v>16</v>
      </c>
      <c r="E2310" t="s">
        <v>398</v>
      </c>
      <c r="F2310" s="20">
        <v>1670</v>
      </c>
      <c r="G2310" s="20">
        <v>6957</v>
      </c>
    </row>
    <row r="2311" spans="1:7" ht="25.5" outlineLevel="2" x14ac:dyDescent="0.2">
      <c r="A2311" s="2">
        <v>1673</v>
      </c>
      <c r="C2311" s="19" t="s">
        <v>20208</v>
      </c>
      <c r="D2311" s="10" t="s">
        <v>23</v>
      </c>
      <c r="E2311" t="s">
        <v>398</v>
      </c>
      <c r="F2311" s="20">
        <v>26</v>
      </c>
      <c r="G2311" s="20">
        <v>162</v>
      </c>
    </row>
    <row r="2312" spans="1:7" ht="25.5" outlineLevel="2" x14ac:dyDescent="0.2">
      <c r="A2312" s="2">
        <v>1674</v>
      </c>
      <c r="C2312" s="19" t="s">
        <v>20208</v>
      </c>
      <c r="D2312" s="10" t="s">
        <v>37</v>
      </c>
      <c r="E2312" t="s">
        <v>398</v>
      </c>
      <c r="F2312" s="20">
        <v>2562</v>
      </c>
      <c r="G2312" s="20">
        <v>3848</v>
      </c>
    </row>
    <row r="2313" spans="1:7" ht="25.5" outlineLevel="2" x14ac:dyDescent="0.2">
      <c r="A2313" s="2">
        <v>1675</v>
      </c>
      <c r="C2313" s="19" t="s">
        <v>20208</v>
      </c>
      <c r="D2313" s="10" t="s">
        <v>53</v>
      </c>
      <c r="E2313" t="s">
        <v>398</v>
      </c>
      <c r="F2313" s="20">
        <v>257</v>
      </c>
      <c r="G2313" s="20">
        <v>1343</v>
      </c>
    </row>
    <row r="2314" spans="1:7" ht="25.5" outlineLevel="2" x14ac:dyDescent="0.2">
      <c r="A2314" s="2">
        <v>1676</v>
      </c>
      <c r="C2314" s="19" t="s">
        <v>20208</v>
      </c>
      <c r="D2314" s="10" t="s">
        <v>54</v>
      </c>
      <c r="E2314" t="s">
        <v>398</v>
      </c>
      <c r="F2314" s="20">
        <v>238</v>
      </c>
      <c r="G2314" s="20">
        <v>825</v>
      </c>
    </row>
    <row r="2315" spans="1:7" ht="25.5" outlineLevel="2" x14ac:dyDescent="0.2">
      <c r="A2315" s="2">
        <v>1677</v>
      </c>
      <c r="C2315" s="19" t="s">
        <v>20208</v>
      </c>
      <c r="D2315" s="10" t="s">
        <v>65</v>
      </c>
      <c r="E2315" t="s">
        <v>398</v>
      </c>
      <c r="F2315" s="20">
        <v>9750</v>
      </c>
      <c r="G2315" s="20">
        <v>20629</v>
      </c>
    </row>
    <row r="2316" spans="1:7" ht="25.5" outlineLevel="2" x14ac:dyDescent="0.2">
      <c r="A2316" s="2">
        <v>1678</v>
      </c>
      <c r="C2316" s="19" t="s">
        <v>20208</v>
      </c>
      <c r="D2316" s="10" t="s">
        <v>68</v>
      </c>
      <c r="E2316" t="s">
        <v>398</v>
      </c>
      <c r="F2316" s="20">
        <v>27422</v>
      </c>
      <c r="G2316" s="20">
        <v>92888</v>
      </c>
    </row>
    <row r="2317" spans="1:7" ht="25.5" outlineLevel="2" x14ac:dyDescent="0.2">
      <c r="A2317" s="2">
        <v>1679</v>
      </c>
      <c r="C2317" s="19" t="s">
        <v>20208</v>
      </c>
      <c r="D2317" s="10" t="s">
        <v>77</v>
      </c>
      <c r="E2317" t="s">
        <v>398</v>
      </c>
      <c r="F2317" s="20">
        <v>149</v>
      </c>
      <c r="G2317" s="20">
        <v>1136</v>
      </c>
    </row>
    <row r="2318" spans="1:7" ht="25.5" outlineLevel="2" x14ac:dyDescent="0.2">
      <c r="A2318" s="2">
        <v>1680</v>
      </c>
      <c r="C2318" s="19" t="s">
        <v>20208</v>
      </c>
      <c r="D2318" s="10" t="s">
        <v>80</v>
      </c>
      <c r="E2318" t="s">
        <v>398</v>
      </c>
      <c r="F2318" s="20">
        <v>2199</v>
      </c>
      <c r="G2318" s="20">
        <v>12603</v>
      </c>
    </row>
    <row r="2319" spans="1:7" ht="25.5" outlineLevel="2" x14ac:dyDescent="0.2">
      <c r="A2319" s="2">
        <v>1681</v>
      </c>
      <c r="C2319" s="19" t="s">
        <v>20208</v>
      </c>
      <c r="D2319" s="10" t="s">
        <v>84</v>
      </c>
      <c r="E2319" t="s">
        <v>398</v>
      </c>
      <c r="F2319" s="20">
        <v>3179</v>
      </c>
      <c r="G2319" s="20">
        <v>774</v>
      </c>
    </row>
    <row r="2320" spans="1:7" ht="25.5" outlineLevel="2" x14ac:dyDescent="0.2">
      <c r="A2320" s="2">
        <v>1682</v>
      </c>
      <c r="C2320" s="19" t="s">
        <v>20208</v>
      </c>
      <c r="D2320" s="10" t="s">
        <v>86</v>
      </c>
      <c r="E2320" t="s">
        <v>398</v>
      </c>
      <c r="F2320" s="20">
        <v>332</v>
      </c>
      <c r="G2320" s="20">
        <v>2969</v>
      </c>
    </row>
    <row r="2321" spans="1:7" ht="25.5" outlineLevel="2" x14ac:dyDescent="0.2">
      <c r="A2321" s="2">
        <v>1683</v>
      </c>
      <c r="C2321" s="19" t="s">
        <v>20208</v>
      </c>
      <c r="D2321" s="10" t="s">
        <v>87</v>
      </c>
      <c r="E2321" t="s">
        <v>398</v>
      </c>
      <c r="F2321" s="20">
        <v>17622</v>
      </c>
      <c r="G2321" s="20">
        <v>91857</v>
      </c>
    </row>
    <row r="2322" spans="1:7" ht="25.5" outlineLevel="2" x14ac:dyDescent="0.2">
      <c r="A2322" s="2">
        <v>1684</v>
      </c>
      <c r="C2322" s="19" t="s">
        <v>20208</v>
      </c>
      <c r="D2322" s="10" t="s">
        <v>88</v>
      </c>
      <c r="E2322" t="s">
        <v>398</v>
      </c>
      <c r="F2322" s="20">
        <v>113568</v>
      </c>
      <c r="G2322" s="20">
        <v>56412</v>
      </c>
    </row>
    <row r="2323" spans="1:7" ht="25.5" outlineLevel="2" x14ac:dyDescent="0.2">
      <c r="A2323" s="2">
        <v>1685</v>
      </c>
      <c r="C2323" s="19" t="s">
        <v>20208</v>
      </c>
      <c r="D2323" s="10" t="s">
        <v>113</v>
      </c>
      <c r="E2323" t="s">
        <v>398</v>
      </c>
      <c r="F2323" s="20">
        <v>151</v>
      </c>
      <c r="G2323" s="20">
        <v>898</v>
      </c>
    </row>
    <row r="2324" spans="1:7" ht="25.5" outlineLevel="2" x14ac:dyDescent="0.2">
      <c r="A2324" s="2">
        <v>1686</v>
      </c>
      <c r="C2324" s="19" t="s">
        <v>20208</v>
      </c>
      <c r="D2324" s="10" t="s">
        <v>121</v>
      </c>
      <c r="E2324" t="s">
        <v>398</v>
      </c>
      <c r="F2324" s="20">
        <v>743</v>
      </c>
      <c r="G2324" s="20">
        <v>1453</v>
      </c>
    </row>
    <row r="2325" spans="1:7" ht="25.5" outlineLevel="2" x14ac:dyDescent="0.2">
      <c r="A2325" s="2">
        <v>1687</v>
      </c>
      <c r="C2325" s="19" t="s">
        <v>20208</v>
      </c>
      <c r="D2325" s="10" t="s">
        <v>123</v>
      </c>
      <c r="E2325" t="s">
        <v>398</v>
      </c>
      <c r="F2325" s="20">
        <v>1357</v>
      </c>
      <c r="G2325" s="20">
        <v>945</v>
      </c>
    </row>
    <row r="2326" spans="1:7" ht="25.5" outlineLevel="2" x14ac:dyDescent="0.2">
      <c r="A2326" s="2">
        <v>1688</v>
      </c>
      <c r="C2326" s="19" t="s">
        <v>20208</v>
      </c>
      <c r="D2326" s="10" t="s">
        <v>128</v>
      </c>
      <c r="E2326" t="s">
        <v>398</v>
      </c>
      <c r="F2326" s="20">
        <v>7926</v>
      </c>
      <c r="G2326" s="20">
        <v>30605</v>
      </c>
    </row>
    <row r="2327" spans="1:7" ht="25.5" outlineLevel="2" x14ac:dyDescent="0.2">
      <c r="A2327" s="2">
        <v>1689</v>
      </c>
      <c r="C2327" s="19" t="s">
        <v>20208</v>
      </c>
      <c r="D2327" s="10" t="s">
        <v>143</v>
      </c>
      <c r="E2327" t="s">
        <v>398</v>
      </c>
      <c r="F2327" s="20">
        <v>2</v>
      </c>
      <c r="G2327" s="20">
        <v>16</v>
      </c>
    </row>
    <row r="2328" spans="1:7" ht="25.5" outlineLevel="2" x14ac:dyDescent="0.2">
      <c r="A2328" s="2">
        <v>1690</v>
      </c>
      <c r="C2328" s="19" t="s">
        <v>20208</v>
      </c>
      <c r="D2328" s="10" t="s">
        <v>156</v>
      </c>
      <c r="E2328" t="s">
        <v>398</v>
      </c>
      <c r="F2328" s="20">
        <v>68</v>
      </c>
      <c r="G2328" s="20">
        <v>542</v>
      </c>
    </row>
    <row r="2329" spans="1:7" ht="25.5" outlineLevel="2" x14ac:dyDescent="0.2">
      <c r="A2329" s="2">
        <v>1691</v>
      </c>
      <c r="C2329" s="19" t="s">
        <v>20208</v>
      </c>
      <c r="D2329" s="10" t="s">
        <v>157</v>
      </c>
      <c r="E2329" t="s">
        <v>398</v>
      </c>
      <c r="F2329" s="20">
        <v>134</v>
      </c>
      <c r="G2329" s="20">
        <v>37</v>
      </c>
    </row>
    <row r="2330" spans="1:7" ht="25.5" outlineLevel="2" x14ac:dyDescent="0.2">
      <c r="A2330" s="2">
        <v>1692</v>
      </c>
      <c r="C2330" s="19" t="s">
        <v>20208</v>
      </c>
      <c r="D2330" s="10" t="s">
        <v>161</v>
      </c>
      <c r="E2330" t="s">
        <v>398</v>
      </c>
      <c r="F2330" s="20">
        <v>1883</v>
      </c>
      <c r="G2330" s="20">
        <v>5367</v>
      </c>
    </row>
    <row r="2331" spans="1:7" ht="25.5" outlineLevel="2" x14ac:dyDescent="0.2">
      <c r="A2331" s="2">
        <v>1693</v>
      </c>
      <c r="C2331" s="19" t="s">
        <v>20208</v>
      </c>
      <c r="D2331" s="10" t="s">
        <v>162</v>
      </c>
      <c r="E2331" t="s">
        <v>398</v>
      </c>
      <c r="F2331" s="20">
        <v>287</v>
      </c>
      <c r="G2331" s="20">
        <v>1739</v>
      </c>
    </row>
    <row r="2332" spans="1:7" ht="25.5" outlineLevel="2" x14ac:dyDescent="0.2">
      <c r="A2332" s="2">
        <v>1694</v>
      </c>
      <c r="C2332" s="19" t="s">
        <v>20209</v>
      </c>
      <c r="D2332" s="10" t="s">
        <v>162</v>
      </c>
      <c r="E2332" t="s">
        <v>398</v>
      </c>
      <c r="F2332" s="20">
        <v>402</v>
      </c>
      <c r="G2332" s="20">
        <v>774</v>
      </c>
    </row>
    <row r="2333" spans="1:7" ht="25.5" outlineLevel="2" x14ac:dyDescent="0.2">
      <c r="A2333" s="2">
        <v>1695</v>
      </c>
      <c r="C2333" s="19" t="s">
        <v>20208</v>
      </c>
      <c r="D2333" s="10" t="s">
        <v>176</v>
      </c>
      <c r="E2333" t="s">
        <v>398</v>
      </c>
      <c r="F2333" s="20">
        <v>8873</v>
      </c>
      <c r="G2333" s="20">
        <v>22195</v>
      </c>
    </row>
    <row r="2334" spans="1:7" ht="25.5" outlineLevel="2" x14ac:dyDescent="0.2">
      <c r="A2334" s="2">
        <v>1696</v>
      </c>
      <c r="C2334" s="19" t="s">
        <v>20208</v>
      </c>
      <c r="D2334" s="10" t="s">
        <v>178</v>
      </c>
      <c r="E2334" t="s">
        <v>398</v>
      </c>
      <c r="F2334" s="20">
        <v>11043</v>
      </c>
      <c r="G2334" s="20">
        <v>17430</v>
      </c>
    </row>
    <row r="2335" spans="1:7" ht="25.5" outlineLevel="1" x14ac:dyDescent="0.2">
      <c r="A2335" s="2"/>
      <c r="C2335" s="49" t="s">
        <v>20210</v>
      </c>
      <c r="F2335" s="20">
        <f>SUBTOTAL(9,F2309:F2334)</f>
        <v>220934</v>
      </c>
      <c r="G2335" s="20">
        <f>SUBTOTAL(9,G2309:G2334)</f>
        <v>389045</v>
      </c>
    </row>
    <row r="2336" spans="1:7" ht="25.5" outlineLevel="2" x14ac:dyDescent="0.2">
      <c r="A2336" s="2">
        <v>1697</v>
      </c>
      <c r="B2336" t="s">
        <v>1250</v>
      </c>
      <c r="C2336" s="19" t="s">
        <v>20571</v>
      </c>
      <c r="D2336" s="10" t="s">
        <v>65</v>
      </c>
      <c r="E2336" t="s">
        <v>398</v>
      </c>
      <c r="F2336" s="20">
        <v>1655</v>
      </c>
      <c r="G2336" s="20">
        <v>4731</v>
      </c>
    </row>
    <row r="2337" spans="1:7" ht="25.5" outlineLevel="2" x14ac:dyDescent="0.2">
      <c r="A2337" s="2">
        <v>1698</v>
      </c>
      <c r="C2337" s="19" t="s">
        <v>20571</v>
      </c>
      <c r="D2337" s="10" t="s">
        <v>68</v>
      </c>
      <c r="E2337" t="s">
        <v>398</v>
      </c>
      <c r="F2337" s="20">
        <v>888</v>
      </c>
      <c r="G2337" s="20">
        <v>3515</v>
      </c>
    </row>
    <row r="2338" spans="1:7" ht="25.5" outlineLevel="2" x14ac:dyDescent="0.2">
      <c r="A2338" s="2">
        <v>1699</v>
      </c>
      <c r="C2338" s="19" t="s">
        <v>20571</v>
      </c>
      <c r="D2338" s="10" t="s">
        <v>87</v>
      </c>
      <c r="E2338" t="s">
        <v>398</v>
      </c>
      <c r="F2338" s="20">
        <v>326</v>
      </c>
      <c r="G2338" s="20">
        <v>413</v>
      </c>
    </row>
    <row r="2339" spans="1:7" ht="25.5" outlineLevel="2" x14ac:dyDescent="0.2">
      <c r="A2339" s="2">
        <v>1700</v>
      </c>
      <c r="C2339" s="19" t="s">
        <v>20571</v>
      </c>
      <c r="D2339" s="10" t="s">
        <v>88</v>
      </c>
      <c r="E2339" t="s">
        <v>398</v>
      </c>
      <c r="F2339" s="20">
        <v>893</v>
      </c>
      <c r="G2339" s="20">
        <v>212</v>
      </c>
    </row>
    <row r="2340" spans="1:7" ht="25.5" outlineLevel="2" x14ac:dyDescent="0.2">
      <c r="A2340" s="2">
        <v>1701</v>
      </c>
      <c r="C2340" s="19" t="s">
        <v>20571</v>
      </c>
      <c r="D2340" s="10" t="s">
        <v>128</v>
      </c>
      <c r="E2340" t="s">
        <v>398</v>
      </c>
      <c r="F2340" s="20">
        <v>1258</v>
      </c>
      <c r="G2340" s="20">
        <v>4262</v>
      </c>
    </row>
    <row r="2341" spans="1:7" ht="25.5" outlineLevel="2" x14ac:dyDescent="0.2">
      <c r="A2341" s="2">
        <v>1702</v>
      </c>
      <c r="C2341" s="19" t="s">
        <v>20571</v>
      </c>
      <c r="D2341" s="10" t="s">
        <v>176</v>
      </c>
      <c r="E2341" t="s">
        <v>398</v>
      </c>
      <c r="F2341" s="20">
        <v>119</v>
      </c>
      <c r="G2341" s="20">
        <v>714</v>
      </c>
    </row>
    <row r="2342" spans="1:7" ht="25.5" outlineLevel="2" x14ac:dyDescent="0.2">
      <c r="A2342" s="2">
        <v>1703</v>
      </c>
      <c r="C2342" s="19" t="s">
        <v>20571</v>
      </c>
      <c r="D2342" s="10" t="s">
        <v>178</v>
      </c>
      <c r="E2342" t="s">
        <v>398</v>
      </c>
      <c r="F2342" s="20">
        <v>92</v>
      </c>
      <c r="G2342" s="20">
        <v>406</v>
      </c>
    </row>
    <row r="2343" spans="1:7" ht="38.25" outlineLevel="1" x14ac:dyDescent="0.2">
      <c r="A2343" s="2"/>
      <c r="C2343" s="49" t="s">
        <v>20572</v>
      </c>
      <c r="F2343" s="20">
        <f>SUBTOTAL(9,F2336:F2342)</f>
        <v>5231</v>
      </c>
      <c r="G2343" s="20">
        <f>SUBTOTAL(9,G2336:G2342)</f>
        <v>14253</v>
      </c>
    </row>
    <row r="2344" spans="1:7" ht="25.5" outlineLevel="2" x14ac:dyDescent="0.2">
      <c r="A2344" s="2">
        <v>1704</v>
      </c>
      <c r="B2344" t="s">
        <v>1252</v>
      </c>
      <c r="C2344" s="19" t="s">
        <v>19439</v>
      </c>
      <c r="D2344" s="10" t="s">
        <v>15</v>
      </c>
      <c r="E2344" t="s">
        <v>398</v>
      </c>
      <c r="F2344" s="20">
        <v>106</v>
      </c>
      <c r="G2344" s="20">
        <v>343</v>
      </c>
    </row>
    <row r="2345" spans="1:7" ht="25.5" outlineLevel="2" x14ac:dyDescent="0.2">
      <c r="A2345" s="2">
        <v>1705</v>
      </c>
      <c r="C2345" s="19" t="s">
        <v>19439</v>
      </c>
      <c r="D2345" s="10" t="s">
        <v>37</v>
      </c>
      <c r="E2345" t="s">
        <v>398</v>
      </c>
      <c r="F2345" s="20">
        <v>3321</v>
      </c>
      <c r="G2345" s="20">
        <v>496</v>
      </c>
    </row>
    <row r="2346" spans="1:7" ht="25.5" outlineLevel="2" x14ac:dyDescent="0.2">
      <c r="A2346" s="2">
        <v>1706</v>
      </c>
      <c r="C2346" s="19" t="s">
        <v>19439</v>
      </c>
      <c r="D2346" s="10" t="s">
        <v>42</v>
      </c>
      <c r="E2346" t="s">
        <v>398</v>
      </c>
      <c r="F2346" s="20">
        <v>250</v>
      </c>
      <c r="G2346" s="20">
        <v>31</v>
      </c>
    </row>
    <row r="2347" spans="1:7" ht="25.5" outlineLevel="2" x14ac:dyDescent="0.2">
      <c r="A2347" s="2">
        <v>1707</v>
      </c>
      <c r="C2347" s="19" t="s">
        <v>19439</v>
      </c>
      <c r="D2347" s="10" t="s">
        <v>54</v>
      </c>
      <c r="E2347" t="s">
        <v>398</v>
      </c>
      <c r="F2347" s="20">
        <v>5242</v>
      </c>
      <c r="G2347" s="20">
        <v>3577</v>
      </c>
    </row>
    <row r="2348" spans="1:7" ht="25.5" outlineLevel="2" x14ac:dyDescent="0.2">
      <c r="A2348" s="2">
        <v>1708</v>
      </c>
      <c r="C2348" s="19" t="s">
        <v>19439</v>
      </c>
      <c r="D2348" s="10" t="s">
        <v>65</v>
      </c>
      <c r="E2348" t="s">
        <v>398</v>
      </c>
      <c r="F2348" s="20">
        <v>220</v>
      </c>
      <c r="G2348" s="20">
        <v>1187</v>
      </c>
    </row>
    <row r="2349" spans="1:7" ht="25.5" outlineLevel="2" x14ac:dyDescent="0.2">
      <c r="A2349" s="2">
        <v>1709</v>
      </c>
      <c r="C2349" s="19" t="s">
        <v>19439</v>
      </c>
      <c r="D2349" s="10" t="s">
        <v>68</v>
      </c>
      <c r="E2349" t="s">
        <v>398</v>
      </c>
      <c r="F2349" s="20">
        <v>858</v>
      </c>
      <c r="G2349" s="20">
        <v>2634</v>
      </c>
    </row>
    <row r="2350" spans="1:7" ht="25.5" outlineLevel="2" x14ac:dyDescent="0.2">
      <c r="A2350" s="2">
        <v>1710</v>
      </c>
      <c r="C2350" s="19" t="s">
        <v>19439</v>
      </c>
      <c r="D2350" s="10" t="s">
        <v>77</v>
      </c>
      <c r="E2350" t="s">
        <v>398</v>
      </c>
      <c r="F2350" s="20">
        <v>253</v>
      </c>
      <c r="G2350" s="20">
        <v>103</v>
      </c>
    </row>
    <row r="2351" spans="1:7" ht="25.5" outlineLevel="2" x14ac:dyDescent="0.2">
      <c r="A2351" s="2">
        <v>1711</v>
      </c>
      <c r="C2351" s="19" t="s">
        <v>19439</v>
      </c>
      <c r="D2351" s="10" t="s">
        <v>80</v>
      </c>
      <c r="E2351" t="s">
        <v>398</v>
      </c>
      <c r="F2351" s="20">
        <v>16</v>
      </c>
      <c r="G2351" s="20">
        <v>117</v>
      </c>
    </row>
    <row r="2352" spans="1:7" ht="25.5" outlineLevel="2" x14ac:dyDescent="0.2">
      <c r="A2352" s="2">
        <v>1712</v>
      </c>
      <c r="C2352" s="19" t="s">
        <v>19439</v>
      </c>
      <c r="D2352" s="10" t="s">
        <v>87</v>
      </c>
      <c r="E2352" t="s">
        <v>398</v>
      </c>
      <c r="F2352" s="20">
        <v>15274</v>
      </c>
      <c r="G2352" s="20">
        <v>17180</v>
      </c>
    </row>
    <row r="2353" spans="1:7" ht="25.5" outlineLevel="2" x14ac:dyDescent="0.2">
      <c r="A2353" s="2">
        <v>1713</v>
      </c>
      <c r="C2353" s="19" t="s">
        <v>19439</v>
      </c>
      <c r="D2353" s="10" t="s">
        <v>88</v>
      </c>
      <c r="E2353" t="s">
        <v>398</v>
      </c>
      <c r="F2353" s="20">
        <v>7652</v>
      </c>
      <c r="G2353" s="20">
        <v>8637</v>
      </c>
    </row>
    <row r="2354" spans="1:7" ht="25.5" outlineLevel="2" x14ac:dyDescent="0.2">
      <c r="A2354" s="2">
        <v>1714</v>
      </c>
      <c r="C2354" s="19" t="s">
        <v>19439</v>
      </c>
      <c r="D2354" s="10" t="s">
        <v>128</v>
      </c>
      <c r="E2354" t="s">
        <v>398</v>
      </c>
      <c r="F2354" s="20">
        <v>1706</v>
      </c>
      <c r="G2354" s="20">
        <v>2941</v>
      </c>
    </row>
    <row r="2355" spans="1:7" ht="25.5" outlineLevel="2" x14ac:dyDescent="0.2">
      <c r="A2355" s="2">
        <v>1715</v>
      </c>
      <c r="C2355" s="19" t="s">
        <v>19439</v>
      </c>
      <c r="D2355" s="10" t="s">
        <v>161</v>
      </c>
      <c r="E2355" t="s">
        <v>398</v>
      </c>
      <c r="F2355" s="20">
        <v>180</v>
      </c>
      <c r="G2355" s="20">
        <v>793</v>
      </c>
    </row>
    <row r="2356" spans="1:7" ht="25.5" outlineLevel="2" x14ac:dyDescent="0.2">
      <c r="A2356" s="2">
        <v>1716</v>
      </c>
      <c r="C2356" s="19" t="s">
        <v>19439</v>
      </c>
      <c r="D2356" s="10" t="s">
        <v>162</v>
      </c>
      <c r="E2356" t="s">
        <v>398</v>
      </c>
      <c r="F2356" s="20">
        <v>578</v>
      </c>
      <c r="G2356" s="20">
        <v>865</v>
      </c>
    </row>
    <row r="2357" spans="1:7" ht="25.5" outlineLevel="2" x14ac:dyDescent="0.2">
      <c r="A2357" s="2">
        <v>1717</v>
      </c>
      <c r="C2357" s="19" t="s">
        <v>19439</v>
      </c>
      <c r="D2357" s="10" t="s">
        <v>175</v>
      </c>
      <c r="E2357" t="s">
        <v>398</v>
      </c>
      <c r="F2357" s="20">
        <v>1410</v>
      </c>
      <c r="G2357" s="20">
        <v>488</v>
      </c>
    </row>
    <row r="2358" spans="1:7" ht="25.5" outlineLevel="2" x14ac:dyDescent="0.2">
      <c r="A2358" s="2">
        <v>1718</v>
      </c>
      <c r="C2358" s="19" t="s">
        <v>19439</v>
      </c>
      <c r="D2358" s="10" t="s">
        <v>176</v>
      </c>
      <c r="E2358" t="s">
        <v>398</v>
      </c>
      <c r="F2358" s="20">
        <v>2004</v>
      </c>
      <c r="G2358" s="20">
        <v>6084</v>
      </c>
    </row>
    <row r="2359" spans="1:7" ht="25.5" outlineLevel="2" x14ac:dyDescent="0.2">
      <c r="A2359" s="2">
        <v>1719</v>
      </c>
      <c r="C2359" s="19" t="s">
        <v>19439</v>
      </c>
      <c r="D2359" s="10" t="s">
        <v>178</v>
      </c>
      <c r="E2359" t="s">
        <v>398</v>
      </c>
      <c r="F2359" s="20">
        <v>11183</v>
      </c>
      <c r="G2359" s="20">
        <v>11176</v>
      </c>
    </row>
    <row r="2360" spans="1:7" ht="25.5" outlineLevel="1" x14ac:dyDescent="0.2">
      <c r="A2360" s="2"/>
      <c r="C2360" s="49" t="s">
        <v>19440</v>
      </c>
      <c r="F2360" s="20">
        <f>SUBTOTAL(9,F2344:F2359)</f>
        <v>50253</v>
      </c>
      <c r="G2360" s="20">
        <f>SUBTOTAL(9,G2344:G2359)</f>
        <v>56652</v>
      </c>
    </row>
    <row r="2361" spans="1:7" ht="25.5" outlineLevel="2" x14ac:dyDescent="0.2">
      <c r="A2361" s="2">
        <v>1720</v>
      </c>
      <c r="B2361" t="s">
        <v>1254</v>
      </c>
      <c r="C2361" s="19" t="s">
        <v>19441</v>
      </c>
      <c r="D2361" s="10" t="s">
        <v>88</v>
      </c>
      <c r="E2361" t="s">
        <v>398</v>
      </c>
      <c r="F2361" s="20">
        <v>90</v>
      </c>
      <c r="G2361" s="20">
        <v>222</v>
      </c>
    </row>
    <row r="2362" spans="1:7" ht="25.5" outlineLevel="1" x14ac:dyDescent="0.2">
      <c r="A2362" s="2"/>
      <c r="C2362" s="49" t="s">
        <v>19442</v>
      </c>
      <c r="F2362" s="20">
        <f>SUBTOTAL(9,F2361:F2361)</f>
        <v>90</v>
      </c>
      <c r="G2362" s="20">
        <f>SUBTOTAL(9,G2361:G2361)</f>
        <v>222</v>
      </c>
    </row>
    <row r="2363" spans="1:7" ht="25.5" outlineLevel="2" x14ac:dyDescent="0.2">
      <c r="A2363" s="2">
        <v>1721</v>
      </c>
      <c r="B2363" t="s">
        <v>1256</v>
      </c>
      <c r="C2363" s="19" t="s">
        <v>20573</v>
      </c>
      <c r="D2363" s="10" t="s">
        <v>15</v>
      </c>
      <c r="E2363" t="s">
        <v>398</v>
      </c>
      <c r="F2363" s="20">
        <v>96</v>
      </c>
      <c r="G2363" s="20">
        <v>322</v>
      </c>
    </row>
    <row r="2364" spans="1:7" ht="25.5" outlineLevel="2" x14ac:dyDescent="0.2">
      <c r="A2364" s="2">
        <v>1722</v>
      </c>
      <c r="C2364" s="19" t="s">
        <v>20573</v>
      </c>
      <c r="D2364" s="10" t="s">
        <v>16</v>
      </c>
      <c r="E2364" t="s">
        <v>398</v>
      </c>
      <c r="F2364" s="20">
        <v>83</v>
      </c>
      <c r="G2364" s="20">
        <v>472</v>
      </c>
    </row>
    <row r="2365" spans="1:7" ht="25.5" outlineLevel="2" x14ac:dyDescent="0.2">
      <c r="A2365" s="2">
        <v>1723</v>
      </c>
      <c r="C2365" s="19" t="s">
        <v>20573</v>
      </c>
      <c r="D2365" s="10" t="s">
        <v>54</v>
      </c>
      <c r="E2365" t="s">
        <v>398</v>
      </c>
      <c r="F2365" s="20">
        <v>38</v>
      </c>
      <c r="G2365" s="20">
        <v>176</v>
      </c>
    </row>
    <row r="2366" spans="1:7" ht="25.5" outlineLevel="2" x14ac:dyDescent="0.2">
      <c r="A2366" s="2">
        <v>1724</v>
      </c>
      <c r="C2366" s="19" t="s">
        <v>20573</v>
      </c>
      <c r="D2366" s="10" t="s">
        <v>65</v>
      </c>
      <c r="E2366" t="s">
        <v>398</v>
      </c>
      <c r="F2366" s="20">
        <v>192</v>
      </c>
      <c r="G2366" s="20">
        <v>1003</v>
      </c>
    </row>
    <row r="2367" spans="1:7" ht="25.5" outlineLevel="2" x14ac:dyDescent="0.2">
      <c r="A2367" s="2">
        <v>1725</v>
      </c>
      <c r="C2367" s="19" t="s">
        <v>20573</v>
      </c>
      <c r="D2367" s="10" t="s">
        <v>68</v>
      </c>
      <c r="E2367" t="s">
        <v>398</v>
      </c>
      <c r="F2367" s="20">
        <v>406</v>
      </c>
      <c r="G2367" s="20">
        <v>1938</v>
      </c>
    </row>
    <row r="2368" spans="1:7" ht="25.5" outlineLevel="2" x14ac:dyDescent="0.2">
      <c r="A2368" s="2">
        <v>1726</v>
      </c>
      <c r="C2368" s="19" t="s">
        <v>20573</v>
      </c>
      <c r="D2368" s="10" t="s">
        <v>87</v>
      </c>
      <c r="E2368" t="s">
        <v>398</v>
      </c>
      <c r="F2368" s="20">
        <v>93</v>
      </c>
      <c r="G2368" s="20">
        <v>333</v>
      </c>
    </row>
    <row r="2369" spans="1:7" ht="25.5" outlineLevel="2" x14ac:dyDescent="0.2">
      <c r="A2369" s="2">
        <v>1727</v>
      </c>
      <c r="C2369" s="19" t="s">
        <v>20573</v>
      </c>
      <c r="D2369" s="10" t="s">
        <v>88</v>
      </c>
      <c r="E2369" t="s">
        <v>398</v>
      </c>
      <c r="F2369" s="20">
        <v>216</v>
      </c>
      <c r="G2369" s="20">
        <v>797</v>
      </c>
    </row>
    <row r="2370" spans="1:7" ht="25.5" outlineLevel="2" x14ac:dyDescent="0.2">
      <c r="A2370" s="2">
        <v>1728</v>
      </c>
      <c r="C2370" s="19" t="s">
        <v>20573</v>
      </c>
      <c r="D2370" s="10" t="s">
        <v>128</v>
      </c>
      <c r="E2370" t="s">
        <v>398</v>
      </c>
      <c r="F2370" s="20">
        <v>899</v>
      </c>
      <c r="G2370" s="20">
        <v>2705</v>
      </c>
    </row>
    <row r="2371" spans="1:7" ht="25.5" outlineLevel="2" x14ac:dyDescent="0.2">
      <c r="A2371" s="2">
        <v>1729</v>
      </c>
      <c r="C2371" s="19" t="s">
        <v>20573</v>
      </c>
      <c r="D2371" s="10" t="s">
        <v>157</v>
      </c>
      <c r="E2371" t="s">
        <v>398</v>
      </c>
      <c r="F2371" s="20">
        <v>172</v>
      </c>
      <c r="G2371" s="20">
        <v>831</v>
      </c>
    </row>
    <row r="2372" spans="1:7" ht="25.5" outlineLevel="2" x14ac:dyDescent="0.2">
      <c r="A2372" s="2">
        <v>1730</v>
      </c>
      <c r="C2372" s="19" t="s">
        <v>20573</v>
      </c>
      <c r="D2372" s="10" t="s">
        <v>162</v>
      </c>
      <c r="E2372" t="s">
        <v>398</v>
      </c>
      <c r="F2372" s="20">
        <v>130</v>
      </c>
      <c r="G2372" s="20">
        <v>630</v>
      </c>
    </row>
    <row r="2373" spans="1:7" ht="25.5" outlineLevel="2" x14ac:dyDescent="0.2">
      <c r="A2373" s="2">
        <v>1731</v>
      </c>
      <c r="C2373" s="19" t="s">
        <v>20573</v>
      </c>
      <c r="D2373" s="10" t="s">
        <v>176</v>
      </c>
      <c r="E2373" t="s">
        <v>398</v>
      </c>
      <c r="F2373" s="20">
        <v>4719</v>
      </c>
      <c r="G2373" s="20">
        <v>9058</v>
      </c>
    </row>
    <row r="2374" spans="1:7" ht="25.5" outlineLevel="2" x14ac:dyDescent="0.2">
      <c r="A2374" s="2">
        <v>1732</v>
      </c>
      <c r="C2374" s="19" t="s">
        <v>20573</v>
      </c>
      <c r="D2374" s="10" t="s">
        <v>178</v>
      </c>
      <c r="E2374" t="s">
        <v>398</v>
      </c>
      <c r="F2374" s="20">
        <v>3989</v>
      </c>
      <c r="G2374" s="20">
        <v>16137</v>
      </c>
    </row>
    <row r="2375" spans="1:7" ht="25.5" outlineLevel="1" x14ac:dyDescent="0.2">
      <c r="A2375" s="2"/>
      <c r="C2375" s="49" t="s">
        <v>20574</v>
      </c>
      <c r="F2375" s="20">
        <f>SUBTOTAL(9,F2363:F2374)</f>
        <v>11033</v>
      </c>
      <c r="G2375" s="20">
        <f>SUBTOTAL(9,G2363:G2374)</f>
        <v>34402</v>
      </c>
    </row>
    <row r="2376" spans="1:7" ht="25.5" outlineLevel="2" x14ac:dyDescent="0.2">
      <c r="A2376" s="2">
        <v>1733</v>
      </c>
      <c r="B2376" t="s">
        <v>1258</v>
      </c>
      <c r="C2376" s="19" t="s">
        <v>19443</v>
      </c>
      <c r="D2376" s="10" t="s">
        <v>65</v>
      </c>
      <c r="E2376" t="s">
        <v>398</v>
      </c>
      <c r="F2376" s="20">
        <v>443</v>
      </c>
      <c r="G2376" s="20">
        <v>130</v>
      </c>
    </row>
    <row r="2377" spans="1:7" ht="25.5" outlineLevel="2" x14ac:dyDescent="0.2">
      <c r="A2377" s="2">
        <v>1734</v>
      </c>
      <c r="C2377" s="19" t="s">
        <v>19443</v>
      </c>
      <c r="D2377" s="10" t="s">
        <v>87</v>
      </c>
      <c r="E2377" t="s">
        <v>398</v>
      </c>
      <c r="F2377" s="20">
        <v>8568</v>
      </c>
      <c r="G2377" s="20">
        <v>2331</v>
      </c>
    </row>
    <row r="2378" spans="1:7" ht="25.5" outlineLevel="1" x14ac:dyDescent="0.2">
      <c r="A2378" s="2"/>
      <c r="C2378" s="49" t="s">
        <v>19444</v>
      </c>
      <c r="F2378" s="20">
        <f>SUBTOTAL(9,F2376:F2377)</f>
        <v>9011</v>
      </c>
      <c r="G2378" s="20">
        <f>SUBTOTAL(9,G2376:G2377)</f>
        <v>2461</v>
      </c>
    </row>
    <row r="2379" spans="1:7" ht="25.5" outlineLevel="2" x14ac:dyDescent="0.2">
      <c r="A2379" s="2">
        <v>1735</v>
      </c>
      <c r="B2379" t="s">
        <v>1260</v>
      </c>
      <c r="C2379" s="19" t="s">
        <v>20575</v>
      </c>
      <c r="D2379" s="10" t="s">
        <v>42</v>
      </c>
      <c r="E2379" t="s">
        <v>398</v>
      </c>
      <c r="F2379" s="20">
        <v>90</v>
      </c>
      <c r="G2379" s="20">
        <v>41</v>
      </c>
    </row>
    <row r="2380" spans="1:7" ht="25.5" outlineLevel="1" x14ac:dyDescent="0.2">
      <c r="A2380" s="2"/>
      <c r="C2380" s="49" t="s">
        <v>20576</v>
      </c>
      <c r="F2380" s="20">
        <f>SUBTOTAL(9,F2379:F2379)</f>
        <v>90</v>
      </c>
      <c r="G2380" s="20">
        <f>SUBTOTAL(9,G2379:G2379)</f>
        <v>41</v>
      </c>
    </row>
    <row r="2381" spans="1:7" outlineLevel="2" x14ac:dyDescent="0.2">
      <c r="A2381" s="2">
        <v>1736</v>
      </c>
      <c r="B2381" t="s">
        <v>1262</v>
      </c>
      <c r="C2381" s="19" t="s">
        <v>19445</v>
      </c>
      <c r="D2381" s="10" t="s">
        <v>176</v>
      </c>
      <c r="E2381" t="s">
        <v>398</v>
      </c>
      <c r="F2381" s="20">
        <v>5457</v>
      </c>
      <c r="G2381" s="20">
        <v>4323</v>
      </c>
    </row>
    <row r="2382" spans="1:7" outlineLevel="2" x14ac:dyDescent="0.2">
      <c r="A2382" s="2">
        <v>1737</v>
      </c>
      <c r="C2382" s="19" t="s">
        <v>19445</v>
      </c>
      <c r="D2382" s="10" t="s">
        <v>178</v>
      </c>
      <c r="E2382" t="s">
        <v>398</v>
      </c>
      <c r="F2382" s="20">
        <v>1360</v>
      </c>
      <c r="G2382" s="20">
        <v>202</v>
      </c>
    </row>
    <row r="2383" spans="1:7" ht="25.5" outlineLevel="1" x14ac:dyDescent="0.2">
      <c r="A2383" s="2"/>
      <c r="C2383" s="49" t="s">
        <v>19446</v>
      </c>
      <c r="F2383" s="20">
        <f>SUBTOTAL(9,F2381:F2382)</f>
        <v>6817</v>
      </c>
      <c r="G2383" s="20">
        <f>SUBTOTAL(9,G2381:G2382)</f>
        <v>4525</v>
      </c>
    </row>
    <row r="2384" spans="1:7" ht="25.5" outlineLevel="2" x14ac:dyDescent="0.2">
      <c r="A2384" s="2">
        <v>1738</v>
      </c>
      <c r="B2384" t="s">
        <v>1263</v>
      </c>
      <c r="C2384" s="19" t="s">
        <v>19447</v>
      </c>
      <c r="D2384" s="10" t="s">
        <v>68</v>
      </c>
      <c r="E2384" t="s">
        <v>398</v>
      </c>
      <c r="F2384" s="20">
        <v>704</v>
      </c>
      <c r="G2384" s="20">
        <v>1452</v>
      </c>
    </row>
    <row r="2385" spans="1:7" ht="25.5" outlineLevel="1" x14ac:dyDescent="0.2">
      <c r="A2385" s="2"/>
      <c r="C2385" s="49" t="s">
        <v>19448</v>
      </c>
      <c r="F2385" s="20">
        <f>SUBTOTAL(9,F2384:F2384)</f>
        <v>704</v>
      </c>
      <c r="G2385" s="20">
        <f>SUBTOTAL(9,G2384:G2384)</f>
        <v>1452</v>
      </c>
    </row>
    <row r="2386" spans="1:7" ht="25.5" outlineLevel="2" x14ac:dyDescent="0.2">
      <c r="A2386" s="2">
        <v>1739</v>
      </c>
      <c r="B2386" t="s">
        <v>1264</v>
      </c>
      <c r="C2386" s="19" t="s">
        <v>20577</v>
      </c>
      <c r="D2386" s="10" t="s">
        <v>27</v>
      </c>
      <c r="E2386" t="s">
        <v>398</v>
      </c>
      <c r="F2386" s="20">
        <v>1601</v>
      </c>
      <c r="G2386" s="20">
        <v>1404</v>
      </c>
    </row>
    <row r="2387" spans="1:7" ht="25.5" outlineLevel="1" x14ac:dyDescent="0.2">
      <c r="A2387" s="2"/>
      <c r="C2387" s="49" t="s">
        <v>20578</v>
      </c>
      <c r="F2387" s="20">
        <f>SUBTOTAL(9,F2386:F2386)</f>
        <v>1601</v>
      </c>
      <c r="G2387" s="20">
        <f>SUBTOTAL(9,G2386:G2386)</f>
        <v>1404</v>
      </c>
    </row>
    <row r="2388" spans="1:7" outlineLevel="2" x14ac:dyDescent="0.2">
      <c r="A2388" s="2">
        <v>1740</v>
      </c>
      <c r="B2388" t="s">
        <v>1265</v>
      </c>
      <c r="C2388" s="19" t="s">
        <v>19449</v>
      </c>
      <c r="D2388" s="10" t="s">
        <v>176</v>
      </c>
      <c r="E2388" t="s">
        <v>398</v>
      </c>
      <c r="F2388" s="20">
        <v>2723</v>
      </c>
      <c r="G2388" s="20">
        <v>1205</v>
      </c>
    </row>
    <row r="2389" spans="1:7" outlineLevel="1" x14ac:dyDescent="0.2">
      <c r="A2389" s="2"/>
      <c r="C2389" s="49" t="s">
        <v>19450</v>
      </c>
      <c r="F2389" s="20">
        <f>SUBTOTAL(9,F2388:F2388)</f>
        <v>2723</v>
      </c>
      <c r="G2389" s="20">
        <f>SUBTOTAL(9,G2388:G2388)</f>
        <v>1205</v>
      </c>
    </row>
    <row r="2390" spans="1:7" ht="25.5" outlineLevel="2" x14ac:dyDescent="0.2">
      <c r="A2390" s="2">
        <v>1741</v>
      </c>
      <c r="B2390" t="s">
        <v>1266</v>
      </c>
      <c r="C2390" s="19" t="s">
        <v>19451</v>
      </c>
      <c r="D2390" s="10" t="s">
        <v>178</v>
      </c>
      <c r="E2390" t="s">
        <v>398</v>
      </c>
      <c r="F2390" s="20">
        <v>375</v>
      </c>
      <c r="G2390" s="20">
        <v>363</v>
      </c>
    </row>
    <row r="2391" spans="1:7" ht="25.5" outlineLevel="1" x14ac:dyDescent="0.2">
      <c r="A2391" s="2"/>
      <c r="C2391" s="49" t="s">
        <v>19452</v>
      </c>
      <c r="F2391" s="20">
        <f>SUBTOTAL(9,F2390:F2390)</f>
        <v>375</v>
      </c>
      <c r="G2391" s="20">
        <f>SUBTOTAL(9,G2390:G2390)</f>
        <v>363</v>
      </c>
    </row>
    <row r="2392" spans="1:7" ht="25.5" outlineLevel="2" x14ac:dyDescent="0.2">
      <c r="A2392" s="2">
        <v>1742</v>
      </c>
      <c r="B2392" t="s">
        <v>1268</v>
      </c>
      <c r="C2392" s="19" t="s">
        <v>20579</v>
      </c>
      <c r="D2392" s="10" t="s">
        <v>176</v>
      </c>
      <c r="E2392" t="s">
        <v>398</v>
      </c>
      <c r="F2392" s="20">
        <v>2315</v>
      </c>
      <c r="G2392" s="20">
        <v>1070</v>
      </c>
    </row>
    <row r="2393" spans="1:7" ht="25.5" outlineLevel="1" x14ac:dyDescent="0.2">
      <c r="A2393" s="2"/>
      <c r="C2393" s="49" t="s">
        <v>20580</v>
      </c>
      <c r="F2393" s="20">
        <f>SUBTOTAL(9,F2392:F2392)</f>
        <v>2315</v>
      </c>
      <c r="G2393" s="20">
        <f>SUBTOTAL(9,G2392:G2392)</f>
        <v>1070</v>
      </c>
    </row>
    <row r="2394" spans="1:7" ht="25.5" outlineLevel="2" x14ac:dyDescent="0.2">
      <c r="A2394" s="2">
        <v>1743</v>
      </c>
      <c r="B2394" t="s">
        <v>1270</v>
      </c>
      <c r="C2394" s="19" t="s">
        <v>19453</v>
      </c>
      <c r="D2394" s="10" t="s">
        <v>93</v>
      </c>
      <c r="E2394" t="s">
        <v>398</v>
      </c>
      <c r="F2394" s="20">
        <v>151</v>
      </c>
      <c r="G2394" s="20">
        <v>88</v>
      </c>
    </row>
    <row r="2395" spans="1:7" ht="25.5" outlineLevel="2" x14ac:dyDescent="0.2">
      <c r="A2395" s="2">
        <v>1744</v>
      </c>
      <c r="C2395" s="19" t="s">
        <v>19453</v>
      </c>
      <c r="D2395" s="10" t="s">
        <v>178</v>
      </c>
      <c r="E2395" t="s">
        <v>398</v>
      </c>
      <c r="F2395" s="20">
        <v>138</v>
      </c>
      <c r="G2395" s="20">
        <v>35</v>
      </c>
    </row>
    <row r="2396" spans="1:7" ht="25.5" outlineLevel="1" x14ac:dyDescent="0.2">
      <c r="A2396" s="2"/>
      <c r="C2396" s="49" t="s">
        <v>19454</v>
      </c>
      <c r="F2396" s="20">
        <f>SUBTOTAL(9,F2394:F2395)</f>
        <v>289</v>
      </c>
      <c r="G2396" s="20">
        <f>SUBTOTAL(9,G2394:G2395)</f>
        <v>123</v>
      </c>
    </row>
    <row r="2397" spans="1:7" ht="25.5" outlineLevel="2" x14ac:dyDescent="0.2">
      <c r="A2397" s="2">
        <v>1745</v>
      </c>
      <c r="B2397" t="s">
        <v>1271</v>
      </c>
      <c r="C2397" s="19" t="s">
        <v>20581</v>
      </c>
      <c r="D2397" s="10" t="s">
        <v>176</v>
      </c>
      <c r="E2397" t="s">
        <v>398</v>
      </c>
      <c r="F2397" s="20">
        <v>18</v>
      </c>
      <c r="G2397" s="20">
        <v>24</v>
      </c>
    </row>
    <row r="2398" spans="1:7" ht="25.5" outlineLevel="1" x14ac:dyDescent="0.2">
      <c r="A2398" s="2"/>
      <c r="C2398" s="49" t="s">
        <v>20582</v>
      </c>
      <c r="F2398" s="20">
        <f>SUBTOTAL(9,F2397:F2397)</f>
        <v>18</v>
      </c>
      <c r="G2398" s="20">
        <f>SUBTOTAL(9,G2397:G2397)</f>
        <v>24</v>
      </c>
    </row>
    <row r="2399" spans="1:7" ht="25.5" outlineLevel="2" x14ac:dyDescent="0.2">
      <c r="A2399" s="2">
        <v>1746</v>
      </c>
      <c r="B2399" t="s">
        <v>1272</v>
      </c>
      <c r="C2399" s="19" t="s">
        <v>20583</v>
      </c>
      <c r="D2399" s="10" t="s">
        <v>157</v>
      </c>
      <c r="E2399" t="s">
        <v>398</v>
      </c>
      <c r="F2399" s="20">
        <v>800</v>
      </c>
      <c r="G2399" s="20">
        <v>195</v>
      </c>
    </row>
    <row r="2400" spans="1:7" ht="25.5" outlineLevel="1" x14ac:dyDescent="0.2">
      <c r="A2400" s="2"/>
      <c r="C2400" s="49" t="s">
        <v>20584</v>
      </c>
      <c r="F2400" s="20">
        <f>SUBTOTAL(9,F2399:F2399)</f>
        <v>800</v>
      </c>
      <c r="G2400" s="20">
        <f>SUBTOTAL(9,G2399:G2399)</f>
        <v>195</v>
      </c>
    </row>
    <row r="2401" spans="1:7" outlineLevel="2" x14ac:dyDescent="0.2">
      <c r="A2401" s="2">
        <v>1747</v>
      </c>
      <c r="B2401" t="s">
        <v>1274</v>
      </c>
      <c r="C2401" s="19" t="s">
        <v>20585</v>
      </c>
      <c r="D2401" s="10" t="s">
        <v>37</v>
      </c>
      <c r="E2401" t="s">
        <v>398</v>
      </c>
      <c r="F2401" s="20">
        <v>84</v>
      </c>
      <c r="G2401" s="20">
        <v>17</v>
      </c>
    </row>
    <row r="2402" spans="1:7" outlineLevel="2" x14ac:dyDescent="0.2">
      <c r="A2402" s="2">
        <v>1748</v>
      </c>
      <c r="C2402" s="19" t="s">
        <v>20585</v>
      </c>
      <c r="D2402" s="10" t="s">
        <v>88</v>
      </c>
      <c r="E2402" t="s">
        <v>398</v>
      </c>
      <c r="F2402" s="20">
        <v>80</v>
      </c>
      <c r="G2402" s="20">
        <v>23</v>
      </c>
    </row>
    <row r="2403" spans="1:7" outlineLevel="2" x14ac:dyDescent="0.2">
      <c r="A2403" s="2">
        <v>1749</v>
      </c>
      <c r="C2403" s="19" t="s">
        <v>20585</v>
      </c>
      <c r="D2403" s="10" t="s">
        <v>176</v>
      </c>
      <c r="E2403" t="s">
        <v>398</v>
      </c>
      <c r="F2403" s="20">
        <v>858</v>
      </c>
      <c r="G2403" s="20">
        <v>149</v>
      </c>
    </row>
    <row r="2404" spans="1:7" outlineLevel="2" x14ac:dyDescent="0.2">
      <c r="A2404" s="2">
        <v>1750</v>
      </c>
      <c r="C2404" s="19" t="s">
        <v>20585</v>
      </c>
      <c r="D2404" s="10" t="s">
        <v>178</v>
      </c>
      <c r="E2404" t="s">
        <v>398</v>
      </c>
      <c r="F2404" s="20">
        <v>8665</v>
      </c>
      <c r="G2404" s="20">
        <v>4777</v>
      </c>
    </row>
    <row r="2405" spans="1:7" ht="25.5" outlineLevel="1" x14ac:dyDescent="0.2">
      <c r="A2405" s="2"/>
      <c r="C2405" s="49" t="s">
        <v>20586</v>
      </c>
      <c r="F2405" s="20">
        <f>SUBTOTAL(9,F2401:F2404)</f>
        <v>9687</v>
      </c>
      <c r="G2405" s="20">
        <f>SUBTOTAL(9,G2401:G2404)</f>
        <v>4966</v>
      </c>
    </row>
    <row r="2406" spans="1:7" outlineLevel="2" x14ac:dyDescent="0.2">
      <c r="A2406" s="2">
        <v>1751</v>
      </c>
      <c r="B2406" t="s">
        <v>1275</v>
      </c>
      <c r="C2406" s="19" t="s">
        <v>20587</v>
      </c>
      <c r="D2406" s="10" t="s">
        <v>65</v>
      </c>
      <c r="E2406" t="s">
        <v>398</v>
      </c>
      <c r="F2406" s="20">
        <v>3080</v>
      </c>
      <c r="G2406" s="20">
        <v>3417</v>
      </c>
    </row>
    <row r="2407" spans="1:7" outlineLevel="1" x14ac:dyDescent="0.2">
      <c r="A2407" s="2"/>
      <c r="C2407" s="49" t="s">
        <v>20588</v>
      </c>
      <c r="F2407" s="20">
        <f>SUBTOTAL(9,F2406:F2406)</f>
        <v>3080</v>
      </c>
      <c r="G2407" s="20">
        <f>SUBTOTAL(9,G2406:G2406)</f>
        <v>3417</v>
      </c>
    </row>
    <row r="2408" spans="1:7" ht="25.5" outlineLevel="2" x14ac:dyDescent="0.2">
      <c r="A2408" s="2">
        <v>1752</v>
      </c>
      <c r="B2408" t="s">
        <v>1276</v>
      </c>
      <c r="C2408" s="19" t="s">
        <v>20589</v>
      </c>
      <c r="D2408" s="10" t="s">
        <v>178</v>
      </c>
      <c r="E2408" t="s">
        <v>398</v>
      </c>
      <c r="F2408" s="20">
        <v>1458</v>
      </c>
      <c r="G2408" s="20">
        <v>310</v>
      </c>
    </row>
    <row r="2409" spans="1:7" ht="25.5" outlineLevel="1" x14ac:dyDescent="0.2">
      <c r="A2409" s="2"/>
      <c r="C2409" s="49" t="s">
        <v>20590</v>
      </c>
      <c r="F2409" s="20">
        <f>SUBTOTAL(9,F2408:F2408)</f>
        <v>1458</v>
      </c>
      <c r="G2409" s="20">
        <f>SUBTOTAL(9,G2408:G2408)</f>
        <v>310</v>
      </c>
    </row>
    <row r="2410" spans="1:7" ht="25.5" outlineLevel="2" x14ac:dyDescent="0.2">
      <c r="A2410" s="2">
        <v>1753</v>
      </c>
      <c r="B2410" t="s">
        <v>1278</v>
      </c>
      <c r="C2410" s="19" t="s">
        <v>19455</v>
      </c>
      <c r="D2410" s="10" t="s">
        <v>37</v>
      </c>
      <c r="E2410" t="s">
        <v>398</v>
      </c>
      <c r="F2410" s="20">
        <v>9431</v>
      </c>
      <c r="G2410" s="20">
        <v>3843</v>
      </c>
    </row>
    <row r="2411" spans="1:7" ht="25.5" outlineLevel="2" x14ac:dyDescent="0.2">
      <c r="A2411" s="2">
        <v>1754</v>
      </c>
      <c r="C2411" s="19" t="s">
        <v>19455</v>
      </c>
      <c r="D2411" s="10" t="s">
        <v>68</v>
      </c>
      <c r="E2411" t="s">
        <v>398</v>
      </c>
      <c r="F2411" s="20">
        <v>1280</v>
      </c>
      <c r="G2411" s="20">
        <v>749</v>
      </c>
    </row>
    <row r="2412" spans="1:7" ht="25.5" outlineLevel="2" x14ac:dyDescent="0.2">
      <c r="A2412" s="2">
        <v>1755</v>
      </c>
      <c r="C2412" s="19" t="s">
        <v>19455</v>
      </c>
      <c r="D2412" s="10" t="s">
        <v>88</v>
      </c>
      <c r="E2412" t="s">
        <v>398</v>
      </c>
      <c r="F2412" s="20">
        <v>9356</v>
      </c>
      <c r="G2412" s="20">
        <v>3533</v>
      </c>
    </row>
    <row r="2413" spans="1:7" ht="25.5" outlineLevel="2" x14ac:dyDescent="0.2">
      <c r="A2413" s="2">
        <v>1756</v>
      </c>
      <c r="C2413" s="19" t="s">
        <v>19455</v>
      </c>
      <c r="D2413" s="10" t="s">
        <v>121</v>
      </c>
      <c r="E2413" t="s">
        <v>398</v>
      </c>
      <c r="F2413" s="20">
        <v>2475</v>
      </c>
      <c r="G2413" s="20">
        <v>1040</v>
      </c>
    </row>
    <row r="2414" spans="1:7" ht="25.5" outlineLevel="2" x14ac:dyDescent="0.2">
      <c r="A2414" s="2">
        <v>1757</v>
      </c>
      <c r="C2414" s="19" t="s">
        <v>19455</v>
      </c>
      <c r="D2414" s="10" t="s">
        <v>153</v>
      </c>
      <c r="E2414" t="s">
        <v>398</v>
      </c>
      <c r="F2414" s="20">
        <v>3691</v>
      </c>
      <c r="G2414" s="20">
        <v>1227</v>
      </c>
    </row>
    <row r="2415" spans="1:7" ht="25.5" outlineLevel="2" x14ac:dyDescent="0.2">
      <c r="A2415" s="2">
        <v>1758</v>
      </c>
      <c r="C2415" s="19" t="s">
        <v>19455</v>
      </c>
      <c r="D2415" s="10" t="s">
        <v>164</v>
      </c>
      <c r="E2415" t="s">
        <v>398</v>
      </c>
      <c r="F2415" s="20">
        <v>1000</v>
      </c>
      <c r="G2415" s="20">
        <v>264</v>
      </c>
    </row>
    <row r="2416" spans="1:7" ht="25.5" outlineLevel="2" x14ac:dyDescent="0.2">
      <c r="A2416" s="2">
        <v>1759</v>
      </c>
      <c r="C2416" s="19" t="s">
        <v>19455</v>
      </c>
      <c r="D2416" s="10" t="s">
        <v>178</v>
      </c>
      <c r="E2416" t="s">
        <v>398</v>
      </c>
      <c r="F2416" s="20">
        <v>39301</v>
      </c>
      <c r="G2416" s="20">
        <v>12841</v>
      </c>
    </row>
    <row r="2417" spans="1:7" ht="25.5" outlineLevel="1" x14ac:dyDescent="0.2">
      <c r="A2417" s="2"/>
      <c r="C2417" s="49" t="s">
        <v>19456</v>
      </c>
      <c r="F2417" s="20">
        <f>SUBTOTAL(9,F2410:F2416)</f>
        <v>66534</v>
      </c>
      <c r="G2417" s="20">
        <f>SUBTOTAL(9,G2410:G2416)</f>
        <v>23497</v>
      </c>
    </row>
    <row r="2418" spans="1:7" ht="25.5" outlineLevel="2" x14ac:dyDescent="0.2">
      <c r="A2418" s="2">
        <v>1760</v>
      </c>
      <c r="B2418" t="s">
        <v>1280</v>
      </c>
      <c r="C2418" s="19" t="s">
        <v>20170</v>
      </c>
      <c r="D2418" s="10" t="s">
        <v>15</v>
      </c>
      <c r="E2418" t="s">
        <v>398</v>
      </c>
      <c r="F2418" s="20">
        <v>5486</v>
      </c>
      <c r="G2418" s="20">
        <v>1843</v>
      </c>
    </row>
    <row r="2419" spans="1:7" ht="25.5" outlineLevel="2" x14ac:dyDescent="0.2">
      <c r="A2419" s="2">
        <v>1761</v>
      </c>
      <c r="C2419" s="19" t="s">
        <v>20170</v>
      </c>
      <c r="D2419" s="10" t="s">
        <v>16</v>
      </c>
      <c r="E2419" t="s">
        <v>398</v>
      </c>
      <c r="F2419" s="20">
        <v>3948</v>
      </c>
      <c r="G2419" s="20">
        <v>762</v>
      </c>
    </row>
    <row r="2420" spans="1:7" ht="25.5" outlineLevel="2" x14ac:dyDescent="0.2">
      <c r="A2420" s="2">
        <v>1762</v>
      </c>
      <c r="C2420" s="19" t="s">
        <v>20170</v>
      </c>
      <c r="D2420" s="10" t="s">
        <v>23</v>
      </c>
      <c r="E2420" t="s">
        <v>398</v>
      </c>
      <c r="F2420" s="20">
        <v>2227</v>
      </c>
      <c r="G2420" s="20">
        <v>731</v>
      </c>
    </row>
    <row r="2421" spans="1:7" ht="25.5" outlineLevel="2" x14ac:dyDescent="0.2">
      <c r="A2421" s="2">
        <v>1763</v>
      </c>
      <c r="C2421" s="19" t="s">
        <v>20170</v>
      </c>
      <c r="D2421" s="10" t="s">
        <v>37</v>
      </c>
      <c r="E2421" t="s">
        <v>398</v>
      </c>
      <c r="F2421" s="20">
        <v>129118</v>
      </c>
      <c r="G2421" s="20">
        <v>49333</v>
      </c>
    </row>
    <row r="2422" spans="1:7" ht="25.5" outlineLevel="2" x14ac:dyDescent="0.2">
      <c r="A2422" s="2">
        <v>1764</v>
      </c>
      <c r="C2422" s="19" t="s">
        <v>20170</v>
      </c>
      <c r="D2422" s="10" t="s">
        <v>42</v>
      </c>
      <c r="E2422" t="s">
        <v>398</v>
      </c>
      <c r="F2422" s="20">
        <v>17219</v>
      </c>
      <c r="G2422" s="20">
        <v>537</v>
      </c>
    </row>
    <row r="2423" spans="1:7" ht="25.5" outlineLevel="2" x14ac:dyDescent="0.2">
      <c r="A2423" s="2">
        <v>1765</v>
      </c>
      <c r="C2423" s="19" t="s">
        <v>20170</v>
      </c>
      <c r="D2423" s="10" t="s">
        <v>53</v>
      </c>
      <c r="E2423" t="s">
        <v>398</v>
      </c>
      <c r="F2423" s="20">
        <v>9011</v>
      </c>
      <c r="G2423" s="20">
        <v>1455</v>
      </c>
    </row>
    <row r="2424" spans="1:7" ht="25.5" outlineLevel="2" x14ac:dyDescent="0.2">
      <c r="A2424" s="2">
        <v>1766</v>
      </c>
      <c r="C2424" s="19" t="s">
        <v>20170</v>
      </c>
      <c r="D2424" s="10" t="s">
        <v>54</v>
      </c>
      <c r="E2424" t="s">
        <v>398</v>
      </c>
      <c r="F2424" s="20">
        <v>485</v>
      </c>
      <c r="G2424" s="20">
        <v>41</v>
      </c>
    </row>
    <row r="2425" spans="1:7" ht="25.5" outlineLevel="2" x14ac:dyDescent="0.2">
      <c r="A2425" s="2">
        <v>1767</v>
      </c>
      <c r="C2425" s="19" t="s">
        <v>20170</v>
      </c>
      <c r="D2425" s="10" t="s">
        <v>64</v>
      </c>
      <c r="E2425" t="s">
        <v>398</v>
      </c>
      <c r="F2425" s="20">
        <v>2932</v>
      </c>
      <c r="G2425" s="20">
        <v>483</v>
      </c>
    </row>
    <row r="2426" spans="1:7" ht="25.5" outlineLevel="2" x14ac:dyDescent="0.2">
      <c r="A2426" s="2">
        <v>1768</v>
      </c>
      <c r="C2426" s="19" t="s">
        <v>20170</v>
      </c>
      <c r="D2426" s="10" t="s">
        <v>65</v>
      </c>
      <c r="E2426" t="s">
        <v>398</v>
      </c>
      <c r="F2426" s="20">
        <v>7753</v>
      </c>
      <c r="G2426" s="20">
        <v>1304</v>
      </c>
    </row>
    <row r="2427" spans="1:7" ht="25.5" outlineLevel="2" x14ac:dyDescent="0.2">
      <c r="A2427" s="2">
        <v>1769</v>
      </c>
      <c r="C2427" s="19" t="s">
        <v>20170</v>
      </c>
      <c r="D2427" s="10" t="s">
        <v>68</v>
      </c>
      <c r="E2427" t="s">
        <v>398</v>
      </c>
      <c r="F2427" s="20">
        <v>46182</v>
      </c>
      <c r="G2427" s="20">
        <v>12407</v>
      </c>
    </row>
    <row r="2428" spans="1:7" ht="25.5" outlineLevel="2" x14ac:dyDescent="0.2">
      <c r="A2428" s="2">
        <v>1770</v>
      </c>
      <c r="C2428" s="19" t="s">
        <v>20170</v>
      </c>
      <c r="D2428" s="10" t="s">
        <v>80</v>
      </c>
      <c r="E2428" t="s">
        <v>398</v>
      </c>
      <c r="F2428" s="20">
        <v>24530</v>
      </c>
      <c r="G2428" s="20">
        <v>439</v>
      </c>
    </row>
    <row r="2429" spans="1:7" ht="25.5" outlineLevel="2" x14ac:dyDescent="0.2">
      <c r="A2429" s="2">
        <v>1771</v>
      </c>
      <c r="C2429" s="19" t="s">
        <v>20170</v>
      </c>
      <c r="D2429" s="10" t="s">
        <v>84</v>
      </c>
      <c r="E2429" t="s">
        <v>398</v>
      </c>
      <c r="F2429" s="20">
        <v>781</v>
      </c>
      <c r="G2429" s="20">
        <v>612</v>
      </c>
    </row>
    <row r="2430" spans="1:7" ht="25.5" outlineLevel="2" x14ac:dyDescent="0.2">
      <c r="A2430" s="2">
        <v>1772</v>
      </c>
      <c r="C2430" s="19" t="s">
        <v>20170</v>
      </c>
      <c r="D2430" s="10" t="s">
        <v>87</v>
      </c>
      <c r="E2430" t="s">
        <v>398</v>
      </c>
      <c r="F2430" s="20">
        <v>20563</v>
      </c>
      <c r="G2430" s="20">
        <v>2761</v>
      </c>
    </row>
    <row r="2431" spans="1:7" ht="25.5" outlineLevel="2" x14ac:dyDescent="0.2">
      <c r="A2431" s="2">
        <v>1773</v>
      </c>
      <c r="C2431" s="19" t="s">
        <v>20170</v>
      </c>
      <c r="D2431" s="10" t="s">
        <v>88</v>
      </c>
      <c r="E2431" t="s">
        <v>398</v>
      </c>
      <c r="F2431" s="20">
        <v>155247</v>
      </c>
      <c r="G2431" s="20">
        <v>36810</v>
      </c>
    </row>
    <row r="2432" spans="1:7" ht="25.5" outlineLevel="2" x14ac:dyDescent="0.2">
      <c r="A2432" s="2">
        <v>1774</v>
      </c>
      <c r="C2432" s="19" t="s">
        <v>20170</v>
      </c>
      <c r="D2432" s="10" t="s">
        <v>121</v>
      </c>
      <c r="E2432" t="s">
        <v>398</v>
      </c>
      <c r="F2432" s="20">
        <v>3562</v>
      </c>
      <c r="G2432" s="20">
        <v>1125</v>
      </c>
    </row>
    <row r="2433" spans="1:7" ht="25.5" outlineLevel="2" x14ac:dyDescent="0.2">
      <c r="A2433" s="2">
        <v>1775</v>
      </c>
      <c r="C2433" s="19" t="s">
        <v>20170</v>
      </c>
      <c r="D2433" s="10" t="s">
        <v>128</v>
      </c>
      <c r="E2433" t="s">
        <v>398</v>
      </c>
      <c r="F2433" s="20">
        <v>1060</v>
      </c>
      <c r="G2433" s="20">
        <v>205</v>
      </c>
    </row>
    <row r="2434" spans="1:7" ht="25.5" outlineLevel="2" x14ac:dyDescent="0.2">
      <c r="A2434" s="2">
        <v>1776</v>
      </c>
      <c r="C2434" s="19" t="s">
        <v>20170</v>
      </c>
      <c r="D2434" s="10" t="s">
        <v>142</v>
      </c>
      <c r="E2434" t="s">
        <v>398</v>
      </c>
      <c r="F2434" s="20">
        <v>2544</v>
      </c>
      <c r="G2434" s="20">
        <v>493</v>
      </c>
    </row>
    <row r="2435" spans="1:7" ht="25.5" outlineLevel="2" x14ac:dyDescent="0.2">
      <c r="A2435" s="2">
        <v>1777</v>
      </c>
      <c r="C2435" s="19" t="s">
        <v>20170</v>
      </c>
      <c r="D2435" s="10" t="s">
        <v>153</v>
      </c>
      <c r="E2435" t="s">
        <v>398</v>
      </c>
      <c r="F2435" s="20">
        <v>1971</v>
      </c>
      <c r="G2435" s="20">
        <v>399</v>
      </c>
    </row>
    <row r="2436" spans="1:7" ht="25.5" outlineLevel="2" x14ac:dyDescent="0.2">
      <c r="A2436" s="2">
        <v>1778</v>
      </c>
      <c r="C2436" s="19" t="s">
        <v>20170</v>
      </c>
      <c r="D2436" s="10" t="s">
        <v>157</v>
      </c>
      <c r="E2436" t="s">
        <v>398</v>
      </c>
      <c r="F2436" s="20">
        <v>13718</v>
      </c>
      <c r="G2436" s="20">
        <v>3703</v>
      </c>
    </row>
    <row r="2437" spans="1:7" ht="25.5" outlineLevel="2" x14ac:dyDescent="0.2">
      <c r="A2437" s="2">
        <v>1779</v>
      </c>
      <c r="C2437" s="19" t="s">
        <v>20170</v>
      </c>
      <c r="D2437" s="10" t="s">
        <v>162</v>
      </c>
      <c r="E2437" t="s">
        <v>398</v>
      </c>
      <c r="F2437" s="20">
        <v>15302</v>
      </c>
      <c r="G2437" s="20">
        <v>2545</v>
      </c>
    </row>
    <row r="2438" spans="1:7" ht="25.5" outlineLevel="2" x14ac:dyDescent="0.2">
      <c r="A2438" s="2">
        <v>1780</v>
      </c>
      <c r="C2438" s="19" t="s">
        <v>20170</v>
      </c>
      <c r="D2438" s="10" t="s">
        <v>164</v>
      </c>
      <c r="E2438" t="s">
        <v>398</v>
      </c>
      <c r="F2438" s="20">
        <v>695</v>
      </c>
      <c r="G2438" s="20">
        <v>23</v>
      </c>
    </row>
    <row r="2439" spans="1:7" ht="25.5" outlineLevel="2" x14ac:dyDescent="0.2">
      <c r="A2439" s="2">
        <v>1781</v>
      </c>
      <c r="C2439" s="19" t="s">
        <v>20170</v>
      </c>
      <c r="D2439" s="10" t="s">
        <v>176</v>
      </c>
      <c r="E2439" t="s">
        <v>398</v>
      </c>
      <c r="F2439" s="20">
        <v>228898</v>
      </c>
      <c r="G2439" s="20">
        <v>43909</v>
      </c>
    </row>
    <row r="2440" spans="1:7" ht="25.5" outlineLevel="2" x14ac:dyDescent="0.2">
      <c r="A2440" s="2">
        <v>1782</v>
      </c>
      <c r="C2440" s="19" t="s">
        <v>20170</v>
      </c>
      <c r="D2440" s="10" t="s">
        <v>178</v>
      </c>
      <c r="E2440" t="s">
        <v>398</v>
      </c>
      <c r="F2440" s="20">
        <v>114635</v>
      </c>
      <c r="G2440" s="20">
        <v>41578</v>
      </c>
    </row>
    <row r="2441" spans="1:7" ht="25.5" outlineLevel="1" x14ac:dyDescent="0.2">
      <c r="A2441" s="2"/>
      <c r="C2441" s="49" t="s">
        <v>20171</v>
      </c>
      <c r="F2441" s="20">
        <f>SUBTOTAL(9,F2418:F2440)</f>
        <v>807867</v>
      </c>
      <c r="G2441" s="20">
        <f>SUBTOTAL(9,G2418:G2440)</f>
        <v>203498</v>
      </c>
    </row>
    <row r="2442" spans="1:7" ht="25.5" outlineLevel="2" x14ac:dyDescent="0.2">
      <c r="A2442" s="2">
        <v>1783</v>
      </c>
      <c r="B2442" t="s">
        <v>1282</v>
      </c>
      <c r="C2442" s="19" t="s">
        <v>19457</v>
      </c>
      <c r="D2442" s="10" t="s">
        <v>88</v>
      </c>
      <c r="E2442" t="s">
        <v>398</v>
      </c>
      <c r="F2442" s="20">
        <v>1480</v>
      </c>
      <c r="G2442" s="20">
        <v>306</v>
      </c>
    </row>
    <row r="2443" spans="1:7" ht="25.5" outlineLevel="1" x14ac:dyDescent="0.2">
      <c r="A2443" s="2"/>
      <c r="C2443" s="49" t="s">
        <v>19458</v>
      </c>
      <c r="F2443" s="20">
        <f>SUBTOTAL(9,F2442:F2442)</f>
        <v>1480</v>
      </c>
      <c r="G2443" s="20">
        <f>SUBTOTAL(9,G2442:G2442)</f>
        <v>306</v>
      </c>
    </row>
    <row r="2444" spans="1:7" ht="25.5" outlineLevel="2" x14ac:dyDescent="0.2">
      <c r="A2444" s="2">
        <v>1784</v>
      </c>
      <c r="B2444" t="s">
        <v>1284</v>
      </c>
      <c r="C2444" s="19" t="s">
        <v>19459</v>
      </c>
      <c r="D2444" s="10" t="s">
        <v>68</v>
      </c>
      <c r="E2444" t="s">
        <v>398</v>
      </c>
      <c r="F2444" s="20">
        <v>706</v>
      </c>
      <c r="G2444" s="20">
        <v>682</v>
      </c>
    </row>
    <row r="2445" spans="1:7" ht="25.5" outlineLevel="2" x14ac:dyDescent="0.2">
      <c r="A2445" s="2">
        <v>1785</v>
      </c>
      <c r="C2445" s="19" t="s">
        <v>19459</v>
      </c>
      <c r="D2445" s="10" t="s">
        <v>178</v>
      </c>
      <c r="E2445" t="s">
        <v>398</v>
      </c>
      <c r="F2445" s="20">
        <v>3018</v>
      </c>
      <c r="G2445" s="20">
        <v>1009</v>
      </c>
    </row>
    <row r="2446" spans="1:7" ht="25.5" outlineLevel="1" x14ac:dyDescent="0.2">
      <c r="A2446" s="2"/>
      <c r="C2446" s="49" t="s">
        <v>19460</v>
      </c>
      <c r="F2446" s="20">
        <f>SUBTOTAL(9,F2444:F2445)</f>
        <v>3724</v>
      </c>
      <c r="G2446" s="20">
        <f>SUBTOTAL(9,G2444:G2445)</f>
        <v>1691</v>
      </c>
    </row>
    <row r="2447" spans="1:7" ht="25.5" outlineLevel="2" x14ac:dyDescent="0.2">
      <c r="A2447" s="2">
        <v>1786</v>
      </c>
      <c r="B2447" t="s">
        <v>1286</v>
      </c>
      <c r="C2447" s="19" t="s">
        <v>20591</v>
      </c>
      <c r="D2447" s="10" t="s">
        <v>15</v>
      </c>
      <c r="E2447" t="s">
        <v>398</v>
      </c>
      <c r="F2447" s="20">
        <v>400</v>
      </c>
      <c r="G2447" s="20">
        <v>67</v>
      </c>
    </row>
    <row r="2448" spans="1:7" ht="25.5" outlineLevel="2" x14ac:dyDescent="0.2">
      <c r="A2448" s="2">
        <v>1787</v>
      </c>
      <c r="C2448" s="19" t="s">
        <v>20591</v>
      </c>
      <c r="D2448" s="10" t="s">
        <v>178</v>
      </c>
      <c r="E2448" t="s">
        <v>398</v>
      </c>
      <c r="F2448" s="20">
        <v>185</v>
      </c>
      <c r="G2448" s="20">
        <v>163</v>
      </c>
    </row>
    <row r="2449" spans="1:7" ht="25.5" outlineLevel="1" x14ac:dyDescent="0.2">
      <c r="A2449" s="2"/>
      <c r="C2449" s="49" t="s">
        <v>20592</v>
      </c>
      <c r="F2449" s="20">
        <f>SUBTOTAL(9,F2447:F2448)</f>
        <v>585</v>
      </c>
      <c r="G2449" s="20">
        <f>SUBTOTAL(9,G2447:G2448)</f>
        <v>230</v>
      </c>
    </row>
    <row r="2450" spans="1:7" ht="25.5" outlineLevel="2" x14ac:dyDescent="0.2">
      <c r="A2450" s="2">
        <v>1788</v>
      </c>
      <c r="B2450" t="s">
        <v>1288</v>
      </c>
      <c r="C2450" s="19" t="s">
        <v>19461</v>
      </c>
      <c r="D2450" s="10" t="s">
        <v>15</v>
      </c>
      <c r="E2450" t="s">
        <v>398</v>
      </c>
      <c r="F2450" s="20">
        <v>2940</v>
      </c>
      <c r="G2450" s="20">
        <v>1274</v>
      </c>
    </row>
    <row r="2451" spans="1:7" ht="25.5" outlineLevel="2" x14ac:dyDescent="0.2">
      <c r="A2451" s="2">
        <v>1789</v>
      </c>
      <c r="C2451" s="19" t="s">
        <v>19461</v>
      </c>
      <c r="D2451" s="10" t="s">
        <v>16</v>
      </c>
      <c r="E2451" t="s">
        <v>398</v>
      </c>
      <c r="F2451" s="20">
        <v>784</v>
      </c>
      <c r="G2451" s="20">
        <v>269</v>
      </c>
    </row>
    <row r="2452" spans="1:7" ht="25.5" outlineLevel="2" x14ac:dyDescent="0.2">
      <c r="A2452" s="2">
        <v>1790</v>
      </c>
      <c r="C2452" s="19" t="s">
        <v>19461</v>
      </c>
      <c r="D2452" s="10" t="s">
        <v>23</v>
      </c>
      <c r="E2452" t="s">
        <v>398</v>
      </c>
      <c r="F2452" s="20">
        <v>500</v>
      </c>
      <c r="G2452" s="20">
        <v>165</v>
      </c>
    </row>
    <row r="2453" spans="1:7" ht="25.5" outlineLevel="2" x14ac:dyDescent="0.2">
      <c r="A2453" s="2">
        <v>1791</v>
      </c>
      <c r="C2453" s="19" t="s">
        <v>19461</v>
      </c>
      <c r="D2453" s="10" t="s">
        <v>37</v>
      </c>
      <c r="E2453" t="s">
        <v>398</v>
      </c>
      <c r="F2453" s="20">
        <v>14757</v>
      </c>
      <c r="G2453" s="20">
        <v>7988</v>
      </c>
    </row>
    <row r="2454" spans="1:7" ht="25.5" outlineLevel="2" x14ac:dyDescent="0.2">
      <c r="A2454" s="2">
        <v>1792</v>
      </c>
      <c r="C2454" s="19" t="s">
        <v>19461</v>
      </c>
      <c r="D2454" s="10" t="s">
        <v>42</v>
      </c>
      <c r="E2454" t="s">
        <v>398</v>
      </c>
      <c r="F2454" s="20">
        <v>7826</v>
      </c>
      <c r="G2454" s="20">
        <v>761</v>
      </c>
    </row>
    <row r="2455" spans="1:7" ht="25.5" outlineLevel="2" x14ac:dyDescent="0.2">
      <c r="A2455" s="2">
        <v>1793</v>
      </c>
      <c r="C2455" s="19" t="s">
        <v>19461</v>
      </c>
      <c r="D2455" s="10" t="s">
        <v>65</v>
      </c>
      <c r="E2455" t="s">
        <v>398</v>
      </c>
      <c r="F2455" s="20">
        <v>1272</v>
      </c>
      <c r="G2455" s="20">
        <v>392</v>
      </c>
    </row>
    <row r="2456" spans="1:7" ht="25.5" outlineLevel="2" x14ac:dyDescent="0.2">
      <c r="A2456" s="2">
        <v>1794</v>
      </c>
      <c r="C2456" s="19" t="s">
        <v>19461</v>
      </c>
      <c r="D2456" s="10" t="s">
        <v>68</v>
      </c>
      <c r="E2456" t="s">
        <v>398</v>
      </c>
      <c r="F2456" s="20">
        <v>2599</v>
      </c>
      <c r="G2456" s="20">
        <v>590</v>
      </c>
    </row>
    <row r="2457" spans="1:7" ht="25.5" outlineLevel="2" x14ac:dyDescent="0.2">
      <c r="A2457" s="2">
        <v>1795</v>
      </c>
      <c r="C2457" s="19" t="s">
        <v>19461</v>
      </c>
      <c r="D2457" s="10" t="s">
        <v>77</v>
      </c>
      <c r="E2457" t="s">
        <v>398</v>
      </c>
      <c r="F2457" s="20">
        <v>2672</v>
      </c>
      <c r="G2457" s="20">
        <v>1712</v>
      </c>
    </row>
    <row r="2458" spans="1:7" ht="25.5" outlineLevel="2" x14ac:dyDescent="0.2">
      <c r="A2458" s="2">
        <v>1796</v>
      </c>
      <c r="C2458" s="19" t="s">
        <v>19461</v>
      </c>
      <c r="D2458" s="10" t="s">
        <v>87</v>
      </c>
      <c r="E2458" t="s">
        <v>398</v>
      </c>
      <c r="F2458" s="20">
        <v>2669</v>
      </c>
      <c r="G2458" s="20">
        <v>660</v>
      </c>
    </row>
    <row r="2459" spans="1:7" ht="25.5" outlineLevel="2" x14ac:dyDescent="0.2">
      <c r="A2459" s="2">
        <v>1797</v>
      </c>
      <c r="C2459" s="19" t="s">
        <v>19461</v>
      </c>
      <c r="D2459" s="10" t="s">
        <v>88</v>
      </c>
      <c r="E2459" t="s">
        <v>398</v>
      </c>
      <c r="F2459" s="20">
        <v>3435</v>
      </c>
      <c r="G2459" s="20">
        <v>2096</v>
      </c>
    </row>
    <row r="2460" spans="1:7" ht="25.5" outlineLevel="2" x14ac:dyDescent="0.2">
      <c r="A2460" s="2">
        <v>1798</v>
      </c>
      <c r="C2460" s="19" t="s">
        <v>19461</v>
      </c>
      <c r="D2460" s="10" t="s">
        <v>107</v>
      </c>
      <c r="E2460" t="s">
        <v>398</v>
      </c>
      <c r="F2460" s="20">
        <v>2542</v>
      </c>
      <c r="G2460" s="20">
        <v>3348</v>
      </c>
    </row>
    <row r="2461" spans="1:7" ht="25.5" outlineLevel="2" x14ac:dyDescent="0.2">
      <c r="A2461" s="2">
        <v>1799</v>
      </c>
      <c r="C2461" s="19" t="s">
        <v>19461</v>
      </c>
      <c r="D2461" s="10" t="s">
        <v>121</v>
      </c>
      <c r="E2461" t="s">
        <v>398</v>
      </c>
      <c r="F2461" s="20">
        <v>489</v>
      </c>
      <c r="G2461" s="20">
        <v>1112</v>
      </c>
    </row>
    <row r="2462" spans="1:7" ht="25.5" outlineLevel="2" x14ac:dyDescent="0.2">
      <c r="A2462" s="2">
        <v>1800</v>
      </c>
      <c r="C2462" s="19" t="s">
        <v>19461</v>
      </c>
      <c r="D2462" s="10" t="s">
        <v>128</v>
      </c>
      <c r="E2462" t="s">
        <v>398</v>
      </c>
      <c r="F2462" s="20">
        <v>4678</v>
      </c>
      <c r="G2462" s="20">
        <v>6716</v>
      </c>
    </row>
    <row r="2463" spans="1:7" ht="25.5" outlineLevel="2" x14ac:dyDescent="0.2">
      <c r="A2463" s="2">
        <v>1801</v>
      </c>
      <c r="C2463" s="19" t="s">
        <v>19461</v>
      </c>
      <c r="D2463" s="10" t="s">
        <v>156</v>
      </c>
      <c r="E2463" t="s">
        <v>398</v>
      </c>
      <c r="F2463" s="20">
        <v>2657</v>
      </c>
      <c r="G2463" s="20">
        <v>207</v>
      </c>
    </row>
    <row r="2464" spans="1:7" ht="25.5" outlineLevel="2" x14ac:dyDescent="0.2">
      <c r="A2464" s="2">
        <v>1802</v>
      </c>
      <c r="C2464" s="19" t="s">
        <v>19461</v>
      </c>
      <c r="D2464" s="10" t="s">
        <v>157</v>
      </c>
      <c r="E2464" t="s">
        <v>398</v>
      </c>
      <c r="F2464" s="20">
        <v>4547</v>
      </c>
      <c r="G2464" s="20">
        <v>806</v>
      </c>
    </row>
    <row r="2465" spans="1:7" ht="25.5" outlineLevel="2" x14ac:dyDescent="0.2">
      <c r="A2465" s="2">
        <v>1803</v>
      </c>
      <c r="C2465" s="19" t="s">
        <v>19461</v>
      </c>
      <c r="D2465" s="10" t="s">
        <v>162</v>
      </c>
      <c r="E2465" t="s">
        <v>398</v>
      </c>
      <c r="F2465" s="20">
        <v>236</v>
      </c>
      <c r="G2465" s="20">
        <v>30</v>
      </c>
    </row>
    <row r="2466" spans="1:7" ht="25.5" outlineLevel="2" x14ac:dyDescent="0.2">
      <c r="A2466" s="2">
        <v>1804</v>
      </c>
      <c r="C2466" s="19" t="s">
        <v>19461</v>
      </c>
      <c r="D2466" s="10" t="s">
        <v>164</v>
      </c>
      <c r="E2466" t="s">
        <v>398</v>
      </c>
      <c r="F2466" s="20">
        <v>928</v>
      </c>
      <c r="G2466" s="20">
        <v>832</v>
      </c>
    </row>
    <row r="2467" spans="1:7" ht="25.5" outlineLevel="2" x14ac:dyDescent="0.2">
      <c r="A2467" s="2">
        <v>1805</v>
      </c>
      <c r="C2467" s="19" t="s">
        <v>19461</v>
      </c>
      <c r="D2467" s="10" t="s">
        <v>176</v>
      </c>
      <c r="E2467" t="s">
        <v>398</v>
      </c>
      <c r="F2467" s="20">
        <v>10046</v>
      </c>
      <c r="G2467" s="20">
        <v>2882</v>
      </c>
    </row>
    <row r="2468" spans="1:7" ht="25.5" outlineLevel="2" x14ac:dyDescent="0.2">
      <c r="A2468" s="2">
        <v>1806</v>
      </c>
      <c r="C2468" s="19" t="s">
        <v>19461</v>
      </c>
      <c r="D2468" s="10" t="s">
        <v>178</v>
      </c>
      <c r="E2468" t="s">
        <v>398</v>
      </c>
      <c r="F2468" s="20">
        <v>8368</v>
      </c>
      <c r="G2468" s="20">
        <v>5323</v>
      </c>
    </row>
    <row r="2469" spans="1:7" ht="25.5" outlineLevel="1" x14ac:dyDescent="0.2">
      <c r="A2469" s="2"/>
      <c r="C2469" s="49" t="s">
        <v>19462</v>
      </c>
      <c r="F2469" s="20">
        <f>SUBTOTAL(9,F2450:F2468)</f>
        <v>73945</v>
      </c>
      <c r="G2469" s="20">
        <f>SUBTOTAL(9,G2450:G2468)</f>
        <v>37163</v>
      </c>
    </row>
    <row r="2470" spans="1:7" ht="25.5" outlineLevel="2" x14ac:dyDescent="0.2">
      <c r="A2470" s="2">
        <v>1807</v>
      </c>
      <c r="B2470" t="s">
        <v>1290</v>
      </c>
      <c r="C2470" s="19" t="s">
        <v>20593</v>
      </c>
      <c r="D2470" s="10" t="s">
        <v>65</v>
      </c>
      <c r="E2470" t="s">
        <v>411</v>
      </c>
      <c r="F2470" s="20">
        <v>284</v>
      </c>
      <c r="G2470" s="20">
        <v>84</v>
      </c>
    </row>
    <row r="2471" spans="1:7" ht="25.5" outlineLevel="2" x14ac:dyDescent="0.2">
      <c r="A2471" s="2">
        <v>1808</v>
      </c>
      <c r="C2471" s="19" t="s">
        <v>20593</v>
      </c>
      <c r="D2471" s="10" t="s">
        <v>88</v>
      </c>
      <c r="E2471" t="s">
        <v>411</v>
      </c>
      <c r="F2471" s="20">
        <v>5374</v>
      </c>
      <c r="G2471" s="20">
        <v>561</v>
      </c>
    </row>
    <row r="2472" spans="1:7" ht="25.5" outlineLevel="2" x14ac:dyDescent="0.2">
      <c r="A2472" s="2">
        <v>1809</v>
      </c>
      <c r="C2472" s="19" t="s">
        <v>20593</v>
      </c>
      <c r="D2472" s="10" t="s">
        <v>157</v>
      </c>
      <c r="E2472" t="s">
        <v>411</v>
      </c>
      <c r="F2472" s="20">
        <v>3202</v>
      </c>
      <c r="G2472" s="20">
        <v>830</v>
      </c>
    </row>
    <row r="2473" spans="1:7" ht="25.5" outlineLevel="1" x14ac:dyDescent="0.2">
      <c r="A2473" s="2"/>
      <c r="C2473" s="49" t="s">
        <v>20594</v>
      </c>
      <c r="F2473" s="20">
        <f>SUBTOTAL(9,F2470:F2472)</f>
        <v>8860</v>
      </c>
      <c r="G2473" s="20">
        <f>SUBTOTAL(9,G2470:G2472)</f>
        <v>1475</v>
      </c>
    </row>
    <row r="2474" spans="1:7" ht="25.5" outlineLevel="2" x14ac:dyDescent="0.2">
      <c r="A2474" s="2">
        <v>1810</v>
      </c>
      <c r="B2474" t="s">
        <v>1291</v>
      </c>
      <c r="C2474" s="19" t="s">
        <v>19463</v>
      </c>
      <c r="D2474" s="10" t="s">
        <v>42</v>
      </c>
      <c r="E2474" t="s">
        <v>411</v>
      </c>
      <c r="F2474" s="20">
        <v>1640</v>
      </c>
      <c r="G2474" s="20">
        <v>344</v>
      </c>
    </row>
    <row r="2475" spans="1:7" ht="25.5" outlineLevel="1" x14ac:dyDescent="0.2">
      <c r="A2475" s="2"/>
      <c r="C2475" s="49" t="s">
        <v>19464</v>
      </c>
      <c r="F2475" s="20">
        <f>SUBTOTAL(9,F2474:F2474)</f>
        <v>1640</v>
      </c>
      <c r="G2475" s="20">
        <f>SUBTOTAL(9,G2474:G2474)</f>
        <v>344</v>
      </c>
    </row>
    <row r="2476" spans="1:7" ht="25.5" outlineLevel="2" x14ac:dyDescent="0.2">
      <c r="A2476" s="2">
        <v>1811</v>
      </c>
      <c r="B2476" t="s">
        <v>1293</v>
      </c>
      <c r="C2476" s="19" t="s">
        <v>19465</v>
      </c>
      <c r="D2476" s="10" t="s">
        <v>65</v>
      </c>
      <c r="E2476" t="s">
        <v>398</v>
      </c>
      <c r="F2476" s="20">
        <v>3445</v>
      </c>
      <c r="G2476" s="20">
        <v>1498</v>
      </c>
    </row>
    <row r="2477" spans="1:7" ht="25.5" outlineLevel="2" x14ac:dyDescent="0.2">
      <c r="A2477" s="2">
        <v>1812</v>
      </c>
      <c r="C2477" s="19" t="s">
        <v>19465</v>
      </c>
      <c r="D2477" s="10" t="s">
        <v>67</v>
      </c>
      <c r="E2477" t="s">
        <v>398</v>
      </c>
      <c r="F2477" s="20">
        <v>1342</v>
      </c>
      <c r="G2477" s="20">
        <v>810</v>
      </c>
    </row>
    <row r="2478" spans="1:7" ht="25.5" outlineLevel="2" x14ac:dyDescent="0.2">
      <c r="A2478" s="2">
        <v>1813</v>
      </c>
      <c r="C2478" s="19" t="s">
        <v>19465</v>
      </c>
      <c r="D2478" s="10" t="s">
        <v>88</v>
      </c>
      <c r="E2478" t="s">
        <v>398</v>
      </c>
      <c r="F2478" s="20">
        <v>19810</v>
      </c>
      <c r="G2478" s="20">
        <v>8794</v>
      </c>
    </row>
    <row r="2479" spans="1:7" ht="25.5" outlineLevel="2" x14ac:dyDescent="0.2">
      <c r="A2479" s="2">
        <v>1814</v>
      </c>
      <c r="C2479" s="19" t="s">
        <v>19465</v>
      </c>
      <c r="D2479" s="10" t="s">
        <v>128</v>
      </c>
      <c r="E2479" t="s">
        <v>398</v>
      </c>
      <c r="F2479" s="20">
        <v>11477</v>
      </c>
      <c r="G2479" s="20">
        <v>35200</v>
      </c>
    </row>
    <row r="2480" spans="1:7" ht="25.5" outlineLevel="1" x14ac:dyDescent="0.2">
      <c r="A2480" s="2"/>
      <c r="C2480" s="49" t="s">
        <v>19466</v>
      </c>
      <c r="F2480" s="20">
        <f>SUBTOTAL(9,F2476:F2479)</f>
        <v>36074</v>
      </c>
      <c r="G2480" s="20">
        <f>SUBTOTAL(9,G2476:G2479)</f>
        <v>46302</v>
      </c>
    </row>
    <row r="2481" spans="1:7" ht="25.5" outlineLevel="2" x14ac:dyDescent="0.2">
      <c r="A2481" s="2">
        <v>1815</v>
      </c>
      <c r="B2481" t="s">
        <v>1295</v>
      </c>
      <c r="C2481" s="19" t="s">
        <v>19467</v>
      </c>
      <c r="D2481" s="10" t="s">
        <v>15</v>
      </c>
      <c r="E2481" t="s">
        <v>398</v>
      </c>
      <c r="F2481" s="20">
        <v>112</v>
      </c>
      <c r="G2481" s="20">
        <v>65</v>
      </c>
    </row>
    <row r="2482" spans="1:7" ht="25.5" outlineLevel="2" x14ac:dyDescent="0.2">
      <c r="A2482" s="2">
        <v>1816</v>
      </c>
      <c r="C2482" s="19" t="s">
        <v>19467</v>
      </c>
      <c r="D2482" s="10" t="s">
        <v>37</v>
      </c>
      <c r="E2482" t="s">
        <v>398</v>
      </c>
      <c r="F2482" s="20">
        <v>111</v>
      </c>
      <c r="G2482" s="20">
        <v>44</v>
      </c>
    </row>
    <row r="2483" spans="1:7" ht="25.5" outlineLevel="2" x14ac:dyDescent="0.2">
      <c r="A2483" s="2">
        <v>1817</v>
      </c>
      <c r="C2483" s="19" t="s">
        <v>19467</v>
      </c>
      <c r="D2483" s="10" t="s">
        <v>176</v>
      </c>
      <c r="E2483" t="s">
        <v>398</v>
      </c>
      <c r="F2483" s="20">
        <v>182</v>
      </c>
      <c r="G2483" s="20">
        <v>69</v>
      </c>
    </row>
    <row r="2484" spans="1:7" ht="25.5" outlineLevel="2" x14ac:dyDescent="0.2">
      <c r="A2484" s="2">
        <v>1818</v>
      </c>
      <c r="C2484" s="19" t="s">
        <v>19467</v>
      </c>
      <c r="D2484" s="10" t="s">
        <v>178</v>
      </c>
      <c r="E2484" t="s">
        <v>398</v>
      </c>
      <c r="F2484" s="20">
        <v>8486</v>
      </c>
      <c r="G2484" s="20">
        <v>1008</v>
      </c>
    </row>
    <row r="2485" spans="1:7" ht="25.5" outlineLevel="1" x14ac:dyDescent="0.2">
      <c r="A2485" s="2"/>
      <c r="C2485" s="49" t="s">
        <v>19468</v>
      </c>
      <c r="F2485" s="20">
        <f>SUBTOTAL(9,F2481:F2484)</f>
        <v>8891</v>
      </c>
      <c r="G2485" s="20">
        <f>SUBTOTAL(9,G2481:G2484)</f>
        <v>1186</v>
      </c>
    </row>
    <row r="2486" spans="1:7" ht="25.5" outlineLevel="2" x14ac:dyDescent="0.2">
      <c r="A2486" s="2">
        <v>1819</v>
      </c>
      <c r="B2486" t="s">
        <v>1297</v>
      </c>
      <c r="C2486" s="19" t="s">
        <v>19469</v>
      </c>
      <c r="D2486" s="10" t="s">
        <v>42</v>
      </c>
      <c r="E2486" t="s">
        <v>398</v>
      </c>
      <c r="F2486" s="20">
        <v>530</v>
      </c>
      <c r="G2486" s="20">
        <v>159</v>
      </c>
    </row>
    <row r="2487" spans="1:7" ht="25.5" outlineLevel="1" x14ac:dyDescent="0.2">
      <c r="A2487" s="2"/>
      <c r="C2487" s="49" t="s">
        <v>19470</v>
      </c>
      <c r="F2487" s="20">
        <f>SUBTOTAL(9,F2486:F2486)</f>
        <v>530</v>
      </c>
      <c r="G2487" s="20">
        <f>SUBTOTAL(9,G2486:G2486)</f>
        <v>159</v>
      </c>
    </row>
    <row r="2488" spans="1:7" ht="25.5" outlineLevel="2" x14ac:dyDescent="0.2">
      <c r="A2488" s="2">
        <v>1820</v>
      </c>
      <c r="B2488" t="s">
        <v>1299</v>
      </c>
      <c r="C2488" s="19" t="s">
        <v>19471</v>
      </c>
      <c r="D2488" s="10" t="s">
        <v>42</v>
      </c>
      <c r="E2488" t="s">
        <v>398</v>
      </c>
      <c r="F2488" s="20">
        <v>5536</v>
      </c>
      <c r="G2488" s="20">
        <v>443</v>
      </c>
    </row>
    <row r="2489" spans="1:7" ht="25.5" outlineLevel="2" x14ac:dyDescent="0.2">
      <c r="A2489" s="2">
        <v>1821</v>
      </c>
      <c r="C2489" s="19" t="s">
        <v>19471</v>
      </c>
      <c r="D2489" s="10" t="s">
        <v>88</v>
      </c>
      <c r="E2489" t="s">
        <v>398</v>
      </c>
      <c r="F2489" s="20">
        <v>748</v>
      </c>
      <c r="G2489" s="20">
        <v>955</v>
      </c>
    </row>
    <row r="2490" spans="1:7" ht="25.5" outlineLevel="2" x14ac:dyDescent="0.2">
      <c r="A2490" s="2">
        <v>1822</v>
      </c>
      <c r="C2490" s="19" t="s">
        <v>19471</v>
      </c>
      <c r="D2490" s="10" t="s">
        <v>176</v>
      </c>
      <c r="E2490" t="s">
        <v>398</v>
      </c>
      <c r="F2490" s="20">
        <v>120</v>
      </c>
      <c r="G2490" s="20">
        <v>57</v>
      </c>
    </row>
    <row r="2491" spans="1:7" ht="25.5" outlineLevel="2" x14ac:dyDescent="0.2">
      <c r="A2491" s="2">
        <v>1823</v>
      </c>
      <c r="C2491" s="19" t="s">
        <v>19471</v>
      </c>
      <c r="D2491" s="10" t="s">
        <v>178</v>
      </c>
      <c r="E2491" t="s">
        <v>398</v>
      </c>
      <c r="F2491" s="20">
        <v>60</v>
      </c>
      <c r="G2491" s="20">
        <v>116</v>
      </c>
    </row>
    <row r="2492" spans="1:7" ht="25.5" outlineLevel="1" x14ac:dyDescent="0.2">
      <c r="A2492" s="2"/>
      <c r="C2492" s="49" t="s">
        <v>19472</v>
      </c>
      <c r="F2492" s="20">
        <f>SUBTOTAL(9,F2488:F2491)</f>
        <v>6464</v>
      </c>
      <c r="G2492" s="20">
        <f>SUBTOTAL(9,G2488:G2491)</f>
        <v>1571</v>
      </c>
    </row>
    <row r="2493" spans="1:7" ht="25.5" outlineLevel="2" x14ac:dyDescent="0.2">
      <c r="A2493" s="2">
        <v>1824</v>
      </c>
      <c r="B2493" t="s">
        <v>1301</v>
      </c>
      <c r="C2493" s="19" t="s">
        <v>19473</v>
      </c>
      <c r="D2493" s="10" t="s">
        <v>176</v>
      </c>
      <c r="E2493" t="s">
        <v>398</v>
      </c>
      <c r="F2493" s="20">
        <v>1927</v>
      </c>
      <c r="G2493" s="20">
        <v>2498</v>
      </c>
    </row>
    <row r="2494" spans="1:7" ht="25.5" outlineLevel="2" x14ac:dyDescent="0.2">
      <c r="A2494" s="2">
        <v>1825</v>
      </c>
      <c r="B2494" t="s">
        <v>1303</v>
      </c>
      <c r="C2494" s="19" t="s">
        <v>19473</v>
      </c>
      <c r="D2494" s="10" t="s">
        <v>80</v>
      </c>
      <c r="E2494" t="s">
        <v>398</v>
      </c>
      <c r="F2494" s="20">
        <v>123084</v>
      </c>
      <c r="G2494" s="20">
        <v>62755</v>
      </c>
    </row>
    <row r="2495" spans="1:7" ht="25.5" outlineLevel="2" x14ac:dyDescent="0.2">
      <c r="A2495" s="2">
        <v>1826</v>
      </c>
      <c r="C2495" s="19" t="s">
        <v>19473</v>
      </c>
      <c r="D2495" s="10" t="s">
        <v>123</v>
      </c>
      <c r="E2495" t="s">
        <v>398</v>
      </c>
      <c r="F2495" s="20">
        <v>150</v>
      </c>
      <c r="G2495" s="20">
        <v>87</v>
      </c>
    </row>
    <row r="2496" spans="1:7" ht="25.5" outlineLevel="2" x14ac:dyDescent="0.2">
      <c r="A2496" s="2">
        <v>1827</v>
      </c>
      <c r="C2496" s="19" t="s">
        <v>19473</v>
      </c>
      <c r="D2496" s="10" t="s">
        <v>176</v>
      </c>
      <c r="E2496" t="s">
        <v>398</v>
      </c>
      <c r="F2496" s="20">
        <v>8498</v>
      </c>
      <c r="G2496" s="20">
        <v>5084</v>
      </c>
    </row>
    <row r="2497" spans="1:7" ht="25.5" outlineLevel="1" x14ac:dyDescent="0.2">
      <c r="A2497" s="2"/>
      <c r="C2497" s="49" t="s">
        <v>19474</v>
      </c>
      <c r="F2497" s="20">
        <f>SUBTOTAL(9,F2493:F2496)</f>
        <v>133659</v>
      </c>
      <c r="G2497" s="20">
        <f>SUBTOTAL(9,G2493:G2496)</f>
        <v>70424</v>
      </c>
    </row>
    <row r="2498" spans="1:7" ht="25.5" outlineLevel="2" x14ac:dyDescent="0.2">
      <c r="A2498" s="2">
        <v>1828</v>
      </c>
      <c r="B2498" t="s">
        <v>1304</v>
      </c>
      <c r="C2498" s="19" t="s">
        <v>19475</v>
      </c>
      <c r="D2498" s="10" t="s">
        <v>121</v>
      </c>
      <c r="E2498" t="s">
        <v>398</v>
      </c>
      <c r="F2498" s="20">
        <v>144</v>
      </c>
      <c r="G2498" s="20">
        <v>135</v>
      </c>
    </row>
    <row r="2499" spans="1:7" ht="25.5" outlineLevel="2" x14ac:dyDescent="0.2">
      <c r="A2499" s="2">
        <v>1829</v>
      </c>
      <c r="C2499" s="19" t="s">
        <v>19475</v>
      </c>
      <c r="D2499" s="10" t="s">
        <v>176</v>
      </c>
      <c r="E2499" t="s">
        <v>398</v>
      </c>
      <c r="F2499" s="20">
        <v>4949</v>
      </c>
      <c r="G2499" s="20">
        <v>4183</v>
      </c>
    </row>
    <row r="2500" spans="1:7" ht="25.5" outlineLevel="1" x14ac:dyDescent="0.2">
      <c r="A2500" s="2"/>
      <c r="C2500" s="49" t="s">
        <v>19476</v>
      </c>
      <c r="F2500" s="20">
        <f>SUBTOTAL(9,F2498:F2499)</f>
        <v>5093</v>
      </c>
      <c r="G2500" s="20">
        <f>SUBTOTAL(9,G2498:G2499)</f>
        <v>4318</v>
      </c>
    </row>
    <row r="2501" spans="1:7" ht="25.5" outlineLevel="2" x14ac:dyDescent="0.2">
      <c r="A2501" s="2">
        <v>1830</v>
      </c>
      <c r="B2501" t="s">
        <v>1306</v>
      </c>
      <c r="C2501" s="19" t="s">
        <v>20172</v>
      </c>
      <c r="D2501" s="10" t="s">
        <v>88</v>
      </c>
      <c r="E2501" t="s">
        <v>398</v>
      </c>
      <c r="F2501" s="20">
        <v>1100</v>
      </c>
      <c r="G2501" s="20">
        <v>89</v>
      </c>
    </row>
    <row r="2502" spans="1:7" ht="25.5" outlineLevel="2" x14ac:dyDescent="0.2">
      <c r="A2502" s="2">
        <v>1831</v>
      </c>
      <c r="C2502" s="19" t="s">
        <v>20172</v>
      </c>
      <c r="D2502" s="10" t="s">
        <v>121</v>
      </c>
      <c r="E2502" t="s">
        <v>398</v>
      </c>
      <c r="F2502" s="20">
        <v>406</v>
      </c>
      <c r="G2502" s="20">
        <v>743</v>
      </c>
    </row>
    <row r="2503" spans="1:7" ht="25.5" outlineLevel="2" x14ac:dyDescent="0.2">
      <c r="A2503" s="2">
        <v>1832</v>
      </c>
      <c r="C2503" s="19" t="s">
        <v>20172</v>
      </c>
      <c r="D2503" s="10" t="s">
        <v>176</v>
      </c>
      <c r="E2503" t="s">
        <v>398</v>
      </c>
      <c r="F2503" s="20">
        <v>12722</v>
      </c>
      <c r="G2503" s="20">
        <v>8094</v>
      </c>
    </row>
    <row r="2504" spans="1:7" ht="25.5" outlineLevel="2" x14ac:dyDescent="0.2">
      <c r="A2504" s="2">
        <v>1833</v>
      </c>
      <c r="C2504" s="19" t="s">
        <v>20172</v>
      </c>
      <c r="D2504" s="10" t="s">
        <v>178</v>
      </c>
      <c r="E2504" t="s">
        <v>398</v>
      </c>
      <c r="F2504" s="20">
        <v>903</v>
      </c>
      <c r="G2504" s="20">
        <v>217</v>
      </c>
    </row>
    <row r="2505" spans="1:7" ht="25.5" outlineLevel="1" x14ac:dyDescent="0.2">
      <c r="A2505" s="2"/>
      <c r="C2505" s="49" t="s">
        <v>20173</v>
      </c>
      <c r="F2505" s="20">
        <f>SUBTOTAL(9,F2501:F2504)</f>
        <v>15131</v>
      </c>
      <c r="G2505" s="20">
        <f>SUBTOTAL(9,G2501:G2504)</f>
        <v>9143</v>
      </c>
    </row>
    <row r="2506" spans="1:7" outlineLevel="2" x14ac:dyDescent="0.2">
      <c r="A2506" s="2">
        <v>1834</v>
      </c>
      <c r="B2506" t="s">
        <v>1307</v>
      </c>
      <c r="C2506" s="19" t="s">
        <v>13909</v>
      </c>
      <c r="D2506" s="10" t="s">
        <v>37</v>
      </c>
      <c r="E2506" t="s">
        <v>398</v>
      </c>
      <c r="F2506" s="20">
        <v>1574</v>
      </c>
      <c r="G2506" s="20">
        <v>1030</v>
      </c>
    </row>
    <row r="2507" spans="1:7" outlineLevel="2" x14ac:dyDescent="0.2">
      <c r="A2507" s="2">
        <v>1835</v>
      </c>
      <c r="C2507" s="19" t="s">
        <v>13909</v>
      </c>
      <c r="D2507" s="10" t="s">
        <v>178</v>
      </c>
      <c r="E2507" t="s">
        <v>398</v>
      </c>
      <c r="F2507" s="20">
        <v>257</v>
      </c>
      <c r="G2507" s="20">
        <v>196</v>
      </c>
    </row>
    <row r="2508" spans="1:7" ht="25.5" outlineLevel="1" x14ac:dyDescent="0.2">
      <c r="A2508" s="2"/>
      <c r="C2508" s="49" t="s">
        <v>13910</v>
      </c>
      <c r="F2508" s="20">
        <f>SUBTOTAL(9,F2506:F2507)</f>
        <v>1831</v>
      </c>
      <c r="G2508" s="20">
        <f>SUBTOTAL(9,G2506:G2507)</f>
        <v>1226</v>
      </c>
    </row>
    <row r="2509" spans="1:7" outlineLevel="2" x14ac:dyDescent="0.2">
      <c r="A2509" s="2">
        <v>1836</v>
      </c>
      <c r="B2509" t="s">
        <v>1308</v>
      </c>
      <c r="C2509" s="19" t="s">
        <v>19477</v>
      </c>
      <c r="D2509" s="10" t="s">
        <v>42</v>
      </c>
      <c r="E2509" t="s">
        <v>398</v>
      </c>
      <c r="F2509" s="20">
        <v>200</v>
      </c>
      <c r="G2509" s="20">
        <v>80</v>
      </c>
    </row>
    <row r="2510" spans="1:7" outlineLevel="2" x14ac:dyDescent="0.2">
      <c r="A2510" s="2">
        <v>1837</v>
      </c>
      <c r="C2510" s="19" t="s">
        <v>19477</v>
      </c>
      <c r="D2510" s="10" t="s">
        <v>80</v>
      </c>
      <c r="E2510" t="s">
        <v>398</v>
      </c>
      <c r="F2510" s="20">
        <v>4270</v>
      </c>
      <c r="G2510" s="20">
        <v>1172</v>
      </c>
    </row>
    <row r="2511" spans="1:7" outlineLevel="1" x14ac:dyDescent="0.2">
      <c r="A2511" s="2"/>
      <c r="C2511" s="49" t="s">
        <v>19478</v>
      </c>
      <c r="F2511" s="20">
        <f>SUBTOTAL(9,F2509:F2510)</f>
        <v>4470</v>
      </c>
      <c r="G2511" s="20">
        <f>SUBTOTAL(9,G2509:G2510)</f>
        <v>1252</v>
      </c>
    </row>
    <row r="2512" spans="1:7" ht="25.5" outlineLevel="2" x14ac:dyDescent="0.2">
      <c r="A2512" s="2">
        <v>1838</v>
      </c>
      <c r="B2512" t="s">
        <v>1309</v>
      </c>
      <c r="C2512" s="19" t="s">
        <v>20595</v>
      </c>
      <c r="D2512" s="10" t="s">
        <v>80</v>
      </c>
      <c r="E2512" t="s">
        <v>398</v>
      </c>
      <c r="F2512" s="20">
        <v>10558</v>
      </c>
      <c r="G2512" s="20">
        <v>5979</v>
      </c>
    </row>
    <row r="2513" spans="1:7" ht="25.5" outlineLevel="1" x14ac:dyDescent="0.2">
      <c r="A2513" s="2"/>
      <c r="C2513" s="49" t="s">
        <v>20596</v>
      </c>
      <c r="F2513" s="20">
        <f>SUBTOTAL(9,F2512:F2512)</f>
        <v>10558</v>
      </c>
      <c r="G2513" s="20">
        <f>SUBTOTAL(9,G2512:G2512)</f>
        <v>5979</v>
      </c>
    </row>
    <row r="2514" spans="1:7" ht="25.5" outlineLevel="2" x14ac:dyDescent="0.2">
      <c r="A2514" s="2">
        <v>1839</v>
      </c>
      <c r="B2514" t="s">
        <v>1310</v>
      </c>
      <c r="C2514" s="19" t="s">
        <v>20162</v>
      </c>
      <c r="D2514" s="10" t="s">
        <v>16</v>
      </c>
      <c r="E2514" t="s">
        <v>398</v>
      </c>
      <c r="F2514" s="20">
        <v>108</v>
      </c>
      <c r="G2514" s="20">
        <v>22</v>
      </c>
    </row>
    <row r="2515" spans="1:7" ht="25.5" outlineLevel="2" x14ac:dyDescent="0.2">
      <c r="A2515" s="2">
        <v>1840</v>
      </c>
      <c r="C2515" s="19" t="s">
        <v>20162</v>
      </c>
      <c r="D2515" s="10" t="s">
        <v>23</v>
      </c>
      <c r="E2515" t="s">
        <v>398</v>
      </c>
      <c r="F2515" s="20">
        <v>1166</v>
      </c>
      <c r="G2515" s="20">
        <v>638</v>
      </c>
    </row>
    <row r="2516" spans="1:7" ht="25.5" outlineLevel="2" x14ac:dyDescent="0.2">
      <c r="A2516" s="2">
        <v>1841</v>
      </c>
      <c r="C2516" s="19" t="s">
        <v>20162</v>
      </c>
      <c r="D2516" s="10" t="s">
        <v>37</v>
      </c>
      <c r="E2516" t="s">
        <v>398</v>
      </c>
      <c r="F2516" s="20">
        <v>21397</v>
      </c>
      <c r="G2516" s="20">
        <v>12614</v>
      </c>
    </row>
    <row r="2517" spans="1:7" ht="25.5" outlineLevel="2" x14ac:dyDescent="0.2">
      <c r="A2517" s="2">
        <v>1842</v>
      </c>
      <c r="C2517" s="19" t="s">
        <v>20162</v>
      </c>
      <c r="D2517" s="10" t="s">
        <v>54</v>
      </c>
      <c r="E2517" t="s">
        <v>398</v>
      </c>
      <c r="F2517" s="20">
        <v>1153</v>
      </c>
      <c r="G2517" s="20">
        <v>2240</v>
      </c>
    </row>
    <row r="2518" spans="1:7" ht="25.5" outlineLevel="2" x14ac:dyDescent="0.2">
      <c r="A2518" s="2">
        <v>1843</v>
      </c>
      <c r="C2518" s="19" t="s">
        <v>20162</v>
      </c>
      <c r="D2518" s="10" t="s">
        <v>65</v>
      </c>
      <c r="E2518" t="s">
        <v>398</v>
      </c>
      <c r="F2518" s="20">
        <v>7447</v>
      </c>
      <c r="G2518" s="20">
        <v>4662</v>
      </c>
    </row>
    <row r="2519" spans="1:7" ht="25.5" outlineLevel="2" x14ac:dyDescent="0.2">
      <c r="A2519" s="2">
        <v>1844</v>
      </c>
      <c r="C2519" s="19" t="s">
        <v>20162</v>
      </c>
      <c r="D2519" s="10" t="s">
        <v>68</v>
      </c>
      <c r="E2519" t="s">
        <v>398</v>
      </c>
      <c r="F2519" s="20">
        <v>47731</v>
      </c>
      <c r="G2519" s="20">
        <v>29132</v>
      </c>
    </row>
    <row r="2520" spans="1:7" ht="25.5" outlineLevel="2" x14ac:dyDescent="0.2">
      <c r="A2520" s="2">
        <v>1845</v>
      </c>
      <c r="C2520" s="19" t="s">
        <v>20162</v>
      </c>
      <c r="D2520" s="10" t="s">
        <v>70</v>
      </c>
      <c r="E2520" t="s">
        <v>398</v>
      </c>
      <c r="F2520" s="20">
        <v>2075</v>
      </c>
      <c r="G2520" s="20">
        <v>493</v>
      </c>
    </row>
    <row r="2521" spans="1:7" ht="25.5" outlineLevel="2" x14ac:dyDescent="0.2">
      <c r="A2521" s="2">
        <v>1846</v>
      </c>
      <c r="C2521" s="19" t="s">
        <v>20162</v>
      </c>
      <c r="D2521" s="10" t="s">
        <v>78</v>
      </c>
      <c r="E2521" t="s">
        <v>398</v>
      </c>
      <c r="F2521" s="20">
        <v>877</v>
      </c>
      <c r="G2521" s="20">
        <v>199</v>
      </c>
    </row>
    <row r="2522" spans="1:7" ht="25.5" outlineLevel="2" x14ac:dyDescent="0.2">
      <c r="A2522" s="2">
        <v>1847</v>
      </c>
      <c r="C2522" s="19" t="s">
        <v>20162</v>
      </c>
      <c r="D2522" s="10" t="s">
        <v>96</v>
      </c>
      <c r="E2522" t="s">
        <v>398</v>
      </c>
      <c r="F2522" s="20">
        <v>226</v>
      </c>
      <c r="G2522" s="20">
        <v>144</v>
      </c>
    </row>
    <row r="2523" spans="1:7" ht="25.5" outlineLevel="2" x14ac:dyDescent="0.2">
      <c r="A2523" s="2">
        <v>1848</v>
      </c>
      <c r="C2523" s="19" t="s">
        <v>20162</v>
      </c>
      <c r="D2523" s="10" t="s">
        <v>121</v>
      </c>
      <c r="E2523" t="s">
        <v>398</v>
      </c>
      <c r="F2523" s="20">
        <v>4403</v>
      </c>
      <c r="G2523" s="20">
        <v>4534</v>
      </c>
    </row>
    <row r="2524" spans="1:7" ht="25.5" outlineLevel="2" x14ac:dyDescent="0.2">
      <c r="A2524" s="2">
        <v>1849</v>
      </c>
      <c r="C2524" s="19" t="s">
        <v>20162</v>
      </c>
      <c r="D2524" s="10" t="s">
        <v>123</v>
      </c>
      <c r="E2524" t="s">
        <v>398</v>
      </c>
      <c r="F2524" s="20">
        <v>928</v>
      </c>
      <c r="G2524" s="20">
        <v>119</v>
      </c>
    </row>
    <row r="2525" spans="1:7" ht="25.5" outlineLevel="2" x14ac:dyDescent="0.2">
      <c r="A2525" s="2">
        <v>1850</v>
      </c>
      <c r="C2525" s="19" t="s">
        <v>20162</v>
      </c>
      <c r="D2525" s="10" t="s">
        <v>128</v>
      </c>
      <c r="E2525" t="s">
        <v>398</v>
      </c>
      <c r="F2525" s="20">
        <v>2309</v>
      </c>
      <c r="G2525" s="20">
        <v>1003</v>
      </c>
    </row>
    <row r="2526" spans="1:7" ht="25.5" outlineLevel="2" x14ac:dyDescent="0.2">
      <c r="A2526" s="2">
        <v>1851</v>
      </c>
      <c r="C2526" s="19" t="s">
        <v>20162</v>
      </c>
      <c r="D2526" s="10" t="s">
        <v>153</v>
      </c>
      <c r="E2526" t="s">
        <v>398</v>
      </c>
      <c r="F2526" s="20">
        <v>1377</v>
      </c>
      <c r="G2526" s="20">
        <v>756</v>
      </c>
    </row>
    <row r="2527" spans="1:7" ht="25.5" outlineLevel="2" x14ac:dyDescent="0.2">
      <c r="A2527" s="2">
        <v>1852</v>
      </c>
      <c r="C2527" s="19" t="s">
        <v>20162</v>
      </c>
      <c r="D2527" s="10" t="s">
        <v>157</v>
      </c>
      <c r="E2527" t="s">
        <v>398</v>
      </c>
      <c r="F2527" s="20">
        <v>20962</v>
      </c>
      <c r="G2527" s="20">
        <v>2712</v>
      </c>
    </row>
    <row r="2528" spans="1:7" ht="25.5" outlineLevel="2" x14ac:dyDescent="0.2">
      <c r="A2528" s="2">
        <v>1853</v>
      </c>
      <c r="C2528" s="19" t="s">
        <v>20162</v>
      </c>
      <c r="D2528" s="10" t="s">
        <v>162</v>
      </c>
      <c r="E2528" t="s">
        <v>398</v>
      </c>
      <c r="F2528" s="20">
        <v>1695</v>
      </c>
      <c r="G2528" s="20">
        <v>2135</v>
      </c>
    </row>
    <row r="2529" spans="1:7" ht="25.5" outlineLevel="2" x14ac:dyDescent="0.2">
      <c r="A2529" s="2">
        <v>1854</v>
      </c>
      <c r="C2529" s="19" t="s">
        <v>20162</v>
      </c>
      <c r="D2529" s="10" t="s">
        <v>162</v>
      </c>
      <c r="E2529" t="s">
        <v>398</v>
      </c>
      <c r="F2529" s="20">
        <v>221</v>
      </c>
      <c r="G2529" s="20">
        <v>295</v>
      </c>
    </row>
    <row r="2530" spans="1:7" ht="25.5" outlineLevel="2" x14ac:dyDescent="0.2">
      <c r="A2530" s="2">
        <v>1855</v>
      </c>
      <c r="C2530" s="19" t="s">
        <v>20162</v>
      </c>
      <c r="D2530" s="10" t="s">
        <v>176</v>
      </c>
      <c r="E2530" t="s">
        <v>398</v>
      </c>
      <c r="F2530" s="20">
        <v>7794</v>
      </c>
      <c r="G2530" s="20">
        <v>3720</v>
      </c>
    </row>
    <row r="2531" spans="1:7" ht="25.5" outlineLevel="2" x14ac:dyDescent="0.2">
      <c r="A2531" s="2">
        <v>1856</v>
      </c>
      <c r="C2531" s="19" t="s">
        <v>20162</v>
      </c>
      <c r="D2531" s="10" t="s">
        <v>178</v>
      </c>
      <c r="E2531" t="s">
        <v>398</v>
      </c>
      <c r="F2531" s="20">
        <v>12323</v>
      </c>
      <c r="G2531" s="20">
        <v>5456</v>
      </c>
    </row>
    <row r="2532" spans="1:7" ht="25.5" outlineLevel="1" x14ac:dyDescent="0.2">
      <c r="A2532" s="2"/>
      <c r="C2532" s="49" t="s">
        <v>20163</v>
      </c>
      <c r="F2532" s="20">
        <f>SUBTOTAL(9,F2514:F2531)</f>
        <v>134192</v>
      </c>
      <c r="G2532" s="20">
        <f>SUBTOTAL(9,G2514:G2531)</f>
        <v>70874</v>
      </c>
    </row>
    <row r="2533" spans="1:7" outlineLevel="2" x14ac:dyDescent="0.2">
      <c r="A2533" s="2">
        <v>1857</v>
      </c>
      <c r="B2533" t="s">
        <v>1311</v>
      </c>
      <c r="C2533" s="19" t="s">
        <v>20215</v>
      </c>
      <c r="D2533" s="10" t="s">
        <v>15</v>
      </c>
      <c r="E2533" t="s">
        <v>398</v>
      </c>
      <c r="F2533" s="20">
        <v>19690</v>
      </c>
      <c r="G2533" s="20">
        <v>6564</v>
      </c>
    </row>
    <row r="2534" spans="1:7" outlineLevel="2" x14ac:dyDescent="0.2">
      <c r="A2534" s="2">
        <v>1858</v>
      </c>
      <c r="C2534" s="19" t="s">
        <v>20215</v>
      </c>
      <c r="D2534" s="10" t="s">
        <v>16</v>
      </c>
      <c r="E2534" t="s">
        <v>398</v>
      </c>
      <c r="F2534" s="20">
        <v>11113</v>
      </c>
      <c r="G2534" s="20">
        <v>3797</v>
      </c>
    </row>
    <row r="2535" spans="1:7" outlineLevel="2" x14ac:dyDescent="0.2">
      <c r="A2535" s="2">
        <v>1859</v>
      </c>
      <c r="C2535" s="19" t="s">
        <v>20215</v>
      </c>
      <c r="D2535" s="10" t="s">
        <v>23</v>
      </c>
      <c r="E2535" t="s">
        <v>398</v>
      </c>
      <c r="F2535" s="20">
        <v>151</v>
      </c>
      <c r="G2535" s="20">
        <v>63</v>
      </c>
    </row>
    <row r="2536" spans="1:7" outlineLevel="2" x14ac:dyDescent="0.2">
      <c r="A2536" s="2">
        <v>1860</v>
      </c>
      <c r="C2536" s="19" t="s">
        <v>20215</v>
      </c>
      <c r="D2536" s="10" t="s">
        <v>27</v>
      </c>
      <c r="E2536" t="s">
        <v>398</v>
      </c>
      <c r="F2536" s="20">
        <v>267</v>
      </c>
      <c r="G2536" s="20">
        <v>43</v>
      </c>
    </row>
    <row r="2537" spans="1:7" outlineLevel="2" x14ac:dyDescent="0.2">
      <c r="A2537" s="2">
        <v>1861</v>
      </c>
      <c r="C2537" s="19" t="s">
        <v>20215</v>
      </c>
      <c r="D2537" s="10" t="s">
        <v>37</v>
      </c>
      <c r="E2537" t="s">
        <v>398</v>
      </c>
      <c r="F2537" s="20">
        <v>35795</v>
      </c>
      <c r="G2537" s="20">
        <v>14150</v>
      </c>
    </row>
    <row r="2538" spans="1:7" outlineLevel="2" x14ac:dyDescent="0.2">
      <c r="A2538" s="2">
        <v>1862</v>
      </c>
      <c r="C2538" s="19" t="s">
        <v>20215</v>
      </c>
      <c r="D2538" s="10" t="s">
        <v>53</v>
      </c>
      <c r="E2538" t="s">
        <v>398</v>
      </c>
      <c r="F2538" s="20">
        <v>596</v>
      </c>
      <c r="G2538" s="20">
        <v>118</v>
      </c>
    </row>
    <row r="2539" spans="1:7" outlineLevel="2" x14ac:dyDescent="0.2">
      <c r="A2539" s="2">
        <v>1863</v>
      </c>
      <c r="C2539" s="19" t="s">
        <v>20215</v>
      </c>
      <c r="D2539" s="10" t="s">
        <v>63</v>
      </c>
      <c r="E2539" t="s">
        <v>398</v>
      </c>
      <c r="F2539" s="20">
        <v>272</v>
      </c>
      <c r="G2539" s="20">
        <v>91</v>
      </c>
    </row>
    <row r="2540" spans="1:7" outlineLevel="2" x14ac:dyDescent="0.2">
      <c r="A2540" s="2">
        <v>1864</v>
      </c>
      <c r="C2540" s="19" t="s">
        <v>20215</v>
      </c>
      <c r="D2540" s="10" t="s">
        <v>65</v>
      </c>
      <c r="E2540" t="s">
        <v>398</v>
      </c>
      <c r="F2540" s="20">
        <v>72473</v>
      </c>
      <c r="G2540" s="20">
        <v>30043</v>
      </c>
    </row>
    <row r="2541" spans="1:7" outlineLevel="2" x14ac:dyDescent="0.2">
      <c r="A2541" s="2">
        <v>1865</v>
      </c>
      <c r="C2541" s="19" t="s">
        <v>20215</v>
      </c>
      <c r="D2541" s="10" t="s">
        <v>68</v>
      </c>
      <c r="E2541" t="s">
        <v>398</v>
      </c>
      <c r="F2541" s="20">
        <v>35489</v>
      </c>
      <c r="G2541" s="20">
        <v>12738</v>
      </c>
    </row>
    <row r="2542" spans="1:7" outlineLevel="2" x14ac:dyDescent="0.2">
      <c r="A2542" s="2">
        <v>1866</v>
      </c>
      <c r="C2542" s="19" t="s">
        <v>20215</v>
      </c>
      <c r="D2542" s="10" t="s">
        <v>78</v>
      </c>
      <c r="E2542" t="s">
        <v>398</v>
      </c>
      <c r="F2542" s="20">
        <v>7378</v>
      </c>
      <c r="G2542" s="20">
        <v>3446</v>
      </c>
    </row>
    <row r="2543" spans="1:7" outlineLevel="2" x14ac:dyDescent="0.2">
      <c r="A2543" s="2">
        <v>1867</v>
      </c>
      <c r="C2543" s="19" t="s">
        <v>20215</v>
      </c>
      <c r="D2543" s="10" t="s">
        <v>80</v>
      </c>
      <c r="E2543" t="s">
        <v>398</v>
      </c>
      <c r="F2543" s="20">
        <v>23259</v>
      </c>
      <c r="G2543" s="20">
        <v>11424</v>
      </c>
    </row>
    <row r="2544" spans="1:7" outlineLevel="2" x14ac:dyDescent="0.2">
      <c r="A2544" s="2">
        <v>1868</v>
      </c>
      <c r="C2544" s="19" t="s">
        <v>20215</v>
      </c>
      <c r="D2544" s="10" t="s">
        <v>84</v>
      </c>
      <c r="E2544" t="s">
        <v>398</v>
      </c>
      <c r="F2544" s="20">
        <v>100</v>
      </c>
      <c r="G2544" s="20">
        <v>195</v>
      </c>
    </row>
    <row r="2545" spans="1:7" outlineLevel="2" x14ac:dyDescent="0.2">
      <c r="A2545" s="2">
        <v>1869</v>
      </c>
      <c r="C2545" s="19" t="s">
        <v>20215</v>
      </c>
      <c r="D2545" s="10" t="s">
        <v>87</v>
      </c>
      <c r="E2545" t="s">
        <v>398</v>
      </c>
      <c r="F2545" s="20">
        <v>14173</v>
      </c>
      <c r="G2545" s="20">
        <v>3285</v>
      </c>
    </row>
    <row r="2546" spans="1:7" outlineLevel="2" x14ac:dyDescent="0.2">
      <c r="A2546" s="2">
        <v>1870</v>
      </c>
      <c r="C2546" s="19" t="s">
        <v>20215</v>
      </c>
      <c r="D2546" s="10" t="s">
        <v>88</v>
      </c>
      <c r="E2546" t="s">
        <v>398</v>
      </c>
      <c r="F2546" s="20">
        <v>8703</v>
      </c>
      <c r="G2546" s="20">
        <v>2225</v>
      </c>
    </row>
    <row r="2547" spans="1:7" outlineLevel="2" x14ac:dyDescent="0.2">
      <c r="A2547" s="2">
        <v>1871</v>
      </c>
      <c r="C2547" s="19" t="s">
        <v>20215</v>
      </c>
      <c r="D2547" s="10" t="s">
        <v>121</v>
      </c>
      <c r="E2547" t="s">
        <v>398</v>
      </c>
      <c r="F2547" s="20">
        <v>31546</v>
      </c>
      <c r="G2547" s="20">
        <v>10290</v>
      </c>
    </row>
    <row r="2548" spans="1:7" outlineLevel="2" x14ac:dyDescent="0.2">
      <c r="A2548" s="2">
        <v>1872</v>
      </c>
      <c r="C2548" s="19" t="s">
        <v>20215</v>
      </c>
      <c r="D2548" s="10" t="s">
        <v>123</v>
      </c>
      <c r="E2548" t="s">
        <v>398</v>
      </c>
      <c r="F2548" s="20">
        <v>20501</v>
      </c>
      <c r="G2548" s="20">
        <v>4211</v>
      </c>
    </row>
    <row r="2549" spans="1:7" outlineLevel="2" x14ac:dyDescent="0.2">
      <c r="A2549" s="2">
        <v>1873</v>
      </c>
      <c r="C2549" s="19" t="s">
        <v>20215</v>
      </c>
      <c r="D2549" s="10" t="s">
        <v>128</v>
      </c>
      <c r="E2549" t="s">
        <v>398</v>
      </c>
      <c r="F2549" s="20">
        <v>91</v>
      </c>
      <c r="G2549" s="20">
        <v>31</v>
      </c>
    </row>
    <row r="2550" spans="1:7" outlineLevel="2" x14ac:dyDescent="0.2">
      <c r="A2550" s="2">
        <v>1874</v>
      </c>
      <c r="C2550" s="19" t="s">
        <v>20215</v>
      </c>
      <c r="D2550" s="10" t="s">
        <v>136</v>
      </c>
      <c r="E2550" t="s">
        <v>398</v>
      </c>
      <c r="F2550" s="20">
        <v>912</v>
      </c>
      <c r="G2550" s="20">
        <v>130</v>
      </c>
    </row>
    <row r="2551" spans="1:7" outlineLevel="2" x14ac:dyDescent="0.2">
      <c r="A2551" s="2">
        <v>1875</v>
      </c>
      <c r="C2551" s="19" t="s">
        <v>20215</v>
      </c>
      <c r="D2551" s="10" t="s">
        <v>137</v>
      </c>
      <c r="E2551" t="s">
        <v>398</v>
      </c>
      <c r="F2551" s="20">
        <v>3721</v>
      </c>
      <c r="G2551" s="20">
        <v>79</v>
      </c>
    </row>
    <row r="2552" spans="1:7" outlineLevel="2" x14ac:dyDescent="0.2">
      <c r="A2552" s="2">
        <v>1876</v>
      </c>
      <c r="C2552" s="19" t="s">
        <v>20215</v>
      </c>
      <c r="D2552" s="10" t="s">
        <v>150</v>
      </c>
      <c r="E2552" t="s">
        <v>398</v>
      </c>
      <c r="F2552" s="20">
        <v>256</v>
      </c>
      <c r="G2552" s="20">
        <v>105</v>
      </c>
    </row>
    <row r="2553" spans="1:7" outlineLevel="2" x14ac:dyDescent="0.2">
      <c r="A2553" s="2">
        <v>1877</v>
      </c>
      <c r="C2553" s="19" t="s">
        <v>20215</v>
      </c>
      <c r="D2553" s="10" t="s">
        <v>156</v>
      </c>
      <c r="E2553" t="s">
        <v>398</v>
      </c>
      <c r="F2553" s="20">
        <v>610</v>
      </c>
      <c r="G2553" s="20">
        <v>114</v>
      </c>
    </row>
    <row r="2554" spans="1:7" outlineLevel="2" x14ac:dyDescent="0.2">
      <c r="A2554" s="2">
        <v>1878</v>
      </c>
      <c r="C2554" s="19" t="s">
        <v>20215</v>
      </c>
      <c r="D2554" s="10" t="s">
        <v>157</v>
      </c>
      <c r="E2554" t="s">
        <v>398</v>
      </c>
      <c r="F2554" s="20">
        <v>43228</v>
      </c>
      <c r="G2554" s="20">
        <v>10439</v>
      </c>
    </row>
    <row r="2555" spans="1:7" outlineLevel="2" x14ac:dyDescent="0.2">
      <c r="A2555" s="2">
        <v>1879</v>
      </c>
      <c r="C2555" s="19" t="s">
        <v>20215</v>
      </c>
      <c r="D2555" s="10" t="s">
        <v>161</v>
      </c>
      <c r="E2555" t="s">
        <v>398</v>
      </c>
      <c r="F2555" s="20">
        <v>150</v>
      </c>
      <c r="G2555" s="20">
        <v>97</v>
      </c>
    </row>
    <row r="2556" spans="1:7" outlineLevel="2" x14ac:dyDescent="0.2">
      <c r="A2556" s="2">
        <v>1880</v>
      </c>
      <c r="C2556" s="19" t="s">
        <v>20215</v>
      </c>
      <c r="D2556" s="10" t="s">
        <v>162</v>
      </c>
      <c r="E2556" t="s">
        <v>398</v>
      </c>
      <c r="F2556" s="20">
        <v>5971</v>
      </c>
      <c r="G2556" s="20">
        <v>334</v>
      </c>
    </row>
    <row r="2557" spans="1:7" outlineLevel="2" x14ac:dyDescent="0.2">
      <c r="A2557" s="2">
        <v>1881</v>
      </c>
      <c r="C2557" s="19" t="s">
        <v>20215</v>
      </c>
      <c r="D2557" s="10" t="s">
        <v>176</v>
      </c>
      <c r="E2557" t="s">
        <v>398</v>
      </c>
      <c r="F2557" s="20">
        <v>22006</v>
      </c>
      <c r="G2557" s="20">
        <v>7352</v>
      </c>
    </row>
    <row r="2558" spans="1:7" outlineLevel="2" x14ac:dyDescent="0.2">
      <c r="A2558" s="2">
        <v>1882</v>
      </c>
      <c r="C2558" s="19" t="s">
        <v>20215</v>
      </c>
      <c r="D2558" s="10" t="s">
        <v>178</v>
      </c>
      <c r="E2558" t="s">
        <v>398</v>
      </c>
      <c r="F2558" s="20">
        <v>162008</v>
      </c>
      <c r="G2558" s="20">
        <v>39558</v>
      </c>
    </row>
    <row r="2559" spans="1:7" ht="25.5" outlineLevel="1" x14ac:dyDescent="0.2">
      <c r="A2559" s="2"/>
      <c r="C2559" s="49" t="s">
        <v>20216</v>
      </c>
      <c r="F2559" s="20">
        <f>SUBTOTAL(9,F2533:F2558)</f>
        <v>520459</v>
      </c>
      <c r="G2559" s="20">
        <f>SUBTOTAL(9,G2533:G2558)</f>
        <v>160922</v>
      </c>
    </row>
    <row r="2560" spans="1:7" ht="25.5" outlineLevel="2" x14ac:dyDescent="0.2">
      <c r="A2560" s="2">
        <v>1883</v>
      </c>
      <c r="B2560" t="s">
        <v>1312</v>
      </c>
      <c r="C2560" s="19" t="s">
        <v>20597</v>
      </c>
      <c r="D2560" s="10" t="s">
        <v>87</v>
      </c>
      <c r="E2560" t="s">
        <v>398</v>
      </c>
      <c r="F2560" s="20">
        <v>1502</v>
      </c>
      <c r="G2560" s="20">
        <v>334</v>
      </c>
    </row>
    <row r="2561" spans="1:7" ht="25.5" outlineLevel="2" x14ac:dyDescent="0.2">
      <c r="A2561" s="2">
        <v>1884</v>
      </c>
      <c r="C2561" s="19" t="s">
        <v>20597</v>
      </c>
      <c r="D2561" s="10" t="s">
        <v>121</v>
      </c>
      <c r="E2561" t="s">
        <v>398</v>
      </c>
      <c r="F2561" s="20">
        <v>28</v>
      </c>
      <c r="G2561" s="20">
        <v>12</v>
      </c>
    </row>
    <row r="2562" spans="1:7" ht="25.5" outlineLevel="2" x14ac:dyDescent="0.2">
      <c r="A2562" s="2">
        <v>1885</v>
      </c>
      <c r="C2562" s="19" t="s">
        <v>20597</v>
      </c>
      <c r="D2562" s="10" t="s">
        <v>156</v>
      </c>
      <c r="E2562" t="s">
        <v>398</v>
      </c>
      <c r="F2562" s="20">
        <v>905</v>
      </c>
      <c r="G2562" s="20">
        <v>146</v>
      </c>
    </row>
    <row r="2563" spans="1:7" ht="25.5" outlineLevel="2" x14ac:dyDescent="0.2">
      <c r="A2563" s="2">
        <v>1886</v>
      </c>
      <c r="C2563" s="19" t="s">
        <v>20597</v>
      </c>
      <c r="D2563" s="10" t="s">
        <v>157</v>
      </c>
      <c r="E2563" t="s">
        <v>398</v>
      </c>
      <c r="F2563" s="20">
        <v>160</v>
      </c>
      <c r="G2563" s="20">
        <v>134</v>
      </c>
    </row>
    <row r="2564" spans="1:7" ht="25.5" outlineLevel="2" x14ac:dyDescent="0.2">
      <c r="A2564" s="2">
        <v>1887</v>
      </c>
      <c r="C2564" s="19" t="s">
        <v>20597</v>
      </c>
      <c r="D2564" s="10" t="s">
        <v>162</v>
      </c>
      <c r="E2564" t="s">
        <v>398</v>
      </c>
      <c r="F2564" s="20">
        <v>554</v>
      </c>
      <c r="G2564" s="20">
        <v>290</v>
      </c>
    </row>
    <row r="2565" spans="1:7" ht="25.5" outlineLevel="2" x14ac:dyDescent="0.2">
      <c r="A2565" s="2">
        <v>1888</v>
      </c>
      <c r="C2565" s="19" t="s">
        <v>20597</v>
      </c>
      <c r="D2565" s="10" t="s">
        <v>176</v>
      </c>
      <c r="E2565" t="s">
        <v>398</v>
      </c>
      <c r="F2565" s="20">
        <v>963</v>
      </c>
      <c r="G2565" s="20">
        <v>1315</v>
      </c>
    </row>
    <row r="2566" spans="1:7" ht="25.5" outlineLevel="2" x14ac:dyDescent="0.2">
      <c r="A2566" s="2">
        <v>1889</v>
      </c>
      <c r="C2566" s="19" t="s">
        <v>20597</v>
      </c>
      <c r="D2566" s="10" t="s">
        <v>178</v>
      </c>
      <c r="E2566" t="s">
        <v>398</v>
      </c>
      <c r="F2566" s="20">
        <v>4082</v>
      </c>
      <c r="G2566" s="20">
        <v>1099</v>
      </c>
    </row>
    <row r="2567" spans="1:7" ht="25.5" outlineLevel="1" x14ac:dyDescent="0.2">
      <c r="A2567" s="2"/>
      <c r="C2567" s="49" t="s">
        <v>20598</v>
      </c>
      <c r="F2567" s="20">
        <f>SUBTOTAL(9,F2560:F2566)</f>
        <v>8194</v>
      </c>
      <c r="G2567" s="20">
        <f>SUBTOTAL(9,G2560:G2566)</f>
        <v>3330</v>
      </c>
    </row>
    <row r="2568" spans="1:7" ht="25.5" outlineLevel="2" x14ac:dyDescent="0.2">
      <c r="A2568" s="2">
        <v>1890</v>
      </c>
      <c r="B2568" t="s">
        <v>1314</v>
      </c>
      <c r="C2568" s="19" t="s">
        <v>19479</v>
      </c>
      <c r="D2568" s="10" t="s">
        <v>80</v>
      </c>
      <c r="E2568" t="s">
        <v>398</v>
      </c>
      <c r="F2568" s="20">
        <v>144</v>
      </c>
      <c r="G2568" s="20">
        <v>108</v>
      </c>
    </row>
    <row r="2569" spans="1:7" ht="25.5" outlineLevel="1" x14ac:dyDescent="0.2">
      <c r="A2569" s="2"/>
      <c r="C2569" s="49" t="s">
        <v>19480</v>
      </c>
      <c r="F2569" s="20">
        <f>SUBTOTAL(9,F2568:F2568)</f>
        <v>144</v>
      </c>
      <c r="G2569" s="20">
        <f>SUBTOTAL(9,G2568:G2568)</f>
        <v>108</v>
      </c>
    </row>
    <row r="2570" spans="1:7" ht="25.5" outlineLevel="2" x14ac:dyDescent="0.2">
      <c r="A2570" s="2">
        <v>1891</v>
      </c>
      <c r="B2570" t="s">
        <v>1316</v>
      </c>
      <c r="C2570" s="19" t="s">
        <v>19481</v>
      </c>
      <c r="D2570" s="10" t="s">
        <v>15</v>
      </c>
      <c r="E2570" t="s">
        <v>398</v>
      </c>
      <c r="F2570" s="20">
        <v>9348</v>
      </c>
      <c r="G2570" s="20">
        <v>793</v>
      </c>
    </row>
    <row r="2571" spans="1:7" ht="25.5" outlineLevel="2" x14ac:dyDescent="0.2">
      <c r="A2571" s="2">
        <v>1892</v>
      </c>
      <c r="C2571" s="19" t="s">
        <v>19481</v>
      </c>
      <c r="D2571" s="10" t="s">
        <v>16</v>
      </c>
      <c r="E2571" t="s">
        <v>398</v>
      </c>
      <c r="F2571" s="20">
        <v>5513</v>
      </c>
      <c r="G2571" s="20">
        <v>2280</v>
      </c>
    </row>
    <row r="2572" spans="1:7" ht="25.5" outlineLevel="2" x14ac:dyDescent="0.2">
      <c r="A2572" s="2">
        <v>1893</v>
      </c>
      <c r="C2572" s="19" t="s">
        <v>19481</v>
      </c>
      <c r="D2572" s="10" t="s">
        <v>23</v>
      </c>
      <c r="E2572" t="s">
        <v>398</v>
      </c>
      <c r="F2572" s="20">
        <v>12445</v>
      </c>
      <c r="G2572" s="20">
        <v>1124</v>
      </c>
    </row>
    <row r="2573" spans="1:7" ht="25.5" outlineLevel="2" x14ac:dyDescent="0.2">
      <c r="A2573" s="2">
        <v>1894</v>
      </c>
      <c r="C2573" s="19" t="s">
        <v>19481</v>
      </c>
      <c r="D2573" s="10" t="s">
        <v>37</v>
      </c>
      <c r="E2573" t="s">
        <v>398</v>
      </c>
      <c r="F2573" s="20">
        <v>541</v>
      </c>
      <c r="G2573" s="20">
        <v>189</v>
      </c>
    </row>
    <row r="2574" spans="1:7" ht="25.5" outlineLevel="2" x14ac:dyDescent="0.2">
      <c r="A2574" s="2">
        <v>1895</v>
      </c>
      <c r="C2574" s="19" t="s">
        <v>19481</v>
      </c>
      <c r="D2574" s="10" t="s">
        <v>53</v>
      </c>
      <c r="E2574" t="s">
        <v>398</v>
      </c>
      <c r="F2574" s="20">
        <v>1233</v>
      </c>
      <c r="G2574" s="20">
        <v>224</v>
      </c>
    </row>
    <row r="2575" spans="1:7" ht="25.5" outlineLevel="2" x14ac:dyDescent="0.2">
      <c r="A2575" s="2">
        <v>1896</v>
      </c>
      <c r="C2575" s="19" t="s">
        <v>19481</v>
      </c>
      <c r="D2575" s="10" t="s">
        <v>64</v>
      </c>
      <c r="E2575" t="s">
        <v>398</v>
      </c>
      <c r="F2575" s="20">
        <v>1023</v>
      </c>
      <c r="G2575" s="20">
        <v>148</v>
      </c>
    </row>
    <row r="2576" spans="1:7" ht="25.5" outlineLevel="2" x14ac:dyDescent="0.2">
      <c r="A2576" s="2">
        <v>1897</v>
      </c>
      <c r="C2576" s="19" t="s">
        <v>19481</v>
      </c>
      <c r="D2576" s="10" t="s">
        <v>65</v>
      </c>
      <c r="E2576" t="s">
        <v>398</v>
      </c>
      <c r="F2576" s="20">
        <v>30718</v>
      </c>
      <c r="G2576" s="20">
        <v>11664</v>
      </c>
    </row>
    <row r="2577" spans="1:7" ht="25.5" outlineLevel="2" x14ac:dyDescent="0.2">
      <c r="A2577" s="2">
        <v>1898</v>
      </c>
      <c r="C2577" s="19" t="s">
        <v>19481</v>
      </c>
      <c r="D2577" s="10" t="s">
        <v>67</v>
      </c>
      <c r="E2577" t="s">
        <v>398</v>
      </c>
      <c r="F2577" s="20">
        <v>605</v>
      </c>
      <c r="G2577" s="20">
        <v>451</v>
      </c>
    </row>
    <row r="2578" spans="1:7" ht="25.5" outlineLevel="2" x14ac:dyDescent="0.2">
      <c r="A2578" s="2">
        <v>1899</v>
      </c>
      <c r="C2578" s="19" t="s">
        <v>19481</v>
      </c>
      <c r="D2578" s="10" t="s">
        <v>68</v>
      </c>
      <c r="E2578" t="s">
        <v>398</v>
      </c>
      <c r="F2578" s="20">
        <v>39280</v>
      </c>
      <c r="G2578" s="20">
        <v>12410</v>
      </c>
    </row>
    <row r="2579" spans="1:7" ht="25.5" outlineLevel="2" x14ac:dyDescent="0.2">
      <c r="A2579" s="2">
        <v>1900</v>
      </c>
      <c r="C2579" s="19" t="s">
        <v>19481</v>
      </c>
      <c r="D2579" s="10" t="s">
        <v>70</v>
      </c>
      <c r="E2579" t="s">
        <v>398</v>
      </c>
      <c r="F2579" s="20">
        <v>3671</v>
      </c>
      <c r="G2579" s="20">
        <v>704</v>
      </c>
    </row>
    <row r="2580" spans="1:7" ht="25.5" outlineLevel="2" x14ac:dyDescent="0.2">
      <c r="A2580" s="2">
        <v>1901</v>
      </c>
      <c r="C2580" s="19" t="s">
        <v>19481</v>
      </c>
      <c r="D2580" s="10" t="s">
        <v>79</v>
      </c>
      <c r="E2580" t="s">
        <v>398</v>
      </c>
      <c r="F2580" s="20">
        <v>714</v>
      </c>
      <c r="G2580" s="20">
        <v>227</v>
      </c>
    </row>
    <row r="2581" spans="1:7" ht="25.5" outlineLevel="2" x14ac:dyDescent="0.2">
      <c r="A2581" s="2">
        <v>1902</v>
      </c>
      <c r="C2581" s="19" t="s">
        <v>19481</v>
      </c>
      <c r="D2581" s="10" t="s">
        <v>80</v>
      </c>
      <c r="E2581" t="s">
        <v>398</v>
      </c>
      <c r="F2581" s="20">
        <v>244132</v>
      </c>
      <c r="G2581" s="20">
        <v>109435</v>
      </c>
    </row>
    <row r="2582" spans="1:7" ht="25.5" outlineLevel="2" x14ac:dyDescent="0.2">
      <c r="A2582" s="2">
        <v>1903</v>
      </c>
      <c r="C2582" s="19" t="s">
        <v>19481</v>
      </c>
      <c r="D2582" s="10" t="s">
        <v>86</v>
      </c>
      <c r="E2582" t="s">
        <v>398</v>
      </c>
      <c r="F2582" s="20">
        <v>1823</v>
      </c>
      <c r="G2582" s="20">
        <v>397</v>
      </c>
    </row>
    <row r="2583" spans="1:7" ht="25.5" outlineLevel="2" x14ac:dyDescent="0.2">
      <c r="A2583" s="2">
        <v>1904</v>
      </c>
      <c r="C2583" s="19" t="s">
        <v>19481</v>
      </c>
      <c r="D2583" s="10" t="s">
        <v>87</v>
      </c>
      <c r="E2583" t="s">
        <v>398</v>
      </c>
      <c r="F2583" s="20">
        <v>2002</v>
      </c>
      <c r="G2583" s="20">
        <v>906</v>
      </c>
    </row>
    <row r="2584" spans="1:7" ht="25.5" outlineLevel="2" x14ac:dyDescent="0.2">
      <c r="A2584" s="2">
        <v>1905</v>
      </c>
      <c r="C2584" s="19" t="s">
        <v>19481</v>
      </c>
      <c r="D2584" s="10" t="s">
        <v>88</v>
      </c>
      <c r="E2584" t="s">
        <v>398</v>
      </c>
      <c r="F2584" s="20">
        <v>55940</v>
      </c>
      <c r="G2584" s="20">
        <v>7134</v>
      </c>
    </row>
    <row r="2585" spans="1:7" ht="25.5" outlineLevel="2" x14ac:dyDescent="0.2">
      <c r="A2585" s="2">
        <v>1906</v>
      </c>
      <c r="C2585" s="19" t="s">
        <v>19481</v>
      </c>
      <c r="D2585" s="10" t="s">
        <v>121</v>
      </c>
      <c r="E2585" t="s">
        <v>398</v>
      </c>
      <c r="F2585" s="20">
        <v>4831</v>
      </c>
      <c r="G2585" s="20">
        <v>432</v>
      </c>
    </row>
    <row r="2586" spans="1:7" ht="25.5" outlineLevel="2" x14ac:dyDescent="0.2">
      <c r="A2586" s="2">
        <v>1907</v>
      </c>
      <c r="C2586" s="19" t="s">
        <v>19481</v>
      </c>
      <c r="D2586" s="10" t="s">
        <v>137</v>
      </c>
      <c r="E2586" t="s">
        <v>398</v>
      </c>
      <c r="F2586" s="20">
        <v>5502</v>
      </c>
      <c r="G2586" s="20">
        <v>1762</v>
      </c>
    </row>
    <row r="2587" spans="1:7" ht="25.5" outlineLevel="2" x14ac:dyDescent="0.2">
      <c r="A2587" s="2">
        <v>1908</v>
      </c>
      <c r="C2587" s="19" t="s">
        <v>19481</v>
      </c>
      <c r="D2587" s="10" t="s">
        <v>151</v>
      </c>
      <c r="E2587" t="s">
        <v>398</v>
      </c>
      <c r="F2587" s="20">
        <v>206</v>
      </c>
      <c r="G2587" s="20">
        <v>60</v>
      </c>
    </row>
    <row r="2588" spans="1:7" ht="25.5" outlineLevel="2" x14ac:dyDescent="0.2">
      <c r="A2588" s="2">
        <v>1909</v>
      </c>
      <c r="C2588" s="19" t="s">
        <v>19481</v>
      </c>
      <c r="D2588" s="10" t="s">
        <v>156</v>
      </c>
      <c r="E2588" t="s">
        <v>398</v>
      </c>
      <c r="F2588" s="20">
        <v>1710</v>
      </c>
      <c r="G2588" s="20">
        <v>175</v>
      </c>
    </row>
    <row r="2589" spans="1:7" ht="25.5" outlineLevel="2" x14ac:dyDescent="0.2">
      <c r="A2589" s="2">
        <v>1910</v>
      </c>
      <c r="C2589" s="19" t="s">
        <v>19481</v>
      </c>
      <c r="D2589" s="10" t="s">
        <v>157</v>
      </c>
      <c r="E2589" t="s">
        <v>398</v>
      </c>
      <c r="F2589" s="20">
        <v>161580</v>
      </c>
      <c r="G2589" s="20">
        <v>23259</v>
      </c>
    </row>
    <row r="2590" spans="1:7" ht="25.5" outlineLevel="2" x14ac:dyDescent="0.2">
      <c r="A2590" s="2">
        <v>1911</v>
      </c>
      <c r="C2590" s="19" t="s">
        <v>19481</v>
      </c>
      <c r="D2590" s="10" t="s">
        <v>162</v>
      </c>
      <c r="E2590" t="s">
        <v>398</v>
      </c>
      <c r="F2590" s="20">
        <v>1718</v>
      </c>
      <c r="G2590" s="20">
        <v>571</v>
      </c>
    </row>
    <row r="2591" spans="1:7" ht="25.5" outlineLevel="2" x14ac:dyDescent="0.2">
      <c r="A2591" s="2">
        <v>1912</v>
      </c>
      <c r="C2591" s="19" t="s">
        <v>19481</v>
      </c>
      <c r="D2591" s="10" t="s">
        <v>166</v>
      </c>
      <c r="E2591" t="s">
        <v>398</v>
      </c>
      <c r="F2591" s="20">
        <v>6246</v>
      </c>
      <c r="G2591" s="20">
        <v>1355</v>
      </c>
    </row>
    <row r="2592" spans="1:7" ht="25.5" outlineLevel="2" x14ac:dyDescent="0.2">
      <c r="A2592" s="2">
        <v>1913</v>
      </c>
      <c r="C2592" s="19" t="s">
        <v>19481</v>
      </c>
      <c r="D2592" s="10" t="s">
        <v>175</v>
      </c>
      <c r="E2592" t="s">
        <v>398</v>
      </c>
      <c r="F2592" s="20">
        <v>677</v>
      </c>
      <c r="G2592" s="20">
        <v>46</v>
      </c>
    </row>
    <row r="2593" spans="1:7" ht="25.5" outlineLevel="2" x14ac:dyDescent="0.2">
      <c r="A2593" s="2">
        <v>1914</v>
      </c>
      <c r="C2593" s="19" t="s">
        <v>19481</v>
      </c>
      <c r="D2593" s="10" t="s">
        <v>176</v>
      </c>
      <c r="E2593" t="s">
        <v>398</v>
      </c>
      <c r="F2593" s="20">
        <v>26552</v>
      </c>
      <c r="G2593" s="20">
        <v>9454</v>
      </c>
    </row>
    <row r="2594" spans="1:7" ht="25.5" outlineLevel="2" x14ac:dyDescent="0.2">
      <c r="A2594" s="2">
        <v>1915</v>
      </c>
      <c r="C2594" s="19" t="s">
        <v>19481</v>
      </c>
      <c r="D2594" s="10" t="s">
        <v>178</v>
      </c>
      <c r="E2594" t="s">
        <v>398</v>
      </c>
      <c r="F2594" s="20">
        <v>330441</v>
      </c>
      <c r="G2594" s="20">
        <v>176200</v>
      </c>
    </row>
    <row r="2595" spans="1:7" ht="25.5" outlineLevel="2" x14ac:dyDescent="0.2">
      <c r="A2595" s="2">
        <v>1916</v>
      </c>
      <c r="B2595" t="s">
        <v>1318</v>
      </c>
      <c r="C2595" s="19" t="s">
        <v>19481</v>
      </c>
      <c r="D2595" s="10" t="s">
        <v>88</v>
      </c>
      <c r="E2595" t="s">
        <v>398</v>
      </c>
      <c r="F2595" s="20">
        <v>280</v>
      </c>
      <c r="G2595" s="20">
        <v>430</v>
      </c>
    </row>
    <row r="2596" spans="1:7" ht="25.5" outlineLevel="2" x14ac:dyDescent="0.2">
      <c r="A2596" s="2">
        <v>1917</v>
      </c>
      <c r="C2596" s="19" t="s">
        <v>19481</v>
      </c>
      <c r="D2596" s="10" t="s">
        <v>157</v>
      </c>
      <c r="E2596" t="s">
        <v>398</v>
      </c>
      <c r="F2596" s="20">
        <v>776</v>
      </c>
      <c r="G2596" s="20">
        <v>196</v>
      </c>
    </row>
    <row r="2597" spans="1:7" ht="25.5" outlineLevel="2" x14ac:dyDescent="0.2">
      <c r="A2597" s="2">
        <v>1918</v>
      </c>
      <c r="B2597" t="s">
        <v>1319</v>
      </c>
      <c r="C2597" s="19" t="s">
        <v>19481</v>
      </c>
      <c r="D2597" s="10" t="s">
        <v>80</v>
      </c>
      <c r="E2597" t="s">
        <v>398</v>
      </c>
      <c r="F2597" s="20">
        <v>7020</v>
      </c>
      <c r="G2597" s="20">
        <v>4998</v>
      </c>
    </row>
    <row r="2598" spans="1:7" ht="25.5" outlineLevel="2" x14ac:dyDescent="0.2">
      <c r="A2598" s="2">
        <v>1919</v>
      </c>
      <c r="C2598" s="19" t="s">
        <v>19481</v>
      </c>
      <c r="D2598" s="10" t="s">
        <v>121</v>
      </c>
      <c r="E2598" t="s">
        <v>398</v>
      </c>
      <c r="F2598" s="20">
        <v>1001</v>
      </c>
      <c r="G2598" s="20">
        <v>29</v>
      </c>
    </row>
    <row r="2599" spans="1:7" ht="25.5" outlineLevel="2" x14ac:dyDescent="0.2">
      <c r="A2599" s="2">
        <v>1920</v>
      </c>
      <c r="C2599" s="19" t="s">
        <v>19481</v>
      </c>
      <c r="D2599" s="10" t="s">
        <v>157</v>
      </c>
      <c r="E2599" t="s">
        <v>398</v>
      </c>
      <c r="F2599" s="20">
        <v>3877</v>
      </c>
      <c r="G2599" s="20">
        <v>2976</v>
      </c>
    </row>
    <row r="2600" spans="1:7" ht="25.5" outlineLevel="1" x14ac:dyDescent="0.2">
      <c r="A2600" s="2"/>
      <c r="C2600" s="49" t="s">
        <v>19482</v>
      </c>
      <c r="F2600" s="20">
        <f>SUBTOTAL(9,F2570:F2599)</f>
        <v>961405</v>
      </c>
      <c r="G2600" s="20">
        <f>SUBTOTAL(9,G2570:G2599)</f>
        <v>370029</v>
      </c>
    </row>
    <row r="2601" spans="1:7" ht="25.5" outlineLevel="2" x14ac:dyDescent="0.2">
      <c r="A2601" s="2">
        <v>1921</v>
      </c>
      <c r="B2601" t="s">
        <v>1320</v>
      </c>
      <c r="C2601" s="19" t="s">
        <v>20174</v>
      </c>
      <c r="D2601" s="10" t="s">
        <v>128</v>
      </c>
      <c r="E2601" t="s">
        <v>398</v>
      </c>
      <c r="F2601" s="20">
        <v>3866</v>
      </c>
      <c r="G2601" s="20">
        <v>9277</v>
      </c>
    </row>
    <row r="2602" spans="1:7" ht="25.5" outlineLevel="1" x14ac:dyDescent="0.2">
      <c r="A2602" s="2"/>
      <c r="C2602" s="49" t="s">
        <v>20175</v>
      </c>
      <c r="F2602" s="20">
        <f>SUBTOTAL(9,F2601:F2601)</f>
        <v>3866</v>
      </c>
      <c r="G2602" s="20">
        <f>SUBTOTAL(9,G2601:G2601)</f>
        <v>9277</v>
      </c>
    </row>
    <row r="2603" spans="1:7" outlineLevel="2" x14ac:dyDescent="0.2">
      <c r="A2603" s="2">
        <v>1922</v>
      </c>
      <c r="B2603" t="s">
        <v>1321</v>
      </c>
      <c r="C2603" s="19" t="s">
        <v>19483</v>
      </c>
      <c r="D2603" s="10" t="s">
        <v>15</v>
      </c>
      <c r="E2603" t="s">
        <v>398</v>
      </c>
      <c r="F2603" s="20">
        <v>33322</v>
      </c>
      <c r="G2603" s="20">
        <v>14289</v>
      </c>
    </row>
    <row r="2604" spans="1:7" outlineLevel="2" x14ac:dyDescent="0.2">
      <c r="A2604" s="2">
        <v>1923</v>
      </c>
      <c r="C2604" s="19" t="s">
        <v>19483</v>
      </c>
      <c r="D2604" s="10" t="s">
        <v>37</v>
      </c>
      <c r="E2604" t="s">
        <v>398</v>
      </c>
      <c r="F2604" s="20">
        <v>1080</v>
      </c>
      <c r="G2604" s="20">
        <v>75</v>
      </c>
    </row>
    <row r="2605" spans="1:7" outlineLevel="2" x14ac:dyDescent="0.2">
      <c r="A2605" s="2">
        <v>1924</v>
      </c>
      <c r="C2605" s="19" t="s">
        <v>19483</v>
      </c>
      <c r="D2605" s="10" t="s">
        <v>50</v>
      </c>
      <c r="E2605" t="s">
        <v>398</v>
      </c>
      <c r="F2605" s="20">
        <v>2632</v>
      </c>
      <c r="G2605" s="20">
        <v>152</v>
      </c>
    </row>
    <row r="2606" spans="1:7" outlineLevel="2" x14ac:dyDescent="0.2">
      <c r="A2606" s="2">
        <v>1925</v>
      </c>
      <c r="C2606" s="19" t="s">
        <v>19483</v>
      </c>
      <c r="D2606" s="10" t="s">
        <v>68</v>
      </c>
      <c r="E2606" t="s">
        <v>398</v>
      </c>
      <c r="F2606" s="20">
        <v>7930</v>
      </c>
      <c r="G2606" s="20">
        <v>1084</v>
      </c>
    </row>
    <row r="2607" spans="1:7" outlineLevel="2" x14ac:dyDescent="0.2">
      <c r="A2607" s="2">
        <v>1926</v>
      </c>
      <c r="C2607" s="19" t="s">
        <v>19483</v>
      </c>
      <c r="D2607" s="10" t="s">
        <v>107</v>
      </c>
      <c r="E2607" t="s">
        <v>398</v>
      </c>
      <c r="F2607" s="20">
        <v>1232</v>
      </c>
      <c r="G2607" s="20">
        <v>213</v>
      </c>
    </row>
    <row r="2608" spans="1:7" outlineLevel="2" x14ac:dyDescent="0.2">
      <c r="A2608" s="2">
        <v>1927</v>
      </c>
      <c r="C2608" s="19" t="s">
        <v>19483</v>
      </c>
      <c r="D2608" s="10" t="s">
        <v>122</v>
      </c>
      <c r="E2608" t="s">
        <v>398</v>
      </c>
      <c r="F2608" s="20">
        <v>2372</v>
      </c>
      <c r="G2608" s="20">
        <v>1331</v>
      </c>
    </row>
    <row r="2609" spans="1:7" outlineLevel="2" x14ac:dyDescent="0.2">
      <c r="A2609" s="2">
        <v>1928</v>
      </c>
      <c r="C2609" s="19" t="s">
        <v>19483</v>
      </c>
      <c r="D2609" s="10" t="s">
        <v>128</v>
      </c>
      <c r="E2609" t="s">
        <v>398</v>
      </c>
      <c r="F2609" s="20">
        <v>7002</v>
      </c>
      <c r="G2609" s="20">
        <v>766</v>
      </c>
    </row>
    <row r="2610" spans="1:7" outlineLevel="2" x14ac:dyDescent="0.2">
      <c r="A2610" s="2">
        <v>1929</v>
      </c>
      <c r="C2610" s="19" t="s">
        <v>19483</v>
      </c>
      <c r="D2610" s="10" t="s">
        <v>136</v>
      </c>
      <c r="E2610" t="s">
        <v>398</v>
      </c>
      <c r="F2610" s="20">
        <v>71</v>
      </c>
      <c r="G2610" s="20">
        <v>102</v>
      </c>
    </row>
    <row r="2611" spans="1:7" outlineLevel="2" x14ac:dyDescent="0.2">
      <c r="A2611" s="2">
        <v>1930</v>
      </c>
      <c r="C2611" s="19" t="s">
        <v>19483</v>
      </c>
      <c r="D2611" s="10" t="s">
        <v>157</v>
      </c>
      <c r="E2611" t="s">
        <v>398</v>
      </c>
      <c r="F2611" s="20">
        <v>477</v>
      </c>
      <c r="G2611" s="20">
        <v>47</v>
      </c>
    </row>
    <row r="2612" spans="1:7" outlineLevel="2" x14ac:dyDescent="0.2">
      <c r="A2612" s="2">
        <v>1931</v>
      </c>
      <c r="C2612" s="19" t="s">
        <v>19483</v>
      </c>
      <c r="D2612" s="10" t="s">
        <v>161</v>
      </c>
      <c r="E2612" t="s">
        <v>398</v>
      </c>
      <c r="F2612" s="20">
        <v>272</v>
      </c>
      <c r="G2612" s="20">
        <v>61</v>
      </c>
    </row>
    <row r="2613" spans="1:7" outlineLevel="2" x14ac:dyDescent="0.2">
      <c r="A2613" s="2">
        <v>1932</v>
      </c>
      <c r="C2613" s="19" t="s">
        <v>19483</v>
      </c>
      <c r="D2613" s="10" t="s">
        <v>171</v>
      </c>
      <c r="E2613" t="s">
        <v>398</v>
      </c>
      <c r="F2613" s="20">
        <v>49545</v>
      </c>
      <c r="G2613" s="20">
        <v>19587</v>
      </c>
    </row>
    <row r="2614" spans="1:7" outlineLevel="2" x14ac:dyDescent="0.2">
      <c r="A2614" s="2">
        <v>1933</v>
      </c>
      <c r="C2614" s="19" t="s">
        <v>19483</v>
      </c>
      <c r="D2614" s="10" t="s">
        <v>178</v>
      </c>
      <c r="E2614" t="s">
        <v>398</v>
      </c>
      <c r="F2614" s="20">
        <v>39404</v>
      </c>
      <c r="G2614" s="20">
        <v>14856</v>
      </c>
    </row>
    <row r="2615" spans="1:7" outlineLevel="1" x14ac:dyDescent="0.2">
      <c r="A2615" s="2"/>
      <c r="C2615" s="49" t="s">
        <v>19484</v>
      </c>
      <c r="F2615" s="20">
        <f>SUBTOTAL(9,F2603:F2614)</f>
        <v>145339</v>
      </c>
      <c r="G2615" s="20">
        <f>SUBTOTAL(9,G2603:G2614)</f>
        <v>52563</v>
      </c>
    </row>
    <row r="2616" spans="1:7" ht="25.5" outlineLevel="2" x14ac:dyDescent="0.2">
      <c r="A2616" s="2">
        <v>1934</v>
      </c>
      <c r="B2616" t="s">
        <v>1322</v>
      </c>
      <c r="C2616" s="19" t="s">
        <v>20176</v>
      </c>
      <c r="D2616" s="10" t="s">
        <v>65</v>
      </c>
      <c r="E2616" t="s">
        <v>398</v>
      </c>
      <c r="F2616" s="20">
        <v>6405</v>
      </c>
      <c r="G2616" s="20">
        <v>574</v>
      </c>
    </row>
    <row r="2617" spans="1:7" ht="25.5" outlineLevel="2" x14ac:dyDescent="0.2">
      <c r="A2617" s="2">
        <v>1935</v>
      </c>
      <c r="C2617" s="19" t="s">
        <v>20176</v>
      </c>
      <c r="D2617" s="10" t="s">
        <v>128</v>
      </c>
      <c r="E2617" t="s">
        <v>398</v>
      </c>
      <c r="F2617" s="20">
        <v>18</v>
      </c>
      <c r="G2617" s="20">
        <v>241</v>
      </c>
    </row>
    <row r="2618" spans="1:7" ht="25.5" outlineLevel="1" x14ac:dyDescent="0.2">
      <c r="A2618" s="2"/>
      <c r="C2618" s="49" t="s">
        <v>20177</v>
      </c>
      <c r="F2618" s="20">
        <f>SUBTOTAL(9,F2616:F2617)</f>
        <v>6423</v>
      </c>
      <c r="G2618" s="20">
        <f>SUBTOTAL(9,G2616:G2617)</f>
        <v>815</v>
      </c>
    </row>
    <row r="2619" spans="1:7" outlineLevel="2" x14ac:dyDescent="0.2">
      <c r="A2619" s="2">
        <v>1936</v>
      </c>
      <c r="B2619" t="s">
        <v>1323</v>
      </c>
      <c r="C2619" s="19" t="s">
        <v>19485</v>
      </c>
      <c r="D2619" s="10" t="s">
        <v>88</v>
      </c>
      <c r="E2619" t="s">
        <v>398</v>
      </c>
      <c r="F2619" s="20">
        <v>332</v>
      </c>
      <c r="G2619" s="20">
        <v>159</v>
      </c>
    </row>
    <row r="2620" spans="1:7" ht="25.5" outlineLevel="1" x14ac:dyDescent="0.2">
      <c r="A2620" s="2"/>
      <c r="C2620" s="49" t="s">
        <v>19486</v>
      </c>
      <c r="F2620" s="20">
        <f>SUBTOTAL(9,F2619:F2619)</f>
        <v>332</v>
      </c>
      <c r="G2620" s="20">
        <f>SUBTOTAL(9,G2619:G2619)</f>
        <v>159</v>
      </c>
    </row>
    <row r="2621" spans="1:7" ht="25.5" outlineLevel="2" x14ac:dyDescent="0.2">
      <c r="A2621" s="2">
        <v>1937</v>
      </c>
      <c r="B2621" t="s">
        <v>1324</v>
      </c>
      <c r="C2621" s="19" t="s">
        <v>20753</v>
      </c>
      <c r="D2621" s="10" t="s">
        <v>42</v>
      </c>
      <c r="E2621" t="s">
        <v>398</v>
      </c>
      <c r="F2621" s="20">
        <v>400</v>
      </c>
      <c r="G2621" s="20">
        <v>18</v>
      </c>
    </row>
    <row r="2622" spans="1:7" ht="25.5" outlineLevel="2" x14ac:dyDescent="0.2">
      <c r="A2622" s="2">
        <v>1938</v>
      </c>
      <c r="C2622" s="19" t="s">
        <v>20753</v>
      </c>
      <c r="D2622" s="10" t="s">
        <v>162</v>
      </c>
      <c r="E2622" t="s">
        <v>398</v>
      </c>
      <c r="F2622" s="20">
        <v>839</v>
      </c>
      <c r="G2622" s="20">
        <v>457</v>
      </c>
    </row>
    <row r="2623" spans="1:7" ht="25.5" outlineLevel="2" x14ac:dyDescent="0.2">
      <c r="A2623" s="2">
        <v>1939</v>
      </c>
      <c r="C2623" s="19" t="s">
        <v>20753</v>
      </c>
      <c r="D2623" s="10" t="s">
        <v>176</v>
      </c>
      <c r="E2623" t="s">
        <v>398</v>
      </c>
      <c r="F2623" s="20">
        <v>7234</v>
      </c>
      <c r="G2623" s="20">
        <v>4092</v>
      </c>
    </row>
    <row r="2624" spans="1:7" ht="25.5" outlineLevel="1" x14ac:dyDescent="0.2">
      <c r="A2624" s="2"/>
      <c r="C2624" s="49" t="s">
        <v>20754</v>
      </c>
      <c r="F2624" s="20">
        <f>SUBTOTAL(9,F2621:F2623)</f>
        <v>8473</v>
      </c>
      <c r="G2624" s="20">
        <f>SUBTOTAL(9,G2621:G2623)</f>
        <v>4567</v>
      </c>
    </row>
    <row r="2625" spans="1:7" ht="25.5" outlineLevel="2" x14ac:dyDescent="0.2">
      <c r="A2625" s="2">
        <v>1940</v>
      </c>
      <c r="B2625" t="s">
        <v>1326</v>
      </c>
      <c r="C2625" s="19" t="s">
        <v>20755</v>
      </c>
      <c r="D2625" s="10" t="s">
        <v>15</v>
      </c>
      <c r="E2625" t="s">
        <v>398</v>
      </c>
      <c r="F2625" s="20">
        <v>5285</v>
      </c>
      <c r="G2625" s="20">
        <v>4024</v>
      </c>
    </row>
    <row r="2626" spans="1:7" ht="25.5" outlineLevel="2" x14ac:dyDescent="0.2">
      <c r="A2626" s="2">
        <v>1941</v>
      </c>
      <c r="C2626" s="19" t="s">
        <v>20755</v>
      </c>
      <c r="D2626" s="10" t="s">
        <v>16</v>
      </c>
      <c r="E2626" t="s">
        <v>398</v>
      </c>
      <c r="F2626" s="20">
        <v>2487</v>
      </c>
      <c r="G2626" s="20">
        <v>213</v>
      </c>
    </row>
    <row r="2627" spans="1:7" ht="25.5" outlineLevel="2" x14ac:dyDescent="0.2">
      <c r="A2627" s="2">
        <v>1942</v>
      </c>
      <c r="C2627" s="19" t="s">
        <v>20755</v>
      </c>
      <c r="D2627" s="10" t="s">
        <v>27</v>
      </c>
      <c r="E2627" t="s">
        <v>398</v>
      </c>
      <c r="F2627" s="20">
        <v>2</v>
      </c>
      <c r="G2627" s="20">
        <v>3</v>
      </c>
    </row>
    <row r="2628" spans="1:7" ht="25.5" outlineLevel="2" x14ac:dyDescent="0.2">
      <c r="A2628" s="2">
        <v>1943</v>
      </c>
      <c r="C2628" s="19" t="s">
        <v>20755</v>
      </c>
      <c r="D2628" s="10" t="s">
        <v>30</v>
      </c>
      <c r="E2628" t="s">
        <v>398</v>
      </c>
      <c r="F2628" s="20">
        <v>1001</v>
      </c>
      <c r="G2628" s="20">
        <v>217</v>
      </c>
    </row>
    <row r="2629" spans="1:7" ht="25.5" outlineLevel="2" x14ac:dyDescent="0.2">
      <c r="A2629" s="2">
        <v>1944</v>
      </c>
      <c r="C2629" s="19" t="s">
        <v>20755</v>
      </c>
      <c r="D2629" s="10" t="s">
        <v>37</v>
      </c>
      <c r="E2629" t="s">
        <v>398</v>
      </c>
      <c r="F2629" s="20">
        <v>45645</v>
      </c>
      <c r="G2629" s="20">
        <v>17033</v>
      </c>
    </row>
    <row r="2630" spans="1:7" ht="25.5" outlineLevel="2" x14ac:dyDescent="0.2">
      <c r="A2630" s="2">
        <v>1945</v>
      </c>
      <c r="C2630" s="19" t="s">
        <v>20755</v>
      </c>
      <c r="D2630" s="10" t="s">
        <v>65</v>
      </c>
      <c r="E2630" t="s">
        <v>398</v>
      </c>
      <c r="F2630" s="20">
        <v>17381</v>
      </c>
      <c r="G2630" s="20">
        <v>2782</v>
      </c>
    </row>
    <row r="2631" spans="1:7" ht="25.5" outlineLevel="2" x14ac:dyDescent="0.2">
      <c r="A2631" s="2">
        <v>1946</v>
      </c>
      <c r="C2631" s="19" t="s">
        <v>20755</v>
      </c>
      <c r="D2631" s="10" t="s">
        <v>67</v>
      </c>
      <c r="E2631" t="s">
        <v>398</v>
      </c>
      <c r="F2631" s="20">
        <v>684</v>
      </c>
      <c r="G2631" s="20">
        <v>121</v>
      </c>
    </row>
    <row r="2632" spans="1:7" ht="25.5" outlineLevel="2" x14ac:dyDescent="0.2">
      <c r="A2632" s="2">
        <v>1947</v>
      </c>
      <c r="C2632" s="19" t="s">
        <v>20755</v>
      </c>
      <c r="D2632" s="10" t="s">
        <v>68</v>
      </c>
      <c r="E2632" t="s">
        <v>398</v>
      </c>
      <c r="F2632" s="20">
        <v>27023</v>
      </c>
      <c r="G2632" s="20">
        <v>25887</v>
      </c>
    </row>
    <row r="2633" spans="1:7" ht="25.5" outlineLevel="2" x14ac:dyDescent="0.2">
      <c r="A2633" s="2">
        <v>1948</v>
      </c>
      <c r="C2633" s="19" t="s">
        <v>20755</v>
      </c>
      <c r="D2633" s="10" t="s">
        <v>87</v>
      </c>
      <c r="E2633" t="s">
        <v>398</v>
      </c>
      <c r="F2633" s="20">
        <v>934</v>
      </c>
      <c r="G2633" s="20">
        <v>544</v>
      </c>
    </row>
    <row r="2634" spans="1:7" ht="25.5" outlineLevel="2" x14ac:dyDescent="0.2">
      <c r="A2634" s="2">
        <v>1949</v>
      </c>
      <c r="C2634" s="19" t="s">
        <v>20755</v>
      </c>
      <c r="D2634" s="10" t="s">
        <v>88</v>
      </c>
      <c r="E2634" t="s">
        <v>398</v>
      </c>
      <c r="F2634" s="20">
        <v>42191</v>
      </c>
      <c r="G2634" s="20">
        <v>18554</v>
      </c>
    </row>
    <row r="2635" spans="1:7" ht="25.5" outlineLevel="2" x14ac:dyDescent="0.2">
      <c r="A2635" s="2">
        <v>1950</v>
      </c>
      <c r="C2635" s="19" t="s">
        <v>20755</v>
      </c>
      <c r="D2635" s="10" t="s">
        <v>116</v>
      </c>
      <c r="E2635" t="s">
        <v>398</v>
      </c>
      <c r="F2635" s="20">
        <v>981</v>
      </c>
      <c r="G2635" s="20">
        <v>91</v>
      </c>
    </row>
    <row r="2636" spans="1:7" ht="25.5" outlineLevel="2" x14ac:dyDescent="0.2">
      <c r="A2636" s="2">
        <v>1951</v>
      </c>
      <c r="C2636" s="19" t="s">
        <v>20755</v>
      </c>
      <c r="D2636" s="10" t="s">
        <v>121</v>
      </c>
      <c r="E2636" t="s">
        <v>398</v>
      </c>
      <c r="F2636" s="20">
        <v>8406</v>
      </c>
      <c r="G2636" s="20">
        <v>6199</v>
      </c>
    </row>
    <row r="2637" spans="1:7" ht="25.5" outlineLevel="2" x14ac:dyDescent="0.2">
      <c r="A2637" s="2">
        <v>1952</v>
      </c>
      <c r="C2637" s="19" t="s">
        <v>20755</v>
      </c>
      <c r="D2637" s="10" t="s">
        <v>123</v>
      </c>
      <c r="E2637" t="s">
        <v>398</v>
      </c>
      <c r="F2637" s="20">
        <v>1732</v>
      </c>
      <c r="G2637" s="20">
        <v>754</v>
      </c>
    </row>
    <row r="2638" spans="1:7" ht="25.5" outlineLevel="2" x14ac:dyDescent="0.2">
      <c r="A2638" s="2">
        <v>1953</v>
      </c>
      <c r="C2638" s="19" t="s">
        <v>20755</v>
      </c>
      <c r="D2638" s="10" t="s">
        <v>128</v>
      </c>
      <c r="E2638" t="s">
        <v>398</v>
      </c>
      <c r="F2638" s="20">
        <v>896</v>
      </c>
      <c r="G2638" s="20">
        <v>148</v>
      </c>
    </row>
    <row r="2639" spans="1:7" ht="25.5" outlineLevel="2" x14ac:dyDescent="0.2">
      <c r="A2639" s="2">
        <v>1954</v>
      </c>
      <c r="C2639" s="19" t="s">
        <v>20755</v>
      </c>
      <c r="D2639" s="10" t="s">
        <v>157</v>
      </c>
      <c r="E2639" t="s">
        <v>398</v>
      </c>
      <c r="F2639" s="20">
        <v>402</v>
      </c>
      <c r="G2639" s="20">
        <v>131</v>
      </c>
    </row>
    <row r="2640" spans="1:7" ht="25.5" outlineLevel="2" x14ac:dyDescent="0.2">
      <c r="A2640" s="2">
        <v>1955</v>
      </c>
      <c r="C2640" s="19" t="s">
        <v>20755</v>
      </c>
      <c r="D2640" s="10" t="s">
        <v>161</v>
      </c>
      <c r="E2640" t="s">
        <v>398</v>
      </c>
      <c r="F2640" s="20">
        <v>28</v>
      </c>
      <c r="G2640" s="20">
        <v>15</v>
      </c>
    </row>
    <row r="2641" spans="1:7" ht="25.5" outlineLevel="2" x14ac:dyDescent="0.2">
      <c r="A2641" s="2">
        <v>1956</v>
      </c>
      <c r="C2641" s="19" t="s">
        <v>20755</v>
      </c>
      <c r="D2641" s="10" t="s">
        <v>162</v>
      </c>
      <c r="E2641" t="s">
        <v>398</v>
      </c>
      <c r="F2641" s="20">
        <v>320</v>
      </c>
      <c r="G2641" s="20">
        <v>431</v>
      </c>
    </row>
    <row r="2642" spans="1:7" ht="25.5" outlineLevel="2" x14ac:dyDescent="0.2">
      <c r="A2642" s="2">
        <v>1957</v>
      </c>
      <c r="C2642" s="19" t="s">
        <v>20755</v>
      </c>
      <c r="D2642" s="10" t="s">
        <v>164</v>
      </c>
      <c r="E2642" t="s">
        <v>398</v>
      </c>
      <c r="F2642" s="20">
        <v>53</v>
      </c>
      <c r="G2642" s="20">
        <v>15</v>
      </c>
    </row>
    <row r="2643" spans="1:7" ht="25.5" outlineLevel="2" x14ac:dyDescent="0.2">
      <c r="A2643" s="2">
        <v>1958</v>
      </c>
      <c r="C2643" s="19" t="s">
        <v>20755</v>
      </c>
      <c r="D2643" s="10" t="s">
        <v>176</v>
      </c>
      <c r="E2643" t="s">
        <v>398</v>
      </c>
      <c r="F2643" s="20">
        <v>1006</v>
      </c>
      <c r="G2643" s="20">
        <v>849</v>
      </c>
    </row>
    <row r="2644" spans="1:7" ht="25.5" outlineLevel="2" x14ac:dyDescent="0.2">
      <c r="A2644" s="2">
        <v>1959</v>
      </c>
      <c r="C2644" s="19" t="s">
        <v>20755</v>
      </c>
      <c r="D2644" s="10" t="s">
        <v>178</v>
      </c>
      <c r="E2644" t="s">
        <v>398</v>
      </c>
      <c r="F2644" s="20">
        <v>58587</v>
      </c>
      <c r="G2644" s="20">
        <v>12791</v>
      </c>
    </row>
    <row r="2645" spans="1:7" ht="25.5" outlineLevel="1" x14ac:dyDescent="0.2">
      <c r="A2645" s="2"/>
      <c r="C2645" s="49" t="s">
        <v>20756</v>
      </c>
      <c r="F2645" s="20">
        <f>SUBTOTAL(9,F2625:F2644)</f>
        <v>215044</v>
      </c>
      <c r="G2645" s="20">
        <f>SUBTOTAL(9,G2625:G2644)</f>
        <v>90802</v>
      </c>
    </row>
    <row r="2646" spans="1:7" ht="25.5" outlineLevel="2" x14ac:dyDescent="0.2">
      <c r="A2646" s="2">
        <v>1960</v>
      </c>
      <c r="B2646" t="s">
        <v>1328</v>
      </c>
      <c r="C2646" s="19" t="s">
        <v>20759</v>
      </c>
      <c r="D2646" s="10" t="s">
        <v>443</v>
      </c>
      <c r="E2646" t="s">
        <v>398</v>
      </c>
      <c r="F2646" s="20">
        <v>19561</v>
      </c>
      <c r="G2646" s="20">
        <v>3263</v>
      </c>
    </row>
    <row r="2647" spans="1:7" ht="25.5" outlineLevel="2" x14ac:dyDescent="0.2">
      <c r="A2647" s="2">
        <v>1961</v>
      </c>
      <c r="C2647" s="19" t="s">
        <v>20759</v>
      </c>
      <c r="D2647" s="10" t="s">
        <v>15</v>
      </c>
      <c r="E2647" t="s">
        <v>398</v>
      </c>
      <c r="F2647" s="20">
        <v>64551</v>
      </c>
      <c r="G2647" s="20">
        <v>19764</v>
      </c>
    </row>
    <row r="2648" spans="1:7" ht="25.5" outlineLevel="2" x14ac:dyDescent="0.2">
      <c r="A2648" s="2">
        <v>1962</v>
      </c>
      <c r="C2648" s="19" t="s">
        <v>20759</v>
      </c>
      <c r="D2648" s="10" t="s">
        <v>16</v>
      </c>
      <c r="E2648" t="s">
        <v>398</v>
      </c>
      <c r="F2648" s="20">
        <v>9665</v>
      </c>
      <c r="G2648" s="20">
        <v>2460</v>
      </c>
    </row>
    <row r="2649" spans="1:7" ht="25.5" outlineLevel="2" x14ac:dyDescent="0.2">
      <c r="A2649" s="2">
        <v>1963</v>
      </c>
      <c r="C2649" s="19" t="s">
        <v>20759</v>
      </c>
      <c r="D2649" s="10" t="s">
        <v>19</v>
      </c>
      <c r="E2649" t="s">
        <v>398</v>
      </c>
      <c r="F2649" s="20">
        <v>453</v>
      </c>
      <c r="G2649" s="20">
        <v>146</v>
      </c>
    </row>
    <row r="2650" spans="1:7" ht="25.5" outlineLevel="2" x14ac:dyDescent="0.2">
      <c r="A2650" s="2">
        <v>1964</v>
      </c>
      <c r="C2650" s="19" t="s">
        <v>20759</v>
      </c>
      <c r="D2650" s="10" t="s">
        <v>20</v>
      </c>
      <c r="E2650" t="s">
        <v>398</v>
      </c>
      <c r="F2650" s="20">
        <v>12943</v>
      </c>
      <c r="G2650" s="20">
        <v>600</v>
      </c>
    </row>
    <row r="2651" spans="1:7" ht="25.5" outlineLevel="2" x14ac:dyDescent="0.2">
      <c r="A2651" s="2">
        <v>1965</v>
      </c>
      <c r="C2651" s="19" t="s">
        <v>20759</v>
      </c>
      <c r="D2651" s="10" t="s">
        <v>23</v>
      </c>
      <c r="E2651" t="s">
        <v>398</v>
      </c>
      <c r="F2651" s="20">
        <v>31630</v>
      </c>
      <c r="G2651" s="20">
        <v>9606</v>
      </c>
    </row>
    <row r="2652" spans="1:7" ht="25.5" outlineLevel="2" x14ac:dyDescent="0.2">
      <c r="A2652" s="2">
        <v>1966</v>
      </c>
      <c r="C2652" s="19" t="s">
        <v>20759</v>
      </c>
      <c r="D2652" s="10" t="s">
        <v>27</v>
      </c>
      <c r="E2652" t="s">
        <v>398</v>
      </c>
      <c r="F2652" s="20">
        <v>105776</v>
      </c>
      <c r="G2652" s="20">
        <v>7405</v>
      </c>
    </row>
    <row r="2653" spans="1:7" ht="25.5" outlineLevel="2" x14ac:dyDescent="0.2">
      <c r="A2653" s="2">
        <v>1967</v>
      </c>
      <c r="C2653" s="19" t="s">
        <v>20759</v>
      </c>
      <c r="D2653" s="10" t="s">
        <v>33</v>
      </c>
      <c r="E2653" t="s">
        <v>398</v>
      </c>
      <c r="F2653" s="20">
        <v>1020</v>
      </c>
      <c r="G2653" s="20">
        <v>737</v>
      </c>
    </row>
    <row r="2654" spans="1:7" ht="25.5" outlineLevel="2" x14ac:dyDescent="0.2">
      <c r="A2654" s="2">
        <v>1968</v>
      </c>
      <c r="C2654" s="19" t="s">
        <v>20759</v>
      </c>
      <c r="D2654" s="10" t="s">
        <v>37</v>
      </c>
      <c r="E2654" t="s">
        <v>398</v>
      </c>
      <c r="F2654" s="20">
        <v>101544</v>
      </c>
      <c r="G2654" s="20">
        <v>31404</v>
      </c>
    </row>
    <row r="2655" spans="1:7" ht="25.5" outlineLevel="2" x14ac:dyDescent="0.2">
      <c r="A2655" s="2">
        <v>1969</v>
      </c>
      <c r="C2655" s="19" t="s">
        <v>20759</v>
      </c>
      <c r="D2655" s="10" t="s">
        <v>41</v>
      </c>
      <c r="E2655" t="s">
        <v>398</v>
      </c>
      <c r="F2655" s="20">
        <v>18241</v>
      </c>
      <c r="G2655" s="20">
        <v>13724</v>
      </c>
    </row>
    <row r="2656" spans="1:7" ht="25.5" outlineLevel="2" x14ac:dyDescent="0.2">
      <c r="A2656" s="2">
        <v>1970</v>
      </c>
      <c r="C2656" s="19" t="s">
        <v>20759</v>
      </c>
      <c r="D2656" s="10" t="s">
        <v>42</v>
      </c>
      <c r="E2656" t="s">
        <v>398</v>
      </c>
      <c r="F2656" s="20">
        <v>27765</v>
      </c>
      <c r="G2656" s="20">
        <v>1101</v>
      </c>
    </row>
    <row r="2657" spans="1:7" ht="25.5" outlineLevel="2" x14ac:dyDescent="0.2">
      <c r="A2657" s="2">
        <v>1971</v>
      </c>
      <c r="C2657" s="19" t="s">
        <v>20759</v>
      </c>
      <c r="D2657" s="10" t="s">
        <v>50</v>
      </c>
      <c r="E2657" t="s">
        <v>398</v>
      </c>
      <c r="F2657" s="20">
        <v>5931</v>
      </c>
      <c r="G2657" s="20">
        <v>778</v>
      </c>
    </row>
    <row r="2658" spans="1:7" ht="25.5" outlineLevel="2" x14ac:dyDescent="0.2">
      <c r="A2658" s="2">
        <v>1972</v>
      </c>
      <c r="C2658" s="19" t="s">
        <v>20759</v>
      </c>
      <c r="D2658" s="10" t="s">
        <v>53</v>
      </c>
      <c r="E2658" t="s">
        <v>398</v>
      </c>
      <c r="F2658" s="20">
        <v>14884</v>
      </c>
      <c r="G2658" s="20">
        <v>5630</v>
      </c>
    </row>
    <row r="2659" spans="1:7" ht="25.5" outlineLevel="2" x14ac:dyDescent="0.2">
      <c r="A2659" s="2">
        <v>1973</v>
      </c>
      <c r="C2659" s="19" t="s">
        <v>20759</v>
      </c>
      <c r="D2659" s="10" t="s">
        <v>54</v>
      </c>
      <c r="E2659" t="s">
        <v>398</v>
      </c>
      <c r="F2659" s="20">
        <v>2113</v>
      </c>
      <c r="G2659" s="20">
        <v>723</v>
      </c>
    </row>
    <row r="2660" spans="1:7" ht="25.5" outlineLevel="2" x14ac:dyDescent="0.2">
      <c r="A2660" s="2">
        <v>1974</v>
      </c>
      <c r="C2660" s="19" t="s">
        <v>20759</v>
      </c>
      <c r="D2660" s="10" t="s">
        <v>64</v>
      </c>
      <c r="E2660" t="s">
        <v>398</v>
      </c>
      <c r="F2660" s="20">
        <v>1268</v>
      </c>
      <c r="G2660" s="20">
        <v>95</v>
      </c>
    </row>
    <row r="2661" spans="1:7" ht="25.5" outlineLevel="2" x14ac:dyDescent="0.2">
      <c r="A2661" s="2">
        <v>1975</v>
      </c>
      <c r="C2661" s="19" t="s">
        <v>20759</v>
      </c>
      <c r="D2661" s="10" t="s">
        <v>65</v>
      </c>
      <c r="E2661" t="s">
        <v>398</v>
      </c>
      <c r="F2661" s="20">
        <v>137620</v>
      </c>
      <c r="G2661" s="20">
        <v>67323</v>
      </c>
    </row>
    <row r="2662" spans="1:7" ht="25.5" outlineLevel="2" x14ac:dyDescent="0.2">
      <c r="A2662" s="2">
        <v>1976</v>
      </c>
      <c r="C2662" s="19" t="s">
        <v>20759</v>
      </c>
      <c r="D2662" s="10" t="s">
        <v>67</v>
      </c>
      <c r="E2662" t="s">
        <v>398</v>
      </c>
      <c r="F2662" s="20">
        <v>8783</v>
      </c>
      <c r="G2662" s="20">
        <v>2394</v>
      </c>
    </row>
    <row r="2663" spans="1:7" ht="25.5" outlineLevel="2" x14ac:dyDescent="0.2">
      <c r="A2663" s="2">
        <v>1977</v>
      </c>
      <c r="C2663" s="19" t="s">
        <v>20759</v>
      </c>
      <c r="D2663" s="10" t="s">
        <v>68</v>
      </c>
      <c r="E2663" t="s">
        <v>398</v>
      </c>
      <c r="F2663" s="20">
        <v>181525</v>
      </c>
      <c r="G2663" s="20">
        <v>80278</v>
      </c>
    </row>
    <row r="2664" spans="1:7" ht="25.5" outlineLevel="2" x14ac:dyDescent="0.2">
      <c r="A2664" s="2">
        <v>1978</v>
      </c>
      <c r="C2664" s="19" t="s">
        <v>20759</v>
      </c>
      <c r="D2664" s="10" t="s">
        <v>70</v>
      </c>
      <c r="E2664" t="s">
        <v>398</v>
      </c>
      <c r="F2664" s="20">
        <v>3291</v>
      </c>
      <c r="G2664" s="20">
        <v>1799</v>
      </c>
    </row>
    <row r="2665" spans="1:7" ht="25.5" outlineLevel="2" x14ac:dyDescent="0.2">
      <c r="A2665" s="2">
        <v>1979</v>
      </c>
      <c r="C2665" s="19" t="s">
        <v>20759</v>
      </c>
      <c r="D2665" s="10" t="s">
        <v>77</v>
      </c>
      <c r="E2665" t="s">
        <v>398</v>
      </c>
      <c r="F2665" s="20">
        <v>24186</v>
      </c>
      <c r="G2665" s="20">
        <v>2951</v>
      </c>
    </row>
    <row r="2666" spans="1:7" ht="25.5" outlineLevel="2" x14ac:dyDescent="0.2">
      <c r="A2666" s="2">
        <v>1980</v>
      </c>
      <c r="C2666" s="19" t="s">
        <v>20759</v>
      </c>
      <c r="D2666" s="10" t="s">
        <v>78</v>
      </c>
      <c r="E2666" t="s">
        <v>398</v>
      </c>
      <c r="F2666" s="20">
        <v>6972</v>
      </c>
      <c r="G2666" s="20">
        <v>1500</v>
      </c>
    </row>
    <row r="2667" spans="1:7" ht="25.5" outlineLevel="2" x14ac:dyDescent="0.2">
      <c r="A2667" s="2">
        <v>1981</v>
      </c>
      <c r="C2667" s="19" t="s">
        <v>20759</v>
      </c>
      <c r="D2667" s="10" t="s">
        <v>80</v>
      </c>
      <c r="E2667" t="s">
        <v>398</v>
      </c>
      <c r="F2667" s="20">
        <v>89</v>
      </c>
      <c r="G2667" s="20">
        <v>289</v>
      </c>
    </row>
    <row r="2668" spans="1:7" ht="25.5" outlineLevel="2" x14ac:dyDescent="0.2">
      <c r="A2668" s="2">
        <v>1982</v>
      </c>
      <c r="C2668" s="19" t="s">
        <v>20759</v>
      </c>
      <c r="D2668" s="10" t="s">
        <v>81</v>
      </c>
      <c r="E2668" t="s">
        <v>398</v>
      </c>
      <c r="F2668" s="20">
        <v>50</v>
      </c>
      <c r="G2668" s="20">
        <v>30</v>
      </c>
    </row>
    <row r="2669" spans="1:7" ht="25.5" outlineLevel="2" x14ac:dyDescent="0.2">
      <c r="A2669" s="2">
        <v>1983</v>
      </c>
      <c r="C2669" s="19" t="s">
        <v>20759</v>
      </c>
      <c r="D2669" s="10" t="s">
        <v>1156</v>
      </c>
      <c r="E2669" t="s">
        <v>398</v>
      </c>
      <c r="F2669" s="20">
        <v>583</v>
      </c>
      <c r="G2669" s="20">
        <v>242</v>
      </c>
    </row>
    <row r="2670" spans="1:7" ht="25.5" outlineLevel="2" x14ac:dyDescent="0.2">
      <c r="A2670" s="2">
        <v>1984</v>
      </c>
      <c r="C2670" s="19" t="s">
        <v>20759</v>
      </c>
      <c r="D2670" s="10" t="s">
        <v>84</v>
      </c>
      <c r="E2670" t="s">
        <v>398</v>
      </c>
      <c r="F2670" s="20">
        <v>3026</v>
      </c>
      <c r="G2670" s="20">
        <v>263</v>
      </c>
    </row>
    <row r="2671" spans="1:7" ht="25.5" outlineLevel="2" x14ac:dyDescent="0.2">
      <c r="A2671" s="2">
        <v>1985</v>
      </c>
      <c r="C2671" s="19" t="s">
        <v>20759</v>
      </c>
      <c r="D2671" s="10" t="s">
        <v>87</v>
      </c>
      <c r="E2671" t="s">
        <v>398</v>
      </c>
      <c r="F2671" s="20">
        <v>146864</v>
      </c>
      <c r="G2671" s="20">
        <v>24210</v>
      </c>
    </row>
    <row r="2672" spans="1:7" ht="25.5" outlineLevel="2" x14ac:dyDescent="0.2">
      <c r="A2672" s="2">
        <v>1986</v>
      </c>
      <c r="C2672" s="19" t="s">
        <v>20759</v>
      </c>
      <c r="D2672" s="10" t="s">
        <v>88</v>
      </c>
      <c r="E2672" t="s">
        <v>398</v>
      </c>
      <c r="F2672" s="20">
        <v>296974</v>
      </c>
      <c r="G2672" s="20">
        <v>69815</v>
      </c>
    </row>
    <row r="2673" spans="1:7" ht="25.5" outlineLevel="2" x14ac:dyDescent="0.2">
      <c r="A2673" s="2">
        <v>1987</v>
      </c>
      <c r="C2673" s="19" t="s">
        <v>20759</v>
      </c>
      <c r="D2673" s="10" t="s">
        <v>92</v>
      </c>
      <c r="E2673" t="s">
        <v>398</v>
      </c>
      <c r="F2673" s="20">
        <v>5016</v>
      </c>
      <c r="G2673" s="20">
        <v>541</v>
      </c>
    </row>
    <row r="2674" spans="1:7" ht="25.5" outlineLevel="2" x14ac:dyDescent="0.2">
      <c r="A2674" s="2">
        <v>1988</v>
      </c>
      <c r="C2674" s="19" t="s">
        <v>20759</v>
      </c>
      <c r="D2674" s="10" t="s">
        <v>107</v>
      </c>
      <c r="E2674" t="s">
        <v>398</v>
      </c>
      <c r="F2674" s="20">
        <v>19871</v>
      </c>
      <c r="G2674" s="20">
        <v>2353</v>
      </c>
    </row>
    <row r="2675" spans="1:7" ht="25.5" outlineLevel="2" x14ac:dyDescent="0.2">
      <c r="A2675" s="2">
        <v>1989</v>
      </c>
      <c r="C2675" s="19" t="s">
        <v>20759</v>
      </c>
      <c r="D2675" s="10" t="s">
        <v>113</v>
      </c>
      <c r="E2675" t="s">
        <v>398</v>
      </c>
      <c r="F2675" s="20">
        <v>9112</v>
      </c>
      <c r="G2675" s="20">
        <v>4635</v>
      </c>
    </row>
    <row r="2676" spans="1:7" ht="25.5" outlineLevel="2" x14ac:dyDescent="0.2">
      <c r="A2676" s="2">
        <v>1990</v>
      </c>
      <c r="C2676" s="19" t="s">
        <v>20759</v>
      </c>
      <c r="D2676" s="10" t="s">
        <v>121</v>
      </c>
      <c r="E2676" t="s">
        <v>398</v>
      </c>
      <c r="F2676" s="20">
        <v>51271</v>
      </c>
      <c r="G2676" s="20">
        <v>27844</v>
      </c>
    </row>
    <row r="2677" spans="1:7" ht="25.5" outlineLevel="2" x14ac:dyDescent="0.2">
      <c r="A2677" s="2">
        <v>1991</v>
      </c>
      <c r="C2677" s="19" t="s">
        <v>20759</v>
      </c>
      <c r="D2677" s="10" t="s">
        <v>122</v>
      </c>
      <c r="E2677" t="s">
        <v>398</v>
      </c>
      <c r="F2677" s="20">
        <v>1273</v>
      </c>
      <c r="G2677" s="20">
        <v>764</v>
      </c>
    </row>
    <row r="2678" spans="1:7" ht="25.5" outlineLevel="2" x14ac:dyDescent="0.2">
      <c r="A2678" s="2">
        <v>1992</v>
      </c>
      <c r="C2678" s="19" t="s">
        <v>20759</v>
      </c>
      <c r="D2678" s="10" t="s">
        <v>123</v>
      </c>
      <c r="E2678" t="s">
        <v>398</v>
      </c>
      <c r="F2678" s="20">
        <v>17820</v>
      </c>
      <c r="G2678" s="20">
        <v>4317</v>
      </c>
    </row>
    <row r="2679" spans="1:7" ht="25.5" outlineLevel="2" x14ac:dyDescent="0.2">
      <c r="A2679" s="2">
        <v>1993</v>
      </c>
      <c r="C2679" s="19" t="s">
        <v>20759</v>
      </c>
      <c r="D2679" s="10" t="s">
        <v>128</v>
      </c>
      <c r="E2679" t="s">
        <v>398</v>
      </c>
      <c r="F2679" s="20">
        <v>13023</v>
      </c>
      <c r="G2679" s="20">
        <v>7026</v>
      </c>
    </row>
    <row r="2680" spans="1:7" ht="25.5" outlineLevel="2" x14ac:dyDescent="0.2">
      <c r="A2680" s="2">
        <v>1994</v>
      </c>
      <c r="C2680" s="19" t="s">
        <v>20759</v>
      </c>
      <c r="D2680" s="10" t="s">
        <v>134</v>
      </c>
      <c r="E2680" t="s">
        <v>398</v>
      </c>
      <c r="F2680" s="20">
        <v>3621</v>
      </c>
      <c r="G2680" s="20">
        <v>4631</v>
      </c>
    </row>
    <row r="2681" spans="1:7" ht="25.5" outlineLevel="2" x14ac:dyDescent="0.2">
      <c r="A2681" s="2">
        <v>1995</v>
      </c>
      <c r="C2681" s="19" t="s">
        <v>20759</v>
      </c>
      <c r="D2681" s="10" t="s">
        <v>137</v>
      </c>
      <c r="E2681" t="s">
        <v>398</v>
      </c>
      <c r="F2681" s="20">
        <v>15401</v>
      </c>
      <c r="G2681" s="20">
        <v>1749</v>
      </c>
    </row>
    <row r="2682" spans="1:7" ht="25.5" outlineLevel="2" x14ac:dyDescent="0.2">
      <c r="A2682" s="2">
        <v>1996</v>
      </c>
      <c r="C2682" s="19" t="s">
        <v>20759</v>
      </c>
      <c r="D2682" s="10" t="s">
        <v>139</v>
      </c>
      <c r="E2682" t="s">
        <v>398</v>
      </c>
      <c r="F2682" s="20">
        <v>1457</v>
      </c>
      <c r="G2682" s="20">
        <v>158</v>
      </c>
    </row>
    <row r="2683" spans="1:7" ht="25.5" outlineLevel="2" x14ac:dyDescent="0.2">
      <c r="A2683" s="2">
        <v>1997</v>
      </c>
      <c r="C2683" s="19" t="s">
        <v>20759</v>
      </c>
      <c r="D2683" s="10" t="s">
        <v>142</v>
      </c>
      <c r="E2683" t="s">
        <v>398</v>
      </c>
      <c r="F2683" s="20">
        <v>1120</v>
      </c>
      <c r="G2683" s="20">
        <v>578</v>
      </c>
    </row>
    <row r="2684" spans="1:7" ht="25.5" outlineLevel="2" x14ac:dyDescent="0.2">
      <c r="A2684" s="2">
        <v>1998</v>
      </c>
      <c r="C2684" s="19" t="s">
        <v>20759</v>
      </c>
      <c r="D2684" s="10" t="s">
        <v>151</v>
      </c>
      <c r="E2684" t="s">
        <v>398</v>
      </c>
      <c r="F2684" s="20">
        <v>22994</v>
      </c>
      <c r="G2684" s="20">
        <v>3359</v>
      </c>
    </row>
    <row r="2685" spans="1:7" ht="25.5" outlineLevel="2" x14ac:dyDescent="0.2">
      <c r="A2685" s="2">
        <v>1999</v>
      </c>
      <c r="C2685" s="19" t="s">
        <v>20759</v>
      </c>
      <c r="D2685" s="10" t="s">
        <v>152</v>
      </c>
      <c r="E2685" t="s">
        <v>398</v>
      </c>
      <c r="F2685" s="20">
        <v>1803</v>
      </c>
      <c r="G2685" s="20">
        <v>384</v>
      </c>
    </row>
    <row r="2686" spans="1:7" ht="25.5" outlineLevel="2" x14ac:dyDescent="0.2">
      <c r="A2686" s="2">
        <v>2000</v>
      </c>
      <c r="C2686" s="19" t="s">
        <v>20759</v>
      </c>
      <c r="D2686" s="10" t="s">
        <v>153</v>
      </c>
      <c r="E2686" t="s">
        <v>398</v>
      </c>
      <c r="F2686" s="20">
        <v>2436</v>
      </c>
      <c r="G2686" s="20">
        <v>1291</v>
      </c>
    </row>
    <row r="2687" spans="1:7" ht="25.5" outlineLevel="2" x14ac:dyDescent="0.2">
      <c r="A2687" s="2">
        <v>2001</v>
      </c>
      <c r="C2687" s="19" t="s">
        <v>20759</v>
      </c>
      <c r="D2687" s="10" t="s">
        <v>156</v>
      </c>
      <c r="E2687" t="s">
        <v>398</v>
      </c>
      <c r="F2687" s="20">
        <v>12954</v>
      </c>
      <c r="G2687" s="20">
        <v>3403</v>
      </c>
    </row>
    <row r="2688" spans="1:7" ht="25.5" outlineLevel="2" x14ac:dyDescent="0.2">
      <c r="A2688" s="2">
        <v>2002</v>
      </c>
      <c r="C2688" s="19" t="s">
        <v>20759</v>
      </c>
      <c r="D2688" s="10" t="s">
        <v>157</v>
      </c>
      <c r="E2688" t="s">
        <v>398</v>
      </c>
      <c r="F2688" s="20">
        <v>166136</v>
      </c>
      <c r="G2688" s="20">
        <v>34955</v>
      </c>
    </row>
    <row r="2689" spans="1:7" ht="25.5" outlineLevel="2" x14ac:dyDescent="0.2">
      <c r="A2689" s="2">
        <v>2003</v>
      </c>
      <c r="C2689" s="19" t="s">
        <v>20759</v>
      </c>
      <c r="D2689" s="10" t="s">
        <v>161</v>
      </c>
      <c r="E2689" t="s">
        <v>398</v>
      </c>
      <c r="F2689" s="20">
        <v>3315</v>
      </c>
      <c r="G2689" s="20">
        <v>1794</v>
      </c>
    </row>
    <row r="2690" spans="1:7" ht="25.5" outlineLevel="2" x14ac:dyDescent="0.2">
      <c r="A2690" s="2">
        <v>2004</v>
      </c>
      <c r="C2690" s="19" t="s">
        <v>20759</v>
      </c>
      <c r="D2690" s="10" t="s">
        <v>162</v>
      </c>
      <c r="E2690" t="s">
        <v>398</v>
      </c>
      <c r="F2690" s="20">
        <v>24165</v>
      </c>
      <c r="G2690" s="20">
        <v>14168</v>
      </c>
    </row>
    <row r="2691" spans="1:7" ht="25.5" outlineLevel="2" x14ac:dyDescent="0.2">
      <c r="A2691" s="2">
        <v>2005</v>
      </c>
      <c r="C2691" s="19" t="s">
        <v>20759</v>
      </c>
      <c r="D2691" s="10" t="s">
        <v>164</v>
      </c>
      <c r="E2691" t="s">
        <v>398</v>
      </c>
      <c r="F2691" s="20">
        <v>2628</v>
      </c>
      <c r="G2691" s="20">
        <v>361</v>
      </c>
    </row>
    <row r="2692" spans="1:7" ht="25.5" outlineLevel="2" x14ac:dyDescent="0.2">
      <c r="A2692" s="2">
        <v>2006</v>
      </c>
      <c r="C2692" s="19" t="s">
        <v>20759</v>
      </c>
      <c r="D2692" s="10" t="s">
        <v>166</v>
      </c>
      <c r="E2692" t="s">
        <v>398</v>
      </c>
      <c r="F2692" s="20">
        <v>1225</v>
      </c>
      <c r="G2692" s="20">
        <v>213</v>
      </c>
    </row>
    <row r="2693" spans="1:7" ht="25.5" outlineLevel="2" x14ac:dyDescent="0.2">
      <c r="A2693" s="2">
        <v>2007</v>
      </c>
      <c r="C2693" s="19" t="s">
        <v>20759</v>
      </c>
      <c r="D2693" s="10" t="s">
        <v>175</v>
      </c>
      <c r="E2693" t="s">
        <v>398</v>
      </c>
      <c r="F2693" s="20">
        <v>16638</v>
      </c>
      <c r="G2693" s="20">
        <v>16286</v>
      </c>
    </row>
    <row r="2694" spans="1:7" ht="25.5" outlineLevel="2" x14ac:dyDescent="0.2">
      <c r="A2694" s="2">
        <v>2008</v>
      </c>
      <c r="C2694" s="19" t="s">
        <v>20759</v>
      </c>
      <c r="D2694" s="10" t="s">
        <v>176</v>
      </c>
      <c r="E2694" t="s">
        <v>398</v>
      </c>
      <c r="F2694" s="20">
        <v>328826</v>
      </c>
      <c r="G2694" s="20">
        <v>207396</v>
      </c>
    </row>
    <row r="2695" spans="1:7" ht="25.5" outlineLevel="2" x14ac:dyDescent="0.2">
      <c r="A2695" s="2">
        <v>2009</v>
      </c>
      <c r="C2695" s="19" t="s">
        <v>20759</v>
      </c>
      <c r="D2695" s="10" t="s">
        <v>178</v>
      </c>
      <c r="E2695" t="s">
        <v>398</v>
      </c>
      <c r="F2695" s="20">
        <v>712548</v>
      </c>
      <c r="G2695" s="20">
        <v>267003</v>
      </c>
    </row>
    <row r="2696" spans="1:7" ht="25.5" outlineLevel="1" x14ac:dyDescent="0.2">
      <c r="A2696" s="2"/>
      <c r="C2696" s="49" t="s">
        <v>20760</v>
      </c>
      <c r="F2696" s="20">
        <f>SUBTOTAL(9,F2646:F2695)</f>
        <v>2661961</v>
      </c>
      <c r="G2696" s="20">
        <f>SUBTOTAL(9,G2646:G2695)</f>
        <v>953739</v>
      </c>
    </row>
    <row r="2697" spans="1:7" ht="25.5" outlineLevel="2" x14ac:dyDescent="0.2">
      <c r="A2697" s="2">
        <v>2010</v>
      </c>
      <c r="B2697" t="s">
        <v>1329</v>
      </c>
      <c r="C2697" s="19" t="s">
        <v>19487</v>
      </c>
      <c r="D2697" s="10" t="s">
        <v>37</v>
      </c>
      <c r="E2697" t="s">
        <v>398</v>
      </c>
      <c r="F2697" s="20">
        <v>13074</v>
      </c>
      <c r="G2697" s="20">
        <v>2520</v>
      </c>
    </row>
    <row r="2698" spans="1:7" ht="25.5" outlineLevel="1" x14ac:dyDescent="0.2">
      <c r="A2698" s="2"/>
      <c r="C2698" s="49" t="s">
        <v>19488</v>
      </c>
      <c r="F2698" s="20">
        <f>SUBTOTAL(9,F2697:F2697)</f>
        <v>13074</v>
      </c>
      <c r="G2698" s="20">
        <f>SUBTOTAL(9,G2697:G2697)</f>
        <v>2520</v>
      </c>
    </row>
    <row r="2699" spans="1:7" ht="25.5" outlineLevel="2" x14ac:dyDescent="0.2">
      <c r="A2699" s="2">
        <v>2011</v>
      </c>
      <c r="B2699" t="s">
        <v>1330</v>
      </c>
      <c r="C2699" s="19" t="s">
        <v>19489</v>
      </c>
      <c r="D2699" s="10" t="s">
        <v>37</v>
      </c>
      <c r="E2699" t="s">
        <v>398</v>
      </c>
      <c r="F2699" s="20">
        <v>1440</v>
      </c>
      <c r="G2699" s="20">
        <v>435</v>
      </c>
    </row>
    <row r="2700" spans="1:7" ht="25.5" outlineLevel="2" x14ac:dyDescent="0.2">
      <c r="A2700" s="2">
        <v>2012</v>
      </c>
      <c r="C2700" s="19" t="s">
        <v>19489</v>
      </c>
      <c r="D2700" s="10" t="s">
        <v>68</v>
      </c>
      <c r="E2700" t="s">
        <v>398</v>
      </c>
      <c r="F2700" s="20">
        <v>1306</v>
      </c>
      <c r="G2700" s="20">
        <v>267</v>
      </c>
    </row>
    <row r="2701" spans="1:7" ht="25.5" outlineLevel="2" x14ac:dyDescent="0.2">
      <c r="A2701" s="2">
        <v>2013</v>
      </c>
      <c r="C2701" s="19" t="s">
        <v>19489</v>
      </c>
      <c r="D2701" s="10" t="s">
        <v>87</v>
      </c>
      <c r="E2701" t="s">
        <v>398</v>
      </c>
      <c r="F2701" s="20">
        <v>755</v>
      </c>
      <c r="G2701" s="20">
        <v>296</v>
      </c>
    </row>
    <row r="2702" spans="1:7" ht="25.5" outlineLevel="2" x14ac:dyDescent="0.2">
      <c r="A2702" s="2">
        <v>2014</v>
      </c>
      <c r="C2702" s="19" t="s">
        <v>19489</v>
      </c>
      <c r="D2702" s="10" t="s">
        <v>92</v>
      </c>
      <c r="E2702" t="s">
        <v>398</v>
      </c>
      <c r="F2702" s="20">
        <v>241</v>
      </c>
      <c r="G2702" s="20">
        <v>58</v>
      </c>
    </row>
    <row r="2703" spans="1:7" ht="25.5" outlineLevel="1" x14ac:dyDescent="0.2">
      <c r="A2703" s="2"/>
      <c r="C2703" s="49" t="s">
        <v>19490</v>
      </c>
      <c r="F2703" s="20">
        <f>SUBTOTAL(9,F2699:F2702)</f>
        <v>3742</v>
      </c>
      <c r="G2703" s="20">
        <f>SUBTOTAL(9,G2699:G2702)</f>
        <v>1056</v>
      </c>
    </row>
    <row r="2704" spans="1:7" ht="25.5" outlineLevel="2" x14ac:dyDescent="0.2">
      <c r="A2704" s="2">
        <v>2015</v>
      </c>
      <c r="B2704" t="s">
        <v>1332</v>
      </c>
      <c r="C2704" s="19" t="s">
        <v>20178</v>
      </c>
      <c r="D2704" s="10" t="s">
        <v>37</v>
      </c>
      <c r="E2704" t="s">
        <v>398</v>
      </c>
      <c r="F2704" s="20">
        <v>3266</v>
      </c>
      <c r="G2704" s="20">
        <v>549</v>
      </c>
    </row>
    <row r="2705" spans="1:7" ht="25.5" outlineLevel="2" x14ac:dyDescent="0.2">
      <c r="A2705" s="2">
        <v>2016</v>
      </c>
      <c r="C2705" s="19" t="s">
        <v>20178</v>
      </c>
      <c r="D2705" s="10" t="s">
        <v>53</v>
      </c>
      <c r="E2705" t="s">
        <v>398</v>
      </c>
      <c r="F2705" s="20">
        <v>817</v>
      </c>
      <c r="G2705" s="20">
        <v>108</v>
      </c>
    </row>
    <row r="2706" spans="1:7" ht="25.5" outlineLevel="2" x14ac:dyDescent="0.2">
      <c r="A2706" s="2">
        <v>2017</v>
      </c>
      <c r="C2706" s="19" t="s">
        <v>20178</v>
      </c>
      <c r="D2706" s="10" t="s">
        <v>65</v>
      </c>
      <c r="E2706" t="s">
        <v>398</v>
      </c>
      <c r="F2706" s="20">
        <v>1985</v>
      </c>
      <c r="G2706" s="20">
        <v>3458</v>
      </c>
    </row>
    <row r="2707" spans="1:7" ht="25.5" outlineLevel="2" x14ac:dyDescent="0.2">
      <c r="A2707" s="2">
        <v>2018</v>
      </c>
      <c r="C2707" s="19" t="s">
        <v>20178</v>
      </c>
      <c r="D2707" s="10" t="s">
        <v>68</v>
      </c>
      <c r="E2707" t="s">
        <v>398</v>
      </c>
      <c r="F2707" s="20">
        <v>6263</v>
      </c>
      <c r="G2707" s="20">
        <v>2092</v>
      </c>
    </row>
    <row r="2708" spans="1:7" ht="25.5" outlineLevel="2" x14ac:dyDescent="0.2">
      <c r="A2708" s="2">
        <v>2019</v>
      </c>
      <c r="C2708" s="19" t="s">
        <v>20178</v>
      </c>
      <c r="D2708" s="10" t="s">
        <v>87</v>
      </c>
      <c r="E2708" t="s">
        <v>398</v>
      </c>
      <c r="F2708" s="20">
        <v>2225</v>
      </c>
      <c r="G2708" s="20">
        <v>96</v>
      </c>
    </row>
    <row r="2709" spans="1:7" ht="25.5" outlineLevel="2" x14ac:dyDescent="0.2">
      <c r="A2709" s="2">
        <v>2020</v>
      </c>
      <c r="C2709" s="19" t="s">
        <v>20178</v>
      </c>
      <c r="D2709" s="10" t="s">
        <v>88</v>
      </c>
      <c r="E2709" t="s">
        <v>398</v>
      </c>
      <c r="F2709" s="20">
        <v>8132</v>
      </c>
      <c r="G2709" s="20">
        <v>1189</v>
      </c>
    </row>
    <row r="2710" spans="1:7" ht="25.5" outlineLevel="2" x14ac:dyDescent="0.2">
      <c r="A2710" s="2">
        <v>2021</v>
      </c>
      <c r="C2710" s="19" t="s">
        <v>20178</v>
      </c>
      <c r="D2710" s="10" t="s">
        <v>121</v>
      </c>
      <c r="E2710" t="s">
        <v>398</v>
      </c>
      <c r="F2710" s="20">
        <v>396</v>
      </c>
      <c r="G2710" s="20">
        <v>1818</v>
      </c>
    </row>
    <row r="2711" spans="1:7" ht="25.5" outlineLevel="2" x14ac:dyDescent="0.2">
      <c r="A2711" s="2">
        <v>2022</v>
      </c>
      <c r="C2711" s="19" t="s">
        <v>20178</v>
      </c>
      <c r="D2711" s="10" t="s">
        <v>157</v>
      </c>
      <c r="E2711" t="s">
        <v>398</v>
      </c>
      <c r="F2711" s="20">
        <v>466</v>
      </c>
      <c r="G2711" s="20">
        <v>66</v>
      </c>
    </row>
    <row r="2712" spans="1:7" ht="25.5" outlineLevel="2" x14ac:dyDescent="0.2">
      <c r="A2712" s="2">
        <v>2023</v>
      </c>
      <c r="C2712" s="19" t="s">
        <v>20178</v>
      </c>
      <c r="D2712" s="10" t="s">
        <v>164</v>
      </c>
      <c r="E2712" t="s">
        <v>398</v>
      </c>
      <c r="F2712" s="20">
        <v>1416</v>
      </c>
      <c r="G2712" s="20">
        <v>209</v>
      </c>
    </row>
    <row r="2713" spans="1:7" ht="25.5" outlineLevel="2" x14ac:dyDescent="0.2">
      <c r="A2713" s="2">
        <v>2024</v>
      </c>
      <c r="C2713" s="19" t="s">
        <v>20178</v>
      </c>
      <c r="D2713" s="10" t="s">
        <v>166</v>
      </c>
      <c r="E2713" t="s">
        <v>398</v>
      </c>
      <c r="F2713" s="20">
        <v>3676</v>
      </c>
      <c r="G2713" s="20">
        <v>175</v>
      </c>
    </row>
    <row r="2714" spans="1:7" ht="25.5" outlineLevel="2" x14ac:dyDescent="0.2">
      <c r="A2714" s="2">
        <v>2025</v>
      </c>
      <c r="C2714" s="19" t="s">
        <v>20178</v>
      </c>
      <c r="D2714" s="10" t="s">
        <v>176</v>
      </c>
      <c r="E2714" t="s">
        <v>398</v>
      </c>
      <c r="F2714" s="20">
        <v>5126</v>
      </c>
      <c r="G2714" s="20">
        <v>2474</v>
      </c>
    </row>
    <row r="2715" spans="1:7" ht="25.5" outlineLevel="2" x14ac:dyDescent="0.2">
      <c r="A2715" s="2">
        <v>2026</v>
      </c>
      <c r="C2715" s="19" t="s">
        <v>20178</v>
      </c>
      <c r="D2715" s="10" t="s">
        <v>178</v>
      </c>
      <c r="E2715" t="s">
        <v>398</v>
      </c>
      <c r="F2715" s="20">
        <v>500</v>
      </c>
      <c r="G2715" s="20">
        <v>337</v>
      </c>
    </row>
    <row r="2716" spans="1:7" ht="25.5" outlineLevel="1" x14ac:dyDescent="0.2">
      <c r="A2716" s="2"/>
      <c r="C2716" s="49" t="s">
        <v>20179</v>
      </c>
      <c r="F2716" s="20">
        <f>SUBTOTAL(9,F2704:F2715)</f>
        <v>34268</v>
      </c>
      <c r="G2716" s="20">
        <f>SUBTOTAL(9,G2704:G2715)</f>
        <v>12571</v>
      </c>
    </row>
    <row r="2717" spans="1:7" outlineLevel="2" x14ac:dyDescent="0.2">
      <c r="A2717" s="2">
        <v>2027</v>
      </c>
      <c r="B2717" t="s">
        <v>1333</v>
      </c>
      <c r="C2717" s="19" t="s">
        <v>19491</v>
      </c>
      <c r="D2717" s="10" t="s">
        <v>15</v>
      </c>
      <c r="E2717" t="s">
        <v>398</v>
      </c>
      <c r="F2717" s="20">
        <v>87629</v>
      </c>
      <c r="G2717" s="20">
        <v>15583</v>
      </c>
    </row>
    <row r="2718" spans="1:7" outlineLevel="2" x14ac:dyDescent="0.2">
      <c r="A2718" s="2">
        <v>2028</v>
      </c>
      <c r="C2718" s="19" t="s">
        <v>19491</v>
      </c>
      <c r="D2718" s="10" t="s">
        <v>16</v>
      </c>
      <c r="E2718" t="s">
        <v>398</v>
      </c>
      <c r="F2718" s="20">
        <v>7385</v>
      </c>
      <c r="G2718" s="20">
        <v>2207</v>
      </c>
    </row>
    <row r="2719" spans="1:7" outlineLevel="2" x14ac:dyDescent="0.2">
      <c r="A2719" s="2">
        <v>2029</v>
      </c>
      <c r="C2719" s="19" t="s">
        <v>19491</v>
      </c>
      <c r="D2719" s="10" t="s">
        <v>23</v>
      </c>
      <c r="E2719" t="s">
        <v>398</v>
      </c>
      <c r="F2719" s="20">
        <v>16806</v>
      </c>
      <c r="G2719" s="20">
        <v>5536</v>
      </c>
    </row>
    <row r="2720" spans="1:7" outlineLevel="2" x14ac:dyDescent="0.2">
      <c r="A2720" s="2">
        <v>2030</v>
      </c>
      <c r="C2720" s="19" t="s">
        <v>19491</v>
      </c>
      <c r="D2720" s="10" t="s">
        <v>27</v>
      </c>
      <c r="E2720" t="s">
        <v>398</v>
      </c>
      <c r="F2720" s="20">
        <v>1657</v>
      </c>
      <c r="G2720" s="20">
        <v>140</v>
      </c>
    </row>
    <row r="2721" spans="1:7" outlineLevel="2" x14ac:dyDescent="0.2">
      <c r="A2721" s="2">
        <v>2031</v>
      </c>
      <c r="C2721" s="19" t="s">
        <v>19491</v>
      </c>
      <c r="D2721" s="10" t="s">
        <v>37</v>
      </c>
      <c r="E2721" t="s">
        <v>398</v>
      </c>
      <c r="F2721" s="20">
        <v>29601</v>
      </c>
      <c r="G2721" s="20">
        <v>19522</v>
      </c>
    </row>
    <row r="2722" spans="1:7" outlineLevel="2" x14ac:dyDescent="0.2">
      <c r="A2722" s="2">
        <v>2032</v>
      </c>
      <c r="C2722" s="19" t="s">
        <v>19491</v>
      </c>
      <c r="D2722" s="10" t="s">
        <v>42</v>
      </c>
      <c r="E2722" t="s">
        <v>398</v>
      </c>
      <c r="F2722" s="20">
        <v>337</v>
      </c>
      <c r="G2722" s="20">
        <v>272</v>
      </c>
    </row>
    <row r="2723" spans="1:7" outlineLevel="2" x14ac:dyDescent="0.2">
      <c r="A2723" s="2">
        <v>2033</v>
      </c>
      <c r="C2723" s="19" t="s">
        <v>19491</v>
      </c>
      <c r="D2723" s="10" t="s">
        <v>50</v>
      </c>
      <c r="E2723" t="s">
        <v>398</v>
      </c>
      <c r="F2723" s="20">
        <v>3459</v>
      </c>
      <c r="G2723" s="20">
        <v>2748</v>
      </c>
    </row>
    <row r="2724" spans="1:7" outlineLevel="2" x14ac:dyDescent="0.2">
      <c r="A2724" s="2">
        <v>2034</v>
      </c>
      <c r="C2724" s="19" t="s">
        <v>19491</v>
      </c>
      <c r="D2724" s="10" t="s">
        <v>52</v>
      </c>
      <c r="E2724" t="s">
        <v>398</v>
      </c>
      <c r="F2724" s="20">
        <v>3823</v>
      </c>
      <c r="G2724" s="20">
        <v>437</v>
      </c>
    </row>
    <row r="2725" spans="1:7" outlineLevel="2" x14ac:dyDescent="0.2">
      <c r="A2725" s="2">
        <v>2035</v>
      </c>
      <c r="C2725" s="19" t="s">
        <v>19491</v>
      </c>
      <c r="D2725" s="10" t="s">
        <v>53</v>
      </c>
      <c r="E2725" t="s">
        <v>398</v>
      </c>
      <c r="F2725" s="20">
        <v>2134</v>
      </c>
      <c r="G2725" s="20">
        <v>717</v>
      </c>
    </row>
    <row r="2726" spans="1:7" outlineLevel="2" x14ac:dyDescent="0.2">
      <c r="A2726" s="2">
        <v>2036</v>
      </c>
      <c r="C2726" s="19" t="s">
        <v>19491</v>
      </c>
      <c r="D2726" s="10" t="s">
        <v>54</v>
      </c>
      <c r="E2726" t="s">
        <v>398</v>
      </c>
      <c r="F2726" s="20">
        <v>6993</v>
      </c>
      <c r="G2726" s="20">
        <v>326</v>
      </c>
    </row>
    <row r="2727" spans="1:7" outlineLevel="2" x14ac:dyDescent="0.2">
      <c r="A2727" s="2">
        <v>2037</v>
      </c>
      <c r="C2727" s="19" t="s">
        <v>19491</v>
      </c>
      <c r="D2727" s="10" t="s">
        <v>64</v>
      </c>
      <c r="E2727" t="s">
        <v>398</v>
      </c>
      <c r="F2727" s="20">
        <v>12096</v>
      </c>
      <c r="G2727" s="20">
        <v>1540</v>
      </c>
    </row>
    <row r="2728" spans="1:7" outlineLevel="2" x14ac:dyDescent="0.2">
      <c r="A2728" s="2">
        <v>2038</v>
      </c>
      <c r="C2728" s="19" t="s">
        <v>19491</v>
      </c>
      <c r="D2728" s="10" t="s">
        <v>65</v>
      </c>
      <c r="E2728" t="s">
        <v>398</v>
      </c>
      <c r="F2728" s="20">
        <v>331061</v>
      </c>
      <c r="G2728" s="20">
        <v>128640</v>
      </c>
    </row>
    <row r="2729" spans="1:7" outlineLevel="2" x14ac:dyDescent="0.2">
      <c r="A2729" s="2">
        <v>2039</v>
      </c>
      <c r="C2729" s="19" t="s">
        <v>19491</v>
      </c>
      <c r="D2729" s="10" t="s">
        <v>67</v>
      </c>
      <c r="E2729" t="s">
        <v>398</v>
      </c>
      <c r="F2729" s="20">
        <v>2422</v>
      </c>
      <c r="G2729" s="20">
        <v>294</v>
      </c>
    </row>
    <row r="2730" spans="1:7" outlineLevel="2" x14ac:dyDescent="0.2">
      <c r="A2730" s="2">
        <v>2040</v>
      </c>
      <c r="C2730" s="19" t="s">
        <v>19491</v>
      </c>
      <c r="D2730" s="10" t="s">
        <v>68</v>
      </c>
      <c r="E2730" t="s">
        <v>398</v>
      </c>
      <c r="F2730" s="20">
        <v>143365</v>
      </c>
      <c r="G2730" s="20">
        <v>84550</v>
      </c>
    </row>
    <row r="2731" spans="1:7" outlineLevel="2" x14ac:dyDescent="0.2">
      <c r="A2731" s="2">
        <v>2041</v>
      </c>
      <c r="C2731" s="19" t="s">
        <v>19491</v>
      </c>
      <c r="D2731" s="10" t="s">
        <v>70</v>
      </c>
      <c r="E2731" t="s">
        <v>398</v>
      </c>
      <c r="F2731" s="20">
        <v>21287</v>
      </c>
      <c r="G2731" s="20">
        <v>8571</v>
      </c>
    </row>
    <row r="2732" spans="1:7" outlineLevel="2" x14ac:dyDescent="0.2">
      <c r="A2732" s="2">
        <v>2042</v>
      </c>
      <c r="C2732" s="19" t="s">
        <v>19491</v>
      </c>
      <c r="D2732" s="10" t="s">
        <v>78</v>
      </c>
      <c r="E2732" t="s">
        <v>398</v>
      </c>
      <c r="F2732" s="20">
        <v>4898</v>
      </c>
      <c r="G2732" s="20">
        <v>1273</v>
      </c>
    </row>
    <row r="2733" spans="1:7" outlineLevel="2" x14ac:dyDescent="0.2">
      <c r="A2733" s="2">
        <v>2043</v>
      </c>
      <c r="C2733" s="19" t="s">
        <v>19491</v>
      </c>
      <c r="D2733" s="10" t="s">
        <v>79</v>
      </c>
      <c r="E2733" t="s">
        <v>398</v>
      </c>
      <c r="F2733" s="20">
        <v>919</v>
      </c>
      <c r="G2733" s="20">
        <v>462</v>
      </c>
    </row>
    <row r="2734" spans="1:7" outlineLevel="2" x14ac:dyDescent="0.2">
      <c r="A2734" s="2">
        <v>2044</v>
      </c>
      <c r="C2734" s="19" t="s">
        <v>19491</v>
      </c>
      <c r="D2734" s="10" t="s">
        <v>84</v>
      </c>
      <c r="E2734" t="s">
        <v>398</v>
      </c>
      <c r="F2734" s="20">
        <v>1120</v>
      </c>
      <c r="G2734" s="20">
        <v>997</v>
      </c>
    </row>
    <row r="2735" spans="1:7" outlineLevel="2" x14ac:dyDescent="0.2">
      <c r="A2735" s="2">
        <v>2045</v>
      </c>
      <c r="C2735" s="19" t="s">
        <v>19491</v>
      </c>
      <c r="D2735" s="10" t="s">
        <v>87</v>
      </c>
      <c r="E2735" t="s">
        <v>398</v>
      </c>
      <c r="F2735" s="20">
        <v>51463</v>
      </c>
      <c r="G2735" s="20">
        <v>16216</v>
      </c>
    </row>
    <row r="2736" spans="1:7" outlineLevel="2" x14ac:dyDescent="0.2">
      <c r="A2736" s="2">
        <v>2046</v>
      </c>
      <c r="C2736" s="19" t="s">
        <v>19491</v>
      </c>
      <c r="D2736" s="10" t="s">
        <v>88</v>
      </c>
      <c r="E2736" t="s">
        <v>398</v>
      </c>
      <c r="F2736" s="20">
        <v>70401</v>
      </c>
      <c r="G2736" s="20">
        <v>19265</v>
      </c>
    </row>
    <row r="2737" spans="1:7" outlineLevel="2" x14ac:dyDescent="0.2">
      <c r="A2737" s="2">
        <v>2047</v>
      </c>
      <c r="C2737" s="19" t="s">
        <v>19491</v>
      </c>
      <c r="D2737" s="10" t="s">
        <v>121</v>
      </c>
      <c r="E2737" t="s">
        <v>398</v>
      </c>
      <c r="F2737" s="20">
        <v>8933</v>
      </c>
      <c r="G2737" s="20">
        <v>2221</v>
      </c>
    </row>
    <row r="2738" spans="1:7" outlineLevel="2" x14ac:dyDescent="0.2">
      <c r="A2738" s="2">
        <v>2048</v>
      </c>
      <c r="C2738" s="19" t="s">
        <v>19491</v>
      </c>
      <c r="D2738" s="10" t="s">
        <v>123</v>
      </c>
      <c r="E2738" t="s">
        <v>398</v>
      </c>
      <c r="F2738" s="20">
        <v>1364</v>
      </c>
      <c r="G2738" s="20">
        <v>812</v>
      </c>
    </row>
    <row r="2739" spans="1:7" outlineLevel="2" x14ac:dyDescent="0.2">
      <c r="A2739" s="2">
        <v>2049</v>
      </c>
      <c r="C2739" s="19" t="s">
        <v>19491</v>
      </c>
      <c r="D2739" s="10" t="s">
        <v>128</v>
      </c>
      <c r="E2739" t="s">
        <v>398</v>
      </c>
      <c r="F2739" s="20">
        <v>2847</v>
      </c>
      <c r="G2739" s="20">
        <v>1154</v>
      </c>
    </row>
    <row r="2740" spans="1:7" outlineLevel="2" x14ac:dyDescent="0.2">
      <c r="A2740" s="2">
        <v>2050</v>
      </c>
      <c r="C2740" s="19" t="s">
        <v>19491</v>
      </c>
      <c r="D2740" s="10" t="s">
        <v>136</v>
      </c>
      <c r="E2740" t="s">
        <v>398</v>
      </c>
      <c r="F2740" s="20">
        <v>4195</v>
      </c>
      <c r="G2740" s="20">
        <v>965</v>
      </c>
    </row>
    <row r="2741" spans="1:7" outlineLevel="2" x14ac:dyDescent="0.2">
      <c r="A2741" s="2">
        <v>2051</v>
      </c>
      <c r="C2741" s="19" t="s">
        <v>19491</v>
      </c>
      <c r="D2741" s="10" t="s">
        <v>137</v>
      </c>
      <c r="E2741" t="s">
        <v>398</v>
      </c>
      <c r="F2741" s="20">
        <v>6401</v>
      </c>
      <c r="G2741" s="20">
        <v>386</v>
      </c>
    </row>
    <row r="2742" spans="1:7" outlineLevel="2" x14ac:dyDescent="0.2">
      <c r="A2742" s="2">
        <v>2052</v>
      </c>
      <c r="C2742" s="19" t="s">
        <v>19491</v>
      </c>
      <c r="D2742" s="10" t="s">
        <v>141</v>
      </c>
      <c r="E2742" t="s">
        <v>398</v>
      </c>
      <c r="F2742" s="20">
        <v>812</v>
      </c>
      <c r="G2742" s="20">
        <v>625</v>
      </c>
    </row>
    <row r="2743" spans="1:7" outlineLevel="2" x14ac:dyDescent="0.2">
      <c r="A2743" s="2">
        <v>2053</v>
      </c>
      <c r="C2743" s="19" t="s">
        <v>19491</v>
      </c>
      <c r="D2743" s="10" t="s">
        <v>142</v>
      </c>
      <c r="E2743" t="s">
        <v>398</v>
      </c>
      <c r="F2743" s="20">
        <v>692</v>
      </c>
      <c r="G2743" s="20">
        <v>306</v>
      </c>
    </row>
    <row r="2744" spans="1:7" outlineLevel="2" x14ac:dyDescent="0.2">
      <c r="A2744" s="2">
        <v>2054</v>
      </c>
      <c r="C2744" s="19" t="s">
        <v>19491</v>
      </c>
      <c r="D2744" s="10" t="s">
        <v>152</v>
      </c>
      <c r="E2744" t="s">
        <v>398</v>
      </c>
      <c r="F2744" s="20">
        <v>402</v>
      </c>
      <c r="G2744" s="20">
        <v>172</v>
      </c>
    </row>
    <row r="2745" spans="1:7" outlineLevel="2" x14ac:dyDescent="0.2">
      <c r="A2745" s="2">
        <v>2055</v>
      </c>
      <c r="C2745" s="19" t="s">
        <v>19491</v>
      </c>
      <c r="D2745" s="10" t="s">
        <v>153</v>
      </c>
      <c r="E2745" t="s">
        <v>398</v>
      </c>
      <c r="F2745" s="20">
        <v>54115</v>
      </c>
      <c r="G2745" s="20">
        <v>23942</v>
      </c>
    </row>
    <row r="2746" spans="1:7" outlineLevel="2" x14ac:dyDescent="0.2">
      <c r="A2746" s="2">
        <v>2056</v>
      </c>
      <c r="C2746" s="19" t="s">
        <v>19491</v>
      </c>
      <c r="D2746" s="10" t="s">
        <v>156</v>
      </c>
      <c r="E2746" t="s">
        <v>398</v>
      </c>
      <c r="F2746" s="20">
        <v>19300</v>
      </c>
      <c r="G2746" s="20">
        <v>3835</v>
      </c>
    </row>
    <row r="2747" spans="1:7" outlineLevel="2" x14ac:dyDescent="0.2">
      <c r="A2747" s="2">
        <v>2057</v>
      </c>
      <c r="C2747" s="19" t="s">
        <v>19491</v>
      </c>
      <c r="D2747" s="10" t="s">
        <v>157</v>
      </c>
      <c r="E2747" t="s">
        <v>398</v>
      </c>
      <c r="F2747" s="20">
        <v>210054</v>
      </c>
      <c r="G2747" s="20">
        <v>48143</v>
      </c>
    </row>
    <row r="2748" spans="1:7" outlineLevel="2" x14ac:dyDescent="0.2">
      <c r="A2748" s="2">
        <v>2058</v>
      </c>
      <c r="C2748" s="19" t="s">
        <v>19491</v>
      </c>
      <c r="D2748" s="10" t="s">
        <v>161</v>
      </c>
      <c r="E2748" t="s">
        <v>398</v>
      </c>
      <c r="F2748" s="20">
        <v>7236</v>
      </c>
      <c r="G2748" s="20">
        <v>3525</v>
      </c>
    </row>
    <row r="2749" spans="1:7" outlineLevel="2" x14ac:dyDescent="0.2">
      <c r="A2749" s="2">
        <v>2059</v>
      </c>
      <c r="C2749" s="19" t="s">
        <v>19491</v>
      </c>
      <c r="D2749" s="10" t="s">
        <v>162</v>
      </c>
      <c r="E2749" t="s">
        <v>398</v>
      </c>
      <c r="F2749" s="20">
        <v>1726</v>
      </c>
      <c r="G2749" s="20">
        <v>387</v>
      </c>
    </row>
    <row r="2750" spans="1:7" outlineLevel="2" x14ac:dyDescent="0.2">
      <c r="A2750" s="2">
        <v>2060</v>
      </c>
      <c r="C2750" s="19" t="s">
        <v>19491</v>
      </c>
      <c r="D2750" s="10" t="s">
        <v>162</v>
      </c>
      <c r="E2750" t="s">
        <v>398</v>
      </c>
      <c r="F2750" s="20">
        <v>16450</v>
      </c>
      <c r="G2750" s="20">
        <v>6769</v>
      </c>
    </row>
    <row r="2751" spans="1:7" outlineLevel="2" x14ac:dyDescent="0.2">
      <c r="A2751" s="2">
        <v>2061</v>
      </c>
      <c r="C2751" s="19" t="s">
        <v>19491</v>
      </c>
      <c r="D2751" s="10" t="s">
        <v>166</v>
      </c>
      <c r="E2751" t="s">
        <v>398</v>
      </c>
      <c r="F2751" s="20">
        <v>30020</v>
      </c>
      <c r="G2751" s="20">
        <v>4172</v>
      </c>
    </row>
    <row r="2752" spans="1:7" outlineLevel="2" x14ac:dyDescent="0.2">
      <c r="A2752" s="2">
        <v>2062</v>
      </c>
      <c r="C2752" s="19" t="s">
        <v>19491</v>
      </c>
      <c r="D2752" s="10" t="s">
        <v>175</v>
      </c>
      <c r="E2752" t="s">
        <v>398</v>
      </c>
      <c r="F2752" s="20">
        <v>2600</v>
      </c>
      <c r="G2752" s="20">
        <v>346</v>
      </c>
    </row>
    <row r="2753" spans="1:7" outlineLevel="2" x14ac:dyDescent="0.2">
      <c r="A2753" s="2">
        <v>2063</v>
      </c>
      <c r="C2753" s="19" t="s">
        <v>19491</v>
      </c>
      <c r="D2753" s="10" t="s">
        <v>176</v>
      </c>
      <c r="E2753" t="s">
        <v>398</v>
      </c>
      <c r="F2753" s="20">
        <v>100564</v>
      </c>
      <c r="G2753" s="20">
        <v>52502</v>
      </c>
    </row>
    <row r="2754" spans="1:7" outlineLevel="2" x14ac:dyDescent="0.2">
      <c r="A2754" s="2">
        <v>2064</v>
      </c>
      <c r="C2754" s="19" t="s">
        <v>19491</v>
      </c>
      <c r="D2754" s="10" t="s">
        <v>178</v>
      </c>
      <c r="E2754" t="s">
        <v>398</v>
      </c>
      <c r="F2754" s="20">
        <v>349813</v>
      </c>
      <c r="G2754" s="20">
        <v>113873</v>
      </c>
    </row>
    <row r="2755" spans="1:7" outlineLevel="1" x14ac:dyDescent="0.2">
      <c r="A2755" s="2"/>
      <c r="C2755" s="49" t="s">
        <v>19492</v>
      </c>
      <c r="F2755" s="20">
        <f>SUBTOTAL(9,F2717:F2754)</f>
        <v>1616380</v>
      </c>
      <c r="G2755" s="20">
        <f>SUBTOTAL(9,G2717:G2754)</f>
        <v>573431</v>
      </c>
    </row>
    <row r="2756" spans="1:7" ht="25.5" outlineLevel="2" x14ac:dyDescent="0.2">
      <c r="A2756" s="2">
        <v>2065</v>
      </c>
      <c r="B2756" t="s">
        <v>1334</v>
      </c>
      <c r="C2756" s="19" t="s">
        <v>20599</v>
      </c>
      <c r="D2756" s="10" t="s">
        <v>20</v>
      </c>
      <c r="E2756" t="s">
        <v>398</v>
      </c>
      <c r="F2756" s="20">
        <v>3448</v>
      </c>
      <c r="G2756" s="20">
        <v>241</v>
      </c>
    </row>
    <row r="2757" spans="1:7" ht="25.5" outlineLevel="2" x14ac:dyDescent="0.2">
      <c r="A2757" s="2">
        <v>2066</v>
      </c>
      <c r="C2757" s="19" t="s">
        <v>20599</v>
      </c>
      <c r="D2757" s="10" t="s">
        <v>68</v>
      </c>
      <c r="E2757" t="s">
        <v>398</v>
      </c>
      <c r="F2757" s="20">
        <v>323</v>
      </c>
      <c r="G2757" s="20">
        <v>519</v>
      </c>
    </row>
    <row r="2758" spans="1:7" ht="25.5" outlineLevel="2" x14ac:dyDescent="0.2">
      <c r="A2758" s="2">
        <v>2067</v>
      </c>
      <c r="C2758" s="19" t="s">
        <v>20599</v>
      </c>
      <c r="D2758" s="10" t="s">
        <v>157</v>
      </c>
      <c r="E2758" t="s">
        <v>398</v>
      </c>
      <c r="F2758" s="20">
        <v>64</v>
      </c>
      <c r="G2758" s="20">
        <v>382</v>
      </c>
    </row>
    <row r="2759" spans="1:7" ht="25.5" outlineLevel="2" x14ac:dyDescent="0.2">
      <c r="A2759" s="2">
        <v>2068</v>
      </c>
      <c r="C2759" s="19" t="s">
        <v>20599</v>
      </c>
      <c r="D2759" s="10" t="s">
        <v>176</v>
      </c>
      <c r="E2759" t="s">
        <v>398</v>
      </c>
      <c r="F2759" s="20">
        <v>257</v>
      </c>
      <c r="G2759" s="20">
        <v>123</v>
      </c>
    </row>
    <row r="2760" spans="1:7" ht="25.5" outlineLevel="2" x14ac:dyDescent="0.2">
      <c r="A2760" s="2">
        <v>2069</v>
      </c>
      <c r="C2760" s="19" t="s">
        <v>20599</v>
      </c>
      <c r="D2760" s="10" t="s">
        <v>178</v>
      </c>
      <c r="E2760" t="s">
        <v>398</v>
      </c>
      <c r="F2760" s="20">
        <v>282</v>
      </c>
      <c r="G2760" s="20">
        <v>431</v>
      </c>
    </row>
    <row r="2761" spans="1:7" ht="25.5" outlineLevel="1" x14ac:dyDescent="0.2">
      <c r="A2761" s="2"/>
      <c r="C2761" s="49" t="s">
        <v>20600</v>
      </c>
      <c r="F2761" s="20">
        <f>SUBTOTAL(9,F2756:F2760)</f>
        <v>4374</v>
      </c>
      <c r="G2761" s="20">
        <f>SUBTOTAL(9,G2756:G2760)</f>
        <v>1696</v>
      </c>
    </row>
    <row r="2762" spans="1:7" ht="25.5" outlineLevel="2" x14ac:dyDescent="0.2">
      <c r="A2762" s="2">
        <v>2070</v>
      </c>
      <c r="B2762" t="s">
        <v>1335</v>
      </c>
      <c r="C2762" s="19" t="s">
        <v>20180</v>
      </c>
      <c r="D2762" s="10" t="s">
        <v>88</v>
      </c>
      <c r="E2762" t="s">
        <v>398</v>
      </c>
      <c r="F2762" s="20">
        <v>5035</v>
      </c>
      <c r="G2762" s="20">
        <v>3775</v>
      </c>
    </row>
    <row r="2763" spans="1:7" ht="25.5" outlineLevel="2" x14ac:dyDescent="0.2">
      <c r="A2763" s="2">
        <v>2071</v>
      </c>
      <c r="C2763" s="19" t="s">
        <v>20180</v>
      </c>
      <c r="D2763" s="10" t="s">
        <v>121</v>
      </c>
      <c r="E2763" t="s">
        <v>398</v>
      </c>
      <c r="F2763" s="20">
        <v>1934</v>
      </c>
      <c r="G2763" s="20">
        <v>11959</v>
      </c>
    </row>
    <row r="2764" spans="1:7" ht="25.5" outlineLevel="1" x14ac:dyDescent="0.2">
      <c r="A2764" s="2"/>
      <c r="C2764" s="49" t="s">
        <v>20181</v>
      </c>
      <c r="F2764" s="20">
        <f>SUBTOTAL(9,F2762:F2763)</f>
        <v>6969</v>
      </c>
      <c r="G2764" s="20">
        <f>SUBTOTAL(9,G2762:G2763)</f>
        <v>15734</v>
      </c>
    </row>
    <row r="2765" spans="1:7" ht="25.5" outlineLevel="2" x14ac:dyDescent="0.2">
      <c r="A2765" s="2">
        <v>2072</v>
      </c>
      <c r="B2765" t="s">
        <v>1337</v>
      </c>
      <c r="C2765" s="19" t="s">
        <v>19493</v>
      </c>
      <c r="D2765" s="10" t="s">
        <v>15</v>
      </c>
      <c r="E2765" t="s">
        <v>398</v>
      </c>
      <c r="F2765" s="20">
        <v>2835</v>
      </c>
      <c r="G2765" s="20">
        <v>587</v>
      </c>
    </row>
    <row r="2766" spans="1:7" ht="25.5" outlineLevel="2" x14ac:dyDescent="0.2">
      <c r="A2766" s="2">
        <v>2073</v>
      </c>
      <c r="C2766" s="19" t="s">
        <v>19493</v>
      </c>
      <c r="D2766" s="10" t="s">
        <v>16</v>
      </c>
      <c r="E2766" t="s">
        <v>398</v>
      </c>
      <c r="F2766" s="20">
        <v>14106</v>
      </c>
      <c r="G2766" s="20">
        <v>802</v>
      </c>
    </row>
    <row r="2767" spans="1:7" ht="25.5" outlineLevel="2" x14ac:dyDescent="0.2">
      <c r="A2767" s="2">
        <v>2074</v>
      </c>
      <c r="C2767" s="19" t="s">
        <v>19493</v>
      </c>
      <c r="D2767" s="10" t="s">
        <v>23</v>
      </c>
      <c r="E2767" t="s">
        <v>398</v>
      </c>
      <c r="F2767" s="20">
        <v>215</v>
      </c>
      <c r="G2767" s="20">
        <v>524</v>
      </c>
    </row>
    <row r="2768" spans="1:7" ht="25.5" outlineLevel="2" x14ac:dyDescent="0.2">
      <c r="A2768" s="2">
        <v>2075</v>
      </c>
      <c r="C2768" s="19" t="s">
        <v>19493</v>
      </c>
      <c r="D2768" s="10" t="s">
        <v>37</v>
      </c>
      <c r="E2768" t="s">
        <v>398</v>
      </c>
      <c r="F2768" s="20">
        <v>6029</v>
      </c>
      <c r="G2768" s="20">
        <v>1754</v>
      </c>
    </row>
    <row r="2769" spans="1:7" ht="25.5" outlineLevel="2" x14ac:dyDescent="0.2">
      <c r="A2769" s="2">
        <v>2076</v>
      </c>
      <c r="C2769" s="19" t="s">
        <v>19493</v>
      </c>
      <c r="D2769" s="10" t="s">
        <v>42</v>
      </c>
      <c r="E2769" t="s">
        <v>398</v>
      </c>
      <c r="F2769" s="20">
        <v>13888</v>
      </c>
      <c r="G2769" s="20">
        <v>996</v>
      </c>
    </row>
    <row r="2770" spans="1:7" ht="25.5" outlineLevel="2" x14ac:dyDescent="0.2">
      <c r="A2770" s="2">
        <v>2077</v>
      </c>
      <c r="C2770" s="19" t="s">
        <v>19493</v>
      </c>
      <c r="D2770" s="10" t="s">
        <v>53</v>
      </c>
      <c r="E2770" t="s">
        <v>398</v>
      </c>
      <c r="F2770" s="20">
        <v>6075</v>
      </c>
      <c r="G2770" s="20">
        <v>829</v>
      </c>
    </row>
    <row r="2771" spans="1:7" ht="25.5" outlineLevel="2" x14ac:dyDescent="0.2">
      <c r="A2771" s="2">
        <v>2078</v>
      </c>
      <c r="C2771" s="19" t="s">
        <v>19493</v>
      </c>
      <c r="D2771" s="10" t="s">
        <v>64</v>
      </c>
      <c r="E2771" t="s">
        <v>398</v>
      </c>
      <c r="F2771" s="20">
        <v>155</v>
      </c>
      <c r="G2771" s="20">
        <v>97</v>
      </c>
    </row>
    <row r="2772" spans="1:7" ht="25.5" outlineLevel="2" x14ac:dyDescent="0.2">
      <c r="A2772" s="2">
        <v>2079</v>
      </c>
      <c r="C2772" s="19" t="s">
        <v>19493</v>
      </c>
      <c r="D2772" s="10" t="s">
        <v>65</v>
      </c>
      <c r="E2772" t="s">
        <v>398</v>
      </c>
      <c r="F2772" s="20">
        <v>54730</v>
      </c>
      <c r="G2772" s="20">
        <v>24172</v>
      </c>
    </row>
    <row r="2773" spans="1:7" ht="25.5" outlineLevel="2" x14ac:dyDescent="0.2">
      <c r="A2773" s="2">
        <v>2080</v>
      </c>
      <c r="C2773" s="19" t="s">
        <v>19493</v>
      </c>
      <c r="D2773" s="10" t="s">
        <v>68</v>
      </c>
      <c r="E2773" t="s">
        <v>398</v>
      </c>
      <c r="F2773" s="20">
        <v>43949</v>
      </c>
      <c r="G2773" s="20">
        <v>20446</v>
      </c>
    </row>
    <row r="2774" spans="1:7" ht="25.5" outlineLevel="2" x14ac:dyDescent="0.2">
      <c r="A2774" s="2">
        <v>2081</v>
      </c>
      <c r="C2774" s="19" t="s">
        <v>19493</v>
      </c>
      <c r="D2774" s="10" t="s">
        <v>1156</v>
      </c>
      <c r="E2774" t="s">
        <v>398</v>
      </c>
      <c r="F2774" s="20">
        <v>37080</v>
      </c>
      <c r="G2774" s="20">
        <v>8513</v>
      </c>
    </row>
    <row r="2775" spans="1:7" ht="25.5" outlineLevel="2" x14ac:dyDescent="0.2">
      <c r="A2775" s="2">
        <v>2082</v>
      </c>
      <c r="C2775" s="19" t="s">
        <v>19493</v>
      </c>
      <c r="D2775" s="10" t="s">
        <v>87</v>
      </c>
      <c r="E2775" t="s">
        <v>398</v>
      </c>
      <c r="F2775" s="20">
        <v>26338</v>
      </c>
      <c r="G2775" s="20">
        <v>7256</v>
      </c>
    </row>
    <row r="2776" spans="1:7" ht="25.5" outlineLevel="2" x14ac:dyDescent="0.2">
      <c r="A2776" s="2">
        <v>2083</v>
      </c>
      <c r="C2776" s="19" t="s">
        <v>19493</v>
      </c>
      <c r="D2776" s="10" t="s">
        <v>88</v>
      </c>
      <c r="E2776" t="s">
        <v>398</v>
      </c>
      <c r="F2776" s="20">
        <v>21478</v>
      </c>
      <c r="G2776" s="20">
        <v>9463</v>
      </c>
    </row>
    <row r="2777" spans="1:7" ht="25.5" outlineLevel="2" x14ac:dyDescent="0.2">
      <c r="A2777" s="2">
        <v>2084</v>
      </c>
      <c r="C2777" s="19" t="s">
        <v>19493</v>
      </c>
      <c r="D2777" s="10" t="s">
        <v>121</v>
      </c>
      <c r="E2777" t="s">
        <v>398</v>
      </c>
      <c r="F2777" s="20">
        <v>6639</v>
      </c>
      <c r="G2777" s="20">
        <v>1137</v>
      </c>
    </row>
    <row r="2778" spans="1:7" ht="25.5" outlineLevel="2" x14ac:dyDescent="0.2">
      <c r="A2778" s="2">
        <v>2085</v>
      </c>
      <c r="C2778" s="19" t="s">
        <v>19493</v>
      </c>
      <c r="D2778" s="10" t="s">
        <v>123</v>
      </c>
      <c r="E2778" t="s">
        <v>398</v>
      </c>
      <c r="F2778" s="20">
        <v>4846</v>
      </c>
      <c r="G2778" s="20">
        <v>662</v>
      </c>
    </row>
    <row r="2779" spans="1:7" ht="25.5" outlineLevel="2" x14ac:dyDescent="0.2">
      <c r="A2779" s="2">
        <v>2086</v>
      </c>
      <c r="C2779" s="19" t="s">
        <v>19493</v>
      </c>
      <c r="D2779" s="10" t="s">
        <v>128</v>
      </c>
      <c r="E2779" t="s">
        <v>398</v>
      </c>
      <c r="F2779" s="20">
        <v>1080</v>
      </c>
      <c r="G2779" s="20">
        <v>340</v>
      </c>
    </row>
    <row r="2780" spans="1:7" ht="25.5" outlineLevel="2" x14ac:dyDescent="0.2">
      <c r="A2780" s="2">
        <v>2087</v>
      </c>
      <c r="C2780" s="19" t="s">
        <v>19493</v>
      </c>
      <c r="D2780" s="10" t="s">
        <v>137</v>
      </c>
      <c r="E2780" t="s">
        <v>398</v>
      </c>
      <c r="F2780" s="20">
        <v>850</v>
      </c>
      <c r="G2780" s="20">
        <v>286</v>
      </c>
    </row>
    <row r="2781" spans="1:7" ht="25.5" outlineLevel="2" x14ac:dyDescent="0.2">
      <c r="A2781" s="2">
        <v>2088</v>
      </c>
      <c r="C2781" s="19" t="s">
        <v>19493</v>
      </c>
      <c r="D2781" s="10" t="s">
        <v>156</v>
      </c>
      <c r="E2781" t="s">
        <v>398</v>
      </c>
      <c r="F2781" s="20">
        <v>9844</v>
      </c>
      <c r="G2781" s="20">
        <v>540</v>
      </c>
    </row>
    <row r="2782" spans="1:7" ht="25.5" outlineLevel="2" x14ac:dyDescent="0.2">
      <c r="A2782" s="2">
        <v>2089</v>
      </c>
      <c r="C2782" s="19" t="s">
        <v>19493</v>
      </c>
      <c r="D2782" s="10" t="s">
        <v>157</v>
      </c>
      <c r="E2782" t="s">
        <v>398</v>
      </c>
      <c r="F2782" s="20">
        <v>78617</v>
      </c>
      <c r="G2782" s="20">
        <v>12343</v>
      </c>
    </row>
    <row r="2783" spans="1:7" ht="25.5" outlineLevel="2" x14ac:dyDescent="0.2">
      <c r="A2783" s="2">
        <v>2090</v>
      </c>
      <c r="C2783" s="19" t="s">
        <v>19493</v>
      </c>
      <c r="D2783" s="10" t="s">
        <v>161</v>
      </c>
      <c r="E2783" t="s">
        <v>398</v>
      </c>
      <c r="F2783" s="20">
        <v>90</v>
      </c>
      <c r="G2783" s="20">
        <v>41</v>
      </c>
    </row>
    <row r="2784" spans="1:7" ht="25.5" outlineLevel="2" x14ac:dyDescent="0.2">
      <c r="A2784" s="2">
        <v>2091</v>
      </c>
      <c r="C2784" s="19" t="s">
        <v>19493</v>
      </c>
      <c r="D2784" s="10" t="s">
        <v>166</v>
      </c>
      <c r="E2784" t="s">
        <v>398</v>
      </c>
      <c r="F2784" s="20">
        <v>17581</v>
      </c>
      <c r="G2784" s="20">
        <v>1758</v>
      </c>
    </row>
    <row r="2785" spans="1:7" ht="25.5" outlineLevel="2" x14ac:dyDescent="0.2">
      <c r="A2785" s="2">
        <v>2092</v>
      </c>
      <c r="C2785" s="19" t="s">
        <v>19493</v>
      </c>
      <c r="D2785" s="10" t="s">
        <v>171</v>
      </c>
      <c r="E2785" t="s">
        <v>398</v>
      </c>
      <c r="F2785" s="20">
        <v>37033</v>
      </c>
      <c r="G2785" s="20">
        <v>9890</v>
      </c>
    </row>
    <row r="2786" spans="1:7" ht="25.5" outlineLevel="2" x14ac:dyDescent="0.2">
      <c r="A2786" s="2">
        <v>2093</v>
      </c>
      <c r="C2786" s="19" t="s">
        <v>19493</v>
      </c>
      <c r="D2786" s="10" t="s">
        <v>176</v>
      </c>
      <c r="E2786" t="s">
        <v>398</v>
      </c>
      <c r="F2786" s="20">
        <v>8973</v>
      </c>
      <c r="G2786" s="20">
        <v>2721</v>
      </c>
    </row>
    <row r="2787" spans="1:7" ht="25.5" outlineLevel="2" x14ac:dyDescent="0.2">
      <c r="A2787" s="2">
        <v>2094</v>
      </c>
      <c r="C2787" s="19" t="s">
        <v>19493</v>
      </c>
      <c r="D2787" s="10" t="s">
        <v>178</v>
      </c>
      <c r="E2787" t="s">
        <v>398</v>
      </c>
      <c r="F2787" s="20">
        <v>19893</v>
      </c>
      <c r="G2787" s="20">
        <v>7210</v>
      </c>
    </row>
    <row r="2788" spans="1:7" ht="25.5" outlineLevel="1" x14ac:dyDescent="0.2">
      <c r="A2788" s="2"/>
      <c r="C2788" s="49" t="s">
        <v>19494</v>
      </c>
      <c r="F2788" s="20">
        <f>SUBTOTAL(9,F2765:F2787)</f>
        <v>412324</v>
      </c>
      <c r="G2788" s="20">
        <f>SUBTOTAL(9,G2765:G2787)</f>
        <v>112367</v>
      </c>
    </row>
    <row r="2789" spans="1:7" ht="25.5" outlineLevel="2" x14ac:dyDescent="0.2">
      <c r="A2789" s="2">
        <v>2095</v>
      </c>
      <c r="B2789" t="s">
        <v>1338</v>
      </c>
      <c r="C2789" s="19" t="s">
        <v>19495</v>
      </c>
      <c r="D2789" s="10" t="s">
        <v>178</v>
      </c>
      <c r="E2789" t="s">
        <v>398</v>
      </c>
      <c r="F2789" s="20">
        <v>3550</v>
      </c>
      <c r="G2789" s="20">
        <v>1362</v>
      </c>
    </row>
    <row r="2790" spans="1:7" ht="25.5" outlineLevel="1" x14ac:dyDescent="0.2">
      <c r="A2790" s="2"/>
      <c r="C2790" s="49" t="s">
        <v>19496</v>
      </c>
      <c r="F2790" s="20">
        <f>SUBTOTAL(9,F2789:F2789)</f>
        <v>3550</v>
      </c>
      <c r="G2790" s="20">
        <f>SUBTOTAL(9,G2789:G2789)</f>
        <v>1362</v>
      </c>
    </row>
    <row r="2791" spans="1:7" ht="25.5" outlineLevel="2" x14ac:dyDescent="0.2">
      <c r="A2791" s="2">
        <v>2096</v>
      </c>
      <c r="B2791" t="s">
        <v>1340</v>
      </c>
      <c r="C2791" s="19" t="s">
        <v>20601</v>
      </c>
      <c r="D2791" s="10" t="s">
        <v>42</v>
      </c>
      <c r="E2791" t="s">
        <v>398</v>
      </c>
      <c r="F2791" s="20">
        <v>800</v>
      </c>
      <c r="G2791" s="20">
        <v>64</v>
      </c>
    </row>
    <row r="2792" spans="1:7" ht="25.5" outlineLevel="2" x14ac:dyDescent="0.2">
      <c r="A2792" s="2">
        <v>2097</v>
      </c>
      <c r="C2792" s="19" t="s">
        <v>20601</v>
      </c>
      <c r="D2792" s="10" t="s">
        <v>178</v>
      </c>
      <c r="E2792" t="s">
        <v>398</v>
      </c>
      <c r="F2792" s="20">
        <v>5187</v>
      </c>
      <c r="G2792" s="20">
        <v>1754</v>
      </c>
    </row>
    <row r="2793" spans="1:7" ht="25.5" outlineLevel="1" x14ac:dyDescent="0.2">
      <c r="A2793" s="2"/>
      <c r="C2793" s="49" t="s">
        <v>20602</v>
      </c>
      <c r="F2793" s="20">
        <f>SUBTOTAL(9,F2791:F2792)</f>
        <v>5987</v>
      </c>
      <c r="G2793" s="20">
        <f>SUBTOTAL(9,G2791:G2792)</f>
        <v>1818</v>
      </c>
    </row>
    <row r="2794" spans="1:7" ht="25.5" outlineLevel="2" x14ac:dyDescent="0.2">
      <c r="A2794" s="2">
        <v>2098</v>
      </c>
      <c r="B2794" t="s">
        <v>1342</v>
      </c>
      <c r="C2794" s="19" t="s">
        <v>20182</v>
      </c>
      <c r="D2794" s="10" t="s">
        <v>88</v>
      </c>
      <c r="E2794" t="s">
        <v>398</v>
      </c>
      <c r="F2794" s="20">
        <v>123</v>
      </c>
      <c r="G2794" s="20">
        <v>467</v>
      </c>
    </row>
    <row r="2795" spans="1:7" ht="25.5" outlineLevel="2" x14ac:dyDescent="0.2">
      <c r="A2795" s="2">
        <v>2099</v>
      </c>
      <c r="C2795" s="19" t="s">
        <v>20182</v>
      </c>
      <c r="D2795" s="10" t="s">
        <v>178</v>
      </c>
      <c r="E2795" t="s">
        <v>398</v>
      </c>
      <c r="F2795" s="20">
        <v>47</v>
      </c>
      <c r="G2795" s="20">
        <v>35</v>
      </c>
    </row>
    <row r="2796" spans="1:7" ht="25.5" outlineLevel="1" x14ac:dyDescent="0.2">
      <c r="A2796" s="2"/>
      <c r="C2796" s="49" t="s">
        <v>20183</v>
      </c>
      <c r="F2796" s="20">
        <f>SUBTOTAL(9,F2794:F2795)</f>
        <v>170</v>
      </c>
      <c r="G2796" s="20">
        <f>SUBTOTAL(9,G2794:G2795)</f>
        <v>502</v>
      </c>
    </row>
    <row r="2797" spans="1:7" ht="25.5" outlineLevel="2" x14ac:dyDescent="0.2">
      <c r="A2797" s="2">
        <v>2100</v>
      </c>
      <c r="B2797" t="s">
        <v>1344</v>
      </c>
      <c r="C2797" s="19" t="s">
        <v>19497</v>
      </c>
      <c r="D2797" s="10" t="s">
        <v>443</v>
      </c>
      <c r="E2797" t="s">
        <v>398</v>
      </c>
      <c r="F2797" s="20">
        <v>1967</v>
      </c>
      <c r="G2797" s="20">
        <v>128</v>
      </c>
    </row>
    <row r="2798" spans="1:7" ht="25.5" outlineLevel="2" x14ac:dyDescent="0.2">
      <c r="A2798" s="2">
        <v>2101</v>
      </c>
      <c r="C2798" s="19" t="s">
        <v>19497</v>
      </c>
      <c r="D2798" s="10" t="s">
        <v>15</v>
      </c>
      <c r="E2798" t="s">
        <v>398</v>
      </c>
      <c r="F2798" s="20">
        <v>64148</v>
      </c>
      <c r="G2798" s="20">
        <v>14015</v>
      </c>
    </row>
    <row r="2799" spans="1:7" ht="25.5" outlineLevel="2" x14ac:dyDescent="0.2">
      <c r="A2799" s="2">
        <v>2102</v>
      </c>
      <c r="C2799" s="19" t="s">
        <v>19497</v>
      </c>
      <c r="D2799" s="10" t="s">
        <v>16</v>
      </c>
      <c r="E2799" t="s">
        <v>398</v>
      </c>
      <c r="F2799" s="20">
        <v>33101</v>
      </c>
      <c r="G2799" s="20">
        <v>3690</v>
      </c>
    </row>
    <row r="2800" spans="1:7" ht="25.5" outlineLevel="2" x14ac:dyDescent="0.2">
      <c r="A2800" s="2">
        <v>2103</v>
      </c>
      <c r="C2800" s="19" t="s">
        <v>19497</v>
      </c>
      <c r="D2800" s="10" t="s">
        <v>23</v>
      </c>
      <c r="E2800" t="s">
        <v>398</v>
      </c>
      <c r="F2800" s="20">
        <v>5357</v>
      </c>
      <c r="G2800" s="20">
        <v>2107</v>
      </c>
    </row>
    <row r="2801" spans="1:7" ht="25.5" outlineLevel="2" x14ac:dyDescent="0.2">
      <c r="A2801" s="2">
        <v>2104</v>
      </c>
      <c r="C2801" s="19" t="s">
        <v>19497</v>
      </c>
      <c r="D2801" s="10" t="s">
        <v>27</v>
      </c>
      <c r="E2801" t="s">
        <v>398</v>
      </c>
      <c r="F2801" s="20">
        <v>68234</v>
      </c>
      <c r="G2801" s="20">
        <v>4167</v>
      </c>
    </row>
    <row r="2802" spans="1:7" ht="25.5" outlineLevel="2" x14ac:dyDescent="0.2">
      <c r="A2802" s="2">
        <v>2105</v>
      </c>
      <c r="C2802" s="19" t="s">
        <v>19497</v>
      </c>
      <c r="D2802" s="10" t="s">
        <v>37</v>
      </c>
      <c r="E2802" t="s">
        <v>398</v>
      </c>
      <c r="F2802" s="20">
        <v>48905</v>
      </c>
      <c r="G2802" s="20">
        <v>8640</v>
      </c>
    </row>
    <row r="2803" spans="1:7" ht="25.5" outlineLevel="2" x14ac:dyDescent="0.2">
      <c r="A2803" s="2">
        <v>2106</v>
      </c>
      <c r="C2803" s="19" t="s">
        <v>19497</v>
      </c>
      <c r="D2803" s="10" t="s">
        <v>42</v>
      </c>
      <c r="E2803" t="s">
        <v>398</v>
      </c>
      <c r="F2803" s="20">
        <v>1555</v>
      </c>
      <c r="G2803" s="20">
        <v>98</v>
      </c>
    </row>
    <row r="2804" spans="1:7" ht="25.5" outlineLevel="2" x14ac:dyDescent="0.2">
      <c r="A2804" s="2">
        <v>2107</v>
      </c>
      <c r="C2804" s="19" t="s">
        <v>19497</v>
      </c>
      <c r="D2804" s="10" t="s">
        <v>50</v>
      </c>
      <c r="E2804" t="s">
        <v>398</v>
      </c>
      <c r="F2804" s="20">
        <v>5835</v>
      </c>
      <c r="G2804" s="20">
        <v>2089</v>
      </c>
    </row>
    <row r="2805" spans="1:7" ht="25.5" outlineLevel="2" x14ac:dyDescent="0.2">
      <c r="A2805" s="2">
        <v>2108</v>
      </c>
      <c r="C2805" s="19" t="s">
        <v>19497</v>
      </c>
      <c r="D2805" s="10" t="s">
        <v>53</v>
      </c>
      <c r="E2805" t="s">
        <v>398</v>
      </c>
      <c r="F2805" s="20">
        <v>26654</v>
      </c>
      <c r="G2805" s="20">
        <v>5290</v>
      </c>
    </row>
    <row r="2806" spans="1:7" ht="25.5" outlineLevel="2" x14ac:dyDescent="0.2">
      <c r="A2806" s="2">
        <v>2109</v>
      </c>
      <c r="C2806" s="19" t="s">
        <v>19497</v>
      </c>
      <c r="D2806" s="10" t="s">
        <v>54</v>
      </c>
      <c r="E2806" t="s">
        <v>398</v>
      </c>
      <c r="F2806" s="20">
        <v>8163</v>
      </c>
      <c r="G2806" s="20">
        <v>1643</v>
      </c>
    </row>
    <row r="2807" spans="1:7" ht="25.5" outlineLevel="2" x14ac:dyDescent="0.2">
      <c r="A2807" s="2">
        <v>2110</v>
      </c>
      <c r="C2807" s="19" t="s">
        <v>19497</v>
      </c>
      <c r="D2807" s="10" t="s">
        <v>64</v>
      </c>
      <c r="E2807" t="s">
        <v>398</v>
      </c>
      <c r="F2807" s="20">
        <v>17668</v>
      </c>
      <c r="G2807" s="20">
        <v>7000</v>
      </c>
    </row>
    <row r="2808" spans="1:7" ht="25.5" outlineLevel="2" x14ac:dyDescent="0.2">
      <c r="A2808" s="2">
        <v>2111</v>
      </c>
      <c r="C2808" s="19" t="s">
        <v>19497</v>
      </c>
      <c r="D2808" s="10" t="s">
        <v>65</v>
      </c>
      <c r="E2808" t="s">
        <v>398</v>
      </c>
      <c r="F2808" s="20">
        <v>174361</v>
      </c>
      <c r="G2808" s="20">
        <v>57050</v>
      </c>
    </row>
    <row r="2809" spans="1:7" ht="25.5" outlineLevel="2" x14ac:dyDescent="0.2">
      <c r="A2809" s="2">
        <v>2112</v>
      </c>
      <c r="C2809" s="19" t="s">
        <v>19497</v>
      </c>
      <c r="D2809" s="10" t="s">
        <v>68</v>
      </c>
      <c r="E2809" t="s">
        <v>398</v>
      </c>
      <c r="F2809" s="20">
        <v>228525</v>
      </c>
      <c r="G2809" s="20">
        <v>93461</v>
      </c>
    </row>
    <row r="2810" spans="1:7" ht="25.5" outlineLevel="2" x14ac:dyDescent="0.2">
      <c r="A2810" s="2">
        <v>2113</v>
      </c>
      <c r="C2810" s="19" t="s">
        <v>19497</v>
      </c>
      <c r="D2810" s="10" t="s">
        <v>70</v>
      </c>
      <c r="E2810" t="s">
        <v>398</v>
      </c>
      <c r="F2810" s="20">
        <v>20244</v>
      </c>
      <c r="G2810" s="20">
        <v>3058</v>
      </c>
    </row>
    <row r="2811" spans="1:7" ht="25.5" outlineLevel="2" x14ac:dyDescent="0.2">
      <c r="A2811" s="2">
        <v>2114</v>
      </c>
      <c r="C2811" s="19" t="s">
        <v>19497</v>
      </c>
      <c r="D2811" s="10" t="s">
        <v>81</v>
      </c>
      <c r="E2811" t="s">
        <v>398</v>
      </c>
      <c r="F2811" s="20">
        <v>300</v>
      </c>
      <c r="G2811" s="20">
        <v>46</v>
      </c>
    </row>
    <row r="2812" spans="1:7" ht="25.5" outlineLevel="2" x14ac:dyDescent="0.2">
      <c r="A2812" s="2">
        <v>2115</v>
      </c>
      <c r="C2812" s="19" t="s">
        <v>19497</v>
      </c>
      <c r="D2812" s="10" t="s">
        <v>84</v>
      </c>
      <c r="E2812" t="s">
        <v>398</v>
      </c>
      <c r="F2812" s="20">
        <v>880</v>
      </c>
      <c r="G2812" s="20">
        <v>845</v>
      </c>
    </row>
    <row r="2813" spans="1:7" ht="25.5" outlineLevel="2" x14ac:dyDescent="0.2">
      <c r="A2813" s="2">
        <v>2116</v>
      </c>
      <c r="C2813" s="19" t="s">
        <v>19497</v>
      </c>
      <c r="D2813" s="10" t="s">
        <v>86</v>
      </c>
      <c r="E2813" t="s">
        <v>398</v>
      </c>
      <c r="F2813" s="20">
        <v>1720</v>
      </c>
      <c r="G2813" s="20">
        <v>121</v>
      </c>
    </row>
    <row r="2814" spans="1:7" ht="25.5" outlineLevel="2" x14ac:dyDescent="0.2">
      <c r="A2814" s="2">
        <v>2117</v>
      </c>
      <c r="C2814" s="19" t="s">
        <v>19497</v>
      </c>
      <c r="D2814" s="10" t="s">
        <v>87</v>
      </c>
      <c r="E2814" t="s">
        <v>398</v>
      </c>
      <c r="F2814" s="20">
        <v>52832</v>
      </c>
      <c r="G2814" s="20">
        <v>10185</v>
      </c>
    </row>
    <row r="2815" spans="1:7" ht="25.5" outlineLevel="2" x14ac:dyDescent="0.2">
      <c r="A2815" s="2">
        <v>2118</v>
      </c>
      <c r="C2815" s="19" t="s">
        <v>19497</v>
      </c>
      <c r="D2815" s="10" t="s">
        <v>88</v>
      </c>
      <c r="E2815" t="s">
        <v>398</v>
      </c>
      <c r="F2815" s="20">
        <v>16702</v>
      </c>
      <c r="G2815" s="20">
        <v>8898</v>
      </c>
    </row>
    <row r="2816" spans="1:7" ht="25.5" outlineLevel="2" x14ac:dyDescent="0.2">
      <c r="A2816" s="2">
        <v>2119</v>
      </c>
      <c r="C2816" s="19" t="s">
        <v>19497</v>
      </c>
      <c r="D2816" s="10" t="s">
        <v>121</v>
      </c>
      <c r="E2816" t="s">
        <v>398</v>
      </c>
      <c r="F2816" s="20">
        <v>13436</v>
      </c>
      <c r="G2816" s="20">
        <v>3743</v>
      </c>
    </row>
    <row r="2817" spans="1:7" ht="25.5" outlineLevel="2" x14ac:dyDescent="0.2">
      <c r="A2817" s="2">
        <v>2120</v>
      </c>
      <c r="C2817" s="19" t="s">
        <v>19497</v>
      </c>
      <c r="D2817" s="10" t="s">
        <v>123</v>
      </c>
      <c r="E2817" t="s">
        <v>398</v>
      </c>
      <c r="F2817" s="20">
        <v>2803</v>
      </c>
      <c r="G2817" s="20">
        <v>940</v>
      </c>
    </row>
    <row r="2818" spans="1:7" ht="25.5" outlineLevel="2" x14ac:dyDescent="0.2">
      <c r="A2818" s="2">
        <v>2121</v>
      </c>
      <c r="C2818" s="19" t="s">
        <v>19497</v>
      </c>
      <c r="D2818" s="10" t="s">
        <v>124</v>
      </c>
      <c r="E2818" t="s">
        <v>398</v>
      </c>
      <c r="F2818" s="20">
        <v>1452</v>
      </c>
      <c r="G2818" s="20">
        <v>289</v>
      </c>
    </row>
    <row r="2819" spans="1:7" ht="25.5" outlineLevel="2" x14ac:dyDescent="0.2">
      <c r="A2819" s="2">
        <v>2122</v>
      </c>
      <c r="C2819" s="19" t="s">
        <v>19497</v>
      </c>
      <c r="D2819" s="10" t="s">
        <v>129</v>
      </c>
      <c r="E2819" t="s">
        <v>398</v>
      </c>
      <c r="F2819" s="20">
        <v>1635</v>
      </c>
      <c r="G2819" s="20">
        <v>213</v>
      </c>
    </row>
    <row r="2820" spans="1:7" ht="25.5" outlineLevel="2" x14ac:dyDescent="0.2">
      <c r="A2820" s="2">
        <v>2123</v>
      </c>
      <c r="C2820" s="19" t="s">
        <v>19497</v>
      </c>
      <c r="D2820" s="10" t="s">
        <v>137</v>
      </c>
      <c r="E2820" t="s">
        <v>398</v>
      </c>
      <c r="F2820" s="20">
        <v>19891</v>
      </c>
      <c r="G2820" s="20">
        <v>1676</v>
      </c>
    </row>
    <row r="2821" spans="1:7" ht="25.5" outlineLevel="2" x14ac:dyDescent="0.2">
      <c r="A2821" s="2">
        <v>2124</v>
      </c>
      <c r="C2821" s="19" t="s">
        <v>19497</v>
      </c>
      <c r="D2821" s="10" t="s">
        <v>142</v>
      </c>
      <c r="E2821" t="s">
        <v>398</v>
      </c>
      <c r="F2821" s="20">
        <v>5719</v>
      </c>
      <c r="G2821" s="20">
        <v>1120</v>
      </c>
    </row>
    <row r="2822" spans="1:7" ht="25.5" outlineLevel="2" x14ac:dyDescent="0.2">
      <c r="A2822" s="2">
        <v>2125</v>
      </c>
      <c r="C2822" s="19" t="s">
        <v>19497</v>
      </c>
      <c r="D2822" s="10" t="s">
        <v>143</v>
      </c>
      <c r="E2822" t="s">
        <v>398</v>
      </c>
      <c r="F2822" s="20">
        <v>729</v>
      </c>
      <c r="G2822" s="20">
        <v>486</v>
      </c>
    </row>
    <row r="2823" spans="1:7" ht="25.5" outlineLevel="2" x14ac:dyDescent="0.2">
      <c r="A2823" s="2">
        <v>2126</v>
      </c>
      <c r="C2823" s="19" t="s">
        <v>19497</v>
      </c>
      <c r="D2823" s="10" t="s">
        <v>147</v>
      </c>
      <c r="E2823" t="s">
        <v>398</v>
      </c>
      <c r="F2823" s="20">
        <v>2096</v>
      </c>
      <c r="G2823" s="20">
        <v>675</v>
      </c>
    </row>
    <row r="2824" spans="1:7" ht="25.5" outlineLevel="2" x14ac:dyDescent="0.2">
      <c r="A2824" s="2">
        <v>2127</v>
      </c>
      <c r="C2824" s="19" t="s">
        <v>19497</v>
      </c>
      <c r="D2824" s="10" t="s">
        <v>156</v>
      </c>
      <c r="E2824" t="s">
        <v>398</v>
      </c>
      <c r="F2824" s="20">
        <v>16088</v>
      </c>
      <c r="G2824" s="20">
        <v>1534</v>
      </c>
    </row>
    <row r="2825" spans="1:7" ht="25.5" outlineLevel="2" x14ac:dyDescent="0.2">
      <c r="A2825" s="2">
        <v>2128</v>
      </c>
      <c r="C2825" s="19" t="s">
        <v>19497</v>
      </c>
      <c r="D2825" s="10" t="s">
        <v>157</v>
      </c>
      <c r="E2825" t="s">
        <v>398</v>
      </c>
      <c r="F2825" s="20">
        <v>165991</v>
      </c>
      <c r="G2825" s="20">
        <v>21794</v>
      </c>
    </row>
    <row r="2826" spans="1:7" ht="25.5" outlineLevel="2" x14ac:dyDescent="0.2">
      <c r="A2826" s="2">
        <v>2129</v>
      </c>
      <c r="C2826" s="19" t="s">
        <v>19497</v>
      </c>
      <c r="D2826" s="10" t="s">
        <v>161</v>
      </c>
      <c r="E2826" t="s">
        <v>398</v>
      </c>
      <c r="F2826" s="20">
        <v>6175</v>
      </c>
      <c r="G2826" s="20">
        <v>2370</v>
      </c>
    </row>
    <row r="2827" spans="1:7" ht="25.5" outlineLevel="2" x14ac:dyDescent="0.2">
      <c r="A2827" s="2">
        <v>2130</v>
      </c>
      <c r="C2827" s="19" t="s">
        <v>19497</v>
      </c>
      <c r="D2827" s="10" t="s">
        <v>162</v>
      </c>
      <c r="E2827" t="s">
        <v>398</v>
      </c>
      <c r="F2827" s="20">
        <v>236</v>
      </c>
      <c r="G2827" s="20">
        <v>27</v>
      </c>
    </row>
    <row r="2828" spans="1:7" ht="25.5" outlineLevel="2" x14ac:dyDescent="0.2">
      <c r="A2828" s="2">
        <v>2131</v>
      </c>
      <c r="C2828" s="19" t="s">
        <v>19497</v>
      </c>
      <c r="D2828" s="10" t="s">
        <v>162</v>
      </c>
      <c r="E2828" t="s">
        <v>398</v>
      </c>
      <c r="F2828" s="20">
        <v>20854</v>
      </c>
      <c r="G2828" s="20">
        <v>6322</v>
      </c>
    </row>
    <row r="2829" spans="1:7" ht="25.5" outlineLevel="2" x14ac:dyDescent="0.2">
      <c r="A2829" s="2">
        <v>2132</v>
      </c>
      <c r="C2829" s="19" t="s">
        <v>19497</v>
      </c>
      <c r="D2829" s="10" t="s">
        <v>164</v>
      </c>
      <c r="E2829" t="s">
        <v>398</v>
      </c>
      <c r="F2829" s="20">
        <v>4947</v>
      </c>
      <c r="G2829" s="20">
        <v>478</v>
      </c>
    </row>
    <row r="2830" spans="1:7" ht="25.5" outlineLevel="2" x14ac:dyDescent="0.2">
      <c r="A2830" s="2">
        <v>2133</v>
      </c>
      <c r="C2830" s="19" t="s">
        <v>19497</v>
      </c>
      <c r="D2830" s="10" t="s">
        <v>175</v>
      </c>
      <c r="E2830" t="s">
        <v>398</v>
      </c>
      <c r="F2830" s="20">
        <v>1753</v>
      </c>
      <c r="G2830" s="20">
        <v>424</v>
      </c>
    </row>
    <row r="2831" spans="1:7" ht="25.5" outlineLevel="2" x14ac:dyDescent="0.2">
      <c r="A2831" s="2">
        <v>2134</v>
      </c>
      <c r="C2831" s="19" t="s">
        <v>19497</v>
      </c>
      <c r="D2831" s="10" t="s">
        <v>176</v>
      </c>
      <c r="E2831" t="s">
        <v>398</v>
      </c>
      <c r="F2831" s="20">
        <v>52019</v>
      </c>
      <c r="G2831" s="20">
        <v>35874</v>
      </c>
    </row>
    <row r="2832" spans="1:7" ht="25.5" outlineLevel="2" x14ac:dyDescent="0.2">
      <c r="A2832" s="2">
        <v>2135</v>
      </c>
      <c r="C2832" s="19" t="s">
        <v>19497</v>
      </c>
      <c r="D2832" s="10" t="s">
        <v>178</v>
      </c>
      <c r="E2832" t="s">
        <v>398</v>
      </c>
      <c r="F2832" s="20">
        <v>241330</v>
      </c>
      <c r="G2832" s="20">
        <v>97409</v>
      </c>
    </row>
    <row r="2833" spans="1:7" ht="25.5" outlineLevel="1" x14ac:dyDescent="0.2">
      <c r="A2833" s="2"/>
      <c r="C2833" s="49" t="s">
        <v>19498</v>
      </c>
      <c r="F2833" s="20">
        <f>SUBTOTAL(9,F2797:F2832)</f>
        <v>1334305</v>
      </c>
      <c r="G2833" s="20">
        <f>SUBTOTAL(9,G2797:G2832)</f>
        <v>397905</v>
      </c>
    </row>
    <row r="2834" spans="1:7" ht="25.5" outlineLevel="2" x14ac:dyDescent="0.2">
      <c r="A2834" s="2">
        <v>2136</v>
      </c>
      <c r="B2834" t="s">
        <v>1345</v>
      </c>
      <c r="C2834" s="19" t="s">
        <v>19499</v>
      </c>
      <c r="D2834" s="10" t="s">
        <v>65</v>
      </c>
      <c r="E2834" t="s">
        <v>398</v>
      </c>
      <c r="F2834" s="20">
        <v>1192</v>
      </c>
      <c r="G2834" s="20">
        <v>586</v>
      </c>
    </row>
    <row r="2835" spans="1:7" ht="25.5" outlineLevel="2" x14ac:dyDescent="0.2">
      <c r="A2835" s="2">
        <v>2137</v>
      </c>
      <c r="C2835" s="19" t="s">
        <v>19499</v>
      </c>
      <c r="D2835" s="10" t="s">
        <v>178</v>
      </c>
      <c r="E2835" t="s">
        <v>398</v>
      </c>
      <c r="F2835" s="20">
        <v>79</v>
      </c>
      <c r="G2835" s="20">
        <v>59</v>
      </c>
    </row>
    <row r="2836" spans="1:7" ht="25.5" outlineLevel="1" x14ac:dyDescent="0.2">
      <c r="A2836" s="2"/>
      <c r="C2836" s="49" t="s">
        <v>19500</v>
      </c>
      <c r="F2836" s="20">
        <f>SUBTOTAL(9,F2834:F2835)</f>
        <v>1271</v>
      </c>
      <c r="G2836" s="20">
        <f>SUBTOTAL(9,G2834:G2835)</f>
        <v>645</v>
      </c>
    </row>
    <row r="2837" spans="1:7" ht="25.5" outlineLevel="2" x14ac:dyDescent="0.2">
      <c r="A2837" s="2">
        <v>2138</v>
      </c>
      <c r="B2837" t="s">
        <v>1347</v>
      </c>
      <c r="C2837" s="19" t="s">
        <v>20603</v>
      </c>
      <c r="D2837" s="10" t="s">
        <v>15</v>
      </c>
      <c r="E2837" t="s">
        <v>398</v>
      </c>
      <c r="F2837" s="20">
        <v>1460</v>
      </c>
      <c r="G2837" s="20">
        <v>1181</v>
      </c>
    </row>
    <row r="2838" spans="1:7" ht="25.5" outlineLevel="2" x14ac:dyDescent="0.2">
      <c r="A2838" s="2">
        <v>2139</v>
      </c>
      <c r="C2838" s="19" t="s">
        <v>20603</v>
      </c>
      <c r="D2838" s="10" t="s">
        <v>65</v>
      </c>
      <c r="E2838" t="s">
        <v>398</v>
      </c>
      <c r="F2838" s="20">
        <v>9546</v>
      </c>
      <c r="G2838" s="20">
        <v>4787</v>
      </c>
    </row>
    <row r="2839" spans="1:7" ht="25.5" outlineLevel="2" x14ac:dyDescent="0.2">
      <c r="A2839" s="2">
        <v>2140</v>
      </c>
      <c r="C2839" s="19" t="s">
        <v>20603</v>
      </c>
      <c r="D2839" s="10" t="s">
        <v>68</v>
      </c>
      <c r="E2839" t="s">
        <v>398</v>
      </c>
      <c r="F2839" s="20">
        <v>278</v>
      </c>
      <c r="G2839" s="20">
        <v>132</v>
      </c>
    </row>
    <row r="2840" spans="1:7" ht="25.5" outlineLevel="2" x14ac:dyDescent="0.2">
      <c r="A2840" s="2">
        <v>2141</v>
      </c>
      <c r="C2840" s="19" t="s">
        <v>20603</v>
      </c>
      <c r="D2840" s="10" t="s">
        <v>80</v>
      </c>
      <c r="E2840" t="s">
        <v>398</v>
      </c>
      <c r="F2840" s="20">
        <v>2110</v>
      </c>
      <c r="G2840" s="20">
        <v>1593</v>
      </c>
    </row>
    <row r="2841" spans="1:7" ht="25.5" outlineLevel="1" x14ac:dyDescent="0.2">
      <c r="A2841" s="2"/>
      <c r="C2841" s="49" t="s">
        <v>20604</v>
      </c>
      <c r="F2841" s="20">
        <f>SUBTOTAL(9,F2837:F2840)</f>
        <v>13394</v>
      </c>
      <c r="G2841" s="20">
        <f>SUBTOTAL(9,G2837:G2840)</f>
        <v>7693</v>
      </c>
    </row>
    <row r="2842" spans="1:7" outlineLevel="2" x14ac:dyDescent="0.2">
      <c r="A2842" s="2">
        <v>2142</v>
      </c>
      <c r="B2842" t="s">
        <v>1349</v>
      </c>
      <c r="C2842" s="19" t="s">
        <v>19501</v>
      </c>
      <c r="D2842" s="10" t="s">
        <v>15</v>
      </c>
      <c r="E2842" t="s">
        <v>398</v>
      </c>
      <c r="F2842" s="20">
        <v>25017</v>
      </c>
      <c r="G2842" s="20">
        <v>2081</v>
      </c>
    </row>
    <row r="2843" spans="1:7" outlineLevel="2" x14ac:dyDescent="0.2">
      <c r="A2843" s="2">
        <v>2143</v>
      </c>
      <c r="C2843" s="19" t="s">
        <v>19501</v>
      </c>
      <c r="D2843" s="10" t="s">
        <v>23</v>
      </c>
      <c r="E2843" t="s">
        <v>398</v>
      </c>
      <c r="F2843" s="20">
        <v>275</v>
      </c>
      <c r="G2843" s="20">
        <v>29</v>
      </c>
    </row>
    <row r="2844" spans="1:7" outlineLevel="2" x14ac:dyDescent="0.2">
      <c r="A2844" s="2">
        <v>2144</v>
      </c>
      <c r="C2844" s="19" t="s">
        <v>19501</v>
      </c>
      <c r="D2844" s="10" t="s">
        <v>37</v>
      </c>
      <c r="E2844" t="s">
        <v>398</v>
      </c>
      <c r="F2844" s="20">
        <v>19692</v>
      </c>
      <c r="G2844" s="20">
        <v>10129</v>
      </c>
    </row>
    <row r="2845" spans="1:7" outlineLevel="2" x14ac:dyDescent="0.2">
      <c r="A2845" s="2">
        <v>2145</v>
      </c>
      <c r="C2845" s="19" t="s">
        <v>19501</v>
      </c>
      <c r="D2845" s="10" t="s">
        <v>41</v>
      </c>
      <c r="E2845" t="s">
        <v>398</v>
      </c>
      <c r="F2845" s="20">
        <v>2980</v>
      </c>
      <c r="G2845" s="20">
        <v>187</v>
      </c>
    </row>
    <row r="2846" spans="1:7" outlineLevel="2" x14ac:dyDescent="0.2">
      <c r="A2846" s="2">
        <v>2146</v>
      </c>
      <c r="C2846" s="19" t="s">
        <v>19501</v>
      </c>
      <c r="D2846" s="10" t="s">
        <v>54</v>
      </c>
      <c r="E2846" t="s">
        <v>398</v>
      </c>
      <c r="F2846" s="20">
        <v>1920</v>
      </c>
      <c r="G2846" s="20">
        <v>416</v>
      </c>
    </row>
    <row r="2847" spans="1:7" outlineLevel="2" x14ac:dyDescent="0.2">
      <c r="A2847" s="2">
        <v>2147</v>
      </c>
      <c r="C2847" s="19" t="s">
        <v>19501</v>
      </c>
      <c r="D2847" s="10" t="s">
        <v>64</v>
      </c>
      <c r="E2847" t="s">
        <v>398</v>
      </c>
      <c r="F2847" s="20">
        <v>1152</v>
      </c>
      <c r="G2847" s="20">
        <v>79</v>
      </c>
    </row>
    <row r="2848" spans="1:7" outlineLevel="2" x14ac:dyDescent="0.2">
      <c r="A2848" s="2">
        <v>2148</v>
      </c>
      <c r="C2848" s="19" t="s">
        <v>19501</v>
      </c>
      <c r="D2848" s="10" t="s">
        <v>65</v>
      </c>
      <c r="E2848" t="s">
        <v>398</v>
      </c>
      <c r="F2848" s="20">
        <v>5101</v>
      </c>
      <c r="G2848" s="20">
        <v>1200</v>
      </c>
    </row>
    <row r="2849" spans="1:7" outlineLevel="2" x14ac:dyDescent="0.2">
      <c r="A2849" s="2">
        <v>2149</v>
      </c>
      <c r="C2849" s="19" t="s">
        <v>19501</v>
      </c>
      <c r="D2849" s="10" t="s">
        <v>68</v>
      </c>
      <c r="E2849" t="s">
        <v>398</v>
      </c>
      <c r="F2849" s="20">
        <v>28112</v>
      </c>
      <c r="G2849" s="20">
        <v>8074</v>
      </c>
    </row>
    <row r="2850" spans="1:7" outlineLevel="2" x14ac:dyDescent="0.2">
      <c r="A2850" s="2">
        <v>2150</v>
      </c>
      <c r="C2850" s="19" t="s">
        <v>19501</v>
      </c>
      <c r="D2850" s="10" t="s">
        <v>78</v>
      </c>
      <c r="E2850" t="s">
        <v>398</v>
      </c>
      <c r="F2850" s="20">
        <v>3591</v>
      </c>
      <c r="G2850" s="20">
        <v>709</v>
      </c>
    </row>
    <row r="2851" spans="1:7" outlineLevel="2" x14ac:dyDescent="0.2">
      <c r="A2851" s="2">
        <v>2151</v>
      </c>
      <c r="C2851" s="19" t="s">
        <v>19501</v>
      </c>
      <c r="D2851" s="10" t="s">
        <v>80</v>
      </c>
      <c r="E2851" t="s">
        <v>398</v>
      </c>
      <c r="F2851" s="20">
        <v>74753</v>
      </c>
      <c r="G2851" s="20">
        <v>42802</v>
      </c>
    </row>
    <row r="2852" spans="1:7" outlineLevel="2" x14ac:dyDescent="0.2">
      <c r="A2852" s="2">
        <v>2152</v>
      </c>
      <c r="C2852" s="19" t="s">
        <v>19501</v>
      </c>
      <c r="D2852" s="10" t="s">
        <v>87</v>
      </c>
      <c r="E2852" t="s">
        <v>398</v>
      </c>
      <c r="F2852" s="20">
        <v>974</v>
      </c>
      <c r="G2852" s="20">
        <v>62</v>
      </c>
    </row>
    <row r="2853" spans="1:7" outlineLevel="2" x14ac:dyDescent="0.2">
      <c r="A2853" s="2">
        <v>2153</v>
      </c>
      <c r="C2853" s="19" t="s">
        <v>19501</v>
      </c>
      <c r="D2853" s="10" t="s">
        <v>88</v>
      </c>
      <c r="E2853" t="s">
        <v>398</v>
      </c>
      <c r="F2853" s="20">
        <v>9735</v>
      </c>
      <c r="G2853" s="20">
        <v>3840</v>
      </c>
    </row>
    <row r="2854" spans="1:7" outlineLevel="2" x14ac:dyDescent="0.2">
      <c r="A2854" s="2">
        <v>2154</v>
      </c>
      <c r="C2854" s="19" t="s">
        <v>19501</v>
      </c>
      <c r="D2854" s="10" t="s">
        <v>107</v>
      </c>
      <c r="E2854" t="s">
        <v>398</v>
      </c>
      <c r="F2854" s="20">
        <v>3442</v>
      </c>
      <c r="G2854" s="20">
        <v>955</v>
      </c>
    </row>
    <row r="2855" spans="1:7" outlineLevel="2" x14ac:dyDescent="0.2">
      <c r="A2855" s="2">
        <v>2155</v>
      </c>
      <c r="C2855" s="19" t="s">
        <v>19501</v>
      </c>
      <c r="D2855" s="10" t="s">
        <v>121</v>
      </c>
      <c r="E2855" t="s">
        <v>398</v>
      </c>
      <c r="F2855" s="20">
        <v>2341</v>
      </c>
      <c r="G2855" s="20">
        <v>222</v>
      </c>
    </row>
    <row r="2856" spans="1:7" outlineLevel="2" x14ac:dyDescent="0.2">
      <c r="A2856" s="2">
        <v>2156</v>
      </c>
      <c r="C2856" s="19" t="s">
        <v>19501</v>
      </c>
      <c r="D2856" s="10" t="s">
        <v>122</v>
      </c>
      <c r="E2856" t="s">
        <v>398</v>
      </c>
      <c r="F2856" s="20">
        <v>778</v>
      </c>
      <c r="G2856" s="20">
        <v>510</v>
      </c>
    </row>
    <row r="2857" spans="1:7" outlineLevel="2" x14ac:dyDescent="0.2">
      <c r="A2857" s="2">
        <v>2157</v>
      </c>
      <c r="C2857" s="19" t="s">
        <v>19501</v>
      </c>
      <c r="D2857" s="10" t="s">
        <v>157</v>
      </c>
      <c r="E2857" t="s">
        <v>398</v>
      </c>
      <c r="F2857" s="20">
        <v>51579</v>
      </c>
      <c r="G2857" s="20">
        <v>5375</v>
      </c>
    </row>
    <row r="2858" spans="1:7" outlineLevel="2" x14ac:dyDescent="0.2">
      <c r="A2858" s="2">
        <v>2158</v>
      </c>
      <c r="C2858" s="19" t="s">
        <v>19501</v>
      </c>
      <c r="D2858" s="10" t="s">
        <v>161</v>
      </c>
      <c r="E2858" t="s">
        <v>398</v>
      </c>
      <c r="F2858" s="20">
        <v>2563</v>
      </c>
      <c r="G2858" s="20">
        <v>1676</v>
      </c>
    </row>
    <row r="2859" spans="1:7" outlineLevel="2" x14ac:dyDescent="0.2">
      <c r="A2859" s="2">
        <v>2159</v>
      </c>
      <c r="C2859" s="19" t="s">
        <v>19501</v>
      </c>
      <c r="D2859" s="10" t="s">
        <v>166</v>
      </c>
      <c r="E2859" t="s">
        <v>398</v>
      </c>
      <c r="F2859" s="20">
        <v>791</v>
      </c>
      <c r="G2859" s="20">
        <v>134</v>
      </c>
    </row>
    <row r="2860" spans="1:7" outlineLevel="2" x14ac:dyDescent="0.2">
      <c r="A2860" s="2">
        <v>2160</v>
      </c>
      <c r="C2860" s="19" t="s">
        <v>19501</v>
      </c>
      <c r="D2860" s="10" t="s">
        <v>176</v>
      </c>
      <c r="E2860" t="s">
        <v>398</v>
      </c>
      <c r="F2860" s="20">
        <v>65222</v>
      </c>
      <c r="G2860" s="20">
        <v>15429</v>
      </c>
    </row>
    <row r="2861" spans="1:7" outlineLevel="2" x14ac:dyDescent="0.2">
      <c r="A2861" s="2">
        <v>2161</v>
      </c>
      <c r="C2861" s="19" t="s">
        <v>19501</v>
      </c>
      <c r="D2861" s="10" t="s">
        <v>178</v>
      </c>
      <c r="E2861" t="s">
        <v>398</v>
      </c>
      <c r="F2861" s="20">
        <v>110361</v>
      </c>
      <c r="G2861" s="20">
        <v>56676</v>
      </c>
    </row>
    <row r="2862" spans="1:7" outlineLevel="1" x14ac:dyDescent="0.2">
      <c r="A2862" s="2"/>
      <c r="C2862" s="49" t="s">
        <v>19502</v>
      </c>
      <c r="F2862" s="20">
        <f>SUBTOTAL(9,F2842:F2861)</f>
        <v>410379</v>
      </c>
      <c r="G2862" s="20">
        <f>SUBTOTAL(9,G2842:G2861)</f>
        <v>150585</v>
      </c>
    </row>
    <row r="2863" spans="1:7" outlineLevel="2" x14ac:dyDescent="0.2">
      <c r="A2863" s="2">
        <v>2162</v>
      </c>
      <c r="B2863" t="s">
        <v>1350</v>
      </c>
      <c r="C2863" s="19" t="s">
        <v>13979</v>
      </c>
      <c r="D2863" s="10" t="s">
        <v>37</v>
      </c>
      <c r="E2863" t="s">
        <v>398</v>
      </c>
      <c r="F2863" s="20">
        <v>12894</v>
      </c>
      <c r="G2863" s="20">
        <v>5799</v>
      </c>
    </row>
    <row r="2864" spans="1:7" outlineLevel="2" x14ac:dyDescent="0.2">
      <c r="A2864" s="2">
        <v>2163</v>
      </c>
      <c r="C2864" s="19" t="s">
        <v>13979</v>
      </c>
      <c r="D2864" s="10" t="s">
        <v>68</v>
      </c>
      <c r="E2864" t="s">
        <v>398</v>
      </c>
      <c r="F2864" s="20">
        <v>3179</v>
      </c>
      <c r="G2864" s="20">
        <v>1339</v>
      </c>
    </row>
    <row r="2865" spans="1:7" outlineLevel="2" x14ac:dyDescent="0.2">
      <c r="A2865" s="2">
        <v>2164</v>
      </c>
      <c r="C2865" s="19" t="s">
        <v>13979</v>
      </c>
      <c r="D2865" s="10" t="s">
        <v>87</v>
      </c>
      <c r="E2865" t="s">
        <v>398</v>
      </c>
      <c r="F2865" s="20">
        <v>2625</v>
      </c>
      <c r="G2865" s="20">
        <v>621</v>
      </c>
    </row>
    <row r="2866" spans="1:7" outlineLevel="2" x14ac:dyDescent="0.2">
      <c r="A2866" s="2">
        <v>2165</v>
      </c>
      <c r="C2866" s="19" t="s">
        <v>13979</v>
      </c>
      <c r="D2866" s="10" t="s">
        <v>166</v>
      </c>
      <c r="E2866" t="s">
        <v>398</v>
      </c>
      <c r="F2866" s="20">
        <v>4024</v>
      </c>
      <c r="G2866" s="20">
        <v>332</v>
      </c>
    </row>
    <row r="2867" spans="1:7" outlineLevel="2" x14ac:dyDescent="0.2">
      <c r="A2867" s="2">
        <v>2166</v>
      </c>
      <c r="C2867" s="19" t="s">
        <v>13979</v>
      </c>
      <c r="D2867" s="10" t="s">
        <v>178</v>
      </c>
      <c r="E2867" t="s">
        <v>398</v>
      </c>
      <c r="F2867" s="20">
        <v>101329</v>
      </c>
      <c r="G2867" s="20">
        <v>44165</v>
      </c>
    </row>
    <row r="2868" spans="1:7" ht="25.5" outlineLevel="1" x14ac:dyDescent="0.2">
      <c r="A2868" s="2"/>
      <c r="C2868" s="49" t="s">
        <v>13980</v>
      </c>
      <c r="F2868" s="20">
        <f>SUBTOTAL(9,F2863:F2867)</f>
        <v>124051</v>
      </c>
      <c r="G2868" s="20">
        <f>SUBTOTAL(9,G2863:G2867)</f>
        <v>52256</v>
      </c>
    </row>
    <row r="2869" spans="1:7" ht="25.5" outlineLevel="2" x14ac:dyDescent="0.2">
      <c r="A2869" s="2">
        <v>2167</v>
      </c>
      <c r="B2869" t="s">
        <v>1351</v>
      </c>
      <c r="C2869" s="19" t="s">
        <v>20605</v>
      </c>
      <c r="D2869" s="10" t="s">
        <v>15</v>
      </c>
      <c r="E2869" t="s">
        <v>398</v>
      </c>
      <c r="F2869" s="20">
        <v>4089</v>
      </c>
      <c r="G2869" s="20">
        <v>616</v>
      </c>
    </row>
    <row r="2870" spans="1:7" ht="25.5" outlineLevel="2" x14ac:dyDescent="0.2">
      <c r="A2870" s="2">
        <v>2168</v>
      </c>
      <c r="C2870" s="19" t="s">
        <v>20605</v>
      </c>
      <c r="D2870" s="10" t="s">
        <v>37</v>
      </c>
      <c r="E2870" t="s">
        <v>398</v>
      </c>
      <c r="F2870" s="20">
        <v>377</v>
      </c>
      <c r="G2870" s="20">
        <v>219</v>
      </c>
    </row>
    <row r="2871" spans="1:7" ht="25.5" outlineLevel="2" x14ac:dyDescent="0.2">
      <c r="A2871" s="2">
        <v>2169</v>
      </c>
      <c r="C2871" s="19" t="s">
        <v>20605</v>
      </c>
      <c r="D2871" s="10" t="s">
        <v>68</v>
      </c>
      <c r="E2871" t="s">
        <v>398</v>
      </c>
      <c r="F2871" s="20">
        <v>22353</v>
      </c>
      <c r="G2871" s="20">
        <v>7238</v>
      </c>
    </row>
    <row r="2872" spans="1:7" ht="25.5" outlineLevel="2" x14ac:dyDescent="0.2">
      <c r="A2872" s="2">
        <v>2170</v>
      </c>
      <c r="C2872" s="19" t="s">
        <v>20605</v>
      </c>
      <c r="D2872" s="10" t="s">
        <v>128</v>
      </c>
      <c r="E2872" t="s">
        <v>398</v>
      </c>
      <c r="F2872" s="20">
        <v>3957</v>
      </c>
      <c r="G2872" s="20">
        <v>231</v>
      </c>
    </row>
    <row r="2873" spans="1:7" ht="25.5" outlineLevel="2" x14ac:dyDescent="0.2">
      <c r="A2873" s="2">
        <v>2171</v>
      </c>
      <c r="C2873" s="19" t="s">
        <v>20605</v>
      </c>
      <c r="D2873" s="10" t="s">
        <v>178</v>
      </c>
      <c r="E2873" t="s">
        <v>398</v>
      </c>
      <c r="F2873" s="20">
        <v>13584</v>
      </c>
      <c r="G2873" s="20">
        <v>8402</v>
      </c>
    </row>
    <row r="2874" spans="1:7" ht="25.5" outlineLevel="1" x14ac:dyDescent="0.2">
      <c r="A2874" s="2"/>
      <c r="C2874" s="49" t="s">
        <v>20606</v>
      </c>
      <c r="F2874" s="20">
        <f>SUBTOTAL(9,F2869:F2873)</f>
        <v>44360</v>
      </c>
      <c r="G2874" s="20">
        <f>SUBTOTAL(9,G2869:G2873)</f>
        <v>16706</v>
      </c>
    </row>
    <row r="2875" spans="1:7" ht="25.5" outlineLevel="2" x14ac:dyDescent="0.2">
      <c r="A2875" s="2">
        <v>2172</v>
      </c>
      <c r="B2875" t="s">
        <v>1352</v>
      </c>
      <c r="C2875" s="19" t="s">
        <v>19503</v>
      </c>
      <c r="D2875" s="10" t="s">
        <v>54</v>
      </c>
      <c r="E2875" t="s">
        <v>398</v>
      </c>
      <c r="F2875" s="20">
        <v>102</v>
      </c>
      <c r="G2875" s="20">
        <v>220</v>
      </c>
    </row>
    <row r="2876" spans="1:7" ht="25.5" outlineLevel="2" x14ac:dyDescent="0.2">
      <c r="A2876" s="2">
        <v>2173</v>
      </c>
      <c r="C2876" s="19" t="s">
        <v>19503</v>
      </c>
      <c r="D2876" s="10" t="s">
        <v>68</v>
      </c>
      <c r="E2876" t="s">
        <v>398</v>
      </c>
      <c r="F2876" s="20">
        <v>122</v>
      </c>
      <c r="G2876" s="20">
        <v>219</v>
      </c>
    </row>
    <row r="2877" spans="1:7" ht="25.5" outlineLevel="2" x14ac:dyDescent="0.2">
      <c r="A2877" s="2">
        <v>2174</v>
      </c>
      <c r="C2877" s="19" t="s">
        <v>19503</v>
      </c>
      <c r="D2877" s="10" t="s">
        <v>87</v>
      </c>
      <c r="E2877" t="s">
        <v>398</v>
      </c>
      <c r="F2877" s="20">
        <v>220</v>
      </c>
      <c r="G2877" s="20">
        <v>264</v>
      </c>
    </row>
    <row r="2878" spans="1:7" ht="25.5" outlineLevel="2" x14ac:dyDescent="0.2">
      <c r="A2878" s="2">
        <v>2175</v>
      </c>
      <c r="C2878" s="19" t="s">
        <v>19503</v>
      </c>
      <c r="D2878" s="10" t="s">
        <v>128</v>
      </c>
      <c r="E2878" t="s">
        <v>398</v>
      </c>
      <c r="F2878" s="20">
        <v>11</v>
      </c>
      <c r="G2878" s="20">
        <v>89</v>
      </c>
    </row>
    <row r="2879" spans="1:7" ht="25.5" outlineLevel="2" x14ac:dyDescent="0.2">
      <c r="A2879" s="2">
        <v>2176</v>
      </c>
      <c r="C2879" s="19" t="s">
        <v>19503</v>
      </c>
      <c r="D2879" s="10" t="s">
        <v>176</v>
      </c>
      <c r="E2879" t="s">
        <v>398</v>
      </c>
      <c r="F2879" s="20">
        <v>1453</v>
      </c>
      <c r="G2879" s="20">
        <v>2259</v>
      </c>
    </row>
    <row r="2880" spans="1:7" ht="25.5" outlineLevel="2" x14ac:dyDescent="0.2">
      <c r="A2880" s="2">
        <v>2177</v>
      </c>
      <c r="C2880" s="19" t="s">
        <v>19503</v>
      </c>
      <c r="D2880" s="10" t="s">
        <v>178</v>
      </c>
      <c r="E2880" t="s">
        <v>398</v>
      </c>
      <c r="F2880" s="20">
        <v>2898</v>
      </c>
      <c r="G2880" s="20">
        <v>1691</v>
      </c>
    </row>
    <row r="2881" spans="1:7" ht="25.5" outlineLevel="1" x14ac:dyDescent="0.2">
      <c r="A2881" s="2"/>
      <c r="C2881" s="49" t="s">
        <v>19504</v>
      </c>
      <c r="F2881" s="20">
        <f>SUBTOTAL(9,F2875:F2880)</f>
        <v>4806</v>
      </c>
      <c r="G2881" s="20">
        <f>SUBTOTAL(9,G2875:G2880)</f>
        <v>4742</v>
      </c>
    </row>
    <row r="2882" spans="1:7" ht="25.5" outlineLevel="2" x14ac:dyDescent="0.2">
      <c r="A2882" s="2">
        <v>2178</v>
      </c>
      <c r="B2882" t="s">
        <v>1354</v>
      </c>
      <c r="C2882" s="19" t="s">
        <v>20184</v>
      </c>
      <c r="D2882" s="10" t="s">
        <v>27</v>
      </c>
      <c r="E2882" t="s">
        <v>398</v>
      </c>
      <c r="F2882" s="20">
        <v>3522</v>
      </c>
      <c r="G2882" s="20">
        <v>143</v>
      </c>
    </row>
    <row r="2883" spans="1:7" ht="25.5" outlineLevel="2" x14ac:dyDescent="0.2">
      <c r="A2883" s="2">
        <v>2179</v>
      </c>
      <c r="C2883" s="19" t="s">
        <v>20184</v>
      </c>
      <c r="D2883" s="10" t="s">
        <v>121</v>
      </c>
      <c r="E2883" t="s">
        <v>398</v>
      </c>
      <c r="F2883" s="20">
        <v>157</v>
      </c>
      <c r="G2883" s="20">
        <v>214</v>
      </c>
    </row>
    <row r="2884" spans="1:7" ht="25.5" outlineLevel="2" x14ac:dyDescent="0.2">
      <c r="A2884" s="2">
        <v>2180</v>
      </c>
      <c r="C2884" s="19" t="s">
        <v>20184</v>
      </c>
      <c r="D2884" s="10" t="s">
        <v>178</v>
      </c>
      <c r="E2884" t="s">
        <v>398</v>
      </c>
      <c r="F2884" s="20">
        <v>1974</v>
      </c>
      <c r="G2884" s="20">
        <v>1092</v>
      </c>
    </row>
    <row r="2885" spans="1:7" ht="25.5" outlineLevel="1" x14ac:dyDescent="0.2">
      <c r="A2885" s="2"/>
      <c r="C2885" s="49" t="s">
        <v>20185</v>
      </c>
      <c r="F2885" s="20">
        <f>SUBTOTAL(9,F2882:F2884)</f>
        <v>5653</v>
      </c>
      <c r="G2885" s="20">
        <f>SUBTOTAL(9,G2882:G2884)</f>
        <v>1449</v>
      </c>
    </row>
    <row r="2886" spans="1:7" ht="25.5" outlineLevel="2" x14ac:dyDescent="0.2">
      <c r="A2886" s="2">
        <v>2181</v>
      </c>
      <c r="B2886" t="s">
        <v>1356</v>
      </c>
      <c r="C2886" s="19" t="s">
        <v>19505</v>
      </c>
      <c r="D2886" s="10" t="s">
        <v>15</v>
      </c>
      <c r="E2886" t="s">
        <v>398</v>
      </c>
      <c r="F2886" s="20">
        <v>142</v>
      </c>
      <c r="G2886" s="20">
        <v>92</v>
      </c>
    </row>
    <row r="2887" spans="1:7" ht="25.5" outlineLevel="2" x14ac:dyDescent="0.2">
      <c r="A2887" s="2">
        <v>2182</v>
      </c>
      <c r="C2887" s="19" t="s">
        <v>19505</v>
      </c>
      <c r="D2887" s="10" t="s">
        <v>37</v>
      </c>
      <c r="E2887" t="s">
        <v>398</v>
      </c>
      <c r="F2887" s="20">
        <v>7864</v>
      </c>
      <c r="G2887" s="20">
        <v>3970</v>
      </c>
    </row>
    <row r="2888" spans="1:7" ht="25.5" outlineLevel="2" x14ac:dyDescent="0.2">
      <c r="A2888" s="2">
        <v>2183</v>
      </c>
      <c r="C2888" s="19" t="s">
        <v>19505</v>
      </c>
      <c r="D2888" s="10" t="s">
        <v>42</v>
      </c>
      <c r="E2888" t="s">
        <v>398</v>
      </c>
      <c r="F2888" s="20">
        <v>217</v>
      </c>
      <c r="G2888" s="20">
        <v>20</v>
      </c>
    </row>
    <row r="2889" spans="1:7" ht="25.5" outlineLevel="2" x14ac:dyDescent="0.2">
      <c r="A2889" s="2">
        <v>2184</v>
      </c>
      <c r="C2889" s="19" t="s">
        <v>19505</v>
      </c>
      <c r="D2889" s="10" t="s">
        <v>65</v>
      </c>
      <c r="E2889" t="s">
        <v>398</v>
      </c>
      <c r="F2889" s="20">
        <v>5459</v>
      </c>
      <c r="G2889" s="20">
        <v>2115</v>
      </c>
    </row>
    <row r="2890" spans="1:7" ht="25.5" outlineLevel="2" x14ac:dyDescent="0.2">
      <c r="A2890" s="2">
        <v>2185</v>
      </c>
      <c r="C2890" s="19" t="s">
        <v>19505</v>
      </c>
      <c r="D2890" s="10" t="s">
        <v>67</v>
      </c>
      <c r="E2890" t="s">
        <v>398</v>
      </c>
      <c r="F2890" s="20">
        <v>1966</v>
      </c>
      <c r="G2890" s="20">
        <v>1537</v>
      </c>
    </row>
    <row r="2891" spans="1:7" ht="25.5" outlineLevel="2" x14ac:dyDescent="0.2">
      <c r="A2891" s="2">
        <v>2186</v>
      </c>
      <c r="C2891" s="19" t="s">
        <v>19505</v>
      </c>
      <c r="D2891" s="10" t="s">
        <v>68</v>
      </c>
      <c r="E2891" t="s">
        <v>398</v>
      </c>
      <c r="F2891" s="20">
        <v>8253</v>
      </c>
      <c r="G2891" s="20">
        <v>5113</v>
      </c>
    </row>
    <row r="2892" spans="1:7" ht="25.5" outlineLevel="2" x14ac:dyDescent="0.2">
      <c r="A2892" s="2">
        <v>2187</v>
      </c>
      <c r="C2892" s="19" t="s">
        <v>19505</v>
      </c>
      <c r="D2892" s="10" t="s">
        <v>70</v>
      </c>
      <c r="E2892" t="s">
        <v>398</v>
      </c>
      <c r="F2892" s="20">
        <v>2881</v>
      </c>
      <c r="G2892" s="20">
        <v>1048</v>
      </c>
    </row>
    <row r="2893" spans="1:7" ht="25.5" outlineLevel="2" x14ac:dyDescent="0.2">
      <c r="A2893" s="2">
        <v>2188</v>
      </c>
      <c r="C2893" s="19" t="s">
        <v>19505</v>
      </c>
      <c r="D2893" s="10" t="s">
        <v>84</v>
      </c>
      <c r="E2893" t="s">
        <v>398</v>
      </c>
      <c r="F2893" s="20">
        <v>20</v>
      </c>
      <c r="G2893" s="20">
        <v>92</v>
      </c>
    </row>
    <row r="2894" spans="1:7" ht="25.5" outlineLevel="2" x14ac:dyDescent="0.2">
      <c r="A2894" s="2">
        <v>2189</v>
      </c>
      <c r="C2894" s="19" t="s">
        <v>19505</v>
      </c>
      <c r="D2894" s="10" t="s">
        <v>87</v>
      </c>
      <c r="E2894" t="s">
        <v>398</v>
      </c>
      <c r="F2894" s="20">
        <v>2368</v>
      </c>
      <c r="G2894" s="20">
        <v>363</v>
      </c>
    </row>
    <row r="2895" spans="1:7" ht="25.5" outlineLevel="2" x14ac:dyDescent="0.2">
      <c r="A2895" s="2">
        <v>2190</v>
      </c>
      <c r="C2895" s="19" t="s">
        <v>19505</v>
      </c>
      <c r="D2895" s="10" t="s">
        <v>88</v>
      </c>
      <c r="E2895" t="s">
        <v>398</v>
      </c>
      <c r="F2895" s="20">
        <v>2694</v>
      </c>
      <c r="G2895" s="20">
        <v>670</v>
      </c>
    </row>
    <row r="2896" spans="1:7" ht="25.5" outlineLevel="2" x14ac:dyDescent="0.2">
      <c r="A2896" s="2">
        <v>2191</v>
      </c>
      <c r="C2896" s="19" t="s">
        <v>19505</v>
      </c>
      <c r="D2896" s="10" t="s">
        <v>121</v>
      </c>
      <c r="E2896" t="s">
        <v>398</v>
      </c>
      <c r="F2896" s="20">
        <v>228</v>
      </c>
      <c r="G2896" s="20">
        <v>529</v>
      </c>
    </row>
    <row r="2897" spans="1:7" ht="25.5" outlineLevel="2" x14ac:dyDescent="0.2">
      <c r="A2897" s="2">
        <v>2192</v>
      </c>
      <c r="C2897" s="19" t="s">
        <v>19505</v>
      </c>
      <c r="D2897" s="10" t="s">
        <v>157</v>
      </c>
      <c r="E2897" t="s">
        <v>398</v>
      </c>
      <c r="F2897" s="20">
        <v>12025</v>
      </c>
      <c r="G2897" s="20">
        <v>1021</v>
      </c>
    </row>
    <row r="2898" spans="1:7" ht="25.5" outlineLevel="2" x14ac:dyDescent="0.2">
      <c r="A2898" s="2">
        <v>2193</v>
      </c>
      <c r="C2898" s="19" t="s">
        <v>19505</v>
      </c>
      <c r="D2898" s="10" t="s">
        <v>162</v>
      </c>
      <c r="E2898" t="s">
        <v>398</v>
      </c>
      <c r="F2898" s="20">
        <v>629</v>
      </c>
      <c r="G2898" s="20">
        <v>263</v>
      </c>
    </row>
    <row r="2899" spans="1:7" ht="25.5" outlineLevel="2" x14ac:dyDescent="0.2">
      <c r="A2899" s="2">
        <v>2194</v>
      </c>
      <c r="C2899" s="19" t="s">
        <v>19505</v>
      </c>
      <c r="D2899" s="10" t="s">
        <v>166</v>
      </c>
      <c r="E2899" t="s">
        <v>398</v>
      </c>
      <c r="F2899" s="20">
        <v>4673</v>
      </c>
      <c r="G2899" s="20">
        <v>457</v>
      </c>
    </row>
    <row r="2900" spans="1:7" ht="25.5" outlineLevel="2" x14ac:dyDescent="0.2">
      <c r="A2900" s="2">
        <v>2195</v>
      </c>
      <c r="C2900" s="19" t="s">
        <v>19505</v>
      </c>
      <c r="D2900" s="10" t="s">
        <v>176</v>
      </c>
      <c r="E2900" t="s">
        <v>398</v>
      </c>
      <c r="F2900" s="20">
        <v>11994</v>
      </c>
      <c r="G2900" s="20">
        <v>10971</v>
      </c>
    </row>
    <row r="2901" spans="1:7" ht="25.5" outlineLevel="2" x14ac:dyDescent="0.2">
      <c r="A2901" s="2">
        <v>2196</v>
      </c>
      <c r="C2901" s="19" t="s">
        <v>19505</v>
      </c>
      <c r="D2901" s="10" t="s">
        <v>178</v>
      </c>
      <c r="E2901" t="s">
        <v>398</v>
      </c>
      <c r="F2901" s="20">
        <v>71962</v>
      </c>
      <c r="G2901" s="20">
        <v>42219</v>
      </c>
    </row>
    <row r="2902" spans="1:7" ht="25.5" outlineLevel="1" x14ac:dyDescent="0.2">
      <c r="A2902" s="2"/>
      <c r="C2902" s="49" t="s">
        <v>19506</v>
      </c>
      <c r="F2902" s="20">
        <f>SUBTOTAL(9,F2886:F2901)</f>
        <v>133375</v>
      </c>
      <c r="G2902" s="20">
        <f>SUBTOTAL(9,G2886:G2901)</f>
        <v>70480</v>
      </c>
    </row>
    <row r="2903" spans="1:7" ht="25.5" outlineLevel="2" x14ac:dyDescent="0.2">
      <c r="A2903" s="2">
        <v>2197</v>
      </c>
      <c r="B2903" t="s">
        <v>1357</v>
      </c>
      <c r="C2903" s="19" t="s">
        <v>19507</v>
      </c>
      <c r="D2903" s="10" t="s">
        <v>37</v>
      </c>
      <c r="E2903" t="s">
        <v>398</v>
      </c>
      <c r="F2903" s="20">
        <v>6216</v>
      </c>
      <c r="G2903" s="20">
        <v>2465</v>
      </c>
    </row>
    <row r="2904" spans="1:7" ht="25.5" outlineLevel="2" x14ac:dyDescent="0.2">
      <c r="A2904" s="2">
        <v>2198</v>
      </c>
      <c r="C2904" s="19" t="s">
        <v>19507</v>
      </c>
      <c r="D2904" s="10" t="s">
        <v>41</v>
      </c>
      <c r="E2904" t="s">
        <v>398</v>
      </c>
      <c r="F2904" s="20">
        <v>251</v>
      </c>
      <c r="G2904" s="20">
        <v>664</v>
      </c>
    </row>
    <row r="2905" spans="1:7" ht="25.5" outlineLevel="2" x14ac:dyDescent="0.2">
      <c r="A2905" s="2">
        <v>2199</v>
      </c>
      <c r="C2905" s="19" t="s">
        <v>19507</v>
      </c>
      <c r="D2905" s="10" t="s">
        <v>176</v>
      </c>
      <c r="E2905" t="s">
        <v>398</v>
      </c>
      <c r="F2905" s="20">
        <v>44810</v>
      </c>
      <c r="G2905" s="20">
        <v>66657</v>
      </c>
    </row>
    <row r="2906" spans="1:7" ht="25.5" outlineLevel="2" x14ac:dyDescent="0.2">
      <c r="A2906" s="2">
        <v>2200</v>
      </c>
      <c r="C2906" s="19" t="s">
        <v>19507</v>
      </c>
      <c r="D2906" s="10" t="s">
        <v>178</v>
      </c>
      <c r="E2906" t="s">
        <v>398</v>
      </c>
      <c r="F2906" s="20">
        <v>64888</v>
      </c>
      <c r="G2906" s="20">
        <v>26547</v>
      </c>
    </row>
    <row r="2907" spans="1:7" ht="25.5" outlineLevel="1" x14ac:dyDescent="0.2">
      <c r="A2907" s="2"/>
      <c r="C2907" s="49" t="s">
        <v>19508</v>
      </c>
      <c r="F2907" s="20">
        <f>SUBTOTAL(9,F2903:F2906)</f>
        <v>116165</v>
      </c>
      <c r="G2907" s="20">
        <f>SUBTOTAL(9,G2903:G2906)</f>
        <v>96333</v>
      </c>
    </row>
    <row r="2908" spans="1:7" ht="25.5" outlineLevel="2" x14ac:dyDescent="0.2">
      <c r="A2908" s="2">
        <v>2201</v>
      </c>
      <c r="B2908" t="s">
        <v>1359</v>
      </c>
      <c r="C2908" s="19" t="s">
        <v>20607</v>
      </c>
      <c r="D2908" s="10" t="s">
        <v>53</v>
      </c>
      <c r="E2908" t="s">
        <v>398</v>
      </c>
      <c r="F2908" s="20">
        <v>8192</v>
      </c>
      <c r="G2908" s="20">
        <v>94</v>
      </c>
    </row>
    <row r="2909" spans="1:7" ht="25.5" outlineLevel="2" x14ac:dyDescent="0.2">
      <c r="A2909" s="2">
        <v>2202</v>
      </c>
      <c r="C2909" s="19" t="s">
        <v>20607</v>
      </c>
      <c r="D2909" s="10" t="s">
        <v>129</v>
      </c>
      <c r="E2909" t="s">
        <v>398</v>
      </c>
      <c r="F2909" s="20">
        <v>473</v>
      </c>
      <c r="G2909" s="20">
        <v>67</v>
      </c>
    </row>
    <row r="2910" spans="1:7" ht="25.5" outlineLevel="2" x14ac:dyDescent="0.2">
      <c r="A2910" s="2">
        <v>2203</v>
      </c>
      <c r="C2910" s="19" t="s">
        <v>20607</v>
      </c>
      <c r="D2910" s="10" t="s">
        <v>176</v>
      </c>
      <c r="E2910" t="s">
        <v>398</v>
      </c>
      <c r="F2910" s="20">
        <v>44</v>
      </c>
      <c r="G2910" s="20">
        <v>683</v>
      </c>
    </row>
    <row r="2911" spans="1:7" ht="25.5" outlineLevel="1" x14ac:dyDescent="0.2">
      <c r="A2911" s="2"/>
      <c r="C2911" s="49" t="s">
        <v>20608</v>
      </c>
      <c r="F2911" s="20">
        <f>SUBTOTAL(9,F2908:F2910)</f>
        <v>8709</v>
      </c>
      <c r="G2911" s="20">
        <f>SUBTOTAL(9,G2908:G2910)</f>
        <v>844</v>
      </c>
    </row>
    <row r="2912" spans="1:7" ht="25.5" outlineLevel="2" x14ac:dyDescent="0.2">
      <c r="A2912" s="2">
        <v>2204</v>
      </c>
      <c r="B2912" t="s">
        <v>1361</v>
      </c>
      <c r="C2912" s="19" t="s">
        <v>19509</v>
      </c>
      <c r="D2912" s="10" t="s">
        <v>176</v>
      </c>
      <c r="E2912" t="s">
        <v>398</v>
      </c>
      <c r="F2912" s="20">
        <v>7282</v>
      </c>
      <c r="G2912" s="20">
        <v>939</v>
      </c>
    </row>
    <row r="2913" spans="1:7" ht="25.5" outlineLevel="1" x14ac:dyDescent="0.2">
      <c r="A2913" s="2"/>
      <c r="C2913" s="49" t="s">
        <v>19510</v>
      </c>
      <c r="F2913" s="20">
        <f>SUBTOTAL(9,F2912:F2912)</f>
        <v>7282</v>
      </c>
      <c r="G2913" s="20">
        <f>SUBTOTAL(9,G2912:G2912)</f>
        <v>939</v>
      </c>
    </row>
    <row r="2914" spans="1:7" ht="25.5" outlineLevel="2" x14ac:dyDescent="0.2">
      <c r="A2914" s="2">
        <v>2205</v>
      </c>
      <c r="B2914" t="s">
        <v>1362</v>
      </c>
      <c r="C2914" s="19" t="s">
        <v>19511</v>
      </c>
      <c r="D2914" s="10" t="s">
        <v>15</v>
      </c>
      <c r="E2914" t="s">
        <v>398</v>
      </c>
      <c r="F2914" s="20">
        <v>5555</v>
      </c>
      <c r="G2914" s="20">
        <v>1553</v>
      </c>
    </row>
    <row r="2915" spans="1:7" ht="25.5" outlineLevel="2" x14ac:dyDescent="0.2">
      <c r="A2915" s="2">
        <v>2206</v>
      </c>
      <c r="C2915" s="19" t="s">
        <v>19511</v>
      </c>
      <c r="D2915" s="10" t="s">
        <v>37</v>
      </c>
      <c r="E2915" t="s">
        <v>398</v>
      </c>
      <c r="F2915" s="20">
        <v>4053</v>
      </c>
      <c r="G2915" s="20">
        <v>265</v>
      </c>
    </row>
    <row r="2916" spans="1:7" ht="25.5" outlineLevel="2" x14ac:dyDescent="0.2">
      <c r="A2916" s="2">
        <v>2207</v>
      </c>
      <c r="C2916" s="19" t="s">
        <v>19511</v>
      </c>
      <c r="D2916" s="10" t="s">
        <v>42</v>
      </c>
      <c r="E2916" t="s">
        <v>398</v>
      </c>
      <c r="F2916" s="20">
        <v>250</v>
      </c>
      <c r="G2916" s="20">
        <v>30</v>
      </c>
    </row>
    <row r="2917" spans="1:7" ht="25.5" outlineLevel="2" x14ac:dyDescent="0.2">
      <c r="A2917" s="2">
        <v>2208</v>
      </c>
      <c r="C2917" s="19" t="s">
        <v>19511</v>
      </c>
      <c r="D2917" s="10" t="s">
        <v>50</v>
      </c>
      <c r="E2917" t="s">
        <v>398</v>
      </c>
      <c r="F2917" s="20">
        <v>2573</v>
      </c>
      <c r="G2917" s="20">
        <v>1575</v>
      </c>
    </row>
    <row r="2918" spans="1:7" ht="25.5" outlineLevel="2" x14ac:dyDescent="0.2">
      <c r="A2918" s="2">
        <v>2209</v>
      </c>
      <c r="C2918" s="19" t="s">
        <v>19511</v>
      </c>
      <c r="D2918" s="10" t="s">
        <v>65</v>
      </c>
      <c r="E2918" t="s">
        <v>398</v>
      </c>
      <c r="F2918" s="20">
        <v>14298</v>
      </c>
      <c r="G2918" s="20">
        <v>4429</v>
      </c>
    </row>
    <row r="2919" spans="1:7" ht="25.5" outlineLevel="2" x14ac:dyDescent="0.2">
      <c r="A2919" s="2">
        <v>2210</v>
      </c>
      <c r="C2919" s="19" t="s">
        <v>19511</v>
      </c>
      <c r="D2919" s="10" t="s">
        <v>68</v>
      </c>
      <c r="E2919" t="s">
        <v>398</v>
      </c>
      <c r="F2919" s="20">
        <v>11232</v>
      </c>
      <c r="G2919" s="20">
        <v>4942</v>
      </c>
    </row>
    <row r="2920" spans="1:7" ht="25.5" outlineLevel="2" x14ac:dyDescent="0.2">
      <c r="A2920" s="2">
        <v>2211</v>
      </c>
      <c r="C2920" s="19" t="s">
        <v>19511</v>
      </c>
      <c r="D2920" s="10" t="s">
        <v>87</v>
      </c>
      <c r="E2920" t="s">
        <v>398</v>
      </c>
      <c r="F2920" s="20">
        <v>8856</v>
      </c>
      <c r="G2920" s="20">
        <v>3591</v>
      </c>
    </row>
    <row r="2921" spans="1:7" ht="25.5" outlineLevel="2" x14ac:dyDescent="0.2">
      <c r="A2921" s="2">
        <v>2212</v>
      </c>
      <c r="C2921" s="19" t="s">
        <v>19511</v>
      </c>
      <c r="D2921" s="10" t="s">
        <v>88</v>
      </c>
      <c r="E2921" t="s">
        <v>398</v>
      </c>
      <c r="F2921" s="20">
        <v>3135</v>
      </c>
      <c r="G2921" s="20">
        <v>624</v>
      </c>
    </row>
    <row r="2922" spans="1:7" ht="25.5" outlineLevel="2" x14ac:dyDescent="0.2">
      <c r="A2922" s="2">
        <v>2213</v>
      </c>
      <c r="C2922" s="19" t="s">
        <v>19511</v>
      </c>
      <c r="D2922" s="10" t="s">
        <v>107</v>
      </c>
      <c r="E2922" t="s">
        <v>398</v>
      </c>
      <c r="F2922" s="20">
        <v>822</v>
      </c>
      <c r="G2922" s="20">
        <v>118</v>
      </c>
    </row>
    <row r="2923" spans="1:7" ht="25.5" outlineLevel="2" x14ac:dyDescent="0.2">
      <c r="A2923" s="2">
        <v>2214</v>
      </c>
      <c r="C2923" s="19" t="s">
        <v>19511</v>
      </c>
      <c r="D2923" s="10" t="s">
        <v>121</v>
      </c>
      <c r="E2923" t="s">
        <v>398</v>
      </c>
      <c r="F2923" s="20">
        <v>1246</v>
      </c>
      <c r="G2923" s="20">
        <v>465</v>
      </c>
    </row>
    <row r="2924" spans="1:7" ht="25.5" outlineLevel="2" x14ac:dyDescent="0.2">
      <c r="A2924" s="2">
        <v>2215</v>
      </c>
      <c r="C2924" s="19" t="s">
        <v>19511</v>
      </c>
      <c r="D2924" s="10" t="s">
        <v>137</v>
      </c>
      <c r="E2924" t="s">
        <v>398</v>
      </c>
      <c r="F2924" s="20">
        <v>7953</v>
      </c>
      <c r="G2924" s="20">
        <v>1200</v>
      </c>
    </row>
    <row r="2925" spans="1:7" ht="25.5" outlineLevel="2" x14ac:dyDescent="0.2">
      <c r="A2925" s="2">
        <v>2216</v>
      </c>
      <c r="C2925" s="19" t="s">
        <v>19511</v>
      </c>
      <c r="D2925" s="10" t="s">
        <v>142</v>
      </c>
      <c r="E2925" t="s">
        <v>398</v>
      </c>
      <c r="F2925" s="20">
        <v>4545</v>
      </c>
      <c r="G2925" s="20">
        <v>1223</v>
      </c>
    </row>
    <row r="2926" spans="1:7" ht="25.5" outlineLevel="2" x14ac:dyDescent="0.2">
      <c r="A2926" s="2">
        <v>2217</v>
      </c>
      <c r="C2926" s="19" t="s">
        <v>19511</v>
      </c>
      <c r="D2926" s="10" t="s">
        <v>157</v>
      </c>
      <c r="E2926" t="s">
        <v>398</v>
      </c>
      <c r="F2926" s="20">
        <v>13935</v>
      </c>
      <c r="G2926" s="20">
        <v>1936</v>
      </c>
    </row>
    <row r="2927" spans="1:7" ht="25.5" outlineLevel="2" x14ac:dyDescent="0.2">
      <c r="A2927" s="2">
        <v>2218</v>
      </c>
      <c r="C2927" s="19" t="s">
        <v>19511</v>
      </c>
      <c r="D2927" s="10" t="s">
        <v>161</v>
      </c>
      <c r="E2927" t="s">
        <v>398</v>
      </c>
      <c r="F2927" s="20">
        <v>1085</v>
      </c>
      <c r="G2927" s="20">
        <v>309</v>
      </c>
    </row>
    <row r="2928" spans="1:7" ht="25.5" outlineLevel="2" x14ac:dyDescent="0.2">
      <c r="A2928" s="2">
        <v>2219</v>
      </c>
      <c r="C2928" s="19" t="s">
        <v>19511</v>
      </c>
      <c r="D2928" s="10" t="s">
        <v>162</v>
      </c>
      <c r="E2928" t="s">
        <v>398</v>
      </c>
      <c r="F2928" s="20">
        <v>730</v>
      </c>
      <c r="G2928" s="20">
        <v>483</v>
      </c>
    </row>
    <row r="2929" spans="1:7" ht="25.5" outlineLevel="2" x14ac:dyDescent="0.2">
      <c r="A2929" s="2">
        <v>2220</v>
      </c>
      <c r="C2929" s="19" t="s">
        <v>19511</v>
      </c>
      <c r="D2929" s="10" t="s">
        <v>164</v>
      </c>
      <c r="E2929" t="s">
        <v>398</v>
      </c>
      <c r="F2929" s="20">
        <v>898</v>
      </c>
      <c r="G2929" s="20">
        <v>85</v>
      </c>
    </row>
    <row r="2930" spans="1:7" ht="25.5" outlineLevel="2" x14ac:dyDescent="0.2">
      <c r="A2930" s="2">
        <v>2221</v>
      </c>
      <c r="C2930" s="19" t="s">
        <v>19511</v>
      </c>
      <c r="D2930" s="10" t="s">
        <v>176</v>
      </c>
      <c r="E2930" t="s">
        <v>398</v>
      </c>
      <c r="F2930" s="20">
        <v>8066</v>
      </c>
      <c r="G2930" s="20">
        <v>7606</v>
      </c>
    </row>
    <row r="2931" spans="1:7" ht="25.5" outlineLevel="2" x14ac:dyDescent="0.2">
      <c r="A2931" s="2">
        <v>2222</v>
      </c>
      <c r="C2931" s="19" t="s">
        <v>19511</v>
      </c>
      <c r="D2931" s="10" t="s">
        <v>178</v>
      </c>
      <c r="E2931" t="s">
        <v>398</v>
      </c>
      <c r="F2931" s="20">
        <v>12928</v>
      </c>
      <c r="G2931" s="20">
        <v>1296</v>
      </c>
    </row>
    <row r="2932" spans="1:7" ht="25.5" outlineLevel="1" x14ac:dyDescent="0.2">
      <c r="A2932" s="2"/>
      <c r="C2932" s="49" t="s">
        <v>19512</v>
      </c>
      <c r="F2932" s="20">
        <f>SUBTOTAL(9,F2914:F2931)</f>
        <v>102160</v>
      </c>
      <c r="G2932" s="20">
        <f>SUBTOTAL(9,G2914:G2931)</f>
        <v>31730</v>
      </c>
    </row>
    <row r="2933" spans="1:7" ht="25.5" outlineLevel="2" x14ac:dyDescent="0.2">
      <c r="A2933" s="2">
        <v>2223</v>
      </c>
      <c r="B2933" t="s">
        <v>1363</v>
      </c>
      <c r="C2933" s="19" t="s">
        <v>19513</v>
      </c>
      <c r="D2933" s="10" t="s">
        <v>15</v>
      </c>
      <c r="E2933" t="s">
        <v>398</v>
      </c>
      <c r="F2933" s="20">
        <v>720</v>
      </c>
      <c r="G2933" s="20">
        <v>509</v>
      </c>
    </row>
    <row r="2934" spans="1:7" ht="25.5" outlineLevel="1" x14ac:dyDescent="0.2">
      <c r="A2934" s="2"/>
      <c r="C2934" s="49" t="s">
        <v>19514</v>
      </c>
      <c r="F2934" s="20">
        <f>SUBTOTAL(9,F2933:F2933)</f>
        <v>720</v>
      </c>
      <c r="G2934" s="20">
        <f>SUBTOTAL(9,G2933:G2933)</f>
        <v>509</v>
      </c>
    </row>
    <row r="2935" spans="1:7" ht="25.5" outlineLevel="2" x14ac:dyDescent="0.2">
      <c r="A2935" s="2">
        <v>2224</v>
      </c>
      <c r="B2935" t="s">
        <v>1364</v>
      </c>
      <c r="C2935" s="19" t="s">
        <v>19515</v>
      </c>
      <c r="D2935" s="10" t="s">
        <v>88</v>
      </c>
      <c r="E2935" t="s">
        <v>398</v>
      </c>
      <c r="F2935" s="20">
        <v>76</v>
      </c>
      <c r="G2935" s="20">
        <v>254</v>
      </c>
    </row>
    <row r="2936" spans="1:7" ht="25.5" outlineLevel="1" x14ac:dyDescent="0.2">
      <c r="A2936" s="2"/>
      <c r="C2936" s="49" t="s">
        <v>19516</v>
      </c>
      <c r="F2936" s="20">
        <f>SUBTOTAL(9,F2935:F2935)</f>
        <v>76</v>
      </c>
      <c r="G2936" s="20">
        <f>SUBTOTAL(9,G2935:G2935)</f>
        <v>254</v>
      </c>
    </row>
    <row r="2937" spans="1:7" ht="25.5" outlineLevel="2" x14ac:dyDescent="0.2">
      <c r="A2937" s="2">
        <v>2225</v>
      </c>
      <c r="B2937" t="s">
        <v>1365</v>
      </c>
      <c r="C2937" s="19" t="s">
        <v>19517</v>
      </c>
      <c r="D2937" s="10" t="s">
        <v>15</v>
      </c>
      <c r="E2937" t="s">
        <v>398</v>
      </c>
      <c r="F2937" s="20">
        <v>3983</v>
      </c>
      <c r="G2937" s="20">
        <v>2424</v>
      </c>
    </row>
    <row r="2938" spans="1:7" ht="25.5" outlineLevel="2" x14ac:dyDescent="0.2">
      <c r="A2938" s="2">
        <v>2226</v>
      </c>
      <c r="C2938" s="19" t="s">
        <v>19517</v>
      </c>
      <c r="D2938" s="10" t="s">
        <v>107</v>
      </c>
      <c r="E2938" t="s">
        <v>398</v>
      </c>
      <c r="F2938" s="20">
        <v>3269</v>
      </c>
      <c r="G2938" s="20">
        <v>338</v>
      </c>
    </row>
    <row r="2939" spans="1:7" ht="25.5" outlineLevel="1" x14ac:dyDescent="0.2">
      <c r="A2939" s="2"/>
      <c r="C2939" s="49" t="s">
        <v>19518</v>
      </c>
      <c r="F2939" s="20">
        <f>SUBTOTAL(9,F2937:F2938)</f>
        <v>7252</v>
      </c>
      <c r="G2939" s="20">
        <f>SUBTOTAL(9,G2937:G2938)</f>
        <v>2762</v>
      </c>
    </row>
    <row r="2940" spans="1:7" ht="25.5" outlineLevel="2" x14ac:dyDescent="0.2">
      <c r="A2940" s="2">
        <v>2227</v>
      </c>
      <c r="B2940" t="s">
        <v>1367</v>
      </c>
      <c r="C2940" s="19" t="s">
        <v>19519</v>
      </c>
      <c r="D2940" s="10" t="s">
        <v>15</v>
      </c>
      <c r="E2940" t="s">
        <v>398</v>
      </c>
      <c r="F2940" s="20">
        <v>972</v>
      </c>
      <c r="G2940" s="20">
        <v>661</v>
      </c>
    </row>
    <row r="2941" spans="1:7" ht="25.5" outlineLevel="2" x14ac:dyDescent="0.2">
      <c r="A2941" s="2">
        <v>2228</v>
      </c>
      <c r="C2941" s="19" t="s">
        <v>19519</v>
      </c>
      <c r="D2941" s="10" t="s">
        <v>87</v>
      </c>
      <c r="E2941" t="s">
        <v>398</v>
      </c>
      <c r="F2941" s="20">
        <v>33</v>
      </c>
      <c r="G2941" s="20">
        <v>33</v>
      </c>
    </row>
    <row r="2942" spans="1:7" ht="25.5" outlineLevel="1" x14ac:dyDescent="0.2">
      <c r="A2942" s="2"/>
      <c r="C2942" s="49" t="s">
        <v>19520</v>
      </c>
      <c r="F2942" s="20">
        <f>SUBTOTAL(9,F2940:F2941)</f>
        <v>1005</v>
      </c>
      <c r="G2942" s="20">
        <f>SUBTOTAL(9,G2940:G2941)</f>
        <v>694</v>
      </c>
    </row>
    <row r="2943" spans="1:7" ht="25.5" outlineLevel="2" x14ac:dyDescent="0.2">
      <c r="A2943" s="2">
        <v>2229</v>
      </c>
      <c r="B2943" t="s">
        <v>1369</v>
      </c>
      <c r="C2943" s="19" t="s">
        <v>19521</v>
      </c>
      <c r="D2943" s="10" t="s">
        <v>88</v>
      </c>
      <c r="E2943" t="s">
        <v>398</v>
      </c>
      <c r="F2943" s="20">
        <v>84</v>
      </c>
      <c r="G2943" s="20">
        <v>85</v>
      </c>
    </row>
    <row r="2944" spans="1:7" ht="25.5" outlineLevel="1" x14ac:dyDescent="0.2">
      <c r="A2944" s="2"/>
      <c r="C2944" s="49" t="s">
        <v>19522</v>
      </c>
      <c r="F2944" s="20">
        <f>SUBTOTAL(9,F2943:F2943)</f>
        <v>84</v>
      </c>
      <c r="G2944" s="20">
        <f>SUBTOTAL(9,G2943:G2943)</f>
        <v>85</v>
      </c>
    </row>
    <row r="2945" spans="1:7" ht="25.5" outlineLevel="2" x14ac:dyDescent="0.2">
      <c r="A2945" s="2">
        <v>2230</v>
      </c>
      <c r="B2945" t="s">
        <v>1370</v>
      </c>
      <c r="C2945" s="19" t="s">
        <v>20609</v>
      </c>
      <c r="D2945" s="10" t="s">
        <v>65</v>
      </c>
      <c r="E2945" t="s">
        <v>398</v>
      </c>
      <c r="F2945" s="20">
        <v>394</v>
      </c>
      <c r="G2945" s="20">
        <v>177</v>
      </c>
    </row>
    <row r="2946" spans="1:7" ht="25.5" outlineLevel="2" x14ac:dyDescent="0.2">
      <c r="A2946" s="2">
        <v>2231</v>
      </c>
      <c r="C2946" s="19" t="s">
        <v>20609</v>
      </c>
      <c r="D2946" s="10" t="s">
        <v>176</v>
      </c>
      <c r="E2946" t="s">
        <v>398</v>
      </c>
      <c r="F2946" s="20">
        <v>4666</v>
      </c>
      <c r="G2946" s="20">
        <v>3395</v>
      </c>
    </row>
    <row r="2947" spans="1:7" ht="25.5" outlineLevel="2" x14ac:dyDescent="0.2">
      <c r="A2947" s="2">
        <v>2232</v>
      </c>
      <c r="C2947" s="19" t="s">
        <v>20609</v>
      </c>
      <c r="D2947" s="10" t="s">
        <v>178</v>
      </c>
      <c r="E2947" t="s">
        <v>398</v>
      </c>
      <c r="F2947" s="20">
        <v>722</v>
      </c>
      <c r="G2947" s="20">
        <v>12439</v>
      </c>
    </row>
    <row r="2948" spans="1:7" ht="25.5" outlineLevel="1" x14ac:dyDescent="0.2">
      <c r="A2948" s="2"/>
      <c r="C2948" s="49" t="s">
        <v>20610</v>
      </c>
      <c r="F2948" s="20">
        <f>SUBTOTAL(9,F2945:F2947)</f>
        <v>5782</v>
      </c>
      <c r="G2948" s="20">
        <f>SUBTOTAL(9,G2945:G2947)</f>
        <v>16011</v>
      </c>
    </row>
    <row r="2949" spans="1:7" ht="25.5" outlineLevel="2" x14ac:dyDescent="0.2">
      <c r="A2949" s="2">
        <v>2233</v>
      </c>
      <c r="B2949" t="s">
        <v>1372</v>
      </c>
      <c r="C2949" s="19" t="s">
        <v>20611</v>
      </c>
      <c r="D2949" s="10" t="s">
        <v>42</v>
      </c>
      <c r="E2949" t="s">
        <v>398</v>
      </c>
      <c r="F2949" s="20">
        <v>300</v>
      </c>
      <c r="G2949" s="20">
        <v>45</v>
      </c>
    </row>
    <row r="2950" spans="1:7" ht="25.5" outlineLevel="1" x14ac:dyDescent="0.2">
      <c r="A2950" s="2"/>
      <c r="C2950" s="49" t="s">
        <v>20612</v>
      </c>
      <c r="F2950" s="20">
        <f>SUBTOTAL(9,F2949:F2949)</f>
        <v>300</v>
      </c>
      <c r="G2950" s="20">
        <f>SUBTOTAL(9,G2949:G2949)</f>
        <v>45</v>
      </c>
    </row>
    <row r="2951" spans="1:7" ht="25.5" outlineLevel="2" x14ac:dyDescent="0.2">
      <c r="A2951" s="2">
        <v>2234</v>
      </c>
      <c r="B2951" t="s">
        <v>1374</v>
      </c>
      <c r="C2951" s="19" t="s">
        <v>19523</v>
      </c>
      <c r="D2951" s="10" t="s">
        <v>27</v>
      </c>
      <c r="E2951" t="s">
        <v>398</v>
      </c>
      <c r="F2951" s="20">
        <v>3143</v>
      </c>
      <c r="G2951" s="20">
        <v>306</v>
      </c>
    </row>
    <row r="2952" spans="1:7" ht="25.5" outlineLevel="2" x14ac:dyDescent="0.2">
      <c r="A2952" s="2">
        <v>2235</v>
      </c>
      <c r="C2952" s="19" t="s">
        <v>19523</v>
      </c>
      <c r="D2952" s="10" t="s">
        <v>42</v>
      </c>
      <c r="E2952" t="s">
        <v>398</v>
      </c>
      <c r="F2952" s="20">
        <v>23792</v>
      </c>
      <c r="G2952" s="20">
        <v>4669</v>
      </c>
    </row>
    <row r="2953" spans="1:7" ht="25.5" outlineLevel="2" x14ac:dyDescent="0.2">
      <c r="A2953" s="2">
        <v>2236</v>
      </c>
      <c r="C2953" s="19" t="s">
        <v>19523</v>
      </c>
      <c r="D2953" s="10" t="s">
        <v>68</v>
      </c>
      <c r="E2953" t="s">
        <v>398</v>
      </c>
      <c r="F2953" s="20">
        <v>1638</v>
      </c>
      <c r="G2953" s="20">
        <v>978</v>
      </c>
    </row>
    <row r="2954" spans="1:7" ht="25.5" outlineLevel="1" x14ac:dyDescent="0.2">
      <c r="A2954" s="2"/>
      <c r="C2954" s="49" t="s">
        <v>19524</v>
      </c>
      <c r="F2954" s="20">
        <f>SUBTOTAL(9,F2951:F2953)</f>
        <v>28573</v>
      </c>
      <c r="G2954" s="20">
        <f>SUBTOTAL(9,G2951:G2953)</f>
        <v>5953</v>
      </c>
    </row>
    <row r="2955" spans="1:7" ht="25.5" outlineLevel="2" x14ac:dyDescent="0.2">
      <c r="A2955" s="2">
        <v>2237</v>
      </c>
      <c r="B2955" t="s">
        <v>1375</v>
      </c>
      <c r="C2955" s="19" t="s">
        <v>19525</v>
      </c>
      <c r="D2955" s="10" t="s">
        <v>42</v>
      </c>
      <c r="E2955" t="s">
        <v>398</v>
      </c>
      <c r="F2955" s="20">
        <v>25515</v>
      </c>
      <c r="G2955" s="20">
        <v>3085</v>
      </c>
    </row>
    <row r="2956" spans="1:7" ht="25.5" outlineLevel="1" x14ac:dyDescent="0.2">
      <c r="A2956" s="2"/>
      <c r="C2956" s="49" t="s">
        <v>19526</v>
      </c>
      <c r="F2956" s="20">
        <f>SUBTOTAL(9,F2955:F2955)</f>
        <v>25515</v>
      </c>
      <c r="G2956" s="20">
        <f>SUBTOTAL(9,G2955:G2955)</f>
        <v>3085</v>
      </c>
    </row>
    <row r="2957" spans="1:7" ht="25.5" outlineLevel="2" x14ac:dyDescent="0.2">
      <c r="A2957" s="2">
        <v>2238</v>
      </c>
      <c r="B2957" t="s">
        <v>1377</v>
      </c>
      <c r="C2957" s="19" t="s">
        <v>20761</v>
      </c>
      <c r="D2957" s="10" t="s">
        <v>37</v>
      </c>
      <c r="E2957" t="s">
        <v>398</v>
      </c>
      <c r="F2957" s="20">
        <v>359</v>
      </c>
      <c r="G2957" s="20">
        <v>12</v>
      </c>
    </row>
    <row r="2958" spans="1:7" ht="25.5" outlineLevel="2" x14ac:dyDescent="0.2">
      <c r="A2958" s="2">
        <v>2239</v>
      </c>
      <c r="C2958" s="19" t="s">
        <v>20761</v>
      </c>
      <c r="D2958" s="10" t="s">
        <v>42</v>
      </c>
      <c r="E2958" t="s">
        <v>398</v>
      </c>
      <c r="F2958" s="20">
        <v>10594</v>
      </c>
      <c r="G2958" s="20">
        <v>1227</v>
      </c>
    </row>
    <row r="2959" spans="1:7" ht="25.5" outlineLevel="2" x14ac:dyDescent="0.2">
      <c r="A2959" s="2">
        <v>2240</v>
      </c>
      <c r="C2959" s="19" t="s">
        <v>20761</v>
      </c>
      <c r="D2959" s="10" t="s">
        <v>68</v>
      </c>
      <c r="E2959" t="s">
        <v>398</v>
      </c>
      <c r="F2959" s="20">
        <v>428</v>
      </c>
      <c r="G2959" s="20">
        <v>163</v>
      </c>
    </row>
    <row r="2960" spans="1:7" ht="25.5" outlineLevel="2" x14ac:dyDescent="0.2">
      <c r="A2960" s="2">
        <v>2241</v>
      </c>
      <c r="C2960" s="19" t="s">
        <v>20761</v>
      </c>
      <c r="D2960" s="10" t="s">
        <v>178</v>
      </c>
      <c r="E2960" t="s">
        <v>398</v>
      </c>
      <c r="F2960" s="20">
        <v>178</v>
      </c>
      <c r="G2960" s="20">
        <v>18</v>
      </c>
    </row>
    <row r="2961" spans="1:7" ht="25.5" outlineLevel="1" x14ac:dyDescent="0.2">
      <c r="A2961" s="2"/>
      <c r="C2961" s="49" t="s">
        <v>20762</v>
      </c>
      <c r="F2961" s="20">
        <f>SUBTOTAL(9,F2957:F2960)</f>
        <v>11559</v>
      </c>
      <c r="G2961" s="20">
        <f>SUBTOTAL(9,G2957:G2960)</f>
        <v>1420</v>
      </c>
    </row>
    <row r="2962" spans="1:7" ht="25.5" outlineLevel="2" x14ac:dyDescent="0.2">
      <c r="A2962" s="2">
        <v>2242</v>
      </c>
      <c r="B2962" t="s">
        <v>1379</v>
      </c>
      <c r="C2962" s="19" t="s">
        <v>20613</v>
      </c>
      <c r="D2962" s="10" t="s">
        <v>27</v>
      </c>
      <c r="E2962" t="s">
        <v>398</v>
      </c>
      <c r="F2962" s="20">
        <v>1058</v>
      </c>
      <c r="G2962" s="20">
        <v>120</v>
      </c>
    </row>
    <row r="2963" spans="1:7" ht="25.5" outlineLevel="2" x14ac:dyDescent="0.2">
      <c r="A2963" s="2">
        <v>2243</v>
      </c>
      <c r="C2963" s="19" t="s">
        <v>20613</v>
      </c>
      <c r="D2963" s="10" t="s">
        <v>42</v>
      </c>
      <c r="E2963" t="s">
        <v>398</v>
      </c>
      <c r="F2963" s="20">
        <v>13708</v>
      </c>
      <c r="G2963" s="20">
        <v>899</v>
      </c>
    </row>
    <row r="2964" spans="1:7" ht="25.5" outlineLevel="2" x14ac:dyDescent="0.2">
      <c r="A2964" s="2">
        <v>2244</v>
      </c>
      <c r="C2964" s="19" t="s">
        <v>20613</v>
      </c>
      <c r="D2964" s="10" t="s">
        <v>176</v>
      </c>
      <c r="E2964" t="s">
        <v>398</v>
      </c>
      <c r="F2964" s="20">
        <v>1319</v>
      </c>
      <c r="G2964" s="20">
        <v>1775</v>
      </c>
    </row>
    <row r="2965" spans="1:7" ht="25.5" outlineLevel="2" x14ac:dyDescent="0.2">
      <c r="A2965" s="2">
        <v>2245</v>
      </c>
      <c r="C2965" s="19" t="s">
        <v>20613</v>
      </c>
      <c r="D2965" s="10" t="s">
        <v>178</v>
      </c>
      <c r="E2965" t="s">
        <v>398</v>
      </c>
      <c r="F2965" s="20">
        <v>6919</v>
      </c>
      <c r="G2965" s="20">
        <v>2715</v>
      </c>
    </row>
    <row r="2966" spans="1:7" ht="25.5" outlineLevel="1" x14ac:dyDescent="0.2">
      <c r="A2966" s="2"/>
      <c r="C2966" s="49" t="s">
        <v>20614</v>
      </c>
      <c r="F2966" s="20">
        <f>SUBTOTAL(9,F2962:F2965)</f>
        <v>23004</v>
      </c>
      <c r="G2966" s="20">
        <f>SUBTOTAL(9,G2962:G2965)</f>
        <v>5509</v>
      </c>
    </row>
    <row r="2967" spans="1:7" outlineLevel="2" x14ac:dyDescent="0.2">
      <c r="A2967" s="2">
        <v>2246</v>
      </c>
      <c r="B2967" t="s">
        <v>1381</v>
      </c>
      <c r="C2967" s="19" t="s">
        <v>20615</v>
      </c>
      <c r="D2967" s="10" t="s">
        <v>80</v>
      </c>
      <c r="E2967" t="s">
        <v>398</v>
      </c>
      <c r="F2967" s="20">
        <v>13001</v>
      </c>
      <c r="G2967" s="20">
        <v>4700</v>
      </c>
    </row>
    <row r="2968" spans="1:7" outlineLevel="2" x14ac:dyDescent="0.2">
      <c r="A2968" s="2">
        <v>2247</v>
      </c>
      <c r="C2968" s="19" t="s">
        <v>20615</v>
      </c>
      <c r="D2968" s="10" t="s">
        <v>88</v>
      </c>
      <c r="E2968" t="s">
        <v>398</v>
      </c>
      <c r="F2968" s="20">
        <v>33040</v>
      </c>
      <c r="G2968" s="20">
        <v>2350</v>
      </c>
    </row>
    <row r="2969" spans="1:7" outlineLevel="2" x14ac:dyDescent="0.2">
      <c r="A2969" s="2">
        <v>2248</v>
      </c>
      <c r="C2969" s="19" t="s">
        <v>20615</v>
      </c>
      <c r="D2969" s="10" t="s">
        <v>121</v>
      </c>
      <c r="E2969" t="s">
        <v>398</v>
      </c>
      <c r="F2969" s="20">
        <v>207</v>
      </c>
      <c r="G2969" s="20">
        <v>169</v>
      </c>
    </row>
    <row r="2970" spans="1:7" outlineLevel="2" x14ac:dyDescent="0.2">
      <c r="A2970" s="2">
        <v>2249</v>
      </c>
      <c r="C2970" s="19" t="s">
        <v>20615</v>
      </c>
      <c r="D2970" s="10" t="s">
        <v>151</v>
      </c>
      <c r="E2970" t="s">
        <v>398</v>
      </c>
      <c r="F2970" s="20">
        <v>50</v>
      </c>
      <c r="G2970" s="20">
        <v>106</v>
      </c>
    </row>
    <row r="2971" spans="1:7" outlineLevel="2" x14ac:dyDescent="0.2">
      <c r="A2971" s="2">
        <v>2250</v>
      </c>
      <c r="C2971" s="19" t="s">
        <v>20615</v>
      </c>
      <c r="D2971" s="10" t="s">
        <v>178</v>
      </c>
      <c r="E2971" t="s">
        <v>398</v>
      </c>
      <c r="F2971" s="20">
        <v>1379</v>
      </c>
      <c r="G2971" s="20">
        <v>401</v>
      </c>
    </row>
    <row r="2972" spans="1:7" ht="25.5" outlineLevel="1" x14ac:dyDescent="0.2">
      <c r="A2972" s="2"/>
      <c r="C2972" s="49" t="s">
        <v>20616</v>
      </c>
      <c r="F2972" s="20">
        <f>SUBTOTAL(9,F2967:F2971)</f>
        <v>47677</v>
      </c>
      <c r="G2972" s="20">
        <f>SUBTOTAL(9,G2967:G2971)</f>
        <v>7726</v>
      </c>
    </row>
    <row r="2973" spans="1:7" ht="25.5" outlineLevel="2" x14ac:dyDescent="0.2">
      <c r="A2973" s="2">
        <v>2251</v>
      </c>
      <c r="B2973" t="s">
        <v>1382</v>
      </c>
      <c r="C2973" s="19" t="s">
        <v>19527</v>
      </c>
      <c r="D2973" s="10" t="s">
        <v>178</v>
      </c>
      <c r="E2973" t="s">
        <v>398</v>
      </c>
      <c r="F2973" s="20">
        <v>12717</v>
      </c>
      <c r="G2973" s="20">
        <v>6044</v>
      </c>
    </row>
    <row r="2974" spans="1:7" ht="25.5" outlineLevel="1" x14ac:dyDescent="0.2">
      <c r="A2974" s="2"/>
      <c r="C2974" s="49" t="s">
        <v>19528</v>
      </c>
      <c r="F2974" s="20">
        <f>SUBTOTAL(9,F2973:F2973)</f>
        <v>12717</v>
      </c>
      <c r="G2974" s="20">
        <f>SUBTOTAL(9,G2973:G2973)</f>
        <v>6044</v>
      </c>
    </row>
    <row r="2975" spans="1:7" ht="25.5" outlineLevel="2" x14ac:dyDescent="0.2">
      <c r="A2975" s="2">
        <v>2252</v>
      </c>
      <c r="B2975" t="s">
        <v>1383</v>
      </c>
      <c r="C2975" s="19" t="s">
        <v>20617</v>
      </c>
      <c r="D2975" s="10" t="s">
        <v>42</v>
      </c>
      <c r="E2975" t="s">
        <v>398</v>
      </c>
      <c r="F2975" s="20">
        <v>230</v>
      </c>
      <c r="G2975" s="20">
        <v>41</v>
      </c>
    </row>
    <row r="2976" spans="1:7" ht="25.5" outlineLevel="1" x14ac:dyDescent="0.2">
      <c r="A2976" s="2"/>
      <c r="C2976" s="49" t="s">
        <v>20618</v>
      </c>
      <c r="F2976" s="20">
        <f>SUBTOTAL(9,F2975:F2975)</f>
        <v>230</v>
      </c>
      <c r="G2976" s="20">
        <f>SUBTOTAL(9,G2975:G2975)</f>
        <v>41</v>
      </c>
    </row>
    <row r="2977" spans="1:7" outlineLevel="2" x14ac:dyDescent="0.2">
      <c r="A2977" s="2">
        <v>2253</v>
      </c>
      <c r="B2977" t="s">
        <v>1384</v>
      </c>
      <c r="C2977" s="19" t="s">
        <v>20619</v>
      </c>
      <c r="D2977" s="10" t="s">
        <v>65</v>
      </c>
      <c r="E2977" t="s">
        <v>398</v>
      </c>
      <c r="F2977" s="20">
        <v>10197</v>
      </c>
      <c r="G2977" s="20">
        <v>1554</v>
      </c>
    </row>
    <row r="2978" spans="1:7" outlineLevel="2" x14ac:dyDescent="0.2">
      <c r="A2978" s="2">
        <v>2254</v>
      </c>
      <c r="C2978" s="19" t="s">
        <v>20619</v>
      </c>
      <c r="D2978" s="10" t="s">
        <v>88</v>
      </c>
      <c r="E2978" t="s">
        <v>398</v>
      </c>
      <c r="F2978" s="20">
        <v>1918</v>
      </c>
      <c r="G2978" s="20">
        <v>654</v>
      </c>
    </row>
    <row r="2979" spans="1:7" outlineLevel="2" x14ac:dyDescent="0.2">
      <c r="A2979" s="2">
        <v>2255</v>
      </c>
      <c r="C2979" s="19" t="s">
        <v>20619</v>
      </c>
      <c r="D2979" s="10" t="s">
        <v>157</v>
      </c>
      <c r="E2979" t="s">
        <v>398</v>
      </c>
      <c r="F2979" s="20">
        <v>882</v>
      </c>
      <c r="G2979" s="20">
        <v>323</v>
      </c>
    </row>
    <row r="2980" spans="1:7" outlineLevel="2" x14ac:dyDescent="0.2">
      <c r="A2980" s="2">
        <v>2256</v>
      </c>
      <c r="C2980" s="19" t="s">
        <v>20619</v>
      </c>
      <c r="D2980" s="10" t="s">
        <v>176</v>
      </c>
      <c r="E2980" t="s">
        <v>398</v>
      </c>
      <c r="F2980" s="20">
        <v>9391</v>
      </c>
      <c r="G2980" s="20">
        <v>7230</v>
      </c>
    </row>
    <row r="2981" spans="1:7" outlineLevel="2" x14ac:dyDescent="0.2">
      <c r="A2981" s="2">
        <v>2257</v>
      </c>
      <c r="C2981" s="19" t="s">
        <v>20619</v>
      </c>
      <c r="D2981" s="10" t="s">
        <v>178</v>
      </c>
      <c r="E2981" t="s">
        <v>398</v>
      </c>
      <c r="F2981" s="20">
        <v>4102</v>
      </c>
      <c r="G2981" s="20">
        <v>3124</v>
      </c>
    </row>
    <row r="2982" spans="1:7" ht="25.5" outlineLevel="1" x14ac:dyDescent="0.2">
      <c r="A2982" s="2"/>
      <c r="C2982" s="49" t="s">
        <v>20620</v>
      </c>
      <c r="F2982" s="20">
        <f>SUBTOTAL(9,F2977:F2981)</f>
        <v>26490</v>
      </c>
      <c r="G2982" s="20">
        <f>SUBTOTAL(9,G2977:G2981)</f>
        <v>12885</v>
      </c>
    </row>
    <row r="2983" spans="1:7" ht="25.5" outlineLevel="2" x14ac:dyDescent="0.2">
      <c r="A2983" s="2">
        <v>2258</v>
      </c>
      <c r="B2983" t="s">
        <v>1385</v>
      </c>
      <c r="C2983" s="19" t="s">
        <v>20621</v>
      </c>
      <c r="D2983" s="10" t="s">
        <v>27</v>
      </c>
      <c r="E2983" t="s">
        <v>398</v>
      </c>
      <c r="F2983" s="20">
        <v>1303</v>
      </c>
      <c r="G2983" s="20">
        <v>164</v>
      </c>
    </row>
    <row r="2984" spans="1:7" ht="25.5" outlineLevel="2" x14ac:dyDescent="0.2">
      <c r="A2984" s="2">
        <v>2259</v>
      </c>
      <c r="C2984" s="19" t="s">
        <v>20621</v>
      </c>
      <c r="D2984" s="10" t="s">
        <v>42</v>
      </c>
      <c r="E2984" t="s">
        <v>398</v>
      </c>
      <c r="F2984" s="20">
        <v>860</v>
      </c>
      <c r="G2984" s="20">
        <v>129</v>
      </c>
    </row>
    <row r="2985" spans="1:7" ht="25.5" outlineLevel="2" x14ac:dyDescent="0.2">
      <c r="A2985" s="2">
        <v>2260</v>
      </c>
      <c r="C2985" s="19" t="s">
        <v>20621</v>
      </c>
      <c r="D2985" s="10" t="s">
        <v>77</v>
      </c>
      <c r="E2985" t="s">
        <v>398</v>
      </c>
      <c r="F2985" s="20">
        <v>362</v>
      </c>
      <c r="G2985" s="20">
        <v>412</v>
      </c>
    </row>
    <row r="2986" spans="1:7" ht="25.5" outlineLevel="2" x14ac:dyDescent="0.2">
      <c r="A2986" s="2">
        <v>2261</v>
      </c>
      <c r="C2986" s="19" t="s">
        <v>20621</v>
      </c>
      <c r="D2986" s="10" t="s">
        <v>178</v>
      </c>
      <c r="E2986" t="s">
        <v>398</v>
      </c>
      <c r="F2986" s="20">
        <v>93</v>
      </c>
      <c r="G2986" s="20">
        <v>94</v>
      </c>
    </row>
    <row r="2987" spans="1:7" ht="25.5" outlineLevel="1" x14ac:dyDescent="0.2">
      <c r="A2987" s="2"/>
      <c r="C2987" s="49" t="s">
        <v>20622</v>
      </c>
      <c r="F2987" s="20">
        <f>SUBTOTAL(9,F2983:F2986)</f>
        <v>2618</v>
      </c>
      <c r="G2987" s="20">
        <f>SUBTOTAL(9,G2983:G2986)</f>
        <v>799</v>
      </c>
    </row>
    <row r="2988" spans="1:7" ht="25.5" outlineLevel="2" x14ac:dyDescent="0.2">
      <c r="A2988" s="2">
        <v>2262</v>
      </c>
      <c r="B2988" t="s">
        <v>1386</v>
      </c>
      <c r="C2988" s="19" t="s">
        <v>20623</v>
      </c>
      <c r="D2988" s="10" t="s">
        <v>37</v>
      </c>
      <c r="E2988" t="s">
        <v>398</v>
      </c>
      <c r="F2988" s="20">
        <v>2707</v>
      </c>
      <c r="G2988" s="20">
        <v>1579</v>
      </c>
    </row>
    <row r="2989" spans="1:7" ht="25.5" outlineLevel="2" x14ac:dyDescent="0.2">
      <c r="A2989" s="2">
        <v>2263</v>
      </c>
      <c r="C2989" s="19" t="s">
        <v>20623</v>
      </c>
      <c r="D2989" s="10" t="s">
        <v>42</v>
      </c>
      <c r="E2989" t="s">
        <v>398</v>
      </c>
      <c r="F2989" s="20">
        <v>16520</v>
      </c>
      <c r="G2989" s="20">
        <v>2354</v>
      </c>
    </row>
    <row r="2990" spans="1:7" ht="25.5" outlineLevel="2" x14ac:dyDescent="0.2">
      <c r="A2990" s="2">
        <v>2264</v>
      </c>
      <c r="C2990" s="19" t="s">
        <v>20623</v>
      </c>
      <c r="D2990" s="10" t="s">
        <v>88</v>
      </c>
      <c r="E2990" t="s">
        <v>398</v>
      </c>
      <c r="F2990" s="20">
        <v>1039</v>
      </c>
      <c r="G2990" s="20">
        <v>425</v>
      </c>
    </row>
    <row r="2991" spans="1:7" ht="25.5" outlineLevel="2" x14ac:dyDescent="0.2">
      <c r="A2991" s="2">
        <v>2265</v>
      </c>
      <c r="C2991" s="19" t="s">
        <v>20623</v>
      </c>
      <c r="D2991" s="10" t="s">
        <v>176</v>
      </c>
      <c r="E2991" t="s">
        <v>398</v>
      </c>
      <c r="F2991" s="20">
        <v>11242</v>
      </c>
      <c r="G2991" s="20">
        <v>8324</v>
      </c>
    </row>
    <row r="2992" spans="1:7" ht="25.5" outlineLevel="1" x14ac:dyDescent="0.2">
      <c r="A2992" s="2"/>
      <c r="C2992" s="49" t="s">
        <v>20624</v>
      </c>
      <c r="F2992" s="20">
        <f>SUBTOTAL(9,F2988:F2991)</f>
        <v>31508</v>
      </c>
      <c r="G2992" s="20">
        <f>SUBTOTAL(9,G2988:G2991)</f>
        <v>12682</v>
      </c>
    </row>
    <row r="2993" spans="1:7" outlineLevel="2" x14ac:dyDescent="0.2">
      <c r="A2993" s="2">
        <v>2266</v>
      </c>
      <c r="B2993" t="s">
        <v>1388</v>
      </c>
      <c r="C2993" s="19" t="s">
        <v>19529</v>
      </c>
      <c r="D2993" s="10" t="s">
        <v>176</v>
      </c>
      <c r="E2993" t="s">
        <v>398</v>
      </c>
      <c r="F2993" s="20">
        <v>28351</v>
      </c>
      <c r="G2993" s="20">
        <v>31699</v>
      </c>
    </row>
    <row r="2994" spans="1:7" outlineLevel="1" x14ac:dyDescent="0.2">
      <c r="A2994" s="2"/>
      <c r="C2994" s="49" t="s">
        <v>19530</v>
      </c>
      <c r="F2994" s="20">
        <f>SUBTOTAL(9,F2993:F2993)</f>
        <v>28351</v>
      </c>
      <c r="G2994" s="20">
        <f>SUBTOTAL(9,G2993:G2993)</f>
        <v>31699</v>
      </c>
    </row>
    <row r="2995" spans="1:7" ht="25.5" outlineLevel="2" x14ac:dyDescent="0.2">
      <c r="A2995" s="2">
        <v>2267</v>
      </c>
      <c r="B2995" t="s">
        <v>1389</v>
      </c>
      <c r="C2995" s="19" t="s">
        <v>20204</v>
      </c>
      <c r="D2995" s="10" t="s">
        <v>42</v>
      </c>
      <c r="E2995" t="s">
        <v>398</v>
      </c>
      <c r="F2995" s="20">
        <v>2330</v>
      </c>
      <c r="G2995" s="20">
        <v>498</v>
      </c>
    </row>
    <row r="2996" spans="1:7" ht="25.5" outlineLevel="2" x14ac:dyDescent="0.2">
      <c r="A2996" s="2">
        <v>2268</v>
      </c>
      <c r="C2996" s="19" t="s">
        <v>20204</v>
      </c>
      <c r="D2996" s="10" t="s">
        <v>77</v>
      </c>
      <c r="E2996" t="s">
        <v>398</v>
      </c>
      <c r="F2996" s="20">
        <v>562</v>
      </c>
      <c r="G2996" s="20">
        <v>119</v>
      </c>
    </row>
    <row r="2997" spans="1:7" ht="25.5" outlineLevel="2" x14ac:dyDescent="0.2">
      <c r="A2997" s="2">
        <v>2269</v>
      </c>
      <c r="C2997" s="19" t="s">
        <v>20204</v>
      </c>
      <c r="D2997" s="10" t="s">
        <v>176</v>
      </c>
      <c r="E2997" t="s">
        <v>398</v>
      </c>
      <c r="F2997" s="20">
        <v>16396</v>
      </c>
      <c r="G2997" s="20">
        <v>20847</v>
      </c>
    </row>
    <row r="2998" spans="1:7" ht="25.5" outlineLevel="2" x14ac:dyDescent="0.2">
      <c r="A2998" s="2">
        <v>2270</v>
      </c>
      <c r="C2998" s="19" t="s">
        <v>20204</v>
      </c>
      <c r="D2998" s="10" t="s">
        <v>178</v>
      </c>
      <c r="E2998" t="s">
        <v>398</v>
      </c>
      <c r="F2998" s="20">
        <v>2760</v>
      </c>
      <c r="G2998" s="20">
        <v>5668</v>
      </c>
    </row>
    <row r="2999" spans="1:7" ht="25.5" outlineLevel="1" x14ac:dyDescent="0.2">
      <c r="A2999" s="2"/>
      <c r="C2999" s="49" t="s">
        <v>20205</v>
      </c>
      <c r="F2999" s="20">
        <f>SUBTOTAL(9,F2995:F2998)</f>
        <v>22048</v>
      </c>
      <c r="G2999" s="20">
        <f>SUBTOTAL(9,G2995:G2998)</f>
        <v>27132</v>
      </c>
    </row>
    <row r="3000" spans="1:7" outlineLevel="2" x14ac:dyDescent="0.2">
      <c r="A3000" s="2">
        <v>2271</v>
      </c>
      <c r="B3000" t="s">
        <v>1390</v>
      </c>
      <c r="C3000" s="19" t="s">
        <v>19531</v>
      </c>
      <c r="D3000" s="10" t="s">
        <v>42</v>
      </c>
      <c r="E3000" t="s">
        <v>398</v>
      </c>
      <c r="F3000" s="20">
        <v>100</v>
      </c>
      <c r="G3000" s="20">
        <v>11</v>
      </c>
    </row>
    <row r="3001" spans="1:7" outlineLevel="2" x14ac:dyDescent="0.2">
      <c r="A3001" s="2">
        <v>2272</v>
      </c>
      <c r="C3001" s="19" t="s">
        <v>19531</v>
      </c>
      <c r="D3001" s="10" t="s">
        <v>128</v>
      </c>
      <c r="E3001" t="s">
        <v>398</v>
      </c>
      <c r="F3001" s="20">
        <v>694</v>
      </c>
      <c r="G3001" s="20">
        <v>183</v>
      </c>
    </row>
    <row r="3002" spans="1:7" outlineLevel="1" x14ac:dyDescent="0.2">
      <c r="A3002" s="2"/>
      <c r="C3002" s="49" t="s">
        <v>19532</v>
      </c>
      <c r="F3002" s="20">
        <f>SUBTOTAL(9,F3000:F3001)</f>
        <v>794</v>
      </c>
      <c r="G3002" s="20">
        <f>SUBTOTAL(9,G3000:G3001)</f>
        <v>194</v>
      </c>
    </row>
    <row r="3003" spans="1:7" outlineLevel="2" x14ac:dyDescent="0.2">
      <c r="A3003" s="2">
        <v>2273</v>
      </c>
      <c r="B3003" t="s">
        <v>1391</v>
      </c>
      <c r="C3003" s="19" t="s">
        <v>20625</v>
      </c>
      <c r="D3003" s="10" t="s">
        <v>42</v>
      </c>
      <c r="E3003" t="s">
        <v>398</v>
      </c>
      <c r="F3003" s="20">
        <v>150</v>
      </c>
      <c r="G3003" s="20">
        <v>22</v>
      </c>
    </row>
    <row r="3004" spans="1:7" ht="25.5" outlineLevel="1" x14ac:dyDescent="0.2">
      <c r="A3004" s="2"/>
      <c r="C3004" s="49" t="s">
        <v>20626</v>
      </c>
      <c r="F3004" s="20">
        <f>SUBTOTAL(9,F3003:F3003)</f>
        <v>150</v>
      </c>
      <c r="G3004" s="20">
        <f>SUBTOTAL(9,G3003:G3003)</f>
        <v>22</v>
      </c>
    </row>
    <row r="3005" spans="1:7" ht="25.5" outlineLevel="2" x14ac:dyDescent="0.2">
      <c r="A3005" s="2">
        <v>2274</v>
      </c>
      <c r="B3005" t="s">
        <v>1392</v>
      </c>
      <c r="C3005" s="19" t="s">
        <v>19533</v>
      </c>
      <c r="D3005" s="10" t="s">
        <v>16</v>
      </c>
      <c r="E3005" t="s">
        <v>398</v>
      </c>
      <c r="F3005" s="20">
        <v>448</v>
      </c>
      <c r="G3005" s="20">
        <v>97</v>
      </c>
    </row>
    <row r="3006" spans="1:7" ht="25.5" outlineLevel="2" x14ac:dyDescent="0.2">
      <c r="A3006" s="2">
        <v>2275</v>
      </c>
      <c r="C3006" s="19" t="s">
        <v>19533</v>
      </c>
      <c r="D3006" s="10" t="s">
        <v>23</v>
      </c>
      <c r="E3006" t="s">
        <v>398</v>
      </c>
      <c r="F3006" s="20">
        <v>304</v>
      </c>
      <c r="G3006" s="20">
        <v>118</v>
      </c>
    </row>
    <row r="3007" spans="1:7" ht="25.5" outlineLevel="2" x14ac:dyDescent="0.2">
      <c r="A3007" s="2">
        <v>2276</v>
      </c>
      <c r="C3007" s="19" t="s">
        <v>19533</v>
      </c>
      <c r="D3007" s="10" t="s">
        <v>37</v>
      </c>
      <c r="E3007" t="s">
        <v>398</v>
      </c>
      <c r="F3007" s="20">
        <v>61</v>
      </c>
      <c r="G3007" s="20">
        <v>95</v>
      </c>
    </row>
    <row r="3008" spans="1:7" ht="25.5" outlineLevel="2" x14ac:dyDescent="0.2">
      <c r="A3008" s="2">
        <v>2277</v>
      </c>
      <c r="C3008" s="19" t="s">
        <v>19533</v>
      </c>
      <c r="D3008" s="10" t="s">
        <v>42</v>
      </c>
      <c r="E3008" t="s">
        <v>398</v>
      </c>
      <c r="F3008" s="20">
        <v>23803</v>
      </c>
      <c r="G3008" s="20">
        <v>1490</v>
      </c>
    </row>
    <row r="3009" spans="1:7" ht="25.5" outlineLevel="2" x14ac:dyDescent="0.2">
      <c r="A3009" s="2">
        <v>2278</v>
      </c>
      <c r="C3009" s="19" t="s">
        <v>19533</v>
      </c>
      <c r="D3009" s="10" t="s">
        <v>64</v>
      </c>
      <c r="E3009" t="s">
        <v>398</v>
      </c>
      <c r="F3009" s="20">
        <v>1181</v>
      </c>
      <c r="G3009" s="20">
        <v>91</v>
      </c>
    </row>
    <row r="3010" spans="1:7" ht="25.5" outlineLevel="2" x14ac:dyDescent="0.2">
      <c r="A3010" s="2">
        <v>2279</v>
      </c>
      <c r="C3010" s="19" t="s">
        <v>19533</v>
      </c>
      <c r="D3010" s="10" t="s">
        <v>65</v>
      </c>
      <c r="E3010" t="s">
        <v>398</v>
      </c>
      <c r="F3010" s="20">
        <v>3332</v>
      </c>
      <c r="G3010" s="20">
        <v>9353</v>
      </c>
    </row>
    <row r="3011" spans="1:7" ht="25.5" outlineLevel="2" x14ac:dyDescent="0.2">
      <c r="A3011" s="2">
        <v>2280</v>
      </c>
      <c r="C3011" s="19" t="s">
        <v>19533</v>
      </c>
      <c r="D3011" s="10" t="s">
        <v>68</v>
      </c>
      <c r="E3011" t="s">
        <v>398</v>
      </c>
      <c r="F3011" s="20">
        <v>2514</v>
      </c>
      <c r="G3011" s="20">
        <v>320</v>
      </c>
    </row>
    <row r="3012" spans="1:7" ht="25.5" outlineLevel="2" x14ac:dyDescent="0.2">
      <c r="A3012" s="2">
        <v>2281</v>
      </c>
      <c r="C3012" s="19" t="s">
        <v>19533</v>
      </c>
      <c r="D3012" s="10" t="s">
        <v>77</v>
      </c>
      <c r="E3012" t="s">
        <v>398</v>
      </c>
      <c r="F3012" s="20">
        <v>881</v>
      </c>
      <c r="G3012" s="20">
        <v>69</v>
      </c>
    </row>
    <row r="3013" spans="1:7" ht="25.5" outlineLevel="2" x14ac:dyDescent="0.2">
      <c r="A3013" s="2">
        <v>2282</v>
      </c>
      <c r="C3013" s="19" t="s">
        <v>19533</v>
      </c>
      <c r="D3013" s="10" t="s">
        <v>80</v>
      </c>
      <c r="E3013" t="s">
        <v>398</v>
      </c>
      <c r="F3013" s="20">
        <v>7595</v>
      </c>
      <c r="G3013" s="20">
        <v>2001</v>
      </c>
    </row>
    <row r="3014" spans="1:7" ht="25.5" outlineLevel="2" x14ac:dyDescent="0.2">
      <c r="A3014" s="2">
        <v>2283</v>
      </c>
      <c r="C3014" s="19" t="s">
        <v>19533</v>
      </c>
      <c r="D3014" s="10" t="s">
        <v>87</v>
      </c>
      <c r="E3014" t="s">
        <v>398</v>
      </c>
      <c r="F3014" s="20">
        <v>7803</v>
      </c>
      <c r="G3014" s="20">
        <v>12528</v>
      </c>
    </row>
    <row r="3015" spans="1:7" ht="25.5" outlineLevel="2" x14ac:dyDescent="0.2">
      <c r="A3015" s="2">
        <v>2284</v>
      </c>
      <c r="C3015" s="19" t="s">
        <v>19533</v>
      </c>
      <c r="D3015" s="10" t="s">
        <v>88</v>
      </c>
      <c r="E3015" t="s">
        <v>398</v>
      </c>
      <c r="F3015" s="20">
        <v>242</v>
      </c>
      <c r="G3015" s="20">
        <v>279</v>
      </c>
    </row>
    <row r="3016" spans="1:7" ht="25.5" outlineLevel="2" x14ac:dyDescent="0.2">
      <c r="A3016" s="2">
        <v>2285</v>
      </c>
      <c r="C3016" s="19" t="s">
        <v>19533</v>
      </c>
      <c r="D3016" s="10" t="s">
        <v>157</v>
      </c>
      <c r="E3016" t="s">
        <v>398</v>
      </c>
      <c r="F3016" s="20">
        <v>678</v>
      </c>
      <c r="G3016" s="20">
        <v>185</v>
      </c>
    </row>
    <row r="3017" spans="1:7" ht="25.5" outlineLevel="2" x14ac:dyDescent="0.2">
      <c r="A3017" s="2">
        <v>2286</v>
      </c>
      <c r="C3017" s="19" t="s">
        <v>19533</v>
      </c>
      <c r="D3017" s="10" t="s">
        <v>176</v>
      </c>
      <c r="E3017" t="s">
        <v>398</v>
      </c>
      <c r="F3017" s="20">
        <v>4712</v>
      </c>
      <c r="G3017" s="20">
        <v>3159</v>
      </c>
    </row>
    <row r="3018" spans="1:7" ht="25.5" outlineLevel="2" x14ac:dyDescent="0.2">
      <c r="A3018" s="2">
        <v>2287</v>
      </c>
      <c r="C3018" s="19" t="s">
        <v>19533</v>
      </c>
      <c r="D3018" s="10" t="s">
        <v>178</v>
      </c>
      <c r="E3018" t="s">
        <v>398</v>
      </c>
      <c r="F3018" s="20">
        <v>1793</v>
      </c>
      <c r="G3018" s="20">
        <v>1515</v>
      </c>
    </row>
    <row r="3019" spans="1:7" ht="25.5" outlineLevel="2" x14ac:dyDescent="0.2">
      <c r="A3019" s="2">
        <v>2288</v>
      </c>
      <c r="C3019" s="19" t="s">
        <v>19533</v>
      </c>
      <c r="D3019" s="10" t="s">
        <v>182</v>
      </c>
      <c r="E3019" t="s">
        <v>398</v>
      </c>
      <c r="F3019" s="20">
        <v>2697</v>
      </c>
      <c r="G3019" s="20">
        <v>1183</v>
      </c>
    </row>
    <row r="3020" spans="1:7" ht="25.5" outlineLevel="1" x14ac:dyDescent="0.2">
      <c r="A3020" s="2"/>
      <c r="C3020" s="49" t="s">
        <v>19534</v>
      </c>
      <c r="F3020" s="20">
        <f>SUBTOTAL(9,F3005:F3019)</f>
        <v>58044</v>
      </c>
      <c r="G3020" s="20">
        <f>SUBTOTAL(9,G3005:G3019)</f>
        <v>32483</v>
      </c>
    </row>
    <row r="3021" spans="1:7" ht="25.5" outlineLevel="2" x14ac:dyDescent="0.2">
      <c r="A3021" s="2">
        <v>2289</v>
      </c>
      <c r="B3021" t="s">
        <v>1394</v>
      </c>
      <c r="C3021" s="19" t="s">
        <v>20186</v>
      </c>
      <c r="D3021" s="10" t="s">
        <v>443</v>
      </c>
      <c r="E3021" t="s">
        <v>398</v>
      </c>
      <c r="F3021" s="20">
        <v>15356</v>
      </c>
      <c r="G3021" s="20">
        <v>26353</v>
      </c>
    </row>
    <row r="3022" spans="1:7" ht="25.5" outlineLevel="2" x14ac:dyDescent="0.2">
      <c r="A3022" s="2">
        <v>2290</v>
      </c>
      <c r="C3022" s="19" t="s">
        <v>20186</v>
      </c>
      <c r="D3022" s="10" t="s">
        <v>15</v>
      </c>
      <c r="E3022" t="s">
        <v>398</v>
      </c>
      <c r="F3022" s="20">
        <v>63087</v>
      </c>
      <c r="G3022" s="20">
        <v>23607</v>
      </c>
    </row>
    <row r="3023" spans="1:7" ht="25.5" outlineLevel="2" x14ac:dyDescent="0.2">
      <c r="A3023" s="2">
        <v>2291</v>
      </c>
      <c r="C3023" s="19" t="s">
        <v>20186</v>
      </c>
      <c r="D3023" s="10" t="s">
        <v>16</v>
      </c>
      <c r="E3023" t="s">
        <v>398</v>
      </c>
      <c r="F3023" s="20">
        <v>15222</v>
      </c>
      <c r="G3023" s="20">
        <v>12661</v>
      </c>
    </row>
    <row r="3024" spans="1:7" ht="25.5" outlineLevel="2" x14ac:dyDescent="0.2">
      <c r="A3024" s="2">
        <v>2292</v>
      </c>
      <c r="C3024" s="19" t="s">
        <v>20186</v>
      </c>
      <c r="D3024" s="10" t="s">
        <v>20</v>
      </c>
      <c r="E3024" t="s">
        <v>398</v>
      </c>
      <c r="F3024" s="20">
        <v>1347</v>
      </c>
      <c r="G3024" s="20">
        <v>303</v>
      </c>
    </row>
    <row r="3025" spans="1:7" ht="25.5" outlineLevel="2" x14ac:dyDescent="0.2">
      <c r="A3025" s="2">
        <v>2293</v>
      </c>
      <c r="C3025" s="19" t="s">
        <v>20186</v>
      </c>
      <c r="D3025" s="10" t="s">
        <v>23</v>
      </c>
      <c r="E3025" t="s">
        <v>398</v>
      </c>
      <c r="F3025" s="20">
        <v>17036</v>
      </c>
      <c r="G3025" s="20">
        <v>31276</v>
      </c>
    </row>
    <row r="3026" spans="1:7" ht="25.5" outlineLevel="2" x14ac:dyDescent="0.2">
      <c r="A3026" s="2">
        <v>2294</v>
      </c>
      <c r="C3026" s="19" t="s">
        <v>20186</v>
      </c>
      <c r="D3026" s="10" t="s">
        <v>27</v>
      </c>
      <c r="E3026" t="s">
        <v>398</v>
      </c>
      <c r="F3026" s="20">
        <v>452</v>
      </c>
      <c r="G3026" s="20">
        <v>70</v>
      </c>
    </row>
    <row r="3027" spans="1:7" ht="25.5" outlineLevel="2" x14ac:dyDescent="0.2">
      <c r="A3027" s="2">
        <v>2295</v>
      </c>
      <c r="C3027" s="19" t="s">
        <v>20186</v>
      </c>
      <c r="D3027" s="10" t="s">
        <v>30</v>
      </c>
      <c r="E3027" t="s">
        <v>398</v>
      </c>
      <c r="F3027" s="20">
        <v>682</v>
      </c>
      <c r="G3027" s="20">
        <v>2866</v>
      </c>
    </row>
    <row r="3028" spans="1:7" ht="25.5" outlineLevel="2" x14ac:dyDescent="0.2">
      <c r="A3028" s="2">
        <v>2296</v>
      </c>
      <c r="C3028" s="19" t="s">
        <v>20186</v>
      </c>
      <c r="D3028" s="10" t="s">
        <v>37</v>
      </c>
      <c r="E3028" t="s">
        <v>398</v>
      </c>
      <c r="F3028" s="20">
        <v>37260</v>
      </c>
      <c r="G3028" s="20">
        <v>62593</v>
      </c>
    </row>
    <row r="3029" spans="1:7" ht="25.5" outlineLevel="2" x14ac:dyDescent="0.2">
      <c r="A3029" s="2">
        <v>2297</v>
      </c>
      <c r="C3029" s="19" t="s">
        <v>20186</v>
      </c>
      <c r="D3029" s="10" t="s">
        <v>42</v>
      </c>
      <c r="E3029" t="s">
        <v>398</v>
      </c>
      <c r="F3029" s="20">
        <v>120167</v>
      </c>
      <c r="G3029" s="20">
        <v>28149</v>
      </c>
    </row>
    <row r="3030" spans="1:7" ht="25.5" outlineLevel="2" x14ac:dyDescent="0.2">
      <c r="A3030" s="2">
        <v>2298</v>
      </c>
      <c r="C3030" s="19" t="s">
        <v>20186</v>
      </c>
      <c r="D3030" s="10" t="s">
        <v>53</v>
      </c>
      <c r="E3030" t="s">
        <v>398</v>
      </c>
      <c r="F3030" s="20">
        <v>40</v>
      </c>
      <c r="G3030" s="20">
        <v>138</v>
      </c>
    </row>
    <row r="3031" spans="1:7" ht="25.5" outlineLevel="2" x14ac:dyDescent="0.2">
      <c r="A3031" s="2">
        <v>2299</v>
      </c>
      <c r="C3031" s="19" t="s">
        <v>20186</v>
      </c>
      <c r="D3031" s="10" t="s">
        <v>54</v>
      </c>
      <c r="E3031" t="s">
        <v>398</v>
      </c>
      <c r="F3031" s="20">
        <v>3630</v>
      </c>
      <c r="G3031" s="20">
        <v>12388</v>
      </c>
    </row>
    <row r="3032" spans="1:7" ht="25.5" outlineLevel="2" x14ac:dyDescent="0.2">
      <c r="A3032" s="2">
        <v>2300</v>
      </c>
      <c r="C3032" s="19" t="s">
        <v>20186</v>
      </c>
      <c r="D3032" s="10" t="s">
        <v>64</v>
      </c>
      <c r="E3032" t="s">
        <v>398</v>
      </c>
      <c r="F3032" s="20">
        <v>14358</v>
      </c>
      <c r="G3032" s="20">
        <v>67163</v>
      </c>
    </row>
    <row r="3033" spans="1:7" ht="25.5" outlineLevel="2" x14ac:dyDescent="0.2">
      <c r="A3033" s="2">
        <v>2301</v>
      </c>
      <c r="C3033" s="19" t="s">
        <v>20186</v>
      </c>
      <c r="D3033" s="10" t="s">
        <v>65</v>
      </c>
      <c r="E3033" t="s">
        <v>398</v>
      </c>
      <c r="F3033" s="20">
        <v>109405</v>
      </c>
      <c r="G3033" s="20">
        <v>306977</v>
      </c>
    </row>
    <row r="3034" spans="1:7" ht="25.5" outlineLevel="2" x14ac:dyDescent="0.2">
      <c r="A3034" s="2">
        <v>2302</v>
      </c>
      <c r="C3034" s="19" t="s">
        <v>20186</v>
      </c>
      <c r="D3034" s="10" t="s">
        <v>68</v>
      </c>
      <c r="E3034" t="s">
        <v>398</v>
      </c>
      <c r="F3034" s="20">
        <v>172990</v>
      </c>
      <c r="G3034" s="20">
        <v>571035</v>
      </c>
    </row>
    <row r="3035" spans="1:7" ht="25.5" outlineLevel="2" x14ac:dyDescent="0.2">
      <c r="A3035" s="2">
        <v>2303</v>
      </c>
      <c r="C3035" s="19" t="s">
        <v>20186</v>
      </c>
      <c r="D3035" s="10" t="s">
        <v>70</v>
      </c>
      <c r="E3035" t="s">
        <v>398</v>
      </c>
      <c r="F3035" s="20">
        <v>2048</v>
      </c>
      <c r="G3035" s="20">
        <v>1246</v>
      </c>
    </row>
    <row r="3036" spans="1:7" ht="25.5" outlineLevel="2" x14ac:dyDescent="0.2">
      <c r="A3036" s="2">
        <v>2304</v>
      </c>
      <c r="C3036" s="19" t="s">
        <v>20186</v>
      </c>
      <c r="D3036" s="10" t="s">
        <v>77</v>
      </c>
      <c r="E3036" t="s">
        <v>398</v>
      </c>
      <c r="F3036" s="20">
        <v>27576</v>
      </c>
      <c r="G3036" s="20">
        <v>28893</v>
      </c>
    </row>
    <row r="3037" spans="1:7" ht="25.5" outlineLevel="2" x14ac:dyDescent="0.2">
      <c r="A3037" s="2">
        <v>2305</v>
      </c>
      <c r="C3037" s="19" t="s">
        <v>20186</v>
      </c>
      <c r="D3037" s="10" t="s">
        <v>78</v>
      </c>
      <c r="E3037" t="s">
        <v>398</v>
      </c>
      <c r="F3037" s="20">
        <v>388</v>
      </c>
      <c r="G3037" s="20">
        <v>441</v>
      </c>
    </row>
    <row r="3038" spans="1:7" ht="25.5" outlineLevel="2" x14ac:dyDescent="0.2">
      <c r="A3038" s="2">
        <v>2306</v>
      </c>
      <c r="C3038" s="19" t="s">
        <v>20186</v>
      </c>
      <c r="D3038" s="10" t="s">
        <v>79</v>
      </c>
      <c r="E3038" t="s">
        <v>398</v>
      </c>
      <c r="F3038" s="20">
        <v>1142</v>
      </c>
      <c r="G3038" s="20">
        <v>857</v>
      </c>
    </row>
    <row r="3039" spans="1:7" ht="25.5" outlineLevel="2" x14ac:dyDescent="0.2">
      <c r="A3039" s="2">
        <v>2307</v>
      </c>
      <c r="C3039" s="19" t="s">
        <v>20186</v>
      </c>
      <c r="D3039" s="10" t="s">
        <v>80</v>
      </c>
      <c r="E3039" t="s">
        <v>398</v>
      </c>
      <c r="F3039" s="20">
        <v>168825</v>
      </c>
      <c r="G3039" s="20">
        <v>49504</v>
      </c>
    </row>
    <row r="3040" spans="1:7" ht="25.5" outlineLevel="2" x14ac:dyDescent="0.2">
      <c r="A3040" s="2">
        <v>2308</v>
      </c>
      <c r="C3040" s="19" t="s">
        <v>20186</v>
      </c>
      <c r="D3040" s="10" t="s">
        <v>84</v>
      </c>
      <c r="E3040" t="s">
        <v>398</v>
      </c>
      <c r="F3040" s="20">
        <v>4265</v>
      </c>
      <c r="G3040" s="20">
        <v>7512</v>
      </c>
    </row>
    <row r="3041" spans="1:7" ht="25.5" outlineLevel="2" x14ac:dyDescent="0.2">
      <c r="A3041" s="2">
        <v>2309</v>
      </c>
      <c r="C3041" s="19" t="s">
        <v>20186</v>
      </c>
      <c r="D3041" s="10" t="s">
        <v>87</v>
      </c>
      <c r="E3041" t="s">
        <v>398</v>
      </c>
      <c r="F3041" s="20">
        <v>160058</v>
      </c>
      <c r="G3041" s="20">
        <v>128064</v>
      </c>
    </row>
    <row r="3042" spans="1:7" ht="25.5" outlineLevel="2" x14ac:dyDescent="0.2">
      <c r="A3042" s="2">
        <v>2310</v>
      </c>
      <c r="C3042" s="19" t="s">
        <v>20186</v>
      </c>
      <c r="D3042" s="10" t="s">
        <v>88</v>
      </c>
      <c r="E3042" t="s">
        <v>398</v>
      </c>
      <c r="F3042" s="20">
        <v>144158</v>
      </c>
      <c r="G3042" s="20">
        <v>62024</v>
      </c>
    </row>
    <row r="3043" spans="1:7" ht="25.5" outlineLevel="2" x14ac:dyDescent="0.2">
      <c r="A3043" s="2">
        <v>2311</v>
      </c>
      <c r="C3043" s="19" t="s">
        <v>20186</v>
      </c>
      <c r="D3043" s="10" t="s">
        <v>91</v>
      </c>
      <c r="E3043" t="s">
        <v>398</v>
      </c>
      <c r="F3043" s="20">
        <v>183</v>
      </c>
      <c r="G3043" s="20">
        <v>1760</v>
      </c>
    </row>
    <row r="3044" spans="1:7" ht="25.5" outlineLevel="2" x14ac:dyDescent="0.2">
      <c r="A3044" s="2">
        <v>2312</v>
      </c>
      <c r="C3044" s="19" t="s">
        <v>20186</v>
      </c>
      <c r="D3044" s="10" t="s">
        <v>92</v>
      </c>
      <c r="E3044" t="s">
        <v>398</v>
      </c>
      <c r="F3044" s="20">
        <v>31</v>
      </c>
      <c r="G3044" s="20">
        <v>204</v>
      </c>
    </row>
    <row r="3045" spans="1:7" ht="25.5" outlineLevel="2" x14ac:dyDescent="0.2">
      <c r="A3045" s="2">
        <v>2313</v>
      </c>
      <c r="C3045" s="19" t="s">
        <v>20186</v>
      </c>
      <c r="D3045" s="10" t="s">
        <v>101</v>
      </c>
      <c r="E3045" t="s">
        <v>398</v>
      </c>
      <c r="F3045" s="20">
        <v>700</v>
      </c>
      <c r="G3045" s="20">
        <v>242</v>
      </c>
    </row>
    <row r="3046" spans="1:7" ht="25.5" outlineLevel="2" x14ac:dyDescent="0.2">
      <c r="A3046" s="2">
        <v>2314</v>
      </c>
      <c r="C3046" s="19" t="s">
        <v>20186</v>
      </c>
      <c r="D3046" s="10" t="s">
        <v>102</v>
      </c>
      <c r="E3046" t="s">
        <v>398</v>
      </c>
      <c r="F3046" s="20">
        <v>324</v>
      </c>
      <c r="G3046" s="20">
        <v>1780</v>
      </c>
    </row>
    <row r="3047" spans="1:7" ht="25.5" outlineLevel="2" x14ac:dyDescent="0.2">
      <c r="A3047" s="2">
        <v>2315</v>
      </c>
      <c r="C3047" s="19" t="s">
        <v>20186</v>
      </c>
      <c r="D3047" s="10" t="s">
        <v>107</v>
      </c>
      <c r="E3047" t="s">
        <v>398</v>
      </c>
      <c r="F3047" s="20">
        <v>1298</v>
      </c>
      <c r="G3047" s="20">
        <v>264</v>
      </c>
    </row>
    <row r="3048" spans="1:7" ht="25.5" outlineLevel="2" x14ac:dyDescent="0.2">
      <c r="A3048" s="2">
        <v>2316</v>
      </c>
      <c r="C3048" s="19" t="s">
        <v>20186</v>
      </c>
      <c r="D3048" s="10" t="s">
        <v>111</v>
      </c>
      <c r="E3048" t="s">
        <v>398</v>
      </c>
      <c r="F3048" s="20">
        <v>218</v>
      </c>
      <c r="G3048" s="20">
        <v>102</v>
      </c>
    </row>
    <row r="3049" spans="1:7" ht="25.5" outlineLevel="2" x14ac:dyDescent="0.2">
      <c r="A3049" s="2">
        <v>2317</v>
      </c>
      <c r="C3049" s="19" t="s">
        <v>20186</v>
      </c>
      <c r="D3049" s="10" t="s">
        <v>112</v>
      </c>
      <c r="E3049" t="s">
        <v>398</v>
      </c>
      <c r="F3049" s="20">
        <v>863</v>
      </c>
      <c r="G3049" s="20">
        <v>320</v>
      </c>
    </row>
    <row r="3050" spans="1:7" ht="25.5" outlineLevel="2" x14ac:dyDescent="0.2">
      <c r="A3050" s="2">
        <v>2318</v>
      </c>
      <c r="C3050" s="19" t="s">
        <v>20186</v>
      </c>
      <c r="D3050" s="10" t="s">
        <v>113</v>
      </c>
      <c r="E3050" t="s">
        <v>398</v>
      </c>
      <c r="F3050" s="20">
        <v>117</v>
      </c>
      <c r="G3050" s="20">
        <v>686</v>
      </c>
    </row>
    <row r="3051" spans="1:7" ht="25.5" outlineLevel="2" x14ac:dyDescent="0.2">
      <c r="A3051" s="2">
        <v>2319</v>
      </c>
      <c r="C3051" s="19" t="s">
        <v>20186</v>
      </c>
      <c r="D3051" s="10" t="s">
        <v>121</v>
      </c>
      <c r="E3051" t="s">
        <v>398</v>
      </c>
      <c r="F3051" s="20">
        <v>33850</v>
      </c>
      <c r="G3051" s="20">
        <v>13479</v>
      </c>
    </row>
    <row r="3052" spans="1:7" ht="25.5" outlineLevel="2" x14ac:dyDescent="0.2">
      <c r="A3052" s="2">
        <v>2320</v>
      </c>
      <c r="C3052" s="19" t="s">
        <v>20186</v>
      </c>
      <c r="D3052" s="10" t="s">
        <v>123</v>
      </c>
      <c r="E3052" t="s">
        <v>398</v>
      </c>
      <c r="F3052" s="20">
        <v>3535</v>
      </c>
      <c r="G3052" s="20">
        <v>5891</v>
      </c>
    </row>
    <row r="3053" spans="1:7" ht="25.5" outlineLevel="2" x14ac:dyDescent="0.2">
      <c r="A3053" s="2">
        <v>2321</v>
      </c>
      <c r="C3053" s="19" t="s">
        <v>20186</v>
      </c>
      <c r="D3053" s="10" t="s">
        <v>125</v>
      </c>
      <c r="E3053" t="s">
        <v>398</v>
      </c>
      <c r="F3053" s="20">
        <v>804</v>
      </c>
      <c r="G3053" s="20">
        <v>30</v>
      </c>
    </row>
    <row r="3054" spans="1:7" ht="25.5" outlineLevel="2" x14ac:dyDescent="0.2">
      <c r="A3054" s="2">
        <v>2322</v>
      </c>
      <c r="C3054" s="19" t="s">
        <v>20186</v>
      </c>
      <c r="D3054" s="10" t="s">
        <v>128</v>
      </c>
      <c r="E3054" t="s">
        <v>398</v>
      </c>
      <c r="F3054" s="20">
        <v>28218</v>
      </c>
      <c r="G3054" s="20">
        <v>69995</v>
      </c>
    </row>
    <row r="3055" spans="1:7" ht="25.5" outlineLevel="2" x14ac:dyDescent="0.2">
      <c r="A3055" s="2">
        <v>2323</v>
      </c>
      <c r="C3055" s="19" t="s">
        <v>20186</v>
      </c>
      <c r="D3055" s="10" t="s">
        <v>130</v>
      </c>
      <c r="E3055" t="s">
        <v>398</v>
      </c>
      <c r="F3055" s="20">
        <v>27203</v>
      </c>
      <c r="G3055" s="20">
        <v>12747</v>
      </c>
    </row>
    <row r="3056" spans="1:7" ht="25.5" outlineLevel="2" x14ac:dyDescent="0.2">
      <c r="A3056" s="2">
        <v>2324</v>
      </c>
      <c r="C3056" s="19" t="s">
        <v>20186</v>
      </c>
      <c r="D3056" s="10" t="s">
        <v>136</v>
      </c>
      <c r="E3056" t="s">
        <v>398</v>
      </c>
      <c r="F3056" s="20">
        <v>3945</v>
      </c>
      <c r="G3056" s="20">
        <v>2382</v>
      </c>
    </row>
    <row r="3057" spans="1:7" ht="25.5" outlineLevel="2" x14ac:dyDescent="0.2">
      <c r="A3057" s="2">
        <v>2325</v>
      </c>
      <c r="C3057" s="19" t="s">
        <v>20186</v>
      </c>
      <c r="D3057" s="10" t="s">
        <v>137</v>
      </c>
      <c r="E3057" t="s">
        <v>398</v>
      </c>
      <c r="F3057" s="20">
        <v>868</v>
      </c>
      <c r="G3057" s="20">
        <v>182</v>
      </c>
    </row>
    <row r="3058" spans="1:7" ht="25.5" outlineLevel="2" x14ac:dyDescent="0.2">
      <c r="A3058" s="2">
        <v>2326</v>
      </c>
      <c r="C3058" s="19" t="s">
        <v>20186</v>
      </c>
      <c r="D3058" s="10" t="s">
        <v>143</v>
      </c>
      <c r="E3058" t="s">
        <v>398</v>
      </c>
      <c r="F3058" s="20">
        <v>6</v>
      </c>
      <c r="G3058" s="20">
        <v>38</v>
      </c>
    </row>
    <row r="3059" spans="1:7" ht="25.5" outlineLevel="2" x14ac:dyDescent="0.2">
      <c r="A3059" s="2">
        <v>2327</v>
      </c>
      <c r="C3059" s="19" t="s">
        <v>20186</v>
      </c>
      <c r="D3059" s="10" t="s">
        <v>148</v>
      </c>
      <c r="E3059" t="s">
        <v>398</v>
      </c>
      <c r="F3059" s="20">
        <v>1422</v>
      </c>
      <c r="G3059" s="20">
        <v>176</v>
      </c>
    </row>
    <row r="3060" spans="1:7" ht="25.5" outlineLevel="2" x14ac:dyDescent="0.2">
      <c r="A3060" s="2">
        <v>2328</v>
      </c>
      <c r="C3060" s="19" t="s">
        <v>20186</v>
      </c>
      <c r="D3060" s="10" t="s">
        <v>151</v>
      </c>
      <c r="E3060" t="s">
        <v>398</v>
      </c>
      <c r="F3060" s="20">
        <v>3435</v>
      </c>
      <c r="G3060" s="20">
        <v>3056</v>
      </c>
    </row>
    <row r="3061" spans="1:7" ht="25.5" outlineLevel="2" x14ac:dyDescent="0.2">
      <c r="A3061" s="2">
        <v>2329</v>
      </c>
      <c r="C3061" s="19" t="s">
        <v>20186</v>
      </c>
      <c r="D3061" s="10" t="s">
        <v>156</v>
      </c>
      <c r="E3061" t="s">
        <v>398</v>
      </c>
      <c r="F3061" s="20">
        <v>3604</v>
      </c>
      <c r="G3061" s="20">
        <v>3307</v>
      </c>
    </row>
    <row r="3062" spans="1:7" ht="25.5" outlineLevel="2" x14ac:dyDescent="0.2">
      <c r="A3062" s="2">
        <v>2330</v>
      </c>
      <c r="C3062" s="19" t="s">
        <v>20186</v>
      </c>
      <c r="D3062" s="10" t="s">
        <v>157</v>
      </c>
      <c r="E3062" t="s">
        <v>398</v>
      </c>
      <c r="F3062" s="20">
        <v>19236</v>
      </c>
      <c r="G3062" s="20">
        <v>16735</v>
      </c>
    </row>
    <row r="3063" spans="1:7" ht="25.5" outlineLevel="2" x14ac:dyDescent="0.2">
      <c r="A3063" s="2">
        <v>2331</v>
      </c>
      <c r="C3063" s="19" t="s">
        <v>20186</v>
      </c>
      <c r="D3063" s="10" t="s">
        <v>161</v>
      </c>
      <c r="E3063" t="s">
        <v>398</v>
      </c>
      <c r="F3063" s="20">
        <v>6176</v>
      </c>
      <c r="G3063" s="20">
        <v>12887</v>
      </c>
    </row>
    <row r="3064" spans="1:7" ht="25.5" outlineLevel="2" x14ac:dyDescent="0.2">
      <c r="A3064" s="2">
        <v>2332</v>
      </c>
      <c r="C3064" s="19" t="s">
        <v>20186</v>
      </c>
      <c r="D3064" s="10" t="s">
        <v>162</v>
      </c>
      <c r="E3064" t="s">
        <v>398</v>
      </c>
      <c r="F3064" s="20">
        <v>29510</v>
      </c>
      <c r="G3064" s="20">
        <v>36559</v>
      </c>
    </row>
    <row r="3065" spans="1:7" ht="25.5" outlineLevel="2" x14ac:dyDescent="0.2">
      <c r="A3065" s="2">
        <v>2333</v>
      </c>
      <c r="C3065" s="19" t="s">
        <v>20186</v>
      </c>
      <c r="D3065" s="10" t="s">
        <v>162</v>
      </c>
      <c r="E3065" t="s">
        <v>398</v>
      </c>
      <c r="F3065" s="20">
        <v>624</v>
      </c>
      <c r="G3065" s="20">
        <v>237</v>
      </c>
    </row>
    <row r="3066" spans="1:7" ht="25.5" outlineLevel="2" x14ac:dyDescent="0.2">
      <c r="A3066" s="2">
        <v>2334</v>
      </c>
      <c r="C3066" s="19" t="s">
        <v>20186</v>
      </c>
      <c r="D3066" s="10" t="s">
        <v>164</v>
      </c>
      <c r="E3066" t="s">
        <v>398</v>
      </c>
      <c r="F3066" s="20">
        <v>1757</v>
      </c>
      <c r="G3066" s="20">
        <v>2830</v>
      </c>
    </row>
    <row r="3067" spans="1:7" ht="25.5" outlineLevel="2" x14ac:dyDescent="0.2">
      <c r="A3067" s="2">
        <v>2335</v>
      </c>
      <c r="C3067" s="19" t="s">
        <v>20186</v>
      </c>
      <c r="D3067" s="10" t="s">
        <v>166</v>
      </c>
      <c r="E3067" t="s">
        <v>398</v>
      </c>
      <c r="F3067" s="20">
        <v>4390</v>
      </c>
      <c r="G3067" s="20">
        <v>832</v>
      </c>
    </row>
    <row r="3068" spans="1:7" ht="25.5" outlineLevel="2" x14ac:dyDescent="0.2">
      <c r="A3068" s="2">
        <v>2336</v>
      </c>
      <c r="C3068" s="19" t="s">
        <v>20186</v>
      </c>
      <c r="D3068" s="10" t="s">
        <v>171</v>
      </c>
      <c r="E3068" t="s">
        <v>398</v>
      </c>
      <c r="F3068" s="20">
        <v>4187</v>
      </c>
      <c r="G3068" s="20">
        <v>3327</v>
      </c>
    </row>
    <row r="3069" spans="1:7" ht="25.5" outlineLevel="2" x14ac:dyDescent="0.2">
      <c r="A3069" s="2">
        <v>2337</v>
      </c>
      <c r="C3069" s="19" t="s">
        <v>20186</v>
      </c>
      <c r="D3069" s="10" t="s">
        <v>174</v>
      </c>
      <c r="E3069" t="s">
        <v>398</v>
      </c>
      <c r="F3069" s="20">
        <v>1214</v>
      </c>
      <c r="G3069" s="20">
        <v>121</v>
      </c>
    </row>
    <row r="3070" spans="1:7" ht="25.5" outlineLevel="2" x14ac:dyDescent="0.2">
      <c r="A3070" s="2">
        <v>2338</v>
      </c>
      <c r="C3070" s="19" t="s">
        <v>20186</v>
      </c>
      <c r="D3070" s="10" t="s">
        <v>175</v>
      </c>
      <c r="E3070" t="s">
        <v>398</v>
      </c>
      <c r="F3070" s="20">
        <v>74949</v>
      </c>
      <c r="G3070" s="20">
        <v>41274</v>
      </c>
    </row>
    <row r="3071" spans="1:7" ht="25.5" outlineLevel="2" x14ac:dyDescent="0.2">
      <c r="A3071" s="2">
        <v>2339</v>
      </c>
      <c r="C3071" s="19" t="s">
        <v>20186</v>
      </c>
      <c r="D3071" s="10" t="s">
        <v>176</v>
      </c>
      <c r="E3071" t="s">
        <v>398</v>
      </c>
      <c r="F3071" s="20">
        <v>114677</v>
      </c>
      <c r="G3071" s="20">
        <v>210824</v>
      </c>
    </row>
    <row r="3072" spans="1:7" ht="25.5" outlineLevel="2" x14ac:dyDescent="0.2">
      <c r="A3072" s="2">
        <v>2340</v>
      </c>
      <c r="C3072" s="19" t="s">
        <v>20186</v>
      </c>
      <c r="D3072" s="10" t="s">
        <v>178</v>
      </c>
      <c r="E3072" t="s">
        <v>398</v>
      </c>
      <c r="F3072" s="20">
        <v>257549</v>
      </c>
      <c r="G3072" s="20">
        <v>324627</v>
      </c>
    </row>
    <row r="3073" spans="1:7" ht="25.5" outlineLevel="2" x14ac:dyDescent="0.2">
      <c r="A3073" s="2">
        <v>2341</v>
      </c>
      <c r="C3073" s="19" t="s">
        <v>20186</v>
      </c>
      <c r="D3073" s="10" t="s">
        <v>182</v>
      </c>
      <c r="E3073" t="s">
        <v>398</v>
      </c>
      <c r="F3073" s="20">
        <v>237</v>
      </c>
      <c r="G3073" s="20">
        <v>3482</v>
      </c>
    </row>
    <row r="3074" spans="1:7" ht="25.5" outlineLevel="1" x14ac:dyDescent="0.2">
      <c r="A3074" s="2"/>
      <c r="C3074" s="49" t="s">
        <v>20187</v>
      </c>
      <c r="F3074" s="20">
        <f>SUBTOTAL(9,F3021:F3073)</f>
        <v>1704622</v>
      </c>
      <c r="G3074" s="20">
        <f>SUBTOTAL(9,G3021:G3073)</f>
        <v>2194496</v>
      </c>
    </row>
    <row r="3075" spans="1:7" ht="25.5" outlineLevel="2" x14ac:dyDescent="0.2">
      <c r="A3075" s="2">
        <v>2342</v>
      </c>
      <c r="B3075" t="s">
        <v>1396</v>
      </c>
      <c r="C3075" s="19" t="s">
        <v>19535</v>
      </c>
      <c r="D3075" s="10" t="s">
        <v>37</v>
      </c>
      <c r="E3075" t="s">
        <v>398</v>
      </c>
      <c r="F3075" s="20">
        <v>400</v>
      </c>
      <c r="G3075" s="20">
        <v>8</v>
      </c>
    </row>
    <row r="3076" spans="1:7" ht="25.5" outlineLevel="2" x14ac:dyDescent="0.2">
      <c r="A3076" s="2">
        <v>2343</v>
      </c>
      <c r="C3076" s="19" t="s">
        <v>19535</v>
      </c>
      <c r="D3076" s="10" t="s">
        <v>54</v>
      </c>
      <c r="E3076" t="s">
        <v>398</v>
      </c>
      <c r="F3076" s="20">
        <v>833</v>
      </c>
      <c r="G3076" s="20">
        <v>556</v>
      </c>
    </row>
    <row r="3077" spans="1:7" ht="25.5" outlineLevel="2" x14ac:dyDescent="0.2">
      <c r="A3077" s="2">
        <v>2344</v>
      </c>
      <c r="C3077" s="19" t="s">
        <v>19535</v>
      </c>
      <c r="D3077" s="10" t="s">
        <v>88</v>
      </c>
      <c r="E3077" t="s">
        <v>398</v>
      </c>
      <c r="F3077" s="20">
        <v>59593</v>
      </c>
      <c r="G3077" s="20">
        <v>17594</v>
      </c>
    </row>
    <row r="3078" spans="1:7" ht="25.5" outlineLevel="2" x14ac:dyDescent="0.2">
      <c r="A3078" s="2">
        <v>2345</v>
      </c>
      <c r="C3078" s="19" t="s">
        <v>19535</v>
      </c>
      <c r="D3078" s="10" t="s">
        <v>157</v>
      </c>
      <c r="E3078" t="s">
        <v>398</v>
      </c>
      <c r="F3078" s="20">
        <v>82</v>
      </c>
      <c r="G3078" s="20">
        <v>15</v>
      </c>
    </row>
    <row r="3079" spans="1:7" ht="25.5" outlineLevel="2" x14ac:dyDescent="0.2">
      <c r="A3079" s="2">
        <v>2346</v>
      </c>
      <c r="C3079" s="19" t="s">
        <v>19535</v>
      </c>
      <c r="D3079" s="10" t="s">
        <v>176</v>
      </c>
      <c r="E3079" t="s">
        <v>398</v>
      </c>
      <c r="F3079" s="20">
        <v>654</v>
      </c>
      <c r="G3079" s="20">
        <v>93</v>
      </c>
    </row>
    <row r="3080" spans="1:7" ht="25.5" outlineLevel="2" x14ac:dyDescent="0.2">
      <c r="A3080" s="2">
        <v>2347</v>
      </c>
      <c r="C3080" s="19" t="s">
        <v>19535</v>
      </c>
      <c r="D3080" s="10" t="s">
        <v>178</v>
      </c>
      <c r="E3080" t="s">
        <v>398</v>
      </c>
      <c r="F3080" s="20">
        <v>1564</v>
      </c>
      <c r="G3080" s="20">
        <v>530</v>
      </c>
    </row>
    <row r="3081" spans="1:7" ht="25.5" outlineLevel="1" x14ac:dyDescent="0.2">
      <c r="A3081" s="2"/>
      <c r="C3081" s="49" t="s">
        <v>19536</v>
      </c>
      <c r="F3081" s="20">
        <f>SUBTOTAL(9,F3075:F3080)</f>
        <v>63126</v>
      </c>
      <c r="G3081" s="20">
        <f>SUBTOTAL(9,G3075:G3080)</f>
        <v>18796</v>
      </c>
    </row>
    <row r="3082" spans="1:7" ht="25.5" outlineLevel="2" x14ac:dyDescent="0.2">
      <c r="A3082" s="2">
        <v>2348</v>
      </c>
      <c r="B3082" t="s">
        <v>1398</v>
      </c>
      <c r="C3082" s="19" t="s">
        <v>19537</v>
      </c>
      <c r="D3082" s="10" t="s">
        <v>80</v>
      </c>
      <c r="E3082" t="s">
        <v>398</v>
      </c>
      <c r="F3082" s="20">
        <v>50</v>
      </c>
      <c r="G3082" s="20">
        <v>5</v>
      </c>
    </row>
    <row r="3083" spans="1:7" ht="25.5" outlineLevel="2" x14ac:dyDescent="0.2">
      <c r="A3083" s="2">
        <v>2349</v>
      </c>
      <c r="C3083" s="19" t="s">
        <v>19537</v>
      </c>
      <c r="D3083" s="10" t="s">
        <v>176</v>
      </c>
      <c r="E3083" t="s">
        <v>398</v>
      </c>
      <c r="F3083" s="20">
        <v>2249</v>
      </c>
      <c r="G3083" s="20">
        <v>1430</v>
      </c>
    </row>
    <row r="3084" spans="1:7" ht="25.5" outlineLevel="1" x14ac:dyDescent="0.2">
      <c r="A3084" s="2"/>
      <c r="C3084" s="49" t="s">
        <v>19538</v>
      </c>
      <c r="F3084" s="20">
        <f>SUBTOTAL(9,F3082:F3083)</f>
        <v>2299</v>
      </c>
      <c r="G3084" s="20">
        <f>SUBTOTAL(9,G3082:G3083)</f>
        <v>1435</v>
      </c>
    </row>
    <row r="3085" spans="1:7" ht="25.5" outlineLevel="2" x14ac:dyDescent="0.2">
      <c r="A3085" s="2">
        <v>2350</v>
      </c>
      <c r="B3085" t="s">
        <v>1400</v>
      </c>
      <c r="C3085" s="19" t="s">
        <v>20627</v>
      </c>
      <c r="D3085" s="10" t="s">
        <v>15</v>
      </c>
      <c r="E3085" t="s">
        <v>398</v>
      </c>
      <c r="F3085" s="20">
        <v>6865</v>
      </c>
      <c r="G3085" s="20">
        <v>1411</v>
      </c>
    </row>
    <row r="3086" spans="1:7" ht="25.5" outlineLevel="2" x14ac:dyDescent="0.2">
      <c r="A3086" s="2">
        <v>2351</v>
      </c>
      <c r="C3086" s="19" t="s">
        <v>20627</v>
      </c>
      <c r="D3086" s="10" t="s">
        <v>16</v>
      </c>
      <c r="E3086" t="s">
        <v>398</v>
      </c>
      <c r="F3086" s="20">
        <v>3196</v>
      </c>
      <c r="G3086" s="20">
        <v>93</v>
      </c>
    </row>
    <row r="3087" spans="1:7" ht="25.5" outlineLevel="2" x14ac:dyDescent="0.2">
      <c r="A3087" s="2">
        <v>2352</v>
      </c>
      <c r="C3087" s="19" t="s">
        <v>20627</v>
      </c>
      <c r="D3087" s="10" t="s">
        <v>30</v>
      </c>
      <c r="E3087" t="s">
        <v>398</v>
      </c>
      <c r="F3087" s="20">
        <v>930</v>
      </c>
      <c r="G3087" s="20">
        <v>688</v>
      </c>
    </row>
    <row r="3088" spans="1:7" ht="25.5" outlineLevel="2" x14ac:dyDescent="0.2">
      <c r="A3088" s="2">
        <v>2353</v>
      </c>
      <c r="C3088" s="19" t="s">
        <v>20627</v>
      </c>
      <c r="D3088" s="10" t="s">
        <v>37</v>
      </c>
      <c r="E3088" t="s">
        <v>398</v>
      </c>
      <c r="F3088" s="20">
        <v>1560</v>
      </c>
      <c r="G3088" s="20">
        <v>588</v>
      </c>
    </row>
    <row r="3089" spans="1:7" ht="25.5" outlineLevel="2" x14ac:dyDescent="0.2">
      <c r="A3089" s="2">
        <v>2354</v>
      </c>
      <c r="C3089" s="19" t="s">
        <v>20627</v>
      </c>
      <c r="D3089" s="10" t="s">
        <v>42</v>
      </c>
      <c r="E3089" t="s">
        <v>398</v>
      </c>
      <c r="F3089" s="20">
        <v>380</v>
      </c>
      <c r="G3089" s="20">
        <v>46</v>
      </c>
    </row>
    <row r="3090" spans="1:7" ht="25.5" outlineLevel="2" x14ac:dyDescent="0.2">
      <c r="A3090" s="2">
        <v>2355</v>
      </c>
      <c r="C3090" s="19" t="s">
        <v>20627</v>
      </c>
      <c r="D3090" s="10" t="s">
        <v>54</v>
      </c>
      <c r="E3090" t="s">
        <v>398</v>
      </c>
      <c r="F3090" s="20">
        <v>302</v>
      </c>
      <c r="G3090" s="20">
        <v>800</v>
      </c>
    </row>
    <row r="3091" spans="1:7" ht="25.5" outlineLevel="2" x14ac:dyDescent="0.2">
      <c r="A3091" s="2">
        <v>2356</v>
      </c>
      <c r="C3091" s="19" t="s">
        <v>20627</v>
      </c>
      <c r="D3091" s="10" t="s">
        <v>65</v>
      </c>
      <c r="E3091" t="s">
        <v>398</v>
      </c>
      <c r="F3091" s="20">
        <v>4797</v>
      </c>
      <c r="G3091" s="20">
        <v>1093</v>
      </c>
    </row>
    <row r="3092" spans="1:7" ht="25.5" outlineLevel="2" x14ac:dyDescent="0.2">
      <c r="A3092" s="2">
        <v>2357</v>
      </c>
      <c r="C3092" s="19" t="s">
        <v>20627</v>
      </c>
      <c r="D3092" s="10" t="s">
        <v>68</v>
      </c>
      <c r="E3092" t="s">
        <v>398</v>
      </c>
      <c r="F3092" s="20">
        <v>5775</v>
      </c>
      <c r="G3092" s="20">
        <v>1214</v>
      </c>
    </row>
    <row r="3093" spans="1:7" ht="25.5" outlineLevel="2" x14ac:dyDescent="0.2">
      <c r="A3093" s="2">
        <v>2358</v>
      </c>
      <c r="C3093" s="19" t="s">
        <v>20627</v>
      </c>
      <c r="D3093" s="10" t="s">
        <v>87</v>
      </c>
      <c r="E3093" t="s">
        <v>398</v>
      </c>
      <c r="F3093" s="20">
        <v>11152</v>
      </c>
      <c r="G3093" s="20">
        <v>2623</v>
      </c>
    </row>
    <row r="3094" spans="1:7" ht="25.5" outlineLevel="2" x14ac:dyDescent="0.2">
      <c r="A3094" s="2">
        <v>2359</v>
      </c>
      <c r="C3094" s="19" t="s">
        <v>20627</v>
      </c>
      <c r="D3094" s="10" t="s">
        <v>88</v>
      </c>
      <c r="E3094" t="s">
        <v>398</v>
      </c>
      <c r="F3094" s="20">
        <v>3951</v>
      </c>
      <c r="G3094" s="20">
        <v>465</v>
      </c>
    </row>
    <row r="3095" spans="1:7" ht="25.5" outlineLevel="2" x14ac:dyDescent="0.2">
      <c r="A3095" s="2">
        <v>2360</v>
      </c>
      <c r="C3095" s="19" t="s">
        <v>20627</v>
      </c>
      <c r="D3095" s="10" t="s">
        <v>107</v>
      </c>
      <c r="E3095" t="s">
        <v>398</v>
      </c>
      <c r="F3095" s="20">
        <v>455</v>
      </c>
      <c r="G3095" s="20">
        <v>86</v>
      </c>
    </row>
    <row r="3096" spans="1:7" ht="25.5" outlineLevel="2" x14ac:dyDescent="0.2">
      <c r="A3096" s="2">
        <v>2361</v>
      </c>
      <c r="C3096" s="19" t="s">
        <v>20627</v>
      </c>
      <c r="D3096" s="10" t="s">
        <v>121</v>
      </c>
      <c r="E3096" t="s">
        <v>398</v>
      </c>
      <c r="F3096" s="20">
        <v>3027</v>
      </c>
      <c r="G3096" s="20">
        <v>719</v>
      </c>
    </row>
    <row r="3097" spans="1:7" ht="25.5" outlineLevel="2" x14ac:dyDescent="0.2">
      <c r="A3097" s="2">
        <v>2362</v>
      </c>
      <c r="C3097" s="19" t="s">
        <v>20627</v>
      </c>
      <c r="D3097" s="10" t="s">
        <v>161</v>
      </c>
      <c r="E3097" t="s">
        <v>398</v>
      </c>
      <c r="F3097" s="20">
        <v>2825</v>
      </c>
      <c r="G3097" s="20">
        <v>795</v>
      </c>
    </row>
    <row r="3098" spans="1:7" ht="25.5" outlineLevel="2" x14ac:dyDescent="0.2">
      <c r="A3098" s="2">
        <v>2363</v>
      </c>
      <c r="C3098" s="19" t="s">
        <v>20627</v>
      </c>
      <c r="D3098" s="10" t="s">
        <v>162</v>
      </c>
      <c r="E3098" t="s">
        <v>398</v>
      </c>
      <c r="F3098" s="20">
        <v>2051</v>
      </c>
      <c r="G3098" s="20">
        <v>2061</v>
      </c>
    </row>
    <row r="3099" spans="1:7" ht="25.5" outlineLevel="2" x14ac:dyDescent="0.2">
      <c r="A3099" s="2">
        <v>2364</v>
      </c>
      <c r="C3099" s="19" t="s">
        <v>20627</v>
      </c>
      <c r="D3099" s="10" t="s">
        <v>162</v>
      </c>
      <c r="E3099" t="s">
        <v>398</v>
      </c>
      <c r="F3099" s="20">
        <v>261</v>
      </c>
      <c r="G3099" s="20">
        <v>35</v>
      </c>
    </row>
    <row r="3100" spans="1:7" ht="25.5" outlineLevel="2" x14ac:dyDescent="0.2">
      <c r="A3100" s="2">
        <v>2365</v>
      </c>
      <c r="C3100" s="19" t="s">
        <v>20627</v>
      </c>
      <c r="D3100" s="10" t="s">
        <v>176</v>
      </c>
      <c r="E3100" t="s">
        <v>398</v>
      </c>
      <c r="F3100" s="20">
        <v>1718</v>
      </c>
      <c r="G3100" s="20">
        <v>106</v>
      </c>
    </row>
    <row r="3101" spans="1:7" ht="25.5" outlineLevel="2" x14ac:dyDescent="0.2">
      <c r="A3101" s="2">
        <v>2366</v>
      </c>
      <c r="C3101" s="19" t="s">
        <v>20627</v>
      </c>
      <c r="D3101" s="10" t="s">
        <v>178</v>
      </c>
      <c r="E3101" t="s">
        <v>398</v>
      </c>
      <c r="F3101" s="20">
        <v>46742</v>
      </c>
      <c r="G3101" s="20">
        <v>11937</v>
      </c>
    </row>
    <row r="3102" spans="1:7" ht="25.5" outlineLevel="2" x14ac:dyDescent="0.2">
      <c r="A3102" s="2">
        <v>2367</v>
      </c>
      <c r="C3102" s="19" t="s">
        <v>20627</v>
      </c>
      <c r="D3102" s="10" t="s">
        <v>182</v>
      </c>
      <c r="E3102" t="s">
        <v>398</v>
      </c>
      <c r="F3102" s="20">
        <v>737</v>
      </c>
      <c r="G3102" s="20">
        <v>69</v>
      </c>
    </row>
    <row r="3103" spans="1:7" ht="25.5" outlineLevel="1" x14ac:dyDescent="0.2">
      <c r="A3103" s="2"/>
      <c r="C3103" s="49" t="s">
        <v>20628</v>
      </c>
      <c r="F3103" s="20">
        <f>SUBTOTAL(9,F3085:F3102)</f>
        <v>96724</v>
      </c>
      <c r="G3103" s="20">
        <f>SUBTOTAL(9,G3085:G3102)</f>
        <v>24829</v>
      </c>
    </row>
    <row r="3104" spans="1:7" outlineLevel="2" x14ac:dyDescent="0.2">
      <c r="A3104" s="2">
        <v>2368</v>
      </c>
      <c r="B3104" t="s">
        <v>1402</v>
      </c>
      <c r="C3104" s="19" t="s">
        <v>19539</v>
      </c>
      <c r="D3104" s="10" t="s">
        <v>37</v>
      </c>
      <c r="E3104" t="s">
        <v>398</v>
      </c>
      <c r="F3104" s="20">
        <v>800</v>
      </c>
      <c r="G3104" s="20">
        <v>137</v>
      </c>
    </row>
    <row r="3105" spans="1:7" outlineLevel="2" x14ac:dyDescent="0.2">
      <c r="A3105" s="2">
        <v>2369</v>
      </c>
      <c r="C3105" s="19" t="s">
        <v>19539</v>
      </c>
      <c r="D3105" s="10" t="s">
        <v>123</v>
      </c>
      <c r="E3105" t="s">
        <v>398</v>
      </c>
      <c r="F3105" s="20">
        <v>4235</v>
      </c>
      <c r="G3105" s="20">
        <v>1724</v>
      </c>
    </row>
    <row r="3106" spans="1:7" outlineLevel="2" x14ac:dyDescent="0.2">
      <c r="A3106" s="2">
        <v>2370</v>
      </c>
      <c r="C3106" s="19" t="s">
        <v>19539</v>
      </c>
      <c r="D3106" s="10" t="s">
        <v>176</v>
      </c>
      <c r="E3106" t="s">
        <v>398</v>
      </c>
      <c r="F3106" s="20">
        <v>6494</v>
      </c>
      <c r="G3106" s="20">
        <v>508</v>
      </c>
    </row>
    <row r="3107" spans="1:7" outlineLevel="2" x14ac:dyDescent="0.2">
      <c r="A3107" s="2">
        <v>2371</v>
      </c>
      <c r="C3107" s="19" t="s">
        <v>19539</v>
      </c>
      <c r="D3107" s="10" t="s">
        <v>178</v>
      </c>
      <c r="E3107" t="s">
        <v>398</v>
      </c>
      <c r="F3107" s="20">
        <v>8371</v>
      </c>
      <c r="G3107" s="20">
        <v>622</v>
      </c>
    </row>
    <row r="3108" spans="1:7" outlineLevel="1" x14ac:dyDescent="0.2">
      <c r="A3108" s="2"/>
      <c r="C3108" s="49" t="s">
        <v>19540</v>
      </c>
      <c r="F3108" s="20">
        <f>SUBTOTAL(9,F3104:F3107)</f>
        <v>19900</v>
      </c>
      <c r="G3108" s="20">
        <f>SUBTOTAL(9,G3104:G3107)</f>
        <v>2991</v>
      </c>
    </row>
    <row r="3109" spans="1:7" outlineLevel="2" x14ac:dyDescent="0.2">
      <c r="A3109" s="2">
        <v>2372</v>
      </c>
      <c r="B3109" t="s">
        <v>1403</v>
      </c>
      <c r="C3109" s="19" t="s">
        <v>20629</v>
      </c>
      <c r="D3109" s="10" t="s">
        <v>128</v>
      </c>
      <c r="E3109" t="s">
        <v>411</v>
      </c>
      <c r="F3109" s="20">
        <v>30</v>
      </c>
      <c r="G3109" s="20">
        <v>222</v>
      </c>
    </row>
    <row r="3110" spans="1:7" outlineLevel="2" x14ac:dyDescent="0.2">
      <c r="A3110" s="2">
        <v>2373</v>
      </c>
      <c r="C3110" s="19" t="s">
        <v>20629</v>
      </c>
      <c r="D3110" s="10" t="s">
        <v>164</v>
      </c>
      <c r="E3110" t="s">
        <v>411</v>
      </c>
      <c r="F3110" s="20">
        <v>300</v>
      </c>
      <c r="G3110" s="20">
        <v>21</v>
      </c>
    </row>
    <row r="3111" spans="1:7" outlineLevel="2" x14ac:dyDescent="0.2">
      <c r="A3111" s="2">
        <v>2374</v>
      </c>
      <c r="C3111" s="19" t="s">
        <v>20629</v>
      </c>
      <c r="D3111" s="10" t="s">
        <v>178</v>
      </c>
      <c r="E3111" t="s">
        <v>411</v>
      </c>
      <c r="F3111" s="20">
        <v>315</v>
      </c>
      <c r="G3111" s="20">
        <v>103</v>
      </c>
    </row>
    <row r="3112" spans="1:7" ht="25.5" outlineLevel="1" x14ac:dyDescent="0.2">
      <c r="A3112" s="2"/>
      <c r="C3112" s="49" t="s">
        <v>20630</v>
      </c>
      <c r="F3112" s="20">
        <f>SUBTOTAL(9,F3109:F3111)</f>
        <v>645</v>
      </c>
      <c r="G3112" s="20">
        <f>SUBTOTAL(9,G3109:G3111)</f>
        <v>346</v>
      </c>
    </row>
    <row r="3113" spans="1:7" ht="25.5" outlineLevel="2" x14ac:dyDescent="0.2">
      <c r="A3113" s="2">
        <v>2375</v>
      </c>
      <c r="B3113" t="s">
        <v>1404</v>
      </c>
      <c r="C3113" s="19" t="s">
        <v>20631</v>
      </c>
      <c r="D3113" s="10" t="s">
        <v>15</v>
      </c>
      <c r="E3113" t="s">
        <v>411</v>
      </c>
      <c r="F3113" s="20">
        <v>25</v>
      </c>
      <c r="G3113" s="20">
        <v>15</v>
      </c>
    </row>
    <row r="3114" spans="1:7" ht="25.5" outlineLevel="2" x14ac:dyDescent="0.2">
      <c r="A3114" s="2">
        <v>2376</v>
      </c>
      <c r="C3114" s="19" t="s">
        <v>20631</v>
      </c>
      <c r="D3114" s="10" t="s">
        <v>86</v>
      </c>
      <c r="E3114" t="s">
        <v>411</v>
      </c>
      <c r="F3114" s="20">
        <v>25</v>
      </c>
      <c r="G3114" s="20">
        <v>13</v>
      </c>
    </row>
    <row r="3115" spans="1:7" ht="25.5" outlineLevel="2" x14ac:dyDescent="0.2">
      <c r="A3115" s="2">
        <v>2377</v>
      </c>
      <c r="C3115" s="19" t="s">
        <v>20631</v>
      </c>
      <c r="D3115" s="10" t="s">
        <v>88</v>
      </c>
      <c r="E3115" t="s">
        <v>411</v>
      </c>
      <c r="F3115" s="20">
        <v>401</v>
      </c>
      <c r="G3115" s="20">
        <v>37</v>
      </c>
    </row>
    <row r="3116" spans="1:7" ht="25.5" outlineLevel="1" x14ac:dyDescent="0.2">
      <c r="A3116" s="2"/>
      <c r="C3116" s="49" t="s">
        <v>20632</v>
      </c>
      <c r="F3116" s="20">
        <f>SUBTOTAL(9,F3113:F3115)</f>
        <v>451</v>
      </c>
      <c r="G3116" s="20">
        <f>SUBTOTAL(9,G3113:G3115)</f>
        <v>65</v>
      </c>
    </row>
    <row r="3117" spans="1:7" ht="25.5" outlineLevel="2" x14ac:dyDescent="0.2">
      <c r="A3117" s="2">
        <v>2378</v>
      </c>
      <c r="B3117" t="s">
        <v>1406</v>
      </c>
      <c r="C3117" s="19" t="s">
        <v>20763</v>
      </c>
      <c r="D3117" s="10" t="s">
        <v>15</v>
      </c>
      <c r="E3117" t="s">
        <v>398</v>
      </c>
      <c r="F3117" s="20">
        <v>346</v>
      </c>
      <c r="G3117" s="20">
        <v>341</v>
      </c>
    </row>
    <row r="3118" spans="1:7" ht="25.5" outlineLevel="2" x14ac:dyDescent="0.2">
      <c r="A3118" s="2">
        <v>2379</v>
      </c>
      <c r="C3118" s="19" t="s">
        <v>20763</v>
      </c>
      <c r="D3118" s="10" t="s">
        <v>37</v>
      </c>
      <c r="E3118" t="s">
        <v>398</v>
      </c>
      <c r="F3118" s="20">
        <v>14</v>
      </c>
      <c r="G3118" s="20">
        <v>108</v>
      </c>
    </row>
    <row r="3119" spans="1:7" ht="25.5" outlineLevel="2" x14ac:dyDescent="0.2">
      <c r="A3119" s="2">
        <v>2380</v>
      </c>
      <c r="C3119" s="19" t="s">
        <v>20763</v>
      </c>
      <c r="D3119" s="10" t="s">
        <v>54</v>
      </c>
      <c r="E3119" t="s">
        <v>398</v>
      </c>
      <c r="F3119" s="20">
        <v>3607</v>
      </c>
      <c r="G3119" s="20">
        <v>21414</v>
      </c>
    </row>
    <row r="3120" spans="1:7" ht="25.5" outlineLevel="2" x14ac:dyDescent="0.2">
      <c r="A3120" s="2">
        <v>2381</v>
      </c>
      <c r="C3120" s="19" t="s">
        <v>20763</v>
      </c>
      <c r="D3120" s="10" t="s">
        <v>64</v>
      </c>
      <c r="E3120" t="s">
        <v>398</v>
      </c>
      <c r="F3120" s="20">
        <v>22</v>
      </c>
      <c r="G3120" s="20">
        <v>153</v>
      </c>
    </row>
    <row r="3121" spans="1:7" ht="25.5" outlineLevel="2" x14ac:dyDescent="0.2">
      <c r="A3121" s="2">
        <v>2382</v>
      </c>
      <c r="C3121" s="19" t="s">
        <v>20763</v>
      </c>
      <c r="D3121" s="10" t="s">
        <v>65</v>
      </c>
      <c r="E3121" t="s">
        <v>398</v>
      </c>
      <c r="F3121" s="20">
        <v>152</v>
      </c>
      <c r="G3121" s="20">
        <v>1304</v>
      </c>
    </row>
    <row r="3122" spans="1:7" ht="25.5" outlineLevel="2" x14ac:dyDescent="0.2">
      <c r="A3122" s="2">
        <v>2383</v>
      </c>
      <c r="C3122" s="19" t="s">
        <v>20763</v>
      </c>
      <c r="D3122" s="10" t="s">
        <v>68</v>
      </c>
      <c r="E3122" t="s">
        <v>398</v>
      </c>
      <c r="F3122" s="20">
        <v>10689</v>
      </c>
      <c r="G3122" s="20">
        <v>2778</v>
      </c>
    </row>
    <row r="3123" spans="1:7" ht="25.5" outlineLevel="2" x14ac:dyDescent="0.2">
      <c r="A3123" s="2">
        <v>2384</v>
      </c>
      <c r="C3123" s="19" t="s">
        <v>20763</v>
      </c>
      <c r="D3123" s="10" t="s">
        <v>77</v>
      </c>
      <c r="E3123" t="s">
        <v>398</v>
      </c>
      <c r="F3123" s="20">
        <v>250</v>
      </c>
      <c r="G3123" s="20">
        <v>1555</v>
      </c>
    </row>
    <row r="3124" spans="1:7" ht="25.5" outlineLevel="2" x14ac:dyDescent="0.2">
      <c r="A3124" s="2">
        <v>2385</v>
      </c>
      <c r="C3124" s="19" t="s">
        <v>20763</v>
      </c>
      <c r="D3124" s="10" t="s">
        <v>80</v>
      </c>
      <c r="E3124" t="s">
        <v>398</v>
      </c>
      <c r="F3124" s="20">
        <v>399</v>
      </c>
      <c r="G3124" s="20">
        <v>613</v>
      </c>
    </row>
    <row r="3125" spans="1:7" ht="25.5" outlineLevel="2" x14ac:dyDescent="0.2">
      <c r="A3125" s="2">
        <v>2386</v>
      </c>
      <c r="C3125" s="19" t="s">
        <v>20763</v>
      </c>
      <c r="D3125" s="10" t="s">
        <v>87</v>
      </c>
      <c r="E3125" t="s">
        <v>398</v>
      </c>
      <c r="F3125" s="20">
        <v>2198</v>
      </c>
      <c r="G3125" s="20">
        <v>109</v>
      </c>
    </row>
    <row r="3126" spans="1:7" ht="25.5" outlineLevel="2" x14ac:dyDescent="0.2">
      <c r="A3126" s="2">
        <v>2387</v>
      </c>
      <c r="C3126" s="19" t="s">
        <v>20763</v>
      </c>
      <c r="D3126" s="10" t="s">
        <v>88</v>
      </c>
      <c r="E3126" t="s">
        <v>398</v>
      </c>
      <c r="F3126" s="20">
        <v>20</v>
      </c>
      <c r="G3126" s="20">
        <v>1352</v>
      </c>
    </row>
    <row r="3127" spans="1:7" ht="25.5" outlineLevel="2" x14ac:dyDescent="0.2">
      <c r="A3127" s="2">
        <v>2388</v>
      </c>
      <c r="C3127" s="19" t="s">
        <v>20763</v>
      </c>
      <c r="D3127" s="10" t="s">
        <v>112</v>
      </c>
      <c r="E3127" t="s">
        <v>398</v>
      </c>
      <c r="F3127" s="20">
        <v>306</v>
      </c>
      <c r="G3127" s="20">
        <v>144</v>
      </c>
    </row>
    <row r="3128" spans="1:7" ht="25.5" outlineLevel="2" x14ac:dyDescent="0.2">
      <c r="A3128" s="2">
        <v>2389</v>
      </c>
      <c r="C3128" s="19" t="s">
        <v>20763</v>
      </c>
      <c r="D3128" s="10" t="s">
        <v>121</v>
      </c>
      <c r="E3128" t="s">
        <v>398</v>
      </c>
      <c r="F3128" s="20">
        <v>819</v>
      </c>
      <c r="G3128" s="20">
        <v>2227</v>
      </c>
    </row>
    <row r="3129" spans="1:7" ht="25.5" outlineLevel="2" x14ac:dyDescent="0.2">
      <c r="A3129" s="2">
        <v>2390</v>
      </c>
      <c r="C3129" s="19" t="s">
        <v>20763</v>
      </c>
      <c r="D3129" s="10" t="s">
        <v>123</v>
      </c>
      <c r="E3129" t="s">
        <v>398</v>
      </c>
      <c r="F3129" s="20">
        <v>8</v>
      </c>
      <c r="G3129" s="20">
        <v>258</v>
      </c>
    </row>
    <row r="3130" spans="1:7" ht="25.5" outlineLevel="2" x14ac:dyDescent="0.2">
      <c r="A3130" s="2">
        <v>2391</v>
      </c>
      <c r="C3130" s="19" t="s">
        <v>20763</v>
      </c>
      <c r="D3130" s="10" t="s">
        <v>157</v>
      </c>
      <c r="E3130" t="s">
        <v>398</v>
      </c>
      <c r="F3130" s="20">
        <v>93</v>
      </c>
      <c r="G3130" s="20">
        <v>686</v>
      </c>
    </row>
    <row r="3131" spans="1:7" ht="25.5" outlineLevel="2" x14ac:dyDescent="0.2">
      <c r="A3131" s="2">
        <v>2392</v>
      </c>
      <c r="C3131" s="19" t="s">
        <v>20763</v>
      </c>
      <c r="D3131" s="10" t="s">
        <v>176</v>
      </c>
      <c r="E3131" t="s">
        <v>398</v>
      </c>
      <c r="F3131" s="20">
        <v>255</v>
      </c>
      <c r="G3131" s="20">
        <v>5560</v>
      </c>
    </row>
    <row r="3132" spans="1:7" ht="25.5" outlineLevel="2" x14ac:dyDescent="0.2">
      <c r="A3132" s="2">
        <v>2393</v>
      </c>
      <c r="C3132" s="19" t="s">
        <v>20763</v>
      </c>
      <c r="D3132" s="10" t="s">
        <v>178</v>
      </c>
      <c r="E3132" t="s">
        <v>398</v>
      </c>
      <c r="F3132" s="20">
        <v>2723</v>
      </c>
      <c r="G3132" s="20">
        <v>33718</v>
      </c>
    </row>
    <row r="3133" spans="1:7" ht="25.5" outlineLevel="2" x14ac:dyDescent="0.2">
      <c r="A3133" s="2">
        <v>2394</v>
      </c>
      <c r="B3133" t="s">
        <v>1408</v>
      </c>
      <c r="C3133" s="19" t="s">
        <v>20763</v>
      </c>
      <c r="D3133" s="10" t="s">
        <v>157</v>
      </c>
      <c r="E3133" t="s">
        <v>398</v>
      </c>
      <c r="F3133" s="20">
        <v>1734</v>
      </c>
      <c r="G3133" s="20">
        <v>1073</v>
      </c>
    </row>
    <row r="3134" spans="1:7" ht="25.5" outlineLevel="2" x14ac:dyDescent="0.2">
      <c r="A3134" s="2">
        <v>2395</v>
      </c>
      <c r="C3134" s="19" t="s">
        <v>20763</v>
      </c>
      <c r="D3134" s="10" t="s">
        <v>178</v>
      </c>
      <c r="E3134" t="s">
        <v>398</v>
      </c>
      <c r="F3134" s="20">
        <v>884</v>
      </c>
      <c r="G3134" s="20">
        <v>306</v>
      </c>
    </row>
    <row r="3135" spans="1:7" ht="25.5" outlineLevel="1" x14ac:dyDescent="0.2">
      <c r="A3135" s="2"/>
      <c r="C3135" s="49" t="s">
        <v>20764</v>
      </c>
      <c r="F3135" s="20">
        <f>SUBTOTAL(9,F3117:F3134)</f>
        <v>24519</v>
      </c>
      <c r="G3135" s="20">
        <f>SUBTOTAL(9,G3117:G3134)</f>
        <v>73699</v>
      </c>
    </row>
    <row r="3136" spans="1:7" ht="25.5" outlineLevel="2" x14ac:dyDescent="0.2">
      <c r="A3136" s="2">
        <v>2396</v>
      </c>
      <c r="B3136" t="s">
        <v>1409</v>
      </c>
      <c r="C3136" s="19" t="s">
        <v>19541</v>
      </c>
      <c r="D3136" s="10" t="s">
        <v>42</v>
      </c>
      <c r="E3136" t="s">
        <v>398</v>
      </c>
      <c r="F3136" s="20">
        <v>1020</v>
      </c>
      <c r="G3136" s="20">
        <v>337</v>
      </c>
    </row>
    <row r="3137" spans="1:7" ht="25.5" outlineLevel="1" x14ac:dyDescent="0.2">
      <c r="A3137" s="2"/>
      <c r="C3137" s="49" t="s">
        <v>19542</v>
      </c>
      <c r="F3137" s="20">
        <f>SUBTOTAL(9,F3136:F3136)</f>
        <v>1020</v>
      </c>
      <c r="G3137" s="20">
        <f>SUBTOTAL(9,G3136:G3136)</f>
        <v>337</v>
      </c>
    </row>
    <row r="3138" spans="1:7" outlineLevel="2" x14ac:dyDescent="0.2">
      <c r="A3138" s="2">
        <v>2397</v>
      </c>
      <c r="B3138" t="s">
        <v>1411</v>
      </c>
      <c r="C3138" s="19" t="s">
        <v>20633</v>
      </c>
      <c r="D3138" s="10" t="s">
        <v>443</v>
      </c>
      <c r="E3138" t="s">
        <v>398</v>
      </c>
      <c r="F3138" s="20">
        <v>313</v>
      </c>
      <c r="G3138" s="20">
        <v>28</v>
      </c>
    </row>
    <row r="3139" spans="1:7" outlineLevel="2" x14ac:dyDescent="0.2">
      <c r="A3139" s="2">
        <v>2398</v>
      </c>
      <c r="C3139" s="19" t="s">
        <v>20633</v>
      </c>
      <c r="D3139" s="10" t="s">
        <v>15</v>
      </c>
      <c r="E3139" t="s">
        <v>398</v>
      </c>
      <c r="F3139" s="20">
        <v>53</v>
      </c>
      <c r="G3139" s="20">
        <v>78</v>
      </c>
    </row>
    <row r="3140" spans="1:7" outlineLevel="2" x14ac:dyDescent="0.2">
      <c r="A3140" s="2">
        <v>2399</v>
      </c>
      <c r="C3140" s="19" t="s">
        <v>20633</v>
      </c>
      <c r="D3140" s="10" t="s">
        <v>24</v>
      </c>
      <c r="E3140" t="s">
        <v>398</v>
      </c>
      <c r="F3140" s="20">
        <v>1036</v>
      </c>
      <c r="G3140" s="20">
        <v>561</v>
      </c>
    </row>
    <row r="3141" spans="1:7" outlineLevel="2" x14ac:dyDescent="0.2">
      <c r="A3141" s="2">
        <v>2400</v>
      </c>
      <c r="C3141" s="19" t="s">
        <v>20633</v>
      </c>
      <c r="D3141" s="10" t="s">
        <v>65</v>
      </c>
      <c r="E3141" t="s">
        <v>398</v>
      </c>
      <c r="F3141" s="20">
        <v>19</v>
      </c>
      <c r="G3141" s="20">
        <v>14</v>
      </c>
    </row>
    <row r="3142" spans="1:7" outlineLevel="2" x14ac:dyDescent="0.2">
      <c r="A3142" s="2">
        <v>2401</v>
      </c>
      <c r="C3142" s="19" t="s">
        <v>20633</v>
      </c>
      <c r="D3142" s="10" t="s">
        <v>88</v>
      </c>
      <c r="E3142" t="s">
        <v>398</v>
      </c>
      <c r="F3142" s="20">
        <v>333</v>
      </c>
      <c r="G3142" s="20">
        <v>254</v>
      </c>
    </row>
    <row r="3143" spans="1:7" outlineLevel="2" x14ac:dyDescent="0.2">
      <c r="A3143" s="2">
        <v>2402</v>
      </c>
      <c r="C3143" s="19" t="s">
        <v>20633</v>
      </c>
      <c r="D3143" s="10" t="s">
        <v>162</v>
      </c>
      <c r="E3143" t="s">
        <v>398</v>
      </c>
      <c r="F3143" s="20">
        <v>453</v>
      </c>
      <c r="G3143" s="20">
        <v>165</v>
      </c>
    </row>
    <row r="3144" spans="1:7" outlineLevel="2" x14ac:dyDescent="0.2">
      <c r="A3144" s="2">
        <v>2403</v>
      </c>
      <c r="C3144" s="19" t="s">
        <v>20633</v>
      </c>
      <c r="D3144" s="10" t="s">
        <v>176</v>
      </c>
      <c r="E3144" t="s">
        <v>398</v>
      </c>
      <c r="F3144" s="20">
        <v>3909</v>
      </c>
      <c r="G3144" s="20">
        <v>286</v>
      </c>
    </row>
    <row r="3145" spans="1:7" outlineLevel="2" x14ac:dyDescent="0.2">
      <c r="A3145" s="2">
        <v>2404</v>
      </c>
      <c r="C3145" s="19" t="s">
        <v>20633</v>
      </c>
      <c r="D3145" s="10" t="s">
        <v>178</v>
      </c>
      <c r="E3145" t="s">
        <v>398</v>
      </c>
      <c r="F3145" s="20">
        <v>4001</v>
      </c>
      <c r="G3145" s="20">
        <v>11294</v>
      </c>
    </row>
    <row r="3146" spans="1:7" ht="25.5" outlineLevel="1" x14ac:dyDescent="0.2">
      <c r="A3146" s="2"/>
      <c r="C3146" s="49" t="s">
        <v>20634</v>
      </c>
      <c r="F3146" s="20">
        <f>SUBTOTAL(9,F3138:F3145)</f>
        <v>10117</v>
      </c>
      <c r="G3146" s="20">
        <f>SUBTOTAL(9,G3138:G3145)</f>
        <v>12680</v>
      </c>
    </row>
    <row r="3147" spans="1:7" outlineLevel="2" x14ac:dyDescent="0.2">
      <c r="A3147" s="2">
        <v>2405</v>
      </c>
      <c r="B3147" t="s">
        <v>1412</v>
      </c>
      <c r="C3147" s="19" t="s">
        <v>19543</v>
      </c>
      <c r="D3147" s="10" t="s">
        <v>178</v>
      </c>
      <c r="E3147" t="s">
        <v>398</v>
      </c>
      <c r="F3147" s="20">
        <v>408</v>
      </c>
      <c r="G3147" s="20">
        <v>166</v>
      </c>
    </row>
    <row r="3148" spans="1:7" outlineLevel="1" x14ac:dyDescent="0.2">
      <c r="A3148" s="2"/>
      <c r="C3148" s="49" t="s">
        <v>19544</v>
      </c>
      <c r="F3148" s="20">
        <f>SUBTOTAL(9,F3147:F3147)</f>
        <v>408</v>
      </c>
      <c r="G3148" s="20">
        <f>SUBTOTAL(9,G3147:G3147)</f>
        <v>166</v>
      </c>
    </row>
    <row r="3149" spans="1:7" ht="25.5" outlineLevel="2" x14ac:dyDescent="0.2">
      <c r="A3149" s="2">
        <v>2406</v>
      </c>
      <c r="B3149" t="s">
        <v>1413</v>
      </c>
      <c r="C3149" s="19" t="s">
        <v>19545</v>
      </c>
      <c r="D3149" s="10" t="s">
        <v>65</v>
      </c>
      <c r="E3149" t="s">
        <v>398</v>
      </c>
      <c r="F3149" s="20">
        <v>3192</v>
      </c>
      <c r="G3149" s="20">
        <v>430</v>
      </c>
    </row>
    <row r="3150" spans="1:7" ht="25.5" outlineLevel="2" x14ac:dyDescent="0.2">
      <c r="A3150" s="2">
        <v>2407</v>
      </c>
      <c r="C3150" s="19" t="s">
        <v>19545</v>
      </c>
      <c r="D3150" s="10" t="s">
        <v>87</v>
      </c>
      <c r="E3150" t="s">
        <v>398</v>
      </c>
      <c r="F3150" s="20">
        <v>15930</v>
      </c>
      <c r="G3150" s="20">
        <v>3176</v>
      </c>
    </row>
    <row r="3151" spans="1:7" ht="25.5" outlineLevel="2" x14ac:dyDescent="0.2">
      <c r="A3151" s="2">
        <v>2408</v>
      </c>
      <c r="C3151" s="19" t="s">
        <v>19545</v>
      </c>
      <c r="D3151" s="10" t="s">
        <v>116</v>
      </c>
      <c r="E3151" t="s">
        <v>398</v>
      </c>
      <c r="F3151" s="20">
        <v>1344</v>
      </c>
      <c r="G3151" s="20">
        <v>198</v>
      </c>
    </row>
    <row r="3152" spans="1:7" ht="25.5" outlineLevel="2" x14ac:dyDescent="0.2">
      <c r="A3152" s="2">
        <v>2409</v>
      </c>
      <c r="C3152" s="19" t="s">
        <v>19545</v>
      </c>
      <c r="D3152" s="10" t="s">
        <v>178</v>
      </c>
      <c r="E3152" t="s">
        <v>398</v>
      </c>
      <c r="F3152" s="20">
        <v>1586</v>
      </c>
      <c r="G3152" s="20">
        <v>153</v>
      </c>
    </row>
    <row r="3153" spans="1:7" ht="25.5" outlineLevel="1" x14ac:dyDescent="0.2">
      <c r="A3153" s="2"/>
      <c r="C3153" s="49" t="s">
        <v>19546</v>
      </c>
      <c r="F3153" s="20">
        <f>SUBTOTAL(9,F3149:F3152)</f>
        <v>22052</v>
      </c>
      <c r="G3153" s="20">
        <f>SUBTOTAL(9,G3149:G3152)</f>
        <v>3957</v>
      </c>
    </row>
    <row r="3154" spans="1:7" ht="25.5" outlineLevel="2" x14ac:dyDescent="0.2">
      <c r="A3154" s="2">
        <v>2410</v>
      </c>
      <c r="B3154" t="s">
        <v>1414</v>
      </c>
      <c r="C3154" s="19" t="s">
        <v>19547</v>
      </c>
      <c r="D3154" s="10" t="s">
        <v>157</v>
      </c>
      <c r="E3154" t="s">
        <v>398</v>
      </c>
      <c r="F3154" s="20">
        <v>37485</v>
      </c>
      <c r="G3154" s="20">
        <v>7011</v>
      </c>
    </row>
    <row r="3155" spans="1:7" ht="25.5" outlineLevel="1" x14ac:dyDescent="0.2">
      <c r="A3155" s="2"/>
      <c r="C3155" s="49" t="s">
        <v>19548</v>
      </c>
      <c r="F3155" s="20">
        <f>SUBTOTAL(9,F3154:F3154)</f>
        <v>37485</v>
      </c>
      <c r="G3155" s="20">
        <f>SUBTOTAL(9,G3154:G3154)</f>
        <v>7011</v>
      </c>
    </row>
    <row r="3156" spans="1:7" ht="25.5" outlineLevel="2" x14ac:dyDescent="0.2">
      <c r="A3156" s="2">
        <v>2411</v>
      </c>
      <c r="B3156" t="s">
        <v>1416</v>
      </c>
      <c r="C3156" s="19" t="s">
        <v>19549</v>
      </c>
      <c r="D3156" s="10" t="s">
        <v>81</v>
      </c>
      <c r="E3156" t="s">
        <v>398</v>
      </c>
      <c r="F3156" s="20">
        <v>49</v>
      </c>
      <c r="G3156" s="20">
        <v>32</v>
      </c>
    </row>
    <row r="3157" spans="1:7" ht="25.5" outlineLevel="2" x14ac:dyDescent="0.2">
      <c r="A3157" s="2">
        <v>2412</v>
      </c>
      <c r="C3157" s="19" t="s">
        <v>19549</v>
      </c>
      <c r="D3157" s="10" t="s">
        <v>121</v>
      </c>
      <c r="E3157" t="s">
        <v>398</v>
      </c>
      <c r="F3157" s="20">
        <v>272</v>
      </c>
      <c r="G3157" s="20">
        <v>325</v>
      </c>
    </row>
    <row r="3158" spans="1:7" ht="25.5" outlineLevel="1" x14ac:dyDescent="0.2">
      <c r="A3158" s="2"/>
      <c r="C3158" s="49" t="s">
        <v>19550</v>
      </c>
      <c r="F3158" s="20">
        <f>SUBTOTAL(9,F3156:F3157)</f>
        <v>321</v>
      </c>
      <c r="G3158" s="20">
        <f>SUBTOTAL(9,G3156:G3157)</f>
        <v>357</v>
      </c>
    </row>
    <row r="3159" spans="1:7" ht="25.5" outlineLevel="2" x14ac:dyDescent="0.2">
      <c r="A3159" s="2">
        <v>2413</v>
      </c>
      <c r="B3159" t="s">
        <v>1417</v>
      </c>
      <c r="C3159" s="19" t="s">
        <v>19551</v>
      </c>
      <c r="D3159" s="10" t="s">
        <v>176</v>
      </c>
      <c r="E3159" t="s">
        <v>398</v>
      </c>
      <c r="F3159" s="20">
        <v>107</v>
      </c>
      <c r="G3159" s="20">
        <v>134</v>
      </c>
    </row>
    <row r="3160" spans="1:7" ht="25.5" outlineLevel="1" x14ac:dyDescent="0.2">
      <c r="A3160" s="2"/>
      <c r="C3160" s="49" t="s">
        <v>19552</v>
      </c>
      <c r="F3160" s="20">
        <f>SUBTOTAL(9,F3159:F3159)</f>
        <v>107</v>
      </c>
      <c r="G3160" s="20">
        <f>SUBTOTAL(9,G3159:G3159)</f>
        <v>134</v>
      </c>
    </row>
    <row r="3161" spans="1:7" ht="25.5" outlineLevel="2" x14ac:dyDescent="0.2">
      <c r="A3161" s="2">
        <v>2414</v>
      </c>
      <c r="B3161" t="s">
        <v>1419</v>
      </c>
      <c r="C3161" s="19" t="s">
        <v>20635</v>
      </c>
      <c r="D3161" s="10" t="s">
        <v>97</v>
      </c>
      <c r="E3161" t="s">
        <v>398</v>
      </c>
      <c r="F3161" s="20">
        <v>364</v>
      </c>
      <c r="G3161" s="20">
        <v>67</v>
      </c>
    </row>
    <row r="3162" spans="1:7" ht="25.5" outlineLevel="2" x14ac:dyDescent="0.2">
      <c r="A3162" s="2">
        <v>2415</v>
      </c>
      <c r="C3162" s="19" t="s">
        <v>20635</v>
      </c>
      <c r="D3162" s="10" t="s">
        <v>176</v>
      </c>
      <c r="E3162" t="s">
        <v>398</v>
      </c>
      <c r="F3162" s="20">
        <v>5</v>
      </c>
      <c r="G3162" s="20">
        <v>114</v>
      </c>
    </row>
    <row r="3163" spans="1:7" ht="25.5" outlineLevel="1" x14ac:dyDescent="0.2">
      <c r="A3163" s="2"/>
      <c r="C3163" s="49" t="s">
        <v>20636</v>
      </c>
      <c r="F3163" s="20">
        <f>SUBTOTAL(9,F3161:F3162)</f>
        <v>369</v>
      </c>
      <c r="G3163" s="20">
        <f>SUBTOTAL(9,G3161:G3162)</f>
        <v>181</v>
      </c>
    </row>
    <row r="3164" spans="1:7" outlineLevel="2" x14ac:dyDescent="0.2">
      <c r="A3164" s="2">
        <v>2416</v>
      </c>
      <c r="B3164" t="s">
        <v>1421</v>
      </c>
      <c r="C3164" s="19" t="s">
        <v>19553</v>
      </c>
      <c r="D3164" s="10" t="s">
        <v>77</v>
      </c>
      <c r="E3164" t="s">
        <v>398</v>
      </c>
      <c r="F3164" s="20">
        <v>81</v>
      </c>
      <c r="G3164" s="20">
        <v>197</v>
      </c>
    </row>
    <row r="3165" spans="1:7" outlineLevel="2" x14ac:dyDescent="0.2">
      <c r="A3165" s="2">
        <v>2417</v>
      </c>
      <c r="C3165" s="19" t="s">
        <v>19553</v>
      </c>
      <c r="D3165" s="10" t="s">
        <v>162</v>
      </c>
      <c r="E3165" t="s">
        <v>398</v>
      </c>
      <c r="F3165" s="20">
        <v>919</v>
      </c>
      <c r="G3165" s="20">
        <v>137</v>
      </c>
    </row>
    <row r="3166" spans="1:7" outlineLevel="1" x14ac:dyDescent="0.2">
      <c r="A3166" s="2"/>
      <c r="C3166" s="49" t="s">
        <v>19554</v>
      </c>
      <c r="F3166" s="20">
        <f>SUBTOTAL(9,F3164:F3165)</f>
        <v>1000</v>
      </c>
      <c r="G3166" s="20">
        <f>SUBTOTAL(9,G3164:G3165)</f>
        <v>334</v>
      </c>
    </row>
    <row r="3167" spans="1:7" ht="25.5" outlineLevel="2" x14ac:dyDescent="0.2">
      <c r="A3167" s="2">
        <v>2418</v>
      </c>
      <c r="B3167" t="s">
        <v>1422</v>
      </c>
      <c r="C3167" s="19" t="s">
        <v>19555</v>
      </c>
      <c r="D3167" s="10" t="s">
        <v>88</v>
      </c>
      <c r="E3167" t="s">
        <v>398</v>
      </c>
      <c r="F3167" s="20">
        <v>1061</v>
      </c>
      <c r="G3167" s="20">
        <v>164</v>
      </c>
    </row>
    <row r="3168" spans="1:7" ht="25.5" outlineLevel="2" x14ac:dyDescent="0.2">
      <c r="A3168" s="2">
        <v>2419</v>
      </c>
      <c r="C3168" s="19" t="s">
        <v>19555</v>
      </c>
      <c r="D3168" s="10" t="s">
        <v>157</v>
      </c>
      <c r="E3168" t="s">
        <v>398</v>
      </c>
      <c r="F3168" s="20">
        <v>280</v>
      </c>
      <c r="G3168" s="20">
        <v>41</v>
      </c>
    </row>
    <row r="3169" spans="1:7" ht="25.5" outlineLevel="1" x14ac:dyDescent="0.2">
      <c r="A3169" s="2"/>
      <c r="C3169" s="49" t="s">
        <v>19556</v>
      </c>
      <c r="F3169" s="20">
        <f>SUBTOTAL(9,F3167:F3168)</f>
        <v>1341</v>
      </c>
      <c r="G3169" s="20">
        <f>SUBTOTAL(9,G3167:G3168)</f>
        <v>205</v>
      </c>
    </row>
    <row r="3170" spans="1:7" ht="25.5" outlineLevel="2" x14ac:dyDescent="0.2">
      <c r="A3170" s="2">
        <v>2420</v>
      </c>
      <c r="B3170" t="s">
        <v>1423</v>
      </c>
      <c r="C3170" s="19" t="s">
        <v>19557</v>
      </c>
      <c r="D3170" s="10" t="s">
        <v>42</v>
      </c>
      <c r="E3170" t="s">
        <v>398</v>
      </c>
      <c r="F3170" s="20">
        <v>1300</v>
      </c>
      <c r="G3170" s="20">
        <v>325</v>
      </c>
    </row>
    <row r="3171" spans="1:7" ht="25.5" outlineLevel="1" x14ac:dyDescent="0.2">
      <c r="A3171" s="2"/>
      <c r="C3171" s="49" t="s">
        <v>19558</v>
      </c>
      <c r="F3171" s="20">
        <f>SUBTOTAL(9,F3170:F3170)</f>
        <v>1300</v>
      </c>
      <c r="G3171" s="20">
        <f>SUBTOTAL(9,G3170:G3170)</f>
        <v>325</v>
      </c>
    </row>
    <row r="3172" spans="1:7" ht="25.5" outlineLevel="2" x14ac:dyDescent="0.2">
      <c r="A3172" s="2">
        <v>2421</v>
      </c>
      <c r="B3172" t="s">
        <v>1425</v>
      </c>
      <c r="C3172" s="19" t="s">
        <v>20637</v>
      </c>
      <c r="D3172" s="10" t="s">
        <v>68</v>
      </c>
      <c r="E3172" t="s">
        <v>398</v>
      </c>
      <c r="F3172" s="20">
        <v>110</v>
      </c>
      <c r="G3172" s="20">
        <v>119</v>
      </c>
    </row>
    <row r="3173" spans="1:7" ht="25.5" outlineLevel="2" x14ac:dyDescent="0.2">
      <c r="A3173" s="2">
        <v>2422</v>
      </c>
      <c r="C3173" s="19" t="s">
        <v>20637</v>
      </c>
      <c r="D3173" s="10" t="s">
        <v>121</v>
      </c>
      <c r="E3173" t="s">
        <v>398</v>
      </c>
      <c r="F3173" s="20">
        <v>348</v>
      </c>
      <c r="G3173" s="20">
        <v>322</v>
      </c>
    </row>
    <row r="3174" spans="1:7" ht="25.5" outlineLevel="1" x14ac:dyDescent="0.2">
      <c r="A3174" s="2"/>
      <c r="C3174" s="49" t="s">
        <v>20638</v>
      </c>
      <c r="F3174" s="20">
        <f>SUBTOTAL(9,F3172:F3173)</f>
        <v>458</v>
      </c>
      <c r="G3174" s="20">
        <f>SUBTOTAL(9,G3172:G3173)</f>
        <v>441</v>
      </c>
    </row>
    <row r="3175" spans="1:7" outlineLevel="2" x14ac:dyDescent="0.2">
      <c r="A3175" s="2">
        <v>2423</v>
      </c>
      <c r="B3175" t="s">
        <v>1427</v>
      </c>
      <c r="C3175" s="19" t="s">
        <v>19559</v>
      </c>
      <c r="D3175" s="10" t="s">
        <v>176</v>
      </c>
      <c r="E3175" t="s">
        <v>398</v>
      </c>
      <c r="F3175" s="20">
        <v>506</v>
      </c>
      <c r="G3175" s="20">
        <v>188</v>
      </c>
    </row>
    <row r="3176" spans="1:7" outlineLevel="2" x14ac:dyDescent="0.2">
      <c r="A3176" s="2">
        <v>2424</v>
      </c>
      <c r="C3176" s="19" t="s">
        <v>19559</v>
      </c>
      <c r="D3176" s="10" t="s">
        <v>178</v>
      </c>
      <c r="E3176" t="s">
        <v>398</v>
      </c>
      <c r="F3176" s="20">
        <v>1391</v>
      </c>
      <c r="G3176" s="20">
        <v>192</v>
      </c>
    </row>
    <row r="3177" spans="1:7" outlineLevel="2" x14ac:dyDescent="0.2">
      <c r="A3177" s="2">
        <v>2425</v>
      </c>
      <c r="C3177" s="19" t="s">
        <v>19559</v>
      </c>
      <c r="D3177" s="10" t="s">
        <v>182</v>
      </c>
      <c r="E3177" t="s">
        <v>398</v>
      </c>
      <c r="F3177" s="20">
        <v>4168</v>
      </c>
      <c r="G3177" s="20">
        <v>195</v>
      </c>
    </row>
    <row r="3178" spans="1:7" ht="25.5" outlineLevel="1" x14ac:dyDescent="0.2">
      <c r="A3178" s="2"/>
      <c r="C3178" s="49" t="s">
        <v>19560</v>
      </c>
      <c r="F3178" s="20">
        <f>SUBTOTAL(9,F3175:F3177)</f>
        <v>6065</v>
      </c>
      <c r="G3178" s="20">
        <f>SUBTOTAL(9,G3175:G3177)</f>
        <v>575</v>
      </c>
    </row>
    <row r="3179" spans="1:7" ht="25.5" outlineLevel="2" x14ac:dyDescent="0.2">
      <c r="A3179" s="2">
        <v>2426</v>
      </c>
      <c r="B3179" t="s">
        <v>1428</v>
      </c>
      <c r="C3179" s="19" t="s">
        <v>19561</v>
      </c>
      <c r="D3179" s="10" t="s">
        <v>443</v>
      </c>
      <c r="E3179" t="s">
        <v>411</v>
      </c>
      <c r="F3179" s="20">
        <v>18</v>
      </c>
      <c r="G3179" s="20">
        <v>15</v>
      </c>
    </row>
    <row r="3180" spans="1:7" ht="25.5" outlineLevel="2" x14ac:dyDescent="0.2">
      <c r="A3180" s="2">
        <v>2427</v>
      </c>
      <c r="C3180" s="19" t="s">
        <v>19561</v>
      </c>
      <c r="D3180" s="10" t="s">
        <v>42</v>
      </c>
      <c r="E3180" t="s">
        <v>411</v>
      </c>
      <c r="F3180" s="20">
        <v>125</v>
      </c>
      <c r="G3180" s="20">
        <v>38</v>
      </c>
    </row>
    <row r="3181" spans="1:7" ht="25.5" outlineLevel="2" x14ac:dyDescent="0.2">
      <c r="A3181" s="2">
        <v>2428</v>
      </c>
      <c r="C3181" s="19" t="s">
        <v>19561</v>
      </c>
      <c r="D3181" s="10" t="s">
        <v>176</v>
      </c>
      <c r="E3181" t="s">
        <v>411</v>
      </c>
      <c r="F3181" s="20">
        <v>12</v>
      </c>
      <c r="G3181" s="20">
        <v>13</v>
      </c>
    </row>
    <row r="3182" spans="1:7" ht="25.5" outlineLevel="2" x14ac:dyDescent="0.2">
      <c r="A3182" s="2">
        <v>2429</v>
      </c>
      <c r="C3182" s="19" t="s">
        <v>19561</v>
      </c>
      <c r="D3182" s="10" t="s">
        <v>178</v>
      </c>
      <c r="E3182" t="s">
        <v>411</v>
      </c>
      <c r="F3182" s="20">
        <v>2</v>
      </c>
      <c r="G3182" s="20">
        <v>7</v>
      </c>
    </row>
    <row r="3183" spans="1:7" ht="25.5" outlineLevel="1" x14ac:dyDescent="0.2">
      <c r="A3183" s="2"/>
      <c r="C3183" s="49" t="s">
        <v>19562</v>
      </c>
      <c r="F3183" s="20">
        <f>SUBTOTAL(9,F3179:F3182)</f>
        <v>157</v>
      </c>
      <c r="G3183" s="20">
        <f>SUBTOTAL(9,G3179:G3182)</f>
        <v>73</v>
      </c>
    </row>
    <row r="3184" spans="1:7" ht="25.5" outlineLevel="2" x14ac:dyDescent="0.2">
      <c r="A3184" s="2">
        <v>2430</v>
      </c>
      <c r="B3184" t="s">
        <v>1430</v>
      </c>
      <c r="C3184" s="19" t="s">
        <v>19563</v>
      </c>
      <c r="D3184" s="10" t="s">
        <v>15</v>
      </c>
      <c r="E3184" t="s">
        <v>411</v>
      </c>
      <c r="F3184" s="20">
        <v>71</v>
      </c>
      <c r="G3184" s="20">
        <v>10</v>
      </c>
    </row>
    <row r="3185" spans="1:7" ht="25.5" outlineLevel="2" x14ac:dyDescent="0.2">
      <c r="A3185" s="2">
        <v>2431</v>
      </c>
      <c r="C3185" s="19" t="s">
        <v>19563</v>
      </c>
      <c r="D3185" s="10" t="s">
        <v>65</v>
      </c>
      <c r="E3185" t="s">
        <v>411</v>
      </c>
      <c r="F3185" s="20">
        <v>1998</v>
      </c>
      <c r="G3185" s="20">
        <v>91</v>
      </c>
    </row>
    <row r="3186" spans="1:7" ht="25.5" outlineLevel="2" x14ac:dyDescent="0.2">
      <c r="A3186" s="2">
        <v>2432</v>
      </c>
      <c r="C3186" s="19" t="s">
        <v>19563</v>
      </c>
      <c r="D3186" s="10" t="s">
        <v>68</v>
      </c>
      <c r="E3186" t="s">
        <v>411</v>
      </c>
      <c r="F3186" s="20">
        <v>3144</v>
      </c>
      <c r="G3186" s="20">
        <v>302</v>
      </c>
    </row>
    <row r="3187" spans="1:7" ht="25.5" outlineLevel="2" x14ac:dyDescent="0.2">
      <c r="A3187" s="2">
        <v>2433</v>
      </c>
      <c r="C3187" s="19" t="s">
        <v>19563</v>
      </c>
      <c r="D3187" s="10" t="s">
        <v>121</v>
      </c>
      <c r="E3187" t="s">
        <v>411</v>
      </c>
      <c r="F3187" s="20">
        <v>319</v>
      </c>
      <c r="G3187" s="20">
        <v>364</v>
      </c>
    </row>
    <row r="3188" spans="1:7" ht="25.5" outlineLevel="2" x14ac:dyDescent="0.2">
      <c r="A3188" s="2">
        <v>2434</v>
      </c>
      <c r="C3188" s="19" t="s">
        <v>19563</v>
      </c>
      <c r="D3188" s="10" t="s">
        <v>157</v>
      </c>
      <c r="E3188" t="s">
        <v>411</v>
      </c>
      <c r="F3188" s="20">
        <v>4655</v>
      </c>
      <c r="G3188" s="20">
        <v>593</v>
      </c>
    </row>
    <row r="3189" spans="1:7" ht="25.5" outlineLevel="2" x14ac:dyDescent="0.2">
      <c r="A3189" s="2">
        <v>2435</v>
      </c>
      <c r="C3189" s="19" t="s">
        <v>19563</v>
      </c>
      <c r="D3189" s="10" t="s">
        <v>162</v>
      </c>
      <c r="E3189" t="s">
        <v>411</v>
      </c>
      <c r="F3189" s="20">
        <v>592</v>
      </c>
      <c r="G3189" s="20">
        <v>61</v>
      </c>
    </row>
    <row r="3190" spans="1:7" ht="25.5" outlineLevel="2" x14ac:dyDescent="0.2">
      <c r="A3190" s="2">
        <v>2436</v>
      </c>
      <c r="C3190" s="19" t="s">
        <v>19563</v>
      </c>
      <c r="D3190" s="10" t="s">
        <v>182</v>
      </c>
      <c r="E3190" t="s">
        <v>411</v>
      </c>
      <c r="F3190" s="20">
        <v>35</v>
      </c>
      <c r="G3190" s="20">
        <v>19</v>
      </c>
    </row>
    <row r="3191" spans="1:7" ht="25.5" outlineLevel="1" x14ac:dyDescent="0.2">
      <c r="A3191" s="2"/>
      <c r="C3191" s="49" t="s">
        <v>19564</v>
      </c>
      <c r="F3191" s="20">
        <f>SUBTOTAL(9,F3184:F3190)</f>
        <v>10814</v>
      </c>
      <c r="G3191" s="20">
        <f>SUBTOTAL(9,G3184:G3190)</f>
        <v>1440</v>
      </c>
    </row>
    <row r="3192" spans="1:7" ht="25.5" outlineLevel="2" x14ac:dyDescent="0.2">
      <c r="A3192" s="2">
        <v>2437</v>
      </c>
      <c r="B3192" t="s">
        <v>1432</v>
      </c>
      <c r="C3192" s="19" t="s">
        <v>20639</v>
      </c>
      <c r="D3192" s="10" t="s">
        <v>443</v>
      </c>
      <c r="E3192" t="s">
        <v>411</v>
      </c>
      <c r="F3192" s="20">
        <v>34</v>
      </c>
      <c r="G3192" s="20">
        <v>14</v>
      </c>
    </row>
    <row r="3193" spans="1:7" ht="25.5" outlineLevel="2" x14ac:dyDescent="0.2">
      <c r="A3193" s="2">
        <v>2438</v>
      </c>
      <c r="C3193" s="19" t="s">
        <v>20639</v>
      </c>
      <c r="D3193" s="10" t="s">
        <v>68</v>
      </c>
      <c r="E3193" t="s">
        <v>411</v>
      </c>
      <c r="F3193" s="20">
        <v>144</v>
      </c>
      <c r="G3193" s="20">
        <v>157</v>
      </c>
    </row>
    <row r="3194" spans="1:7" ht="25.5" outlineLevel="2" x14ac:dyDescent="0.2">
      <c r="A3194" s="2">
        <v>2439</v>
      </c>
      <c r="C3194" s="19" t="s">
        <v>20639</v>
      </c>
      <c r="D3194" s="10" t="s">
        <v>121</v>
      </c>
      <c r="E3194" t="s">
        <v>411</v>
      </c>
      <c r="F3194" s="20">
        <v>125</v>
      </c>
      <c r="G3194" s="20">
        <v>352</v>
      </c>
    </row>
    <row r="3195" spans="1:7" ht="25.5" outlineLevel="1" x14ac:dyDescent="0.2">
      <c r="A3195" s="2"/>
      <c r="C3195" s="49" t="s">
        <v>20640</v>
      </c>
      <c r="F3195" s="20">
        <f>SUBTOTAL(9,F3192:F3194)</f>
        <v>303</v>
      </c>
      <c r="G3195" s="20">
        <f>SUBTOTAL(9,G3192:G3194)</f>
        <v>523</v>
      </c>
    </row>
    <row r="3196" spans="1:7" outlineLevel="2" x14ac:dyDescent="0.2">
      <c r="A3196" s="2">
        <v>2440</v>
      </c>
      <c r="B3196" t="s">
        <v>1434</v>
      </c>
      <c r="C3196" s="19" t="s">
        <v>19565</v>
      </c>
      <c r="D3196" s="10" t="s">
        <v>68</v>
      </c>
      <c r="E3196" t="s">
        <v>398</v>
      </c>
      <c r="F3196" s="20">
        <v>21</v>
      </c>
      <c r="G3196" s="20">
        <v>39</v>
      </c>
    </row>
    <row r="3197" spans="1:7" outlineLevel="1" x14ac:dyDescent="0.2">
      <c r="A3197" s="2"/>
      <c r="C3197" s="49" t="s">
        <v>19566</v>
      </c>
      <c r="F3197" s="20">
        <f>SUBTOTAL(9,F3196:F3196)</f>
        <v>21</v>
      </c>
      <c r="G3197" s="20">
        <f>SUBTOTAL(9,G3196:G3196)</f>
        <v>39</v>
      </c>
    </row>
    <row r="3198" spans="1:7" outlineLevel="2" x14ac:dyDescent="0.2">
      <c r="A3198" s="2">
        <v>2441</v>
      </c>
      <c r="B3198" t="s">
        <v>1435</v>
      </c>
      <c r="C3198" s="19" t="s">
        <v>19567</v>
      </c>
      <c r="D3198" s="10" t="s">
        <v>54</v>
      </c>
      <c r="E3198" t="s">
        <v>398</v>
      </c>
      <c r="F3198" s="20">
        <v>550</v>
      </c>
      <c r="G3198" s="20">
        <v>768</v>
      </c>
    </row>
    <row r="3199" spans="1:7" outlineLevel="2" x14ac:dyDescent="0.2">
      <c r="A3199" s="2">
        <v>2442</v>
      </c>
      <c r="C3199" s="19" t="s">
        <v>19567</v>
      </c>
      <c r="D3199" s="10" t="s">
        <v>121</v>
      </c>
      <c r="E3199" t="s">
        <v>398</v>
      </c>
      <c r="F3199" s="20">
        <v>1391</v>
      </c>
      <c r="G3199" s="20">
        <v>87</v>
      </c>
    </row>
    <row r="3200" spans="1:7" outlineLevel="2" x14ac:dyDescent="0.2">
      <c r="A3200" s="2">
        <v>2443</v>
      </c>
      <c r="C3200" s="19" t="s">
        <v>19567</v>
      </c>
      <c r="D3200" s="10" t="s">
        <v>178</v>
      </c>
      <c r="E3200" t="s">
        <v>398</v>
      </c>
      <c r="F3200" s="20">
        <v>29</v>
      </c>
      <c r="G3200" s="20">
        <v>43</v>
      </c>
    </row>
    <row r="3201" spans="1:7" ht="25.5" outlineLevel="1" x14ac:dyDescent="0.2">
      <c r="A3201" s="2"/>
      <c r="C3201" s="49" t="s">
        <v>19568</v>
      </c>
      <c r="F3201" s="20">
        <f>SUBTOTAL(9,F3198:F3200)</f>
        <v>1970</v>
      </c>
      <c r="G3201" s="20">
        <f>SUBTOTAL(9,G3198:G3200)</f>
        <v>898</v>
      </c>
    </row>
    <row r="3202" spans="1:7" ht="25.5" outlineLevel="2" x14ac:dyDescent="0.2">
      <c r="A3202" s="2">
        <v>2444</v>
      </c>
      <c r="B3202" t="s">
        <v>1436</v>
      </c>
      <c r="C3202" s="19" t="s">
        <v>19569</v>
      </c>
      <c r="D3202" s="10" t="s">
        <v>121</v>
      </c>
      <c r="E3202" t="s">
        <v>398</v>
      </c>
      <c r="F3202" s="20">
        <v>784</v>
      </c>
      <c r="G3202" s="20">
        <v>161</v>
      </c>
    </row>
    <row r="3203" spans="1:7" ht="25.5" outlineLevel="2" x14ac:dyDescent="0.2">
      <c r="A3203" s="2">
        <v>2445</v>
      </c>
      <c r="C3203" s="19" t="s">
        <v>19569</v>
      </c>
      <c r="D3203" s="10" t="s">
        <v>137</v>
      </c>
      <c r="E3203" t="s">
        <v>398</v>
      </c>
      <c r="F3203" s="20">
        <v>22</v>
      </c>
      <c r="G3203" s="20">
        <v>93</v>
      </c>
    </row>
    <row r="3204" spans="1:7" ht="25.5" outlineLevel="2" x14ac:dyDescent="0.2">
      <c r="A3204" s="2">
        <v>2446</v>
      </c>
      <c r="C3204" s="19" t="s">
        <v>19569</v>
      </c>
      <c r="D3204" s="10" t="s">
        <v>178</v>
      </c>
      <c r="E3204" t="s">
        <v>398</v>
      </c>
      <c r="F3204" s="20">
        <v>117</v>
      </c>
      <c r="G3204" s="20">
        <v>286</v>
      </c>
    </row>
    <row r="3205" spans="1:7" ht="25.5" outlineLevel="1" x14ac:dyDescent="0.2">
      <c r="A3205" s="2"/>
      <c r="C3205" s="49" t="s">
        <v>19570</v>
      </c>
      <c r="F3205" s="20">
        <f>SUBTOTAL(9,F3202:F3204)</f>
        <v>923</v>
      </c>
      <c r="G3205" s="20">
        <f>SUBTOTAL(9,G3202:G3204)</f>
        <v>540</v>
      </c>
    </row>
    <row r="3206" spans="1:7" ht="25.5" outlineLevel="2" x14ac:dyDescent="0.2">
      <c r="A3206" s="2">
        <v>2447</v>
      </c>
      <c r="B3206" t="s">
        <v>1437</v>
      </c>
      <c r="C3206" s="19" t="s">
        <v>19571</v>
      </c>
      <c r="D3206" s="10" t="s">
        <v>178</v>
      </c>
      <c r="E3206" t="s">
        <v>398</v>
      </c>
      <c r="F3206" s="20">
        <v>20736</v>
      </c>
      <c r="G3206" s="20">
        <v>2227</v>
      </c>
    </row>
    <row r="3207" spans="1:7" ht="25.5" outlineLevel="1" x14ac:dyDescent="0.2">
      <c r="A3207" s="2"/>
      <c r="C3207" s="49" t="s">
        <v>19572</v>
      </c>
      <c r="F3207" s="20">
        <f>SUBTOTAL(9,F3206:F3206)</f>
        <v>20736</v>
      </c>
      <c r="G3207" s="20">
        <f>SUBTOTAL(9,G3206:G3206)</f>
        <v>2227</v>
      </c>
    </row>
    <row r="3208" spans="1:7" ht="25.5" outlineLevel="2" x14ac:dyDescent="0.2">
      <c r="A3208" s="2">
        <v>2448</v>
      </c>
      <c r="B3208" t="s">
        <v>1439</v>
      </c>
      <c r="C3208" s="19" t="s">
        <v>20641</v>
      </c>
      <c r="D3208" s="10" t="s">
        <v>15</v>
      </c>
      <c r="E3208" t="s">
        <v>398</v>
      </c>
      <c r="F3208" s="20">
        <v>22245</v>
      </c>
      <c r="G3208" s="20">
        <v>2318</v>
      </c>
    </row>
    <row r="3209" spans="1:7" ht="25.5" outlineLevel="2" x14ac:dyDescent="0.2">
      <c r="A3209" s="2">
        <v>2449</v>
      </c>
      <c r="C3209" s="19" t="s">
        <v>20641</v>
      </c>
      <c r="D3209" s="10" t="s">
        <v>27</v>
      </c>
      <c r="E3209" t="s">
        <v>398</v>
      </c>
      <c r="F3209" s="20">
        <v>31</v>
      </c>
      <c r="G3209" s="20">
        <v>10</v>
      </c>
    </row>
    <row r="3210" spans="1:7" ht="25.5" outlineLevel="2" x14ac:dyDescent="0.2">
      <c r="A3210" s="2">
        <v>2450</v>
      </c>
      <c r="C3210" s="19" t="s">
        <v>20641</v>
      </c>
      <c r="D3210" s="10" t="s">
        <v>37</v>
      </c>
      <c r="E3210" t="s">
        <v>398</v>
      </c>
      <c r="F3210" s="20">
        <v>1173</v>
      </c>
      <c r="G3210" s="20">
        <v>23</v>
      </c>
    </row>
    <row r="3211" spans="1:7" ht="25.5" outlineLevel="2" x14ac:dyDescent="0.2">
      <c r="A3211" s="2">
        <v>2451</v>
      </c>
      <c r="C3211" s="19" t="s">
        <v>20641</v>
      </c>
      <c r="D3211" s="10" t="s">
        <v>53</v>
      </c>
      <c r="E3211" t="s">
        <v>398</v>
      </c>
      <c r="F3211" s="20">
        <v>741</v>
      </c>
      <c r="G3211" s="20">
        <v>547</v>
      </c>
    </row>
    <row r="3212" spans="1:7" ht="25.5" outlineLevel="2" x14ac:dyDescent="0.2">
      <c r="A3212" s="2">
        <v>2452</v>
      </c>
      <c r="C3212" s="19" t="s">
        <v>20641</v>
      </c>
      <c r="D3212" s="10" t="s">
        <v>68</v>
      </c>
      <c r="E3212" t="s">
        <v>398</v>
      </c>
      <c r="F3212" s="20">
        <v>2442</v>
      </c>
      <c r="G3212" s="20">
        <v>401</v>
      </c>
    </row>
    <row r="3213" spans="1:7" ht="25.5" outlineLevel="2" x14ac:dyDescent="0.2">
      <c r="A3213" s="2">
        <v>2453</v>
      </c>
      <c r="C3213" s="19" t="s">
        <v>20641</v>
      </c>
      <c r="D3213" s="10" t="s">
        <v>80</v>
      </c>
      <c r="E3213" t="s">
        <v>398</v>
      </c>
      <c r="F3213" s="20">
        <v>34848264</v>
      </c>
      <c r="G3213" s="20">
        <v>2298273</v>
      </c>
    </row>
    <row r="3214" spans="1:7" ht="25.5" outlineLevel="2" x14ac:dyDescent="0.2">
      <c r="A3214" s="2">
        <v>2454</v>
      </c>
      <c r="C3214" s="19" t="s">
        <v>20641</v>
      </c>
      <c r="D3214" s="10" t="s">
        <v>88</v>
      </c>
      <c r="E3214" t="s">
        <v>398</v>
      </c>
      <c r="F3214" s="20">
        <v>771</v>
      </c>
      <c r="G3214" s="20">
        <v>69</v>
      </c>
    </row>
    <row r="3215" spans="1:7" ht="25.5" outlineLevel="2" x14ac:dyDescent="0.2">
      <c r="A3215" s="2">
        <v>2455</v>
      </c>
      <c r="C3215" s="19" t="s">
        <v>20641</v>
      </c>
      <c r="D3215" s="10" t="s">
        <v>162</v>
      </c>
      <c r="E3215" t="s">
        <v>398</v>
      </c>
      <c r="F3215" s="20">
        <v>6355</v>
      </c>
      <c r="G3215" s="20">
        <v>756</v>
      </c>
    </row>
    <row r="3216" spans="1:7" ht="25.5" outlineLevel="2" x14ac:dyDescent="0.2">
      <c r="A3216" s="2">
        <v>2456</v>
      </c>
      <c r="C3216" s="19" t="s">
        <v>20641</v>
      </c>
      <c r="D3216" s="10" t="s">
        <v>176</v>
      </c>
      <c r="E3216" t="s">
        <v>398</v>
      </c>
      <c r="F3216" s="20">
        <v>3336</v>
      </c>
      <c r="G3216" s="20">
        <v>170</v>
      </c>
    </row>
    <row r="3217" spans="1:7" ht="25.5" outlineLevel="2" x14ac:dyDescent="0.2">
      <c r="A3217" s="2">
        <v>2457</v>
      </c>
      <c r="C3217" s="19" t="s">
        <v>20641</v>
      </c>
      <c r="D3217" s="10" t="s">
        <v>178</v>
      </c>
      <c r="E3217" t="s">
        <v>398</v>
      </c>
      <c r="F3217" s="20">
        <v>994</v>
      </c>
      <c r="G3217" s="20">
        <v>92</v>
      </c>
    </row>
    <row r="3218" spans="1:7" ht="25.5" outlineLevel="1" x14ac:dyDescent="0.2">
      <c r="A3218" s="2"/>
      <c r="C3218" s="49" t="s">
        <v>20642</v>
      </c>
      <c r="F3218" s="20">
        <f>SUBTOTAL(9,F3208:F3217)</f>
        <v>34886352</v>
      </c>
      <c r="G3218" s="20">
        <f>SUBTOTAL(9,G3208:G3217)</f>
        <v>2302659</v>
      </c>
    </row>
    <row r="3219" spans="1:7" ht="25.5" outlineLevel="2" x14ac:dyDescent="0.2">
      <c r="A3219" s="2">
        <v>2458</v>
      </c>
      <c r="B3219" t="s">
        <v>1441</v>
      </c>
      <c r="C3219" s="19" t="s">
        <v>19573</v>
      </c>
      <c r="D3219" s="10" t="s">
        <v>443</v>
      </c>
      <c r="E3219" t="s">
        <v>398</v>
      </c>
      <c r="F3219" s="20">
        <v>13145</v>
      </c>
      <c r="G3219" s="20">
        <v>1653</v>
      </c>
    </row>
    <row r="3220" spans="1:7" ht="25.5" outlineLevel="2" x14ac:dyDescent="0.2">
      <c r="A3220" s="2">
        <v>2459</v>
      </c>
      <c r="C3220" s="19" t="s">
        <v>19573</v>
      </c>
      <c r="D3220" s="10" t="s">
        <v>15</v>
      </c>
      <c r="E3220" t="s">
        <v>398</v>
      </c>
      <c r="F3220" s="20">
        <v>142737</v>
      </c>
      <c r="G3220" s="20">
        <v>24457</v>
      </c>
    </row>
    <row r="3221" spans="1:7" ht="25.5" outlineLevel="2" x14ac:dyDescent="0.2">
      <c r="A3221" s="2">
        <v>2460</v>
      </c>
      <c r="C3221" s="19" t="s">
        <v>19573</v>
      </c>
      <c r="D3221" s="10" t="s">
        <v>16</v>
      </c>
      <c r="E3221" t="s">
        <v>398</v>
      </c>
      <c r="F3221" s="20">
        <v>16578</v>
      </c>
      <c r="G3221" s="20">
        <v>3329</v>
      </c>
    </row>
    <row r="3222" spans="1:7" ht="25.5" outlineLevel="2" x14ac:dyDescent="0.2">
      <c r="A3222" s="2">
        <v>2461</v>
      </c>
      <c r="C3222" s="19" t="s">
        <v>19573</v>
      </c>
      <c r="D3222" s="10" t="s">
        <v>18</v>
      </c>
      <c r="E3222" t="s">
        <v>398</v>
      </c>
      <c r="F3222" s="20">
        <v>9075</v>
      </c>
      <c r="G3222" s="20">
        <v>4010</v>
      </c>
    </row>
    <row r="3223" spans="1:7" ht="25.5" outlineLevel="2" x14ac:dyDescent="0.2">
      <c r="A3223" s="2">
        <v>2462</v>
      </c>
      <c r="C3223" s="19" t="s">
        <v>19573</v>
      </c>
      <c r="D3223" s="10" t="s">
        <v>22</v>
      </c>
      <c r="E3223" t="s">
        <v>398</v>
      </c>
      <c r="F3223" s="20">
        <v>1354</v>
      </c>
      <c r="G3223" s="20">
        <v>112</v>
      </c>
    </row>
    <row r="3224" spans="1:7" ht="25.5" outlineLevel="2" x14ac:dyDescent="0.2">
      <c r="A3224" s="2">
        <v>2463</v>
      </c>
      <c r="C3224" s="19" t="s">
        <v>19573</v>
      </c>
      <c r="D3224" s="10" t="s">
        <v>23</v>
      </c>
      <c r="E3224" t="s">
        <v>398</v>
      </c>
      <c r="F3224" s="20">
        <v>3825</v>
      </c>
      <c r="G3224" s="20">
        <v>1189</v>
      </c>
    </row>
    <row r="3225" spans="1:7" ht="25.5" outlineLevel="2" x14ac:dyDescent="0.2">
      <c r="A3225" s="2">
        <v>2464</v>
      </c>
      <c r="C3225" s="19" t="s">
        <v>19573</v>
      </c>
      <c r="D3225" s="10" t="s">
        <v>27</v>
      </c>
      <c r="E3225" t="s">
        <v>398</v>
      </c>
      <c r="F3225" s="20">
        <v>490</v>
      </c>
      <c r="G3225" s="20">
        <v>134</v>
      </c>
    </row>
    <row r="3226" spans="1:7" ht="25.5" outlineLevel="2" x14ac:dyDescent="0.2">
      <c r="A3226" s="2">
        <v>2465</v>
      </c>
      <c r="C3226" s="19" t="s">
        <v>19573</v>
      </c>
      <c r="D3226" s="10" t="s">
        <v>29</v>
      </c>
      <c r="E3226" t="s">
        <v>398</v>
      </c>
      <c r="F3226" s="20">
        <v>1105</v>
      </c>
      <c r="G3226" s="20">
        <v>490</v>
      </c>
    </row>
    <row r="3227" spans="1:7" ht="25.5" outlineLevel="2" x14ac:dyDescent="0.2">
      <c r="A3227" s="2">
        <v>2466</v>
      </c>
      <c r="C3227" s="19" t="s">
        <v>19573</v>
      </c>
      <c r="D3227" s="10" t="s">
        <v>37</v>
      </c>
      <c r="E3227" t="s">
        <v>398</v>
      </c>
      <c r="F3227" s="20">
        <v>53796</v>
      </c>
      <c r="G3227" s="20">
        <v>12184</v>
      </c>
    </row>
    <row r="3228" spans="1:7" ht="25.5" outlineLevel="2" x14ac:dyDescent="0.2">
      <c r="A3228" s="2">
        <v>2467</v>
      </c>
      <c r="C3228" s="19" t="s">
        <v>19573</v>
      </c>
      <c r="D3228" s="10" t="s">
        <v>41</v>
      </c>
      <c r="E3228" t="s">
        <v>398</v>
      </c>
      <c r="F3228" s="20">
        <v>1025</v>
      </c>
      <c r="G3228" s="20">
        <v>71</v>
      </c>
    </row>
    <row r="3229" spans="1:7" ht="25.5" outlineLevel="2" x14ac:dyDescent="0.2">
      <c r="A3229" s="2">
        <v>2468</v>
      </c>
      <c r="C3229" s="19" t="s">
        <v>19573</v>
      </c>
      <c r="D3229" s="10" t="s">
        <v>42</v>
      </c>
      <c r="E3229" t="s">
        <v>398</v>
      </c>
      <c r="F3229" s="20">
        <v>59700</v>
      </c>
      <c r="G3229" s="20">
        <v>2168</v>
      </c>
    </row>
    <row r="3230" spans="1:7" ht="25.5" outlineLevel="2" x14ac:dyDescent="0.2">
      <c r="A3230" s="2">
        <v>2469</v>
      </c>
      <c r="C3230" s="19" t="s">
        <v>19573</v>
      </c>
      <c r="D3230" s="10" t="s">
        <v>50</v>
      </c>
      <c r="E3230" t="s">
        <v>398</v>
      </c>
      <c r="F3230" s="20">
        <v>20055</v>
      </c>
      <c r="G3230" s="20">
        <v>4537</v>
      </c>
    </row>
    <row r="3231" spans="1:7" ht="25.5" outlineLevel="2" x14ac:dyDescent="0.2">
      <c r="A3231" s="2">
        <v>2470</v>
      </c>
      <c r="C3231" s="19" t="s">
        <v>19573</v>
      </c>
      <c r="D3231" s="10" t="s">
        <v>53</v>
      </c>
      <c r="E3231" t="s">
        <v>398</v>
      </c>
      <c r="F3231" s="20">
        <v>33829</v>
      </c>
      <c r="G3231" s="20">
        <v>5033</v>
      </c>
    </row>
    <row r="3232" spans="1:7" ht="25.5" outlineLevel="2" x14ac:dyDescent="0.2">
      <c r="A3232" s="2">
        <v>2471</v>
      </c>
      <c r="C3232" s="19" t="s">
        <v>19573</v>
      </c>
      <c r="D3232" s="10" t="s">
        <v>54</v>
      </c>
      <c r="E3232" t="s">
        <v>398</v>
      </c>
      <c r="F3232" s="20">
        <v>780</v>
      </c>
      <c r="G3232" s="20">
        <v>448</v>
      </c>
    </row>
    <row r="3233" spans="1:7" ht="25.5" outlineLevel="2" x14ac:dyDescent="0.2">
      <c r="A3233" s="2">
        <v>2472</v>
      </c>
      <c r="C3233" s="19" t="s">
        <v>19573</v>
      </c>
      <c r="D3233" s="10" t="s">
        <v>61</v>
      </c>
      <c r="E3233" t="s">
        <v>398</v>
      </c>
      <c r="F3233" s="20">
        <v>13195</v>
      </c>
      <c r="G3233" s="20">
        <v>1352</v>
      </c>
    </row>
    <row r="3234" spans="1:7" ht="25.5" outlineLevel="2" x14ac:dyDescent="0.2">
      <c r="A3234" s="2">
        <v>2473</v>
      </c>
      <c r="C3234" s="19" t="s">
        <v>19573</v>
      </c>
      <c r="D3234" s="10" t="s">
        <v>64</v>
      </c>
      <c r="E3234" t="s">
        <v>398</v>
      </c>
      <c r="F3234" s="20">
        <v>7987</v>
      </c>
      <c r="G3234" s="20">
        <v>1106</v>
      </c>
    </row>
    <row r="3235" spans="1:7" ht="25.5" outlineLevel="2" x14ac:dyDescent="0.2">
      <c r="A3235" s="2">
        <v>2474</v>
      </c>
      <c r="C3235" s="19" t="s">
        <v>19573</v>
      </c>
      <c r="D3235" s="10" t="s">
        <v>65</v>
      </c>
      <c r="E3235" t="s">
        <v>398</v>
      </c>
      <c r="F3235" s="20">
        <v>120648</v>
      </c>
      <c r="G3235" s="20">
        <v>21111</v>
      </c>
    </row>
    <row r="3236" spans="1:7" ht="25.5" outlineLevel="2" x14ac:dyDescent="0.2">
      <c r="A3236" s="2">
        <v>2475</v>
      </c>
      <c r="C3236" s="19" t="s">
        <v>19573</v>
      </c>
      <c r="D3236" s="10" t="s">
        <v>67</v>
      </c>
      <c r="E3236" t="s">
        <v>398</v>
      </c>
      <c r="F3236" s="20">
        <v>2117</v>
      </c>
      <c r="G3236" s="20">
        <v>1217</v>
      </c>
    </row>
    <row r="3237" spans="1:7" ht="25.5" outlineLevel="2" x14ac:dyDescent="0.2">
      <c r="A3237" s="2">
        <v>2476</v>
      </c>
      <c r="C3237" s="19" t="s">
        <v>19573</v>
      </c>
      <c r="D3237" s="10" t="s">
        <v>68</v>
      </c>
      <c r="E3237" t="s">
        <v>398</v>
      </c>
      <c r="F3237" s="20">
        <v>202451</v>
      </c>
      <c r="G3237" s="20">
        <v>53973</v>
      </c>
    </row>
    <row r="3238" spans="1:7" ht="25.5" outlineLevel="2" x14ac:dyDescent="0.2">
      <c r="A3238" s="2">
        <v>2477</v>
      </c>
      <c r="C3238" s="19" t="s">
        <v>19573</v>
      </c>
      <c r="D3238" s="10" t="s">
        <v>70</v>
      </c>
      <c r="E3238" t="s">
        <v>398</v>
      </c>
      <c r="F3238" s="20">
        <v>14405</v>
      </c>
      <c r="G3238" s="20">
        <v>1858</v>
      </c>
    </row>
    <row r="3239" spans="1:7" ht="25.5" outlineLevel="2" x14ac:dyDescent="0.2">
      <c r="A3239" s="2">
        <v>2478</v>
      </c>
      <c r="C3239" s="19" t="s">
        <v>19573</v>
      </c>
      <c r="D3239" s="10" t="s">
        <v>77</v>
      </c>
      <c r="E3239" t="s">
        <v>398</v>
      </c>
      <c r="F3239" s="20">
        <v>1130</v>
      </c>
      <c r="G3239" s="20">
        <v>393</v>
      </c>
    </row>
    <row r="3240" spans="1:7" ht="25.5" outlineLevel="2" x14ac:dyDescent="0.2">
      <c r="A3240" s="2">
        <v>2479</v>
      </c>
      <c r="C3240" s="19" t="s">
        <v>19573</v>
      </c>
      <c r="D3240" s="10" t="s">
        <v>79</v>
      </c>
      <c r="E3240" t="s">
        <v>398</v>
      </c>
      <c r="F3240" s="20">
        <v>638</v>
      </c>
      <c r="G3240" s="20">
        <v>61</v>
      </c>
    </row>
    <row r="3241" spans="1:7" ht="25.5" outlineLevel="2" x14ac:dyDescent="0.2">
      <c r="A3241" s="2">
        <v>2480</v>
      </c>
      <c r="C3241" s="19" t="s">
        <v>19573</v>
      </c>
      <c r="D3241" s="10" t="s">
        <v>84</v>
      </c>
      <c r="E3241" t="s">
        <v>398</v>
      </c>
      <c r="F3241" s="20">
        <v>970</v>
      </c>
      <c r="G3241" s="20">
        <v>116</v>
      </c>
    </row>
    <row r="3242" spans="1:7" ht="25.5" outlineLevel="2" x14ac:dyDescent="0.2">
      <c r="A3242" s="2">
        <v>2481</v>
      </c>
      <c r="C3242" s="19" t="s">
        <v>19573</v>
      </c>
      <c r="D3242" s="10" t="s">
        <v>86</v>
      </c>
      <c r="E3242" t="s">
        <v>398</v>
      </c>
      <c r="F3242" s="20">
        <v>130</v>
      </c>
      <c r="G3242" s="20">
        <v>26</v>
      </c>
    </row>
    <row r="3243" spans="1:7" ht="25.5" outlineLevel="2" x14ac:dyDescent="0.2">
      <c r="A3243" s="2">
        <v>2482</v>
      </c>
      <c r="C3243" s="19" t="s">
        <v>19573</v>
      </c>
      <c r="D3243" s="10" t="s">
        <v>87</v>
      </c>
      <c r="E3243" t="s">
        <v>398</v>
      </c>
      <c r="F3243" s="20">
        <v>147170</v>
      </c>
      <c r="G3243" s="20">
        <v>29316</v>
      </c>
    </row>
    <row r="3244" spans="1:7" ht="25.5" outlineLevel="2" x14ac:dyDescent="0.2">
      <c r="A3244" s="2">
        <v>2483</v>
      </c>
      <c r="C3244" s="19" t="s">
        <v>19573</v>
      </c>
      <c r="D3244" s="10" t="s">
        <v>88</v>
      </c>
      <c r="E3244" t="s">
        <v>398</v>
      </c>
      <c r="F3244" s="20">
        <v>337466</v>
      </c>
      <c r="G3244" s="20">
        <v>56341</v>
      </c>
    </row>
    <row r="3245" spans="1:7" ht="25.5" outlineLevel="2" x14ac:dyDescent="0.2">
      <c r="A3245" s="2">
        <v>2484</v>
      </c>
      <c r="C3245" s="19" t="s">
        <v>19573</v>
      </c>
      <c r="D3245" s="10" t="s">
        <v>97</v>
      </c>
      <c r="E3245" t="s">
        <v>398</v>
      </c>
      <c r="F3245" s="20">
        <v>5775</v>
      </c>
      <c r="G3245" s="20">
        <v>233</v>
      </c>
    </row>
    <row r="3246" spans="1:7" ht="25.5" outlineLevel="2" x14ac:dyDescent="0.2">
      <c r="A3246" s="2">
        <v>2485</v>
      </c>
      <c r="C3246" s="19" t="s">
        <v>19573</v>
      </c>
      <c r="D3246" s="10" t="s">
        <v>121</v>
      </c>
      <c r="E3246" t="s">
        <v>398</v>
      </c>
      <c r="F3246" s="20">
        <v>126609</v>
      </c>
      <c r="G3246" s="20">
        <v>8890</v>
      </c>
    </row>
    <row r="3247" spans="1:7" ht="25.5" outlineLevel="2" x14ac:dyDescent="0.2">
      <c r="A3247" s="2">
        <v>2486</v>
      </c>
      <c r="C3247" s="19" t="s">
        <v>19573</v>
      </c>
      <c r="D3247" s="10" t="s">
        <v>123</v>
      </c>
      <c r="E3247" t="s">
        <v>398</v>
      </c>
      <c r="F3247" s="20">
        <v>557</v>
      </c>
      <c r="G3247" s="20">
        <v>204</v>
      </c>
    </row>
    <row r="3248" spans="1:7" ht="25.5" outlineLevel="2" x14ac:dyDescent="0.2">
      <c r="A3248" s="2">
        <v>2487</v>
      </c>
      <c r="C3248" s="19" t="s">
        <v>19573</v>
      </c>
      <c r="D3248" s="10" t="s">
        <v>128</v>
      </c>
      <c r="E3248" t="s">
        <v>398</v>
      </c>
      <c r="F3248" s="20">
        <v>5423</v>
      </c>
      <c r="G3248" s="20">
        <v>1024</v>
      </c>
    </row>
    <row r="3249" spans="1:7" ht="25.5" outlineLevel="2" x14ac:dyDescent="0.2">
      <c r="A3249" s="2">
        <v>2488</v>
      </c>
      <c r="C3249" s="19" t="s">
        <v>19573</v>
      </c>
      <c r="D3249" s="10" t="s">
        <v>129</v>
      </c>
      <c r="E3249" t="s">
        <v>398</v>
      </c>
      <c r="F3249" s="20">
        <v>1047</v>
      </c>
      <c r="G3249" s="20">
        <v>164</v>
      </c>
    </row>
    <row r="3250" spans="1:7" ht="25.5" outlineLevel="2" x14ac:dyDescent="0.2">
      <c r="A3250" s="2">
        <v>2489</v>
      </c>
      <c r="C3250" s="19" t="s">
        <v>19573</v>
      </c>
      <c r="D3250" s="10" t="s">
        <v>137</v>
      </c>
      <c r="E3250" t="s">
        <v>398</v>
      </c>
      <c r="F3250" s="20">
        <v>5828</v>
      </c>
      <c r="G3250" s="20">
        <v>524</v>
      </c>
    </row>
    <row r="3251" spans="1:7" ht="25.5" outlineLevel="2" x14ac:dyDescent="0.2">
      <c r="A3251" s="2">
        <v>2490</v>
      </c>
      <c r="C3251" s="19" t="s">
        <v>19573</v>
      </c>
      <c r="D3251" s="10" t="s">
        <v>142</v>
      </c>
      <c r="E3251" t="s">
        <v>398</v>
      </c>
      <c r="F3251" s="20">
        <v>7441</v>
      </c>
      <c r="G3251" s="20">
        <v>1579</v>
      </c>
    </row>
    <row r="3252" spans="1:7" ht="25.5" outlineLevel="2" x14ac:dyDescent="0.2">
      <c r="A3252" s="2">
        <v>2491</v>
      </c>
      <c r="C3252" s="19" t="s">
        <v>19573</v>
      </c>
      <c r="D3252" s="10" t="s">
        <v>151</v>
      </c>
      <c r="E3252" t="s">
        <v>398</v>
      </c>
      <c r="F3252" s="20">
        <v>300</v>
      </c>
      <c r="G3252" s="20">
        <v>777</v>
      </c>
    </row>
    <row r="3253" spans="1:7" ht="25.5" outlineLevel="2" x14ac:dyDescent="0.2">
      <c r="A3253" s="2">
        <v>2492</v>
      </c>
      <c r="C3253" s="19" t="s">
        <v>19573</v>
      </c>
      <c r="D3253" s="10" t="s">
        <v>153</v>
      </c>
      <c r="E3253" t="s">
        <v>398</v>
      </c>
      <c r="F3253" s="20">
        <v>15102</v>
      </c>
      <c r="G3253" s="20">
        <v>6822</v>
      </c>
    </row>
    <row r="3254" spans="1:7" ht="25.5" outlineLevel="2" x14ac:dyDescent="0.2">
      <c r="A3254" s="2">
        <v>2493</v>
      </c>
      <c r="C3254" s="19" t="s">
        <v>19573</v>
      </c>
      <c r="D3254" s="10" t="s">
        <v>156</v>
      </c>
      <c r="E3254" t="s">
        <v>398</v>
      </c>
      <c r="F3254" s="20">
        <v>4588</v>
      </c>
      <c r="G3254" s="20">
        <v>977</v>
      </c>
    </row>
    <row r="3255" spans="1:7" ht="25.5" outlineLevel="2" x14ac:dyDescent="0.2">
      <c r="A3255" s="2">
        <v>2494</v>
      </c>
      <c r="C3255" s="19" t="s">
        <v>19573</v>
      </c>
      <c r="D3255" s="10" t="s">
        <v>157</v>
      </c>
      <c r="E3255" t="s">
        <v>398</v>
      </c>
      <c r="F3255" s="20">
        <v>269143</v>
      </c>
      <c r="G3255" s="20">
        <v>31222</v>
      </c>
    </row>
    <row r="3256" spans="1:7" ht="25.5" outlineLevel="2" x14ac:dyDescent="0.2">
      <c r="A3256" s="2">
        <v>2495</v>
      </c>
      <c r="C3256" s="19" t="s">
        <v>19573</v>
      </c>
      <c r="D3256" s="10" t="s">
        <v>161</v>
      </c>
      <c r="E3256" t="s">
        <v>398</v>
      </c>
      <c r="F3256" s="20">
        <v>925</v>
      </c>
      <c r="G3256" s="20">
        <v>198</v>
      </c>
    </row>
    <row r="3257" spans="1:7" ht="25.5" outlineLevel="2" x14ac:dyDescent="0.2">
      <c r="A3257" s="2">
        <v>2496</v>
      </c>
      <c r="C3257" s="19" t="s">
        <v>19573</v>
      </c>
      <c r="D3257" s="10" t="s">
        <v>162</v>
      </c>
      <c r="E3257" t="s">
        <v>398</v>
      </c>
      <c r="F3257" s="20">
        <v>4784</v>
      </c>
      <c r="G3257" s="20">
        <v>1123</v>
      </c>
    </row>
    <row r="3258" spans="1:7" ht="25.5" outlineLevel="2" x14ac:dyDescent="0.2">
      <c r="A3258" s="2">
        <v>2497</v>
      </c>
      <c r="C3258" s="19" t="s">
        <v>19573</v>
      </c>
      <c r="D3258" s="10" t="s">
        <v>164</v>
      </c>
      <c r="E3258" t="s">
        <v>398</v>
      </c>
      <c r="F3258" s="20">
        <v>12009</v>
      </c>
      <c r="G3258" s="20">
        <v>1218</v>
      </c>
    </row>
    <row r="3259" spans="1:7" ht="25.5" outlineLevel="2" x14ac:dyDescent="0.2">
      <c r="A3259" s="2">
        <v>2498</v>
      </c>
      <c r="C3259" s="19" t="s">
        <v>19573</v>
      </c>
      <c r="D3259" s="10" t="s">
        <v>166</v>
      </c>
      <c r="E3259" t="s">
        <v>398</v>
      </c>
      <c r="F3259" s="20">
        <v>12036</v>
      </c>
      <c r="G3259" s="20">
        <v>262</v>
      </c>
    </row>
    <row r="3260" spans="1:7" ht="25.5" outlineLevel="2" x14ac:dyDescent="0.2">
      <c r="A3260" s="2">
        <v>2499</v>
      </c>
      <c r="C3260" s="19" t="s">
        <v>19573</v>
      </c>
      <c r="D3260" s="10" t="s">
        <v>171</v>
      </c>
      <c r="E3260" t="s">
        <v>398</v>
      </c>
      <c r="F3260" s="20">
        <v>114693</v>
      </c>
      <c r="G3260" s="20">
        <v>21942</v>
      </c>
    </row>
    <row r="3261" spans="1:7" ht="25.5" outlineLevel="2" x14ac:dyDescent="0.2">
      <c r="A3261" s="2">
        <v>2500</v>
      </c>
      <c r="C3261" s="19" t="s">
        <v>19573</v>
      </c>
      <c r="D3261" s="10" t="s">
        <v>174</v>
      </c>
      <c r="E3261" t="s">
        <v>398</v>
      </c>
      <c r="F3261" s="20">
        <v>4315</v>
      </c>
      <c r="G3261" s="20">
        <v>337</v>
      </c>
    </row>
    <row r="3262" spans="1:7" ht="25.5" outlineLevel="2" x14ac:dyDescent="0.2">
      <c r="A3262" s="2">
        <v>2501</v>
      </c>
      <c r="C3262" s="19" t="s">
        <v>19573</v>
      </c>
      <c r="D3262" s="10" t="s">
        <v>175</v>
      </c>
      <c r="E3262" t="s">
        <v>398</v>
      </c>
      <c r="F3262" s="20">
        <v>7278</v>
      </c>
      <c r="G3262" s="20">
        <v>878</v>
      </c>
    </row>
    <row r="3263" spans="1:7" ht="25.5" outlineLevel="2" x14ac:dyDescent="0.2">
      <c r="A3263" s="2">
        <v>2502</v>
      </c>
      <c r="C3263" s="19" t="s">
        <v>19573</v>
      </c>
      <c r="D3263" s="10" t="s">
        <v>176</v>
      </c>
      <c r="E3263" t="s">
        <v>398</v>
      </c>
      <c r="F3263" s="20">
        <v>145812</v>
      </c>
      <c r="G3263" s="20">
        <v>35536</v>
      </c>
    </row>
    <row r="3264" spans="1:7" ht="25.5" outlineLevel="2" x14ac:dyDescent="0.2">
      <c r="A3264" s="2">
        <v>2503</v>
      </c>
      <c r="C3264" s="19" t="s">
        <v>19573</v>
      </c>
      <c r="D3264" s="10" t="s">
        <v>178</v>
      </c>
      <c r="E3264" t="s">
        <v>398</v>
      </c>
      <c r="F3264" s="20">
        <v>1281094</v>
      </c>
      <c r="G3264" s="20">
        <v>167010</v>
      </c>
    </row>
    <row r="3265" spans="1:7" ht="25.5" outlineLevel="1" x14ac:dyDescent="0.2">
      <c r="A3265" s="2"/>
      <c r="C3265" s="49" t="s">
        <v>19574</v>
      </c>
      <c r="F3265" s="20">
        <f>SUBTOTAL(9,F3219:F3264)</f>
        <v>3230560</v>
      </c>
      <c r="G3265" s="20">
        <f>SUBTOTAL(9,G3219:G3264)</f>
        <v>507605</v>
      </c>
    </row>
    <row r="3266" spans="1:7" ht="25.5" outlineLevel="2" x14ac:dyDescent="0.2">
      <c r="A3266" s="2">
        <v>2504</v>
      </c>
      <c r="B3266" t="s">
        <v>1442</v>
      </c>
      <c r="C3266" s="19" t="s">
        <v>19575</v>
      </c>
      <c r="D3266" s="10" t="s">
        <v>68</v>
      </c>
      <c r="E3266" t="s">
        <v>398</v>
      </c>
      <c r="F3266" s="20">
        <v>2286</v>
      </c>
      <c r="G3266" s="20">
        <v>51</v>
      </c>
    </row>
    <row r="3267" spans="1:7" ht="25.5" outlineLevel="2" x14ac:dyDescent="0.2">
      <c r="A3267" s="2">
        <v>2505</v>
      </c>
      <c r="C3267" s="19" t="s">
        <v>19575</v>
      </c>
      <c r="D3267" s="10" t="s">
        <v>80</v>
      </c>
      <c r="E3267" t="s">
        <v>398</v>
      </c>
      <c r="F3267" s="20">
        <v>41272288</v>
      </c>
      <c r="G3267" s="20">
        <v>725578</v>
      </c>
    </row>
    <row r="3268" spans="1:7" ht="25.5" outlineLevel="2" x14ac:dyDescent="0.2">
      <c r="A3268" s="2">
        <v>2506</v>
      </c>
      <c r="C3268" s="19" t="s">
        <v>19575</v>
      </c>
      <c r="D3268" s="10" t="s">
        <v>176</v>
      </c>
      <c r="E3268" t="s">
        <v>398</v>
      </c>
      <c r="F3268" s="20">
        <v>270</v>
      </c>
      <c r="G3268" s="20">
        <v>15</v>
      </c>
    </row>
    <row r="3269" spans="1:7" ht="25.5" outlineLevel="1" x14ac:dyDescent="0.2">
      <c r="A3269" s="2"/>
      <c r="C3269" s="49" t="s">
        <v>19576</v>
      </c>
      <c r="F3269" s="20">
        <f>SUBTOTAL(9,F3266:F3268)</f>
        <v>41274844</v>
      </c>
      <c r="G3269" s="20">
        <f>SUBTOTAL(9,G3266:G3268)</f>
        <v>725644</v>
      </c>
    </row>
    <row r="3270" spans="1:7" ht="25.5" outlineLevel="2" x14ac:dyDescent="0.2">
      <c r="A3270" s="2">
        <v>2507</v>
      </c>
      <c r="B3270" t="s">
        <v>1444</v>
      </c>
      <c r="C3270" s="19" t="s">
        <v>19577</v>
      </c>
      <c r="D3270" s="10" t="s">
        <v>88</v>
      </c>
      <c r="E3270" t="s">
        <v>398</v>
      </c>
      <c r="F3270" s="20">
        <v>12863</v>
      </c>
      <c r="G3270" s="20">
        <v>768</v>
      </c>
    </row>
    <row r="3271" spans="1:7" ht="25.5" outlineLevel="2" x14ac:dyDescent="0.2">
      <c r="A3271" s="2">
        <v>2508</v>
      </c>
      <c r="C3271" s="19" t="s">
        <v>19577</v>
      </c>
      <c r="D3271" s="10" t="s">
        <v>161</v>
      </c>
      <c r="E3271" t="s">
        <v>398</v>
      </c>
      <c r="F3271" s="20">
        <v>857</v>
      </c>
      <c r="G3271" s="20">
        <v>451</v>
      </c>
    </row>
    <row r="3272" spans="1:7" ht="25.5" outlineLevel="1" x14ac:dyDescent="0.2">
      <c r="A3272" s="2"/>
      <c r="C3272" s="49" t="s">
        <v>19578</v>
      </c>
      <c r="F3272" s="20">
        <f>SUBTOTAL(9,F3270:F3271)</f>
        <v>13720</v>
      </c>
      <c r="G3272" s="20">
        <f>SUBTOTAL(9,G3270:G3271)</f>
        <v>1219</v>
      </c>
    </row>
    <row r="3273" spans="1:7" ht="25.5" outlineLevel="2" x14ac:dyDescent="0.2">
      <c r="A3273" s="2">
        <v>2509</v>
      </c>
      <c r="B3273" t="s">
        <v>1446</v>
      </c>
      <c r="C3273" s="19" t="s">
        <v>20643</v>
      </c>
      <c r="D3273" s="10" t="s">
        <v>15</v>
      </c>
      <c r="E3273" t="s">
        <v>398</v>
      </c>
      <c r="F3273" s="20">
        <v>704</v>
      </c>
      <c r="G3273" s="20">
        <v>238</v>
      </c>
    </row>
    <row r="3274" spans="1:7" ht="25.5" outlineLevel="2" x14ac:dyDescent="0.2">
      <c r="A3274" s="2">
        <v>2510</v>
      </c>
      <c r="C3274" s="19" t="s">
        <v>20643</v>
      </c>
      <c r="D3274" s="10" t="s">
        <v>16</v>
      </c>
      <c r="E3274" t="s">
        <v>398</v>
      </c>
      <c r="F3274" s="20">
        <v>956</v>
      </c>
      <c r="G3274" s="20">
        <v>513</v>
      </c>
    </row>
    <row r="3275" spans="1:7" ht="25.5" outlineLevel="2" x14ac:dyDescent="0.2">
      <c r="A3275" s="2">
        <v>2511</v>
      </c>
      <c r="C3275" s="19" t="s">
        <v>20643</v>
      </c>
      <c r="D3275" s="10" t="s">
        <v>37</v>
      </c>
      <c r="E3275" t="s">
        <v>398</v>
      </c>
      <c r="F3275" s="20">
        <v>48358</v>
      </c>
      <c r="G3275" s="20">
        <v>31152</v>
      </c>
    </row>
    <row r="3276" spans="1:7" ht="25.5" outlineLevel="2" x14ac:dyDescent="0.2">
      <c r="A3276" s="2">
        <v>2512</v>
      </c>
      <c r="C3276" s="19" t="s">
        <v>20643</v>
      </c>
      <c r="D3276" s="10" t="s">
        <v>42</v>
      </c>
      <c r="E3276" t="s">
        <v>398</v>
      </c>
      <c r="F3276" s="20">
        <v>1016</v>
      </c>
      <c r="G3276" s="20">
        <v>71</v>
      </c>
    </row>
    <row r="3277" spans="1:7" ht="25.5" outlineLevel="2" x14ac:dyDescent="0.2">
      <c r="A3277" s="2">
        <v>2513</v>
      </c>
      <c r="C3277" s="19" t="s">
        <v>20643</v>
      </c>
      <c r="D3277" s="10" t="s">
        <v>54</v>
      </c>
      <c r="E3277" t="s">
        <v>398</v>
      </c>
      <c r="F3277" s="20">
        <v>545</v>
      </c>
      <c r="G3277" s="20">
        <v>124</v>
      </c>
    </row>
    <row r="3278" spans="1:7" ht="25.5" outlineLevel="2" x14ac:dyDescent="0.2">
      <c r="A3278" s="2">
        <v>2514</v>
      </c>
      <c r="C3278" s="19" t="s">
        <v>20643</v>
      </c>
      <c r="D3278" s="10" t="s">
        <v>58</v>
      </c>
      <c r="E3278" t="s">
        <v>398</v>
      </c>
      <c r="F3278" s="20">
        <v>332</v>
      </c>
      <c r="G3278" s="20">
        <v>14</v>
      </c>
    </row>
    <row r="3279" spans="1:7" ht="25.5" outlineLevel="2" x14ac:dyDescent="0.2">
      <c r="A3279" s="2">
        <v>2515</v>
      </c>
      <c r="C3279" s="19" t="s">
        <v>20643</v>
      </c>
      <c r="D3279" s="10" t="s">
        <v>64</v>
      </c>
      <c r="E3279" t="s">
        <v>398</v>
      </c>
      <c r="F3279" s="20">
        <v>793</v>
      </c>
      <c r="G3279" s="20">
        <v>99</v>
      </c>
    </row>
    <row r="3280" spans="1:7" ht="25.5" outlineLevel="2" x14ac:dyDescent="0.2">
      <c r="A3280" s="2">
        <v>2516</v>
      </c>
      <c r="C3280" s="19" t="s">
        <v>20643</v>
      </c>
      <c r="D3280" s="10" t="s">
        <v>65</v>
      </c>
      <c r="E3280" t="s">
        <v>398</v>
      </c>
      <c r="F3280" s="20">
        <v>8847</v>
      </c>
      <c r="G3280" s="20">
        <v>707</v>
      </c>
    </row>
    <row r="3281" spans="1:7" ht="25.5" outlineLevel="2" x14ac:dyDescent="0.2">
      <c r="A3281" s="2">
        <v>2517</v>
      </c>
      <c r="C3281" s="19" t="s">
        <v>20643</v>
      </c>
      <c r="D3281" s="10" t="s">
        <v>68</v>
      </c>
      <c r="E3281" t="s">
        <v>398</v>
      </c>
      <c r="F3281" s="20">
        <v>10857</v>
      </c>
      <c r="G3281" s="20">
        <v>3521</v>
      </c>
    </row>
    <row r="3282" spans="1:7" ht="25.5" outlineLevel="2" x14ac:dyDescent="0.2">
      <c r="A3282" s="2">
        <v>2518</v>
      </c>
      <c r="C3282" s="19" t="s">
        <v>20643</v>
      </c>
      <c r="D3282" s="10" t="s">
        <v>77</v>
      </c>
      <c r="E3282" t="s">
        <v>398</v>
      </c>
      <c r="F3282" s="20">
        <v>19</v>
      </c>
      <c r="G3282" s="20">
        <v>21</v>
      </c>
    </row>
    <row r="3283" spans="1:7" ht="25.5" outlineLevel="2" x14ac:dyDescent="0.2">
      <c r="A3283" s="2">
        <v>2519</v>
      </c>
      <c r="C3283" s="19" t="s">
        <v>20643</v>
      </c>
      <c r="D3283" s="10" t="s">
        <v>80</v>
      </c>
      <c r="E3283" t="s">
        <v>398</v>
      </c>
      <c r="F3283" s="20">
        <v>29326</v>
      </c>
      <c r="G3283" s="20">
        <v>3196</v>
      </c>
    </row>
    <row r="3284" spans="1:7" ht="25.5" outlineLevel="2" x14ac:dyDescent="0.2">
      <c r="A3284" s="2">
        <v>2520</v>
      </c>
      <c r="C3284" s="19" t="s">
        <v>20643</v>
      </c>
      <c r="D3284" s="10" t="s">
        <v>86</v>
      </c>
      <c r="E3284" t="s">
        <v>398</v>
      </c>
      <c r="F3284" s="20">
        <v>592</v>
      </c>
      <c r="G3284" s="20">
        <v>310</v>
      </c>
    </row>
    <row r="3285" spans="1:7" ht="25.5" outlineLevel="2" x14ac:dyDescent="0.2">
      <c r="A3285" s="2">
        <v>2521</v>
      </c>
      <c r="C3285" s="19" t="s">
        <v>20643</v>
      </c>
      <c r="D3285" s="10" t="s">
        <v>87</v>
      </c>
      <c r="E3285" t="s">
        <v>398</v>
      </c>
      <c r="F3285" s="20">
        <v>31901</v>
      </c>
      <c r="G3285" s="20">
        <v>11420</v>
      </c>
    </row>
    <row r="3286" spans="1:7" ht="25.5" outlineLevel="2" x14ac:dyDescent="0.2">
      <c r="A3286" s="2">
        <v>2522</v>
      </c>
      <c r="C3286" s="19" t="s">
        <v>20643</v>
      </c>
      <c r="D3286" s="10" t="s">
        <v>88</v>
      </c>
      <c r="E3286" t="s">
        <v>398</v>
      </c>
      <c r="F3286" s="20">
        <v>75599</v>
      </c>
      <c r="G3286" s="20">
        <v>7660</v>
      </c>
    </row>
    <row r="3287" spans="1:7" ht="25.5" outlineLevel="2" x14ac:dyDescent="0.2">
      <c r="A3287" s="2">
        <v>2523</v>
      </c>
      <c r="C3287" s="19" t="s">
        <v>20643</v>
      </c>
      <c r="D3287" s="10" t="s">
        <v>91</v>
      </c>
      <c r="E3287" t="s">
        <v>398</v>
      </c>
      <c r="F3287" s="20">
        <v>1643</v>
      </c>
      <c r="G3287" s="20">
        <v>49</v>
      </c>
    </row>
    <row r="3288" spans="1:7" ht="25.5" outlineLevel="2" x14ac:dyDescent="0.2">
      <c r="A3288" s="2">
        <v>2524</v>
      </c>
      <c r="C3288" s="19" t="s">
        <v>20643</v>
      </c>
      <c r="D3288" s="10" t="s">
        <v>112</v>
      </c>
      <c r="E3288" t="s">
        <v>398</v>
      </c>
      <c r="F3288" s="20">
        <v>457</v>
      </c>
      <c r="G3288" s="20">
        <v>154</v>
      </c>
    </row>
    <row r="3289" spans="1:7" ht="25.5" outlineLevel="2" x14ac:dyDescent="0.2">
      <c r="A3289" s="2">
        <v>2525</v>
      </c>
      <c r="C3289" s="19" t="s">
        <v>20643</v>
      </c>
      <c r="D3289" s="10" t="s">
        <v>121</v>
      </c>
      <c r="E3289" t="s">
        <v>398</v>
      </c>
      <c r="F3289" s="20">
        <v>2465</v>
      </c>
      <c r="G3289" s="20">
        <v>272</v>
      </c>
    </row>
    <row r="3290" spans="1:7" ht="25.5" outlineLevel="2" x14ac:dyDescent="0.2">
      <c r="A3290" s="2">
        <v>2526</v>
      </c>
      <c r="C3290" s="19" t="s">
        <v>20643</v>
      </c>
      <c r="D3290" s="10" t="s">
        <v>123</v>
      </c>
      <c r="E3290" t="s">
        <v>398</v>
      </c>
      <c r="F3290" s="20">
        <v>408</v>
      </c>
      <c r="G3290" s="20">
        <v>52</v>
      </c>
    </row>
    <row r="3291" spans="1:7" ht="25.5" outlineLevel="2" x14ac:dyDescent="0.2">
      <c r="A3291" s="2">
        <v>2527</v>
      </c>
      <c r="C3291" s="19" t="s">
        <v>20643</v>
      </c>
      <c r="D3291" s="10" t="s">
        <v>152</v>
      </c>
      <c r="E3291" t="s">
        <v>398</v>
      </c>
      <c r="F3291" s="20">
        <v>310</v>
      </c>
      <c r="G3291" s="20">
        <v>256</v>
      </c>
    </row>
    <row r="3292" spans="1:7" ht="25.5" outlineLevel="2" x14ac:dyDescent="0.2">
      <c r="A3292" s="2">
        <v>2528</v>
      </c>
      <c r="C3292" s="19" t="s">
        <v>20643</v>
      </c>
      <c r="D3292" s="10" t="s">
        <v>156</v>
      </c>
      <c r="E3292" t="s">
        <v>398</v>
      </c>
      <c r="F3292" s="20">
        <v>5425</v>
      </c>
      <c r="G3292" s="20">
        <v>1813</v>
      </c>
    </row>
    <row r="3293" spans="1:7" ht="25.5" outlineLevel="2" x14ac:dyDescent="0.2">
      <c r="A3293" s="2">
        <v>2529</v>
      </c>
      <c r="C3293" s="19" t="s">
        <v>20643</v>
      </c>
      <c r="D3293" s="10" t="s">
        <v>157</v>
      </c>
      <c r="E3293" t="s">
        <v>398</v>
      </c>
      <c r="F3293" s="20">
        <v>10309</v>
      </c>
      <c r="G3293" s="20">
        <v>1067</v>
      </c>
    </row>
    <row r="3294" spans="1:7" ht="25.5" outlineLevel="2" x14ac:dyDescent="0.2">
      <c r="A3294" s="2">
        <v>2530</v>
      </c>
      <c r="C3294" s="19" t="s">
        <v>20643</v>
      </c>
      <c r="D3294" s="10" t="s">
        <v>162</v>
      </c>
      <c r="E3294" t="s">
        <v>398</v>
      </c>
      <c r="F3294" s="20">
        <v>4679</v>
      </c>
      <c r="G3294" s="20">
        <v>1235</v>
      </c>
    </row>
    <row r="3295" spans="1:7" ht="25.5" outlineLevel="2" x14ac:dyDescent="0.2">
      <c r="A3295" s="2">
        <v>2531</v>
      </c>
      <c r="C3295" s="19" t="s">
        <v>20643</v>
      </c>
      <c r="D3295" s="10" t="s">
        <v>176</v>
      </c>
      <c r="E3295" t="s">
        <v>398</v>
      </c>
      <c r="F3295" s="20">
        <v>5717</v>
      </c>
      <c r="G3295" s="20">
        <v>680</v>
      </c>
    </row>
    <row r="3296" spans="1:7" ht="25.5" outlineLevel="2" x14ac:dyDescent="0.2">
      <c r="A3296" s="2">
        <v>2532</v>
      </c>
      <c r="C3296" s="19" t="s">
        <v>20643</v>
      </c>
      <c r="D3296" s="10" t="s">
        <v>178</v>
      </c>
      <c r="E3296" t="s">
        <v>398</v>
      </c>
      <c r="F3296" s="20">
        <v>129186</v>
      </c>
      <c r="G3296" s="20">
        <v>6312</v>
      </c>
    </row>
    <row r="3297" spans="1:7" ht="25.5" outlineLevel="1" x14ac:dyDescent="0.2">
      <c r="A3297" s="2"/>
      <c r="C3297" s="49" t="s">
        <v>20644</v>
      </c>
      <c r="F3297" s="20">
        <f>SUBTOTAL(9,F3273:F3296)</f>
        <v>370444</v>
      </c>
      <c r="G3297" s="20">
        <f>SUBTOTAL(9,G3273:G3296)</f>
        <v>70936</v>
      </c>
    </row>
    <row r="3298" spans="1:7" ht="25.5" outlineLevel="2" x14ac:dyDescent="0.2">
      <c r="A3298" s="2">
        <v>2533</v>
      </c>
      <c r="B3298" t="s">
        <v>1448</v>
      </c>
      <c r="C3298" s="19" t="s">
        <v>20645</v>
      </c>
      <c r="D3298" s="10" t="s">
        <v>80</v>
      </c>
      <c r="E3298" t="s">
        <v>398</v>
      </c>
      <c r="F3298" s="20">
        <v>200</v>
      </c>
      <c r="G3298" s="20">
        <v>911</v>
      </c>
    </row>
    <row r="3299" spans="1:7" ht="25.5" outlineLevel="1" x14ac:dyDescent="0.2">
      <c r="A3299" s="2"/>
      <c r="C3299" s="49" t="s">
        <v>20646</v>
      </c>
      <c r="F3299" s="20">
        <f>SUBTOTAL(9,F3298:F3298)</f>
        <v>200</v>
      </c>
      <c r="G3299" s="20">
        <f>SUBTOTAL(9,G3298:G3298)</f>
        <v>911</v>
      </c>
    </row>
    <row r="3300" spans="1:7" ht="25.5" outlineLevel="2" x14ac:dyDescent="0.2">
      <c r="A3300" s="2">
        <v>2534</v>
      </c>
      <c r="B3300" t="s">
        <v>1450</v>
      </c>
      <c r="C3300" s="19" t="s">
        <v>20765</v>
      </c>
      <c r="D3300" s="10" t="s">
        <v>443</v>
      </c>
      <c r="E3300" t="s">
        <v>398</v>
      </c>
      <c r="F3300" s="20">
        <v>51</v>
      </c>
      <c r="G3300" s="20">
        <v>14</v>
      </c>
    </row>
    <row r="3301" spans="1:7" ht="25.5" outlineLevel="2" x14ac:dyDescent="0.2">
      <c r="A3301" s="2">
        <v>2535</v>
      </c>
      <c r="C3301" s="19" t="s">
        <v>20765</v>
      </c>
      <c r="D3301" s="10" t="s">
        <v>15</v>
      </c>
      <c r="E3301" t="s">
        <v>398</v>
      </c>
      <c r="F3301" s="20">
        <v>18</v>
      </c>
      <c r="G3301" s="20">
        <v>231</v>
      </c>
    </row>
    <row r="3302" spans="1:7" ht="25.5" outlineLevel="2" x14ac:dyDescent="0.2">
      <c r="A3302" s="2">
        <v>2536</v>
      </c>
      <c r="C3302" s="19" t="s">
        <v>20765</v>
      </c>
      <c r="D3302" s="10" t="s">
        <v>27</v>
      </c>
      <c r="E3302" t="s">
        <v>398</v>
      </c>
      <c r="F3302" s="20">
        <v>209</v>
      </c>
      <c r="G3302" s="20">
        <v>79</v>
      </c>
    </row>
    <row r="3303" spans="1:7" ht="25.5" outlineLevel="2" x14ac:dyDescent="0.2">
      <c r="A3303" s="2">
        <v>2537</v>
      </c>
      <c r="C3303" s="19" t="s">
        <v>20765</v>
      </c>
      <c r="D3303" s="10" t="s">
        <v>42</v>
      </c>
      <c r="E3303" t="s">
        <v>398</v>
      </c>
      <c r="F3303" s="20">
        <v>14</v>
      </c>
      <c r="G3303" s="20">
        <v>128</v>
      </c>
    </row>
    <row r="3304" spans="1:7" ht="25.5" outlineLevel="2" x14ac:dyDescent="0.2">
      <c r="A3304" s="2">
        <v>2538</v>
      </c>
      <c r="C3304" s="19" t="s">
        <v>20765</v>
      </c>
      <c r="D3304" s="10" t="s">
        <v>68</v>
      </c>
      <c r="E3304" t="s">
        <v>398</v>
      </c>
      <c r="F3304" s="20">
        <v>36</v>
      </c>
      <c r="G3304" s="20">
        <v>167</v>
      </c>
    </row>
    <row r="3305" spans="1:7" ht="25.5" outlineLevel="2" x14ac:dyDescent="0.2">
      <c r="A3305" s="2">
        <v>2539</v>
      </c>
      <c r="C3305" s="19" t="s">
        <v>20765</v>
      </c>
      <c r="D3305" s="10" t="s">
        <v>80</v>
      </c>
      <c r="E3305" t="s">
        <v>398</v>
      </c>
      <c r="F3305" s="20">
        <v>10</v>
      </c>
      <c r="G3305" s="20">
        <v>504</v>
      </c>
    </row>
    <row r="3306" spans="1:7" ht="25.5" outlineLevel="2" x14ac:dyDescent="0.2">
      <c r="A3306" s="2">
        <v>2540</v>
      </c>
      <c r="C3306" s="19" t="s">
        <v>20765</v>
      </c>
      <c r="D3306" s="10" t="s">
        <v>176</v>
      </c>
      <c r="E3306" t="s">
        <v>398</v>
      </c>
      <c r="F3306" s="20">
        <v>169</v>
      </c>
      <c r="G3306" s="20">
        <v>963</v>
      </c>
    </row>
    <row r="3307" spans="1:7" ht="25.5" outlineLevel="2" x14ac:dyDescent="0.2">
      <c r="A3307" s="2">
        <v>2541</v>
      </c>
      <c r="C3307" s="19" t="s">
        <v>20765</v>
      </c>
      <c r="D3307" s="10" t="s">
        <v>1452</v>
      </c>
      <c r="E3307" t="s">
        <v>398</v>
      </c>
      <c r="F3307" s="20">
        <v>43</v>
      </c>
      <c r="G3307" s="20">
        <v>934</v>
      </c>
    </row>
    <row r="3308" spans="1:7" ht="25.5" outlineLevel="2" x14ac:dyDescent="0.2">
      <c r="A3308" s="2">
        <v>2542</v>
      </c>
      <c r="C3308" s="19" t="s">
        <v>20765</v>
      </c>
      <c r="D3308" s="10" t="s">
        <v>178</v>
      </c>
      <c r="E3308" t="s">
        <v>398</v>
      </c>
      <c r="F3308" s="20">
        <v>30</v>
      </c>
      <c r="G3308" s="20">
        <v>223</v>
      </c>
    </row>
    <row r="3309" spans="1:7" ht="25.5" outlineLevel="1" x14ac:dyDescent="0.2">
      <c r="A3309" s="2"/>
      <c r="C3309" s="49" t="s">
        <v>20766</v>
      </c>
      <c r="F3309" s="20">
        <f>SUBTOTAL(9,F3300:F3308)</f>
        <v>580</v>
      </c>
      <c r="G3309" s="20">
        <f>SUBTOTAL(9,G3300:G3308)</f>
        <v>3243</v>
      </c>
    </row>
    <row r="3310" spans="1:7" outlineLevel="2" x14ac:dyDescent="0.2">
      <c r="A3310" s="2">
        <v>2543</v>
      </c>
      <c r="B3310" t="s">
        <v>1453</v>
      </c>
      <c r="C3310" s="19" t="s">
        <v>20647</v>
      </c>
      <c r="D3310" s="10" t="s">
        <v>27</v>
      </c>
      <c r="E3310" t="s">
        <v>411</v>
      </c>
      <c r="F3310" s="20">
        <v>205</v>
      </c>
      <c r="G3310" s="20">
        <v>41</v>
      </c>
    </row>
    <row r="3311" spans="1:7" outlineLevel="2" x14ac:dyDescent="0.2">
      <c r="A3311" s="2">
        <v>2544</v>
      </c>
      <c r="C3311" s="19" t="s">
        <v>20647</v>
      </c>
      <c r="D3311" s="10" t="s">
        <v>80</v>
      </c>
      <c r="E3311" t="s">
        <v>411</v>
      </c>
      <c r="F3311" s="20">
        <v>11001</v>
      </c>
      <c r="G3311" s="20">
        <v>687</v>
      </c>
    </row>
    <row r="3312" spans="1:7" outlineLevel="1" x14ac:dyDescent="0.2">
      <c r="A3312" s="2"/>
      <c r="C3312" s="49" t="s">
        <v>20648</v>
      </c>
      <c r="F3312" s="20">
        <f>SUBTOTAL(9,F3310:F3311)</f>
        <v>11206</v>
      </c>
      <c r="G3312" s="20">
        <f>SUBTOTAL(9,G3310:G3311)</f>
        <v>728</v>
      </c>
    </row>
    <row r="3313" spans="1:7" ht="25.5" outlineLevel="2" x14ac:dyDescent="0.2">
      <c r="A3313" s="2">
        <v>2545</v>
      </c>
      <c r="B3313" t="s">
        <v>1454</v>
      </c>
      <c r="C3313" s="19" t="s">
        <v>20211</v>
      </c>
      <c r="D3313" s="10" t="s">
        <v>123</v>
      </c>
      <c r="E3313" t="s">
        <v>411</v>
      </c>
      <c r="F3313" s="20">
        <v>1088</v>
      </c>
      <c r="G3313" s="20">
        <v>2118</v>
      </c>
    </row>
    <row r="3314" spans="1:7" ht="25.5" outlineLevel="1" x14ac:dyDescent="0.2">
      <c r="A3314" s="2"/>
      <c r="C3314" s="49" t="s">
        <v>20212</v>
      </c>
      <c r="F3314" s="20">
        <f>SUBTOTAL(9,F3313:F3313)</f>
        <v>1088</v>
      </c>
      <c r="G3314" s="20">
        <f>SUBTOTAL(9,G3313:G3313)</f>
        <v>2118</v>
      </c>
    </row>
    <row r="3315" spans="1:7" outlineLevel="2" x14ac:dyDescent="0.2">
      <c r="A3315" s="2">
        <v>2546</v>
      </c>
      <c r="B3315" t="s">
        <v>1456</v>
      </c>
      <c r="C3315" s="19" t="s">
        <v>19579</v>
      </c>
      <c r="D3315" s="10" t="s">
        <v>80</v>
      </c>
      <c r="E3315" t="s">
        <v>398</v>
      </c>
      <c r="F3315" s="20">
        <v>13</v>
      </c>
      <c r="G3315" s="20">
        <v>26</v>
      </c>
    </row>
    <row r="3316" spans="1:7" outlineLevel="1" x14ac:dyDescent="0.2">
      <c r="A3316" s="2"/>
      <c r="C3316" s="49" t="s">
        <v>19580</v>
      </c>
      <c r="F3316" s="20">
        <f>SUBTOTAL(9,F3315:F3315)</f>
        <v>13</v>
      </c>
      <c r="G3316" s="20">
        <f>SUBTOTAL(9,G3315:G3315)</f>
        <v>26</v>
      </c>
    </row>
    <row r="3317" spans="1:7" outlineLevel="2" x14ac:dyDescent="0.2">
      <c r="A3317" s="2">
        <v>2547</v>
      </c>
      <c r="B3317" t="s">
        <v>1457</v>
      </c>
      <c r="C3317" s="19" t="s">
        <v>20649</v>
      </c>
      <c r="D3317" s="10" t="s">
        <v>68</v>
      </c>
      <c r="E3317" t="s">
        <v>411</v>
      </c>
      <c r="F3317" s="20">
        <v>10008</v>
      </c>
      <c r="G3317" s="20">
        <v>2086</v>
      </c>
    </row>
    <row r="3318" spans="1:7" outlineLevel="2" x14ac:dyDescent="0.2">
      <c r="A3318" s="2">
        <v>2548</v>
      </c>
      <c r="C3318" s="19" t="s">
        <v>20649</v>
      </c>
      <c r="D3318" s="10" t="s">
        <v>178</v>
      </c>
      <c r="E3318" t="s">
        <v>411</v>
      </c>
      <c r="F3318" s="20">
        <v>2390</v>
      </c>
      <c r="G3318" s="20">
        <v>2328</v>
      </c>
    </row>
    <row r="3319" spans="1:7" outlineLevel="1" x14ac:dyDescent="0.2">
      <c r="A3319" s="2"/>
      <c r="C3319" s="49" t="s">
        <v>20650</v>
      </c>
      <c r="F3319" s="20">
        <f>SUBTOTAL(9,F3317:F3318)</f>
        <v>12398</v>
      </c>
      <c r="G3319" s="20">
        <f>SUBTOTAL(9,G3317:G3318)</f>
        <v>4414</v>
      </c>
    </row>
    <row r="3320" spans="1:7" outlineLevel="2" x14ac:dyDescent="0.2">
      <c r="A3320" s="2">
        <v>2549</v>
      </c>
      <c r="B3320" t="s">
        <v>1458</v>
      </c>
      <c r="C3320" s="19" t="s">
        <v>20651</v>
      </c>
      <c r="D3320" s="10" t="s">
        <v>54</v>
      </c>
      <c r="E3320" t="s">
        <v>411</v>
      </c>
      <c r="F3320" s="20">
        <v>763</v>
      </c>
      <c r="G3320" s="20">
        <v>412</v>
      </c>
    </row>
    <row r="3321" spans="1:7" outlineLevel="2" x14ac:dyDescent="0.2">
      <c r="A3321" s="2">
        <v>2550</v>
      </c>
      <c r="C3321" s="19" t="s">
        <v>20651</v>
      </c>
      <c r="D3321" s="10" t="s">
        <v>80</v>
      </c>
      <c r="E3321" t="s">
        <v>411</v>
      </c>
      <c r="F3321" s="20">
        <v>89323</v>
      </c>
      <c r="G3321" s="20">
        <v>27051</v>
      </c>
    </row>
    <row r="3322" spans="1:7" outlineLevel="2" x14ac:dyDescent="0.2">
      <c r="A3322" s="2">
        <v>2551</v>
      </c>
      <c r="C3322" s="19" t="s">
        <v>20651</v>
      </c>
      <c r="D3322" s="10" t="s">
        <v>87</v>
      </c>
      <c r="E3322" t="s">
        <v>411</v>
      </c>
      <c r="F3322" s="20">
        <v>80</v>
      </c>
      <c r="G3322" s="20">
        <v>9</v>
      </c>
    </row>
    <row r="3323" spans="1:7" ht="25.5" outlineLevel="1" x14ac:dyDescent="0.2">
      <c r="A3323" s="2"/>
      <c r="C3323" s="49" t="s">
        <v>20652</v>
      </c>
      <c r="F3323" s="20">
        <f>SUBTOTAL(9,F3320:F3322)</f>
        <v>90166</v>
      </c>
      <c r="G3323" s="20">
        <f>SUBTOTAL(9,G3320:G3322)</f>
        <v>27472</v>
      </c>
    </row>
    <row r="3324" spans="1:7" ht="25.5" outlineLevel="2" x14ac:dyDescent="0.2">
      <c r="A3324" s="2">
        <v>2552</v>
      </c>
      <c r="B3324" t="s">
        <v>1459</v>
      </c>
      <c r="C3324" s="19" t="s">
        <v>19581</v>
      </c>
      <c r="D3324" s="10" t="s">
        <v>443</v>
      </c>
      <c r="E3324" t="s">
        <v>411</v>
      </c>
      <c r="F3324" s="20">
        <v>3660</v>
      </c>
      <c r="G3324" s="20">
        <v>2263</v>
      </c>
    </row>
    <row r="3325" spans="1:7" ht="25.5" outlineLevel="2" x14ac:dyDescent="0.2">
      <c r="A3325" s="2">
        <v>2553</v>
      </c>
      <c r="C3325" s="19" t="s">
        <v>19581</v>
      </c>
      <c r="D3325" s="10" t="s">
        <v>5</v>
      </c>
      <c r="E3325" t="s">
        <v>411</v>
      </c>
      <c r="F3325" s="20">
        <v>2</v>
      </c>
      <c r="G3325" s="20">
        <v>5</v>
      </c>
    </row>
    <row r="3326" spans="1:7" ht="25.5" outlineLevel="2" x14ac:dyDescent="0.2">
      <c r="A3326" s="2">
        <v>2554</v>
      </c>
      <c r="C3326" s="19" t="s">
        <v>19581</v>
      </c>
      <c r="D3326" s="10" t="s">
        <v>6</v>
      </c>
      <c r="E3326" t="s">
        <v>411</v>
      </c>
      <c r="F3326" s="20">
        <v>7106</v>
      </c>
      <c r="G3326" s="20">
        <v>8207</v>
      </c>
    </row>
    <row r="3327" spans="1:7" ht="25.5" outlineLevel="2" x14ac:dyDescent="0.2">
      <c r="A3327" s="2">
        <v>2555</v>
      </c>
      <c r="C3327" s="19" t="s">
        <v>19581</v>
      </c>
      <c r="D3327" s="10" t="s">
        <v>7</v>
      </c>
      <c r="E3327" t="s">
        <v>411</v>
      </c>
      <c r="F3327" s="20">
        <v>191</v>
      </c>
      <c r="G3327" s="20">
        <v>158</v>
      </c>
    </row>
    <row r="3328" spans="1:7" ht="25.5" outlineLevel="2" x14ac:dyDescent="0.2">
      <c r="A3328" s="2">
        <v>2556</v>
      </c>
      <c r="C3328" s="19" t="s">
        <v>19581</v>
      </c>
      <c r="D3328" s="10" t="s">
        <v>14</v>
      </c>
      <c r="E3328" t="s">
        <v>411</v>
      </c>
      <c r="F3328" s="20">
        <v>101</v>
      </c>
      <c r="G3328" s="20">
        <v>243</v>
      </c>
    </row>
    <row r="3329" spans="1:7" ht="25.5" outlineLevel="2" x14ac:dyDescent="0.2">
      <c r="A3329" s="2">
        <v>2557</v>
      </c>
      <c r="C3329" s="19" t="s">
        <v>19581</v>
      </c>
      <c r="D3329" s="10" t="s">
        <v>15</v>
      </c>
      <c r="E3329" t="s">
        <v>411</v>
      </c>
      <c r="F3329" s="20">
        <v>2692</v>
      </c>
      <c r="G3329" s="20">
        <v>9323</v>
      </c>
    </row>
    <row r="3330" spans="1:7" ht="25.5" outlineLevel="2" x14ac:dyDescent="0.2">
      <c r="A3330" s="2">
        <v>2558</v>
      </c>
      <c r="C3330" s="19" t="s">
        <v>19581</v>
      </c>
      <c r="D3330" s="10" t="s">
        <v>16</v>
      </c>
      <c r="E3330" t="s">
        <v>411</v>
      </c>
      <c r="F3330" s="20">
        <v>26</v>
      </c>
      <c r="G3330" s="20">
        <v>202</v>
      </c>
    </row>
    <row r="3331" spans="1:7" ht="25.5" outlineLevel="2" x14ac:dyDescent="0.2">
      <c r="A3331" s="2">
        <v>2559</v>
      </c>
      <c r="C3331" s="19" t="s">
        <v>19581</v>
      </c>
      <c r="D3331" s="10" t="s">
        <v>17</v>
      </c>
      <c r="E3331" t="s">
        <v>411</v>
      </c>
      <c r="F3331" s="20">
        <v>87</v>
      </c>
      <c r="G3331" s="20">
        <v>98</v>
      </c>
    </row>
    <row r="3332" spans="1:7" ht="25.5" outlineLevel="2" x14ac:dyDescent="0.2">
      <c r="A3332" s="2">
        <v>2560</v>
      </c>
      <c r="C3332" s="19" t="s">
        <v>19581</v>
      </c>
      <c r="D3332" s="10" t="s">
        <v>20</v>
      </c>
      <c r="E3332" t="s">
        <v>411</v>
      </c>
      <c r="F3332" s="20">
        <v>1082</v>
      </c>
      <c r="G3332" s="20">
        <v>1062</v>
      </c>
    </row>
    <row r="3333" spans="1:7" ht="25.5" outlineLevel="2" x14ac:dyDescent="0.2">
      <c r="A3333" s="2">
        <v>2561</v>
      </c>
      <c r="C3333" s="19" t="s">
        <v>19581</v>
      </c>
      <c r="D3333" s="10" t="s">
        <v>23</v>
      </c>
      <c r="E3333" t="s">
        <v>411</v>
      </c>
      <c r="F3333" s="20">
        <v>7507</v>
      </c>
      <c r="G3333" s="20">
        <v>5112</v>
      </c>
    </row>
    <row r="3334" spans="1:7" ht="25.5" outlineLevel="2" x14ac:dyDescent="0.2">
      <c r="A3334" s="2">
        <v>2562</v>
      </c>
      <c r="C3334" s="19" t="s">
        <v>19581</v>
      </c>
      <c r="D3334" s="10" t="s">
        <v>25</v>
      </c>
      <c r="E3334" t="s">
        <v>411</v>
      </c>
      <c r="F3334" s="20">
        <v>197</v>
      </c>
      <c r="G3334" s="20">
        <v>194</v>
      </c>
    </row>
    <row r="3335" spans="1:7" ht="25.5" outlineLevel="2" x14ac:dyDescent="0.2">
      <c r="A3335" s="2">
        <v>2563</v>
      </c>
      <c r="C3335" s="19" t="s">
        <v>19581</v>
      </c>
      <c r="D3335" s="10" t="s">
        <v>27</v>
      </c>
      <c r="E3335" t="s">
        <v>411</v>
      </c>
      <c r="F3335" s="20">
        <v>176</v>
      </c>
      <c r="G3335" s="20">
        <v>123</v>
      </c>
    </row>
    <row r="3336" spans="1:7" ht="25.5" outlineLevel="2" x14ac:dyDescent="0.2">
      <c r="A3336" s="2">
        <v>2564</v>
      </c>
      <c r="C3336" s="19" t="s">
        <v>19581</v>
      </c>
      <c r="D3336" s="10" t="s">
        <v>28</v>
      </c>
      <c r="E3336" t="s">
        <v>411</v>
      </c>
      <c r="F3336" s="20">
        <v>8</v>
      </c>
      <c r="G3336" s="20">
        <v>5</v>
      </c>
    </row>
    <row r="3337" spans="1:7" ht="25.5" outlineLevel="2" x14ac:dyDescent="0.2">
      <c r="A3337" s="2">
        <v>2565</v>
      </c>
      <c r="C3337" s="19" t="s">
        <v>19581</v>
      </c>
      <c r="D3337" s="10" t="s">
        <v>29</v>
      </c>
      <c r="E3337" t="s">
        <v>411</v>
      </c>
      <c r="F3337" s="20">
        <v>12</v>
      </c>
      <c r="G3337" s="20">
        <v>20</v>
      </c>
    </row>
    <row r="3338" spans="1:7" ht="25.5" outlineLevel="2" x14ac:dyDescent="0.2">
      <c r="A3338" s="2">
        <v>2566</v>
      </c>
      <c r="C3338" s="19" t="s">
        <v>19581</v>
      </c>
      <c r="D3338" s="10" t="s">
        <v>30</v>
      </c>
      <c r="E3338" t="s">
        <v>411</v>
      </c>
      <c r="F3338" s="20">
        <v>229</v>
      </c>
      <c r="G3338" s="20">
        <v>884</v>
      </c>
    </row>
    <row r="3339" spans="1:7" ht="25.5" outlineLevel="2" x14ac:dyDescent="0.2">
      <c r="A3339" s="2">
        <v>2567</v>
      </c>
      <c r="C3339" s="19" t="s">
        <v>19581</v>
      </c>
      <c r="D3339" s="10" t="s">
        <v>32</v>
      </c>
      <c r="E3339" t="s">
        <v>411</v>
      </c>
      <c r="F3339" s="20">
        <v>1380</v>
      </c>
      <c r="G3339" s="20">
        <v>487</v>
      </c>
    </row>
    <row r="3340" spans="1:7" ht="25.5" outlineLevel="2" x14ac:dyDescent="0.2">
      <c r="A3340" s="2">
        <v>2568</v>
      </c>
      <c r="C3340" s="19" t="s">
        <v>19581</v>
      </c>
      <c r="D3340" s="10" t="s">
        <v>33</v>
      </c>
      <c r="E3340" t="s">
        <v>411</v>
      </c>
      <c r="F3340" s="20">
        <v>2</v>
      </c>
      <c r="G3340" s="20">
        <v>5</v>
      </c>
    </row>
    <row r="3341" spans="1:7" ht="25.5" outlineLevel="2" x14ac:dyDescent="0.2">
      <c r="A3341" s="2">
        <v>2569</v>
      </c>
      <c r="C3341" s="19" t="s">
        <v>19581</v>
      </c>
      <c r="D3341" s="10" t="s">
        <v>35</v>
      </c>
      <c r="E3341" t="s">
        <v>411</v>
      </c>
      <c r="F3341" s="20">
        <v>300</v>
      </c>
      <c r="G3341" s="20">
        <v>2088</v>
      </c>
    </row>
    <row r="3342" spans="1:7" ht="25.5" outlineLevel="2" x14ac:dyDescent="0.2">
      <c r="A3342" s="2">
        <v>2570</v>
      </c>
      <c r="C3342" s="19" t="s">
        <v>19581</v>
      </c>
      <c r="D3342" s="10" t="s">
        <v>37</v>
      </c>
      <c r="E3342" t="s">
        <v>411</v>
      </c>
      <c r="F3342" s="20">
        <v>824</v>
      </c>
      <c r="G3342" s="20">
        <v>305</v>
      </c>
    </row>
    <row r="3343" spans="1:7" ht="25.5" outlineLevel="2" x14ac:dyDescent="0.2">
      <c r="A3343" s="2">
        <v>2571</v>
      </c>
      <c r="C3343" s="19" t="s">
        <v>19581</v>
      </c>
      <c r="D3343" s="10" t="s">
        <v>41</v>
      </c>
      <c r="E3343" t="s">
        <v>411</v>
      </c>
      <c r="F3343" s="20">
        <v>277</v>
      </c>
      <c r="G3343" s="20">
        <v>39</v>
      </c>
    </row>
    <row r="3344" spans="1:7" ht="25.5" outlineLevel="2" x14ac:dyDescent="0.2">
      <c r="A3344" s="2">
        <v>2572</v>
      </c>
      <c r="C3344" s="19" t="s">
        <v>19581</v>
      </c>
      <c r="D3344" s="10" t="s">
        <v>42</v>
      </c>
      <c r="E3344" t="s">
        <v>411</v>
      </c>
      <c r="F3344" s="20">
        <v>1274</v>
      </c>
      <c r="G3344" s="20">
        <v>23270</v>
      </c>
    </row>
    <row r="3345" spans="1:7" ht="25.5" outlineLevel="2" x14ac:dyDescent="0.2">
      <c r="A3345" s="2">
        <v>2573</v>
      </c>
      <c r="C3345" s="19" t="s">
        <v>19581</v>
      </c>
      <c r="D3345" s="10" t="s">
        <v>45</v>
      </c>
      <c r="E3345" t="s">
        <v>411</v>
      </c>
      <c r="F3345" s="20">
        <v>51</v>
      </c>
      <c r="G3345" s="20">
        <v>32</v>
      </c>
    </row>
    <row r="3346" spans="1:7" ht="25.5" outlineLevel="2" x14ac:dyDescent="0.2">
      <c r="A3346" s="2">
        <v>2574</v>
      </c>
      <c r="C3346" s="19" t="s">
        <v>19581</v>
      </c>
      <c r="D3346" s="10" t="s">
        <v>47</v>
      </c>
      <c r="E3346" t="s">
        <v>411</v>
      </c>
      <c r="F3346" s="20">
        <v>1611</v>
      </c>
      <c r="G3346" s="20">
        <v>629</v>
      </c>
    </row>
    <row r="3347" spans="1:7" ht="25.5" outlineLevel="2" x14ac:dyDescent="0.2">
      <c r="A3347" s="2">
        <v>2575</v>
      </c>
      <c r="C3347" s="19" t="s">
        <v>19581</v>
      </c>
      <c r="D3347" s="10" t="s">
        <v>49</v>
      </c>
      <c r="E3347" t="s">
        <v>411</v>
      </c>
      <c r="F3347" s="20">
        <v>285</v>
      </c>
      <c r="G3347" s="20">
        <v>19</v>
      </c>
    </row>
    <row r="3348" spans="1:7" ht="25.5" outlineLevel="2" x14ac:dyDescent="0.2">
      <c r="A3348" s="2">
        <v>2576</v>
      </c>
      <c r="C3348" s="19" t="s">
        <v>19581</v>
      </c>
      <c r="D3348" s="10" t="s">
        <v>50</v>
      </c>
      <c r="E3348" t="s">
        <v>411</v>
      </c>
      <c r="F3348" s="20">
        <v>46</v>
      </c>
      <c r="G3348" s="20">
        <v>159</v>
      </c>
    </row>
    <row r="3349" spans="1:7" ht="25.5" outlineLevel="2" x14ac:dyDescent="0.2">
      <c r="A3349" s="2">
        <v>2577</v>
      </c>
      <c r="C3349" s="19" t="s">
        <v>19581</v>
      </c>
      <c r="D3349" s="10" t="s">
        <v>52</v>
      </c>
      <c r="E3349" t="s">
        <v>411</v>
      </c>
      <c r="F3349" s="20">
        <v>6</v>
      </c>
      <c r="G3349" s="20">
        <v>502</v>
      </c>
    </row>
    <row r="3350" spans="1:7" ht="25.5" outlineLevel="2" x14ac:dyDescent="0.2">
      <c r="A3350" s="2">
        <v>2578</v>
      </c>
      <c r="C3350" s="19" t="s">
        <v>19581</v>
      </c>
      <c r="D3350" s="10" t="s">
        <v>53</v>
      </c>
      <c r="E3350" t="s">
        <v>411</v>
      </c>
      <c r="F3350" s="20">
        <v>149</v>
      </c>
      <c r="G3350" s="20">
        <v>33</v>
      </c>
    </row>
    <row r="3351" spans="1:7" ht="25.5" outlineLevel="2" x14ac:dyDescent="0.2">
      <c r="A3351" s="2">
        <v>2579</v>
      </c>
      <c r="C3351" s="19" t="s">
        <v>19581</v>
      </c>
      <c r="D3351" s="10" t="s">
        <v>54</v>
      </c>
      <c r="E3351" t="s">
        <v>411</v>
      </c>
      <c r="F3351" s="20">
        <v>266</v>
      </c>
      <c r="G3351" s="20">
        <v>1898</v>
      </c>
    </row>
    <row r="3352" spans="1:7" ht="25.5" outlineLevel="2" x14ac:dyDescent="0.2">
      <c r="A3352" s="2">
        <v>2580</v>
      </c>
      <c r="C3352" s="19" t="s">
        <v>19581</v>
      </c>
      <c r="D3352" s="10" t="s">
        <v>58</v>
      </c>
      <c r="E3352" t="s">
        <v>411</v>
      </c>
      <c r="F3352" s="20">
        <v>322</v>
      </c>
      <c r="G3352" s="20">
        <v>2193</v>
      </c>
    </row>
    <row r="3353" spans="1:7" ht="25.5" outlineLevel="2" x14ac:dyDescent="0.2">
      <c r="A3353" s="2">
        <v>2581</v>
      </c>
      <c r="C3353" s="19" t="s">
        <v>19581</v>
      </c>
      <c r="D3353" s="10" t="s">
        <v>61</v>
      </c>
      <c r="E3353" t="s">
        <v>411</v>
      </c>
      <c r="F3353" s="20">
        <v>31</v>
      </c>
      <c r="G3353" s="20">
        <v>10</v>
      </c>
    </row>
    <row r="3354" spans="1:7" ht="25.5" outlineLevel="2" x14ac:dyDescent="0.2">
      <c r="A3354" s="2">
        <v>2582</v>
      </c>
      <c r="C3354" s="19" t="s">
        <v>19581</v>
      </c>
      <c r="D3354" s="10" t="s">
        <v>62</v>
      </c>
      <c r="E3354" t="s">
        <v>411</v>
      </c>
      <c r="F3354" s="20">
        <v>617</v>
      </c>
      <c r="G3354" s="20">
        <v>373</v>
      </c>
    </row>
    <row r="3355" spans="1:7" ht="25.5" outlineLevel="2" x14ac:dyDescent="0.2">
      <c r="A3355" s="2">
        <v>2583</v>
      </c>
      <c r="C3355" s="19" t="s">
        <v>19581</v>
      </c>
      <c r="D3355" s="10" t="s">
        <v>64</v>
      </c>
      <c r="E3355" t="s">
        <v>411</v>
      </c>
      <c r="F3355" s="20">
        <v>1498</v>
      </c>
      <c r="G3355" s="20">
        <v>1451</v>
      </c>
    </row>
    <row r="3356" spans="1:7" ht="25.5" outlineLevel="2" x14ac:dyDescent="0.2">
      <c r="A3356" s="2">
        <v>2584</v>
      </c>
      <c r="C3356" s="19" t="s">
        <v>19581</v>
      </c>
      <c r="D3356" s="10" t="s">
        <v>65</v>
      </c>
      <c r="E3356" t="s">
        <v>411</v>
      </c>
      <c r="F3356" s="20">
        <v>2704</v>
      </c>
      <c r="G3356" s="20">
        <v>3129</v>
      </c>
    </row>
    <row r="3357" spans="1:7" ht="25.5" outlineLevel="2" x14ac:dyDescent="0.2">
      <c r="A3357" s="2">
        <v>2585</v>
      </c>
      <c r="C3357" s="19" t="s">
        <v>19581</v>
      </c>
      <c r="D3357" s="10" t="s">
        <v>68</v>
      </c>
      <c r="E3357" t="s">
        <v>411</v>
      </c>
      <c r="F3357" s="20">
        <v>5250</v>
      </c>
      <c r="G3357" s="20">
        <v>8162</v>
      </c>
    </row>
    <row r="3358" spans="1:7" ht="25.5" outlineLevel="2" x14ac:dyDescent="0.2">
      <c r="A3358" s="2">
        <v>2586</v>
      </c>
      <c r="C3358" s="19" t="s">
        <v>19581</v>
      </c>
      <c r="D3358" s="10" t="s">
        <v>69</v>
      </c>
      <c r="E3358" t="s">
        <v>411</v>
      </c>
      <c r="F3358" s="20">
        <v>2517</v>
      </c>
      <c r="G3358" s="20">
        <v>60</v>
      </c>
    </row>
    <row r="3359" spans="1:7" ht="25.5" outlineLevel="2" x14ac:dyDescent="0.2">
      <c r="A3359" s="2">
        <v>2587</v>
      </c>
      <c r="C3359" s="19" t="s">
        <v>19581</v>
      </c>
      <c r="D3359" s="10" t="s">
        <v>75</v>
      </c>
      <c r="E3359" t="s">
        <v>411</v>
      </c>
      <c r="F3359" s="20">
        <v>3140</v>
      </c>
      <c r="G3359" s="20">
        <v>151</v>
      </c>
    </row>
    <row r="3360" spans="1:7" ht="25.5" outlineLevel="2" x14ac:dyDescent="0.2">
      <c r="A3360" s="2">
        <v>2588</v>
      </c>
      <c r="C3360" s="19" t="s">
        <v>19581</v>
      </c>
      <c r="D3360" s="10" t="s">
        <v>77</v>
      </c>
      <c r="E3360" t="s">
        <v>411</v>
      </c>
      <c r="F3360" s="20">
        <v>247</v>
      </c>
      <c r="G3360" s="20">
        <v>34</v>
      </c>
    </row>
    <row r="3361" spans="1:7" ht="25.5" outlineLevel="2" x14ac:dyDescent="0.2">
      <c r="A3361" s="2">
        <v>2589</v>
      </c>
      <c r="C3361" s="19" t="s">
        <v>19581</v>
      </c>
      <c r="D3361" s="10" t="s">
        <v>79</v>
      </c>
      <c r="E3361" t="s">
        <v>411</v>
      </c>
      <c r="F3361" s="20">
        <v>69</v>
      </c>
      <c r="G3361" s="20">
        <v>14</v>
      </c>
    </row>
    <row r="3362" spans="1:7" ht="25.5" outlineLevel="2" x14ac:dyDescent="0.2">
      <c r="A3362" s="2">
        <v>2590</v>
      </c>
      <c r="C3362" s="19" t="s">
        <v>19581</v>
      </c>
      <c r="D3362" s="10" t="s">
        <v>80</v>
      </c>
      <c r="E3362" t="s">
        <v>411</v>
      </c>
      <c r="F3362" s="20">
        <v>4461</v>
      </c>
      <c r="G3362" s="20">
        <v>891</v>
      </c>
    </row>
    <row r="3363" spans="1:7" ht="25.5" outlineLevel="2" x14ac:dyDescent="0.2">
      <c r="A3363" s="2">
        <v>2591</v>
      </c>
      <c r="C3363" s="19" t="s">
        <v>19581</v>
      </c>
      <c r="D3363" s="10" t="s">
        <v>80</v>
      </c>
      <c r="E3363" t="s">
        <v>411</v>
      </c>
      <c r="F3363" s="20">
        <v>85</v>
      </c>
      <c r="G3363" s="20">
        <v>10</v>
      </c>
    </row>
    <row r="3364" spans="1:7" ht="25.5" outlineLevel="2" x14ac:dyDescent="0.2">
      <c r="A3364" s="2">
        <v>2592</v>
      </c>
      <c r="C3364" s="19" t="s">
        <v>19581</v>
      </c>
      <c r="D3364" s="10" t="s">
        <v>80</v>
      </c>
      <c r="E3364" t="s">
        <v>411</v>
      </c>
      <c r="F3364" s="20">
        <v>37421</v>
      </c>
      <c r="G3364" s="20">
        <v>4700</v>
      </c>
    </row>
    <row r="3365" spans="1:7" ht="25.5" outlineLevel="2" x14ac:dyDescent="0.2">
      <c r="A3365" s="2">
        <v>2593</v>
      </c>
      <c r="C3365" s="19" t="s">
        <v>19581</v>
      </c>
      <c r="D3365" s="10" t="s">
        <v>81</v>
      </c>
      <c r="E3365" t="s">
        <v>411</v>
      </c>
      <c r="F3365" s="20">
        <v>322</v>
      </c>
      <c r="G3365" s="20">
        <v>165</v>
      </c>
    </row>
    <row r="3366" spans="1:7" ht="25.5" outlineLevel="2" x14ac:dyDescent="0.2">
      <c r="A3366" s="2">
        <v>2594</v>
      </c>
      <c r="C3366" s="19" t="s">
        <v>19581</v>
      </c>
      <c r="D3366" s="10" t="s">
        <v>1156</v>
      </c>
      <c r="E3366" t="s">
        <v>411</v>
      </c>
      <c r="F3366" s="20">
        <v>126</v>
      </c>
      <c r="G3366" s="20">
        <v>9</v>
      </c>
    </row>
    <row r="3367" spans="1:7" ht="25.5" outlineLevel="2" x14ac:dyDescent="0.2">
      <c r="A3367" s="2">
        <v>2595</v>
      </c>
      <c r="C3367" s="19" t="s">
        <v>19581</v>
      </c>
      <c r="D3367" s="10" t="s">
        <v>83</v>
      </c>
      <c r="E3367" t="s">
        <v>411</v>
      </c>
      <c r="F3367" s="20">
        <v>280</v>
      </c>
      <c r="G3367" s="20">
        <v>10</v>
      </c>
    </row>
    <row r="3368" spans="1:7" ht="25.5" outlineLevel="2" x14ac:dyDescent="0.2">
      <c r="A3368" s="2">
        <v>2596</v>
      </c>
      <c r="C3368" s="19" t="s">
        <v>19581</v>
      </c>
      <c r="D3368" s="10" t="s">
        <v>84</v>
      </c>
      <c r="E3368" t="s">
        <v>411</v>
      </c>
      <c r="F3368" s="20">
        <v>459</v>
      </c>
      <c r="G3368" s="20">
        <v>46</v>
      </c>
    </row>
    <row r="3369" spans="1:7" ht="25.5" outlineLevel="2" x14ac:dyDescent="0.2">
      <c r="A3369" s="2">
        <v>2597</v>
      </c>
      <c r="C3369" s="19" t="s">
        <v>19581</v>
      </c>
      <c r="D3369" s="10" t="s">
        <v>86</v>
      </c>
      <c r="E3369" t="s">
        <v>411</v>
      </c>
      <c r="F3369" s="20">
        <v>174</v>
      </c>
      <c r="G3369" s="20">
        <v>86</v>
      </c>
    </row>
    <row r="3370" spans="1:7" ht="25.5" outlineLevel="2" x14ac:dyDescent="0.2">
      <c r="A3370" s="2">
        <v>2598</v>
      </c>
      <c r="C3370" s="19" t="s">
        <v>19581</v>
      </c>
      <c r="D3370" s="10" t="s">
        <v>87</v>
      </c>
      <c r="E3370" t="s">
        <v>411</v>
      </c>
      <c r="F3370" s="20">
        <v>1660</v>
      </c>
      <c r="G3370" s="20">
        <v>1795</v>
      </c>
    </row>
    <row r="3371" spans="1:7" ht="25.5" outlineLevel="2" x14ac:dyDescent="0.2">
      <c r="A3371" s="2">
        <v>2599</v>
      </c>
      <c r="C3371" s="19" t="s">
        <v>19581</v>
      </c>
      <c r="D3371" s="10" t="s">
        <v>88</v>
      </c>
      <c r="E3371" t="s">
        <v>411</v>
      </c>
      <c r="F3371" s="20">
        <v>2737</v>
      </c>
      <c r="G3371" s="20">
        <v>407</v>
      </c>
    </row>
    <row r="3372" spans="1:7" ht="25.5" outlineLevel="2" x14ac:dyDescent="0.2">
      <c r="A3372" s="2">
        <v>2600</v>
      </c>
      <c r="C3372" s="19" t="s">
        <v>19581</v>
      </c>
      <c r="D3372" s="10" t="s">
        <v>89</v>
      </c>
      <c r="E3372" t="s">
        <v>411</v>
      </c>
      <c r="F3372" s="20">
        <v>228</v>
      </c>
      <c r="G3372" s="20">
        <v>2904</v>
      </c>
    </row>
    <row r="3373" spans="1:7" ht="25.5" outlineLevel="2" x14ac:dyDescent="0.2">
      <c r="A3373" s="2">
        <v>2601</v>
      </c>
      <c r="C3373" s="19" t="s">
        <v>19581</v>
      </c>
      <c r="D3373" s="10" t="s">
        <v>90</v>
      </c>
      <c r="E3373" t="s">
        <v>411</v>
      </c>
      <c r="F3373" s="20">
        <v>743</v>
      </c>
      <c r="G3373" s="20">
        <v>908</v>
      </c>
    </row>
    <row r="3374" spans="1:7" ht="25.5" outlineLevel="2" x14ac:dyDescent="0.2">
      <c r="A3374" s="2">
        <v>2602</v>
      </c>
      <c r="C3374" s="19" t="s">
        <v>19581</v>
      </c>
      <c r="D3374" s="10" t="s">
        <v>91</v>
      </c>
      <c r="E3374" t="s">
        <v>411</v>
      </c>
      <c r="F3374" s="20">
        <v>1</v>
      </c>
      <c r="G3374" s="20">
        <v>4</v>
      </c>
    </row>
    <row r="3375" spans="1:7" ht="25.5" outlineLevel="2" x14ac:dyDescent="0.2">
      <c r="A3375" s="2">
        <v>2603</v>
      </c>
      <c r="C3375" s="19" t="s">
        <v>19581</v>
      </c>
      <c r="D3375" s="10" t="s">
        <v>92</v>
      </c>
      <c r="E3375" t="s">
        <v>411</v>
      </c>
      <c r="F3375" s="20">
        <v>3271</v>
      </c>
      <c r="G3375" s="20">
        <v>2327</v>
      </c>
    </row>
    <row r="3376" spans="1:7" ht="25.5" outlineLevel="2" x14ac:dyDescent="0.2">
      <c r="A3376" s="2">
        <v>2604</v>
      </c>
      <c r="C3376" s="19" t="s">
        <v>19581</v>
      </c>
      <c r="D3376" s="10" t="s">
        <v>93</v>
      </c>
      <c r="E3376" t="s">
        <v>411</v>
      </c>
      <c r="F3376" s="20">
        <v>3</v>
      </c>
      <c r="G3376" s="20">
        <v>12</v>
      </c>
    </row>
    <row r="3377" spans="1:7" ht="25.5" outlineLevel="2" x14ac:dyDescent="0.2">
      <c r="A3377" s="2">
        <v>2605</v>
      </c>
      <c r="C3377" s="19" t="s">
        <v>19581</v>
      </c>
      <c r="D3377" s="10" t="s">
        <v>96</v>
      </c>
      <c r="E3377" t="s">
        <v>411</v>
      </c>
      <c r="F3377" s="20">
        <v>2</v>
      </c>
      <c r="G3377" s="20">
        <v>15</v>
      </c>
    </row>
    <row r="3378" spans="1:7" ht="25.5" outlineLevel="2" x14ac:dyDescent="0.2">
      <c r="A3378" s="2">
        <v>2606</v>
      </c>
      <c r="C3378" s="19" t="s">
        <v>19581</v>
      </c>
      <c r="D3378" s="10" t="s">
        <v>97</v>
      </c>
      <c r="E3378" t="s">
        <v>411</v>
      </c>
      <c r="F3378" s="20">
        <v>573</v>
      </c>
      <c r="G3378" s="20">
        <v>65</v>
      </c>
    </row>
    <row r="3379" spans="1:7" ht="25.5" outlineLevel="2" x14ac:dyDescent="0.2">
      <c r="A3379" s="2">
        <v>2607</v>
      </c>
      <c r="C3379" s="19" t="s">
        <v>19581</v>
      </c>
      <c r="D3379" s="10" t="s">
        <v>98</v>
      </c>
      <c r="E3379" t="s">
        <v>411</v>
      </c>
      <c r="F3379" s="20">
        <v>3920</v>
      </c>
      <c r="G3379" s="20">
        <v>280</v>
      </c>
    </row>
    <row r="3380" spans="1:7" ht="25.5" outlineLevel="2" x14ac:dyDescent="0.2">
      <c r="A3380" s="2">
        <v>2608</v>
      </c>
      <c r="C3380" s="19" t="s">
        <v>19581</v>
      </c>
      <c r="D3380" s="10" t="s">
        <v>102</v>
      </c>
      <c r="E3380" t="s">
        <v>411</v>
      </c>
      <c r="F3380" s="20">
        <v>22</v>
      </c>
      <c r="G3380" s="20">
        <v>407</v>
      </c>
    </row>
    <row r="3381" spans="1:7" ht="25.5" outlineLevel="2" x14ac:dyDescent="0.2">
      <c r="A3381" s="2">
        <v>2609</v>
      </c>
      <c r="C3381" s="19" t="s">
        <v>19581</v>
      </c>
      <c r="D3381" s="10" t="s">
        <v>106</v>
      </c>
      <c r="E3381" t="s">
        <v>411</v>
      </c>
      <c r="F3381" s="20">
        <v>131</v>
      </c>
      <c r="G3381" s="20">
        <v>589</v>
      </c>
    </row>
    <row r="3382" spans="1:7" ht="25.5" outlineLevel="2" x14ac:dyDescent="0.2">
      <c r="A3382" s="2">
        <v>2610</v>
      </c>
      <c r="C3382" s="19" t="s">
        <v>19581</v>
      </c>
      <c r="D3382" s="10" t="s">
        <v>107</v>
      </c>
      <c r="E3382" t="s">
        <v>411</v>
      </c>
      <c r="F3382" s="20">
        <v>680</v>
      </c>
      <c r="G3382" s="20">
        <v>79</v>
      </c>
    </row>
    <row r="3383" spans="1:7" ht="25.5" outlineLevel="2" x14ac:dyDescent="0.2">
      <c r="A3383" s="2">
        <v>2611</v>
      </c>
      <c r="C3383" s="19" t="s">
        <v>19581</v>
      </c>
      <c r="D3383" s="10" t="s">
        <v>108</v>
      </c>
      <c r="E3383" t="s">
        <v>411</v>
      </c>
      <c r="F3383" s="20">
        <v>1115</v>
      </c>
      <c r="G3383" s="20">
        <v>606</v>
      </c>
    </row>
    <row r="3384" spans="1:7" ht="25.5" outlineLevel="2" x14ac:dyDescent="0.2">
      <c r="A3384" s="2">
        <v>2612</v>
      </c>
      <c r="C3384" s="19" t="s">
        <v>19581</v>
      </c>
      <c r="D3384" s="10" t="s">
        <v>109</v>
      </c>
      <c r="E3384" t="s">
        <v>411</v>
      </c>
      <c r="F3384" s="20">
        <v>552</v>
      </c>
      <c r="G3384" s="20">
        <v>133</v>
      </c>
    </row>
    <row r="3385" spans="1:7" ht="25.5" outlineLevel="2" x14ac:dyDescent="0.2">
      <c r="A3385" s="2">
        <v>2613</v>
      </c>
      <c r="C3385" s="19" t="s">
        <v>19581</v>
      </c>
      <c r="D3385" s="10" t="s">
        <v>113</v>
      </c>
      <c r="E3385" t="s">
        <v>411</v>
      </c>
      <c r="F3385" s="20">
        <v>4</v>
      </c>
      <c r="G3385" s="20">
        <v>51</v>
      </c>
    </row>
    <row r="3386" spans="1:7" ht="25.5" outlineLevel="2" x14ac:dyDescent="0.2">
      <c r="A3386" s="2">
        <v>2614</v>
      </c>
      <c r="C3386" s="19" t="s">
        <v>19581</v>
      </c>
      <c r="D3386" s="10" t="s">
        <v>117</v>
      </c>
      <c r="E3386" t="s">
        <v>411</v>
      </c>
      <c r="F3386" s="20">
        <v>93</v>
      </c>
      <c r="G3386" s="20">
        <v>30</v>
      </c>
    </row>
    <row r="3387" spans="1:7" ht="25.5" outlineLevel="2" x14ac:dyDescent="0.2">
      <c r="A3387" s="2">
        <v>2615</v>
      </c>
      <c r="C3387" s="19" t="s">
        <v>19581</v>
      </c>
      <c r="D3387" s="10" t="s">
        <v>118</v>
      </c>
      <c r="E3387" t="s">
        <v>411</v>
      </c>
      <c r="F3387" s="20">
        <v>82</v>
      </c>
      <c r="G3387" s="20">
        <v>101</v>
      </c>
    </row>
    <row r="3388" spans="1:7" ht="25.5" outlineLevel="2" x14ac:dyDescent="0.2">
      <c r="A3388" s="2">
        <v>2616</v>
      </c>
      <c r="C3388" s="19" t="s">
        <v>19581</v>
      </c>
      <c r="D3388" s="10" t="s">
        <v>119</v>
      </c>
      <c r="E3388" t="s">
        <v>411</v>
      </c>
      <c r="F3388" s="20">
        <v>1081</v>
      </c>
      <c r="G3388" s="20">
        <v>1497</v>
      </c>
    </row>
    <row r="3389" spans="1:7" ht="25.5" outlineLevel="2" x14ac:dyDescent="0.2">
      <c r="A3389" s="2">
        <v>2617</v>
      </c>
      <c r="C3389" s="19" t="s">
        <v>19581</v>
      </c>
      <c r="D3389" s="10" t="s">
        <v>121</v>
      </c>
      <c r="E3389" t="s">
        <v>411</v>
      </c>
      <c r="F3389" s="20">
        <v>1100</v>
      </c>
      <c r="G3389" s="20">
        <v>4246</v>
      </c>
    </row>
    <row r="3390" spans="1:7" ht="25.5" outlineLevel="2" x14ac:dyDescent="0.2">
      <c r="A3390" s="2">
        <v>2618</v>
      </c>
      <c r="C3390" s="19" t="s">
        <v>19581</v>
      </c>
      <c r="D3390" s="10" t="s">
        <v>123</v>
      </c>
      <c r="E3390" t="s">
        <v>411</v>
      </c>
      <c r="F3390" s="20">
        <v>103</v>
      </c>
      <c r="G3390" s="20">
        <v>21</v>
      </c>
    </row>
    <row r="3391" spans="1:7" ht="25.5" outlineLevel="2" x14ac:dyDescent="0.2">
      <c r="A3391" s="2">
        <v>2619</v>
      </c>
      <c r="C3391" s="19" t="s">
        <v>19581</v>
      </c>
      <c r="D3391" s="10" t="s">
        <v>125</v>
      </c>
      <c r="E3391" t="s">
        <v>411</v>
      </c>
      <c r="F3391" s="20">
        <v>5</v>
      </c>
      <c r="G3391" s="20">
        <v>5</v>
      </c>
    </row>
    <row r="3392" spans="1:7" ht="25.5" outlineLevel="2" x14ac:dyDescent="0.2">
      <c r="A3392" s="2">
        <v>2620</v>
      </c>
      <c r="C3392" s="19" t="s">
        <v>19581</v>
      </c>
      <c r="D3392" s="10" t="s">
        <v>128</v>
      </c>
      <c r="E3392" t="s">
        <v>411</v>
      </c>
      <c r="F3392" s="20">
        <v>1025</v>
      </c>
      <c r="G3392" s="20">
        <v>22641</v>
      </c>
    </row>
    <row r="3393" spans="1:7" ht="25.5" outlineLevel="2" x14ac:dyDescent="0.2">
      <c r="A3393" s="2">
        <v>2621</v>
      </c>
      <c r="C3393" s="19" t="s">
        <v>19581</v>
      </c>
      <c r="D3393" s="10" t="s">
        <v>129</v>
      </c>
      <c r="E3393" t="s">
        <v>411</v>
      </c>
      <c r="F3393" s="20">
        <v>194</v>
      </c>
      <c r="G3393" s="20">
        <v>24</v>
      </c>
    </row>
    <row r="3394" spans="1:7" ht="25.5" outlineLevel="2" x14ac:dyDescent="0.2">
      <c r="A3394" s="2">
        <v>2622</v>
      </c>
      <c r="C3394" s="19" t="s">
        <v>19581</v>
      </c>
      <c r="D3394" s="10" t="s">
        <v>130</v>
      </c>
      <c r="E3394" t="s">
        <v>411</v>
      </c>
      <c r="F3394" s="20">
        <v>9939</v>
      </c>
      <c r="G3394" s="20">
        <v>2219</v>
      </c>
    </row>
    <row r="3395" spans="1:7" ht="25.5" outlineLevel="2" x14ac:dyDescent="0.2">
      <c r="A3395" s="2">
        <v>2623</v>
      </c>
      <c r="C3395" s="19" t="s">
        <v>19581</v>
      </c>
      <c r="D3395" s="10" t="s">
        <v>132</v>
      </c>
      <c r="E3395" t="s">
        <v>411</v>
      </c>
      <c r="F3395" s="20">
        <v>7</v>
      </c>
      <c r="G3395" s="20">
        <v>13</v>
      </c>
    </row>
    <row r="3396" spans="1:7" ht="25.5" outlineLevel="2" x14ac:dyDescent="0.2">
      <c r="A3396" s="2">
        <v>2624</v>
      </c>
      <c r="C3396" s="19" t="s">
        <v>19581</v>
      </c>
      <c r="D3396" s="10" t="s">
        <v>133</v>
      </c>
      <c r="E3396" t="s">
        <v>411</v>
      </c>
      <c r="F3396" s="20">
        <v>12</v>
      </c>
      <c r="G3396" s="20">
        <v>461</v>
      </c>
    </row>
    <row r="3397" spans="1:7" ht="25.5" outlineLevel="2" x14ac:dyDescent="0.2">
      <c r="A3397" s="2">
        <v>2625</v>
      </c>
      <c r="C3397" s="19" t="s">
        <v>19581</v>
      </c>
      <c r="D3397" s="10" t="s">
        <v>134</v>
      </c>
      <c r="E3397" t="s">
        <v>411</v>
      </c>
      <c r="F3397" s="20">
        <v>310</v>
      </c>
      <c r="G3397" s="20">
        <v>10</v>
      </c>
    </row>
    <row r="3398" spans="1:7" ht="25.5" outlineLevel="2" x14ac:dyDescent="0.2">
      <c r="A3398" s="2">
        <v>2626</v>
      </c>
      <c r="C3398" s="19" t="s">
        <v>19581</v>
      </c>
      <c r="D3398" s="10" t="s">
        <v>135</v>
      </c>
      <c r="E3398" t="s">
        <v>411</v>
      </c>
      <c r="F3398" s="20">
        <v>23</v>
      </c>
      <c r="G3398" s="20">
        <v>5</v>
      </c>
    </row>
    <row r="3399" spans="1:7" ht="25.5" outlineLevel="2" x14ac:dyDescent="0.2">
      <c r="A3399" s="2">
        <v>2627</v>
      </c>
      <c r="C3399" s="19" t="s">
        <v>19581</v>
      </c>
      <c r="D3399" s="10" t="s">
        <v>136</v>
      </c>
      <c r="E3399" t="s">
        <v>411</v>
      </c>
      <c r="F3399" s="20">
        <v>144</v>
      </c>
      <c r="G3399" s="20">
        <v>20</v>
      </c>
    </row>
    <row r="3400" spans="1:7" ht="25.5" outlineLevel="2" x14ac:dyDescent="0.2">
      <c r="A3400" s="2">
        <v>2628</v>
      </c>
      <c r="C3400" s="19" t="s">
        <v>19581</v>
      </c>
      <c r="D3400" s="10" t="s">
        <v>137</v>
      </c>
      <c r="E3400" t="s">
        <v>411</v>
      </c>
      <c r="F3400" s="20">
        <v>110</v>
      </c>
      <c r="G3400" s="20">
        <v>10</v>
      </c>
    </row>
    <row r="3401" spans="1:7" ht="25.5" outlineLevel="2" x14ac:dyDescent="0.2">
      <c r="A3401" s="2">
        <v>2629</v>
      </c>
      <c r="C3401" s="19" t="s">
        <v>19581</v>
      </c>
      <c r="D3401" s="10" t="s">
        <v>139</v>
      </c>
      <c r="E3401" t="s">
        <v>411</v>
      </c>
      <c r="F3401" s="20">
        <v>10</v>
      </c>
      <c r="G3401" s="20">
        <v>10</v>
      </c>
    </row>
    <row r="3402" spans="1:7" ht="25.5" outlineLevel="2" x14ac:dyDescent="0.2">
      <c r="A3402" s="2">
        <v>2630</v>
      </c>
      <c r="C3402" s="19" t="s">
        <v>19581</v>
      </c>
      <c r="D3402" s="10" t="s">
        <v>142</v>
      </c>
      <c r="E3402" t="s">
        <v>411</v>
      </c>
      <c r="F3402" s="20">
        <v>13</v>
      </c>
      <c r="G3402" s="20">
        <v>14</v>
      </c>
    </row>
    <row r="3403" spans="1:7" ht="25.5" outlineLevel="2" x14ac:dyDescent="0.2">
      <c r="A3403" s="2">
        <v>2631</v>
      </c>
      <c r="C3403" s="19" t="s">
        <v>19581</v>
      </c>
      <c r="D3403" s="10" t="s">
        <v>143</v>
      </c>
      <c r="E3403" t="s">
        <v>411</v>
      </c>
      <c r="F3403" s="20">
        <v>42</v>
      </c>
      <c r="G3403" s="20">
        <v>1337</v>
      </c>
    </row>
    <row r="3404" spans="1:7" ht="25.5" outlineLevel="2" x14ac:dyDescent="0.2">
      <c r="A3404" s="2">
        <v>2632</v>
      </c>
      <c r="C3404" s="19" t="s">
        <v>19581</v>
      </c>
      <c r="D3404" s="10" t="s">
        <v>148</v>
      </c>
      <c r="E3404" t="s">
        <v>411</v>
      </c>
      <c r="F3404" s="20">
        <v>2</v>
      </c>
      <c r="G3404" s="20">
        <v>5</v>
      </c>
    </row>
    <row r="3405" spans="1:7" ht="25.5" outlineLevel="2" x14ac:dyDescent="0.2">
      <c r="A3405" s="2">
        <v>2633</v>
      </c>
      <c r="C3405" s="19" t="s">
        <v>19581</v>
      </c>
      <c r="D3405" s="10" t="s">
        <v>150</v>
      </c>
      <c r="E3405" t="s">
        <v>411</v>
      </c>
      <c r="F3405" s="20">
        <v>570</v>
      </c>
      <c r="G3405" s="20">
        <v>30</v>
      </c>
    </row>
    <row r="3406" spans="1:7" ht="25.5" outlineLevel="2" x14ac:dyDescent="0.2">
      <c r="A3406" s="2">
        <v>2634</v>
      </c>
      <c r="C3406" s="19" t="s">
        <v>19581</v>
      </c>
      <c r="D3406" s="10" t="s">
        <v>151</v>
      </c>
      <c r="E3406" t="s">
        <v>411</v>
      </c>
      <c r="F3406" s="20">
        <v>125</v>
      </c>
      <c r="G3406" s="20">
        <v>35</v>
      </c>
    </row>
    <row r="3407" spans="1:7" ht="25.5" outlineLevel="2" x14ac:dyDescent="0.2">
      <c r="A3407" s="2">
        <v>2635</v>
      </c>
      <c r="C3407" s="19" t="s">
        <v>19581</v>
      </c>
      <c r="D3407" s="10" t="s">
        <v>152</v>
      </c>
      <c r="E3407" t="s">
        <v>411</v>
      </c>
      <c r="F3407" s="20">
        <v>76</v>
      </c>
      <c r="G3407" s="20">
        <v>119</v>
      </c>
    </row>
    <row r="3408" spans="1:7" ht="25.5" outlineLevel="2" x14ac:dyDescent="0.2">
      <c r="A3408" s="2">
        <v>2636</v>
      </c>
      <c r="C3408" s="19" t="s">
        <v>19581</v>
      </c>
      <c r="D3408" s="10" t="s">
        <v>155</v>
      </c>
      <c r="E3408" t="s">
        <v>411</v>
      </c>
      <c r="F3408" s="20">
        <v>385</v>
      </c>
      <c r="G3408" s="20">
        <v>20</v>
      </c>
    </row>
    <row r="3409" spans="1:7" ht="25.5" outlineLevel="2" x14ac:dyDescent="0.2">
      <c r="A3409" s="2">
        <v>2637</v>
      </c>
      <c r="C3409" s="19" t="s">
        <v>19581</v>
      </c>
      <c r="D3409" s="10" t="s">
        <v>156</v>
      </c>
      <c r="E3409" t="s">
        <v>411</v>
      </c>
      <c r="F3409" s="20">
        <v>1265</v>
      </c>
      <c r="G3409" s="20">
        <v>121</v>
      </c>
    </row>
    <row r="3410" spans="1:7" ht="25.5" outlineLevel="2" x14ac:dyDescent="0.2">
      <c r="A3410" s="2">
        <v>2638</v>
      </c>
      <c r="C3410" s="19" t="s">
        <v>19581</v>
      </c>
      <c r="D3410" s="10" t="s">
        <v>157</v>
      </c>
      <c r="E3410" t="s">
        <v>411</v>
      </c>
      <c r="F3410" s="20">
        <v>612</v>
      </c>
      <c r="G3410" s="20">
        <v>54</v>
      </c>
    </row>
    <row r="3411" spans="1:7" ht="25.5" outlineLevel="2" x14ac:dyDescent="0.2">
      <c r="A3411" s="2">
        <v>2639</v>
      </c>
      <c r="C3411" s="19" t="s">
        <v>19581</v>
      </c>
      <c r="D3411" s="10" t="s">
        <v>158</v>
      </c>
      <c r="E3411" t="s">
        <v>411</v>
      </c>
      <c r="F3411" s="20">
        <v>691</v>
      </c>
      <c r="G3411" s="20">
        <v>887</v>
      </c>
    </row>
    <row r="3412" spans="1:7" ht="25.5" outlineLevel="2" x14ac:dyDescent="0.2">
      <c r="A3412" s="2">
        <v>2640</v>
      </c>
      <c r="C3412" s="19" t="s">
        <v>19581</v>
      </c>
      <c r="D3412" s="10" t="s">
        <v>159</v>
      </c>
      <c r="E3412" t="s">
        <v>411</v>
      </c>
      <c r="F3412" s="20">
        <v>12028</v>
      </c>
      <c r="G3412" s="20">
        <v>4847</v>
      </c>
    </row>
    <row r="3413" spans="1:7" ht="25.5" outlineLevel="2" x14ac:dyDescent="0.2">
      <c r="A3413" s="2">
        <v>2641</v>
      </c>
      <c r="C3413" s="19" t="s">
        <v>19581</v>
      </c>
      <c r="D3413" s="10" t="s">
        <v>161</v>
      </c>
      <c r="E3413" t="s">
        <v>411</v>
      </c>
      <c r="F3413" s="20">
        <v>44</v>
      </c>
      <c r="G3413" s="20">
        <v>20</v>
      </c>
    </row>
    <row r="3414" spans="1:7" ht="25.5" outlineLevel="2" x14ac:dyDescent="0.2">
      <c r="A3414" s="2">
        <v>2642</v>
      </c>
      <c r="C3414" s="19" t="s">
        <v>19581</v>
      </c>
      <c r="D3414" s="10" t="s">
        <v>162</v>
      </c>
      <c r="E3414" t="s">
        <v>411</v>
      </c>
      <c r="F3414" s="20">
        <v>1925</v>
      </c>
      <c r="G3414" s="20">
        <v>16092</v>
      </c>
    </row>
    <row r="3415" spans="1:7" ht="25.5" outlineLevel="2" x14ac:dyDescent="0.2">
      <c r="A3415" s="2">
        <v>2643</v>
      </c>
      <c r="C3415" s="19" t="s">
        <v>19581</v>
      </c>
      <c r="D3415" s="10" t="s">
        <v>163</v>
      </c>
      <c r="E3415" t="s">
        <v>411</v>
      </c>
      <c r="F3415" s="20">
        <v>760</v>
      </c>
      <c r="G3415" s="20">
        <v>5</v>
      </c>
    </row>
    <row r="3416" spans="1:7" ht="25.5" outlineLevel="2" x14ac:dyDescent="0.2">
      <c r="A3416" s="2">
        <v>2644</v>
      </c>
      <c r="C3416" s="19" t="s">
        <v>19581</v>
      </c>
      <c r="D3416" s="10" t="s">
        <v>164</v>
      </c>
      <c r="E3416" t="s">
        <v>411</v>
      </c>
      <c r="F3416" s="20">
        <v>194</v>
      </c>
      <c r="G3416" s="20">
        <v>18</v>
      </c>
    </row>
    <row r="3417" spans="1:7" ht="25.5" outlineLevel="2" x14ac:dyDescent="0.2">
      <c r="A3417" s="2">
        <v>2645</v>
      </c>
      <c r="C3417" s="19" t="s">
        <v>19581</v>
      </c>
      <c r="D3417" s="10" t="s">
        <v>165</v>
      </c>
      <c r="E3417" t="s">
        <v>411</v>
      </c>
      <c r="F3417" s="20">
        <v>190</v>
      </c>
      <c r="G3417" s="20">
        <v>22</v>
      </c>
    </row>
    <row r="3418" spans="1:7" ht="25.5" outlineLevel="2" x14ac:dyDescent="0.2">
      <c r="A3418" s="2">
        <v>2646</v>
      </c>
      <c r="C3418" s="19" t="s">
        <v>19581</v>
      </c>
      <c r="D3418" s="10" t="s">
        <v>166</v>
      </c>
      <c r="E3418" t="s">
        <v>411</v>
      </c>
      <c r="F3418" s="20">
        <v>3130</v>
      </c>
      <c r="G3418" s="20">
        <v>627</v>
      </c>
    </row>
    <row r="3419" spans="1:7" ht="25.5" outlineLevel="2" x14ac:dyDescent="0.2">
      <c r="A3419" s="2">
        <v>2647</v>
      </c>
      <c r="C3419" s="19" t="s">
        <v>19581</v>
      </c>
      <c r="D3419" s="10" t="s">
        <v>170</v>
      </c>
      <c r="E3419" t="s">
        <v>411</v>
      </c>
      <c r="F3419" s="20">
        <v>66</v>
      </c>
      <c r="G3419" s="20">
        <v>14</v>
      </c>
    </row>
    <row r="3420" spans="1:7" ht="25.5" outlineLevel="2" x14ac:dyDescent="0.2">
      <c r="A3420" s="2">
        <v>2648</v>
      </c>
      <c r="C3420" s="19" t="s">
        <v>19581</v>
      </c>
      <c r="D3420" s="10" t="s">
        <v>171</v>
      </c>
      <c r="E3420" t="s">
        <v>411</v>
      </c>
      <c r="F3420" s="20">
        <v>70</v>
      </c>
      <c r="G3420" s="20">
        <v>10</v>
      </c>
    </row>
    <row r="3421" spans="1:7" ht="25.5" outlineLevel="2" x14ac:dyDescent="0.2">
      <c r="A3421" s="2">
        <v>2649</v>
      </c>
      <c r="C3421" s="19" t="s">
        <v>19581</v>
      </c>
      <c r="D3421" s="10" t="s">
        <v>173</v>
      </c>
      <c r="E3421" t="s">
        <v>411</v>
      </c>
      <c r="F3421" s="20">
        <v>375</v>
      </c>
      <c r="G3421" s="20">
        <v>20</v>
      </c>
    </row>
    <row r="3422" spans="1:7" ht="25.5" outlineLevel="2" x14ac:dyDescent="0.2">
      <c r="A3422" s="2">
        <v>2650</v>
      </c>
      <c r="C3422" s="19" t="s">
        <v>19581</v>
      </c>
      <c r="D3422" s="10" t="s">
        <v>174</v>
      </c>
      <c r="E3422" t="s">
        <v>411</v>
      </c>
      <c r="F3422" s="20">
        <v>8</v>
      </c>
      <c r="G3422" s="20">
        <v>10</v>
      </c>
    </row>
    <row r="3423" spans="1:7" ht="25.5" outlineLevel="2" x14ac:dyDescent="0.2">
      <c r="A3423" s="2">
        <v>2651</v>
      </c>
      <c r="C3423" s="19" t="s">
        <v>19581</v>
      </c>
      <c r="D3423" s="10" t="s">
        <v>175</v>
      </c>
      <c r="E3423" t="s">
        <v>411</v>
      </c>
      <c r="F3423" s="20">
        <v>27</v>
      </c>
      <c r="G3423" s="20">
        <v>198</v>
      </c>
    </row>
    <row r="3424" spans="1:7" ht="25.5" outlineLevel="2" x14ac:dyDescent="0.2">
      <c r="A3424" s="2">
        <v>2652</v>
      </c>
      <c r="C3424" s="19" t="s">
        <v>19581</v>
      </c>
      <c r="D3424" s="10" t="s">
        <v>176</v>
      </c>
      <c r="E3424" t="s">
        <v>411</v>
      </c>
      <c r="F3424" s="20">
        <v>34134</v>
      </c>
      <c r="G3424" s="20">
        <v>38007</v>
      </c>
    </row>
    <row r="3425" spans="1:7" ht="25.5" outlineLevel="2" x14ac:dyDescent="0.2">
      <c r="A3425" s="2">
        <v>2653</v>
      </c>
      <c r="C3425" s="19" t="s">
        <v>19581</v>
      </c>
      <c r="D3425" s="10" t="s">
        <v>1452</v>
      </c>
      <c r="E3425" t="s">
        <v>411</v>
      </c>
      <c r="F3425" s="20">
        <v>18</v>
      </c>
      <c r="G3425" s="20">
        <v>360</v>
      </c>
    </row>
    <row r="3426" spans="1:7" ht="25.5" outlineLevel="2" x14ac:dyDescent="0.2">
      <c r="A3426" s="2">
        <v>2654</v>
      </c>
      <c r="C3426" s="19" t="s">
        <v>19581</v>
      </c>
      <c r="D3426" s="10" t="s">
        <v>178</v>
      </c>
      <c r="E3426" t="s">
        <v>411</v>
      </c>
      <c r="F3426" s="20">
        <v>25612</v>
      </c>
      <c r="G3426" s="20">
        <v>288270</v>
      </c>
    </row>
    <row r="3427" spans="1:7" ht="25.5" outlineLevel="2" x14ac:dyDescent="0.2">
      <c r="A3427" s="2">
        <v>2655</v>
      </c>
      <c r="C3427" s="19" t="s">
        <v>19581</v>
      </c>
      <c r="D3427" s="10" t="s">
        <v>181</v>
      </c>
      <c r="E3427" t="s">
        <v>411</v>
      </c>
      <c r="F3427" s="20">
        <v>3</v>
      </c>
      <c r="G3427" s="20">
        <v>49</v>
      </c>
    </row>
    <row r="3428" spans="1:7" ht="25.5" outlineLevel="2" x14ac:dyDescent="0.2">
      <c r="A3428" s="2">
        <v>2656</v>
      </c>
      <c r="C3428" s="19" t="s">
        <v>19581</v>
      </c>
      <c r="D3428" s="10" t="s">
        <v>182</v>
      </c>
      <c r="E3428" t="s">
        <v>411</v>
      </c>
      <c r="F3428" s="20">
        <v>562</v>
      </c>
      <c r="G3428" s="20">
        <v>2546</v>
      </c>
    </row>
    <row r="3429" spans="1:7" ht="25.5" outlineLevel="2" x14ac:dyDescent="0.2">
      <c r="A3429" s="2">
        <v>2657</v>
      </c>
      <c r="C3429" s="19" t="s">
        <v>19581</v>
      </c>
      <c r="D3429" s="10" t="s">
        <v>183</v>
      </c>
      <c r="E3429" t="s">
        <v>411</v>
      </c>
      <c r="F3429" s="20">
        <v>1</v>
      </c>
      <c r="G3429" s="20">
        <v>185</v>
      </c>
    </row>
    <row r="3430" spans="1:7" ht="25.5" outlineLevel="1" x14ac:dyDescent="0.2">
      <c r="A3430" s="2"/>
      <c r="C3430" s="49" t="s">
        <v>19582</v>
      </c>
      <c r="F3430" s="20">
        <f>SUBTOTAL(9,F3324:F3429)</f>
        <v>202078</v>
      </c>
      <c r="G3430" s="20">
        <f>SUBTOTAL(9,G3324:G3429)</f>
        <v>474676</v>
      </c>
    </row>
    <row r="3431" spans="1:7" ht="25.5" outlineLevel="2" x14ac:dyDescent="0.2">
      <c r="A3431" s="2">
        <v>2658</v>
      </c>
      <c r="B3431" t="s">
        <v>1461</v>
      </c>
      <c r="C3431" s="19" t="s">
        <v>19583</v>
      </c>
      <c r="D3431" s="10" t="s">
        <v>23</v>
      </c>
      <c r="E3431" t="s">
        <v>411</v>
      </c>
      <c r="F3431" s="20">
        <v>250</v>
      </c>
      <c r="G3431" s="20">
        <v>49</v>
      </c>
    </row>
    <row r="3432" spans="1:7" ht="25.5" outlineLevel="2" x14ac:dyDescent="0.2">
      <c r="A3432" s="2">
        <v>2659</v>
      </c>
      <c r="C3432" s="19" t="s">
        <v>19583</v>
      </c>
      <c r="D3432" s="10" t="s">
        <v>33</v>
      </c>
      <c r="E3432" t="s">
        <v>411</v>
      </c>
      <c r="F3432" s="20">
        <v>75</v>
      </c>
      <c r="G3432" s="20">
        <v>15</v>
      </c>
    </row>
    <row r="3433" spans="1:7" ht="25.5" outlineLevel="2" x14ac:dyDescent="0.2">
      <c r="A3433" s="2">
        <v>2660</v>
      </c>
      <c r="C3433" s="19" t="s">
        <v>19583</v>
      </c>
      <c r="D3433" s="10" t="s">
        <v>80</v>
      </c>
      <c r="E3433" t="s">
        <v>411</v>
      </c>
      <c r="F3433" s="20">
        <v>19670</v>
      </c>
      <c r="G3433" s="20">
        <v>209</v>
      </c>
    </row>
    <row r="3434" spans="1:7" ht="25.5" outlineLevel="2" x14ac:dyDescent="0.2">
      <c r="A3434" s="2">
        <v>2661</v>
      </c>
      <c r="C3434" s="19" t="s">
        <v>19583</v>
      </c>
      <c r="D3434" s="10" t="s">
        <v>176</v>
      </c>
      <c r="E3434" t="s">
        <v>411</v>
      </c>
      <c r="F3434" s="20">
        <v>87</v>
      </c>
      <c r="G3434" s="20">
        <v>550</v>
      </c>
    </row>
    <row r="3435" spans="1:7" ht="38.25" outlineLevel="1" x14ac:dyDescent="0.2">
      <c r="A3435" s="2"/>
      <c r="C3435" s="49" t="s">
        <v>19584</v>
      </c>
      <c r="F3435" s="20">
        <f>SUBTOTAL(9,F3431:F3434)</f>
        <v>20082</v>
      </c>
      <c r="G3435" s="20">
        <f>SUBTOTAL(9,G3431:G3434)</f>
        <v>823</v>
      </c>
    </row>
    <row r="3436" spans="1:7" ht="25.5" outlineLevel="2" x14ac:dyDescent="0.2">
      <c r="A3436" s="2">
        <v>2662</v>
      </c>
      <c r="B3436" t="s">
        <v>1463</v>
      </c>
      <c r="C3436" s="19" t="s">
        <v>20653</v>
      </c>
      <c r="D3436" s="10" t="s">
        <v>42</v>
      </c>
      <c r="E3436" t="s">
        <v>1465</v>
      </c>
      <c r="F3436" s="20">
        <v>60</v>
      </c>
      <c r="G3436" s="20">
        <v>30</v>
      </c>
    </row>
    <row r="3437" spans="1:7" ht="25.5" outlineLevel="2" x14ac:dyDescent="0.2">
      <c r="A3437" s="2">
        <v>2663</v>
      </c>
      <c r="C3437" s="19" t="s">
        <v>20653</v>
      </c>
      <c r="D3437" s="10" t="s">
        <v>80</v>
      </c>
      <c r="E3437" t="s">
        <v>1465</v>
      </c>
      <c r="F3437" s="20">
        <v>148848</v>
      </c>
      <c r="G3437" s="20">
        <v>11410</v>
      </c>
    </row>
    <row r="3438" spans="1:7" ht="25.5" outlineLevel="1" x14ac:dyDescent="0.2">
      <c r="A3438" s="2"/>
      <c r="C3438" s="49" t="s">
        <v>20654</v>
      </c>
      <c r="F3438" s="20">
        <f>SUBTOTAL(9,F3436:F3437)</f>
        <v>148908</v>
      </c>
      <c r="G3438" s="20">
        <f>SUBTOTAL(9,G3436:G3437)</f>
        <v>11440</v>
      </c>
    </row>
    <row r="3439" spans="1:7" ht="25.5" outlineLevel="2" x14ac:dyDescent="0.2">
      <c r="A3439" s="2">
        <v>2664</v>
      </c>
      <c r="B3439" t="s">
        <v>1466</v>
      </c>
      <c r="C3439" s="19" t="s">
        <v>19585</v>
      </c>
      <c r="D3439" s="10" t="s">
        <v>166</v>
      </c>
      <c r="E3439" t="s">
        <v>1465</v>
      </c>
      <c r="F3439" s="20">
        <v>3329</v>
      </c>
      <c r="G3439" s="20">
        <v>104</v>
      </c>
    </row>
    <row r="3440" spans="1:7" ht="25.5" outlineLevel="1" x14ac:dyDescent="0.2">
      <c r="A3440" s="2"/>
      <c r="C3440" s="49" t="s">
        <v>19586</v>
      </c>
      <c r="F3440" s="20">
        <f>SUBTOTAL(9,F3439:F3439)</f>
        <v>3329</v>
      </c>
      <c r="G3440" s="20">
        <f>SUBTOTAL(9,G3439:G3439)</f>
        <v>104</v>
      </c>
    </row>
    <row r="3441" spans="1:7" ht="25.5" outlineLevel="2" x14ac:dyDescent="0.2">
      <c r="A3441" s="2">
        <v>2665</v>
      </c>
      <c r="B3441" t="s">
        <v>1468</v>
      </c>
      <c r="C3441" s="19" t="s">
        <v>19587</v>
      </c>
      <c r="D3441" s="10" t="s">
        <v>42</v>
      </c>
      <c r="E3441" t="s">
        <v>1465</v>
      </c>
      <c r="F3441" s="20">
        <v>165</v>
      </c>
      <c r="G3441" s="20">
        <v>159</v>
      </c>
    </row>
    <row r="3442" spans="1:7" ht="25.5" outlineLevel="1" x14ac:dyDescent="0.2">
      <c r="A3442" s="2"/>
      <c r="C3442" s="49" t="s">
        <v>19588</v>
      </c>
      <c r="F3442" s="20">
        <f>SUBTOTAL(9,F3441:F3441)</f>
        <v>165</v>
      </c>
      <c r="G3442" s="20">
        <f>SUBTOTAL(9,G3441:G3441)</f>
        <v>159</v>
      </c>
    </row>
    <row r="3443" spans="1:7" ht="25.5" outlineLevel="2" x14ac:dyDescent="0.2">
      <c r="A3443" s="2">
        <v>2666</v>
      </c>
      <c r="B3443" t="s">
        <v>1470</v>
      </c>
      <c r="C3443" s="19" t="s">
        <v>19589</v>
      </c>
      <c r="D3443" s="10" t="s">
        <v>80</v>
      </c>
      <c r="E3443" t="s">
        <v>1465</v>
      </c>
      <c r="F3443" s="20">
        <v>8410404</v>
      </c>
      <c r="G3443" s="20">
        <v>2345422</v>
      </c>
    </row>
    <row r="3444" spans="1:7" ht="25.5" outlineLevel="1" x14ac:dyDescent="0.2">
      <c r="A3444" s="2"/>
      <c r="C3444" s="49" t="s">
        <v>19590</v>
      </c>
      <c r="F3444" s="20">
        <f>SUBTOTAL(9,F3443:F3443)</f>
        <v>8410404</v>
      </c>
      <c r="G3444" s="20">
        <f>SUBTOTAL(9,G3443:G3443)</f>
        <v>2345422</v>
      </c>
    </row>
    <row r="3445" spans="1:7" ht="25.5" outlineLevel="2" x14ac:dyDescent="0.2">
      <c r="A3445" s="2">
        <v>2667</v>
      </c>
      <c r="B3445" t="s">
        <v>1472</v>
      </c>
      <c r="C3445" s="19" t="s">
        <v>19591</v>
      </c>
      <c r="D3445" s="10" t="s">
        <v>88</v>
      </c>
      <c r="E3445" t="s">
        <v>1465</v>
      </c>
      <c r="F3445" s="20">
        <v>1463</v>
      </c>
      <c r="G3445" s="20">
        <v>907</v>
      </c>
    </row>
    <row r="3446" spans="1:7" ht="25.5" outlineLevel="1" x14ac:dyDescent="0.2">
      <c r="A3446" s="2"/>
      <c r="C3446" s="49" t="s">
        <v>19592</v>
      </c>
      <c r="F3446" s="20">
        <f>SUBTOTAL(9,F3445:F3445)</f>
        <v>1463</v>
      </c>
      <c r="G3446" s="20">
        <f>SUBTOTAL(9,G3445:G3445)</f>
        <v>907</v>
      </c>
    </row>
    <row r="3447" spans="1:7" ht="25.5" outlineLevel="2" x14ac:dyDescent="0.2">
      <c r="A3447" s="2">
        <v>2668</v>
      </c>
      <c r="B3447" t="s">
        <v>1474</v>
      </c>
      <c r="C3447" s="19" t="s">
        <v>19593</v>
      </c>
      <c r="D3447" s="10" t="s">
        <v>176</v>
      </c>
      <c r="E3447" t="s">
        <v>1465</v>
      </c>
      <c r="F3447" s="20">
        <v>810</v>
      </c>
      <c r="G3447" s="20">
        <v>556</v>
      </c>
    </row>
    <row r="3448" spans="1:7" ht="25.5" outlineLevel="1" x14ac:dyDescent="0.2">
      <c r="A3448" s="2"/>
      <c r="C3448" s="49" t="s">
        <v>19594</v>
      </c>
      <c r="F3448" s="20">
        <f>SUBTOTAL(9,F3447:F3447)</f>
        <v>810</v>
      </c>
      <c r="G3448" s="20">
        <f>SUBTOTAL(9,G3447:G3447)</f>
        <v>556</v>
      </c>
    </row>
    <row r="3449" spans="1:7" ht="25.5" outlineLevel="2" x14ac:dyDescent="0.2">
      <c r="A3449" s="2">
        <v>2669</v>
      </c>
      <c r="B3449" t="s">
        <v>1476</v>
      </c>
      <c r="C3449" s="19" t="s">
        <v>20655</v>
      </c>
      <c r="D3449" s="10" t="s">
        <v>22</v>
      </c>
      <c r="E3449" t="s">
        <v>1465</v>
      </c>
      <c r="F3449" s="20">
        <v>40</v>
      </c>
      <c r="G3449" s="20">
        <v>130</v>
      </c>
    </row>
    <row r="3450" spans="1:7" ht="25.5" outlineLevel="2" x14ac:dyDescent="0.2">
      <c r="A3450" s="2">
        <v>2670</v>
      </c>
      <c r="C3450" s="19" t="s">
        <v>20655</v>
      </c>
      <c r="D3450" s="10" t="s">
        <v>80</v>
      </c>
      <c r="E3450" t="s">
        <v>1465</v>
      </c>
      <c r="F3450" s="20">
        <v>10650</v>
      </c>
      <c r="G3450" s="20">
        <v>2556</v>
      </c>
    </row>
    <row r="3451" spans="1:7" ht="25.5" outlineLevel="2" x14ac:dyDescent="0.2">
      <c r="A3451" s="2">
        <v>2671</v>
      </c>
      <c r="C3451" s="19" t="s">
        <v>20655</v>
      </c>
      <c r="D3451" s="10" t="s">
        <v>178</v>
      </c>
      <c r="E3451" t="s">
        <v>1465</v>
      </c>
      <c r="F3451" s="20">
        <v>246</v>
      </c>
      <c r="G3451" s="20">
        <v>190</v>
      </c>
    </row>
    <row r="3452" spans="1:7" ht="25.5" outlineLevel="1" x14ac:dyDescent="0.2">
      <c r="A3452" s="2"/>
      <c r="C3452" s="49" t="s">
        <v>20656</v>
      </c>
      <c r="F3452" s="20">
        <f>SUBTOTAL(9,F3449:F3451)</f>
        <v>10936</v>
      </c>
      <c r="G3452" s="20">
        <f>SUBTOTAL(9,G3449:G3451)</f>
        <v>2876</v>
      </c>
    </row>
    <row r="3453" spans="1:7" outlineLevel="2" x14ac:dyDescent="0.2">
      <c r="A3453" s="2">
        <v>2672</v>
      </c>
      <c r="B3453" t="s">
        <v>1478</v>
      </c>
      <c r="C3453" s="19" t="s">
        <v>18303</v>
      </c>
      <c r="D3453" s="10" t="s">
        <v>27</v>
      </c>
      <c r="E3453" t="s">
        <v>1465</v>
      </c>
      <c r="F3453" s="20">
        <v>37</v>
      </c>
      <c r="G3453" s="20">
        <v>126</v>
      </c>
    </row>
    <row r="3454" spans="1:7" outlineLevel="2" x14ac:dyDescent="0.2">
      <c r="A3454" s="2">
        <v>2673</v>
      </c>
      <c r="C3454" s="19" t="s">
        <v>18303</v>
      </c>
      <c r="D3454" s="10" t="s">
        <v>68</v>
      </c>
      <c r="E3454" t="s">
        <v>1465</v>
      </c>
      <c r="F3454" s="20">
        <v>536</v>
      </c>
      <c r="G3454" s="20">
        <v>222</v>
      </c>
    </row>
    <row r="3455" spans="1:7" outlineLevel="2" x14ac:dyDescent="0.2">
      <c r="A3455" s="2">
        <v>2674</v>
      </c>
      <c r="C3455" s="19" t="s">
        <v>18303</v>
      </c>
      <c r="D3455" s="10" t="s">
        <v>80</v>
      </c>
      <c r="E3455" t="s">
        <v>1465</v>
      </c>
      <c r="F3455" s="20">
        <v>16320</v>
      </c>
      <c r="G3455" s="20">
        <v>1040</v>
      </c>
    </row>
    <row r="3456" spans="1:7" outlineLevel="1" x14ac:dyDescent="0.2">
      <c r="A3456" s="2"/>
      <c r="C3456" s="49" t="s">
        <v>18304</v>
      </c>
      <c r="F3456" s="20">
        <f>SUBTOTAL(9,F3453:F3455)</f>
        <v>16893</v>
      </c>
      <c r="G3456" s="20">
        <f>SUBTOTAL(9,G3453:G3455)</f>
        <v>1388</v>
      </c>
    </row>
    <row r="3457" spans="1:7" ht="25.5" outlineLevel="2" x14ac:dyDescent="0.2">
      <c r="A3457" s="2">
        <v>2675</v>
      </c>
      <c r="B3457" t="s">
        <v>1479</v>
      </c>
      <c r="C3457" s="19" t="s">
        <v>19595</v>
      </c>
      <c r="D3457" s="10" t="s">
        <v>15</v>
      </c>
      <c r="E3457" t="s">
        <v>398</v>
      </c>
      <c r="F3457" s="20">
        <v>459</v>
      </c>
      <c r="G3457" s="20">
        <v>74</v>
      </c>
    </row>
    <row r="3458" spans="1:7" ht="25.5" outlineLevel="2" x14ac:dyDescent="0.2">
      <c r="A3458" s="2">
        <v>2676</v>
      </c>
      <c r="C3458" s="19" t="s">
        <v>19595</v>
      </c>
      <c r="D3458" s="10" t="s">
        <v>16</v>
      </c>
      <c r="E3458" t="s">
        <v>398</v>
      </c>
      <c r="F3458" s="20">
        <v>600</v>
      </c>
      <c r="G3458" s="20">
        <v>1481</v>
      </c>
    </row>
    <row r="3459" spans="1:7" ht="25.5" outlineLevel="2" x14ac:dyDescent="0.2">
      <c r="A3459" s="2">
        <v>2677</v>
      </c>
      <c r="C3459" s="19" t="s">
        <v>19595</v>
      </c>
      <c r="D3459" s="10" t="s">
        <v>23</v>
      </c>
      <c r="E3459" t="s">
        <v>398</v>
      </c>
      <c r="F3459" s="20">
        <v>681</v>
      </c>
      <c r="G3459" s="20">
        <v>123</v>
      </c>
    </row>
    <row r="3460" spans="1:7" ht="25.5" outlineLevel="2" x14ac:dyDescent="0.2">
      <c r="A3460" s="2">
        <v>2678</v>
      </c>
      <c r="C3460" s="19" t="s">
        <v>19595</v>
      </c>
      <c r="D3460" s="10" t="s">
        <v>37</v>
      </c>
      <c r="E3460" t="s">
        <v>398</v>
      </c>
      <c r="F3460" s="20">
        <v>16848</v>
      </c>
      <c r="G3460" s="20">
        <v>6261</v>
      </c>
    </row>
    <row r="3461" spans="1:7" ht="25.5" outlineLevel="2" x14ac:dyDescent="0.2">
      <c r="A3461" s="2">
        <v>2679</v>
      </c>
      <c r="C3461" s="19" t="s">
        <v>19595</v>
      </c>
      <c r="D3461" s="10" t="s">
        <v>42</v>
      </c>
      <c r="E3461" t="s">
        <v>398</v>
      </c>
      <c r="F3461" s="20">
        <v>10440</v>
      </c>
      <c r="G3461" s="20">
        <v>229</v>
      </c>
    </row>
    <row r="3462" spans="1:7" ht="25.5" outlineLevel="2" x14ac:dyDescent="0.2">
      <c r="A3462" s="2">
        <v>2680</v>
      </c>
      <c r="C3462" s="19" t="s">
        <v>19595</v>
      </c>
      <c r="D3462" s="10" t="s">
        <v>65</v>
      </c>
      <c r="E3462" t="s">
        <v>398</v>
      </c>
      <c r="F3462" s="20">
        <v>44687</v>
      </c>
      <c r="G3462" s="20">
        <v>7112</v>
      </c>
    </row>
    <row r="3463" spans="1:7" ht="25.5" outlineLevel="2" x14ac:dyDescent="0.2">
      <c r="A3463" s="2">
        <v>2681</v>
      </c>
      <c r="C3463" s="19" t="s">
        <v>19595</v>
      </c>
      <c r="D3463" s="10" t="s">
        <v>68</v>
      </c>
      <c r="E3463" t="s">
        <v>398</v>
      </c>
      <c r="F3463" s="20">
        <v>5915</v>
      </c>
      <c r="G3463" s="20">
        <v>1779</v>
      </c>
    </row>
    <row r="3464" spans="1:7" ht="25.5" outlineLevel="2" x14ac:dyDescent="0.2">
      <c r="A3464" s="2">
        <v>2682</v>
      </c>
      <c r="C3464" s="19" t="s">
        <v>19595</v>
      </c>
      <c r="D3464" s="10" t="s">
        <v>87</v>
      </c>
      <c r="E3464" t="s">
        <v>398</v>
      </c>
      <c r="F3464" s="20">
        <v>13186</v>
      </c>
      <c r="G3464" s="20">
        <v>670</v>
      </c>
    </row>
    <row r="3465" spans="1:7" ht="25.5" outlineLevel="2" x14ac:dyDescent="0.2">
      <c r="A3465" s="2">
        <v>2683</v>
      </c>
      <c r="C3465" s="19" t="s">
        <v>19595</v>
      </c>
      <c r="D3465" s="10" t="s">
        <v>88</v>
      </c>
      <c r="E3465" t="s">
        <v>398</v>
      </c>
      <c r="F3465" s="20">
        <v>28369</v>
      </c>
      <c r="G3465" s="20">
        <v>9480</v>
      </c>
    </row>
    <row r="3466" spans="1:7" ht="25.5" outlineLevel="2" x14ac:dyDescent="0.2">
      <c r="A3466" s="2">
        <v>2684</v>
      </c>
      <c r="C3466" s="19" t="s">
        <v>19595</v>
      </c>
      <c r="D3466" s="10" t="s">
        <v>123</v>
      </c>
      <c r="E3466" t="s">
        <v>398</v>
      </c>
      <c r="F3466" s="20">
        <v>155</v>
      </c>
      <c r="G3466" s="20">
        <v>39</v>
      </c>
    </row>
    <row r="3467" spans="1:7" ht="25.5" outlineLevel="2" x14ac:dyDescent="0.2">
      <c r="A3467" s="2">
        <v>2685</v>
      </c>
      <c r="C3467" s="19" t="s">
        <v>19595</v>
      </c>
      <c r="D3467" s="10" t="s">
        <v>157</v>
      </c>
      <c r="E3467" t="s">
        <v>398</v>
      </c>
      <c r="F3467" s="20">
        <v>657</v>
      </c>
      <c r="G3467" s="20">
        <v>59</v>
      </c>
    </row>
    <row r="3468" spans="1:7" ht="25.5" outlineLevel="2" x14ac:dyDescent="0.2">
      <c r="A3468" s="2">
        <v>2686</v>
      </c>
      <c r="C3468" s="19" t="s">
        <v>19595</v>
      </c>
      <c r="D3468" s="10" t="s">
        <v>162</v>
      </c>
      <c r="E3468" t="s">
        <v>398</v>
      </c>
      <c r="F3468" s="20">
        <v>2354</v>
      </c>
      <c r="G3468" s="20">
        <v>244</v>
      </c>
    </row>
    <row r="3469" spans="1:7" ht="25.5" outlineLevel="2" x14ac:dyDescent="0.2">
      <c r="A3469" s="2">
        <v>2687</v>
      </c>
      <c r="C3469" s="19" t="s">
        <v>19595</v>
      </c>
      <c r="D3469" s="10" t="s">
        <v>176</v>
      </c>
      <c r="E3469" t="s">
        <v>398</v>
      </c>
      <c r="F3469" s="20">
        <v>44906</v>
      </c>
      <c r="G3469" s="20">
        <v>11092</v>
      </c>
    </row>
    <row r="3470" spans="1:7" ht="25.5" outlineLevel="2" x14ac:dyDescent="0.2">
      <c r="A3470" s="2">
        <v>2688</v>
      </c>
      <c r="C3470" s="19" t="s">
        <v>19595</v>
      </c>
      <c r="D3470" s="10" t="s">
        <v>178</v>
      </c>
      <c r="E3470" t="s">
        <v>398</v>
      </c>
      <c r="F3470" s="20">
        <v>17760</v>
      </c>
      <c r="G3470" s="20">
        <v>8537</v>
      </c>
    </row>
    <row r="3471" spans="1:7" ht="25.5" outlineLevel="1" x14ac:dyDescent="0.2">
      <c r="A3471" s="2"/>
      <c r="C3471" s="49" t="s">
        <v>19596</v>
      </c>
      <c r="F3471" s="20">
        <f>SUBTOTAL(9,F3457:F3470)</f>
        <v>187017</v>
      </c>
      <c r="G3471" s="20">
        <f>SUBTOTAL(9,G3457:G3470)</f>
        <v>47180</v>
      </c>
    </row>
    <row r="3472" spans="1:7" ht="25.5" outlineLevel="2" x14ac:dyDescent="0.2">
      <c r="A3472" s="2">
        <v>2689</v>
      </c>
      <c r="B3472" t="s">
        <v>1481</v>
      </c>
      <c r="C3472" s="19" t="s">
        <v>19597</v>
      </c>
      <c r="D3472" s="10" t="s">
        <v>88</v>
      </c>
      <c r="E3472" t="s">
        <v>398</v>
      </c>
      <c r="F3472" s="20">
        <v>1238</v>
      </c>
      <c r="G3472" s="20">
        <v>235</v>
      </c>
    </row>
    <row r="3473" spans="1:7" ht="25.5" outlineLevel="1" x14ac:dyDescent="0.2">
      <c r="A3473" s="2"/>
      <c r="C3473" s="49" t="s">
        <v>19598</v>
      </c>
      <c r="F3473" s="20">
        <f>SUBTOTAL(9,F3472:F3472)</f>
        <v>1238</v>
      </c>
      <c r="G3473" s="20">
        <f>SUBTOTAL(9,G3472:G3472)</f>
        <v>235</v>
      </c>
    </row>
    <row r="3474" spans="1:7" ht="25.5" outlineLevel="2" x14ac:dyDescent="0.2">
      <c r="A3474" s="2">
        <v>2690</v>
      </c>
      <c r="B3474" t="s">
        <v>1483</v>
      </c>
      <c r="C3474" s="19" t="s">
        <v>20657</v>
      </c>
      <c r="D3474" s="10" t="s">
        <v>443</v>
      </c>
      <c r="E3474" t="s">
        <v>398</v>
      </c>
      <c r="F3474" s="20">
        <v>2111</v>
      </c>
      <c r="G3474" s="20">
        <v>256</v>
      </c>
    </row>
    <row r="3475" spans="1:7" ht="25.5" outlineLevel="2" x14ac:dyDescent="0.2">
      <c r="A3475" s="2">
        <v>2691</v>
      </c>
      <c r="C3475" s="19" t="s">
        <v>20657</v>
      </c>
      <c r="D3475" s="10" t="s">
        <v>42</v>
      </c>
      <c r="E3475" t="s">
        <v>398</v>
      </c>
      <c r="F3475" s="20">
        <v>130</v>
      </c>
      <c r="G3475" s="20">
        <v>20</v>
      </c>
    </row>
    <row r="3476" spans="1:7" ht="25.5" outlineLevel="2" x14ac:dyDescent="0.2">
      <c r="A3476" s="2">
        <v>2692</v>
      </c>
      <c r="C3476" s="19" t="s">
        <v>20657</v>
      </c>
      <c r="D3476" s="10" t="s">
        <v>68</v>
      </c>
      <c r="E3476" t="s">
        <v>398</v>
      </c>
      <c r="F3476" s="20">
        <v>480</v>
      </c>
      <c r="G3476" s="20">
        <v>134</v>
      </c>
    </row>
    <row r="3477" spans="1:7" ht="25.5" outlineLevel="2" x14ac:dyDescent="0.2">
      <c r="A3477" s="2">
        <v>2693</v>
      </c>
      <c r="C3477" s="19" t="s">
        <v>20657</v>
      </c>
      <c r="D3477" s="10" t="s">
        <v>88</v>
      </c>
      <c r="E3477" t="s">
        <v>398</v>
      </c>
      <c r="F3477" s="20">
        <v>46780</v>
      </c>
      <c r="G3477" s="20">
        <v>18655</v>
      </c>
    </row>
    <row r="3478" spans="1:7" ht="25.5" outlineLevel="2" x14ac:dyDescent="0.2">
      <c r="A3478" s="2">
        <v>2694</v>
      </c>
      <c r="C3478" s="19" t="s">
        <v>20657</v>
      </c>
      <c r="D3478" s="10" t="s">
        <v>92</v>
      </c>
      <c r="E3478" t="s">
        <v>398</v>
      </c>
      <c r="F3478" s="20">
        <v>1930</v>
      </c>
      <c r="G3478" s="20">
        <v>884</v>
      </c>
    </row>
    <row r="3479" spans="1:7" ht="25.5" outlineLevel="2" x14ac:dyDescent="0.2">
      <c r="A3479" s="2">
        <v>2695</v>
      </c>
      <c r="C3479" s="19" t="s">
        <v>20657</v>
      </c>
      <c r="D3479" s="10" t="s">
        <v>136</v>
      </c>
      <c r="E3479" t="s">
        <v>398</v>
      </c>
      <c r="F3479" s="20">
        <v>2454</v>
      </c>
      <c r="G3479" s="20">
        <v>240</v>
      </c>
    </row>
    <row r="3480" spans="1:7" ht="25.5" outlineLevel="2" x14ac:dyDescent="0.2">
      <c r="A3480" s="2">
        <v>2696</v>
      </c>
      <c r="C3480" s="19" t="s">
        <v>20657</v>
      </c>
      <c r="D3480" s="10" t="s">
        <v>176</v>
      </c>
      <c r="E3480" t="s">
        <v>398</v>
      </c>
      <c r="F3480" s="20">
        <v>600</v>
      </c>
      <c r="G3480" s="20">
        <v>104</v>
      </c>
    </row>
    <row r="3481" spans="1:7" ht="25.5" outlineLevel="2" x14ac:dyDescent="0.2">
      <c r="A3481" s="2">
        <v>2697</v>
      </c>
      <c r="C3481" s="19" t="s">
        <v>20657</v>
      </c>
      <c r="D3481" s="10" t="s">
        <v>178</v>
      </c>
      <c r="E3481" t="s">
        <v>398</v>
      </c>
      <c r="F3481" s="20">
        <v>387</v>
      </c>
      <c r="G3481" s="20">
        <v>3139</v>
      </c>
    </row>
    <row r="3482" spans="1:7" ht="25.5" outlineLevel="1" x14ac:dyDescent="0.2">
      <c r="A3482" s="2"/>
      <c r="C3482" s="49" t="s">
        <v>20658</v>
      </c>
      <c r="F3482" s="20">
        <f>SUBTOTAL(9,F3474:F3481)</f>
        <v>54872</v>
      </c>
      <c r="G3482" s="20">
        <f>SUBTOTAL(9,G3474:G3481)</f>
        <v>23432</v>
      </c>
    </row>
    <row r="3483" spans="1:7" ht="25.5" outlineLevel="2" x14ac:dyDescent="0.2">
      <c r="A3483" s="2">
        <v>2698</v>
      </c>
      <c r="B3483" t="s">
        <v>1485</v>
      </c>
      <c r="C3483" s="19" t="s">
        <v>20659</v>
      </c>
      <c r="D3483" s="10" t="s">
        <v>15</v>
      </c>
      <c r="E3483" t="s">
        <v>398</v>
      </c>
      <c r="F3483" s="20">
        <v>16676</v>
      </c>
      <c r="G3483" s="20">
        <v>4240</v>
      </c>
    </row>
    <row r="3484" spans="1:7" ht="25.5" outlineLevel="2" x14ac:dyDescent="0.2">
      <c r="A3484" s="2">
        <v>2699</v>
      </c>
      <c r="C3484" s="19" t="s">
        <v>20659</v>
      </c>
      <c r="D3484" s="10" t="s">
        <v>16</v>
      </c>
      <c r="E3484" t="s">
        <v>398</v>
      </c>
      <c r="F3484" s="20">
        <v>7871</v>
      </c>
      <c r="G3484" s="20">
        <v>11489</v>
      </c>
    </row>
    <row r="3485" spans="1:7" ht="25.5" outlineLevel="2" x14ac:dyDescent="0.2">
      <c r="A3485" s="2">
        <v>2700</v>
      </c>
      <c r="C3485" s="19" t="s">
        <v>20659</v>
      </c>
      <c r="D3485" s="10" t="s">
        <v>23</v>
      </c>
      <c r="E3485" t="s">
        <v>398</v>
      </c>
      <c r="F3485" s="20">
        <v>9574</v>
      </c>
      <c r="G3485" s="20">
        <v>621</v>
      </c>
    </row>
    <row r="3486" spans="1:7" ht="25.5" outlineLevel="2" x14ac:dyDescent="0.2">
      <c r="A3486" s="2">
        <v>2701</v>
      </c>
      <c r="C3486" s="19" t="s">
        <v>20659</v>
      </c>
      <c r="D3486" s="10" t="s">
        <v>26</v>
      </c>
      <c r="E3486" t="s">
        <v>398</v>
      </c>
      <c r="F3486" s="20">
        <v>1715</v>
      </c>
      <c r="G3486" s="20">
        <v>112</v>
      </c>
    </row>
    <row r="3487" spans="1:7" ht="25.5" outlineLevel="2" x14ac:dyDescent="0.2">
      <c r="A3487" s="2">
        <v>2702</v>
      </c>
      <c r="C3487" s="19" t="s">
        <v>20659</v>
      </c>
      <c r="D3487" s="10" t="s">
        <v>37</v>
      </c>
      <c r="E3487" t="s">
        <v>398</v>
      </c>
      <c r="F3487" s="20">
        <v>155652</v>
      </c>
      <c r="G3487" s="20">
        <v>58887</v>
      </c>
    </row>
    <row r="3488" spans="1:7" ht="25.5" outlineLevel="2" x14ac:dyDescent="0.2">
      <c r="A3488" s="2">
        <v>2703</v>
      </c>
      <c r="C3488" s="19" t="s">
        <v>20659</v>
      </c>
      <c r="D3488" s="10" t="s">
        <v>41</v>
      </c>
      <c r="E3488" t="s">
        <v>398</v>
      </c>
      <c r="F3488" s="20">
        <v>1844</v>
      </c>
      <c r="G3488" s="20">
        <v>546</v>
      </c>
    </row>
    <row r="3489" spans="1:7" ht="25.5" outlineLevel="2" x14ac:dyDescent="0.2">
      <c r="A3489" s="2">
        <v>2704</v>
      </c>
      <c r="C3489" s="19" t="s">
        <v>20659</v>
      </c>
      <c r="D3489" s="10" t="s">
        <v>42</v>
      </c>
      <c r="E3489" t="s">
        <v>398</v>
      </c>
      <c r="F3489" s="20">
        <v>3177</v>
      </c>
      <c r="G3489" s="20">
        <v>332</v>
      </c>
    </row>
    <row r="3490" spans="1:7" ht="25.5" outlineLevel="2" x14ac:dyDescent="0.2">
      <c r="A3490" s="2">
        <v>2705</v>
      </c>
      <c r="C3490" s="19" t="s">
        <v>20659</v>
      </c>
      <c r="D3490" s="10" t="s">
        <v>53</v>
      </c>
      <c r="E3490" t="s">
        <v>398</v>
      </c>
      <c r="F3490" s="20">
        <v>3294</v>
      </c>
      <c r="G3490" s="20">
        <v>1043</v>
      </c>
    </row>
    <row r="3491" spans="1:7" ht="25.5" outlineLevel="2" x14ac:dyDescent="0.2">
      <c r="A3491" s="2">
        <v>2706</v>
      </c>
      <c r="C3491" s="19" t="s">
        <v>20659</v>
      </c>
      <c r="D3491" s="10" t="s">
        <v>54</v>
      </c>
      <c r="E3491" t="s">
        <v>398</v>
      </c>
      <c r="F3491" s="20">
        <v>2332</v>
      </c>
      <c r="G3491" s="20">
        <v>2375</v>
      </c>
    </row>
    <row r="3492" spans="1:7" ht="25.5" outlineLevel="2" x14ac:dyDescent="0.2">
      <c r="A3492" s="2">
        <v>2707</v>
      </c>
      <c r="C3492" s="19" t="s">
        <v>20659</v>
      </c>
      <c r="D3492" s="10" t="s">
        <v>64</v>
      </c>
      <c r="E3492" t="s">
        <v>398</v>
      </c>
      <c r="F3492" s="20">
        <v>2878</v>
      </c>
      <c r="G3492" s="20">
        <v>275</v>
      </c>
    </row>
    <row r="3493" spans="1:7" ht="25.5" outlineLevel="2" x14ac:dyDescent="0.2">
      <c r="A3493" s="2">
        <v>2708</v>
      </c>
      <c r="C3493" s="19" t="s">
        <v>20659</v>
      </c>
      <c r="D3493" s="10" t="s">
        <v>65</v>
      </c>
      <c r="E3493" t="s">
        <v>398</v>
      </c>
      <c r="F3493" s="20">
        <v>67917</v>
      </c>
      <c r="G3493" s="20">
        <v>11178</v>
      </c>
    </row>
    <row r="3494" spans="1:7" ht="25.5" outlineLevel="2" x14ac:dyDescent="0.2">
      <c r="A3494" s="2">
        <v>2709</v>
      </c>
      <c r="C3494" s="19" t="s">
        <v>20659</v>
      </c>
      <c r="D3494" s="10" t="s">
        <v>67</v>
      </c>
      <c r="E3494" t="s">
        <v>398</v>
      </c>
      <c r="F3494" s="20">
        <v>250</v>
      </c>
      <c r="G3494" s="20">
        <v>25</v>
      </c>
    </row>
    <row r="3495" spans="1:7" ht="25.5" outlineLevel="2" x14ac:dyDescent="0.2">
      <c r="A3495" s="2">
        <v>2710</v>
      </c>
      <c r="C3495" s="19" t="s">
        <v>20659</v>
      </c>
      <c r="D3495" s="10" t="s">
        <v>68</v>
      </c>
      <c r="E3495" t="s">
        <v>398</v>
      </c>
      <c r="F3495" s="20">
        <v>233814</v>
      </c>
      <c r="G3495" s="20">
        <v>76806</v>
      </c>
    </row>
    <row r="3496" spans="1:7" ht="25.5" outlineLevel="2" x14ac:dyDescent="0.2">
      <c r="A3496" s="2">
        <v>2711</v>
      </c>
      <c r="C3496" s="19" t="s">
        <v>20659</v>
      </c>
      <c r="D3496" s="10" t="s">
        <v>70</v>
      </c>
      <c r="E3496" t="s">
        <v>398</v>
      </c>
      <c r="F3496" s="20">
        <v>16595</v>
      </c>
      <c r="G3496" s="20">
        <v>1973</v>
      </c>
    </row>
    <row r="3497" spans="1:7" ht="25.5" outlineLevel="2" x14ac:dyDescent="0.2">
      <c r="A3497" s="2">
        <v>2712</v>
      </c>
      <c r="C3497" s="19" t="s">
        <v>20659</v>
      </c>
      <c r="D3497" s="10" t="s">
        <v>77</v>
      </c>
      <c r="E3497" t="s">
        <v>398</v>
      </c>
      <c r="F3497" s="20">
        <v>15470</v>
      </c>
      <c r="G3497" s="20">
        <v>11733</v>
      </c>
    </row>
    <row r="3498" spans="1:7" ht="25.5" outlineLevel="2" x14ac:dyDescent="0.2">
      <c r="A3498" s="2">
        <v>2713</v>
      </c>
      <c r="C3498" s="19" t="s">
        <v>20659</v>
      </c>
      <c r="D3498" s="10" t="s">
        <v>78</v>
      </c>
      <c r="E3498" t="s">
        <v>398</v>
      </c>
      <c r="F3498" s="20">
        <v>3158</v>
      </c>
      <c r="G3498" s="20">
        <v>210</v>
      </c>
    </row>
    <row r="3499" spans="1:7" ht="25.5" outlineLevel="2" x14ac:dyDescent="0.2">
      <c r="A3499" s="2">
        <v>2714</v>
      </c>
      <c r="C3499" s="19" t="s">
        <v>20659</v>
      </c>
      <c r="D3499" s="10" t="s">
        <v>79</v>
      </c>
      <c r="E3499" t="s">
        <v>398</v>
      </c>
      <c r="F3499" s="20">
        <v>45408</v>
      </c>
      <c r="G3499" s="20">
        <v>6958</v>
      </c>
    </row>
    <row r="3500" spans="1:7" ht="25.5" outlineLevel="2" x14ac:dyDescent="0.2">
      <c r="A3500" s="2">
        <v>2715</v>
      </c>
      <c r="C3500" s="19" t="s">
        <v>20659</v>
      </c>
      <c r="D3500" s="10" t="s">
        <v>84</v>
      </c>
      <c r="E3500" t="s">
        <v>398</v>
      </c>
      <c r="F3500" s="20">
        <v>5942</v>
      </c>
      <c r="G3500" s="20">
        <v>1272</v>
      </c>
    </row>
    <row r="3501" spans="1:7" ht="25.5" outlineLevel="2" x14ac:dyDescent="0.2">
      <c r="A3501" s="2">
        <v>2716</v>
      </c>
      <c r="C3501" s="19" t="s">
        <v>20659</v>
      </c>
      <c r="D3501" s="10" t="s">
        <v>87</v>
      </c>
      <c r="E3501" t="s">
        <v>398</v>
      </c>
      <c r="F3501" s="20">
        <v>23775</v>
      </c>
      <c r="G3501" s="20">
        <v>6736</v>
      </c>
    </row>
    <row r="3502" spans="1:7" ht="25.5" outlineLevel="2" x14ac:dyDescent="0.2">
      <c r="A3502" s="2">
        <v>2717</v>
      </c>
      <c r="C3502" s="19" t="s">
        <v>20659</v>
      </c>
      <c r="D3502" s="10" t="s">
        <v>88</v>
      </c>
      <c r="E3502" t="s">
        <v>398</v>
      </c>
      <c r="F3502" s="20">
        <v>432302</v>
      </c>
      <c r="G3502" s="20">
        <v>128582</v>
      </c>
    </row>
    <row r="3503" spans="1:7" ht="25.5" outlineLevel="2" x14ac:dyDescent="0.2">
      <c r="A3503" s="2">
        <v>2718</v>
      </c>
      <c r="C3503" s="19" t="s">
        <v>20659</v>
      </c>
      <c r="D3503" s="10" t="s">
        <v>110</v>
      </c>
      <c r="E3503" t="s">
        <v>398</v>
      </c>
      <c r="F3503" s="20">
        <v>366</v>
      </c>
      <c r="G3503" s="20">
        <v>117</v>
      </c>
    </row>
    <row r="3504" spans="1:7" ht="25.5" outlineLevel="2" x14ac:dyDescent="0.2">
      <c r="A3504" s="2">
        <v>2719</v>
      </c>
      <c r="C3504" s="19" t="s">
        <v>20659</v>
      </c>
      <c r="D3504" s="10" t="s">
        <v>121</v>
      </c>
      <c r="E3504" t="s">
        <v>398</v>
      </c>
      <c r="F3504" s="20">
        <v>20449</v>
      </c>
      <c r="G3504" s="20">
        <v>6062</v>
      </c>
    </row>
    <row r="3505" spans="1:7" ht="25.5" outlineLevel="2" x14ac:dyDescent="0.2">
      <c r="A3505" s="2">
        <v>2720</v>
      </c>
      <c r="C3505" s="19" t="s">
        <v>20659</v>
      </c>
      <c r="D3505" s="10" t="s">
        <v>123</v>
      </c>
      <c r="E3505" t="s">
        <v>398</v>
      </c>
      <c r="F3505" s="20">
        <v>1002</v>
      </c>
      <c r="G3505" s="20">
        <v>623</v>
      </c>
    </row>
    <row r="3506" spans="1:7" ht="25.5" outlineLevel="2" x14ac:dyDescent="0.2">
      <c r="A3506" s="2">
        <v>2721</v>
      </c>
      <c r="C3506" s="19" t="s">
        <v>20659</v>
      </c>
      <c r="D3506" s="10" t="s">
        <v>128</v>
      </c>
      <c r="E3506" t="s">
        <v>398</v>
      </c>
      <c r="F3506" s="20">
        <v>35937</v>
      </c>
      <c r="G3506" s="20">
        <v>11722</v>
      </c>
    </row>
    <row r="3507" spans="1:7" ht="25.5" outlineLevel="2" x14ac:dyDescent="0.2">
      <c r="A3507" s="2">
        <v>2722</v>
      </c>
      <c r="C3507" s="19" t="s">
        <v>20659</v>
      </c>
      <c r="D3507" s="10" t="s">
        <v>134</v>
      </c>
      <c r="E3507" t="s">
        <v>398</v>
      </c>
      <c r="F3507" s="20">
        <v>1280</v>
      </c>
      <c r="G3507" s="20">
        <v>372</v>
      </c>
    </row>
    <row r="3508" spans="1:7" ht="25.5" outlineLevel="2" x14ac:dyDescent="0.2">
      <c r="A3508" s="2">
        <v>2723</v>
      </c>
      <c r="C3508" s="19" t="s">
        <v>20659</v>
      </c>
      <c r="D3508" s="10" t="s">
        <v>136</v>
      </c>
      <c r="E3508" t="s">
        <v>398</v>
      </c>
      <c r="F3508" s="20">
        <v>1211</v>
      </c>
      <c r="G3508" s="20">
        <v>217</v>
      </c>
    </row>
    <row r="3509" spans="1:7" ht="25.5" outlineLevel="2" x14ac:dyDescent="0.2">
      <c r="A3509" s="2">
        <v>2724</v>
      </c>
      <c r="C3509" s="19" t="s">
        <v>20659</v>
      </c>
      <c r="D3509" s="10" t="s">
        <v>153</v>
      </c>
      <c r="E3509" t="s">
        <v>398</v>
      </c>
      <c r="F3509" s="20">
        <v>3367</v>
      </c>
      <c r="G3509" s="20">
        <v>736</v>
      </c>
    </row>
    <row r="3510" spans="1:7" ht="25.5" outlineLevel="2" x14ac:dyDescent="0.2">
      <c r="A3510" s="2">
        <v>2725</v>
      </c>
      <c r="C3510" s="19" t="s">
        <v>20659</v>
      </c>
      <c r="D3510" s="10" t="s">
        <v>156</v>
      </c>
      <c r="E3510" t="s">
        <v>398</v>
      </c>
      <c r="F3510" s="20">
        <v>2343</v>
      </c>
      <c r="G3510" s="20">
        <v>557</v>
      </c>
    </row>
    <row r="3511" spans="1:7" ht="25.5" outlineLevel="2" x14ac:dyDescent="0.2">
      <c r="A3511" s="2">
        <v>2726</v>
      </c>
      <c r="C3511" s="19" t="s">
        <v>20659</v>
      </c>
      <c r="D3511" s="10" t="s">
        <v>157</v>
      </c>
      <c r="E3511" t="s">
        <v>398</v>
      </c>
      <c r="F3511" s="20">
        <v>5605</v>
      </c>
      <c r="G3511" s="20">
        <v>638</v>
      </c>
    </row>
    <row r="3512" spans="1:7" ht="25.5" outlineLevel="2" x14ac:dyDescent="0.2">
      <c r="A3512" s="2">
        <v>2727</v>
      </c>
      <c r="C3512" s="19" t="s">
        <v>20659</v>
      </c>
      <c r="D3512" s="10" t="s">
        <v>161</v>
      </c>
      <c r="E3512" t="s">
        <v>398</v>
      </c>
      <c r="F3512" s="20">
        <v>2084</v>
      </c>
      <c r="G3512" s="20">
        <v>1157</v>
      </c>
    </row>
    <row r="3513" spans="1:7" ht="25.5" outlineLevel="2" x14ac:dyDescent="0.2">
      <c r="A3513" s="2">
        <v>2728</v>
      </c>
      <c r="C3513" s="19" t="s">
        <v>20659</v>
      </c>
      <c r="D3513" s="10" t="s">
        <v>162</v>
      </c>
      <c r="E3513" t="s">
        <v>398</v>
      </c>
      <c r="F3513" s="20">
        <v>36844</v>
      </c>
      <c r="G3513" s="20">
        <v>11215</v>
      </c>
    </row>
    <row r="3514" spans="1:7" ht="25.5" outlineLevel="2" x14ac:dyDescent="0.2">
      <c r="A3514" s="2">
        <v>2729</v>
      </c>
      <c r="C3514" s="19" t="s">
        <v>20659</v>
      </c>
      <c r="D3514" s="10" t="s">
        <v>162</v>
      </c>
      <c r="E3514" t="s">
        <v>398</v>
      </c>
      <c r="F3514" s="20">
        <v>2239</v>
      </c>
      <c r="G3514" s="20">
        <v>1273</v>
      </c>
    </row>
    <row r="3515" spans="1:7" ht="25.5" outlineLevel="2" x14ac:dyDescent="0.2">
      <c r="A3515" s="2">
        <v>2730</v>
      </c>
      <c r="C3515" s="19" t="s">
        <v>20659</v>
      </c>
      <c r="D3515" s="10" t="s">
        <v>164</v>
      </c>
      <c r="E3515" t="s">
        <v>398</v>
      </c>
      <c r="F3515" s="20">
        <v>3200</v>
      </c>
      <c r="G3515" s="20">
        <v>785</v>
      </c>
    </row>
    <row r="3516" spans="1:7" ht="25.5" outlineLevel="2" x14ac:dyDescent="0.2">
      <c r="A3516" s="2">
        <v>2731</v>
      </c>
      <c r="C3516" s="19" t="s">
        <v>20659</v>
      </c>
      <c r="D3516" s="10" t="s">
        <v>175</v>
      </c>
      <c r="E3516" t="s">
        <v>398</v>
      </c>
      <c r="F3516" s="20">
        <v>390</v>
      </c>
      <c r="G3516" s="20">
        <v>118</v>
      </c>
    </row>
    <row r="3517" spans="1:7" ht="25.5" outlineLevel="2" x14ac:dyDescent="0.2">
      <c r="A3517" s="2">
        <v>2732</v>
      </c>
      <c r="C3517" s="19" t="s">
        <v>20659</v>
      </c>
      <c r="D3517" s="10" t="s">
        <v>176</v>
      </c>
      <c r="E3517" t="s">
        <v>398</v>
      </c>
      <c r="F3517" s="20">
        <v>152270</v>
      </c>
      <c r="G3517" s="20">
        <v>30621</v>
      </c>
    </row>
    <row r="3518" spans="1:7" ht="25.5" outlineLevel="2" x14ac:dyDescent="0.2">
      <c r="A3518" s="2">
        <v>2733</v>
      </c>
      <c r="C3518" s="19" t="s">
        <v>20659</v>
      </c>
      <c r="D3518" s="10" t="s">
        <v>178</v>
      </c>
      <c r="E3518" t="s">
        <v>398</v>
      </c>
      <c r="F3518" s="20">
        <v>680694</v>
      </c>
      <c r="G3518" s="20">
        <v>180083</v>
      </c>
    </row>
    <row r="3519" spans="1:7" ht="25.5" outlineLevel="1" x14ac:dyDescent="0.2">
      <c r="A3519" s="2"/>
      <c r="C3519" s="49" t="s">
        <v>20660</v>
      </c>
      <c r="F3519" s="20">
        <f>SUBTOTAL(9,F3483:F3518)</f>
        <v>1998925</v>
      </c>
      <c r="G3519" s="20">
        <f>SUBTOTAL(9,G3483:G3518)</f>
        <v>571689</v>
      </c>
    </row>
    <row r="3520" spans="1:7" outlineLevel="2" x14ac:dyDescent="0.2">
      <c r="A3520" s="2">
        <v>2734</v>
      </c>
      <c r="B3520" t="s">
        <v>1487</v>
      </c>
      <c r="C3520" s="19" t="s">
        <v>19599</v>
      </c>
      <c r="D3520" s="10" t="s">
        <v>65</v>
      </c>
      <c r="E3520" t="s">
        <v>398</v>
      </c>
      <c r="F3520" s="20">
        <v>3160</v>
      </c>
      <c r="G3520" s="20">
        <v>247</v>
      </c>
    </row>
    <row r="3521" spans="1:7" outlineLevel="2" x14ac:dyDescent="0.2">
      <c r="A3521" s="2">
        <v>2735</v>
      </c>
      <c r="C3521" s="19" t="s">
        <v>19599</v>
      </c>
      <c r="D3521" s="10" t="s">
        <v>80</v>
      </c>
      <c r="E3521" t="s">
        <v>398</v>
      </c>
      <c r="F3521" s="20">
        <v>41</v>
      </c>
      <c r="G3521" s="20">
        <v>13</v>
      </c>
    </row>
    <row r="3522" spans="1:7" outlineLevel="2" x14ac:dyDescent="0.2">
      <c r="A3522" s="2">
        <v>2736</v>
      </c>
      <c r="C3522" s="19" t="s">
        <v>19599</v>
      </c>
      <c r="D3522" s="10" t="s">
        <v>143</v>
      </c>
      <c r="E3522" t="s">
        <v>398</v>
      </c>
      <c r="F3522" s="20">
        <v>2280</v>
      </c>
      <c r="G3522" s="20">
        <v>684</v>
      </c>
    </row>
    <row r="3523" spans="1:7" outlineLevel="1" x14ac:dyDescent="0.2">
      <c r="A3523" s="2"/>
      <c r="C3523" s="49" t="s">
        <v>19600</v>
      </c>
      <c r="F3523" s="20">
        <f>SUBTOTAL(9,F3520:F3522)</f>
        <v>5481</v>
      </c>
      <c r="G3523" s="20">
        <f>SUBTOTAL(9,G3520:G3522)</f>
        <v>944</v>
      </c>
    </row>
    <row r="3524" spans="1:7" outlineLevel="2" x14ac:dyDescent="0.2">
      <c r="A3524" s="2">
        <v>2737</v>
      </c>
      <c r="B3524" t="s">
        <v>1488</v>
      </c>
      <c r="C3524" s="19" t="s">
        <v>20661</v>
      </c>
      <c r="D3524" s="10" t="s">
        <v>443</v>
      </c>
      <c r="E3524" t="s">
        <v>398</v>
      </c>
      <c r="F3524" s="20">
        <v>4007</v>
      </c>
      <c r="G3524" s="20">
        <v>348</v>
      </c>
    </row>
    <row r="3525" spans="1:7" outlineLevel="2" x14ac:dyDescent="0.2">
      <c r="A3525" s="2">
        <v>2738</v>
      </c>
      <c r="C3525" s="19" t="s">
        <v>20661</v>
      </c>
      <c r="D3525" s="10" t="s">
        <v>15</v>
      </c>
      <c r="E3525" t="s">
        <v>398</v>
      </c>
      <c r="F3525" s="20">
        <v>8696</v>
      </c>
      <c r="G3525" s="20">
        <v>2621</v>
      </c>
    </row>
    <row r="3526" spans="1:7" outlineLevel="2" x14ac:dyDescent="0.2">
      <c r="A3526" s="2">
        <v>2739</v>
      </c>
      <c r="C3526" s="19" t="s">
        <v>20661</v>
      </c>
      <c r="D3526" s="10" t="s">
        <v>16</v>
      </c>
      <c r="E3526" t="s">
        <v>398</v>
      </c>
      <c r="F3526" s="20">
        <v>937</v>
      </c>
      <c r="G3526" s="20">
        <v>144</v>
      </c>
    </row>
    <row r="3527" spans="1:7" outlineLevel="2" x14ac:dyDescent="0.2">
      <c r="A3527" s="2">
        <v>2740</v>
      </c>
      <c r="C3527" s="19" t="s">
        <v>20661</v>
      </c>
      <c r="D3527" s="10" t="s">
        <v>37</v>
      </c>
      <c r="E3527" t="s">
        <v>398</v>
      </c>
      <c r="F3527" s="20">
        <v>21669</v>
      </c>
      <c r="G3527" s="20">
        <v>1883</v>
      </c>
    </row>
    <row r="3528" spans="1:7" outlineLevel="2" x14ac:dyDescent="0.2">
      <c r="A3528" s="2">
        <v>2741</v>
      </c>
      <c r="C3528" s="19" t="s">
        <v>20661</v>
      </c>
      <c r="D3528" s="10" t="s">
        <v>53</v>
      </c>
      <c r="E3528" t="s">
        <v>398</v>
      </c>
      <c r="F3528" s="20">
        <v>2549</v>
      </c>
      <c r="G3528" s="20">
        <v>181</v>
      </c>
    </row>
    <row r="3529" spans="1:7" outlineLevel="2" x14ac:dyDescent="0.2">
      <c r="A3529" s="2">
        <v>2742</v>
      </c>
      <c r="C3529" s="19" t="s">
        <v>20661</v>
      </c>
      <c r="D3529" s="10" t="s">
        <v>65</v>
      </c>
      <c r="E3529" t="s">
        <v>398</v>
      </c>
      <c r="F3529" s="20">
        <v>16062</v>
      </c>
      <c r="G3529" s="20">
        <v>888</v>
      </c>
    </row>
    <row r="3530" spans="1:7" outlineLevel="2" x14ac:dyDescent="0.2">
      <c r="A3530" s="2">
        <v>2743</v>
      </c>
      <c r="C3530" s="19" t="s">
        <v>20661</v>
      </c>
      <c r="D3530" s="10" t="s">
        <v>68</v>
      </c>
      <c r="E3530" t="s">
        <v>398</v>
      </c>
      <c r="F3530" s="20">
        <v>35435</v>
      </c>
      <c r="G3530" s="20">
        <v>13931</v>
      </c>
    </row>
    <row r="3531" spans="1:7" outlineLevel="2" x14ac:dyDescent="0.2">
      <c r="A3531" s="2">
        <v>2744</v>
      </c>
      <c r="C3531" s="19" t="s">
        <v>20661</v>
      </c>
      <c r="D3531" s="10" t="s">
        <v>78</v>
      </c>
      <c r="E3531" t="s">
        <v>398</v>
      </c>
      <c r="F3531" s="20">
        <v>1847</v>
      </c>
      <c r="G3531" s="20">
        <v>152</v>
      </c>
    </row>
    <row r="3532" spans="1:7" outlineLevel="2" x14ac:dyDescent="0.2">
      <c r="A3532" s="2">
        <v>2745</v>
      </c>
      <c r="C3532" s="19" t="s">
        <v>20661</v>
      </c>
      <c r="D3532" s="10" t="s">
        <v>79</v>
      </c>
      <c r="E3532" t="s">
        <v>398</v>
      </c>
      <c r="F3532" s="20">
        <v>5361</v>
      </c>
      <c r="G3532" s="20">
        <v>1670</v>
      </c>
    </row>
    <row r="3533" spans="1:7" outlineLevel="2" x14ac:dyDescent="0.2">
      <c r="A3533" s="2">
        <v>2746</v>
      </c>
      <c r="C3533" s="19" t="s">
        <v>20661</v>
      </c>
      <c r="D3533" s="10" t="s">
        <v>84</v>
      </c>
      <c r="E3533" t="s">
        <v>398</v>
      </c>
      <c r="F3533" s="20">
        <v>243</v>
      </c>
      <c r="G3533" s="20">
        <v>196</v>
      </c>
    </row>
    <row r="3534" spans="1:7" outlineLevel="2" x14ac:dyDescent="0.2">
      <c r="A3534" s="2">
        <v>2747</v>
      </c>
      <c r="C3534" s="19" t="s">
        <v>20661</v>
      </c>
      <c r="D3534" s="10" t="s">
        <v>88</v>
      </c>
      <c r="E3534" t="s">
        <v>398</v>
      </c>
      <c r="F3534" s="20">
        <v>45522</v>
      </c>
      <c r="G3534" s="20">
        <v>8073</v>
      </c>
    </row>
    <row r="3535" spans="1:7" outlineLevel="2" x14ac:dyDescent="0.2">
      <c r="A3535" s="2">
        <v>2748</v>
      </c>
      <c r="C3535" s="19" t="s">
        <v>20661</v>
      </c>
      <c r="D3535" s="10" t="s">
        <v>96</v>
      </c>
      <c r="E3535" t="s">
        <v>398</v>
      </c>
      <c r="F3535" s="20">
        <v>209</v>
      </c>
      <c r="G3535" s="20">
        <v>25</v>
      </c>
    </row>
    <row r="3536" spans="1:7" outlineLevel="2" x14ac:dyDescent="0.2">
      <c r="A3536" s="2">
        <v>2749</v>
      </c>
      <c r="C3536" s="19" t="s">
        <v>20661</v>
      </c>
      <c r="D3536" s="10" t="s">
        <v>121</v>
      </c>
      <c r="E3536" t="s">
        <v>398</v>
      </c>
      <c r="F3536" s="20">
        <v>9103</v>
      </c>
      <c r="G3536" s="20">
        <v>614</v>
      </c>
    </row>
    <row r="3537" spans="1:7" outlineLevel="2" x14ac:dyDescent="0.2">
      <c r="A3537" s="2">
        <v>2750</v>
      </c>
      <c r="C3537" s="19" t="s">
        <v>20661</v>
      </c>
      <c r="D3537" s="10" t="s">
        <v>156</v>
      </c>
      <c r="E3537" t="s">
        <v>398</v>
      </c>
      <c r="F3537" s="20">
        <v>264</v>
      </c>
      <c r="G3537" s="20">
        <v>28</v>
      </c>
    </row>
    <row r="3538" spans="1:7" outlineLevel="2" x14ac:dyDescent="0.2">
      <c r="A3538" s="2">
        <v>2751</v>
      </c>
      <c r="C3538" s="19" t="s">
        <v>20661</v>
      </c>
      <c r="D3538" s="10" t="s">
        <v>176</v>
      </c>
      <c r="E3538" t="s">
        <v>398</v>
      </c>
      <c r="F3538" s="20">
        <v>6947</v>
      </c>
      <c r="G3538" s="20">
        <v>2542</v>
      </c>
    </row>
    <row r="3539" spans="1:7" outlineLevel="2" x14ac:dyDescent="0.2">
      <c r="A3539" s="2">
        <v>2752</v>
      </c>
      <c r="C3539" s="19" t="s">
        <v>20661</v>
      </c>
      <c r="D3539" s="10" t="s">
        <v>178</v>
      </c>
      <c r="E3539" t="s">
        <v>398</v>
      </c>
      <c r="F3539" s="20">
        <v>30895</v>
      </c>
      <c r="G3539" s="20">
        <v>3294</v>
      </c>
    </row>
    <row r="3540" spans="1:7" ht="25.5" outlineLevel="1" x14ac:dyDescent="0.2">
      <c r="A3540" s="2"/>
      <c r="C3540" s="49" t="s">
        <v>20662</v>
      </c>
      <c r="F3540" s="20">
        <f>SUBTOTAL(9,F3524:F3539)</f>
        <v>189746</v>
      </c>
      <c r="G3540" s="20">
        <f>SUBTOTAL(9,G3524:G3539)</f>
        <v>36590</v>
      </c>
    </row>
    <row r="3541" spans="1:7" ht="25.5" outlineLevel="2" x14ac:dyDescent="0.2">
      <c r="A3541" s="2">
        <v>2753</v>
      </c>
      <c r="B3541" t="s">
        <v>1489</v>
      </c>
      <c r="C3541" s="19" t="s">
        <v>19601</v>
      </c>
      <c r="D3541" s="10" t="s">
        <v>15</v>
      </c>
      <c r="E3541" t="s">
        <v>398</v>
      </c>
      <c r="F3541" s="20">
        <v>3793</v>
      </c>
      <c r="G3541" s="20">
        <v>174</v>
      </c>
    </row>
    <row r="3542" spans="1:7" ht="25.5" outlineLevel="2" x14ac:dyDescent="0.2">
      <c r="A3542" s="2">
        <v>2754</v>
      </c>
      <c r="C3542" s="19" t="s">
        <v>19601</v>
      </c>
      <c r="D3542" s="10" t="s">
        <v>65</v>
      </c>
      <c r="E3542" t="s">
        <v>398</v>
      </c>
      <c r="F3542" s="20">
        <v>4904</v>
      </c>
      <c r="G3542" s="20">
        <v>237</v>
      </c>
    </row>
    <row r="3543" spans="1:7" ht="25.5" outlineLevel="2" x14ac:dyDescent="0.2">
      <c r="A3543" s="2">
        <v>2755</v>
      </c>
      <c r="C3543" s="19" t="s">
        <v>19601</v>
      </c>
      <c r="D3543" s="10" t="s">
        <v>88</v>
      </c>
      <c r="E3543" t="s">
        <v>398</v>
      </c>
      <c r="F3543" s="20">
        <v>70212</v>
      </c>
      <c r="G3543" s="20">
        <v>7669</v>
      </c>
    </row>
    <row r="3544" spans="1:7" ht="25.5" outlineLevel="2" x14ac:dyDescent="0.2">
      <c r="A3544" s="2">
        <v>2756</v>
      </c>
      <c r="C3544" s="19" t="s">
        <v>19601</v>
      </c>
      <c r="D3544" s="10" t="s">
        <v>156</v>
      </c>
      <c r="E3544" t="s">
        <v>398</v>
      </c>
      <c r="F3544" s="20">
        <v>1330</v>
      </c>
      <c r="G3544" s="20">
        <v>262</v>
      </c>
    </row>
    <row r="3545" spans="1:7" ht="25.5" outlineLevel="2" x14ac:dyDescent="0.2">
      <c r="A3545" s="2">
        <v>2757</v>
      </c>
      <c r="C3545" s="19" t="s">
        <v>19601</v>
      </c>
      <c r="D3545" s="10" t="s">
        <v>178</v>
      </c>
      <c r="E3545" t="s">
        <v>398</v>
      </c>
      <c r="F3545" s="20">
        <v>39616</v>
      </c>
      <c r="G3545" s="20">
        <v>5221</v>
      </c>
    </row>
    <row r="3546" spans="1:7" ht="25.5" outlineLevel="1" x14ac:dyDescent="0.2">
      <c r="A3546" s="2"/>
      <c r="C3546" s="49" t="s">
        <v>19602</v>
      </c>
      <c r="F3546" s="20">
        <f>SUBTOTAL(9,F3541:F3545)</f>
        <v>119855</v>
      </c>
      <c r="G3546" s="20">
        <f>SUBTOTAL(9,G3541:G3545)</f>
        <v>13563</v>
      </c>
    </row>
    <row r="3547" spans="1:7" ht="25.5" outlineLevel="2" x14ac:dyDescent="0.2">
      <c r="A3547" s="2">
        <v>2758</v>
      </c>
      <c r="B3547" t="s">
        <v>1491</v>
      </c>
      <c r="C3547" s="19" t="s">
        <v>19603</v>
      </c>
      <c r="D3547" s="10" t="s">
        <v>68</v>
      </c>
      <c r="E3547" t="s">
        <v>411</v>
      </c>
      <c r="F3547" s="20">
        <v>1123</v>
      </c>
      <c r="G3547" s="20">
        <v>133</v>
      </c>
    </row>
    <row r="3548" spans="1:7" ht="25.5" outlineLevel="1" x14ac:dyDescent="0.2">
      <c r="A3548" s="2"/>
      <c r="C3548" s="49" t="s">
        <v>19604</v>
      </c>
      <c r="F3548" s="20">
        <f>SUBTOTAL(9,F3547:F3547)</f>
        <v>1123</v>
      </c>
      <c r="G3548" s="20">
        <f>SUBTOTAL(9,G3547:G3547)</f>
        <v>133</v>
      </c>
    </row>
    <row r="3549" spans="1:7" ht="25.5" outlineLevel="2" x14ac:dyDescent="0.2">
      <c r="A3549" s="2">
        <v>2759</v>
      </c>
      <c r="B3549" t="s">
        <v>1493</v>
      </c>
      <c r="C3549" s="19" t="s">
        <v>20663</v>
      </c>
      <c r="D3549" s="10" t="s">
        <v>157</v>
      </c>
      <c r="E3549" t="s">
        <v>411</v>
      </c>
      <c r="F3549" s="20">
        <v>217</v>
      </c>
      <c r="G3549" s="20">
        <v>1124</v>
      </c>
    </row>
    <row r="3550" spans="1:7" ht="25.5" outlineLevel="1" x14ac:dyDescent="0.2">
      <c r="A3550" s="2"/>
      <c r="C3550" s="49" t="s">
        <v>20664</v>
      </c>
      <c r="F3550" s="20">
        <f>SUBTOTAL(9,F3549:F3549)</f>
        <v>217</v>
      </c>
      <c r="G3550" s="20">
        <f>SUBTOTAL(9,G3549:G3549)</f>
        <v>1124</v>
      </c>
    </row>
    <row r="3551" spans="1:7" ht="25.5" outlineLevel="2" x14ac:dyDescent="0.2">
      <c r="A3551" s="2">
        <v>2760</v>
      </c>
      <c r="B3551" t="s">
        <v>1495</v>
      </c>
      <c r="C3551" s="19" t="s">
        <v>19605</v>
      </c>
      <c r="D3551" s="10" t="s">
        <v>80</v>
      </c>
      <c r="E3551" t="s">
        <v>411</v>
      </c>
      <c r="F3551" s="20">
        <v>17900</v>
      </c>
      <c r="G3551" s="20">
        <v>697</v>
      </c>
    </row>
    <row r="3552" spans="1:7" ht="25.5" outlineLevel="1" x14ac:dyDescent="0.2">
      <c r="A3552" s="2"/>
      <c r="C3552" s="49" t="s">
        <v>19606</v>
      </c>
      <c r="F3552" s="20">
        <f>SUBTOTAL(9,F3551:F3551)</f>
        <v>17900</v>
      </c>
      <c r="G3552" s="20">
        <f>SUBTOTAL(9,G3551:G3551)</f>
        <v>697</v>
      </c>
    </row>
    <row r="3553" spans="1:7" ht="25.5" outlineLevel="2" x14ac:dyDescent="0.2">
      <c r="A3553" s="2">
        <v>2761</v>
      </c>
      <c r="B3553" t="s">
        <v>1497</v>
      </c>
      <c r="C3553" s="19" t="s">
        <v>19607</v>
      </c>
      <c r="D3553" s="10" t="s">
        <v>42</v>
      </c>
      <c r="E3553" t="s">
        <v>411</v>
      </c>
      <c r="F3553" s="20">
        <v>1000</v>
      </c>
      <c r="G3553" s="20">
        <v>180</v>
      </c>
    </row>
    <row r="3554" spans="1:7" ht="25.5" outlineLevel="2" x14ac:dyDescent="0.2">
      <c r="A3554" s="2">
        <v>2762</v>
      </c>
      <c r="C3554" s="19" t="s">
        <v>19607</v>
      </c>
      <c r="D3554" s="10" t="s">
        <v>80</v>
      </c>
      <c r="E3554" t="s">
        <v>411</v>
      </c>
      <c r="F3554" s="20">
        <v>480</v>
      </c>
      <c r="G3554" s="20">
        <v>61</v>
      </c>
    </row>
    <row r="3555" spans="1:7" ht="25.5" outlineLevel="1" x14ac:dyDescent="0.2">
      <c r="A3555" s="2"/>
      <c r="C3555" s="49" t="s">
        <v>19608</v>
      </c>
      <c r="F3555" s="20">
        <f>SUBTOTAL(9,F3553:F3554)</f>
        <v>1480</v>
      </c>
      <c r="G3555" s="20">
        <f>SUBTOTAL(9,G3553:G3554)</f>
        <v>241</v>
      </c>
    </row>
    <row r="3556" spans="1:7" outlineLevel="2" x14ac:dyDescent="0.2">
      <c r="A3556" s="2">
        <v>2763</v>
      </c>
      <c r="B3556" t="s">
        <v>1499</v>
      </c>
      <c r="C3556" s="19" t="s">
        <v>19609</v>
      </c>
      <c r="D3556" s="10" t="s">
        <v>42</v>
      </c>
      <c r="E3556" t="s">
        <v>411</v>
      </c>
      <c r="F3556" s="20">
        <v>600</v>
      </c>
      <c r="G3556" s="20">
        <v>108</v>
      </c>
    </row>
    <row r="3557" spans="1:7" ht="25.5" outlineLevel="1" x14ac:dyDescent="0.2">
      <c r="A3557" s="2"/>
      <c r="C3557" s="49" t="s">
        <v>19610</v>
      </c>
      <c r="F3557" s="20">
        <f>SUBTOTAL(9,F3556:F3556)</f>
        <v>600</v>
      </c>
      <c r="G3557" s="20">
        <f>SUBTOTAL(9,G3556:G3556)</f>
        <v>108</v>
      </c>
    </row>
    <row r="3558" spans="1:7" ht="25.5" outlineLevel="2" x14ac:dyDescent="0.2">
      <c r="A3558" s="2">
        <v>2764</v>
      </c>
      <c r="B3558" t="s">
        <v>1500</v>
      </c>
      <c r="C3558" s="19" t="s">
        <v>19611</v>
      </c>
      <c r="D3558" s="10" t="s">
        <v>88</v>
      </c>
      <c r="E3558" t="s">
        <v>411</v>
      </c>
      <c r="F3558" s="20">
        <v>105</v>
      </c>
      <c r="G3558" s="20">
        <v>14</v>
      </c>
    </row>
    <row r="3559" spans="1:7" ht="25.5" outlineLevel="1" x14ac:dyDescent="0.2">
      <c r="A3559" s="2"/>
      <c r="C3559" s="49" t="s">
        <v>19612</v>
      </c>
      <c r="F3559" s="20">
        <f>SUBTOTAL(9,F3558:F3558)</f>
        <v>105</v>
      </c>
      <c r="G3559" s="20">
        <f>SUBTOTAL(9,G3558:G3558)</f>
        <v>14</v>
      </c>
    </row>
    <row r="3560" spans="1:7" ht="25.5" outlineLevel="2" x14ac:dyDescent="0.2">
      <c r="A3560" s="2">
        <v>2765</v>
      </c>
      <c r="B3560" t="s">
        <v>1502</v>
      </c>
      <c r="C3560" s="19" t="s">
        <v>19613</v>
      </c>
      <c r="D3560" s="10" t="s">
        <v>139</v>
      </c>
      <c r="E3560" t="s">
        <v>411</v>
      </c>
      <c r="F3560" s="20">
        <v>14990</v>
      </c>
      <c r="G3560" s="20">
        <v>1018</v>
      </c>
    </row>
    <row r="3561" spans="1:7" ht="25.5" outlineLevel="2" x14ac:dyDescent="0.2">
      <c r="A3561" s="2">
        <v>2766</v>
      </c>
      <c r="C3561" s="19" t="s">
        <v>19613</v>
      </c>
      <c r="D3561" s="10" t="s">
        <v>178</v>
      </c>
      <c r="E3561" t="s">
        <v>411</v>
      </c>
      <c r="F3561" s="20">
        <v>960</v>
      </c>
      <c r="G3561" s="20">
        <v>531</v>
      </c>
    </row>
    <row r="3562" spans="1:7" ht="25.5" outlineLevel="1" x14ac:dyDescent="0.2">
      <c r="A3562" s="2"/>
      <c r="C3562" s="49" t="s">
        <v>19614</v>
      </c>
      <c r="F3562" s="20">
        <f>SUBTOTAL(9,F3560:F3561)</f>
        <v>15950</v>
      </c>
      <c r="G3562" s="20">
        <f>SUBTOTAL(9,G3560:G3561)</f>
        <v>1549</v>
      </c>
    </row>
    <row r="3563" spans="1:7" ht="25.5" outlineLevel="2" x14ac:dyDescent="0.2">
      <c r="A3563" s="2">
        <v>2767</v>
      </c>
      <c r="B3563" t="s">
        <v>1504</v>
      </c>
      <c r="C3563" s="19" t="s">
        <v>19615</v>
      </c>
      <c r="D3563" s="10" t="s">
        <v>42</v>
      </c>
      <c r="E3563" t="s">
        <v>411</v>
      </c>
      <c r="F3563" s="20">
        <v>3500</v>
      </c>
      <c r="G3563" s="20">
        <v>28</v>
      </c>
    </row>
    <row r="3564" spans="1:7" ht="25.5" outlineLevel="1" x14ac:dyDescent="0.2">
      <c r="A3564" s="2"/>
      <c r="C3564" s="49" t="s">
        <v>19616</v>
      </c>
      <c r="F3564" s="20">
        <f>SUBTOTAL(9,F3563:F3563)</f>
        <v>3500</v>
      </c>
      <c r="G3564" s="20">
        <f>SUBTOTAL(9,G3563:G3563)</f>
        <v>28</v>
      </c>
    </row>
    <row r="3565" spans="1:7" ht="25.5" outlineLevel="2" x14ac:dyDescent="0.2">
      <c r="A3565" s="2">
        <v>2768</v>
      </c>
      <c r="B3565" t="s">
        <v>1506</v>
      </c>
      <c r="C3565" s="19" t="s">
        <v>20665</v>
      </c>
      <c r="D3565" s="10" t="s">
        <v>37</v>
      </c>
      <c r="E3565" t="s">
        <v>398</v>
      </c>
      <c r="F3565" s="20">
        <v>4500</v>
      </c>
      <c r="G3565" s="20">
        <v>538</v>
      </c>
    </row>
    <row r="3566" spans="1:7" ht="25.5" outlineLevel="2" x14ac:dyDescent="0.2">
      <c r="A3566" s="2">
        <v>2769</v>
      </c>
      <c r="C3566" s="19" t="s">
        <v>20665</v>
      </c>
      <c r="D3566" s="10" t="s">
        <v>178</v>
      </c>
      <c r="E3566" t="s">
        <v>398</v>
      </c>
      <c r="F3566" s="20">
        <v>34000</v>
      </c>
      <c r="G3566" s="20">
        <v>4111</v>
      </c>
    </row>
    <row r="3567" spans="1:7" ht="25.5" outlineLevel="1" x14ac:dyDescent="0.2">
      <c r="A3567" s="2"/>
      <c r="C3567" s="49" t="s">
        <v>20666</v>
      </c>
      <c r="F3567" s="20">
        <f>SUBTOTAL(9,F3565:F3566)</f>
        <v>38500</v>
      </c>
      <c r="G3567" s="20">
        <f>SUBTOTAL(9,G3565:G3566)</f>
        <v>4649</v>
      </c>
    </row>
    <row r="3568" spans="1:7" ht="25.5" outlineLevel="2" x14ac:dyDescent="0.2">
      <c r="A3568" s="2">
        <v>2770</v>
      </c>
      <c r="B3568" t="s">
        <v>1508</v>
      </c>
      <c r="C3568" s="19" t="s">
        <v>19617</v>
      </c>
      <c r="D3568" s="10" t="s">
        <v>68</v>
      </c>
      <c r="E3568" t="s">
        <v>398</v>
      </c>
      <c r="F3568" s="20">
        <v>1</v>
      </c>
      <c r="G3568" s="20">
        <v>8</v>
      </c>
    </row>
    <row r="3569" spans="1:7" ht="25.5" outlineLevel="1" x14ac:dyDescent="0.2">
      <c r="A3569" s="2"/>
      <c r="C3569" s="49" t="s">
        <v>19618</v>
      </c>
      <c r="F3569" s="20">
        <f>SUBTOTAL(9,F3568:F3568)</f>
        <v>1</v>
      </c>
      <c r="G3569" s="20">
        <f>SUBTOTAL(9,G3568:G3568)</f>
        <v>8</v>
      </c>
    </row>
    <row r="3570" spans="1:7" ht="25.5" outlineLevel="2" x14ac:dyDescent="0.2">
      <c r="A3570" s="2">
        <v>2771</v>
      </c>
      <c r="B3570" t="s">
        <v>1510</v>
      </c>
      <c r="C3570" s="19" t="s">
        <v>19619</v>
      </c>
      <c r="D3570" s="10" t="s">
        <v>15</v>
      </c>
      <c r="E3570" t="s">
        <v>411</v>
      </c>
      <c r="F3570" s="20">
        <v>248</v>
      </c>
      <c r="G3570" s="20">
        <v>35</v>
      </c>
    </row>
    <row r="3571" spans="1:7" ht="25.5" outlineLevel="2" x14ac:dyDescent="0.2">
      <c r="A3571" s="2">
        <v>2772</v>
      </c>
      <c r="C3571" s="19" t="s">
        <v>19619</v>
      </c>
      <c r="D3571" s="10" t="s">
        <v>80</v>
      </c>
      <c r="E3571" t="s">
        <v>411</v>
      </c>
      <c r="F3571" s="20">
        <v>9000</v>
      </c>
      <c r="G3571" s="20">
        <v>906</v>
      </c>
    </row>
    <row r="3572" spans="1:7" ht="25.5" outlineLevel="1" x14ac:dyDescent="0.2">
      <c r="A3572" s="2"/>
      <c r="C3572" s="49" t="s">
        <v>19620</v>
      </c>
      <c r="F3572" s="20">
        <f>SUBTOTAL(9,F3570:F3571)</f>
        <v>9248</v>
      </c>
      <c r="G3572" s="20">
        <f>SUBTOTAL(9,G3570:G3571)</f>
        <v>941</v>
      </c>
    </row>
    <row r="3573" spans="1:7" ht="25.5" outlineLevel="2" x14ac:dyDescent="0.2">
      <c r="A3573" s="2">
        <v>2773</v>
      </c>
      <c r="B3573" t="s">
        <v>1512</v>
      </c>
      <c r="C3573" s="19" t="s">
        <v>19621</v>
      </c>
      <c r="D3573" s="10" t="s">
        <v>81</v>
      </c>
      <c r="E3573" t="s">
        <v>411</v>
      </c>
      <c r="F3573" s="20">
        <v>50</v>
      </c>
      <c r="G3573" s="20">
        <v>10</v>
      </c>
    </row>
    <row r="3574" spans="1:7" ht="25.5" outlineLevel="1" x14ac:dyDescent="0.2">
      <c r="A3574" s="2"/>
      <c r="C3574" s="49" t="s">
        <v>19622</v>
      </c>
      <c r="F3574" s="20">
        <f>SUBTOTAL(9,F3573:F3573)</f>
        <v>50</v>
      </c>
      <c r="G3574" s="20">
        <f>SUBTOTAL(9,G3573:G3573)</f>
        <v>10</v>
      </c>
    </row>
    <row r="3575" spans="1:7" ht="25.5" outlineLevel="2" x14ac:dyDescent="0.2">
      <c r="A3575" s="2">
        <v>2774</v>
      </c>
      <c r="B3575" t="s">
        <v>1514</v>
      </c>
      <c r="C3575" s="19" t="s">
        <v>19623</v>
      </c>
      <c r="D3575" s="10" t="s">
        <v>176</v>
      </c>
      <c r="E3575" t="s">
        <v>411</v>
      </c>
      <c r="F3575" s="20">
        <v>52</v>
      </c>
      <c r="G3575" s="20">
        <v>10</v>
      </c>
    </row>
    <row r="3576" spans="1:7" ht="25.5" outlineLevel="1" x14ac:dyDescent="0.2">
      <c r="A3576" s="2"/>
      <c r="C3576" s="49" t="s">
        <v>19624</v>
      </c>
      <c r="F3576" s="20">
        <f>SUBTOTAL(9,F3575:F3575)</f>
        <v>52</v>
      </c>
      <c r="G3576" s="20">
        <f>SUBTOTAL(9,G3575:G3575)</f>
        <v>10</v>
      </c>
    </row>
    <row r="3577" spans="1:7" ht="25.5" outlineLevel="2" x14ac:dyDescent="0.2">
      <c r="A3577" s="2">
        <v>2775</v>
      </c>
      <c r="B3577" t="s">
        <v>1516</v>
      </c>
      <c r="C3577" s="19" t="s">
        <v>19625</v>
      </c>
      <c r="D3577" s="10" t="s">
        <v>42</v>
      </c>
      <c r="E3577" t="s">
        <v>411</v>
      </c>
      <c r="F3577" s="20">
        <v>100</v>
      </c>
      <c r="G3577" s="20">
        <v>79</v>
      </c>
    </row>
    <row r="3578" spans="1:7" ht="25.5" outlineLevel="1" x14ac:dyDescent="0.2">
      <c r="A3578" s="2"/>
      <c r="C3578" s="49" t="s">
        <v>19626</v>
      </c>
      <c r="F3578" s="20">
        <f>SUBTOTAL(9,F3577:F3577)</f>
        <v>100</v>
      </c>
      <c r="G3578" s="20">
        <f>SUBTOTAL(9,G3577:G3577)</f>
        <v>79</v>
      </c>
    </row>
    <row r="3579" spans="1:7" ht="25.5" outlineLevel="2" x14ac:dyDescent="0.2">
      <c r="A3579" s="2">
        <v>2776</v>
      </c>
      <c r="B3579" t="s">
        <v>1518</v>
      </c>
      <c r="C3579" s="19" t="s">
        <v>19627</v>
      </c>
      <c r="D3579" s="10" t="s">
        <v>42</v>
      </c>
      <c r="E3579" t="s">
        <v>398</v>
      </c>
      <c r="F3579" s="20">
        <v>24000</v>
      </c>
      <c r="G3579" s="20">
        <v>360</v>
      </c>
    </row>
    <row r="3580" spans="1:7" ht="25.5" outlineLevel="1" x14ac:dyDescent="0.2">
      <c r="A3580" s="2"/>
      <c r="C3580" s="49" t="s">
        <v>19628</v>
      </c>
      <c r="F3580" s="20">
        <f>SUBTOTAL(9,F3579:F3579)</f>
        <v>24000</v>
      </c>
      <c r="G3580" s="20">
        <f>SUBTOTAL(9,G3579:G3579)</f>
        <v>360</v>
      </c>
    </row>
    <row r="3581" spans="1:7" ht="25.5" outlineLevel="2" x14ac:dyDescent="0.2">
      <c r="A3581" s="2">
        <v>2777</v>
      </c>
      <c r="B3581" t="s">
        <v>1520</v>
      </c>
      <c r="C3581" s="19" t="s">
        <v>19629</v>
      </c>
      <c r="D3581" s="10" t="s">
        <v>87</v>
      </c>
      <c r="E3581" t="s">
        <v>411</v>
      </c>
      <c r="F3581" s="20">
        <v>597</v>
      </c>
      <c r="G3581" s="20">
        <v>153</v>
      </c>
    </row>
    <row r="3582" spans="1:7" ht="25.5" outlineLevel="2" x14ac:dyDescent="0.2">
      <c r="A3582" s="2">
        <v>2778</v>
      </c>
      <c r="C3582" s="19" t="s">
        <v>19629</v>
      </c>
      <c r="D3582" s="10" t="s">
        <v>88</v>
      </c>
      <c r="E3582" t="s">
        <v>411</v>
      </c>
      <c r="F3582" s="20">
        <v>33670</v>
      </c>
      <c r="G3582" s="20">
        <v>2004</v>
      </c>
    </row>
    <row r="3583" spans="1:7" ht="25.5" outlineLevel="1" x14ac:dyDescent="0.2">
      <c r="A3583" s="2"/>
      <c r="C3583" s="49" t="s">
        <v>19630</v>
      </c>
      <c r="F3583" s="20">
        <f>SUBTOTAL(9,F3581:F3582)</f>
        <v>34267</v>
      </c>
      <c r="G3583" s="20">
        <f>SUBTOTAL(9,G3581:G3582)</f>
        <v>2157</v>
      </c>
    </row>
    <row r="3584" spans="1:7" ht="25.5" outlineLevel="2" x14ac:dyDescent="0.2">
      <c r="A3584" s="2">
        <v>2779</v>
      </c>
      <c r="B3584" t="s">
        <v>1521</v>
      </c>
      <c r="C3584" s="19" t="s">
        <v>19631</v>
      </c>
      <c r="D3584" s="10" t="s">
        <v>42</v>
      </c>
      <c r="E3584" t="s">
        <v>398</v>
      </c>
      <c r="F3584" s="20">
        <v>1600</v>
      </c>
      <c r="G3584" s="20">
        <v>11</v>
      </c>
    </row>
    <row r="3585" spans="1:7" ht="25.5" outlineLevel="2" x14ac:dyDescent="0.2">
      <c r="A3585" s="2">
        <v>2780</v>
      </c>
      <c r="C3585" s="19" t="s">
        <v>19631</v>
      </c>
      <c r="D3585" s="10" t="s">
        <v>176</v>
      </c>
      <c r="E3585" t="s">
        <v>398</v>
      </c>
      <c r="F3585" s="20">
        <v>240</v>
      </c>
      <c r="G3585" s="20">
        <v>421</v>
      </c>
    </row>
    <row r="3586" spans="1:7" ht="25.5" outlineLevel="2" x14ac:dyDescent="0.2">
      <c r="A3586" s="2">
        <v>2781</v>
      </c>
      <c r="C3586" s="19" t="s">
        <v>19631</v>
      </c>
      <c r="D3586" s="10" t="s">
        <v>178</v>
      </c>
      <c r="E3586" t="s">
        <v>398</v>
      </c>
      <c r="F3586" s="20">
        <v>400</v>
      </c>
      <c r="G3586" s="20">
        <v>341</v>
      </c>
    </row>
    <row r="3587" spans="1:7" ht="25.5" outlineLevel="1" x14ac:dyDescent="0.2">
      <c r="A3587" s="2"/>
      <c r="C3587" s="49" t="s">
        <v>19632</v>
      </c>
      <c r="F3587" s="20">
        <f>SUBTOTAL(9,F3584:F3586)</f>
        <v>2240</v>
      </c>
      <c r="G3587" s="20">
        <f>SUBTOTAL(9,G3584:G3586)</f>
        <v>773</v>
      </c>
    </row>
    <row r="3588" spans="1:7" outlineLevel="2" x14ac:dyDescent="0.2">
      <c r="A3588" s="2">
        <v>2782</v>
      </c>
      <c r="B3588" t="s">
        <v>1522</v>
      </c>
      <c r="C3588" s="19" t="s">
        <v>19633</v>
      </c>
      <c r="D3588" s="10" t="s">
        <v>80</v>
      </c>
      <c r="E3588" t="s">
        <v>411</v>
      </c>
      <c r="F3588" s="20">
        <v>200730</v>
      </c>
      <c r="G3588" s="20">
        <v>401</v>
      </c>
    </row>
    <row r="3589" spans="1:7" ht="25.5" outlineLevel="1" x14ac:dyDescent="0.2">
      <c r="A3589" s="2"/>
      <c r="C3589" s="49" t="s">
        <v>19634</v>
      </c>
      <c r="F3589" s="20">
        <f>SUBTOTAL(9,F3588:F3588)</f>
        <v>200730</v>
      </c>
      <c r="G3589" s="20">
        <f>SUBTOTAL(9,G3588:G3588)</f>
        <v>401</v>
      </c>
    </row>
    <row r="3590" spans="1:7" ht="25.5" outlineLevel="2" x14ac:dyDescent="0.2">
      <c r="A3590" s="2">
        <v>2783</v>
      </c>
      <c r="B3590" t="s">
        <v>1523</v>
      </c>
      <c r="C3590" s="19" t="s">
        <v>20667</v>
      </c>
      <c r="D3590" s="10" t="s">
        <v>88</v>
      </c>
      <c r="E3590" t="s">
        <v>411</v>
      </c>
      <c r="F3590" s="20">
        <v>8632</v>
      </c>
      <c r="G3590" s="20">
        <v>2840</v>
      </c>
    </row>
    <row r="3591" spans="1:7" ht="25.5" outlineLevel="2" x14ac:dyDescent="0.2">
      <c r="A3591" s="2">
        <v>2784</v>
      </c>
      <c r="C3591" s="19" t="s">
        <v>20667</v>
      </c>
      <c r="D3591" s="10" t="s">
        <v>164</v>
      </c>
      <c r="E3591" t="s">
        <v>411</v>
      </c>
      <c r="F3591" s="20">
        <v>1206</v>
      </c>
      <c r="G3591" s="20">
        <v>376</v>
      </c>
    </row>
    <row r="3592" spans="1:7" ht="25.5" outlineLevel="2" x14ac:dyDescent="0.2">
      <c r="A3592" s="2">
        <v>2785</v>
      </c>
      <c r="C3592" s="19" t="s">
        <v>20667</v>
      </c>
      <c r="D3592" s="10" t="s">
        <v>176</v>
      </c>
      <c r="E3592" t="s">
        <v>411</v>
      </c>
      <c r="F3592" s="20">
        <v>350</v>
      </c>
      <c r="G3592" s="20">
        <v>69</v>
      </c>
    </row>
    <row r="3593" spans="1:7" ht="25.5" outlineLevel="1" x14ac:dyDescent="0.2">
      <c r="A3593" s="2"/>
      <c r="C3593" s="49" t="s">
        <v>20668</v>
      </c>
      <c r="F3593" s="20">
        <f>SUBTOTAL(9,F3590:F3592)</f>
        <v>10188</v>
      </c>
      <c r="G3593" s="20">
        <f>SUBTOTAL(9,G3590:G3592)</f>
        <v>3285</v>
      </c>
    </row>
    <row r="3594" spans="1:7" ht="25.5" outlineLevel="2" x14ac:dyDescent="0.2">
      <c r="A3594" s="2">
        <v>2786</v>
      </c>
      <c r="B3594" t="s">
        <v>1525</v>
      </c>
      <c r="C3594" s="19" t="s">
        <v>19635</v>
      </c>
      <c r="D3594" s="10" t="s">
        <v>88</v>
      </c>
      <c r="E3594" t="s">
        <v>411</v>
      </c>
      <c r="F3594" s="20">
        <v>189</v>
      </c>
      <c r="G3594" s="20">
        <v>57</v>
      </c>
    </row>
    <row r="3595" spans="1:7" ht="25.5" outlineLevel="2" x14ac:dyDescent="0.2">
      <c r="A3595" s="2">
        <v>2787</v>
      </c>
      <c r="C3595" s="19" t="s">
        <v>19635</v>
      </c>
      <c r="D3595" s="10" t="s">
        <v>1527</v>
      </c>
      <c r="E3595" t="s">
        <v>411</v>
      </c>
      <c r="F3595" s="20">
        <v>376</v>
      </c>
      <c r="G3595" s="20">
        <v>28</v>
      </c>
    </row>
    <row r="3596" spans="1:7" ht="25.5" outlineLevel="1" x14ac:dyDescent="0.2">
      <c r="A3596" s="2"/>
      <c r="C3596" s="49" t="s">
        <v>19636</v>
      </c>
      <c r="F3596" s="20">
        <f>SUBTOTAL(9,F3594:F3595)</f>
        <v>565</v>
      </c>
      <c r="G3596" s="20">
        <f>SUBTOTAL(9,G3594:G3595)</f>
        <v>85</v>
      </c>
    </row>
    <row r="3597" spans="1:7" outlineLevel="2" x14ac:dyDescent="0.2">
      <c r="A3597" s="2">
        <v>2788</v>
      </c>
      <c r="B3597" t="s">
        <v>1528</v>
      </c>
      <c r="C3597" s="19" t="s">
        <v>20669</v>
      </c>
      <c r="D3597" s="10" t="s">
        <v>128</v>
      </c>
      <c r="E3597" t="s">
        <v>411</v>
      </c>
      <c r="F3597" s="20">
        <v>120</v>
      </c>
      <c r="G3597" s="20">
        <v>113</v>
      </c>
    </row>
    <row r="3598" spans="1:7" outlineLevel="2" x14ac:dyDescent="0.2">
      <c r="A3598" s="2">
        <v>2789</v>
      </c>
      <c r="C3598" s="19" t="s">
        <v>20669</v>
      </c>
      <c r="D3598" s="10" t="s">
        <v>136</v>
      </c>
      <c r="E3598" t="s">
        <v>411</v>
      </c>
      <c r="F3598" s="20">
        <v>442</v>
      </c>
      <c r="G3598" s="20">
        <v>188</v>
      </c>
    </row>
    <row r="3599" spans="1:7" outlineLevel="2" x14ac:dyDescent="0.2">
      <c r="A3599" s="2">
        <v>2790</v>
      </c>
      <c r="C3599" s="19" t="s">
        <v>20669</v>
      </c>
      <c r="D3599" s="10" t="s">
        <v>176</v>
      </c>
      <c r="E3599" t="s">
        <v>411</v>
      </c>
      <c r="F3599" s="20">
        <v>110</v>
      </c>
      <c r="G3599" s="20">
        <v>10</v>
      </c>
    </row>
    <row r="3600" spans="1:7" ht="25.5" outlineLevel="1" x14ac:dyDescent="0.2">
      <c r="A3600" s="2"/>
      <c r="C3600" s="49" t="s">
        <v>20670</v>
      </c>
      <c r="F3600" s="20">
        <f>SUBTOTAL(9,F3597:F3599)</f>
        <v>672</v>
      </c>
      <c r="G3600" s="20">
        <f>SUBTOTAL(9,G3597:G3599)</f>
        <v>311</v>
      </c>
    </row>
    <row r="3601" spans="1:7" outlineLevel="2" x14ac:dyDescent="0.2">
      <c r="A3601" s="2">
        <v>2791</v>
      </c>
      <c r="B3601" t="s">
        <v>1529</v>
      </c>
      <c r="C3601" s="19" t="s">
        <v>19637</v>
      </c>
      <c r="D3601" s="10" t="s">
        <v>42</v>
      </c>
      <c r="E3601" t="s">
        <v>1530</v>
      </c>
      <c r="F3601" s="20">
        <v>309403</v>
      </c>
      <c r="G3601" s="20">
        <v>2808</v>
      </c>
    </row>
    <row r="3602" spans="1:7" outlineLevel="2" x14ac:dyDescent="0.2">
      <c r="A3602" s="2">
        <v>2792</v>
      </c>
      <c r="C3602" s="19" t="s">
        <v>19637</v>
      </c>
      <c r="D3602" s="10" t="s">
        <v>80</v>
      </c>
      <c r="E3602" t="s">
        <v>1530</v>
      </c>
      <c r="F3602" s="20">
        <v>4</v>
      </c>
      <c r="G3602" s="20">
        <v>63</v>
      </c>
    </row>
    <row r="3603" spans="1:7" outlineLevel="1" x14ac:dyDescent="0.2">
      <c r="A3603" s="2"/>
      <c r="C3603" s="49" t="s">
        <v>19638</v>
      </c>
      <c r="F3603" s="20">
        <f>SUBTOTAL(9,F3601:F3602)</f>
        <v>309407</v>
      </c>
      <c r="G3603" s="20">
        <f>SUBTOTAL(9,G3601:G3602)</f>
        <v>2871</v>
      </c>
    </row>
    <row r="3604" spans="1:7" ht="25.5" outlineLevel="2" x14ac:dyDescent="0.2">
      <c r="A3604" s="2">
        <v>2793</v>
      </c>
      <c r="B3604" t="s">
        <v>1531</v>
      </c>
      <c r="C3604" s="19" t="s">
        <v>19639</v>
      </c>
      <c r="D3604" s="10" t="s">
        <v>42</v>
      </c>
      <c r="E3604" t="s">
        <v>411</v>
      </c>
      <c r="F3604" s="20">
        <v>5000</v>
      </c>
      <c r="G3604" s="20">
        <v>329</v>
      </c>
    </row>
    <row r="3605" spans="1:7" ht="25.5" outlineLevel="1" x14ac:dyDescent="0.2">
      <c r="A3605" s="2"/>
      <c r="C3605" s="49" t="s">
        <v>19640</v>
      </c>
      <c r="F3605" s="20">
        <f>SUBTOTAL(9,F3604:F3604)</f>
        <v>5000</v>
      </c>
      <c r="G3605" s="20">
        <f>SUBTOTAL(9,G3604:G3604)</f>
        <v>329</v>
      </c>
    </row>
    <row r="3606" spans="1:7" outlineLevel="2" x14ac:dyDescent="0.2">
      <c r="A3606" s="2">
        <v>2794</v>
      </c>
      <c r="B3606" t="s">
        <v>1533</v>
      </c>
      <c r="C3606" s="19" t="s">
        <v>19641</v>
      </c>
      <c r="D3606" s="10" t="s">
        <v>42</v>
      </c>
      <c r="E3606" t="s">
        <v>411</v>
      </c>
      <c r="F3606" s="20">
        <v>1500</v>
      </c>
      <c r="G3606" s="20">
        <v>12</v>
      </c>
    </row>
    <row r="3607" spans="1:7" outlineLevel="1" x14ac:dyDescent="0.2">
      <c r="A3607" s="2"/>
      <c r="C3607" s="49" t="s">
        <v>19642</v>
      </c>
      <c r="F3607" s="20">
        <f>SUBTOTAL(9,F3606:F3606)</f>
        <v>1500</v>
      </c>
      <c r="G3607" s="20">
        <f>SUBTOTAL(9,G3606:G3606)</f>
        <v>12</v>
      </c>
    </row>
    <row r="3608" spans="1:7" ht="25.5" outlineLevel="2" x14ac:dyDescent="0.2">
      <c r="A3608" s="2">
        <v>2795</v>
      </c>
      <c r="B3608" t="s">
        <v>1534</v>
      </c>
      <c r="C3608" s="19" t="s">
        <v>19643</v>
      </c>
      <c r="D3608" s="10" t="s">
        <v>42</v>
      </c>
      <c r="E3608" t="s">
        <v>411</v>
      </c>
      <c r="F3608" s="20">
        <v>25</v>
      </c>
      <c r="G3608" s="20">
        <v>2</v>
      </c>
    </row>
    <row r="3609" spans="1:7" ht="25.5" outlineLevel="2" x14ac:dyDescent="0.2">
      <c r="A3609" s="2">
        <v>2796</v>
      </c>
      <c r="C3609" s="19" t="s">
        <v>19643</v>
      </c>
      <c r="D3609" s="10" t="s">
        <v>77</v>
      </c>
      <c r="E3609" t="s">
        <v>411</v>
      </c>
      <c r="F3609" s="20">
        <v>290</v>
      </c>
      <c r="G3609" s="20">
        <v>26</v>
      </c>
    </row>
    <row r="3610" spans="1:7" ht="25.5" outlineLevel="1" x14ac:dyDescent="0.2">
      <c r="A3610" s="2"/>
      <c r="C3610" s="49" t="s">
        <v>19644</v>
      </c>
      <c r="F3610" s="20">
        <f>SUBTOTAL(9,F3608:F3609)</f>
        <v>315</v>
      </c>
      <c r="G3610" s="20">
        <f>SUBTOTAL(9,G3608:G3609)</f>
        <v>28</v>
      </c>
    </row>
    <row r="3611" spans="1:7" ht="25.5" outlineLevel="2" x14ac:dyDescent="0.2">
      <c r="A3611" s="2">
        <v>2797</v>
      </c>
      <c r="B3611" t="s">
        <v>1535</v>
      </c>
      <c r="C3611" s="19" t="s">
        <v>19645</v>
      </c>
      <c r="D3611" s="10" t="s">
        <v>42</v>
      </c>
      <c r="E3611" t="s">
        <v>709</v>
      </c>
      <c r="F3611" s="20">
        <v>1000</v>
      </c>
      <c r="G3611" s="20">
        <v>6</v>
      </c>
    </row>
    <row r="3612" spans="1:7" ht="25.5" outlineLevel="1" x14ac:dyDescent="0.2">
      <c r="A3612" s="2"/>
      <c r="C3612" s="49" t="s">
        <v>19646</v>
      </c>
      <c r="F3612" s="20">
        <f>SUBTOTAL(9,F3611:F3611)</f>
        <v>1000</v>
      </c>
      <c r="G3612" s="20">
        <f>SUBTOTAL(9,G3611:G3611)</f>
        <v>6</v>
      </c>
    </row>
    <row r="3613" spans="1:7" ht="25.5" outlineLevel="2" x14ac:dyDescent="0.2">
      <c r="A3613" s="2">
        <v>2798</v>
      </c>
      <c r="B3613" t="s">
        <v>1536</v>
      </c>
      <c r="C3613" s="19" t="s">
        <v>19647</v>
      </c>
      <c r="D3613" s="10" t="s">
        <v>15</v>
      </c>
      <c r="E3613" t="s">
        <v>709</v>
      </c>
      <c r="F3613" s="20">
        <v>1195</v>
      </c>
      <c r="G3613" s="20">
        <v>26</v>
      </c>
    </row>
    <row r="3614" spans="1:7" ht="25.5" outlineLevel="2" x14ac:dyDescent="0.2">
      <c r="A3614" s="2">
        <v>2799</v>
      </c>
      <c r="C3614" s="19" t="s">
        <v>19647</v>
      </c>
      <c r="D3614" s="10" t="s">
        <v>42</v>
      </c>
      <c r="E3614" t="s">
        <v>709</v>
      </c>
      <c r="F3614" s="20">
        <v>50</v>
      </c>
      <c r="G3614" s="20">
        <v>64</v>
      </c>
    </row>
    <row r="3615" spans="1:7" ht="25.5" outlineLevel="2" x14ac:dyDescent="0.2">
      <c r="A3615" s="2">
        <v>2800</v>
      </c>
      <c r="C3615" s="19" t="s">
        <v>19647</v>
      </c>
      <c r="D3615" s="10" t="s">
        <v>65</v>
      </c>
      <c r="E3615" t="s">
        <v>709</v>
      </c>
      <c r="F3615" s="20">
        <v>4356</v>
      </c>
      <c r="G3615" s="20">
        <v>730</v>
      </c>
    </row>
    <row r="3616" spans="1:7" ht="25.5" outlineLevel="2" x14ac:dyDescent="0.2">
      <c r="A3616" s="2">
        <v>2801</v>
      </c>
      <c r="C3616" s="19" t="s">
        <v>19647</v>
      </c>
      <c r="D3616" s="10" t="s">
        <v>68</v>
      </c>
      <c r="E3616" t="s">
        <v>709</v>
      </c>
      <c r="F3616" s="20">
        <v>1510</v>
      </c>
      <c r="G3616" s="20">
        <v>226</v>
      </c>
    </row>
    <row r="3617" spans="1:7" ht="25.5" outlineLevel="2" x14ac:dyDescent="0.2">
      <c r="A3617" s="2">
        <v>2802</v>
      </c>
      <c r="C3617" s="19" t="s">
        <v>19647</v>
      </c>
      <c r="D3617" s="10" t="s">
        <v>78</v>
      </c>
      <c r="E3617" t="s">
        <v>709</v>
      </c>
      <c r="F3617" s="20">
        <v>1691</v>
      </c>
      <c r="G3617" s="20">
        <v>56</v>
      </c>
    </row>
    <row r="3618" spans="1:7" ht="25.5" outlineLevel="2" x14ac:dyDescent="0.2">
      <c r="A3618" s="2">
        <v>2803</v>
      </c>
      <c r="C3618" s="19" t="s">
        <v>19647</v>
      </c>
      <c r="D3618" s="10" t="s">
        <v>87</v>
      </c>
      <c r="E3618" t="s">
        <v>709</v>
      </c>
      <c r="F3618" s="20">
        <v>3084</v>
      </c>
      <c r="G3618" s="20">
        <v>274</v>
      </c>
    </row>
    <row r="3619" spans="1:7" ht="25.5" outlineLevel="2" x14ac:dyDescent="0.2">
      <c r="A3619" s="2">
        <v>2804</v>
      </c>
      <c r="C3619" s="19" t="s">
        <v>19647</v>
      </c>
      <c r="D3619" s="10" t="s">
        <v>88</v>
      </c>
      <c r="E3619" t="s">
        <v>709</v>
      </c>
      <c r="F3619" s="20">
        <v>3052</v>
      </c>
      <c r="G3619" s="20">
        <v>151</v>
      </c>
    </row>
    <row r="3620" spans="1:7" ht="25.5" outlineLevel="2" x14ac:dyDescent="0.2">
      <c r="A3620" s="2">
        <v>2805</v>
      </c>
      <c r="C3620" s="19" t="s">
        <v>19647</v>
      </c>
      <c r="D3620" s="10" t="s">
        <v>107</v>
      </c>
      <c r="E3620" t="s">
        <v>709</v>
      </c>
      <c r="F3620" s="20">
        <v>3110</v>
      </c>
      <c r="G3620" s="20">
        <v>66</v>
      </c>
    </row>
    <row r="3621" spans="1:7" ht="25.5" outlineLevel="2" x14ac:dyDescent="0.2">
      <c r="A3621" s="2">
        <v>2806</v>
      </c>
      <c r="C3621" s="19" t="s">
        <v>19647</v>
      </c>
      <c r="D3621" s="10" t="s">
        <v>162</v>
      </c>
      <c r="E3621" t="s">
        <v>709</v>
      </c>
      <c r="F3621" s="20">
        <v>3359</v>
      </c>
      <c r="G3621" s="20">
        <v>593</v>
      </c>
    </row>
    <row r="3622" spans="1:7" ht="25.5" outlineLevel="2" x14ac:dyDescent="0.2">
      <c r="A3622" s="2">
        <v>2807</v>
      </c>
      <c r="C3622" s="19" t="s">
        <v>19647</v>
      </c>
      <c r="D3622" s="10" t="s">
        <v>178</v>
      </c>
      <c r="E3622" t="s">
        <v>709</v>
      </c>
      <c r="F3622" s="20">
        <v>13401</v>
      </c>
      <c r="G3622" s="20">
        <v>1656</v>
      </c>
    </row>
    <row r="3623" spans="1:7" ht="25.5" outlineLevel="1" x14ac:dyDescent="0.2">
      <c r="A3623" s="2"/>
      <c r="C3623" s="49" t="s">
        <v>19648</v>
      </c>
      <c r="F3623" s="20">
        <f>SUBTOTAL(9,F3613:F3622)</f>
        <v>34808</v>
      </c>
      <c r="G3623" s="20">
        <f>SUBTOTAL(9,G3613:G3622)</f>
        <v>3842</v>
      </c>
    </row>
    <row r="3624" spans="1:7" ht="25.5" outlineLevel="2" x14ac:dyDescent="0.2">
      <c r="A3624" s="2">
        <v>2808</v>
      </c>
      <c r="B3624" t="s">
        <v>1538</v>
      </c>
      <c r="C3624" s="19" t="s">
        <v>19649</v>
      </c>
      <c r="D3624" s="10" t="s">
        <v>42</v>
      </c>
      <c r="E3624" t="s">
        <v>398</v>
      </c>
      <c r="F3624" s="20">
        <v>9923</v>
      </c>
      <c r="G3624" s="20">
        <v>669</v>
      </c>
    </row>
    <row r="3625" spans="1:7" ht="25.5" outlineLevel="1" x14ac:dyDescent="0.2">
      <c r="A3625" s="2"/>
      <c r="C3625" s="49" t="s">
        <v>19650</v>
      </c>
      <c r="F3625" s="20">
        <f>SUBTOTAL(9,F3624:F3624)</f>
        <v>9923</v>
      </c>
      <c r="G3625" s="20">
        <f>SUBTOTAL(9,G3624:G3624)</f>
        <v>669</v>
      </c>
    </row>
    <row r="3626" spans="1:7" ht="25.5" outlineLevel="2" x14ac:dyDescent="0.2">
      <c r="A3626" s="2">
        <v>2809</v>
      </c>
      <c r="B3626" t="s">
        <v>1540</v>
      </c>
      <c r="C3626" s="19" t="s">
        <v>19651</v>
      </c>
      <c r="D3626" s="10" t="s">
        <v>15</v>
      </c>
      <c r="E3626" t="s">
        <v>398</v>
      </c>
      <c r="F3626" s="20">
        <v>910</v>
      </c>
      <c r="G3626" s="20">
        <v>318</v>
      </c>
    </row>
    <row r="3627" spans="1:7" ht="25.5" outlineLevel="2" x14ac:dyDescent="0.2">
      <c r="A3627" s="2">
        <v>2810</v>
      </c>
      <c r="C3627" s="19" t="s">
        <v>19651</v>
      </c>
      <c r="D3627" s="10" t="s">
        <v>37</v>
      </c>
      <c r="E3627" t="s">
        <v>398</v>
      </c>
      <c r="F3627" s="20">
        <v>2420</v>
      </c>
      <c r="G3627" s="20">
        <v>724</v>
      </c>
    </row>
    <row r="3628" spans="1:7" ht="25.5" outlineLevel="2" x14ac:dyDescent="0.2">
      <c r="A3628" s="2">
        <v>2811</v>
      </c>
      <c r="C3628" s="19" t="s">
        <v>19651</v>
      </c>
      <c r="D3628" s="10" t="s">
        <v>42</v>
      </c>
      <c r="E3628" t="s">
        <v>398</v>
      </c>
      <c r="F3628" s="20">
        <v>1200</v>
      </c>
      <c r="G3628" s="20">
        <v>144</v>
      </c>
    </row>
    <row r="3629" spans="1:7" ht="25.5" outlineLevel="2" x14ac:dyDescent="0.2">
      <c r="A3629" s="2">
        <v>2812</v>
      </c>
      <c r="C3629" s="19" t="s">
        <v>19651</v>
      </c>
      <c r="D3629" s="10" t="s">
        <v>151</v>
      </c>
      <c r="E3629" t="s">
        <v>398</v>
      </c>
      <c r="F3629" s="20">
        <v>176</v>
      </c>
      <c r="G3629" s="20">
        <v>120</v>
      </c>
    </row>
    <row r="3630" spans="1:7" ht="25.5" outlineLevel="2" x14ac:dyDescent="0.2">
      <c r="A3630" s="2">
        <v>2813</v>
      </c>
      <c r="C3630" s="19" t="s">
        <v>19651</v>
      </c>
      <c r="D3630" s="10" t="s">
        <v>161</v>
      </c>
      <c r="E3630" t="s">
        <v>398</v>
      </c>
      <c r="F3630" s="20">
        <v>4850</v>
      </c>
      <c r="G3630" s="20">
        <v>2081</v>
      </c>
    </row>
    <row r="3631" spans="1:7" ht="25.5" outlineLevel="2" x14ac:dyDescent="0.2">
      <c r="A3631" s="2">
        <v>2814</v>
      </c>
      <c r="C3631" s="19" t="s">
        <v>19651</v>
      </c>
      <c r="D3631" s="10" t="s">
        <v>178</v>
      </c>
      <c r="E3631" t="s">
        <v>398</v>
      </c>
      <c r="F3631" s="20">
        <v>4600</v>
      </c>
      <c r="G3631" s="20">
        <v>2012</v>
      </c>
    </row>
    <row r="3632" spans="1:7" ht="25.5" outlineLevel="1" x14ac:dyDescent="0.2">
      <c r="A3632" s="2"/>
      <c r="C3632" s="49" t="s">
        <v>19652</v>
      </c>
      <c r="F3632" s="20">
        <f>SUBTOTAL(9,F3626:F3631)</f>
        <v>14156</v>
      </c>
      <c r="G3632" s="20">
        <f>SUBTOTAL(9,G3626:G3631)</f>
        <v>5399</v>
      </c>
    </row>
    <row r="3633" spans="1:7" ht="25.5" outlineLevel="2" x14ac:dyDescent="0.2">
      <c r="A3633" s="2">
        <v>2815</v>
      </c>
      <c r="B3633" t="s">
        <v>1541</v>
      </c>
      <c r="C3633" s="19" t="s">
        <v>19653</v>
      </c>
      <c r="D3633" s="10" t="s">
        <v>80</v>
      </c>
      <c r="E3633" t="s">
        <v>398</v>
      </c>
      <c r="F3633" s="20">
        <v>5129</v>
      </c>
      <c r="G3633" s="20">
        <v>784</v>
      </c>
    </row>
    <row r="3634" spans="1:7" ht="25.5" outlineLevel="1" x14ac:dyDescent="0.2">
      <c r="A3634" s="2"/>
      <c r="C3634" s="49" t="s">
        <v>19654</v>
      </c>
      <c r="F3634" s="20">
        <f>SUBTOTAL(9,F3633:F3633)</f>
        <v>5129</v>
      </c>
      <c r="G3634" s="20">
        <f>SUBTOTAL(9,G3633:G3633)</f>
        <v>784</v>
      </c>
    </row>
    <row r="3635" spans="1:7" ht="25.5" outlineLevel="2" x14ac:dyDescent="0.2">
      <c r="A3635" s="2">
        <v>2816</v>
      </c>
      <c r="B3635" t="s">
        <v>1542</v>
      </c>
      <c r="C3635" s="19" t="s">
        <v>20671</v>
      </c>
      <c r="D3635" s="10" t="s">
        <v>42</v>
      </c>
      <c r="E3635" t="s">
        <v>398</v>
      </c>
      <c r="F3635" s="20">
        <v>264</v>
      </c>
      <c r="G3635" s="20">
        <v>17</v>
      </c>
    </row>
    <row r="3636" spans="1:7" ht="25.5" outlineLevel="2" x14ac:dyDescent="0.2">
      <c r="A3636" s="2">
        <v>2817</v>
      </c>
      <c r="C3636" s="19" t="s">
        <v>20671</v>
      </c>
      <c r="D3636" s="10" t="s">
        <v>87</v>
      </c>
      <c r="E3636" t="s">
        <v>398</v>
      </c>
      <c r="F3636" s="20">
        <v>5361</v>
      </c>
      <c r="G3636" s="20">
        <v>1372</v>
      </c>
    </row>
    <row r="3637" spans="1:7" ht="25.5" outlineLevel="2" x14ac:dyDescent="0.2">
      <c r="A3637" s="2">
        <v>2818</v>
      </c>
      <c r="C3637" s="19" t="s">
        <v>20671</v>
      </c>
      <c r="D3637" s="10" t="s">
        <v>161</v>
      </c>
      <c r="E3637" t="s">
        <v>398</v>
      </c>
      <c r="F3637" s="20">
        <v>4850</v>
      </c>
      <c r="G3637" s="20">
        <v>2095</v>
      </c>
    </row>
    <row r="3638" spans="1:7" ht="25.5" outlineLevel="2" x14ac:dyDescent="0.2">
      <c r="A3638" s="2">
        <v>2819</v>
      </c>
      <c r="C3638" s="19" t="s">
        <v>20671</v>
      </c>
      <c r="D3638" s="10" t="s">
        <v>164</v>
      </c>
      <c r="E3638" t="s">
        <v>398</v>
      </c>
      <c r="F3638" s="20">
        <v>1502</v>
      </c>
      <c r="G3638" s="20">
        <v>348</v>
      </c>
    </row>
    <row r="3639" spans="1:7" ht="25.5" outlineLevel="2" x14ac:dyDescent="0.2">
      <c r="A3639" s="2">
        <v>2820</v>
      </c>
      <c r="C3639" s="19" t="s">
        <v>20671</v>
      </c>
      <c r="D3639" s="10" t="s">
        <v>178</v>
      </c>
      <c r="E3639" t="s">
        <v>398</v>
      </c>
      <c r="F3639" s="20">
        <v>6937</v>
      </c>
      <c r="G3639" s="20">
        <v>2358</v>
      </c>
    </row>
    <row r="3640" spans="1:7" ht="25.5" outlineLevel="1" x14ac:dyDescent="0.2">
      <c r="A3640" s="2"/>
      <c r="C3640" s="49" t="s">
        <v>20672</v>
      </c>
      <c r="F3640" s="20">
        <f>SUBTOTAL(9,F3635:F3639)</f>
        <v>18914</v>
      </c>
      <c r="G3640" s="20">
        <f>SUBTOTAL(9,G3635:G3639)</f>
        <v>6190</v>
      </c>
    </row>
    <row r="3641" spans="1:7" ht="25.5" outlineLevel="2" x14ac:dyDescent="0.2">
      <c r="A3641" s="2">
        <v>2821</v>
      </c>
      <c r="B3641" t="s">
        <v>1544</v>
      </c>
      <c r="C3641" s="19" t="s">
        <v>20673</v>
      </c>
      <c r="D3641" s="10" t="s">
        <v>121</v>
      </c>
      <c r="E3641" t="s">
        <v>398</v>
      </c>
      <c r="F3641" s="20">
        <v>1061</v>
      </c>
      <c r="G3641" s="20">
        <v>48</v>
      </c>
    </row>
    <row r="3642" spans="1:7" ht="25.5" outlineLevel="2" x14ac:dyDescent="0.2">
      <c r="A3642" s="2">
        <v>2822</v>
      </c>
      <c r="C3642" s="19" t="s">
        <v>20673</v>
      </c>
      <c r="D3642" s="10" t="s">
        <v>178</v>
      </c>
      <c r="E3642" t="s">
        <v>398</v>
      </c>
      <c r="F3642" s="20">
        <v>17243</v>
      </c>
      <c r="G3642" s="20">
        <v>2138</v>
      </c>
    </row>
    <row r="3643" spans="1:7" ht="25.5" outlineLevel="1" x14ac:dyDescent="0.2">
      <c r="A3643" s="2"/>
      <c r="C3643" s="49" t="s">
        <v>20674</v>
      </c>
      <c r="F3643" s="20">
        <f>SUBTOTAL(9,F3641:F3642)</f>
        <v>18304</v>
      </c>
      <c r="G3643" s="20">
        <f>SUBTOTAL(9,G3641:G3642)</f>
        <v>2186</v>
      </c>
    </row>
    <row r="3644" spans="1:7" ht="25.5" outlineLevel="2" x14ac:dyDescent="0.2">
      <c r="A3644" s="2">
        <v>2823</v>
      </c>
      <c r="B3644" t="s">
        <v>1546</v>
      </c>
      <c r="C3644" s="19" t="s">
        <v>20675</v>
      </c>
      <c r="D3644" s="10" t="s">
        <v>37</v>
      </c>
      <c r="E3644" t="s">
        <v>398</v>
      </c>
      <c r="F3644" s="20">
        <v>200</v>
      </c>
      <c r="G3644" s="20">
        <v>101</v>
      </c>
    </row>
    <row r="3645" spans="1:7" ht="25.5" outlineLevel="2" x14ac:dyDescent="0.2">
      <c r="A3645" s="2">
        <v>2824</v>
      </c>
      <c r="C3645" s="19" t="s">
        <v>20675</v>
      </c>
      <c r="D3645" s="10" t="s">
        <v>80</v>
      </c>
      <c r="E3645" t="s">
        <v>398</v>
      </c>
      <c r="F3645" s="20">
        <v>1520</v>
      </c>
      <c r="G3645" s="20">
        <v>54</v>
      </c>
    </row>
    <row r="3646" spans="1:7" ht="25.5" outlineLevel="2" x14ac:dyDescent="0.2">
      <c r="A3646" s="2">
        <v>2825</v>
      </c>
      <c r="C3646" s="19" t="s">
        <v>20675</v>
      </c>
      <c r="D3646" s="10" t="s">
        <v>178</v>
      </c>
      <c r="E3646" t="s">
        <v>398</v>
      </c>
      <c r="F3646" s="20">
        <v>6884</v>
      </c>
      <c r="G3646" s="20">
        <v>419</v>
      </c>
    </row>
    <row r="3647" spans="1:7" ht="25.5" outlineLevel="1" x14ac:dyDescent="0.2">
      <c r="A3647" s="2"/>
      <c r="C3647" s="49" t="s">
        <v>20676</v>
      </c>
      <c r="F3647" s="20">
        <f>SUBTOTAL(9,F3644:F3646)</f>
        <v>8604</v>
      </c>
      <c r="G3647" s="20">
        <f>SUBTOTAL(9,G3644:G3646)</f>
        <v>574</v>
      </c>
    </row>
    <row r="3648" spans="1:7" outlineLevel="2" x14ac:dyDescent="0.2">
      <c r="A3648" s="2">
        <v>2826</v>
      </c>
      <c r="B3648" t="s">
        <v>1548</v>
      </c>
      <c r="C3648" s="19" t="s">
        <v>19655</v>
      </c>
      <c r="D3648" s="10" t="s">
        <v>80</v>
      </c>
      <c r="E3648" t="s">
        <v>398</v>
      </c>
      <c r="F3648" s="20">
        <v>2191</v>
      </c>
      <c r="G3648" s="20">
        <v>142</v>
      </c>
    </row>
    <row r="3649" spans="1:7" outlineLevel="2" x14ac:dyDescent="0.2">
      <c r="A3649" s="2">
        <v>2827</v>
      </c>
      <c r="C3649" s="19" t="s">
        <v>19655</v>
      </c>
      <c r="D3649" s="10" t="s">
        <v>178</v>
      </c>
      <c r="E3649" t="s">
        <v>398</v>
      </c>
      <c r="F3649" s="20">
        <v>150</v>
      </c>
      <c r="G3649" s="20">
        <v>122</v>
      </c>
    </row>
    <row r="3650" spans="1:7" ht="25.5" outlineLevel="1" x14ac:dyDescent="0.2">
      <c r="A3650" s="2"/>
      <c r="C3650" s="49" t="s">
        <v>19656</v>
      </c>
      <c r="F3650" s="20">
        <f>SUBTOTAL(9,F3648:F3649)</f>
        <v>2341</v>
      </c>
      <c r="G3650" s="20">
        <f>SUBTOTAL(9,G3648:G3649)</f>
        <v>264</v>
      </c>
    </row>
    <row r="3651" spans="1:7" ht="25.5" outlineLevel="2" x14ac:dyDescent="0.2">
      <c r="A3651" s="2">
        <v>2828</v>
      </c>
      <c r="B3651" t="s">
        <v>1549</v>
      </c>
      <c r="C3651" s="19" t="s">
        <v>19657</v>
      </c>
      <c r="D3651" s="10" t="s">
        <v>15</v>
      </c>
      <c r="E3651" t="s">
        <v>398</v>
      </c>
      <c r="F3651" s="20">
        <v>2180</v>
      </c>
      <c r="G3651" s="20">
        <v>750</v>
      </c>
    </row>
    <row r="3652" spans="1:7" ht="25.5" outlineLevel="2" x14ac:dyDescent="0.2">
      <c r="A3652" s="2">
        <v>2829</v>
      </c>
      <c r="C3652" s="19" t="s">
        <v>19657</v>
      </c>
      <c r="D3652" s="10" t="s">
        <v>37</v>
      </c>
      <c r="E3652" t="s">
        <v>398</v>
      </c>
      <c r="F3652" s="20">
        <v>3416</v>
      </c>
      <c r="G3652" s="20">
        <v>1114</v>
      </c>
    </row>
    <row r="3653" spans="1:7" ht="25.5" outlineLevel="2" x14ac:dyDescent="0.2">
      <c r="A3653" s="2">
        <v>2830</v>
      </c>
      <c r="C3653" s="19" t="s">
        <v>19657</v>
      </c>
      <c r="D3653" s="10" t="s">
        <v>42</v>
      </c>
      <c r="E3653" t="s">
        <v>398</v>
      </c>
      <c r="F3653" s="20">
        <v>230</v>
      </c>
      <c r="G3653" s="20">
        <v>16</v>
      </c>
    </row>
    <row r="3654" spans="1:7" ht="25.5" outlineLevel="2" x14ac:dyDescent="0.2">
      <c r="A3654" s="2">
        <v>2831</v>
      </c>
      <c r="C3654" s="19" t="s">
        <v>19657</v>
      </c>
      <c r="D3654" s="10" t="s">
        <v>68</v>
      </c>
      <c r="E3654" t="s">
        <v>398</v>
      </c>
      <c r="F3654" s="20">
        <v>4599</v>
      </c>
      <c r="G3654" s="20">
        <v>620</v>
      </c>
    </row>
    <row r="3655" spans="1:7" ht="25.5" outlineLevel="2" x14ac:dyDescent="0.2">
      <c r="A3655" s="2">
        <v>2832</v>
      </c>
      <c r="C3655" s="19" t="s">
        <v>19657</v>
      </c>
      <c r="D3655" s="10" t="s">
        <v>87</v>
      </c>
      <c r="E3655" t="s">
        <v>398</v>
      </c>
      <c r="F3655" s="20">
        <v>3376</v>
      </c>
      <c r="G3655" s="20">
        <v>2611</v>
      </c>
    </row>
    <row r="3656" spans="1:7" ht="25.5" outlineLevel="2" x14ac:dyDescent="0.2">
      <c r="A3656" s="2">
        <v>2833</v>
      </c>
      <c r="C3656" s="19" t="s">
        <v>19657</v>
      </c>
      <c r="D3656" s="10" t="s">
        <v>176</v>
      </c>
      <c r="E3656" t="s">
        <v>398</v>
      </c>
      <c r="F3656" s="20">
        <v>510</v>
      </c>
      <c r="G3656" s="20">
        <v>130</v>
      </c>
    </row>
    <row r="3657" spans="1:7" ht="25.5" outlineLevel="2" x14ac:dyDescent="0.2">
      <c r="A3657" s="2">
        <v>2834</v>
      </c>
      <c r="C3657" s="19" t="s">
        <v>19657</v>
      </c>
      <c r="D3657" s="10" t="s">
        <v>178</v>
      </c>
      <c r="E3657" t="s">
        <v>398</v>
      </c>
      <c r="F3657" s="20">
        <v>24166</v>
      </c>
      <c r="G3657" s="20">
        <v>7885</v>
      </c>
    </row>
    <row r="3658" spans="1:7" ht="25.5" outlineLevel="1" x14ac:dyDescent="0.2">
      <c r="A3658" s="2"/>
      <c r="C3658" s="49" t="s">
        <v>19658</v>
      </c>
      <c r="F3658" s="20">
        <f>SUBTOTAL(9,F3651:F3657)</f>
        <v>38477</v>
      </c>
      <c r="G3658" s="20">
        <f>SUBTOTAL(9,G3651:G3657)</f>
        <v>13126</v>
      </c>
    </row>
    <row r="3659" spans="1:7" ht="25.5" outlineLevel="2" x14ac:dyDescent="0.2">
      <c r="A3659" s="2">
        <v>2835</v>
      </c>
      <c r="B3659" t="s">
        <v>1550</v>
      </c>
      <c r="C3659" s="19" t="s">
        <v>20677</v>
      </c>
      <c r="D3659" s="10" t="s">
        <v>80</v>
      </c>
      <c r="E3659" t="s">
        <v>411</v>
      </c>
      <c r="F3659" s="20">
        <v>12411825</v>
      </c>
      <c r="G3659" s="20">
        <v>27381</v>
      </c>
    </row>
    <row r="3660" spans="1:7" ht="25.5" outlineLevel="1" x14ac:dyDescent="0.2">
      <c r="A3660" s="2"/>
      <c r="C3660" s="49" t="s">
        <v>20678</v>
      </c>
      <c r="F3660" s="20">
        <f>SUBTOTAL(9,F3659:F3659)</f>
        <v>12411825</v>
      </c>
      <c r="G3660" s="20">
        <f>SUBTOTAL(9,G3659:G3659)</f>
        <v>27381</v>
      </c>
    </row>
    <row r="3661" spans="1:7" ht="25.5" outlineLevel="2" x14ac:dyDescent="0.2">
      <c r="A3661" s="2">
        <v>2836</v>
      </c>
      <c r="B3661" t="s">
        <v>1552</v>
      </c>
      <c r="C3661" s="19" t="s">
        <v>19659</v>
      </c>
      <c r="D3661" s="10" t="s">
        <v>42</v>
      </c>
      <c r="E3661" t="s">
        <v>709</v>
      </c>
      <c r="F3661" s="20">
        <v>5</v>
      </c>
      <c r="G3661" s="20">
        <v>8</v>
      </c>
    </row>
    <row r="3662" spans="1:7" ht="25.5" outlineLevel="1" x14ac:dyDescent="0.2">
      <c r="A3662" s="2"/>
      <c r="C3662" s="49" t="s">
        <v>19660</v>
      </c>
      <c r="F3662" s="20">
        <f>SUBTOTAL(9,F3661:F3661)</f>
        <v>5</v>
      </c>
      <c r="G3662" s="20">
        <f>SUBTOTAL(9,G3661:G3661)</f>
        <v>8</v>
      </c>
    </row>
    <row r="3663" spans="1:7" outlineLevel="2" x14ac:dyDescent="0.2">
      <c r="A3663" s="2">
        <v>2837</v>
      </c>
      <c r="B3663" t="s">
        <v>1554</v>
      </c>
      <c r="C3663" s="19" t="s">
        <v>19661</v>
      </c>
      <c r="D3663" s="10" t="s">
        <v>42</v>
      </c>
      <c r="E3663" t="s">
        <v>709</v>
      </c>
      <c r="F3663" s="20">
        <v>327</v>
      </c>
      <c r="G3663" s="20">
        <v>103</v>
      </c>
    </row>
    <row r="3664" spans="1:7" outlineLevel="1" x14ac:dyDescent="0.2">
      <c r="A3664" s="2"/>
      <c r="C3664" s="49" t="s">
        <v>19662</v>
      </c>
      <c r="F3664" s="20">
        <f>SUBTOTAL(9,F3663:F3663)</f>
        <v>327</v>
      </c>
      <c r="G3664" s="20">
        <f>SUBTOTAL(9,G3663:G3663)</f>
        <v>103</v>
      </c>
    </row>
    <row r="3665" spans="1:7" outlineLevel="2" x14ac:dyDescent="0.2">
      <c r="A3665" s="2">
        <v>2838</v>
      </c>
      <c r="B3665" t="s">
        <v>1555</v>
      </c>
      <c r="C3665" s="19" t="s">
        <v>14413</v>
      </c>
      <c r="D3665" s="10" t="s">
        <v>80</v>
      </c>
      <c r="E3665" t="s">
        <v>398</v>
      </c>
      <c r="F3665" s="20">
        <v>90</v>
      </c>
      <c r="G3665" s="20">
        <v>2</v>
      </c>
    </row>
    <row r="3666" spans="1:7" ht="25.5" outlineLevel="1" x14ac:dyDescent="0.2">
      <c r="A3666" s="2"/>
      <c r="C3666" s="49" t="s">
        <v>14414</v>
      </c>
      <c r="F3666" s="20">
        <f>SUBTOTAL(9,F3665:F3665)</f>
        <v>90</v>
      </c>
      <c r="G3666" s="20">
        <f>SUBTOTAL(9,G3665:G3665)</f>
        <v>2</v>
      </c>
    </row>
    <row r="3667" spans="1:7" ht="25.5" outlineLevel="2" x14ac:dyDescent="0.2">
      <c r="A3667" s="2">
        <v>2839</v>
      </c>
      <c r="B3667" t="s">
        <v>1556</v>
      </c>
      <c r="C3667" s="19" t="s">
        <v>19663</v>
      </c>
      <c r="D3667" s="10" t="s">
        <v>15</v>
      </c>
      <c r="E3667" t="s">
        <v>411</v>
      </c>
      <c r="F3667" s="20">
        <v>9665</v>
      </c>
      <c r="G3667" s="20">
        <v>544</v>
      </c>
    </row>
    <row r="3668" spans="1:7" ht="25.5" outlineLevel="2" x14ac:dyDescent="0.2">
      <c r="A3668" s="2">
        <v>2840</v>
      </c>
      <c r="C3668" s="19" t="s">
        <v>19663</v>
      </c>
      <c r="D3668" s="10" t="s">
        <v>37</v>
      </c>
      <c r="E3668" t="s">
        <v>411</v>
      </c>
      <c r="F3668" s="20">
        <v>540</v>
      </c>
      <c r="G3668" s="20">
        <v>1025</v>
      </c>
    </row>
    <row r="3669" spans="1:7" ht="25.5" outlineLevel="2" x14ac:dyDescent="0.2">
      <c r="A3669" s="2">
        <v>2841</v>
      </c>
      <c r="C3669" s="19" t="s">
        <v>19663</v>
      </c>
      <c r="D3669" s="10" t="s">
        <v>178</v>
      </c>
      <c r="E3669" t="s">
        <v>411</v>
      </c>
      <c r="F3669" s="20">
        <v>3993262</v>
      </c>
      <c r="G3669" s="20">
        <v>283553</v>
      </c>
    </row>
    <row r="3670" spans="1:7" ht="25.5" outlineLevel="1" x14ac:dyDescent="0.2">
      <c r="A3670" s="2"/>
      <c r="C3670" s="49" t="s">
        <v>19664</v>
      </c>
      <c r="F3670" s="20">
        <f>SUBTOTAL(9,F3667:F3669)</f>
        <v>4003467</v>
      </c>
      <c r="G3670" s="20">
        <f>SUBTOTAL(9,G3667:G3669)</f>
        <v>285122</v>
      </c>
    </row>
    <row r="3671" spans="1:7" ht="25.5" outlineLevel="2" x14ac:dyDescent="0.2">
      <c r="A3671" s="2">
        <v>2842</v>
      </c>
      <c r="B3671" t="s">
        <v>1558</v>
      </c>
      <c r="C3671" s="19" t="s">
        <v>19665</v>
      </c>
      <c r="D3671" s="10" t="s">
        <v>45</v>
      </c>
      <c r="E3671" t="s">
        <v>411</v>
      </c>
      <c r="F3671" s="20">
        <v>13507</v>
      </c>
      <c r="G3671" s="20">
        <v>275</v>
      </c>
    </row>
    <row r="3672" spans="1:7" ht="25.5" outlineLevel="1" x14ac:dyDescent="0.2">
      <c r="A3672" s="2"/>
      <c r="C3672" s="49" t="s">
        <v>19666</v>
      </c>
      <c r="F3672" s="20">
        <f>SUBTOTAL(9,F3671:F3671)</f>
        <v>13507</v>
      </c>
      <c r="G3672" s="20">
        <f>SUBTOTAL(9,G3671:G3671)</f>
        <v>275</v>
      </c>
    </row>
    <row r="3673" spans="1:7" outlineLevel="2" x14ac:dyDescent="0.2">
      <c r="A3673" s="2">
        <v>2843</v>
      </c>
      <c r="B3673" t="s">
        <v>1560</v>
      </c>
      <c r="C3673" s="19" t="s">
        <v>20679</v>
      </c>
      <c r="D3673" s="10" t="s">
        <v>42</v>
      </c>
      <c r="E3673" t="s">
        <v>411</v>
      </c>
      <c r="F3673" s="20">
        <v>300</v>
      </c>
      <c r="G3673" s="20">
        <v>20</v>
      </c>
    </row>
    <row r="3674" spans="1:7" outlineLevel="2" x14ac:dyDescent="0.2">
      <c r="A3674" s="2">
        <v>2844</v>
      </c>
      <c r="C3674" s="19" t="s">
        <v>20679</v>
      </c>
      <c r="D3674" s="10" t="s">
        <v>80</v>
      </c>
      <c r="E3674" t="s">
        <v>411</v>
      </c>
      <c r="F3674" s="20">
        <v>28000</v>
      </c>
      <c r="G3674" s="20">
        <v>56</v>
      </c>
    </row>
    <row r="3675" spans="1:7" outlineLevel="1" x14ac:dyDescent="0.2">
      <c r="A3675" s="2"/>
      <c r="C3675" s="49" t="s">
        <v>20680</v>
      </c>
      <c r="F3675" s="20">
        <f>SUBTOTAL(9,F3673:F3674)</f>
        <v>28300</v>
      </c>
      <c r="G3675" s="20">
        <f>SUBTOTAL(9,G3673:G3674)</f>
        <v>76</v>
      </c>
    </row>
    <row r="3676" spans="1:7" ht="25.5" outlineLevel="2" x14ac:dyDescent="0.2">
      <c r="A3676" s="2">
        <v>2845</v>
      </c>
      <c r="B3676" t="s">
        <v>1561</v>
      </c>
      <c r="C3676" s="19" t="s">
        <v>19667</v>
      </c>
      <c r="D3676" s="10" t="s">
        <v>80</v>
      </c>
      <c r="E3676" t="s">
        <v>411</v>
      </c>
      <c r="F3676" s="20">
        <v>27000</v>
      </c>
      <c r="G3676" s="20">
        <v>65</v>
      </c>
    </row>
    <row r="3677" spans="1:7" ht="25.5" outlineLevel="1" x14ac:dyDescent="0.2">
      <c r="A3677" s="2"/>
      <c r="C3677" s="49" t="s">
        <v>19668</v>
      </c>
      <c r="F3677" s="20">
        <f>SUBTOTAL(9,F3676:F3676)</f>
        <v>27000</v>
      </c>
      <c r="G3677" s="20">
        <f>SUBTOTAL(9,G3676:G3676)</f>
        <v>65</v>
      </c>
    </row>
    <row r="3678" spans="1:7" ht="25.5" outlineLevel="2" x14ac:dyDescent="0.2">
      <c r="A3678" s="2">
        <v>2846</v>
      </c>
      <c r="B3678" t="s">
        <v>1563</v>
      </c>
      <c r="C3678" s="19" t="s">
        <v>19669</v>
      </c>
      <c r="D3678" s="10" t="s">
        <v>68</v>
      </c>
      <c r="E3678" t="s">
        <v>411</v>
      </c>
      <c r="F3678" s="20">
        <v>370</v>
      </c>
      <c r="G3678" s="20">
        <v>116</v>
      </c>
    </row>
    <row r="3679" spans="1:7" ht="25.5" outlineLevel="2" x14ac:dyDescent="0.2">
      <c r="A3679" s="2">
        <v>2847</v>
      </c>
      <c r="C3679" s="19" t="s">
        <v>19669</v>
      </c>
      <c r="D3679" s="10" t="s">
        <v>178</v>
      </c>
      <c r="E3679" t="s">
        <v>411</v>
      </c>
      <c r="F3679" s="20">
        <v>140</v>
      </c>
      <c r="G3679" s="20">
        <v>51</v>
      </c>
    </row>
    <row r="3680" spans="1:7" ht="25.5" outlineLevel="1" x14ac:dyDescent="0.2">
      <c r="A3680" s="2"/>
      <c r="C3680" s="49" t="s">
        <v>19670</v>
      </c>
      <c r="F3680" s="20">
        <f>SUBTOTAL(9,F3678:F3679)</f>
        <v>510</v>
      </c>
      <c r="G3680" s="20">
        <f>SUBTOTAL(9,G3678:G3679)</f>
        <v>167</v>
      </c>
    </row>
    <row r="3681" spans="1:7" outlineLevel="2" x14ac:dyDescent="0.2">
      <c r="A3681" s="2">
        <v>2848</v>
      </c>
      <c r="B3681" t="s">
        <v>1564</v>
      </c>
      <c r="C3681" s="19" t="s">
        <v>19671</v>
      </c>
      <c r="D3681" s="10" t="s">
        <v>23</v>
      </c>
      <c r="E3681" t="s">
        <v>411</v>
      </c>
      <c r="F3681" s="20">
        <v>30</v>
      </c>
      <c r="G3681" s="20">
        <v>29</v>
      </c>
    </row>
    <row r="3682" spans="1:7" outlineLevel="2" x14ac:dyDescent="0.2">
      <c r="A3682" s="2">
        <v>2849</v>
      </c>
      <c r="C3682" s="19" t="s">
        <v>19671</v>
      </c>
      <c r="D3682" s="10" t="s">
        <v>42</v>
      </c>
      <c r="E3682" t="s">
        <v>411</v>
      </c>
      <c r="F3682" s="20">
        <v>45</v>
      </c>
      <c r="G3682" s="20">
        <v>7</v>
      </c>
    </row>
    <row r="3683" spans="1:7" outlineLevel="2" x14ac:dyDescent="0.2">
      <c r="A3683" s="2">
        <v>2850</v>
      </c>
      <c r="C3683" s="19" t="s">
        <v>19671</v>
      </c>
      <c r="D3683" s="10" t="s">
        <v>86</v>
      </c>
      <c r="E3683" t="s">
        <v>411</v>
      </c>
      <c r="F3683" s="20">
        <v>25</v>
      </c>
      <c r="G3683" s="20">
        <v>19</v>
      </c>
    </row>
    <row r="3684" spans="1:7" outlineLevel="2" x14ac:dyDescent="0.2">
      <c r="A3684" s="2">
        <v>2851</v>
      </c>
      <c r="C3684" s="19" t="s">
        <v>19671</v>
      </c>
      <c r="D3684" s="10" t="s">
        <v>88</v>
      </c>
      <c r="E3684" t="s">
        <v>411</v>
      </c>
      <c r="F3684" s="20">
        <v>82</v>
      </c>
      <c r="G3684" s="20">
        <v>1216</v>
      </c>
    </row>
    <row r="3685" spans="1:7" outlineLevel="2" x14ac:dyDescent="0.2">
      <c r="A3685" s="2">
        <v>2852</v>
      </c>
      <c r="C3685" s="19" t="s">
        <v>19671</v>
      </c>
      <c r="D3685" s="10" t="s">
        <v>121</v>
      </c>
      <c r="E3685" t="s">
        <v>411</v>
      </c>
      <c r="F3685" s="20">
        <v>1566</v>
      </c>
      <c r="G3685" s="20">
        <v>886</v>
      </c>
    </row>
    <row r="3686" spans="1:7" outlineLevel="2" x14ac:dyDescent="0.2">
      <c r="A3686" s="2">
        <v>2853</v>
      </c>
      <c r="C3686" s="19" t="s">
        <v>19671</v>
      </c>
      <c r="D3686" s="10" t="s">
        <v>164</v>
      </c>
      <c r="E3686" t="s">
        <v>411</v>
      </c>
      <c r="F3686" s="20">
        <v>558</v>
      </c>
      <c r="G3686" s="20">
        <v>148</v>
      </c>
    </row>
    <row r="3687" spans="1:7" outlineLevel="2" x14ac:dyDescent="0.2">
      <c r="A3687" s="2">
        <v>2854</v>
      </c>
      <c r="C3687" s="19" t="s">
        <v>19671</v>
      </c>
      <c r="D3687" s="10" t="s">
        <v>171</v>
      </c>
      <c r="E3687" t="s">
        <v>411</v>
      </c>
      <c r="F3687" s="20">
        <v>120</v>
      </c>
      <c r="G3687" s="20">
        <v>79</v>
      </c>
    </row>
    <row r="3688" spans="1:7" outlineLevel="2" x14ac:dyDescent="0.2">
      <c r="A3688" s="2">
        <v>2855</v>
      </c>
      <c r="C3688" s="19" t="s">
        <v>19671</v>
      </c>
      <c r="D3688" s="10" t="s">
        <v>178</v>
      </c>
      <c r="E3688" t="s">
        <v>411</v>
      </c>
      <c r="F3688" s="20">
        <v>7475</v>
      </c>
      <c r="G3688" s="20">
        <v>103643</v>
      </c>
    </row>
    <row r="3689" spans="1:7" outlineLevel="1" x14ac:dyDescent="0.2">
      <c r="A3689" s="2"/>
      <c r="C3689" s="49" t="s">
        <v>19672</v>
      </c>
      <c r="F3689" s="20">
        <f>SUBTOTAL(9,F3681:F3688)</f>
        <v>9901</v>
      </c>
      <c r="G3689" s="20">
        <f>SUBTOTAL(9,G3681:G3688)</f>
        <v>106027</v>
      </c>
    </row>
    <row r="3690" spans="1:7" ht="25.5" outlineLevel="2" x14ac:dyDescent="0.2">
      <c r="A3690" s="2">
        <v>2856</v>
      </c>
      <c r="B3690" t="s">
        <v>1565</v>
      </c>
      <c r="C3690" s="19" t="s">
        <v>20681</v>
      </c>
      <c r="D3690" s="10" t="s">
        <v>117</v>
      </c>
      <c r="E3690" t="s">
        <v>411</v>
      </c>
      <c r="F3690" s="20">
        <v>753</v>
      </c>
      <c r="G3690" s="20">
        <v>925</v>
      </c>
    </row>
    <row r="3691" spans="1:7" ht="25.5" outlineLevel="1" x14ac:dyDescent="0.2">
      <c r="A3691" s="2"/>
      <c r="C3691" s="49" t="s">
        <v>20682</v>
      </c>
      <c r="F3691" s="20">
        <f>SUBTOTAL(9,F3690:F3690)</f>
        <v>753</v>
      </c>
      <c r="G3691" s="20">
        <f>SUBTOTAL(9,G3690:G3690)</f>
        <v>925</v>
      </c>
    </row>
    <row r="3692" spans="1:7" ht="25.5" outlineLevel="2" x14ac:dyDescent="0.2">
      <c r="A3692" s="2">
        <v>2857</v>
      </c>
      <c r="B3692" t="s">
        <v>1567</v>
      </c>
      <c r="C3692" s="19" t="s">
        <v>19673</v>
      </c>
      <c r="D3692" s="10" t="s">
        <v>15</v>
      </c>
      <c r="E3692" t="s">
        <v>411</v>
      </c>
      <c r="F3692" s="20">
        <v>85</v>
      </c>
      <c r="G3692" s="20">
        <v>279</v>
      </c>
    </row>
    <row r="3693" spans="1:7" ht="25.5" outlineLevel="2" x14ac:dyDescent="0.2">
      <c r="A3693" s="2">
        <v>2858</v>
      </c>
      <c r="C3693" s="19" t="s">
        <v>19673</v>
      </c>
      <c r="D3693" s="10" t="s">
        <v>42</v>
      </c>
      <c r="E3693" t="s">
        <v>411</v>
      </c>
      <c r="F3693" s="20">
        <v>1</v>
      </c>
      <c r="G3693" s="20">
        <v>106</v>
      </c>
    </row>
    <row r="3694" spans="1:7" ht="25.5" outlineLevel="2" x14ac:dyDescent="0.2">
      <c r="A3694" s="2">
        <v>2859</v>
      </c>
      <c r="C3694" s="19" t="s">
        <v>19673</v>
      </c>
      <c r="D3694" s="10" t="s">
        <v>54</v>
      </c>
      <c r="E3694" t="s">
        <v>411</v>
      </c>
      <c r="F3694" s="20">
        <v>1</v>
      </c>
      <c r="G3694" s="20">
        <v>180</v>
      </c>
    </row>
    <row r="3695" spans="1:7" ht="25.5" outlineLevel="2" x14ac:dyDescent="0.2">
      <c r="A3695" s="2">
        <v>2860</v>
      </c>
      <c r="C3695" s="19" t="s">
        <v>19673</v>
      </c>
      <c r="D3695" s="10" t="s">
        <v>65</v>
      </c>
      <c r="E3695" t="s">
        <v>411</v>
      </c>
      <c r="F3695" s="20">
        <v>1239</v>
      </c>
      <c r="G3695" s="20">
        <v>2087</v>
      </c>
    </row>
    <row r="3696" spans="1:7" ht="25.5" outlineLevel="2" x14ac:dyDescent="0.2">
      <c r="A3696" s="2">
        <v>2861</v>
      </c>
      <c r="C3696" s="19" t="s">
        <v>19673</v>
      </c>
      <c r="D3696" s="10" t="s">
        <v>68</v>
      </c>
      <c r="E3696" t="s">
        <v>411</v>
      </c>
      <c r="F3696" s="20">
        <v>12463</v>
      </c>
      <c r="G3696" s="20">
        <v>7271</v>
      </c>
    </row>
    <row r="3697" spans="1:7" ht="25.5" outlineLevel="2" x14ac:dyDescent="0.2">
      <c r="A3697" s="2">
        <v>2862</v>
      </c>
      <c r="C3697" s="19" t="s">
        <v>19673</v>
      </c>
      <c r="D3697" s="10" t="s">
        <v>87</v>
      </c>
      <c r="E3697" t="s">
        <v>411</v>
      </c>
      <c r="F3697" s="20">
        <v>34</v>
      </c>
      <c r="G3697" s="20">
        <v>3224</v>
      </c>
    </row>
    <row r="3698" spans="1:7" ht="25.5" outlineLevel="2" x14ac:dyDescent="0.2">
      <c r="A3698" s="2">
        <v>2863</v>
      </c>
      <c r="C3698" s="19" t="s">
        <v>19673</v>
      </c>
      <c r="D3698" s="10" t="s">
        <v>88</v>
      </c>
      <c r="E3698" t="s">
        <v>411</v>
      </c>
      <c r="F3698" s="20">
        <v>9140</v>
      </c>
      <c r="G3698" s="20">
        <v>12734</v>
      </c>
    </row>
    <row r="3699" spans="1:7" ht="25.5" outlineLevel="2" x14ac:dyDescent="0.2">
      <c r="A3699" s="2">
        <v>2864</v>
      </c>
      <c r="C3699" s="19" t="s">
        <v>19673</v>
      </c>
      <c r="D3699" s="10" t="s">
        <v>117</v>
      </c>
      <c r="E3699" t="s">
        <v>411</v>
      </c>
      <c r="F3699" s="20">
        <v>117</v>
      </c>
      <c r="G3699" s="20">
        <v>223</v>
      </c>
    </row>
    <row r="3700" spans="1:7" ht="25.5" outlineLevel="2" x14ac:dyDescent="0.2">
      <c r="A3700" s="2">
        <v>2865</v>
      </c>
      <c r="C3700" s="19" t="s">
        <v>19673</v>
      </c>
      <c r="D3700" s="10" t="s">
        <v>121</v>
      </c>
      <c r="E3700" t="s">
        <v>411</v>
      </c>
      <c r="F3700" s="20">
        <v>2353</v>
      </c>
      <c r="G3700" s="20">
        <v>1413</v>
      </c>
    </row>
    <row r="3701" spans="1:7" ht="25.5" outlineLevel="2" x14ac:dyDescent="0.2">
      <c r="A3701" s="2">
        <v>2866</v>
      </c>
      <c r="C3701" s="19" t="s">
        <v>19673</v>
      </c>
      <c r="D3701" s="10" t="s">
        <v>123</v>
      </c>
      <c r="E3701" t="s">
        <v>411</v>
      </c>
      <c r="F3701" s="20">
        <v>4</v>
      </c>
      <c r="G3701" s="20">
        <v>273</v>
      </c>
    </row>
    <row r="3702" spans="1:7" ht="25.5" outlineLevel="2" x14ac:dyDescent="0.2">
      <c r="A3702" s="2">
        <v>2867</v>
      </c>
      <c r="C3702" s="19" t="s">
        <v>19673</v>
      </c>
      <c r="D3702" s="10" t="s">
        <v>162</v>
      </c>
      <c r="E3702" t="s">
        <v>411</v>
      </c>
      <c r="F3702" s="20">
        <v>5724</v>
      </c>
      <c r="G3702" s="20">
        <v>4632</v>
      </c>
    </row>
    <row r="3703" spans="1:7" ht="25.5" outlineLevel="2" x14ac:dyDescent="0.2">
      <c r="A3703" s="2">
        <v>2868</v>
      </c>
      <c r="C3703" s="19" t="s">
        <v>19673</v>
      </c>
      <c r="D3703" s="10" t="s">
        <v>176</v>
      </c>
      <c r="E3703" t="s">
        <v>411</v>
      </c>
      <c r="F3703" s="20">
        <v>1568</v>
      </c>
      <c r="G3703" s="20">
        <v>984</v>
      </c>
    </row>
    <row r="3704" spans="1:7" ht="25.5" outlineLevel="2" x14ac:dyDescent="0.2">
      <c r="A3704" s="2">
        <v>2869</v>
      </c>
      <c r="C3704" s="19" t="s">
        <v>19673</v>
      </c>
      <c r="D3704" s="10" t="s">
        <v>178</v>
      </c>
      <c r="E3704" t="s">
        <v>411</v>
      </c>
      <c r="F3704" s="20">
        <v>7805</v>
      </c>
      <c r="G3704" s="20">
        <v>9292</v>
      </c>
    </row>
    <row r="3705" spans="1:7" ht="25.5" outlineLevel="1" x14ac:dyDescent="0.2">
      <c r="A3705" s="2"/>
      <c r="C3705" s="49" t="s">
        <v>19674</v>
      </c>
      <c r="F3705" s="20">
        <f>SUBTOTAL(9,F3692:F3704)</f>
        <v>40534</v>
      </c>
      <c r="G3705" s="20">
        <f>SUBTOTAL(9,G3692:G3704)</f>
        <v>42698</v>
      </c>
    </row>
    <row r="3706" spans="1:7" ht="25.5" outlineLevel="2" x14ac:dyDescent="0.2">
      <c r="A3706" s="2">
        <v>2870</v>
      </c>
      <c r="B3706" t="s">
        <v>1568</v>
      </c>
      <c r="C3706" s="19" t="s">
        <v>19675</v>
      </c>
      <c r="D3706" s="10" t="s">
        <v>65</v>
      </c>
      <c r="E3706" t="s">
        <v>411</v>
      </c>
      <c r="F3706" s="20">
        <v>110</v>
      </c>
      <c r="G3706" s="20">
        <v>56</v>
      </c>
    </row>
    <row r="3707" spans="1:7" ht="25.5" outlineLevel="2" x14ac:dyDescent="0.2">
      <c r="A3707" s="2">
        <v>2871</v>
      </c>
      <c r="C3707" s="19" t="s">
        <v>19675</v>
      </c>
      <c r="D3707" s="10" t="s">
        <v>68</v>
      </c>
      <c r="E3707" t="s">
        <v>411</v>
      </c>
      <c r="F3707" s="20">
        <v>380</v>
      </c>
      <c r="G3707" s="20">
        <v>2179</v>
      </c>
    </row>
    <row r="3708" spans="1:7" ht="25.5" outlineLevel="2" x14ac:dyDescent="0.2">
      <c r="A3708" s="2">
        <v>2872</v>
      </c>
      <c r="C3708" s="19" t="s">
        <v>19675</v>
      </c>
      <c r="D3708" s="10" t="s">
        <v>87</v>
      </c>
      <c r="E3708" t="s">
        <v>411</v>
      </c>
      <c r="F3708" s="20">
        <v>2</v>
      </c>
      <c r="G3708" s="20">
        <v>327</v>
      </c>
    </row>
    <row r="3709" spans="1:7" ht="25.5" outlineLevel="2" x14ac:dyDescent="0.2">
      <c r="A3709" s="2">
        <v>2873</v>
      </c>
      <c r="C3709" s="19" t="s">
        <v>19675</v>
      </c>
      <c r="D3709" s="10" t="s">
        <v>88</v>
      </c>
      <c r="E3709" t="s">
        <v>411</v>
      </c>
      <c r="F3709" s="20">
        <v>1</v>
      </c>
      <c r="G3709" s="20">
        <v>337</v>
      </c>
    </row>
    <row r="3710" spans="1:7" ht="25.5" outlineLevel="2" x14ac:dyDescent="0.2">
      <c r="A3710" s="2">
        <v>2874</v>
      </c>
      <c r="C3710" s="19" t="s">
        <v>19675</v>
      </c>
      <c r="D3710" s="10" t="s">
        <v>157</v>
      </c>
      <c r="E3710" t="s">
        <v>411</v>
      </c>
      <c r="F3710" s="20">
        <v>492</v>
      </c>
      <c r="G3710" s="20">
        <v>180</v>
      </c>
    </row>
    <row r="3711" spans="1:7" ht="25.5" outlineLevel="2" x14ac:dyDescent="0.2">
      <c r="A3711" s="2">
        <v>2875</v>
      </c>
      <c r="C3711" s="19" t="s">
        <v>19675</v>
      </c>
      <c r="D3711" s="10" t="s">
        <v>176</v>
      </c>
      <c r="E3711" t="s">
        <v>411</v>
      </c>
      <c r="F3711" s="20">
        <v>4000</v>
      </c>
      <c r="G3711" s="20">
        <v>133</v>
      </c>
    </row>
    <row r="3712" spans="1:7" ht="25.5" outlineLevel="2" x14ac:dyDescent="0.2">
      <c r="A3712" s="2">
        <v>2876</v>
      </c>
      <c r="C3712" s="19" t="s">
        <v>19675</v>
      </c>
      <c r="D3712" s="10" t="s">
        <v>178</v>
      </c>
      <c r="E3712" t="s">
        <v>411</v>
      </c>
      <c r="F3712" s="20">
        <v>11</v>
      </c>
      <c r="G3712" s="20">
        <v>707</v>
      </c>
    </row>
    <row r="3713" spans="1:7" ht="25.5" outlineLevel="1" x14ac:dyDescent="0.2">
      <c r="A3713" s="2"/>
      <c r="C3713" s="49" t="s">
        <v>19676</v>
      </c>
      <c r="F3713" s="20">
        <f>SUBTOTAL(9,F3706:F3712)</f>
        <v>4996</v>
      </c>
      <c r="G3713" s="20">
        <f>SUBTOTAL(9,G3706:G3712)</f>
        <v>3919</v>
      </c>
    </row>
    <row r="3714" spans="1:7" ht="25.5" outlineLevel="2" x14ac:dyDescent="0.2">
      <c r="A3714" s="2">
        <v>2877</v>
      </c>
      <c r="B3714" t="s">
        <v>1570</v>
      </c>
      <c r="C3714" s="19" t="s">
        <v>19677</v>
      </c>
      <c r="D3714" s="10" t="s">
        <v>178</v>
      </c>
      <c r="E3714" t="s">
        <v>411</v>
      </c>
      <c r="F3714" s="20">
        <v>1671</v>
      </c>
      <c r="G3714" s="20">
        <v>1610</v>
      </c>
    </row>
    <row r="3715" spans="1:7" ht="25.5" outlineLevel="1" x14ac:dyDescent="0.2">
      <c r="A3715" s="2"/>
      <c r="C3715" s="49" t="s">
        <v>19678</v>
      </c>
      <c r="F3715" s="20">
        <f>SUBTOTAL(9,F3714:F3714)</f>
        <v>1671</v>
      </c>
      <c r="G3715" s="20">
        <f>SUBTOTAL(9,G3714:G3714)</f>
        <v>1610</v>
      </c>
    </row>
    <row r="3716" spans="1:7" ht="25.5" outlineLevel="2" x14ac:dyDescent="0.2">
      <c r="A3716" s="2">
        <v>2878</v>
      </c>
      <c r="B3716" t="s">
        <v>1572</v>
      </c>
      <c r="C3716" s="19" t="s">
        <v>19679</v>
      </c>
      <c r="D3716" s="10" t="s">
        <v>42</v>
      </c>
      <c r="E3716" t="s">
        <v>411</v>
      </c>
      <c r="F3716" s="20">
        <v>6615</v>
      </c>
      <c r="G3716" s="20">
        <v>2165</v>
      </c>
    </row>
    <row r="3717" spans="1:7" ht="25.5" outlineLevel="2" x14ac:dyDescent="0.2">
      <c r="A3717" s="2">
        <v>2879</v>
      </c>
      <c r="C3717" s="19" t="s">
        <v>19679</v>
      </c>
      <c r="D3717" s="10" t="s">
        <v>65</v>
      </c>
      <c r="E3717" t="s">
        <v>411</v>
      </c>
      <c r="F3717" s="20">
        <v>1</v>
      </c>
      <c r="G3717" s="20">
        <v>19</v>
      </c>
    </row>
    <row r="3718" spans="1:7" ht="25.5" outlineLevel="2" x14ac:dyDescent="0.2">
      <c r="A3718" s="2">
        <v>2880</v>
      </c>
      <c r="C3718" s="19" t="s">
        <v>19679</v>
      </c>
      <c r="D3718" s="10" t="s">
        <v>80</v>
      </c>
      <c r="E3718" t="s">
        <v>411</v>
      </c>
      <c r="F3718" s="20">
        <v>3</v>
      </c>
      <c r="G3718" s="20">
        <v>40</v>
      </c>
    </row>
    <row r="3719" spans="1:7" ht="25.5" outlineLevel="1" x14ac:dyDescent="0.2">
      <c r="A3719" s="2"/>
      <c r="C3719" s="49" t="s">
        <v>19680</v>
      </c>
      <c r="F3719" s="20">
        <f>SUBTOTAL(9,F3716:F3718)</f>
        <v>6619</v>
      </c>
      <c r="G3719" s="20">
        <f>SUBTOTAL(9,G3716:G3718)</f>
        <v>2224</v>
      </c>
    </row>
    <row r="3720" spans="1:7" ht="25.5" outlineLevel="2" x14ac:dyDescent="0.2">
      <c r="A3720" s="2">
        <v>2881</v>
      </c>
      <c r="B3720" t="s">
        <v>1574</v>
      </c>
      <c r="C3720" s="19" t="s">
        <v>19681</v>
      </c>
      <c r="D3720" s="10" t="s">
        <v>42</v>
      </c>
      <c r="E3720" t="s">
        <v>411</v>
      </c>
      <c r="F3720" s="20">
        <v>43543</v>
      </c>
      <c r="G3720" s="20">
        <v>3793</v>
      </c>
    </row>
    <row r="3721" spans="1:7" ht="25.5" outlineLevel="2" x14ac:dyDescent="0.2">
      <c r="A3721" s="2">
        <v>2882</v>
      </c>
      <c r="C3721" s="19" t="s">
        <v>19681</v>
      </c>
      <c r="D3721" s="10" t="s">
        <v>68</v>
      </c>
      <c r="E3721" t="s">
        <v>411</v>
      </c>
      <c r="F3721" s="20">
        <v>45</v>
      </c>
      <c r="G3721" s="20">
        <v>133</v>
      </c>
    </row>
    <row r="3722" spans="1:7" ht="25.5" outlineLevel="2" x14ac:dyDescent="0.2">
      <c r="A3722" s="2">
        <v>2883</v>
      </c>
      <c r="C3722" s="19" t="s">
        <v>19681</v>
      </c>
      <c r="D3722" s="10" t="s">
        <v>88</v>
      </c>
      <c r="E3722" t="s">
        <v>411</v>
      </c>
      <c r="F3722" s="20">
        <v>20</v>
      </c>
      <c r="G3722" s="20">
        <v>265</v>
      </c>
    </row>
    <row r="3723" spans="1:7" ht="25.5" outlineLevel="2" x14ac:dyDescent="0.2">
      <c r="A3723" s="2">
        <v>2884</v>
      </c>
      <c r="C3723" s="19" t="s">
        <v>19681</v>
      </c>
      <c r="D3723" s="10" t="s">
        <v>117</v>
      </c>
      <c r="E3723" t="s">
        <v>411</v>
      </c>
      <c r="F3723" s="20">
        <v>437</v>
      </c>
      <c r="G3723" s="20">
        <v>227</v>
      </c>
    </row>
    <row r="3724" spans="1:7" ht="25.5" outlineLevel="2" x14ac:dyDescent="0.2">
      <c r="A3724" s="2">
        <v>2885</v>
      </c>
      <c r="C3724" s="19" t="s">
        <v>19681</v>
      </c>
      <c r="D3724" s="10" t="s">
        <v>121</v>
      </c>
      <c r="E3724" t="s">
        <v>411</v>
      </c>
      <c r="F3724" s="20">
        <v>25</v>
      </c>
      <c r="G3724" s="20">
        <v>191</v>
      </c>
    </row>
    <row r="3725" spans="1:7" ht="25.5" outlineLevel="2" x14ac:dyDescent="0.2">
      <c r="A3725" s="2">
        <v>2886</v>
      </c>
      <c r="C3725" s="19" t="s">
        <v>19681</v>
      </c>
      <c r="D3725" s="10" t="s">
        <v>128</v>
      </c>
      <c r="E3725" t="s">
        <v>411</v>
      </c>
      <c r="F3725" s="20">
        <v>4</v>
      </c>
      <c r="G3725" s="20">
        <v>32</v>
      </c>
    </row>
    <row r="3726" spans="1:7" ht="25.5" outlineLevel="2" x14ac:dyDescent="0.2">
      <c r="A3726" s="2">
        <v>2887</v>
      </c>
      <c r="C3726" s="19" t="s">
        <v>19681</v>
      </c>
      <c r="D3726" s="10" t="s">
        <v>133</v>
      </c>
      <c r="E3726" t="s">
        <v>411</v>
      </c>
      <c r="F3726" s="20">
        <v>50</v>
      </c>
      <c r="G3726" s="20">
        <v>267</v>
      </c>
    </row>
    <row r="3727" spans="1:7" ht="25.5" outlineLevel="2" x14ac:dyDescent="0.2">
      <c r="A3727" s="2">
        <v>2888</v>
      </c>
      <c r="C3727" s="19" t="s">
        <v>19681</v>
      </c>
      <c r="D3727" s="10" t="s">
        <v>162</v>
      </c>
      <c r="E3727" t="s">
        <v>411</v>
      </c>
      <c r="F3727" s="20">
        <v>985</v>
      </c>
      <c r="G3727" s="20">
        <v>2567</v>
      </c>
    </row>
    <row r="3728" spans="1:7" ht="25.5" outlineLevel="2" x14ac:dyDescent="0.2">
      <c r="A3728" s="2">
        <v>2889</v>
      </c>
      <c r="C3728" s="19" t="s">
        <v>19681</v>
      </c>
      <c r="D3728" s="10" t="s">
        <v>171</v>
      </c>
      <c r="E3728" t="s">
        <v>411</v>
      </c>
      <c r="F3728" s="20">
        <v>2833</v>
      </c>
      <c r="G3728" s="20">
        <v>138</v>
      </c>
    </row>
    <row r="3729" spans="1:7" ht="25.5" outlineLevel="2" x14ac:dyDescent="0.2">
      <c r="A3729" s="2">
        <v>2890</v>
      </c>
      <c r="C3729" s="19" t="s">
        <v>19681</v>
      </c>
      <c r="D3729" s="10" t="s">
        <v>178</v>
      </c>
      <c r="E3729" t="s">
        <v>411</v>
      </c>
      <c r="F3729" s="20">
        <v>1371</v>
      </c>
      <c r="G3729" s="20">
        <v>889</v>
      </c>
    </row>
    <row r="3730" spans="1:7" ht="25.5" outlineLevel="1" x14ac:dyDescent="0.2">
      <c r="A3730" s="2"/>
      <c r="C3730" s="49" t="s">
        <v>19682</v>
      </c>
      <c r="F3730" s="20">
        <f>SUBTOTAL(9,F3720:F3729)</f>
        <v>49313</v>
      </c>
      <c r="G3730" s="20">
        <f>SUBTOTAL(9,G3720:G3729)</f>
        <v>8502</v>
      </c>
    </row>
    <row r="3731" spans="1:7" outlineLevel="2" x14ac:dyDescent="0.2">
      <c r="A3731" s="2">
        <v>2891</v>
      </c>
      <c r="B3731" t="s">
        <v>1575</v>
      </c>
      <c r="C3731" s="19" t="s">
        <v>19683</v>
      </c>
      <c r="D3731" s="10" t="s">
        <v>15</v>
      </c>
      <c r="E3731" t="s">
        <v>411</v>
      </c>
      <c r="F3731" s="20">
        <v>91</v>
      </c>
      <c r="G3731" s="20">
        <v>533</v>
      </c>
    </row>
    <row r="3732" spans="1:7" outlineLevel="2" x14ac:dyDescent="0.2">
      <c r="A3732" s="2">
        <v>2892</v>
      </c>
      <c r="C3732" s="19" t="s">
        <v>19683</v>
      </c>
      <c r="D3732" s="10" t="s">
        <v>37</v>
      </c>
      <c r="E3732" t="s">
        <v>411</v>
      </c>
      <c r="F3732" s="20">
        <v>1638</v>
      </c>
      <c r="G3732" s="20">
        <v>302</v>
      </c>
    </row>
    <row r="3733" spans="1:7" outlineLevel="2" x14ac:dyDescent="0.2">
      <c r="A3733" s="2">
        <v>2893</v>
      </c>
      <c r="C3733" s="19" t="s">
        <v>19683</v>
      </c>
      <c r="D3733" s="10" t="s">
        <v>42</v>
      </c>
      <c r="E3733" t="s">
        <v>411</v>
      </c>
      <c r="F3733" s="20">
        <v>18451</v>
      </c>
      <c r="G3733" s="20">
        <v>2910</v>
      </c>
    </row>
    <row r="3734" spans="1:7" outlineLevel="2" x14ac:dyDescent="0.2">
      <c r="A3734" s="2">
        <v>2894</v>
      </c>
      <c r="C3734" s="19" t="s">
        <v>19683</v>
      </c>
      <c r="D3734" s="10" t="s">
        <v>65</v>
      </c>
      <c r="E3734" t="s">
        <v>411</v>
      </c>
      <c r="F3734" s="20">
        <v>1119</v>
      </c>
      <c r="G3734" s="20">
        <v>718</v>
      </c>
    </row>
    <row r="3735" spans="1:7" outlineLevel="2" x14ac:dyDescent="0.2">
      <c r="A3735" s="2">
        <v>2895</v>
      </c>
      <c r="C3735" s="19" t="s">
        <v>19683</v>
      </c>
      <c r="D3735" s="10" t="s">
        <v>68</v>
      </c>
      <c r="E3735" t="s">
        <v>411</v>
      </c>
      <c r="F3735" s="20">
        <v>677</v>
      </c>
      <c r="G3735" s="20">
        <v>3252</v>
      </c>
    </row>
    <row r="3736" spans="1:7" outlineLevel="2" x14ac:dyDescent="0.2">
      <c r="A3736" s="2">
        <v>2896</v>
      </c>
      <c r="C3736" s="19" t="s">
        <v>19683</v>
      </c>
      <c r="D3736" s="10" t="s">
        <v>88</v>
      </c>
      <c r="E3736" t="s">
        <v>411</v>
      </c>
      <c r="F3736" s="20">
        <v>762</v>
      </c>
      <c r="G3736" s="20">
        <v>95</v>
      </c>
    </row>
    <row r="3737" spans="1:7" outlineLevel="2" x14ac:dyDescent="0.2">
      <c r="A3737" s="2">
        <v>2897</v>
      </c>
      <c r="C3737" s="19" t="s">
        <v>19683</v>
      </c>
      <c r="D3737" s="10" t="s">
        <v>107</v>
      </c>
      <c r="E3737" t="s">
        <v>411</v>
      </c>
      <c r="F3737" s="20">
        <v>1000</v>
      </c>
      <c r="G3737" s="20">
        <v>1306</v>
      </c>
    </row>
    <row r="3738" spans="1:7" outlineLevel="2" x14ac:dyDescent="0.2">
      <c r="A3738" s="2">
        <v>2898</v>
      </c>
      <c r="C3738" s="19" t="s">
        <v>19683</v>
      </c>
      <c r="D3738" s="10" t="s">
        <v>117</v>
      </c>
      <c r="E3738" t="s">
        <v>411</v>
      </c>
      <c r="F3738" s="20">
        <v>1829</v>
      </c>
      <c r="G3738" s="20">
        <v>836</v>
      </c>
    </row>
    <row r="3739" spans="1:7" outlineLevel="2" x14ac:dyDescent="0.2">
      <c r="A3739" s="2">
        <v>2899</v>
      </c>
      <c r="C3739" s="19" t="s">
        <v>19683</v>
      </c>
      <c r="D3739" s="10" t="s">
        <v>121</v>
      </c>
      <c r="E3739" t="s">
        <v>411</v>
      </c>
      <c r="F3739" s="20">
        <v>21395</v>
      </c>
      <c r="G3739" s="20">
        <v>16459</v>
      </c>
    </row>
    <row r="3740" spans="1:7" outlineLevel="2" x14ac:dyDescent="0.2">
      <c r="A3740" s="2">
        <v>2900</v>
      </c>
      <c r="C3740" s="19" t="s">
        <v>19683</v>
      </c>
      <c r="D3740" s="10" t="s">
        <v>157</v>
      </c>
      <c r="E3740" t="s">
        <v>411</v>
      </c>
      <c r="F3740" s="20">
        <v>10938</v>
      </c>
      <c r="G3740" s="20">
        <v>1621</v>
      </c>
    </row>
    <row r="3741" spans="1:7" outlineLevel="2" x14ac:dyDescent="0.2">
      <c r="A3741" s="2">
        <v>2901</v>
      </c>
      <c r="C3741" s="19" t="s">
        <v>19683</v>
      </c>
      <c r="D3741" s="10" t="s">
        <v>162</v>
      </c>
      <c r="E3741" t="s">
        <v>411</v>
      </c>
      <c r="F3741" s="20">
        <v>1493</v>
      </c>
      <c r="G3741" s="20">
        <v>1039</v>
      </c>
    </row>
    <row r="3742" spans="1:7" outlineLevel="2" x14ac:dyDescent="0.2">
      <c r="A3742" s="2">
        <v>2902</v>
      </c>
      <c r="C3742" s="19" t="s">
        <v>19683</v>
      </c>
      <c r="D3742" s="10" t="s">
        <v>164</v>
      </c>
      <c r="E3742" t="s">
        <v>411</v>
      </c>
      <c r="F3742" s="20">
        <v>2072</v>
      </c>
      <c r="G3742" s="20">
        <v>254</v>
      </c>
    </row>
    <row r="3743" spans="1:7" outlineLevel="2" x14ac:dyDescent="0.2">
      <c r="A3743" s="2">
        <v>2903</v>
      </c>
      <c r="C3743" s="19" t="s">
        <v>19683</v>
      </c>
      <c r="D3743" s="10" t="s">
        <v>166</v>
      </c>
      <c r="E3743" t="s">
        <v>411</v>
      </c>
      <c r="F3743" s="20">
        <v>580</v>
      </c>
      <c r="G3743" s="20">
        <v>375</v>
      </c>
    </row>
    <row r="3744" spans="1:7" outlineLevel="2" x14ac:dyDescent="0.2">
      <c r="A3744" s="2">
        <v>2904</v>
      </c>
      <c r="C3744" s="19" t="s">
        <v>19683</v>
      </c>
      <c r="D3744" s="10" t="s">
        <v>171</v>
      </c>
      <c r="E3744" t="s">
        <v>411</v>
      </c>
      <c r="F3744" s="20">
        <v>22997</v>
      </c>
      <c r="G3744" s="20">
        <v>1205</v>
      </c>
    </row>
    <row r="3745" spans="1:7" outlineLevel="2" x14ac:dyDescent="0.2">
      <c r="A3745" s="2">
        <v>2905</v>
      </c>
      <c r="C3745" s="19" t="s">
        <v>19683</v>
      </c>
      <c r="D3745" s="10" t="s">
        <v>176</v>
      </c>
      <c r="E3745" t="s">
        <v>411</v>
      </c>
      <c r="F3745" s="20">
        <v>162</v>
      </c>
      <c r="G3745" s="20">
        <v>297</v>
      </c>
    </row>
    <row r="3746" spans="1:7" outlineLevel="2" x14ac:dyDescent="0.2">
      <c r="A3746" s="2">
        <v>2906</v>
      </c>
      <c r="C3746" s="19" t="s">
        <v>19683</v>
      </c>
      <c r="D3746" s="10" t="s">
        <v>178</v>
      </c>
      <c r="E3746" t="s">
        <v>411</v>
      </c>
      <c r="F3746" s="20">
        <v>44493</v>
      </c>
      <c r="G3746" s="20">
        <v>21413</v>
      </c>
    </row>
    <row r="3747" spans="1:7" ht="25.5" outlineLevel="1" x14ac:dyDescent="0.2">
      <c r="A3747" s="2"/>
      <c r="C3747" s="49" t="s">
        <v>19684</v>
      </c>
      <c r="F3747" s="20">
        <f>SUBTOTAL(9,F3731:F3746)</f>
        <v>129697</v>
      </c>
      <c r="G3747" s="20">
        <f>SUBTOTAL(9,G3731:G3746)</f>
        <v>52615</v>
      </c>
    </row>
    <row r="3748" spans="1:7" outlineLevel="2" x14ac:dyDescent="0.2">
      <c r="A3748" s="2">
        <v>2907</v>
      </c>
      <c r="B3748" t="s">
        <v>1576</v>
      </c>
      <c r="C3748" s="19" t="s">
        <v>19685</v>
      </c>
      <c r="D3748" s="10" t="s">
        <v>80</v>
      </c>
      <c r="E3748" t="s">
        <v>411</v>
      </c>
      <c r="F3748" s="20">
        <v>14070</v>
      </c>
      <c r="G3748" s="20">
        <v>687</v>
      </c>
    </row>
    <row r="3749" spans="1:7" outlineLevel="1" x14ac:dyDescent="0.2">
      <c r="A3749" s="2"/>
      <c r="C3749" s="49" t="s">
        <v>19686</v>
      </c>
      <c r="F3749" s="20">
        <f>SUBTOTAL(9,F3748:F3748)</f>
        <v>14070</v>
      </c>
      <c r="G3749" s="20">
        <f>SUBTOTAL(9,G3748:G3748)</f>
        <v>687</v>
      </c>
    </row>
    <row r="3750" spans="1:7" ht="25.5" outlineLevel="2" x14ac:dyDescent="0.2">
      <c r="A3750" s="2">
        <v>2908</v>
      </c>
      <c r="B3750" t="s">
        <v>1577</v>
      </c>
      <c r="C3750" s="19" t="s">
        <v>19687</v>
      </c>
      <c r="D3750" s="10" t="s">
        <v>80</v>
      </c>
      <c r="E3750" t="s">
        <v>411</v>
      </c>
      <c r="F3750" s="20">
        <v>800</v>
      </c>
      <c r="G3750" s="20">
        <v>21</v>
      </c>
    </row>
    <row r="3751" spans="1:7" ht="25.5" outlineLevel="1" x14ac:dyDescent="0.2">
      <c r="A3751" s="2"/>
      <c r="C3751" s="49" t="s">
        <v>19688</v>
      </c>
      <c r="F3751" s="20">
        <f>SUBTOTAL(9,F3750:F3750)</f>
        <v>800</v>
      </c>
      <c r="G3751" s="20">
        <f>SUBTOTAL(9,G3750:G3750)</f>
        <v>21</v>
      </c>
    </row>
    <row r="3752" spans="1:7" outlineLevel="2" x14ac:dyDescent="0.2">
      <c r="A3752" s="2">
        <v>2909</v>
      </c>
      <c r="B3752" t="s">
        <v>1578</v>
      </c>
      <c r="C3752" s="19" t="s">
        <v>19689</v>
      </c>
      <c r="D3752" s="10" t="s">
        <v>80</v>
      </c>
      <c r="E3752" t="s">
        <v>411</v>
      </c>
      <c r="F3752" s="20">
        <v>1322467</v>
      </c>
      <c r="G3752" s="20">
        <v>29146</v>
      </c>
    </row>
    <row r="3753" spans="1:7" ht="25.5" outlineLevel="1" x14ac:dyDescent="0.2">
      <c r="A3753" s="2"/>
      <c r="C3753" s="49" t="s">
        <v>19690</v>
      </c>
      <c r="F3753" s="20">
        <f>SUBTOTAL(9,F3752:F3752)</f>
        <v>1322467</v>
      </c>
      <c r="G3753" s="20">
        <f>SUBTOTAL(9,G3752:G3752)</f>
        <v>29146</v>
      </c>
    </row>
    <row r="3754" spans="1:7" ht="25.5" outlineLevel="2" x14ac:dyDescent="0.2">
      <c r="A3754" s="2">
        <v>2910</v>
      </c>
      <c r="B3754" t="s">
        <v>1579</v>
      </c>
      <c r="C3754" s="19" t="s">
        <v>19691</v>
      </c>
      <c r="D3754" s="10" t="s">
        <v>80</v>
      </c>
      <c r="E3754" t="s">
        <v>411</v>
      </c>
      <c r="F3754" s="20">
        <v>2000</v>
      </c>
      <c r="G3754" s="20">
        <v>20</v>
      </c>
    </row>
    <row r="3755" spans="1:7" ht="25.5" outlineLevel="1" x14ac:dyDescent="0.2">
      <c r="A3755" s="2"/>
      <c r="C3755" s="49" t="s">
        <v>19692</v>
      </c>
      <c r="F3755" s="20">
        <f>SUBTOTAL(9,F3754:F3754)</f>
        <v>2000</v>
      </c>
      <c r="G3755" s="20">
        <f>SUBTOTAL(9,G3754:G3754)</f>
        <v>20</v>
      </c>
    </row>
    <row r="3756" spans="1:7" outlineLevel="2" x14ac:dyDescent="0.2">
      <c r="A3756" s="2">
        <v>2911</v>
      </c>
      <c r="B3756" t="s">
        <v>1581</v>
      </c>
      <c r="C3756" s="19" t="s">
        <v>19693</v>
      </c>
      <c r="D3756" s="10" t="s">
        <v>80</v>
      </c>
      <c r="E3756" t="s">
        <v>411</v>
      </c>
      <c r="F3756" s="20">
        <v>349315</v>
      </c>
      <c r="G3756" s="20">
        <v>6008</v>
      </c>
    </row>
    <row r="3757" spans="1:7" outlineLevel="1" x14ac:dyDescent="0.2">
      <c r="A3757" s="2"/>
      <c r="C3757" s="49" t="s">
        <v>19694</v>
      </c>
      <c r="F3757" s="20">
        <f>SUBTOTAL(9,F3756:F3756)</f>
        <v>349315</v>
      </c>
      <c r="G3757" s="20">
        <f>SUBTOTAL(9,G3756:G3756)</f>
        <v>6008</v>
      </c>
    </row>
    <row r="3758" spans="1:7" ht="25.5" outlineLevel="2" x14ac:dyDescent="0.2">
      <c r="A3758" s="2">
        <v>2912</v>
      </c>
      <c r="B3758" t="s">
        <v>1582</v>
      </c>
      <c r="C3758" s="19" t="s">
        <v>19695</v>
      </c>
      <c r="D3758" s="10" t="s">
        <v>80</v>
      </c>
      <c r="E3758" t="s">
        <v>411</v>
      </c>
      <c r="F3758" s="20">
        <v>2968443</v>
      </c>
      <c r="G3758" s="20">
        <v>167643</v>
      </c>
    </row>
    <row r="3759" spans="1:7" ht="25.5" outlineLevel="1" x14ac:dyDescent="0.2">
      <c r="A3759" s="2"/>
      <c r="C3759" s="49" t="s">
        <v>19696</v>
      </c>
      <c r="F3759" s="20">
        <f>SUBTOTAL(9,F3758:F3758)</f>
        <v>2968443</v>
      </c>
      <c r="G3759" s="20">
        <f>SUBTOTAL(9,G3758:G3758)</f>
        <v>167643</v>
      </c>
    </row>
    <row r="3760" spans="1:7" ht="25.5" outlineLevel="2" x14ac:dyDescent="0.2">
      <c r="A3760" s="2">
        <v>2913</v>
      </c>
      <c r="B3760" t="s">
        <v>1584</v>
      </c>
      <c r="C3760" s="19" t="s">
        <v>19697</v>
      </c>
      <c r="D3760" s="10" t="s">
        <v>80</v>
      </c>
      <c r="E3760" t="s">
        <v>411</v>
      </c>
      <c r="F3760" s="20">
        <v>503235</v>
      </c>
      <c r="G3760" s="20">
        <v>27376</v>
      </c>
    </row>
    <row r="3761" spans="1:7" ht="25.5" outlineLevel="1" x14ac:dyDescent="0.2">
      <c r="A3761" s="2"/>
      <c r="C3761" s="49" t="s">
        <v>19698</v>
      </c>
      <c r="F3761" s="20">
        <f>SUBTOTAL(9,F3760:F3760)</f>
        <v>503235</v>
      </c>
      <c r="G3761" s="20">
        <f>SUBTOTAL(9,G3760:G3760)</f>
        <v>27376</v>
      </c>
    </row>
    <row r="3762" spans="1:7" ht="25.5" outlineLevel="2" x14ac:dyDescent="0.2">
      <c r="A3762" s="2">
        <v>2914</v>
      </c>
      <c r="B3762" t="s">
        <v>1586</v>
      </c>
      <c r="C3762" s="19" t="s">
        <v>19699</v>
      </c>
      <c r="D3762" s="10" t="s">
        <v>80</v>
      </c>
      <c r="E3762" t="s">
        <v>411</v>
      </c>
      <c r="F3762" s="20">
        <v>21099926</v>
      </c>
      <c r="G3762" s="20">
        <v>2071324</v>
      </c>
    </row>
    <row r="3763" spans="1:7" ht="25.5" outlineLevel="1" x14ac:dyDescent="0.2">
      <c r="A3763" s="2"/>
      <c r="C3763" s="49" t="s">
        <v>19700</v>
      </c>
      <c r="F3763" s="20">
        <f>SUBTOTAL(9,F3762:F3762)</f>
        <v>21099926</v>
      </c>
      <c r="G3763" s="20">
        <f>SUBTOTAL(9,G3762:G3762)</f>
        <v>2071324</v>
      </c>
    </row>
    <row r="3764" spans="1:7" ht="25.5" outlineLevel="2" x14ac:dyDescent="0.2">
      <c r="A3764" s="2">
        <v>2915</v>
      </c>
      <c r="B3764" t="s">
        <v>1587</v>
      </c>
      <c r="C3764" s="19" t="s">
        <v>19701</v>
      </c>
      <c r="D3764" s="10" t="s">
        <v>80</v>
      </c>
      <c r="E3764" t="s">
        <v>411</v>
      </c>
      <c r="F3764" s="20">
        <v>8379816</v>
      </c>
      <c r="G3764" s="20">
        <v>851584</v>
      </c>
    </row>
    <row r="3765" spans="1:7" ht="25.5" outlineLevel="1" x14ac:dyDescent="0.2">
      <c r="A3765" s="2"/>
      <c r="C3765" s="49" t="s">
        <v>19702</v>
      </c>
      <c r="F3765" s="20">
        <f>SUBTOTAL(9,F3764:F3764)</f>
        <v>8379816</v>
      </c>
      <c r="G3765" s="20">
        <f>SUBTOTAL(9,G3764:G3764)</f>
        <v>851584</v>
      </c>
    </row>
    <row r="3766" spans="1:7" ht="25.5" outlineLevel="2" x14ac:dyDescent="0.2">
      <c r="A3766" s="2">
        <v>2916</v>
      </c>
      <c r="B3766" t="s">
        <v>1589</v>
      </c>
      <c r="C3766" s="19" t="s">
        <v>19703</v>
      </c>
      <c r="D3766" s="10" t="s">
        <v>80</v>
      </c>
      <c r="E3766" t="s">
        <v>411</v>
      </c>
      <c r="F3766" s="20">
        <v>12781993</v>
      </c>
      <c r="G3766" s="20">
        <v>1237858</v>
      </c>
    </row>
    <row r="3767" spans="1:7" ht="25.5" outlineLevel="1" x14ac:dyDescent="0.2">
      <c r="A3767" s="2"/>
      <c r="C3767" s="49" t="s">
        <v>19704</v>
      </c>
      <c r="F3767" s="20">
        <f>SUBTOTAL(9,F3766:F3766)</f>
        <v>12781993</v>
      </c>
      <c r="G3767" s="20">
        <f>SUBTOTAL(9,G3766:G3766)</f>
        <v>1237858</v>
      </c>
    </row>
    <row r="3768" spans="1:7" ht="25.5" outlineLevel="2" x14ac:dyDescent="0.2">
      <c r="A3768" s="2">
        <v>2917</v>
      </c>
      <c r="B3768" t="s">
        <v>1591</v>
      </c>
      <c r="C3768" s="19" t="s">
        <v>20683</v>
      </c>
      <c r="D3768" s="10" t="s">
        <v>80</v>
      </c>
      <c r="E3768" t="s">
        <v>411</v>
      </c>
      <c r="F3768" s="20">
        <v>2223807</v>
      </c>
      <c r="G3768" s="20">
        <v>226754</v>
      </c>
    </row>
    <row r="3769" spans="1:7" ht="25.5" outlineLevel="1" x14ac:dyDescent="0.2">
      <c r="A3769" s="2"/>
      <c r="C3769" s="49" t="s">
        <v>20684</v>
      </c>
      <c r="F3769" s="20">
        <f>SUBTOTAL(9,F3768:F3768)</f>
        <v>2223807</v>
      </c>
      <c r="G3769" s="20">
        <f>SUBTOTAL(9,G3768:G3768)</f>
        <v>226754</v>
      </c>
    </row>
    <row r="3770" spans="1:7" ht="25.5" outlineLevel="2" x14ac:dyDescent="0.2">
      <c r="A3770" s="2">
        <v>2918</v>
      </c>
      <c r="B3770" t="s">
        <v>1593</v>
      </c>
      <c r="C3770" s="19" t="s">
        <v>19705</v>
      </c>
      <c r="D3770" s="10" t="s">
        <v>80</v>
      </c>
      <c r="E3770" t="s">
        <v>411</v>
      </c>
      <c r="F3770" s="20">
        <v>13852</v>
      </c>
      <c r="G3770" s="20">
        <v>468</v>
      </c>
    </row>
    <row r="3771" spans="1:7" ht="25.5" outlineLevel="1" x14ac:dyDescent="0.2">
      <c r="A3771" s="2"/>
      <c r="C3771" s="49" t="s">
        <v>19706</v>
      </c>
      <c r="F3771" s="20">
        <f>SUBTOTAL(9,F3770:F3770)</f>
        <v>13852</v>
      </c>
      <c r="G3771" s="20">
        <f>SUBTOTAL(9,G3770:G3770)</f>
        <v>468</v>
      </c>
    </row>
    <row r="3772" spans="1:7" ht="25.5" outlineLevel="2" x14ac:dyDescent="0.2">
      <c r="A3772" s="2">
        <v>2919</v>
      </c>
      <c r="B3772" t="s">
        <v>1595</v>
      </c>
      <c r="C3772" s="19" t="s">
        <v>19707</v>
      </c>
      <c r="D3772" s="10" t="s">
        <v>42</v>
      </c>
      <c r="E3772" t="s">
        <v>411</v>
      </c>
      <c r="F3772" s="20">
        <v>800</v>
      </c>
      <c r="G3772" s="20">
        <v>72</v>
      </c>
    </row>
    <row r="3773" spans="1:7" ht="25.5" outlineLevel="1" x14ac:dyDescent="0.2">
      <c r="A3773" s="2"/>
      <c r="C3773" s="49" t="s">
        <v>19708</v>
      </c>
      <c r="F3773" s="20">
        <f>SUBTOTAL(9,F3772:F3772)</f>
        <v>800</v>
      </c>
      <c r="G3773" s="20">
        <f>SUBTOTAL(9,G3772:G3772)</f>
        <v>72</v>
      </c>
    </row>
    <row r="3774" spans="1:7" ht="25.5" outlineLevel="2" x14ac:dyDescent="0.2">
      <c r="A3774" s="2">
        <v>2920</v>
      </c>
      <c r="B3774" t="s">
        <v>1597</v>
      </c>
      <c r="C3774" s="19" t="s">
        <v>19709</v>
      </c>
      <c r="D3774" s="10" t="s">
        <v>80</v>
      </c>
      <c r="E3774" t="s">
        <v>411</v>
      </c>
      <c r="F3774" s="20">
        <v>341880</v>
      </c>
      <c r="G3774" s="20">
        <v>32220</v>
      </c>
    </row>
    <row r="3775" spans="1:7" ht="25.5" outlineLevel="1" x14ac:dyDescent="0.2">
      <c r="A3775" s="2"/>
      <c r="C3775" s="49" t="s">
        <v>19710</v>
      </c>
      <c r="F3775" s="20">
        <f>SUBTOTAL(9,F3774:F3774)</f>
        <v>341880</v>
      </c>
      <c r="G3775" s="20">
        <f>SUBTOTAL(9,G3774:G3774)</f>
        <v>32220</v>
      </c>
    </row>
    <row r="3776" spans="1:7" ht="25.5" outlineLevel="2" x14ac:dyDescent="0.2">
      <c r="A3776" s="2">
        <v>2921</v>
      </c>
      <c r="B3776" t="s">
        <v>1599</v>
      </c>
      <c r="C3776" s="19" t="s">
        <v>19711</v>
      </c>
      <c r="D3776" s="10" t="s">
        <v>80</v>
      </c>
      <c r="E3776" t="s">
        <v>411</v>
      </c>
      <c r="F3776" s="20">
        <v>47582</v>
      </c>
      <c r="G3776" s="20">
        <v>4907</v>
      </c>
    </row>
    <row r="3777" spans="1:7" ht="25.5" outlineLevel="1" x14ac:dyDescent="0.2">
      <c r="A3777" s="2"/>
      <c r="C3777" s="49" t="s">
        <v>19712</v>
      </c>
      <c r="F3777" s="20">
        <f>SUBTOTAL(9,F3776:F3776)</f>
        <v>47582</v>
      </c>
      <c r="G3777" s="20">
        <f>SUBTOTAL(9,G3776:G3776)</f>
        <v>4907</v>
      </c>
    </row>
    <row r="3778" spans="1:7" ht="25.5" outlineLevel="2" x14ac:dyDescent="0.2">
      <c r="A3778" s="2">
        <v>2922</v>
      </c>
      <c r="B3778" t="s">
        <v>1601</v>
      </c>
      <c r="C3778" s="19" t="s">
        <v>19713</v>
      </c>
      <c r="D3778" s="10" t="s">
        <v>80</v>
      </c>
      <c r="E3778" t="s">
        <v>411</v>
      </c>
      <c r="F3778" s="20">
        <v>15160</v>
      </c>
      <c r="G3778" s="20">
        <v>740</v>
      </c>
    </row>
    <row r="3779" spans="1:7" ht="25.5" outlineLevel="1" x14ac:dyDescent="0.2">
      <c r="A3779" s="2"/>
      <c r="C3779" s="49" t="s">
        <v>19714</v>
      </c>
      <c r="F3779" s="20">
        <f>SUBTOTAL(9,F3778:F3778)</f>
        <v>15160</v>
      </c>
      <c r="G3779" s="20">
        <f>SUBTOTAL(9,G3778:G3778)</f>
        <v>740</v>
      </c>
    </row>
    <row r="3780" spans="1:7" ht="25.5" outlineLevel="2" x14ac:dyDescent="0.2">
      <c r="A3780" s="2">
        <v>2923</v>
      </c>
      <c r="B3780" t="s">
        <v>1602</v>
      </c>
      <c r="C3780" s="19" t="s">
        <v>19715</v>
      </c>
      <c r="D3780" s="10" t="s">
        <v>27</v>
      </c>
      <c r="E3780" t="s">
        <v>411</v>
      </c>
      <c r="F3780" s="20">
        <v>2500</v>
      </c>
      <c r="G3780" s="20">
        <v>180</v>
      </c>
    </row>
    <row r="3781" spans="1:7" ht="25.5" outlineLevel="2" x14ac:dyDescent="0.2">
      <c r="A3781" s="2">
        <v>2924</v>
      </c>
      <c r="C3781" s="19" t="s">
        <v>19715</v>
      </c>
      <c r="D3781" s="10" t="s">
        <v>80</v>
      </c>
      <c r="E3781" t="s">
        <v>411</v>
      </c>
      <c r="F3781" s="20">
        <v>98268</v>
      </c>
      <c r="G3781" s="20">
        <v>6555</v>
      </c>
    </row>
    <row r="3782" spans="1:7" ht="25.5" outlineLevel="1" x14ac:dyDescent="0.2">
      <c r="A3782" s="2"/>
      <c r="C3782" s="49" t="s">
        <v>19716</v>
      </c>
      <c r="F3782" s="20">
        <f>SUBTOTAL(9,F3780:F3781)</f>
        <v>100768</v>
      </c>
      <c r="G3782" s="20">
        <f>SUBTOTAL(9,G3780:G3781)</f>
        <v>6735</v>
      </c>
    </row>
    <row r="3783" spans="1:7" ht="25.5" outlineLevel="2" x14ac:dyDescent="0.2">
      <c r="A3783" s="2">
        <v>2925</v>
      </c>
      <c r="B3783" t="s">
        <v>1604</v>
      </c>
      <c r="C3783" s="19" t="s">
        <v>19717</v>
      </c>
      <c r="D3783" s="10" t="s">
        <v>27</v>
      </c>
      <c r="E3783" t="s">
        <v>411</v>
      </c>
      <c r="F3783" s="20">
        <v>8640</v>
      </c>
      <c r="G3783" s="20">
        <v>870</v>
      </c>
    </row>
    <row r="3784" spans="1:7" ht="25.5" outlineLevel="2" x14ac:dyDescent="0.2">
      <c r="A3784" s="2">
        <v>2926</v>
      </c>
      <c r="C3784" s="19" t="s">
        <v>19717</v>
      </c>
      <c r="D3784" s="10" t="s">
        <v>80</v>
      </c>
      <c r="E3784" t="s">
        <v>411</v>
      </c>
      <c r="F3784" s="20">
        <v>26194612</v>
      </c>
      <c r="G3784" s="20">
        <v>2206263</v>
      </c>
    </row>
    <row r="3785" spans="1:7" ht="25.5" outlineLevel="1" x14ac:dyDescent="0.2">
      <c r="A3785" s="2"/>
      <c r="C3785" s="49" t="s">
        <v>19718</v>
      </c>
      <c r="F3785" s="20">
        <f>SUBTOTAL(9,F3783:F3784)</f>
        <v>26203252</v>
      </c>
      <c r="G3785" s="20">
        <f>SUBTOTAL(9,G3783:G3784)</f>
        <v>2207133</v>
      </c>
    </row>
    <row r="3786" spans="1:7" ht="25.5" outlineLevel="2" x14ac:dyDescent="0.2">
      <c r="A3786" s="2">
        <v>2927</v>
      </c>
      <c r="B3786" t="s">
        <v>1606</v>
      </c>
      <c r="C3786" s="19" t="s">
        <v>19719</v>
      </c>
      <c r="D3786" s="10" t="s">
        <v>42</v>
      </c>
      <c r="E3786" t="s">
        <v>411</v>
      </c>
      <c r="F3786" s="20">
        <v>48</v>
      </c>
      <c r="G3786" s="20">
        <v>6</v>
      </c>
    </row>
    <row r="3787" spans="1:7" ht="25.5" outlineLevel="1" x14ac:dyDescent="0.2">
      <c r="A3787" s="2"/>
      <c r="C3787" s="49" t="s">
        <v>19720</v>
      </c>
      <c r="F3787" s="20">
        <f>SUBTOTAL(9,F3786:F3786)</f>
        <v>48</v>
      </c>
      <c r="G3787" s="20">
        <f>SUBTOTAL(9,G3786:G3786)</f>
        <v>6</v>
      </c>
    </row>
    <row r="3788" spans="1:7" outlineLevel="2" x14ac:dyDescent="0.2">
      <c r="A3788" s="2">
        <v>2928</v>
      </c>
      <c r="B3788" t="s">
        <v>1607</v>
      </c>
      <c r="C3788" s="19" t="s">
        <v>19721</v>
      </c>
      <c r="D3788" s="10" t="s">
        <v>80</v>
      </c>
      <c r="E3788" t="s">
        <v>411</v>
      </c>
      <c r="F3788" s="20">
        <v>30142</v>
      </c>
      <c r="G3788" s="20">
        <v>112</v>
      </c>
    </row>
    <row r="3789" spans="1:7" outlineLevel="2" x14ac:dyDescent="0.2">
      <c r="A3789" s="2">
        <v>2929</v>
      </c>
      <c r="C3789" s="19" t="s">
        <v>19721</v>
      </c>
      <c r="D3789" s="10" t="s">
        <v>88</v>
      </c>
      <c r="E3789" t="s">
        <v>411</v>
      </c>
      <c r="F3789" s="20">
        <v>24</v>
      </c>
      <c r="G3789" s="20">
        <v>45</v>
      </c>
    </row>
    <row r="3790" spans="1:7" ht="25.5" outlineLevel="1" x14ac:dyDescent="0.2">
      <c r="A3790" s="2"/>
      <c r="C3790" s="49" t="s">
        <v>19722</v>
      </c>
      <c r="F3790" s="20">
        <f>SUBTOTAL(9,F3788:F3789)</f>
        <v>30166</v>
      </c>
      <c r="G3790" s="20">
        <f>SUBTOTAL(9,G3788:G3789)</f>
        <v>157</v>
      </c>
    </row>
    <row r="3791" spans="1:7" ht="25.5" outlineLevel="2" x14ac:dyDescent="0.2">
      <c r="A3791" s="2">
        <v>2930</v>
      </c>
      <c r="B3791" t="s">
        <v>1608</v>
      </c>
      <c r="C3791" s="19" t="s">
        <v>19723</v>
      </c>
      <c r="D3791" s="10" t="s">
        <v>42</v>
      </c>
      <c r="E3791" t="s">
        <v>411</v>
      </c>
      <c r="F3791" s="20">
        <v>540</v>
      </c>
      <c r="G3791" s="20">
        <v>24</v>
      </c>
    </row>
    <row r="3792" spans="1:7" ht="25.5" outlineLevel="1" x14ac:dyDescent="0.2">
      <c r="A3792" s="2"/>
      <c r="C3792" s="49" t="s">
        <v>19724</v>
      </c>
      <c r="F3792" s="20">
        <f>SUBTOTAL(9,F3791:F3791)</f>
        <v>540</v>
      </c>
      <c r="G3792" s="20">
        <f>SUBTOTAL(9,G3791:G3791)</f>
        <v>24</v>
      </c>
    </row>
    <row r="3793" spans="1:7" ht="25.5" outlineLevel="2" x14ac:dyDescent="0.2">
      <c r="A3793" s="2">
        <v>2931</v>
      </c>
      <c r="B3793" t="s">
        <v>1610</v>
      </c>
      <c r="C3793" s="19" t="s">
        <v>19725</v>
      </c>
      <c r="D3793" s="10" t="s">
        <v>42</v>
      </c>
      <c r="E3793" t="s">
        <v>411</v>
      </c>
      <c r="F3793" s="20">
        <v>700</v>
      </c>
      <c r="G3793" s="20">
        <v>90</v>
      </c>
    </row>
    <row r="3794" spans="1:7" ht="25.5" outlineLevel="2" x14ac:dyDescent="0.2">
      <c r="A3794" s="2">
        <v>2932</v>
      </c>
      <c r="C3794" s="19" t="s">
        <v>19725</v>
      </c>
      <c r="D3794" s="10" t="s">
        <v>80</v>
      </c>
      <c r="E3794" t="s">
        <v>411</v>
      </c>
      <c r="F3794" s="20">
        <v>1</v>
      </c>
      <c r="G3794" s="20">
        <v>48</v>
      </c>
    </row>
    <row r="3795" spans="1:7" ht="25.5" outlineLevel="1" x14ac:dyDescent="0.2">
      <c r="A3795" s="2"/>
      <c r="C3795" s="49" t="s">
        <v>19726</v>
      </c>
      <c r="F3795" s="20">
        <f>SUBTOTAL(9,F3793:F3794)</f>
        <v>701</v>
      </c>
      <c r="G3795" s="20">
        <f>SUBTOTAL(9,G3793:G3794)</f>
        <v>138</v>
      </c>
    </row>
    <row r="3796" spans="1:7" outlineLevel="2" x14ac:dyDescent="0.2">
      <c r="A3796" s="2">
        <v>2933</v>
      </c>
      <c r="B3796" t="s">
        <v>1612</v>
      </c>
      <c r="C3796" s="19" t="s">
        <v>20685</v>
      </c>
      <c r="D3796" s="10" t="s">
        <v>80</v>
      </c>
      <c r="E3796" t="s">
        <v>411</v>
      </c>
      <c r="F3796" s="20">
        <v>278440</v>
      </c>
      <c r="G3796" s="20">
        <v>21821</v>
      </c>
    </row>
    <row r="3797" spans="1:7" ht="25.5" outlineLevel="1" x14ac:dyDescent="0.2">
      <c r="A3797" s="2"/>
      <c r="C3797" s="49" t="s">
        <v>20686</v>
      </c>
      <c r="F3797" s="20">
        <f>SUBTOTAL(9,F3796:F3796)</f>
        <v>278440</v>
      </c>
      <c r="G3797" s="20">
        <f>SUBTOTAL(9,G3796:G3796)</f>
        <v>21821</v>
      </c>
    </row>
    <row r="3798" spans="1:7" ht="25.5" outlineLevel="2" x14ac:dyDescent="0.2">
      <c r="A3798" s="2">
        <v>2934</v>
      </c>
      <c r="B3798" t="s">
        <v>1613</v>
      </c>
      <c r="C3798" s="19" t="s">
        <v>20687</v>
      </c>
      <c r="D3798" s="10" t="s">
        <v>80</v>
      </c>
      <c r="E3798" t="s">
        <v>411</v>
      </c>
      <c r="F3798" s="20">
        <v>30887444</v>
      </c>
      <c r="G3798" s="20">
        <v>2053556</v>
      </c>
    </row>
    <row r="3799" spans="1:7" ht="25.5" outlineLevel="1" x14ac:dyDescent="0.2">
      <c r="A3799" s="2"/>
      <c r="C3799" s="49" t="s">
        <v>20688</v>
      </c>
      <c r="F3799" s="20">
        <f>SUBTOTAL(9,F3798:F3798)</f>
        <v>30887444</v>
      </c>
      <c r="G3799" s="20">
        <f>SUBTOTAL(9,G3798:G3798)</f>
        <v>2053556</v>
      </c>
    </row>
    <row r="3800" spans="1:7" ht="25.5" outlineLevel="2" x14ac:dyDescent="0.2">
      <c r="A3800" s="2">
        <v>2935</v>
      </c>
      <c r="B3800" t="s">
        <v>1615</v>
      </c>
      <c r="C3800" s="19" t="s">
        <v>19727</v>
      </c>
      <c r="D3800" s="10" t="s">
        <v>80</v>
      </c>
      <c r="E3800" t="s">
        <v>411</v>
      </c>
      <c r="F3800" s="20">
        <v>2184280</v>
      </c>
      <c r="G3800" s="20">
        <v>151645</v>
      </c>
    </row>
    <row r="3801" spans="1:7" ht="25.5" outlineLevel="1" x14ac:dyDescent="0.2">
      <c r="A3801" s="2"/>
      <c r="C3801" s="49" t="s">
        <v>19728</v>
      </c>
      <c r="F3801" s="20">
        <f>SUBTOTAL(9,F3800:F3800)</f>
        <v>2184280</v>
      </c>
      <c r="G3801" s="20">
        <f>SUBTOTAL(9,G3800:G3800)</f>
        <v>151645</v>
      </c>
    </row>
    <row r="3802" spans="1:7" ht="25.5" outlineLevel="2" x14ac:dyDescent="0.2">
      <c r="A3802" s="2">
        <v>2936</v>
      </c>
      <c r="B3802" t="s">
        <v>1617</v>
      </c>
      <c r="C3802" s="19" t="s">
        <v>20689</v>
      </c>
      <c r="D3802" s="10" t="s">
        <v>9</v>
      </c>
      <c r="E3802" t="s">
        <v>411</v>
      </c>
      <c r="F3802" s="20">
        <v>304971</v>
      </c>
      <c r="G3802" s="20">
        <v>17032</v>
      </c>
    </row>
    <row r="3803" spans="1:7" ht="25.5" outlineLevel="2" x14ac:dyDescent="0.2">
      <c r="A3803" s="2">
        <v>2937</v>
      </c>
      <c r="C3803" s="19" t="s">
        <v>20689</v>
      </c>
      <c r="D3803" s="10" t="s">
        <v>80</v>
      </c>
      <c r="E3803" t="s">
        <v>411</v>
      </c>
      <c r="F3803" s="20">
        <v>15997777</v>
      </c>
      <c r="G3803" s="20">
        <v>940149</v>
      </c>
    </row>
    <row r="3804" spans="1:7" ht="25.5" outlineLevel="1" x14ac:dyDescent="0.2">
      <c r="A3804" s="2"/>
      <c r="C3804" s="49" t="s">
        <v>20690</v>
      </c>
      <c r="F3804" s="20">
        <f>SUBTOTAL(9,F3802:F3803)</f>
        <v>16302748</v>
      </c>
      <c r="G3804" s="20">
        <f>SUBTOTAL(9,G3802:G3803)</f>
        <v>957181</v>
      </c>
    </row>
    <row r="3805" spans="1:7" outlineLevel="2" x14ac:dyDescent="0.2">
      <c r="A3805" s="2">
        <v>2938</v>
      </c>
      <c r="B3805" t="s">
        <v>1618</v>
      </c>
      <c r="C3805" s="19" t="s">
        <v>19729</v>
      </c>
      <c r="D3805" s="10" t="s">
        <v>42</v>
      </c>
      <c r="E3805" t="s">
        <v>411</v>
      </c>
      <c r="F3805" s="20">
        <v>1360</v>
      </c>
      <c r="G3805" s="20">
        <v>28</v>
      </c>
    </row>
    <row r="3806" spans="1:7" ht="25.5" outlineLevel="1" x14ac:dyDescent="0.2">
      <c r="A3806" s="2"/>
      <c r="C3806" s="49" t="s">
        <v>19730</v>
      </c>
      <c r="F3806" s="20">
        <f>SUBTOTAL(9,F3805:F3805)</f>
        <v>1360</v>
      </c>
      <c r="G3806" s="20">
        <f>SUBTOTAL(9,G3805:G3805)</f>
        <v>28</v>
      </c>
    </row>
    <row r="3807" spans="1:7" ht="25.5" outlineLevel="2" x14ac:dyDescent="0.2">
      <c r="A3807" s="2">
        <v>2939</v>
      </c>
      <c r="B3807" t="s">
        <v>1619</v>
      </c>
      <c r="C3807" s="19" t="s">
        <v>19731</v>
      </c>
      <c r="D3807" s="10" t="s">
        <v>42</v>
      </c>
      <c r="E3807" t="s">
        <v>411</v>
      </c>
      <c r="F3807" s="20">
        <v>1880</v>
      </c>
      <c r="G3807" s="20">
        <v>153</v>
      </c>
    </row>
    <row r="3808" spans="1:7" ht="25.5" outlineLevel="2" x14ac:dyDescent="0.2">
      <c r="A3808" s="2">
        <v>2940</v>
      </c>
      <c r="C3808" s="19" t="s">
        <v>19731</v>
      </c>
      <c r="D3808" s="10" t="s">
        <v>80</v>
      </c>
      <c r="E3808" t="s">
        <v>411</v>
      </c>
      <c r="F3808" s="20">
        <v>49</v>
      </c>
      <c r="G3808" s="20">
        <v>35</v>
      </c>
    </row>
    <row r="3809" spans="1:7" ht="25.5" outlineLevel="1" x14ac:dyDescent="0.2">
      <c r="A3809" s="2"/>
      <c r="C3809" s="49" t="s">
        <v>19732</v>
      </c>
      <c r="F3809" s="20">
        <f>SUBTOTAL(9,F3807:F3808)</f>
        <v>1929</v>
      </c>
      <c r="G3809" s="20">
        <f>SUBTOTAL(9,G3807:G3808)</f>
        <v>188</v>
      </c>
    </row>
    <row r="3810" spans="1:7" outlineLevel="2" x14ac:dyDescent="0.2">
      <c r="A3810" s="2">
        <v>2941</v>
      </c>
      <c r="B3810" t="s">
        <v>1621</v>
      </c>
      <c r="C3810" s="19" t="s">
        <v>19733</v>
      </c>
      <c r="D3810" s="10" t="s">
        <v>80</v>
      </c>
      <c r="E3810" t="s">
        <v>411</v>
      </c>
      <c r="F3810" s="20">
        <v>1062</v>
      </c>
      <c r="G3810" s="20">
        <v>114</v>
      </c>
    </row>
    <row r="3811" spans="1:7" ht="25.5" outlineLevel="1" x14ac:dyDescent="0.2">
      <c r="A3811" s="2"/>
      <c r="C3811" s="49" t="s">
        <v>19734</v>
      </c>
      <c r="F3811" s="20">
        <f>SUBTOTAL(9,F3810:F3810)</f>
        <v>1062</v>
      </c>
      <c r="G3811" s="20">
        <f>SUBTOTAL(9,G3810:G3810)</f>
        <v>114</v>
      </c>
    </row>
    <row r="3812" spans="1:7" ht="25.5" outlineLevel="2" x14ac:dyDescent="0.2">
      <c r="A3812" s="2">
        <v>2942</v>
      </c>
      <c r="B3812" t="s">
        <v>1622</v>
      </c>
      <c r="C3812" s="19" t="s">
        <v>19735</v>
      </c>
      <c r="D3812" s="10" t="s">
        <v>42</v>
      </c>
      <c r="E3812" t="s">
        <v>411</v>
      </c>
      <c r="F3812" s="20">
        <v>1650</v>
      </c>
      <c r="G3812" s="20">
        <v>205</v>
      </c>
    </row>
    <row r="3813" spans="1:7" ht="25.5" outlineLevel="1" x14ac:dyDescent="0.2">
      <c r="A3813" s="2"/>
      <c r="C3813" s="49" t="s">
        <v>19736</v>
      </c>
      <c r="F3813" s="20">
        <f>SUBTOTAL(9,F3812:F3812)</f>
        <v>1650</v>
      </c>
      <c r="G3813" s="20">
        <f>SUBTOTAL(9,G3812:G3812)</f>
        <v>205</v>
      </c>
    </row>
    <row r="3814" spans="1:7" ht="25.5" outlineLevel="2" x14ac:dyDescent="0.2">
      <c r="A3814" s="2">
        <v>2943</v>
      </c>
      <c r="B3814" t="s">
        <v>1624</v>
      </c>
      <c r="C3814" s="19" t="s">
        <v>19737</v>
      </c>
      <c r="D3814" s="10" t="s">
        <v>42</v>
      </c>
      <c r="E3814" t="s">
        <v>411</v>
      </c>
      <c r="F3814" s="20">
        <v>30</v>
      </c>
      <c r="G3814" s="20">
        <v>44</v>
      </c>
    </row>
    <row r="3815" spans="1:7" ht="25.5" outlineLevel="2" x14ac:dyDescent="0.2">
      <c r="A3815" s="2">
        <v>2944</v>
      </c>
      <c r="C3815" s="19" t="s">
        <v>19737</v>
      </c>
      <c r="D3815" s="10" t="s">
        <v>80</v>
      </c>
      <c r="E3815" t="s">
        <v>411</v>
      </c>
      <c r="F3815" s="20">
        <v>737651</v>
      </c>
      <c r="G3815" s="20">
        <v>43126</v>
      </c>
    </row>
    <row r="3816" spans="1:7" ht="25.5" outlineLevel="1" x14ac:dyDescent="0.2">
      <c r="A3816" s="2"/>
      <c r="C3816" s="49" t="s">
        <v>19738</v>
      </c>
      <c r="F3816" s="20">
        <f>SUBTOTAL(9,F3814:F3815)</f>
        <v>737681</v>
      </c>
      <c r="G3816" s="20">
        <f>SUBTOTAL(9,G3814:G3815)</f>
        <v>43170</v>
      </c>
    </row>
    <row r="3817" spans="1:7" ht="25.5" outlineLevel="2" x14ac:dyDescent="0.2">
      <c r="A3817" s="2">
        <v>2945</v>
      </c>
      <c r="B3817" t="s">
        <v>1626</v>
      </c>
      <c r="C3817" s="19" t="s">
        <v>19739</v>
      </c>
      <c r="D3817" s="10" t="s">
        <v>80</v>
      </c>
      <c r="E3817" t="s">
        <v>411</v>
      </c>
      <c r="F3817" s="20">
        <v>56933</v>
      </c>
      <c r="G3817" s="20">
        <v>2255</v>
      </c>
    </row>
    <row r="3818" spans="1:7" ht="25.5" outlineLevel="1" x14ac:dyDescent="0.2">
      <c r="A3818" s="2"/>
      <c r="C3818" s="49" t="s">
        <v>19740</v>
      </c>
      <c r="F3818" s="20">
        <f>SUBTOTAL(9,F3817:F3817)</f>
        <v>56933</v>
      </c>
      <c r="G3818" s="20">
        <f>SUBTOTAL(9,G3817:G3817)</f>
        <v>2255</v>
      </c>
    </row>
    <row r="3819" spans="1:7" ht="25.5" outlineLevel="2" x14ac:dyDescent="0.2">
      <c r="A3819" s="2">
        <v>2946</v>
      </c>
      <c r="B3819" t="s">
        <v>1627</v>
      </c>
      <c r="C3819" s="19" t="s">
        <v>19741</v>
      </c>
      <c r="D3819" s="10" t="s">
        <v>42</v>
      </c>
      <c r="E3819" t="s">
        <v>411</v>
      </c>
      <c r="F3819" s="20">
        <v>200</v>
      </c>
      <c r="G3819" s="20">
        <v>21</v>
      </c>
    </row>
    <row r="3820" spans="1:7" ht="25.5" outlineLevel="1" x14ac:dyDescent="0.2">
      <c r="A3820" s="2"/>
      <c r="C3820" s="49" t="s">
        <v>19742</v>
      </c>
      <c r="F3820" s="20">
        <f>SUBTOTAL(9,F3819:F3819)</f>
        <v>200</v>
      </c>
      <c r="G3820" s="20">
        <f>SUBTOTAL(9,G3819:G3819)</f>
        <v>21</v>
      </c>
    </row>
    <row r="3821" spans="1:7" ht="25.5" outlineLevel="2" x14ac:dyDescent="0.2">
      <c r="A3821" s="2">
        <v>2947</v>
      </c>
      <c r="B3821" t="s">
        <v>1628</v>
      </c>
      <c r="C3821" s="19" t="s">
        <v>19743</v>
      </c>
      <c r="D3821" s="10" t="s">
        <v>80</v>
      </c>
      <c r="E3821" t="s">
        <v>411</v>
      </c>
      <c r="F3821" s="20">
        <v>13850</v>
      </c>
      <c r="G3821" s="20">
        <v>399</v>
      </c>
    </row>
    <row r="3822" spans="1:7" ht="25.5" outlineLevel="2" x14ac:dyDescent="0.2">
      <c r="A3822" s="2">
        <v>2948</v>
      </c>
      <c r="C3822" s="19" t="s">
        <v>19743</v>
      </c>
      <c r="D3822" s="10" t="s">
        <v>87</v>
      </c>
      <c r="E3822" t="s">
        <v>411</v>
      </c>
      <c r="F3822" s="20">
        <v>1</v>
      </c>
      <c r="G3822" s="20">
        <v>10</v>
      </c>
    </row>
    <row r="3823" spans="1:7" ht="25.5" outlineLevel="1" x14ac:dyDescent="0.2">
      <c r="A3823" s="2"/>
      <c r="C3823" s="49" t="s">
        <v>19744</v>
      </c>
      <c r="F3823" s="20">
        <f>SUBTOTAL(9,F3821:F3822)</f>
        <v>13851</v>
      </c>
      <c r="G3823" s="20">
        <f>SUBTOTAL(9,G3821:G3822)</f>
        <v>409</v>
      </c>
    </row>
    <row r="3824" spans="1:7" ht="25.5" outlineLevel="2" x14ac:dyDescent="0.2">
      <c r="A3824" s="2">
        <v>2949</v>
      </c>
      <c r="B3824" t="s">
        <v>1630</v>
      </c>
      <c r="C3824" s="19" t="s">
        <v>19745</v>
      </c>
      <c r="D3824" s="10" t="s">
        <v>80</v>
      </c>
      <c r="E3824" t="s">
        <v>398</v>
      </c>
      <c r="F3824" s="20">
        <v>5271</v>
      </c>
      <c r="G3824" s="20">
        <v>2268</v>
      </c>
    </row>
    <row r="3825" spans="1:7" ht="25.5" outlineLevel="2" x14ac:dyDescent="0.2">
      <c r="A3825" s="2">
        <v>2950</v>
      </c>
      <c r="C3825" s="19" t="s">
        <v>19745</v>
      </c>
      <c r="D3825" s="10" t="s">
        <v>176</v>
      </c>
      <c r="E3825" t="s">
        <v>398</v>
      </c>
      <c r="F3825" s="20">
        <v>12</v>
      </c>
      <c r="G3825" s="20">
        <v>3528</v>
      </c>
    </row>
    <row r="3826" spans="1:7" ht="25.5" outlineLevel="1" x14ac:dyDescent="0.2">
      <c r="A3826" s="2"/>
      <c r="C3826" s="49" t="s">
        <v>19746</v>
      </c>
      <c r="F3826" s="20">
        <f>SUBTOTAL(9,F3824:F3825)</f>
        <v>5283</v>
      </c>
      <c r="G3826" s="20">
        <f>SUBTOTAL(9,G3824:G3825)</f>
        <v>5796</v>
      </c>
    </row>
    <row r="3827" spans="1:7" ht="25.5" outlineLevel="2" x14ac:dyDescent="0.2">
      <c r="A3827" s="2">
        <v>2951</v>
      </c>
      <c r="B3827" t="s">
        <v>1632</v>
      </c>
      <c r="C3827" s="19" t="s">
        <v>19747</v>
      </c>
      <c r="D3827" s="10" t="s">
        <v>80</v>
      </c>
      <c r="E3827" t="s">
        <v>411</v>
      </c>
      <c r="F3827" s="20">
        <v>108</v>
      </c>
      <c r="G3827" s="20">
        <v>20</v>
      </c>
    </row>
    <row r="3828" spans="1:7" ht="25.5" outlineLevel="1" x14ac:dyDescent="0.2">
      <c r="A3828" s="2"/>
      <c r="C3828" s="49" t="s">
        <v>19748</v>
      </c>
      <c r="F3828" s="20">
        <f>SUBTOTAL(9,F3827:F3827)</f>
        <v>108</v>
      </c>
      <c r="G3828" s="20">
        <f>SUBTOTAL(9,G3827:G3827)</f>
        <v>20</v>
      </c>
    </row>
    <row r="3829" spans="1:7" ht="25.5" outlineLevel="2" x14ac:dyDescent="0.2">
      <c r="A3829" s="2">
        <v>2952</v>
      </c>
      <c r="B3829" t="s">
        <v>1634</v>
      </c>
      <c r="C3829" s="19" t="s">
        <v>19749</v>
      </c>
      <c r="D3829" s="10" t="s">
        <v>80</v>
      </c>
      <c r="E3829" t="s">
        <v>411</v>
      </c>
      <c r="F3829" s="20">
        <v>100</v>
      </c>
      <c r="G3829" s="20">
        <v>29</v>
      </c>
    </row>
    <row r="3830" spans="1:7" ht="25.5" outlineLevel="1" x14ac:dyDescent="0.2">
      <c r="A3830" s="2"/>
      <c r="C3830" s="49" t="s">
        <v>19750</v>
      </c>
      <c r="F3830" s="20">
        <f>SUBTOTAL(9,F3829:F3829)</f>
        <v>100</v>
      </c>
      <c r="G3830" s="20">
        <f>SUBTOTAL(9,G3829:G3829)</f>
        <v>29</v>
      </c>
    </row>
    <row r="3831" spans="1:7" ht="25.5" outlineLevel="2" x14ac:dyDescent="0.2">
      <c r="A3831" s="2">
        <v>2953</v>
      </c>
      <c r="B3831" t="s">
        <v>1636</v>
      </c>
      <c r="C3831" s="19" t="s">
        <v>20691</v>
      </c>
      <c r="D3831" s="10" t="s">
        <v>27</v>
      </c>
      <c r="E3831" t="s">
        <v>411</v>
      </c>
      <c r="F3831" s="20">
        <v>18530</v>
      </c>
      <c r="G3831" s="20">
        <v>1364</v>
      </c>
    </row>
    <row r="3832" spans="1:7" ht="25.5" outlineLevel="2" x14ac:dyDescent="0.2">
      <c r="A3832" s="2">
        <v>2954</v>
      </c>
      <c r="C3832" s="19" t="s">
        <v>20691</v>
      </c>
      <c r="D3832" s="10" t="s">
        <v>80</v>
      </c>
      <c r="E3832" t="s">
        <v>411</v>
      </c>
      <c r="F3832" s="20">
        <v>2850</v>
      </c>
      <c r="G3832" s="20">
        <v>201</v>
      </c>
    </row>
    <row r="3833" spans="1:7" ht="25.5" outlineLevel="1" x14ac:dyDescent="0.2">
      <c r="A3833" s="2"/>
      <c r="C3833" s="49" t="s">
        <v>20692</v>
      </c>
      <c r="F3833" s="20">
        <f>SUBTOTAL(9,F3831:F3832)</f>
        <v>21380</v>
      </c>
      <c r="G3833" s="20">
        <f>SUBTOTAL(9,G3831:G3832)</f>
        <v>1565</v>
      </c>
    </row>
    <row r="3834" spans="1:7" ht="25.5" outlineLevel="2" x14ac:dyDescent="0.2">
      <c r="A3834" s="2">
        <v>2955</v>
      </c>
      <c r="B3834" t="s">
        <v>1637</v>
      </c>
      <c r="C3834" s="19" t="s">
        <v>19751</v>
      </c>
      <c r="D3834" s="10" t="s">
        <v>27</v>
      </c>
      <c r="E3834" t="s">
        <v>411</v>
      </c>
      <c r="F3834" s="20">
        <v>202625</v>
      </c>
      <c r="G3834" s="20">
        <v>19368</v>
      </c>
    </row>
    <row r="3835" spans="1:7" ht="25.5" outlineLevel="2" x14ac:dyDescent="0.2">
      <c r="A3835" s="2">
        <v>2956</v>
      </c>
      <c r="C3835" s="19" t="s">
        <v>19751</v>
      </c>
      <c r="D3835" s="10" t="s">
        <v>80</v>
      </c>
      <c r="E3835" t="s">
        <v>411</v>
      </c>
      <c r="F3835" s="20">
        <v>1184048</v>
      </c>
      <c r="G3835" s="20">
        <v>131534</v>
      </c>
    </row>
    <row r="3836" spans="1:7" ht="25.5" outlineLevel="1" x14ac:dyDescent="0.2">
      <c r="A3836" s="2"/>
      <c r="C3836" s="49" t="s">
        <v>19752</v>
      </c>
      <c r="F3836" s="20">
        <f>SUBTOTAL(9,F3834:F3835)</f>
        <v>1386673</v>
      </c>
      <c r="G3836" s="20">
        <f>SUBTOTAL(9,G3834:G3835)</f>
        <v>150902</v>
      </c>
    </row>
    <row r="3837" spans="1:7" ht="25.5" outlineLevel="2" x14ac:dyDescent="0.2">
      <c r="A3837" s="2">
        <v>2957</v>
      </c>
      <c r="B3837" t="s">
        <v>1639</v>
      </c>
      <c r="C3837" s="19" t="s">
        <v>19753</v>
      </c>
      <c r="D3837" s="10" t="s">
        <v>27</v>
      </c>
      <c r="E3837" t="s">
        <v>411</v>
      </c>
      <c r="F3837" s="20">
        <v>29700</v>
      </c>
      <c r="G3837" s="20">
        <v>2410</v>
      </c>
    </row>
    <row r="3838" spans="1:7" ht="25.5" outlineLevel="1" x14ac:dyDescent="0.2">
      <c r="A3838" s="2"/>
      <c r="C3838" s="49" t="s">
        <v>19754</v>
      </c>
      <c r="F3838" s="20">
        <f>SUBTOTAL(9,F3837:F3837)</f>
        <v>29700</v>
      </c>
      <c r="G3838" s="20">
        <f>SUBTOTAL(9,G3837:G3837)</f>
        <v>2410</v>
      </c>
    </row>
    <row r="3839" spans="1:7" outlineLevel="2" x14ac:dyDescent="0.2">
      <c r="A3839" s="2">
        <v>2958</v>
      </c>
      <c r="B3839" t="s">
        <v>1641</v>
      </c>
      <c r="C3839" s="19" t="s">
        <v>19755</v>
      </c>
      <c r="D3839" s="10" t="s">
        <v>178</v>
      </c>
      <c r="E3839" t="s">
        <v>411</v>
      </c>
      <c r="F3839" s="20">
        <v>92</v>
      </c>
      <c r="G3839" s="20">
        <v>25</v>
      </c>
    </row>
    <row r="3840" spans="1:7" outlineLevel="1" x14ac:dyDescent="0.2">
      <c r="A3840" s="2"/>
      <c r="C3840" s="49" t="s">
        <v>19756</v>
      </c>
      <c r="F3840" s="20">
        <f>SUBTOTAL(9,F3839:F3839)</f>
        <v>92</v>
      </c>
      <c r="G3840" s="20">
        <f>SUBTOTAL(9,G3839:G3839)</f>
        <v>25</v>
      </c>
    </row>
    <row r="3841" spans="1:7" outlineLevel="2" x14ac:dyDescent="0.2">
      <c r="A3841" s="2">
        <v>2959</v>
      </c>
      <c r="B3841" t="s">
        <v>1642</v>
      </c>
      <c r="C3841" s="19" t="s">
        <v>19757</v>
      </c>
      <c r="D3841" s="10" t="s">
        <v>80</v>
      </c>
      <c r="E3841" t="s">
        <v>411</v>
      </c>
      <c r="F3841" s="20">
        <v>550</v>
      </c>
      <c r="G3841" s="20">
        <v>84</v>
      </c>
    </row>
    <row r="3842" spans="1:7" outlineLevel="1" x14ac:dyDescent="0.2">
      <c r="A3842" s="2"/>
      <c r="C3842" s="49" t="s">
        <v>19758</v>
      </c>
      <c r="F3842" s="20">
        <f>SUBTOTAL(9,F3841:F3841)</f>
        <v>550</v>
      </c>
      <c r="G3842" s="20">
        <f>SUBTOTAL(9,G3841:G3841)</f>
        <v>84</v>
      </c>
    </row>
    <row r="3843" spans="1:7" ht="25.5" outlineLevel="2" x14ac:dyDescent="0.2">
      <c r="A3843" s="2">
        <v>2960</v>
      </c>
      <c r="B3843" t="s">
        <v>1643</v>
      </c>
      <c r="C3843" s="19" t="s">
        <v>19759</v>
      </c>
      <c r="D3843" s="10" t="s">
        <v>80</v>
      </c>
      <c r="E3843" t="s">
        <v>411</v>
      </c>
      <c r="F3843" s="20">
        <v>290</v>
      </c>
      <c r="G3843" s="20">
        <v>14</v>
      </c>
    </row>
    <row r="3844" spans="1:7" ht="25.5" outlineLevel="1" x14ac:dyDescent="0.2">
      <c r="A3844" s="2"/>
      <c r="C3844" s="49" t="s">
        <v>19760</v>
      </c>
      <c r="F3844" s="20">
        <f>SUBTOTAL(9,F3843:F3843)</f>
        <v>290</v>
      </c>
      <c r="G3844" s="20">
        <f>SUBTOTAL(9,G3843:G3843)</f>
        <v>14</v>
      </c>
    </row>
    <row r="3845" spans="1:7" outlineLevel="2" x14ac:dyDescent="0.2">
      <c r="A3845" s="2">
        <v>2961</v>
      </c>
      <c r="B3845" t="s">
        <v>1644</v>
      </c>
      <c r="C3845" s="19" t="s">
        <v>14889</v>
      </c>
      <c r="D3845" s="10" t="s">
        <v>80</v>
      </c>
      <c r="E3845" t="s">
        <v>411</v>
      </c>
      <c r="F3845" s="20">
        <v>6</v>
      </c>
      <c r="G3845" s="20">
        <v>1</v>
      </c>
    </row>
    <row r="3846" spans="1:7" ht="25.5" outlineLevel="1" x14ac:dyDescent="0.2">
      <c r="A3846" s="2"/>
      <c r="C3846" s="49" t="s">
        <v>14890</v>
      </c>
      <c r="F3846" s="20">
        <f>SUBTOTAL(9,F3845:F3845)</f>
        <v>6</v>
      </c>
      <c r="G3846" s="20">
        <f>SUBTOTAL(9,G3845:G3845)</f>
        <v>1</v>
      </c>
    </row>
    <row r="3847" spans="1:7" ht="25.5" outlineLevel="2" x14ac:dyDescent="0.2">
      <c r="A3847" s="2">
        <v>2962</v>
      </c>
      <c r="B3847" t="s">
        <v>1645</v>
      </c>
      <c r="C3847" s="19" t="s">
        <v>19761</v>
      </c>
      <c r="D3847" s="10" t="s">
        <v>27</v>
      </c>
      <c r="E3847" t="s">
        <v>398</v>
      </c>
      <c r="F3847" s="20">
        <v>3500</v>
      </c>
      <c r="G3847" s="20">
        <v>2748</v>
      </c>
    </row>
    <row r="3848" spans="1:7" ht="25.5" outlineLevel="2" x14ac:dyDescent="0.2">
      <c r="A3848" s="2">
        <v>2963</v>
      </c>
      <c r="C3848" s="19" t="s">
        <v>19761</v>
      </c>
      <c r="D3848" s="10" t="s">
        <v>176</v>
      </c>
      <c r="E3848" t="s">
        <v>398</v>
      </c>
      <c r="F3848" s="20">
        <v>242</v>
      </c>
      <c r="G3848" s="20">
        <v>255</v>
      </c>
    </row>
    <row r="3849" spans="1:7" ht="25.5" outlineLevel="1" x14ac:dyDescent="0.2">
      <c r="A3849" s="2"/>
      <c r="C3849" s="49" t="s">
        <v>19762</v>
      </c>
      <c r="F3849" s="20">
        <f>SUBTOTAL(9,F3847:F3848)</f>
        <v>3742</v>
      </c>
      <c r="G3849" s="20">
        <f>SUBTOTAL(9,G3847:G3848)</f>
        <v>3003</v>
      </c>
    </row>
    <row r="3850" spans="1:7" ht="25.5" outlineLevel="2" x14ac:dyDescent="0.2">
      <c r="A3850" s="2">
        <v>2964</v>
      </c>
      <c r="B3850" t="s">
        <v>1647</v>
      </c>
      <c r="C3850" s="19" t="s">
        <v>20188</v>
      </c>
      <c r="D3850" s="10" t="s">
        <v>77</v>
      </c>
      <c r="E3850" t="s">
        <v>411</v>
      </c>
      <c r="F3850" s="20">
        <v>50</v>
      </c>
      <c r="G3850" s="20">
        <v>14</v>
      </c>
    </row>
    <row r="3851" spans="1:7" ht="25.5" outlineLevel="2" x14ac:dyDescent="0.2">
      <c r="A3851" s="2">
        <v>2965</v>
      </c>
      <c r="C3851" s="19" t="s">
        <v>20188</v>
      </c>
      <c r="D3851" s="10" t="s">
        <v>87</v>
      </c>
      <c r="E3851" t="s">
        <v>411</v>
      </c>
      <c r="F3851" s="20">
        <v>2</v>
      </c>
      <c r="G3851" s="20">
        <v>20</v>
      </c>
    </row>
    <row r="3852" spans="1:7" ht="25.5" outlineLevel="1" x14ac:dyDescent="0.2">
      <c r="A3852" s="2"/>
      <c r="C3852" s="49" t="s">
        <v>20189</v>
      </c>
      <c r="F3852" s="20">
        <f>SUBTOTAL(9,F3850:F3851)</f>
        <v>52</v>
      </c>
      <c r="G3852" s="20">
        <f>SUBTOTAL(9,G3850:G3851)</f>
        <v>34</v>
      </c>
    </row>
    <row r="3853" spans="1:7" ht="25.5" outlineLevel="2" x14ac:dyDescent="0.2">
      <c r="A3853" s="2">
        <v>2966</v>
      </c>
      <c r="B3853" t="s">
        <v>1649</v>
      </c>
      <c r="C3853" s="19" t="s">
        <v>19763</v>
      </c>
      <c r="D3853" s="10" t="s">
        <v>42</v>
      </c>
      <c r="E3853" t="s">
        <v>411</v>
      </c>
      <c r="F3853" s="20">
        <v>980</v>
      </c>
      <c r="G3853" s="20">
        <v>203</v>
      </c>
    </row>
    <row r="3854" spans="1:7" ht="25.5" outlineLevel="2" x14ac:dyDescent="0.2">
      <c r="A3854" s="2">
        <v>2967</v>
      </c>
      <c r="C3854" s="19" t="s">
        <v>19763</v>
      </c>
      <c r="D3854" s="10" t="s">
        <v>80</v>
      </c>
      <c r="E3854" t="s">
        <v>411</v>
      </c>
      <c r="F3854" s="20">
        <v>3000</v>
      </c>
      <c r="G3854" s="20">
        <v>40</v>
      </c>
    </row>
    <row r="3855" spans="1:7" ht="25.5" outlineLevel="1" x14ac:dyDescent="0.2">
      <c r="A3855" s="2"/>
      <c r="C3855" s="49" t="s">
        <v>19764</v>
      </c>
      <c r="F3855" s="20">
        <f>SUBTOTAL(9,F3853:F3854)</f>
        <v>3980</v>
      </c>
      <c r="G3855" s="20">
        <f>SUBTOTAL(9,G3853:G3854)</f>
        <v>243</v>
      </c>
    </row>
    <row r="3856" spans="1:7" ht="25.5" outlineLevel="2" x14ac:dyDescent="0.2">
      <c r="A3856" s="2">
        <v>2968</v>
      </c>
      <c r="B3856" t="s">
        <v>1651</v>
      </c>
      <c r="C3856" s="19" t="s">
        <v>19765</v>
      </c>
      <c r="D3856" s="10" t="s">
        <v>42</v>
      </c>
      <c r="E3856" t="s">
        <v>411</v>
      </c>
      <c r="F3856" s="20">
        <v>3625</v>
      </c>
      <c r="G3856" s="20">
        <v>355</v>
      </c>
    </row>
    <row r="3857" spans="1:7" ht="25.5" outlineLevel="2" x14ac:dyDescent="0.2">
      <c r="A3857" s="2">
        <v>2969</v>
      </c>
      <c r="C3857" s="19" t="s">
        <v>19765</v>
      </c>
      <c r="D3857" s="10" t="s">
        <v>80</v>
      </c>
      <c r="E3857" t="s">
        <v>411</v>
      </c>
      <c r="F3857" s="20">
        <v>11500</v>
      </c>
      <c r="G3857" s="20">
        <v>1062</v>
      </c>
    </row>
    <row r="3858" spans="1:7" ht="25.5" outlineLevel="1" x14ac:dyDescent="0.2">
      <c r="A3858" s="2"/>
      <c r="C3858" s="49" t="s">
        <v>19766</v>
      </c>
      <c r="F3858" s="20">
        <f>SUBTOTAL(9,F3856:F3857)</f>
        <v>15125</v>
      </c>
      <c r="G3858" s="20">
        <f>SUBTOTAL(9,G3856:G3857)</f>
        <v>1417</v>
      </c>
    </row>
    <row r="3859" spans="1:7" ht="25.5" outlineLevel="2" x14ac:dyDescent="0.2">
      <c r="A3859" s="2">
        <v>2970</v>
      </c>
      <c r="B3859" t="s">
        <v>1652</v>
      </c>
      <c r="C3859" s="19" t="s">
        <v>19767</v>
      </c>
      <c r="D3859" s="10" t="s">
        <v>178</v>
      </c>
      <c r="E3859" t="s">
        <v>411</v>
      </c>
      <c r="F3859" s="20">
        <v>174</v>
      </c>
      <c r="G3859" s="20">
        <v>89</v>
      </c>
    </row>
    <row r="3860" spans="1:7" ht="25.5" outlineLevel="1" x14ac:dyDescent="0.2">
      <c r="A3860" s="2"/>
      <c r="C3860" s="49" t="s">
        <v>19768</v>
      </c>
      <c r="F3860" s="20">
        <f>SUBTOTAL(9,F3859:F3859)</f>
        <v>174</v>
      </c>
      <c r="G3860" s="20">
        <f>SUBTOTAL(9,G3859:G3859)</f>
        <v>89</v>
      </c>
    </row>
    <row r="3861" spans="1:7" outlineLevel="2" x14ac:dyDescent="0.2">
      <c r="A3861" s="2">
        <v>2971</v>
      </c>
      <c r="B3861" t="s">
        <v>1654</v>
      </c>
      <c r="C3861" s="19" t="s">
        <v>19769</v>
      </c>
      <c r="D3861" s="10" t="s">
        <v>42</v>
      </c>
      <c r="E3861" t="s">
        <v>398</v>
      </c>
      <c r="F3861" s="20">
        <v>24</v>
      </c>
      <c r="G3861" s="20">
        <v>15</v>
      </c>
    </row>
    <row r="3862" spans="1:7" outlineLevel="1" x14ac:dyDescent="0.2">
      <c r="A3862" s="2"/>
      <c r="C3862" s="49" t="s">
        <v>19770</v>
      </c>
      <c r="F3862" s="20">
        <f>SUBTOTAL(9,F3861:F3861)</f>
        <v>24</v>
      </c>
      <c r="G3862" s="20">
        <f>SUBTOTAL(9,G3861:G3861)</f>
        <v>15</v>
      </c>
    </row>
    <row r="3863" spans="1:7" ht="25.5" outlineLevel="2" x14ac:dyDescent="0.2">
      <c r="A3863" s="2">
        <v>2972</v>
      </c>
      <c r="B3863" t="s">
        <v>1655</v>
      </c>
      <c r="C3863" s="19" t="s">
        <v>19771</v>
      </c>
      <c r="D3863" s="10" t="s">
        <v>42</v>
      </c>
      <c r="E3863" t="s">
        <v>398</v>
      </c>
      <c r="F3863" s="20">
        <v>196</v>
      </c>
      <c r="G3863" s="20">
        <v>200</v>
      </c>
    </row>
    <row r="3864" spans="1:7" ht="25.5" outlineLevel="1" x14ac:dyDescent="0.2">
      <c r="A3864" s="2"/>
      <c r="C3864" s="49" t="s">
        <v>19772</v>
      </c>
      <c r="F3864" s="20">
        <f>SUBTOTAL(9,F3863:F3863)</f>
        <v>196</v>
      </c>
      <c r="G3864" s="20">
        <f>SUBTOTAL(9,G3863:G3863)</f>
        <v>200</v>
      </c>
    </row>
    <row r="3865" spans="1:7" outlineLevel="2" x14ac:dyDescent="0.2">
      <c r="A3865" s="2">
        <v>2973</v>
      </c>
      <c r="B3865" t="s">
        <v>1656</v>
      </c>
      <c r="C3865" s="19" t="s">
        <v>19773</v>
      </c>
      <c r="D3865" s="10" t="s">
        <v>68</v>
      </c>
      <c r="E3865" t="s">
        <v>398</v>
      </c>
      <c r="F3865" s="20">
        <v>4</v>
      </c>
      <c r="G3865" s="20">
        <v>12</v>
      </c>
    </row>
    <row r="3866" spans="1:7" outlineLevel="2" x14ac:dyDescent="0.2">
      <c r="A3866" s="2">
        <v>2974</v>
      </c>
      <c r="C3866" s="19" t="s">
        <v>19773</v>
      </c>
      <c r="D3866" s="10" t="s">
        <v>80</v>
      </c>
      <c r="E3866" t="s">
        <v>398</v>
      </c>
      <c r="F3866" s="20">
        <v>498823</v>
      </c>
      <c r="G3866" s="20">
        <v>9522</v>
      </c>
    </row>
    <row r="3867" spans="1:7" outlineLevel="2" x14ac:dyDescent="0.2">
      <c r="A3867" s="2">
        <v>2975</v>
      </c>
      <c r="C3867" s="19" t="s">
        <v>19773</v>
      </c>
      <c r="D3867" s="10" t="s">
        <v>178</v>
      </c>
      <c r="E3867" t="s">
        <v>398</v>
      </c>
      <c r="F3867" s="20">
        <v>6354</v>
      </c>
      <c r="G3867" s="20">
        <v>223</v>
      </c>
    </row>
    <row r="3868" spans="1:7" outlineLevel="1" x14ac:dyDescent="0.2">
      <c r="A3868" s="2"/>
      <c r="C3868" s="49" t="s">
        <v>19774</v>
      </c>
      <c r="F3868" s="20">
        <f>SUBTOTAL(9,F3865:F3867)</f>
        <v>505181</v>
      </c>
      <c r="G3868" s="20">
        <f>SUBTOTAL(9,G3865:G3867)</f>
        <v>9757</v>
      </c>
    </row>
    <row r="3869" spans="1:7" outlineLevel="2" x14ac:dyDescent="0.2">
      <c r="A3869" s="2">
        <v>2976</v>
      </c>
      <c r="B3869" t="s">
        <v>1657</v>
      </c>
      <c r="C3869" s="19" t="s">
        <v>19775</v>
      </c>
      <c r="D3869" s="10" t="s">
        <v>88</v>
      </c>
      <c r="E3869" t="s">
        <v>411</v>
      </c>
      <c r="F3869" s="20">
        <v>1</v>
      </c>
      <c r="G3869" s="20">
        <v>51</v>
      </c>
    </row>
    <row r="3870" spans="1:7" outlineLevel="1" x14ac:dyDescent="0.2">
      <c r="A3870" s="2"/>
      <c r="C3870" s="49" t="s">
        <v>19776</v>
      </c>
      <c r="F3870" s="20">
        <f>SUBTOTAL(9,F3869:F3869)</f>
        <v>1</v>
      </c>
      <c r="G3870" s="20">
        <f>SUBTOTAL(9,G3869:G3869)</f>
        <v>51</v>
      </c>
    </row>
    <row r="3871" spans="1:7" outlineLevel="2" x14ac:dyDescent="0.2">
      <c r="A3871" s="2">
        <v>2977</v>
      </c>
      <c r="B3871" t="s">
        <v>1658</v>
      </c>
      <c r="C3871" s="19" t="s">
        <v>19777</v>
      </c>
      <c r="D3871" s="10" t="s">
        <v>107</v>
      </c>
      <c r="E3871" t="s">
        <v>411</v>
      </c>
      <c r="F3871" s="20">
        <v>4078</v>
      </c>
      <c r="G3871" s="20">
        <v>2692</v>
      </c>
    </row>
    <row r="3872" spans="1:7" outlineLevel="1" x14ac:dyDescent="0.2">
      <c r="A3872" s="2"/>
      <c r="C3872" s="49" t="s">
        <v>19778</v>
      </c>
      <c r="F3872" s="20">
        <f>SUBTOTAL(9,F3871:F3871)</f>
        <v>4078</v>
      </c>
      <c r="G3872" s="20">
        <f>SUBTOTAL(9,G3871:G3871)</f>
        <v>2692</v>
      </c>
    </row>
    <row r="3873" spans="1:7" outlineLevel="2" x14ac:dyDescent="0.2">
      <c r="A3873" s="2">
        <v>2978</v>
      </c>
      <c r="B3873" t="s">
        <v>1659</v>
      </c>
      <c r="C3873" s="19" t="s">
        <v>19779</v>
      </c>
      <c r="D3873" s="10" t="s">
        <v>42</v>
      </c>
      <c r="E3873" t="s">
        <v>411</v>
      </c>
      <c r="F3873" s="20">
        <v>100</v>
      </c>
      <c r="G3873" s="20">
        <v>3</v>
      </c>
    </row>
    <row r="3874" spans="1:7" outlineLevel="1" x14ac:dyDescent="0.2">
      <c r="A3874" s="2"/>
      <c r="C3874" s="49" t="s">
        <v>19780</v>
      </c>
      <c r="F3874" s="20">
        <f>SUBTOTAL(9,F3873:F3873)</f>
        <v>100</v>
      </c>
      <c r="G3874" s="20">
        <f>SUBTOTAL(9,G3873:G3873)</f>
        <v>3</v>
      </c>
    </row>
    <row r="3875" spans="1:7" ht="25.5" outlineLevel="2" x14ac:dyDescent="0.2">
      <c r="A3875" s="2">
        <v>2979</v>
      </c>
      <c r="B3875" t="s">
        <v>1660</v>
      </c>
      <c r="C3875" s="19" t="s">
        <v>19781</v>
      </c>
      <c r="D3875" s="10" t="s">
        <v>27</v>
      </c>
      <c r="E3875" t="s">
        <v>411</v>
      </c>
      <c r="F3875" s="20">
        <v>6500</v>
      </c>
      <c r="G3875" s="20">
        <v>516</v>
      </c>
    </row>
    <row r="3876" spans="1:7" ht="25.5" outlineLevel="1" x14ac:dyDescent="0.2">
      <c r="A3876" s="2"/>
      <c r="C3876" s="49" t="s">
        <v>19782</v>
      </c>
      <c r="F3876" s="20">
        <f>SUBTOTAL(9,F3875:F3875)</f>
        <v>6500</v>
      </c>
      <c r="G3876" s="20">
        <f>SUBTOTAL(9,G3875:G3875)</f>
        <v>516</v>
      </c>
    </row>
    <row r="3877" spans="1:7" outlineLevel="2" x14ac:dyDescent="0.2">
      <c r="A3877" s="2">
        <v>2980</v>
      </c>
      <c r="B3877" t="s">
        <v>1662</v>
      </c>
      <c r="C3877" s="19" t="s">
        <v>19783</v>
      </c>
      <c r="D3877" s="10" t="s">
        <v>42</v>
      </c>
      <c r="E3877" t="s">
        <v>411</v>
      </c>
      <c r="F3877" s="20">
        <v>490</v>
      </c>
      <c r="G3877" s="20">
        <v>378</v>
      </c>
    </row>
    <row r="3878" spans="1:7" outlineLevel="1" x14ac:dyDescent="0.2">
      <c r="A3878" s="2"/>
      <c r="C3878" s="49" t="s">
        <v>19784</v>
      </c>
      <c r="F3878" s="20">
        <f>SUBTOTAL(9,F3877:F3877)</f>
        <v>490</v>
      </c>
      <c r="G3878" s="20">
        <f>SUBTOTAL(9,G3877:G3877)</f>
        <v>378</v>
      </c>
    </row>
    <row r="3879" spans="1:7" ht="25.5" outlineLevel="2" x14ac:dyDescent="0.2">
      <c r="A3879" s="2">
        <v>2981</v>
      </c>
      <c r="B3879" t="s">
        <v>1663</v>
      </c>
      <c r="C3879" s="19" t="s">
        <v>19785</v>
      </c>
      <c r="D3879" s="10" t="s">
        <v>41</v>
      </c>
      <c r="E3879" t="s">
        <v>411</v>
      </c>
      <c r="F3879" s="20">
        <v>50</v>
      </c>
      <c r="G3879" s="20">
        <v>397</v>
      </c>
    </row>
    <row r="3880" spans="1:7" ht="25.5" outlineLevel="2" x14ac:dyDescent="0.2">
      <c r="A3880" s="2">
        <v>2982</v>
      </c>
      <c r="C3880" s="19" t="s">
        <v>19785</v>
      </c>
      <c r="D3880" s="10" t="s">
        <v>80</v>
      </c>
      <c r="E3880" t="s">
        <v>411</v>
      </c>
      <c r="F3880" s="20">
        <v>45423</v>
      </c>
      <c r="G3880" s="20">
        <v>38275</v>
      </c>
    </row>
    <row r="3881" spans="1:7" ht="25.5" outlineLevel="1" x14ac:dyDescent="0.2">
      <c r="A3881" s="2"/>
      <c r="C3881" s="49" t="s">
        <v>19786</v>
      </c>
      <c r="F3881" s="20">
        <f>SUBTOTAL(9,F3879:F3880)</f>
        <v>45473</v>
      </c>
      <c r="G3881" s="20">
        <f>SUBTOTAL(9,G3879:G3880)</f>
        <v>38672</v>
      </c>
    </row>
    <row r="3882" spans="1:7" ht="25.5" outlineLevel="2" x14ac:dyDescent="0.2">
      <c r="A3882" s="2">
        <v>2983</v>
      </c>
      <c r="B3882" t="s">
        <v>1665</v>
      </c>
      <c r="C3882" s="19" t="s">
        <v>19787</v>
      </c>
      <c r="D3882" s="10" t="s">
        <v>80</v>
      </c>
      <c r="E3882" t="s">
        <v>411</v>
      </c>
      <c r="F3882" s="20">
        <v>2000055</v>
      </c>
      <c r="G3882" s="20">
        <v>1197423</v>
      </c>
    </row>
    <row r="3883" spans="1:7" ht="25.5" outlineLevel="1" x14ac:dyDescent="0.2">
      <c r="A3883" s="2"/>
      <c r="C3883" s="49" t="s">
        <v>19788</v>
      </c>
      <c r="F3883" s="20">
        <f>SUBTOTAL(9,F3882:F3882)</f>
        <v>2000055</v>
      </c>
      <c r="G3883" s="20">
        <f>SUBTOTAL(9,G3882:G3882)</f>
        <v>1197423</v>
      </c>
    </row>
    <row r="3884" spans="1:7" ht="25.5" outlineLevel="2" x14ac:dyDescent="0.2">
      <c r="A3884" s="2">
        <v>2984</v>
      </c>
      <c r="B3884" t="s">
        <v>1667</v>
      </c>
      <c r="C3884" s="19" t="s">
        <v>19789</v>
      </c>
      <c r="D3884" s="10" t="s">
        <v>68</v>
      </c>
      <c r="E3884" t="s">
        <v>411</v>
      </c>
      <c r="F3884" s="20">
        <v>88</v>
      </c>
      <c r="G3884" s="20">
        <v>136</v>
      </c>
    </row>
    <row r="3885" spans="1:7" ht="25.5" outlineLevel="2" x14ac:dyDescent="0.2">
      <c r="A3885" s="2">
        <v>2985</v>
      </c>
      <c r="C3885" s="19" t="s">
        <v>19789</v>
      </c>
      <c r="D3885" s="10" t="s">
        <v>80</v>
      </c>
      <c r="E3885" t="s">
        <v>411</v>
      </c>
      <c r="F3885" s="20">
        <v>72625</v>
      </c>
      <c r="G3885" s="20">
        <v>35532</v>
      </c>
    </row>
    <row r="3886" spans="1:7" ht="25.5" outlineLevel="2" x14ac:dyDescent="0.2">
      <c r="A3886" s="2">
        <v>2986</v>
      </c>
      <c r="C3886" s="19" t="s">
        <v>19789</v>
      </c>
      <c r="D3886" s="10" t="s">
        <v>178</v>
      </c>
      <c r="E3886" t="s">
        <v>411</v>
      </c>
      <c r="F3886" s="20">
        <v>1200</v>
      </c>
      <c r="G3886" s="20">
        <v>151</v>
      </c>
    </row>
    <row r="3887" spans="1:7" ht="25.5" outlineLevel="1" x14ac:dyDescent="0.2">
      <c r="A3887" s="2"/>
      <c r="C3887" s="49" t="s">
        <v>19790</v>
      </c>
      <c r="F3887" s="20">
        <f>SUBTOTAL(9,F3884:F3886)</f>
        <v>73913</v>
      </c>
      <c r="G3887" s="20">
        <f>SUBTOTAL(9,G3884:G3886)</f>
        <v>35819</v>
      </c>
    </row>
    <row r="3888" spans="1:7" ht="25.5" outlineLevel="2" x14ac:dyDescent="0.2">
      <c r="A3888" s="2">
        <v>2987</v>
      </c>
      <c r="B3888" t="s">
        <v>1669</v>
      </c>
      <c r="C3888" s="19" t="s">
        <v>19791</v>
      </c>
      <c r="D3888" s="10" t="s">
        <v>80</v>
      </c>
      <c r="E3888" t="s">
        <v>411</v>
      </c>
      <c r="F3888" s="20">
        <v>32819</v>
      </c>
      <c r="G3888" s="20">
        <v>25413</v>
      </c>
    </row>
    <row r="3889" spans="1:7" ht="25.5" outlineLevel="1" x14ac:dyDescent="0.2">
      <c r="A3889" s="2"/>
      <c r="C3889" s="49" t="s">
        <v>19792</v>
      </c>
      <c r="F3889" s="20">
        <f>SUBTOTAL(9,F3888:F3888)</f>
        <v>32819</v>
      </c>
      <c r="G3889" s="20">
        <f>SUBTOTAL(9,G3888:G3888)</f>
        <v>25413</v>
      </c>
    </row>
    <row r="3890" spans="1:7" ht="25.5" outlineLevel="2" x14ac:dyDescent="0.2">
      <c r="A3890" s="2">
        <v>2988</v>
      </c>
      <c r="B3890" t="s">
        <v>1671</v>
      </c>
      <c r="C3890" s="19" t="s">
        <v>19793</v>
      </c>
      <c r="D3890" s="10" t="s">
        <v>42</v>
      </c>
      <c r="E3890" t="s">
        <v>411</v>
      </c>
      <c r="F3890" s="20">
        <v>3213</v>
      </c>
      <c r="G3890" s="20">
        <v>254</v>
      </c>
    </row>
    <row r="3891" spans="1:7" ht="25.5" outlineLevel="1" x14ac:dyDescent="0.2">
      <c r="A3891" s="2"/>
      <c r="C3891" s="49" t="s">
        <v>19794</v>
      </c>
      <c r="F3891" s="20">
        <f>SUBTOTAL(9,F3890:F3890)</f>
        <v>3213</v>
      </c>
      <c r="G3891" s="20">
        <f>SUBTOTAL(9,G3890:G3890)</f>
        <v>254</v>
      </c>
    </row>
    <row r="3892" spans="1:7" ht="25.5" outlineLevel="2" x14ac:dyDescent="0.2">
      <c r="A3892" s="2">
        <v>2989</v>
      </c>
      <c r="B3892" t="s">
        <v>1673</v>
      </c>
      <c r="C3892" s="19" t="s">
        <v>20693</v>
      </c>
      <c r="D3892" s="10" t="s">
        <v>42</v>
      </c>
      <c r="E3892" t="s">
        <v>411</v>
      </c>
      <c r="F3892" s="20">
        <v>381749</v>
      </c>
      <c r="G3892" s="20">
        <v>169944</v>
      </c>
    </row>
    <row r="3893" spans="1:7" ht="25.5" outlineLevel="2" x14ac:dyDescent="0.2">
      <c r="A3893" s="2">
        <v>2990</v>
      </c>
      <c r="C3893" s="19" t="s">
        <v>20693</v>
      </c>
      <c r="D3893" s="10" t="s">
        <v>80</v>
      </c>
      <c r="E3893" t="s">
        <v>411</v>
      </c>
      <c r="F3893" s="20">
        <v>334893</v>
      </c>
      <c r="G3893" s="20">
        <v>179479</v>
      </c>
    </row>
    <row r="3894" spans="1:7" ht="25.5" outlineLevel="2" x14ac:dyDescent="0.2">
      <c r="A3894" s="2">
        <v>2991</v>
      </c>
      <c r="C3894" s="19" t="s">
        <v>20693</v>
      </c>
      <c r="D3894" s="10" t="s">
        <v>178</v>
      </c>
      <c r="E3894" t="s">
        <v>411</v>
      </c>
      <c r="F3894" s="20">
        <v>4924</v>
      </c>
      <c r="G3894" s="20">
        <v>5477</v>
      </c>
    </row>
    <row r="3895" spans="1:7" ht="25.5" outlineLevel="1" x14ac:dyDescent="0.2">
      <c r="A3895" s="2"/>
      <c r="C3895" s="49" t="s">
        <v>20694</v>
      </c>
      <c r="F3895" s="20">
        <f>SUBTOTAL(9,F3892:F3894)</f>
        <v>721566</v>
      </c>
      <c r="G3895" s="20">
        <f>SUBTOTAL(9,G3892:G3894)</f>
        <v>354900</v>
      </c>
    </row>
    <row r="3896" spans="1:7" outlineLevel="2" x14ac:dyDescent="0.2">
      <c r="A3896" s="2">
        <v>2992</v>
      </c>
      <c r="B3896" t="s">
        <v>1675</v>
      </c>
      <c r="C3896" s="19" t="s">
        <v>19795</v>
      </c>
      <c r="D3896" s="10" t="s">
        <v>42</v>
      </c>
      <c r="E3896" t="s">
        <v>411</v>
      </c>
      <c r="F3896" s="20">
        <v>5957</v>
      </c>
      <c r="G3896" s="20">
        <v>4251</v>
      </c>
    </row>
    <row r="3897" spans="1:7" ht="25.5" outlineLevel="1" x14ac:dyDescent="0.2">
      <c r="A3897" s="2"/>
      <c r="C3897" s="49" t="s">
        <v>19796</v>
      </c>
      <c r="F3897" s="20">
        <f>SUBTOTAL(9,F3896:F3896)</f>
        <v>5957</v>
      </c>
      <c r="G3897" s="20">
        <f>SUBTOTAL(9,G3896:G3896)</f>
        <v>4251</v>
      </c>
    </row>
    <row r="3898" spans="1:7" outlineLevel="2" x14ac:dyDescent="0.2">
      <c r="A3898" s="2">
        <v>2993</v>
      </c>
      <c r="B3898" t="s">
        <v>1676</v>
      </c>
      <c r="C3898" s="19" t="s">
        <v>19797</v>
      </c>
      <c r="D3898" s="10" t="s">
        <v>178</v>
      </c>
      <c r="E3898" t="s">
        <v>411</v>
      </c>
      <c r="F3898" s="20">
        <v>400</v>
      </c>
      <c r="G3898" s="20">
        <v>727</v>
      </c>
    </row>
    <row r="3899" spans="1:7" outlineLevel="1" x14ac:dyDescent="0.2">
      <c r="A3899" s="2"/>
      <c r="C3899" s="49" t="s">
        <v>19798</v>
      </c>
      <c r="F3899" s="20">
        <f>SUBTOTAL(9,F3898:F3898)</f>
        <v>400</v>
      </c>
      <c r="G3899" s="20">
        <f>SUBTOTAL(9,G3898:G3898)</f>
        <v>727</v>
      </c>
    </row>
    <row r="3900" spans="1:7" ht="25.5" outlineLevel="2" x14ac:dyDescent="0.2">
      <c r="A3900" s="2">
        <v>2994</v>
      </c>
      <c r="B3900" t="s">
        <v>1677</v>
      </c>
      <c r="C3900" s="19" t="s">
        <v>19799</v>
      </c>
      <c r="D3900" s="10" t="s">
        <v>80</v>
      </c>
      <c r="E3900" t="s">
        <v>411</v>
      </c>
      <c r="F3900" s="20">
        <v>703</v>
      </c>
      <c r="G3900" s="20">
        <v>87</v>
      </c>
    </row>
    <row r="3901" spans="1:7" ht="25.5" outlineLevel="1" x14ac:dyDescent="0.2">
      <c r="A3901" s="2"/>
      <c r="C3901" s="49" t="s">
        <v>19800</v>
      </c>
      <c r="F3901" s="20">
        <f>SUBTOTAL(9,F3900:F3900)</f>
        <v>703</v>
      </c>
      <c r="G3901" s="20">
        <f>SUBTOTAL(9,G3900:G3900)</f>
        <v>87</v>
      </c>
    </row>
    <row r="3902" spans="1:7" outlineLevel="2" x14ac:dyDescent="0.2">
      <c r="A3902" s="2">
        <v>2995</v>
      </c>
      <c r="B3902" t="s">
        <v>1679</v>
      </c>
      <c r="C3902" s="19" t="s">
        <v>19801</v>
      </c>
      <c r="D3902" s="10" t="s">
        <v>80</v>
      </c>
      <c r="E3902" t="s">
        <v>411</v>
      </c>
      <c r="F3902" s="20">
        <v>820</v>
      </c>
      <c r="G3902" s="20">
        <v>116</v>
      </c>
    </row>
    <row r="3903" spans="1:7" outlineLevel="2" x14ac:dyDescent="0.2">
      <c r="A3903" s="2">
        <v>2996</v>
      </c>
      <c r="C3903" s="19" t="s">
        <v>19801</v>
      </c>
      <c r="D3903" s="10" t="s">
        <v>88</v>
      </c>
      <c r="E3903" t="s">
        <v>411</v>
      </c>
      <c r="F3903" s="20">
        <v>9350</v>
      </c>
      <c r="G3903" s="20">
        <v>681</v>
      </c>
    </row>
    <row r="3904" spans="1:7" outlineLevel="2" x14ac:dyDescent="0.2">
      <c r="A3904" s="2">
        <v>2997</v>
      </c>
      <c r="C3904" s="19" t="s">
        <v>19801</v>
      </c>
      <c r="D3904" s="10" t="s">
        <v>178</v>
      </c>
      <c r="E3904" t="s">
        <v>411</v>
      </c>
      <c r="F3904" s="20">
        <v>150</v>
      </c>
      <c r="G3904" s="20">
        <v>176</v>
      </c>
    </row>
    <row r="3905" spans="1:7" outlineLevel="1" x14ac:dyDescent="0.2">
      <c r="A3905" s="2"/>
      <c r="C3905" s="49" t="s">
        <v>19802</v>
      </c>
      <c r="F3905" s="20">
        <f>SUBTOTAL(9,F3902:F3904)</f>
        <v>10320</v>
      </c>
      <c r="G3905" s="20">
        <f>SUBTOTAL(9,G3902:G3904)</f>
        <v>973</v>
      </c>
    </row>
    <row r="3906" spans="1:7" outlineLevel="2" x14ac:dyDescent="0.2">
      <c r="A3906" s="2">
        <v>2998</v>
      </c>
      <c r="B3906" t="s">
        <v>1680</v>
      </c>
      <c r="C3906" s="19" t="s">
        <v>19803</v>
      </c>
      <c r="D3906" s="10" t="s">
        <v>77</v>
      </c>
      <c r="E3906" t="s">
        <v>411</v>
      </c>
      <c r="F3906" s="20">
        <v>1981</v>
      </c>
      <c r="G3906" s="20">
        <v>245</v>
      </c>
    </row>
    <row r="3907" spans="1:7" ht="25.5" outlineLevel="1" x14ac:dyDescent="0.2">
      <c r="A3907" s="2"/>
      <c r="C3907" s="49" t="s">
        <v>19804</v>
      </c>
      <c r="F3907" s="20">
        <f>SUBTOTAL(9,F3906:F3906)</f>
        <v>1981</v>
      </c>
      <c r="G3907" s="20">
        <f>SUBTOTAL(9,G3906:G3906)</f>
        <v>245</v>
      </c>
    </row>
    <row r="3908" spans="1:7" outlineLevel="2" x14ac:dyDescent="0.2">
      <c r="A3908" s="2">
        <v>2999</v>
      </c>
      <c r="B3908" t="s">
        <v>1681</v>
      </c>
      <c r="C3908" s="19" t="s">
        <v>19805</v>
      </c>
      <c r="D3908" s="10" t="s">
        <v>80</v>
      </c>
      <c r="E3908" t="s">
        <v>411</v>
      </c>
      <c r="F3908" s="20">
        <v>1758705</v>
      </c>
      <c r="G3908" s="20">
        <v>418319</v>
      </c>
    </row>
    <row r="3909" spans="1:7" outlineLevel="1" x14ac:dyDescent="0.2">
      <c r="A3909" s="2"/>
      <c r="C3909" s="49" t="s">
        <v>19806</v>
      </c>
      <c r="F3909" s="20">
        <f>SUBTOTAL(9,F3908:F3908)</f>
        <v>1758705</v>
      </c>
      <c r="G3909" s="20">
        <f>SUBTOTAL(9,G3908:G3908)</f>
        <v>418319</v>
      </c>
    </row>
    <row r="3910" spans="1:7" outlineLevel="2" x14ac:dyDescent="0.2">
      <c r="A3910" s="2">
        <v>3000</v>
      </c>
      <c r="B3910" t="s">
        <v>1682</v>
      </c>
      <c r="C3910" s="19" t="s">
        <v>20695</v>
      </c>
      <c r="D3910" s="10" t="s">
        <v>80</v>
      </c>
      <c r="E3910" t="s">
        <v>411</v>
      </c>
      <c r="F3910" s="20">
        <v>30</v>
      </c>
      <c r="G3910" s="20">
        <v>13</v>
      </c>
    </row>
    <row r="3911" spans="1:7" ht="25.5" outlineLevel="1" x14ac:dyDescent="0.2">
      <c r="A3911" s="2"/>
      <c r="C3911" s="49" t="s">
        <v>20696</v>
      </c>
      <c r="F3911" s="20">
        <f>SUBTOTAL(9,F3910:F3910)</f>
        <v>30</v>
      </c>
      <c r="G3911" s="20">
        <f>SUBTOTAL(9,G3910:G3910)</f>
        <v>13</v>
      </c>
    </row>
    <row r="3912" spans="1:7" outlineLevel="2" x14ac:dyDescent="0.2">
      <c r="A3912" s="2">
        <v>3001</v>
      </c>
      <c r="B3912" t="s">
        <v>1683</v>
      </c>
      <c r="C3912" s="19" t="s">
        <v>19807</v>
      </c>
      <c r="D3912" s="10" t="s">
        <v>80</v>
      </c>
      <c r="E3912" t="s">
        <v>411</v>
      </c>
      <c r="F3912" s="20">
        <v>238555</v>
      </c>
      <c r="G3912" s="20">
        <v>53886</v>
      </c>
    </row>
    <row r="3913" spans="1:7" outlineLevel="1" x14ac:dyDescent="0.2">
      <c r="A3913" s="2"/>
      <c r="C3913" s="49" t="s">
        <v>19808</v>
      </c>
      <c r="F3913" s="20">
        <f>SUBTOTAL(9,F3912:F3912)</f>
        <v>238555</v>
      </c>
      <c r="G3913" s="20">
        <f>SUBTOTAL(9,G3912:G3912)</f>
        <v>53886</v>
      </c>
    </row>
    <row r="3914" spans="1:7" ht="25.5" outlineLevel="2" x14ac:dyDescent="0.2">
      <c r="A3914" s="2">
        <v>3002</v>
      </c>
      <c r="B3914" t="s">
        <v>1684</v>
      </c>
      <c r="C3914" s="19" t="s">
        <v>19809</v>
      </c>
      <c r="D3914" s="10" t="s">
        <v>42</v>
      </c>
      <c r="E3914" t="s">
        <v>411</v>
      </c>
      <c r="F3914" s="20">
        <v>3966</v>
      </c>
      <c r="G3914" s="20">
        <v>297</v>
      </c>
    </row>
    <row r="3915" spans="1:7" ht="25.5" outlineLevel="1" x14ac:dyDescent="0.2">
      <c r="A3915" s="2"/>
      <c r="C3915" s="49" t="s">
        <v>19810</v>
      </c>
      <c r="F3915" s="20">
        <f>SUBTOTAL(9,F3914:F3914)</f>
        <v>3966</v>
      </c>
      <c r="G3915" s="20">
        <f>SUBTOTAL(9,G3914:G3914)</f>
        <v>297</v>
      </c>
    </row>
    <row r="3916" spans="1:7" ht="25.5" outlineLevel="2" x14ac:dyDescent="0.2">
      <c r="A3916" s="2">
        <v>3003</v>
      </c>
      <c r="B3916" t="s">
        <v>1685</v>
      </c>
      <c r="C3916" s="19" t="s">
        <v>19811</v>
      </c>
      <c r="D3916" s="10" t="s">
        <v>42</v>
      </c>
      <c r="E3916" t="s">
        <v>411</v>
      </c>
      <c r="F3916" s="20">
        <v>3337</v>
      </c>
      <c r="G3916" s="20">
        <v>824</v>
      </c>
    </row>
    <row r="3917" spans="1:7" ht="25.5" outlineLevel="1" x14ac:dyDescent="0.2">
      <c r="A3917" s="2"/>
      <c r="C3917" s="49" t="s">
        <v>19812</v>
      </c>
      <c r="F3917" s="20">
        <f>SUBTOTAL(9,F3916:F3916)</f>
        <v>3337</v>
      </c>
      <c r="G3917" s="20">
        <f>SUBTOTAL(9,G3916:G3916)</f>
        <v>824</v>
      </c>
    </row>
    <row r="3918" spans="1:7" outlineLevel="2" x14ac:dyDescent="0.2">
      <c r="A3918" s="2">
        <v>3004</v>
      </c>
      <c r="B3918" t="s">
        <v>1687</v>
      </c>
      <c r="C3918" s="19" t="s">
        <v>19813</v>
      </c>
      <c r="D3918" s="10" t="s">
        <v>42</v>
      </c>
      <c r="E3918" t="s">
        <v>411</v>
      </c>
      <c r="F3918" s="20">
        <v>80</v>
      </c>
      <c r="G3918" s="20">
        <v>6</v>
      </c>
    </row>
    <row r="3919" spans="1:7" ht="25.5" outlineLevel="1" x14ac:dyDescent="0.2">
      <c r="A3919" s="2"/>
      <c r="C3919" s="49" t="s">
        <v>19814</v>
      </c>
      <c r="F3919" s="20">
        <f>SUBTOTAL(9,F3918:F3918)</f>
        <v>80</v>
      </c>
      <c r="G3919" s="20">
        <f>SUBTOTAL(9,G3918:G3918)</f>
        <v>6</v>
      </c>
    </row>
    <row r="3920" spans="1:7" ht="25.5" outlineLevel="2" x14ac:dyDescent="0.2">
      <c r="A3920" s="2">
        <v>3005</v>
      </c>
      <c r="B3920" t="s">
        <v>1688</v>
      </c>
      <c r="C3920" s="19" t="s">
        <v>19815</v>
      </c>
      <c r="D3920" s="10" t="s">
        <v>42</v>
      </c>
      <c r="E3920" t="s">
        <v>411</v>
      </c>
      <c r="F3920" s="20">
        <v>100</v>
      </c>
      <c r="G3920" s="20">
        <v>7</v>
      </c>
    </row>
    <row r="3921" spans="1:7" ht="25.5" outlineLevel="1" x14ac:dyDescent="0.2">
      <c r="A3921" s="2"/>
      <c r="C3921" s="49" t="s">
        <v>19816</v>
      </c>
      <c r="F3921" s="20">
        <f>SUBTOTAL(9,F3920:F3920)</f>
        <v>100</v>
      </c>
      <c r="G3921" s="20">
        <f>SUBTOTAL(9,G3920:G3920)</f>
        <v>7</v>
      </c>
    </row>
    <row r="3922" spans="1:7" ht="25.5" outlineLevel="2" x14ac:dyDescent="0.2">
      <c r="A3922" s="2">
        <v>3006</v>
      </c>
      <c r="B3922" t="s">
        <v>1690</v>
      </c>
      <c r="C3922" s="19" t="s">
        <v>19817</v>
      </c>
      <c r="D3922" s="10" t="s">
        <v>80</v>
      </c>
      <c r="E3922" t="s">
        <v>411</v>
      </c>
      <c r="F3922" s="20">
        <v>2868</v>
      </c>
      <c r="G3922" s="20">
        <v>187</v>
      </c>
    </row>
    <row r="3923" spans="1:7" ht="25.5" outlineLevel="1" x14ac:dyDescent="0.2">
      <c r="A3923" s="2"/>
      <c r="C3923" s="49" t="s">
        <v>19818</v>
      </c>
      <c r="F3923" s="20">
        <f>SUBTOTAL(9,F3922:F3922)</f>
        <v>2868</v>
      </c>
      <c r="G3923" s="20">
        <f>SUBTOTAL(9,G3922:G3922)</f>
        <v>187</v>
      </c>
    </row>
    <row r="3924" spans="1:7" ht="25.5" outlineLevel="2" x14ac:dyDescent="0.2">
      <c r="A3924" s="2">
        <v>3007</v>
      </c>
      <c r="B3924" t="s">
        <v>1691</v>
      </c>
      <c r="C3924" s="19" t="s">
        <v>19819</v>
      </c>
      <c r="D3924" s="10" t="s">
        <v>176</v>
      </c>
      <c r="E3924" t="s">
        <v>411</v>
      </c>
      <c r="F3924" s="20">
        <v>800</v>
      </c>
      <c r="G3924" s="20">
        <v>294</v>
      </c>
    </row>
    <row r="3925" spans="1:7" ht="25.5" outlineLevel="1" x14ac:dyDescent="0.2">
      <c r="A3925" s="2"/>
      <c r="C3925" s="49" t="s">
        <v>19820</v>
      </c>
      <c r="F3925" s="20">
        <f>SUBTOTAL(9,F3924:F3924)</f>
        <v>800</v>
      </c>
      <c r="G3925" s="20">
        <f>SUBTOTAL(9,G3924:G3924)</f>
        <v>294</v>
      </c>
    </row>
    <row r="3926" spans="1:7" ht="25.5" outlineLevel="2" x14ac:dyDescent="0.2">
      <c r="A3926" s="2">
        <v>3008</v>
      </c>
      <c r="B3926" t="s">
        <v>1692</v>
      </c>
      <c r="C3926" s="19" t="s">
        <v>19821</v>
      </c>
      <c r="D3926" s="10" t="s">
        <v>27</v>
      </c>
      <c r="E3926" t="s">
        <v>411</v>
      </c>
      <c r="F3926" s="20">
        <v>82279</v>
      </c>
      <c r="G3926" s="20">
        <v>18705</v>
      </c>
    </row>
    <row r="3927" spans="1:7" ht="25.5" outlineLevel="1" x14ac:dyDescent="0.2">
      <c r="A3927" s="2"/>
      <c r="C3927" s="49" t="s">
        <v>19822</v>
      </c>
      <c r="F3927" s="20">
        <f>SUBTOTAL(9,F3926:F3926)</f>
        <v>82279</v>
      </c>
      <c r="G3927" s="20">
        <f>SUBTOTAL(9,G3926:G3926)</f>
        <v>18705</v>
      </c>
    </row>
    <row r="3928" spans="1:7" ht="25.5" outlineLevel="2" x14ac:dyDescent="0.2">
      <c r="A3928" s="2">
        <v>3009</v>
      </c>
      <c r="B3928" t="s">
        <v>1694</v>
      </c>
      <c r="C3928" s="19" t="s">
        <v>20693</v>
      </c>
      <c r="D3928" s="10" t="s">
        <v>42</v>
      </c>
      <c r="E3928" t="s">
        <v>411</v>
      </c>
      <c r="F3928" s="20">
        <v>36236</v>
      </c>
      <c r="G3928" s="20">
        <v>12351</v>
      </c>
    </row>
    <row r="3929" spans="1:7" ht="25.5" outlineLevel="2" x14ac:dyDescent="0.2">
      <c r="A3929" s="2">
        <v>3010</v>
      </c>
      <c r="C3929" s="19" t="s">
        <v>20693</v>
      </c>
      <c r="D3929" s="10" t="s">
        <v>80</v>
      </c>
      <c r="E3929" t="s">
        <v>411</v>
      </c>
      <c r="F3929" s="20">
        <v>157676</v>
      </c>
      <c r="G3929" s="20">
        <v>35971</v>
      </c>
    </row>
    <row r="3930" spans="1:7" ht="25.5" outlineLevel="2" x14ac:dyDescent="0.2">
      <c r="A3930" s="2">
        <v>3011</v>
      </c>
      <c r="C3930" s="19" t="s">
        <v>20693</v>
      </c>
      <c r="D3930" s="10" t="s">
        <v>107</v>
      </c>
      <c r="E3930" t="s">
        <v>411</v>
      </c>
      <c r="F3930" s="20">
        <v>41</v>
      </c>
      <c r="G3930" s="20">
        <v>23</v>
      </c>
    </row>
    <row r="3931" spans="1:7" ht="25.5" outlineLevel="1" x14ac:dyDescent="0.2">
      <c r="A3931" s="2"/>
      <c r="C3931" s="49" t="s">
        <v>20694</v>
      </c>
      <c r="F3931" s="20">
        <f>SUBTOTAL(9,F3928:F3930)</f>
        <v>193953</v>
      </c>
      <c r="G3931" s="20">
        <f>SUBTOTAL(9,G3928:G3930)</f>
        <v>48345</v>
      </c>
    </row>
    <row r="3932" spans="1:7" outlineLevel="2" x14ac:dyDescent="0.2">
      <c r="A3932" s="2">
        <v>3012</v>
      </c>
      <c r="B3932" t="s">
        <v>1695</v>
      </c>
      <c r="C3932" s="19" t="s">
        <v>19823</v>
      </c>
      <c r="D3932" s="10" t="s">
        <v>80</v>
      </c>
      <c r="E3932" t="s">
        <v>411</v>
      </c>
      <c r="F3932" s="20">
        <v>19810</v>
      </c>
      <c r="G3932" s="20">
        <v>4564</v>
      </c>
    </row>
    <row r="3933" spans="1:7" ht="25.5" outlineLevel="1" x14ac:dyDescent="0.2">
      <c r="A3933" s="2"/>
      <c r="C3933" s="49" t="s">
        <v>19824</v>
      </c>
      <c r="F3933" s="20">
        <f>SUBTOTAL(9,F3932:F3932)</f>
        <v>19810</v>
      </c>
      <c r="G3933" s="20">
        <f>SUBTOTAL(9,G3932:G3932)</f>
        <v>4564</v>
      </c>
    </row>
    <row r="3934" spans="1:7" outlineLevel="2" x14ac:dyDescent="0.2">
      <c r="A3934" s="2">
        <v>3013</v>
      </c>
      <c r="B3934" t="s">
        <v>1696</v>
      </c>
      <c r="C3934" s="19" t="s">
        <v>19825</v>
      </c>
      <c r="D3934" s="10" t="s">
        <v>80</v>
      </c>
      <c r="E3934" t="s">
        <v>398</v>
      </c>
      <c r="F3934" s="20">
        <v>2205</v>
      </c>
      <c r="G3934" s="20">
        <v>1341</v>
      </c>
    </row>
    <row r="3935" spans="1:7" outlineLevel="1" x14ac:dyDescent="0.2">
      <c r="A3935" s="2"/>
      <c r="C3935" s="49" t="s">
        <v>19826</v>
      </c>
      <c r="F3935" s="20">
        <f>SUBTOTAL(9,F3934:F3934)</f>
        <v>2205</v>
      </c>
      <c r="G3935" s="20">
        <f>SUBTOTAL(9,G3934:G3934)</f>
        <v>1341</v>
      </c>
    </row>
    <row r="3936" spans="1:7" outlineLevel="2" x14ac:dyDescent="0.2">
      <c r="A3936" s="2">
        <v>3014</v>
      </c>
      <c r="B3936" t="s">
        <v>1697</v>
      </c>
      <c r="C3936" s="19" t="s">
        <v>20697</v>
      </c>
      <c r="D3936" s="10" t="s">
        <v>42</v>
      </c>
      <c r="E3936" t="s">
        <v>411</v>
      </c>
      <c r="F3936" s="20">
        <v>450</v>
      </c>
      <c r="G3936" s="20">
        <v>9</v>
      </c>
    </row>
    <row r="3937" spans="1:7" outlineLevel="1" x14ac:dyDescent="0.2">
      <c r="A3937" s="2"/>
      <c r="C3937" s="49" t="s">
        <v>20698</v>
      </c>
      <c r="F3937" s="20">
        <f>SUBTOTAL(9,F3936:F3936)</f>
        <v>450</v>
      </c>
      <c r="G3937" s="20">
        <f>SUBTOTAL(9,G3936:G3936)</f>
        <v>9</v>
      </c>
    </row>
    <row r="3938" spans="1:7" outlineLevel="2" x14ac:dyDescent="0.2">
      <c r="A3938" s="2">
        <v>3015</v>
      </c>
      <c r="B3938" t="s">
        <v>1698</v>
      </c>
      <c r="C3938" s="19" t="s">
        <v>19827</v>
      </c>
      <c r="D3938" s="10" t="s">
        <v>80</v>
      </c>
      <c r="E3938" t="s">
        <v>411</v>
      </c>
      <c r="F3938" s="20">
        <v>365612</v>
      </c>
      <c r="G3938" s="20">
        <v>11013</v>
      </c>
    </row>
    <row r="3939" spans="1:7" outlineLevel="1" x14ac:dyDescent="0.2">
      <c r="A3939" s="2"/>
      <c r="C3939" s="49" t="s">
        <v>19828</v>
      </c>
      <c r="F3939" s="20">
        <f>SUBTOTAL(9,F3938:F3938)</f>
        <v>365612</v>
      </c>
      <c r="G3939" s="20">
        <f>SUBTOTAL(9,G3938:G3938)</f>
        <v>11013</v>
      </c>
    </row>
    <row r="3940" spans="1:7" outlineLevel="2" x14ac:dyDescent="0.2">
      <c r="A3940" s="2">
        <v>3016</v>
      </c>
      <c r="B3940" t="s">
        <v>1699</v>
      </c>
      <c r="C3940" s="19" t="s">
        <v>19829</v>
      </c>
      <c r="D3940" s="10" t="s">
        <v>80</v>
      </c>
      <c r="E3940" t="s">
        <v>411</v>
      </c>
      <c r="F3940" s="20">
        <v>86960</v>
      </c>
      <c r="G3940" s="20">
        <v>5449</v>
      </c>
    </row>
    <row r="3941" spans="1:7" outlineLevel="1" x14ac:dyDescent="0.2">
      <c r="A3941" s="2"/>
      <c r="C3941" s="49" t="s">
        <v>19830</v>
      </c>
      <c r="F3941" s="20">
        <f>SUBTOTAL(9,F3940:F3940)</f>
        <v>86960</v>
      </c>
      <c r="G3941" s="20">
        <f>SUBTOTAL(9,G3940:G3940)</f>
        <v>5449</v>
      </c>
    </row>
    <row r="3942" spans="1:7" outlineLevel="2" x14ac:dyDescent="0.2">
      <c r="A3942" s="2">
        <v>3017</v>
      </c>
      <c r="B3942" t="s">
        <v>1700</v>
      </c>
      <c r="C3942" s="19" t="s">
        <v>19831</v>
      </c>
      <c r="D3942" s="10" t="s">
        <v>42</v>
      </c>
      <c r="E3942" t="s">
        <v>411</v>
      </c>
      <c r="F3942" s="20">
        <v>400</v>
      </c>
      <c r="G3942" s="20">
        <v>84</v>
      </c>
    </row>
    <row r="3943" spans="1:7" outlineLevel="1" x14ac:dyDescent="0.2">
      <c r="A3943" s="2"/>
      <c r="C3943" s="49" t="s">
        <v>19832</v>
      </c>
      <c r="F3943" s="20">
        <f>SUBTOTAL(9,F3942:F3942)</f>
        <v>400</v>
      </c>
      <c r="G3943" s="20">
        <f>SUBTOTAL(9,G3942:G3942)</f>
        <v>84</v>
      </c>
    </row>
    <row r="3944" spans="1:7" outlineLevel="2" x14ac:dyDescent="0.2">
      <c r="A3944" s="2">
        <v>3018</v>
      </c>
      <c r="B3944" t="s">
        <v>1701</v>
      </c>
      <c r="C3944" s="19" t="s">
        <v>19833</v>
      </c>
      <c r="D3944" s="10" t="s">
        <v>80</v>
      </c>
      <c r="E3944" t="s">
        <v>411</v>
      </c>
      <c r="F3944" s="20">
        <v>306090</v>
      </c>
      <c r="G3944" s="20">
        <v>5387</v>
      </c>
    </row>
    <row r="3945" spans="1:7" outlineLevel="1" x14ac:dyDescent="0.2">
      <c r="A3945" s="2"/>
      <c r="C3945" s="49" t="s">
        <v>19834</v>
      </c>
      <c r="F3945" s="20">
        <f>SUBTOTAL(9,F3944:F3944)</f>
        <v>306090</v>
      </c>
      <c r="G3945" s="20">
        <f>SUBTOTAL(9,G3944:G3944)</f>
        <v>5387</v>
      </c>
    </row>
    <row r="3946" spans="1:7" outlineLevel="2" x14ac:dyDescent="0.2">
      <c r="A3946" s="2">
        <v>3019</v>
      </c>
      <c r="B3946" t="s">
        <v>1702</v>
      </c>
      <c r="C3946" s="19" t="s">
        <v>20699</v>
      </c>
      <c r="D3946" s="10" t="s">
        <v>42</v>
      </c>
      <c r="E3946" t="s">
        <v>398</v>
      </c>
      <c r="F3946" s="20">
        <v>1</v>
      </c>
      <c r="G3946" s="20">
        <v>4</v>
      </c>
    </row>
    <row r="3947" spans="1:7" outlineLevel="2" x14ac:dyDescent="0.2">
      <c r="A3947" s="2">
        <v>3020</v>
      </c>
      <c r="C3947" s="19" t="s">
        <v>20699</v>
      </c>
      <c r="D3947" s="10" t="s">
        <v>80</v>
      </c>
      <c r="E3947" t="s">
        <v>398</v>
      </c>
      <c r="F3947" s="20">
        <v>84227</v>
      </c>
      <c r="G3947" s="20">
        <v>2747</v>
      </c>
    </row>
    <row r="3948" spans="1:7" outlineLevel="1" x14ac:dyDescent="0.2">
      <c r="A3948" s="2"/>
      <c r="C3948" s="49" t="s">
        <v>20700</v>
      </c>
      <c r="F3948" s="20">
        <f>SUBTOTAL(9,F3946:F3947)</f>
        <v>84228</v>
      </c>
      <c r="G3948" s="20">
        <f>SUBTOTAL(9,G3946:G3947)</f>
        <v>2751</v>
      </c>
    </row>
    <row r="3949" spans="1:7" ht="25.5" outlineLevel="2" x14ac:dyDescent="0.2">
      <c r="A3949" s="2">
        <v>3021</v>
      </c>
      <c r="B3949" t="s">
        <v>1703</v>
      </c>
      <c r="C3949" s="19" t="s">
        <v>19835</v>
      </c>
      <c r="D3949" s="10" t="s">
        <v>42</v>
      </c>
      <c r="E3949" t="s">
        <v>411</v>
      </c>
      <c r="F3949" s="20">
        <v>10</v>
      </c>
      <c r="G3949" s="20">
        <v>4</v>
      </c>
    </row>
    <row r="3950" spans="1:7" ht="25.5" outlineLevel="1" x14ac:dyDescent="0.2">
      <c r="A3950" s="2"/>
      <c r="C3950" s="49" t="s">
        <v>19836</v>
      </c>
      <c r="F3950" s="20">
        <f>SUBTOTAL(9,F3949:F3949)</f>
        <v>10</v>
      </c>
      <c r="G3950" s="20">
        <f>SUBTOTAL(9,G3949:G3949)</f>
        <v>4</v>
      </c>
    </row>
    <row r="3951" spans="1:7" ht="25.5" outlineLevel="2" x14ac:dyDescent="0.2">
      <c r="A3951" s="2">
        <v>3022</v>
      </c>
      <c r="B3951" t="s">
        <v>1705</v>
      </c>
      <c r="C3951" s="19" t="s">
        <v>19837</v>
      </c>
      <c r="D3951" s="10" t="s">
        <v>42</v>
      </c>
      <c r="E3951" t="s">
        <v>411</v>
      </c>
      <c r="F3951" s="20">
        <v>298</v>
      </c>
      <c r="G3951" s="20">
        <v>119</v>
      </c>
    </row>
    <row r="3952" spans="1:7" ht="25.5" outlineLevel="1" x14ac:dyDescent="0.2">
      <c r="A3952" s="2"/>
      <c r="C3952" s="49" t="s">
        <v>19838</v>
      </c>
      <c r="F3952" s="20">
        <f>SUBTOTAL(9,F3951:F3951)</f>
        <v>298</v>
      </c>
      <c r="G3952" s="20">
        <f>SUBTOTAL(9,G3951:G3951)</f>
        <v>119</v>
      </c>
    </row>
    <row r="3953" spans="1:7" ht="25.5" outlineLevel="2" x14ac:dyDescent="0.2">
      <c r="A3953" s="2">
        <v>3023</v>
      </c>
      <c r="B3953" t="s">
        <v>1707</v>
      </c>
      <c r="C3953" s="19" t="s">
        <v>19839</v>
      </c>
      <c r="D3953" s="10" t="s">
        <v>178</v>
      </c>
      <c r="E3953" t="s">
        <v>411</v>
      </c>
      <c r="F3953" s="20">
        <v>2448</v>
      </c>
      <c r="G3953" s="20">
        <v>2977</v>
      </c>
    </row>
    <row r="3954" spans="1:7" ht="25.5" outlineLevel="1" x14ac:dyDescent="0.2">
      <c r="A3954" s="2"/>
      <c r="C3954" s="49" t="s">
        <v>19840</v>
      </c>
      <c r="F3954" s="20">
        <f>SUBTOTAL(9,F3953:F3953)</f>
        <v>2448</v>
      </c>
      <c r="G3954" s="20">
        <f>SUBTOTAL(9,G3953:G3953)</f>
        <v>2977</v>
      </c>
    </row>
    <row r="3955" spans="1:7" ht="25.5" outlineLevel="2" x14ac:dyDescent="0.2">
      <c r="A3955" s="2">
        <v>3024</v>
      </c>
      <c r="B3955" t="s">
        <v>1709</v>
      </c>
      <c r="C3955" s="19" t="s">
        <v>19841</v>
      </c>
      <c r="D3955" s="10" t="s">
        <v>80</v>
      </c>
      <c r="E3955" t="s">
        <v>411</v>
      </c>
      <c r="F3955" s="20">
        <v>4</v>
      </c>
      <c r="G3955" s="20">
        <v>10</v>
      </c>
    </row>
    <row r="3956" spans="1:7" ht="25.5" outlineLevel="1" x14ac:dyDescent="0.2">
      <c r="A3956" s="2"/>
      <c r="C3956" s="49" t="s">
        <v>19842</v>
      </c>
      <c r="F3956" s="20">
        <f>SUBTOTAL(9,F3955:F3955)</f>
        <v>4</v>
      </c>
      <c r="G3956" s="20">
        <f>SUBTOTAL(9,G3955:G3955)</f>
        <v>10</v>
      </c>
    </row>
    <row r="3957" spans="1:7" ht="25.5" outlineLevel="2" x14ac:dyDescent="0.2">
      <c r="A3957" s="2">
        <v>3025</v>
      </c>
      <c r="B3957" t="s">
        <v>1711</v>
      </c>
      <c r="C3957" s="19" t="s">
        <v>19843</v>
      </c>
      <c r="D3957" s="10" t="s">
        <v>80</v>
      </c>
      <c r="E3957" t="s">
        <v>411</v>
      </c>
      <c r="F3957" s="20">
        <v>39</v>
      </c>
      <c r="G3957" s="20">
        <v>44</v>
      </c>
    </row>
    <row r="3958" spans="1:7" ht="25.5" outlineLevel="1" x14ac:dyDescent="0.2">
      <c r="A3958" s="2"/>
      <c r="C3958" s="49" t="s">
        <v>19844</v>
      </c>
      <c r="F3958" s="20">
        <f>SUBTOTAL(9,F3957:F3957)</f>
        <v>39</v>
      </c>
      <c r="G3958" s="20">
        <f>SUBTOTAL(9,G3957:G3957)</f>
        <v>44</v>
      </c>
    </row>
    <row r="3959" spans="1:7" ht="25.5" outlineLevel="2" x14ac:dyDescent="0.2">
      <c r="A3959" s="2">
        <v>3026</v>
      </c>
      <c r="B3959" t="s">
        <v>1713</v>
      </c>
      <c r="C3959" s="19" t="s">
        <v>19845</v>
      </c>
      <c r="D3959" s="10" t="s">
        <v>80</v>
      </c>
      <c r="E3959" t="s">
        <v>411</v>
      </c>
      <c r="F3959" s="20">
        <v>2</v>
      </c>
      <c r="G3959" s="20">
        <v>6</v>
      </c>
    </row>
    <row r="3960" spans="1:7" ht="25.5" outlineLevel="1" x14ac:dyDescent="0.2">
      <c r="A3960" s="2"/>
      <c r="C3960" s="49" t="s">
        <v>19846</v>
      </c>
      <c r="F3960" s="20">
        <f>SUBTOTAL(9,F3959:F3959)</f>
        <v>2</v>
      </c>
      <c r="G3960" s="20">
        <f>SUBTOTAL(9,G3959:G3959)</f>
        <v>6</v>
      </c>
    </row>
    <row r="3961" spans="1:7" outlineLevel="2" x14ac:dyDescent="0.2">
      <c r="A3961" s="2">
        <v>3027</v>
      </c>
      <c r="B3961" t="s">
        <v>1714</v>
      </c>
      <c r="C3961" s="19" t="s">
        <v>19847</v>
      </c>
      <c r="D3961" s="10" t="s">
        <v>80</v>
      </c>
      <c r="E3961" t="s">
        <v>398</v>
      </c>
      <c r="F3961" s="20">
        <v>7</v>
      </c>
      <c r="G3961" s="20">
        <v>12</v>
      </c>
    </row>
    <row r="3962" spans="1:7" ht="25.5" outlineLevel="1" x14ac:dyDescent="0.2">
      <c r="A3962" s="2"/>
      <c r="C3962" s="49" t="s">
        <v>19848</v>
      </c>
      <c r="F3962" s="20">
        <f>SUBTOTAL(9,F3961:F3961)</f>
        <v>7</v>
      </c>
      <c r="G3962" s="20">
        <f>SUBTOTAL(9,G3961:G3961)</f>
        <v>12</v>
      </c>
    </row>
    <row r="3963" spans="1:7" outlineLevel="2" x14ac:dyDescent="0.2">
      <c r="A3963" s="2">
        <v>3028</v>
      </c>
      <c r="B3963" t="s">
        <v>1715</v>
      </c>
      <c r="C3963" s="19" t="s">
        <v>19849</v>
      </c>
      <c r="D3963" s="10" t="s">
        <v>80</v>
      </c>
      <c r="E3963" t="s">
        <v>398</v>
      </c>
      <c r="F3963" s="20">
        <v>1</v>
      </c>
      <c r="G3963" s="20">
        <v>6</v>
      </c>
    </row>
    <row r="3964" spans="1:7" outlineLevel="1" x14ac:dyDescent="0.2">
      <c r="A3964" s="2"/>
      <c r="C3964" s="49" t="s">
        <v>19850</v>
      </c>
      <c r="F3964" s="20">
        <f>SUBTOTAL(9,F3963:F3963)</f>
        <v>1</v>
      </c>
      <c r="G3964" s="20">
        <f>SUBTOTAL(9,G3963:G3963)</f>
        <v>6</v>
      </c>
    </row>
    <row r="3965" spans="1:7" ht="25.5" outlineLevel="2" x14ac:dyDescent="0.2">
      <c r="A3965" s="2">
        <v>3029</v>
      </c>
      <c r="B3965" t="s">
        <v>1716</v>
      </c>
      <c r="C3965" s="19" t="s">
        <v>19851</v>
      </c>
      <c r="D3965" s="10" t="s">
        <v>80</v>
      </c>
      <c r="E3965" t="s">
        <v>398</v>
      </c>
      <c r="F3965" s="20">
        <v>1</v>
      </c>
      <c r="G3965" s="20">
        <v>63</v>
      </c>
    </row>
    <row r="3966" spans="1:7" ht="25.5" outlineLevel="1" x14ac:dyDescent="0.2">
      <c r="A3966" s="2"/>
      <c r="C3966" s="49" t="s">
        <v>19852</v>
      </c>
      <c r="F3966" s="20">
        <f>SUBTOTAL(9,F3965:F3965)</f>
        <v>1</v>
      </c>
      <c r="G3966" s="20">
        <f>SUBTOTAL(9,G3965:G3965)</f>
        <v>63</v>
      </c>
    </row>
    <row r="3967" spans="1:7" outlineLevel="2" x14ac:dyDescent="0.2">
      <c r="A3967" s="2">
        <v>3030</v>
      </c>
      <c r="B3967" t="s">
        <v>1718</v>
      </c>
      <c r="C3967" s="19" t="s">
        <v>19853</v>
      </c>
      <c r="D3967" s="10" t="s">
        <v>80</v>
      </c>
      <c r="E3967" t="s">
        <v>411</v>
      </c>
      <c r="F3967" s="20">
        <v>5000</v>
      </c>
      <c r="G3967" s="20">
        <v>240</v>
      </c>
    </row>
    <row r="3968" spans="1:7" outlineLevel="1" x14ac:dyDescent="0.2">
      <c r="A3968" s="2"/>
      <c r="C3968" s="49" t="s">
        <v>19854</v>
      </c>
      <c r="F3968" s="20">
        <f>SUBTOTAL(9,F3967:F3967)</f>
        <v>5000</v>
      </c>
      <c r="G3968" s="20">
        <f>SUBTOTAL(9,G3967:G3967)</f>
        <v>240</v>
      </c>
    </row>
    <row r="3969" spans="1:7" outlineLevel="2" x14ac:dyDescent="0.2">
      <c r="A3969" s="2">
        <v>3031</v>
      </c>
      <c r="B3969" t="s">
        <v>1719</v>
      </c>
      <c r="C3969" s="19" t="s">
        <v>15227</v>
      </c>
      <c r="D3969" s="10" t="s">
        <v>15</v>
      </c>
      <c r="E3969" t="s">
        <v>398</v>
      </c>
      <c r="F3969" s="20">
        <v>652</v>
      </c>
      <c r="G3969" s="20">
        <v>164</v>
      </c>
    </row>
    <row r="3970" spans="1:7" outlineLevel="2" x14ac:dyDescent="0.2">
      <c r="A3970" s="2">
        <v>3032</v>
      </c>
      <c r="C3970" s="19" t="s">
        <v>15227</v>
      </c>
      <c r="D3970" s="10" t="s">
        <v>80</v>
      </c>
      <c r="E3970" t="s">
        <v>398</v>
      </c>
      <c r="F3970" s="20">
        <v>75</v>
      </c>
      <c r="G3970" s="20">
        <v>114</v>
      </c>
    </row>
    <row r="3971" spans="1:7" ht="25.5" outlineLevel="1" x14ac:dyDescent="0.2">
      <c r="A3971" s="2"/>
      <c r="C3971" s="49" t="s">
        <v>15228</v>
      </c>
      <c r="F3971" s="20">
        <f>SUBTOTAL(9,F3969:F3970)</f>
        <v>727</v>
      </c>
      <c r="G3971" s="20">
        <f>SUBTOTAL(9,G3969:G3970)</f>
        <v>278</v>
      </c>
    </row>
    <row r="3972" spans="1:7" ht="25.5" outlineLevel="2" x14ac:dyDescent="0.2">
      <c r="A3972" s="2">
        <v>3033</v>
      </c>
      <c r="B3972" t="s">
        <v>1720</v>
      </c>
      <c r="C3972" s="19" t="s">
        <v>19855</v>
      </c>
      <c r="D3972" s="10" t="s">
        <v>80</v>
      </c>
      <c r="E3972" t="s">
        <v>398</v>
      </c>
      <c r="F3972" s="20">
        <v>8</v>
      </c>
      <c r="G3972" s="20">
        <v>6</v>
      </c>
    </row>
    <row r="3973" spans="1:7" ht="25.5" outlineLevel="1" x14ac:dyDescent="0.2">
      <c r="A3973" s="2"/>
      <c r="C3973" s="49" t="s">
        <v>19856</v>
      </c>
      <c r="F3973" s="20">
        <f>SUBTOTAL(9,F3972:F3972)</f>
        <v>8</v>
      </c>
      <c r="G3973" s="20">
        <f>SUBTOTAL(9,G3972:G3972)</f>
        <v>6</v>
      </c>
    </row>
    <row r="3974" spans="1:7" ht="25.5" outlineLevel="2" x14ac:dyDescent="0.2">
      <c r="A3974" s="2">
        <v>3034</v>
      </c>
      <c r="B3974" t="s">
        <v>1722</v>
      </c>
      <c r="C3974" s="19" t="s">
        <v>20701</v>
      </c>
      <c r="D3974" s="10" t="s">
        <v>80</v>
      </c>
      <c r="E3974" t="s">
        <v>411</v>
      </c>
      <c r="F3974" s="20">
        <v>1</v>
      </c>
      <c r="G3974" s="20">
        <v>11</v>
      </c>
    </row>
    <row r="3975" spans="1:7" ht="25.5" outlineLevel="1" x14ac:dyDescent="0.2">
      <c r="A3975" s="2"/>
      <c r="C3975" s="49" t="s">
        <v>20702</v>
      </c>
      <c r="F3975" s="20">
        <f>SUBTOTAL(9,F3974:F3974)</f>
        <v>1</v>
      </c>
      <c r="G3975" s="20">
        <f>SUBTOTAL(9,G3974:G3974)</f>
        <v>11</v>
      </c>
    </row>
    <row r="3976" spans="1:7" ht="25.5" outlineLevel="2" x14ac:dyDescent="0.2">
      <c r="A3976" s="2">
        <v>3035</v>
      </c>
      <c r="B3976" t="s">
        <v>1724</v>
      </c>
      <c r="C3976" s="19" t="s">
        <v>19857</v>
      </c>
      <c r="D3976" s="10" t="s">
        <v>64</v>
      </c>
      <c r="E3976" t="s">
        <v>411</v>
      </c>
      <c r="F3976" s="20">
        <v>312</v>
      </c>
      <c r="G3976" s="20">
        <v>27</v>
      </c>
    </row>
    <row r="3977" spans="1:7" ht="25.5" outlineLevel="1" x14ac:dyDescent="0.2">
      <c r="A3977" s="2"/>
      <c r="C3977" s="49" t="s">
        <v>19858</v>
      </c>
      <c r="F3977" s="20">
        <f>SUBTOTAL(9,F3976:F3976)</f>
        <v>312</v>
      </c>
      <c r="G3977" s="20">
        <f>SUBTOTAL(9,G3976:G3976)</f>
        <v>27</v>
      </c>
    </row>
    <row r="3978" spans="1:7" outlineLevel="2" x14ac:dyDescent="0.2">
      <c r="A3978" s="2">
        <v>3036</v>
      </c>
      <c r="B3978" t="s">
        <v>1726</v>
      </c>
      <c r="C3978" s="19" t="s">
        <v>19859</v>
      </c>
      <c r="D3978" s="10" t="s">
        <v>178</v>
      </c>
      <c r="E3978" t="s">
        <v>398</v>
      </c>
      <c r="F3978" s="20">
        <v>1374</v>
      </c>
      <c r="G3978" s="20">
        <v>1227</v>
      </c>
    </row>
    <row r="3979" spans="1:7" outlineLevel="1" x14ac:dyDescent="0.2">
      <c r="A3979" s="2"/>
      <c r="C3979" s="49" t="s">
        <v>19860</v>
      </c>
      <c r="F3979" s="20">
        <f>SUBTOTAL(9,F3978:F3978)</f>
        <v>1374</v>
      </c>
      <c r="G3979" s="20">
        <f>SUBTOTAL(9,G3978:G3978)</f>
        <v>1227</v>
      </c>
    </row>
    <row r="3980" spans="1:7" outlineLevel="2" x14ac:dyDescent="0.2">
      <c r="A3980" s="2">
        <v>3037</v>
      </c>
      <c r="B3980" t="s">
        <v>1727</v>
      </c>
      <c r="C3980" s="19" t="s">
        <v>19861</v>
      </c>
      <c r="D3980" s="10" t="s">
        <v>77</v>
      </c>
      <c r="E3980" t="s">
        <v>398</v>
      </c>
      <c r="F3980" s="20">
        <v>1717</v>
      </c>
      <c r="G3980" s="20">
        <v>678</v>
      </c>
    </row>
    <row r="3981" spans="1:7" outlineLevel="2" x14ac:dyDescent="0.2">
      <c r="A3981" s="2">
        <v>3038</v>
      </c>
      <c r="C3981" s="19" t="s">
        <v>19861</v>
      </c>
      <c r="D3981" s="10" t="s">
        <v>178</v>
      </c>
      <c r="E3981" t="s">
        <v>398</v>
      </c>
      <c r="F3981" s="20">
        <v>467</v>
      </c>
      <c r="G3981" s="20">
        <v>429</v>
      </c>
    </row>
    <row r="3982" spans="1:7" outlineLevel="1" x14ac:dyDescent="0.2">
      <c r="A3982" s="2"/>
      <c r="C3982" s="49" t="s">
        <v>19862</v>
      </c>
      <c r="F3982" s="20">
        <f>SUBTOTAL(9,F3980:F3981)</f>
        <v>2184</v>
      </c>
      <c r="G3982" s="20">
        <f>SUBTOTAL(9,G3980:G3981)</f>
        <v>1107</v>
      </c>
    </row>
    <row r="3983" spans="1:7" ht="25.5" outlineLevel="2" x14ac:dyDescent="0.2">
      <c r="A3983" s="2">
        <v>3039</v>
      </c>
      <c r="B3983" t="s">
        <v>1728</v>
      </c>
      <c r="C3983" s="19" t="s">
        <v>19863</v>
      </c>
      <c r="D3983" s="10" t="s">
        <v>42</v>
      </c>
      <c r="E3983" t="s">
        <v>398</v>
      </c>
      <c r="F3983" s="20">
        <v>1</v>
      </c>
      <c r="G3983" s="20">
        <v>1</v>
      </c>
    </row>
    <row r="3984" spans="1:7" ht="25.5" outlineLevel="1" x14ac:dyDescent="0.2">
      <c r="A3984" s="2"/>
      <c r="C3984" s="49" t="s">
        <v>19864</v>
      </c>
      <c r="F3984" s="20">
        <f>SUBTOTAL(9,F3983:F3983)</f>
        <v>1</v>
      </c>
      <c r="G3984" s="20">
        <f>SUBTOTAL(9,G3983:G3983)</f>
        <v>1</v>
      </c>
    </row>
    <row r="3985" spans="1:7" outlineLevel="2" x14ac:dyDescent="0.2">
      <c r="A3985" s="2">
        <v>3040</v>
      </c>
      <c r="B3985" t="s">
        <v>1730</v>
      </c>
      <c r="C3985" s="19" t="s">
        <v>20703</v>
      </c>
      <c r="D3985" s="10" t="s">
        <v>13</v>
      </c>
      <c r="E3985" t="s">
        <v>411</v>
      </c>
      <c r="F3985" s="20">
        <v>3441</v>
      </c>
      <c r="G3985" s="20">
        <v>1398</v>
      </c>
    </row>
    <row r="3986" spans="1:7" outlineLevel="2" x14ac:dyDescent="0.2">
      <c r="A3986" s="2">
        <v>3041</v>
      </c>
      <c r="C3986" s="19" t="s">
        <v>20703</v>
      </c>
      <c r="D3986" s="10" t="s">
        <v>42</v>
      </c>
      <c r="E3986" t="s">
        <v>411</v>
      </c>
      <c r="F3986" s="20">
        <v>3000</v>
      </c>
      <c r="G3986" s="20">
        <v>99</v>
      </c>
    </row>
    <row r="3987" spans="1:7" outlineLevel="2" x14ac:dyDescent="0.2">
      <c r="A3987" s="2">
        <v>3042</v>
      </c>
      <c r="C3987" s="19" t="s">
        <v>20703</v>
      </c>
      <c r="D3987" s="10" t="s">
        <v>65</v>
      </c>
      <c r="E3987" t="s">
        <v>411</v>
      </c>
      <c r="F3987" s="20">
        <v>5674</v>
      </c>
      <c r="G3987" s="20">
        <v>1339</v>
      </c>
    </row>
    <row r="3988" spans="1:7" outlineLevel="2" x14ac:dyDescent="0.2">
      <c r="A3988" s="2">
        <v>3043</v>
      </c>
      <c r="C3988" s="19" t="s">
        <v>20703</v>
      </c>
      <c r="D3988" s="10" t="s">
        <v>68</v>
      </c>
      <c r="E3988" t="s">
        <v>411</v>
      </c>
      <c r="F3988" s="20">
        <v>10546</v>
      </c>
      <c r="G3988" s="20">
        <v>8722</v>
      </c>
    </row>
    <row r="3989" spans="1:7" outlineLevel="2" x14ac:dyDescent="0.2">
      <c r="A3989" s="2">
        <v>3044</v>
      </c>
      <c r="C3989" s="19" t="s">
        <v>20703</v>
      </c>
      <c r="D3989" s="10" t="s">
        <v>87</v>
      </c>
      <c r="E3989" t="s">
        <v>411</v>
      </c>
      <c r="F3989" s="20">
        <v>1990</v>
      </c>
      <c r="G3989" s="20">
        <v>1486</v>
      </c>
    </row>
    <row r="3990" spans="1:7" outlineLevel="2" x14ac:dyDescent="0.2">
      <c r="A3990" s="2">
        <v>3045</v>
      </c>
      <c r="C3990" s="19" t="s">
        <v>20703</v>
      </c>
      <c r="D3990" s="10" t="s">
        <v>88</v>
      </c>
      <c r="E3990" t="s">
        <v>411</v>
      </c>
      <c r="F3990" s="20">
        <v>3590</v>
      </c>
      <c r="G3990" s="20">
        <v>822</v>
      </c>
    </row>
    <row r="3991" spans="1:7" outlineLevel="2" x14ac:dyDescent="0.2">
      <c r="A3991" s="2">
        <v>3046</v>
      </c>
      <c r="C3991" s="19" t="s">
        <v>20703</v>
      </c>
      <c r="D3991" s="10" t="s">
        <v>121</v>
      </c>
      <c r="E3991" t="s">
        <v>411</v>
      </c>
      <c r="F3991" s="20">
        <v>235</v>
      </c>
      <c r="G3991" s="20">
        <v>758</v>
      </c>
    </row>
    <row r="3992" spans="1:7" outlineLevel="2" x14ac:dyDescent="0.2">
      <c r="A3992" s="2">
        <v>3047</v>
      </c>
      <c r="C3992" s="19" t="s">
        <v>20703</v>
      </c>
      <c r="D3992" s="10" t="s">
        <v>162</v>
      </c>
      <c r="E3992" t="s">
        <v>411</v>
      </c>
      <c r="F3992" s="20">
        <v>223</v>
      </c>
      <c r="G3992" s="20">
        <v>287</v>
      </c>
    </row>
    <row r="3993" spans="1:7" outlineLevel="2" x14ac:dyDescent="0.2">
      <c r="A3993" s="2">
        <v>3048</v>
      </c>
      <c r="C3993" s="19" t="s">
        <v>20703</v>
      </c>
      <c r="D3993" s="10" t="s">
        <v>162</v>
      </c>
      <c r="E3993" t="s">
        <v>411</v>
      </c>
      <c r="F3993" s="20">
        <v>1400</v>
      </c>
      <c r="G3993" s="20">
        <v>965</v>
      </c>
    </row>
    <row r="3994" spans="1:7" outlineLevel="2" x14ac:dyDescent="0.2">
      <c r="A3994" s="2">
        <v>3049</v>
      </c>
      <c r="C3994" s="19" t="s">
        <v>20703</v>
      </c>
      <c r="D3994" s="10" t="s">
        <v>178</v>
      </c>
      <c r="E3994" t="s">
        <v>411</v>
      </c>
      <c r="F3994" s="20">
        <v>17373</v>
      </c>
      <c r="G3994" s="20">
        <v>6529</v>
      </c>
    </row>
    <row r="3995" spans="1:7" ht="25.5" outlineLevel="1" x14ac:dyDescent="0.2">
      <c r="A3995" s="2"/>
      <c r="C3995" s="49" t="s">
        <v>20704</v>
      </c>
      <c r="F3995" s="20">
        <f>SUBTOTAL(9,F3985:F3994)</f>
        <v>47472</v>
      </c>
      <c r="G3995" s="20">
        <f>SUBTOTAL(9,G3985:G3994)</f>
        <v>22405</v>
      </c>
    </row>
    <row r="3996" spans="1:7" ht="25.5" outlineLevel="2" x14ac:dyDescent="0.2">
      <c r="A3996" s="2">
        <v>3050</v>
      </c>
      <c r="B3996" t="s">
        <v>1731</v>
      </c>
      <c r="C3996" s="19" t="s">
        <v>20705</v>
      </c>
      <c r="D3996" s="10" t="s">
        <v>15</v>
      </c>
      <c r="E3996" t="s">
        <v>411</v>
      </c>
      <c r="F3996" s="20">
        <v>151</v>
      </c>
      <c r="G3996" s="20">
        <v>74</v>
      </c>
    </row>
    <row r="3997" spans="1:7" ht="25.5" outlineLevel="2" x14ac:dyDescent="0.2">
      <c r="A3997" s="2">
        <v>3051</v>
      </c>
      <c r="C3997" s="19" t="s">
        <v>20705</v>
      </c>
      <c r="D3997" s="10" t="s">
        <v>16</v>
      </c>
      <c r="E3997" t="s">
        <v>411</v>
      </c>
      <c r="F3997" s="20">
        <v>65</v>
      </c>
      <c r="G3997" s="20">
        <v>15</v>
      </c>
    </row>
    <row r="3998" spans="1:7" ht="25.5" outlineLevel="2" x14ac:dyDescent="0.2">
      <c r="A3998" s="2">
        <v>3052</v>
      </c>
      <c r="C3998" s="19" t="s">
        <v>20705</v>
      </c>
      <c r="D3998" s="10" t="s">
        <v>23</v>
      </c>
      <c r="E3998" t="s">
        <v>411</v>
      </c>
      <c r="F3998" s="20">
        <v>2</v>
      </c>
      <c r="G3998" s="20">
        <v>14</v>
      </c>
    </row>
    <row r="3999" spans="1:7" ht="25.5" outlineLevel="2" x14ac:dyDescent="0.2">
      <c r="A3999" s="2">
        <v>3053</v>
      </c>
      <c r="C3999" s="19" t="s">
        <v>20705</v>
      </c>
      <c r="D3999" s="10" t="s">
        <v>27</v>
      </c>
      <c r="E3999" t="s">
        <v>411</v>
      </c>
      <c r="F3999" s="20">
        <v>1060</v>
      </c>
      <c r="G3999" s="20">
        <v>228</v>
      </c>
    </row>
    <row r="4000" spans="1:7" ht="25.5" outlineLevel="2" x14ac:dyDescent="0.2">
      <c r="A4000" s="2">
        <v>3054</v>
      </c>
      <c r="C4000" s="19" t="s">
        <v>20705</v>
      </c>
      <c r="D4000" s="10" t="s">
        <v>37</v>
      </c>
      <c r="E4000" t="s">
        <v>411</v>
      </c>
      <c r="F4000" s="20">
        <v>3911</v>
      </c>
      <c r="G4000" s="20">
        <v>1009</v>
      </c>
    </row>
    <row r="4001" spans="1:7" ht="25.5" outlineLevel="2" x14ac:dyDescent="0.2">
      <c r="A4001" s="2">
        <v>3055</v>
      </c>
      <c r="C4001" s="19" t="s">
        <v>20705</v>
      </c>
      <c r="D4001" s="10" t="s">
        <v>42</v>
      </c>
      <c r="E4001" t="s">
        <v>411</v>
      </c>
      <c r="F4001" s="20">
        <v>41975</v>
      </c>
      <c r="G4001" s="20">
        <v>19226</v>
      </c>
    </row>
    <row r="4002" spans="1:7" ht="25.5" outlineLevel="2" x14ac:dyDescent="0.2">
      <c r="A4002" s="2">
        <v>3056</v>
      </c>
      <c r="C4002" s="19" t="s">
        <v>20705</v>
      </c>
      <c r="D4002" s="10" t="s">
        <v>45</v>
      </c>
      <c r="E4002" t="s">
        <v>411</v>
      </c>
      <c r="F4002" s="20">
        <v>10983</v>
      </c>
      <c r="G4002" s="20">
        <v>235</v>
      </c>
    </row>
    <row r="4003" spans="1:7" ht="25.5" outlineLevel="2" x14ac:dyDescent="0.2">
      <c r="A4003" s="2">
        <v>3057</v>
      </c>
      <c r="C4003" s="19" t="s">
        <v>20705</v>
      </c>
      <c r="D4003" s="10" t="s">
        <v>65</v>
      </c>
      <c r="E4003" t="s">
        <v>411</v>
      </c>
      <c r="F4003" s="20">
        <v>244</v>
      </c>
      <c r="G4003" s="20">
        <v>440</v>
      </c>
    </row>
    <row r="4004" spans="1:7" ht="25.5" outlineLevel="2" x14ac:dyDescent="0.2">
      <c r="A4004" s="2">
        <v>3058</v>
      </c>
      <c r="C4004" s="19" t="s">
        <v>20705</v>
      </c>
      <c r="D4004" s="10" t="s">
        <v>68</v>
      </c>
      <c r="E4004" t="s">
        <v>411</v>
      </c>
      <c r="F4004" s="20">
        <v>8538</v>
      </c>
      <c r="G4004" s="20">
        <v>3490</v>
      </c>
    </row>
    <row r="4005" spans="1:7" ht="25.5" outlineLevel="2" x14ac:dyDescent="0.2">
      <c r="A4005" s="2">
        <v>3059</v>
      </c>
      <c r="C4005" s="19" t="s">
        <v>20705</v>
      </c>
      <c r="D4005" s="10" t="s">
        <v>77</v>
      </c>
      <c r="E4005" t="s">
        <v>411</v>
      </c>
      <c r="F4005" s="20">
        <v>308</v>
      </c>
      <c r="G4005" s="20">
        <v>581</v>
      </c>
    </row>
    <row r="4006" spans="1:7" ht="25.5" outlineLevel="2" x14ac:dyDescent="0.2">
      <c r="A4006" s="2">
        <v>3060</v>
      </c>
      <c r="C4006" s="19" t="s">
        <v>20705</v>
      </c>
      <c r="D4006" s="10" t="s">
        <v>80</v>
      </c>
      <c r="E4006" t="s">
        <v>411</v>
      </c>
      <c r="F4006" s="20">
        <v>748</v>
      </c>
      <c r="G4006" s="20">
        <v>840</v>
      </c>
    </row>
    <row r="4007" spans="1:7" ht="25.5" outlineLevel="2" x14ac:dyDescent="0.2">
      <c r="A4007" s="2">
        <v>3061</v>
      </c>
      <c r="C4007" s="19" t="s">
        <v>20705</v>
      </c>
      <c r="D4007" s="10" t="s">
        <v>87</v>
      </c>
      <c r="E4007" t="s">
        <v>411</v>
      </c>
      <c r="F4007" s="20">
        <v>693</v>
      </c>
      <c r="G4007" s="20">
        <v>219</v>
      </c>
    </row>
    <row r="4008" spans="1:7" ht="25.5" outlineLevel="2" x14ac:dyDescent="0.2">
      <c r="A4008" s="2">
        <v>3062</v>
      </c>
      <c r="C4008" s="19" t="s">
        <v>20705</v>
      </c>
      <c r="D4008" s="10" t="s">
        <v>88</v>
      </c>
      <c r="E4008" t="s">
        <v>411</v>
      </c>
      <c r="F4008" s="20">
        <v>3238</v>
      </c>
      <c r="G4008" s="20">
        <v>2235</v>
      </c>
    </row>
    <row r="4009" spans="1:7" ht="25.5" outlineLevel="2" x14ac:dyDescent="0.2">
      <c r="A4009" s="2">
        <v>3063</v>
      </c>
      <c r="C4009" s="19" t="s">
        <v>20705</v>
      </c>
      <c r="D4009" s="10" t="s">
        <v>107</v>
      </c>
      <c r="E4009" t="s">
        <v>411</v>
      </c>
      <c r="F4009" s="20">
        <v>778</v>
      </c>
      <c r="G4009" s="20">
        <v>2193</v>
      </c>
    </row>
    <row r="4010" spans="1:7" ht="25.5" outlineLevel="2" x14ac:dyDescent="0.2">
      <c r="A4010" s="2">
        <v>3064</v>
      </c>
      <c r="C4010" s="19" t="s">
        <v>20705</v>
      </c>
      <c r="D4010" s="10" t="s">
        <v>116</v>
      </c>
      <c r="E4010" t="s">
        <v>411</v>
      </c>
      <c r="F4010" s="20">
        <v>1</v>
      </c>
      <c r="G4010" s="20">
        <v>22</v>
      </c>
    </row>
    <row r="4011" spans="1:7" ht="25.5" outlineLevel="2" x14ac:dyDescent="0.2">
      <c r="A4011" s="2">
        <v>3065</v>
      </c>
      <c r="C4011" s="19" t="s">
        <v>20705</v>
      </c>
      <c r="D4011" s="10" t="s">
        <v>121</v>
      </c>
      <c r="E4011" t="s">
        <v>411</v>
      </c>
      <c r="F4011" s="20">
        <v>3</v>
      </c>
      <c r="G4011" s="20">
        <v>168</v>
      </c>
    </row>
    <row r="4012" spans="1:7" ht="25.5" outlineLevel="2" x14ac:dyDescent="0.2">
      <c r="A4012" s="2">
        <v>3066</v>
      </c>
      <c r="C4012" s="19" t="s">
        <v>20705</v>
      </c>
      <c r="D4012" s="10" t="s">
        <v>123</v>
      </c>
      <c r="E4012" t="s">
        <v>411</v>
      </c>
      <c r="F4012" s="20">
        <v>147</v>
      </c>
      <c r="G4012" s="20">
        <v>104</v>
      </c>
    </row>
    <row r="4013" spans="1:7" ht="25.5" outlineLevel="2" x14ac:dyDescent="0.2">
      <c r="A4013" s="2">
        <v>3067</v>
      </c>
      <c r="C4013" s="19" t="s">
        <v>20705</v>
      </c>
      <c r="D4013" s="10" t="s">
        <v>128</v>
      </c>
      <c r="E4013" t="s">
        <v>411</v>
      </c>
      <c r="F4013" s="20">
        <v>7</v>
      </c>
      <c r="G4013" s="20">
        <v>314</v>
      </c>
    </row>
    <row r="4014" spans="1:7" ht="25.5" outlineLevel="2" x14ac:dyDescent="0.2">
      <c r="A4014" s="2">
        <v>3068</v>
      </c>
      <c r="C4014" s="19" t="s">
        <v>20705</v>
      </c>
      <c r="D4014" s="10" t="s">
        <v>142</v>
      </c>
      <c r="E4014" t="s">
        <v>411</v>
      </c>
      <c r="F4014" s="20">
        <v>914</v>
      </c>
      <c r="G4014" s="20">
        <v>54</v>
      </c>
    </row>
    <row r="4015" spans="1:7" ht="25.5" outlineLevel="2" x14ac:dyDescent="0.2">
      <c r="A4015" s="2">
        <v>3069</v>
      </c>
      <c r="C4015" s="19" t="s">
        <v>20705</v>
      </c>
      <c r="D4015" s="10" t="s">
        <v>143</v>
      </c>
      <c r="E4015" t="s">
        <v>411</v>
      </c>
      <c r="F4015" s="20">
        <v>10</v>
      </c>
      <c r="G4015" s="20">
        <v>171</v>
      </c>
    </row>
    <row r="4016" spans="1:7" ht="25.5" outlineLevel="2" x14ac:dyDescent="0.2">
      <c r="A4016" s="2">
        <v>3070</v>
      </c>
      <c r="C4016" s="19" t="s">
        <v>20705</v>
      </c>
      <c r="D4016" s="10" t="s">
        <v>151</v>
      </c>
      <c r="E4016" t="s">
        <v>411</v>
      </c>
      <c r="F4016" s="20">
        <v>183</v>
      </c>
      <c r="G4016" s="20">
        <v>407</v>
      </c>
    </row>
    <row r="4017" spans="1:7" ht="25.5" outlineLevel="2" x14ac:dyDescent="0.2">
      <c r="A4017" s="2">
        <v>3071</v>
      </c>
      <c r="C4017" s="19" t="s">
        <v>20705</v>
      </c>
      <c r="D4017" s="10" t="s">
        <v>162</v>
      </c>
      <c r="E4017" t="s">
        <v>411</v>
      </c>
      <c r="F4017" s="20">
        <v>893</v>
      </c>
      <c r="G4017" s="20">
        <v>798</v>
      </c>
    </row>
    <row r="4018" spans="1:7" ht="25.5" outlineLevel="2" x14ac:dyDescent="0.2">
      <c r="A4018" s="2">
        <v>3072</v>
      </c>
      <c r="C4018" s="19" t="s">
        <v>20705</v>
      </c>
      <c r="D4018" s="10" t="s">
        <v>162</v>
      </c>
      <c r="E4018" t="s">
        <v>411</v>
      </c>
      <c r="F4018" s="20">
        <v>229</v>
      </c>
      <c r="G4018" s="20">
        <v>198</v>
      </c>
    </row>
    <row r="4019" spans="1:7" ht="25.5" outlineLevel="2" x14ac:dyDescent="0.2">
      <c r="A4019" s="2">
        <v>3073</v>
      </c>
      <c r="C4019" s="19" t="s">
        <v>20705</v>
      </c>
      <c r="D4019" s="10" t="s">
        <v>164</v>
      </c>
      <c r="E4019" t="s">
        <v>411</v>
      </c>
      <c r="F4019" s="20">
        <v>9090</v>
      </c>
      <c r="G4019" s="20">
        <v>4632</v>
      </c>
    </row>
    <row r="4020" spans="1:7" ht="25.5" outlineLevel="2" x14ac:dyDescent="0.2">
      <c r="A4020" s="2">
        <v>3074</v>
      </c>
      <c r="C4020" s="19" t="s">
        <v>20705</v>
      </c>
      <c r="D4020" s="10" t="s">
        <v>166</v>
      </c>
      <c r="E4020" t="s">
        <v>411</v>
      </c>
      <c r="F4020" s="20">
        <v>3</v>
      </c>
      <c r="G4020" s="20">
        <v>48</v>
      </c>
    </row>
    <row r="4021" spans="1:7" ht="25.5" outlineLevel="2" x14ac:dyDescent="0.2">
      <c r="A4021" s="2">
        <v>3075</v>
      </c>
      <c r="C4021" s="19" t="s">
        <v>20705</v>
      </c>
      <c r="D4021" s="10" t="s">
        <v>176</v>
      </c>
      <c r="E4021" t="s">
        <v>411</v>
      </c>
      <c r="F4021" s="20">
        <v>2390</v>
      </c>
      <c r="G4021" s="20">
        <v>898</v>
      </c>
    </row>
    <row r="4022" spans="1:7" ht="25.5" outlineLevel="2" x14ac:dyDescent="0.2">
      <c r="A4022" s="2">
        <v>3076</v>
      </c>
      <c r="C4022" s="19" t="s">
        <v>20705</v>
      </c>
      <c r="D4022" s="10" t="s">
        <v>178</v>
      </c>
      <c r="E4022" t="s">
        <v>411</v>
      </c>
      <c r="F4022" s="20">
        <v>1593</v>
      </c>
      <c r="G4022" s="20">
        <v>3006</v>
      </c>
    </row>
    <row r="4023" spans="1:7" ht="25.5" outlineLevel="2" x14ac:dyDescent="0.2">
      <c r="A4023" s="2">
        <v>3077</v>
      </c>
      <c r="C4023" s="19" t="s">
        <v>20705</v>
      </c>
      <c r="D4023" s="10" t="s">
        <v>182</v>
      </c>
      <c r="E4023" t="s">
        <v>411</v>
      </c>
      <c r="F4023" s="20">
        <v>33</v>
      </c>
      <c r="G4023" s="20">
        <v>728</v>
      </c>
    </row>
    <row r="4024" spans="1:7" ht="25.5" outlineLevel="1" x14ac:dyDescent="0.2">
      <c r="A4024" s="2"/>
      <c r="C4024" s="49" t="s">
        <v>20706</v>
      </c>
      <c r="F4024" s="20">
        <f>SUBTOTAL(9,F3996:F4023)</f>
        <v>88190</v>
      </c>
      <c r="G4024" s="20">
        <f>SUBTOTAL(9,G3996:G4023)</f>
        <v>42347</v>
      </c>
    </row>
    <row r="4025" spans="1:7" ht="25.5" outlineLevel="2" x14ac:dyDescent="0.2">
      <c r="A4025" s="2">
        <v>3078</v>
      </c>
      <c r="B4025" t="s">
        <v>1733</v>
      </c>
      <c r="C4025" s="19" t="s">
        <v>20707</v>
      </c>
      <c r="D4025" s="10" t="s">
        <v>15</v>
      </c>
      <c r="E4025" t="s">
        <v>411</v>
      </c>
      <c r="F4025" s="20">
        <v>502</v>
      </c>
      <c r="G4025" s="20">
        <v>1710</v>
      </c>
    </row>
    <row r="4026" spans="1:7" ht="25.5" outlineLevel="2" x14ac:dyDescent="0.2">
      <c r="A4026" s="2">
        <v>3079</v>
      </c>
      <c r="C4026" s="19" t="s">
        <v>20707</v>
      </c>
      <c r="D4026" s="10" t="s">
        <v>23</v>
      </c>
      <c r="E4026" t="s">
        <v>411</v>
      </c>
      <c r="F4026" s="20">
        <v>434</v>
      </c>
      <c r="G4026" s="20">
        <v>151</v>
      </c>
    </row>
    <row r="4027" spans="1:7" ht="25.5" outlineLevel="2" x14ac:dyDescent="0.2">
      <c r="A4027" s="2">
        <v>3080</v>
      </c>
      <c r="C4027" s="19" t="s">
        <v>20707</v>
      </c>
      <c r="D4027" s="10" t="s">
        <v>27</v>
      </c>
      <c r="E4027" t="s">
        <v>411</v>
      </c>
      <c r="F4027" s="20">
        <v>580</v>
      </c>
      <c r="G4027" s="20">
        <v>165</v>
      </c>
    </row>
    <row r="4028" spans="1:7" ht="25.5" outlineLevel="2" x14ac:dyDescent="0.2">
      <c r="A4028" s="2">
        <v>3081</v>
      </c>
      <c r="C4028" s="19" t="s">
        <v>20707</v>
      </c>
      <c r="D4028" s="10" t="s">
        <v>37</v>
      </c>
      <c r="E4028" t="s">
        <v>411</v>
      </c>
      <c r="F4028" s="20">
        <v>40</v>
      </c>
      <c r="G4028" s="20">
        <v>79</v>
      </c>
    </row>
    <row r="4029" spans="1:7" ht="25.5" outlineLevel="2" x14ac:dyDescent="0.2">
      <c r="A4029" s="2">
        <v>3082</v>
      </c>
      <c r="C4029" s="19" t="s">
        <v>20707</v>
      </c>
      <c r="D4029" s="10" t="s">
        <v>42</v>
      </c>
      <c r="E4029" t="s">
        <v>411</v>
      </c>
      <c r="F4029" s="20">
        <v>465954</v>
      </c>
      <c r="G4029" s="20">
        <v>169040</v>
      </c>
    </row>
    <row r="4030" spans="1:7" ht="25.5" outlineLevel="2" x14ac:dyDescent="0.2">
      <c r="A4030" s="2">
        <v>3083</v>
      </c>
      <c r="C4030" s="19" t="s">
        <v>20707</v>
      </c>
      <c r="D4030" s="10" t="s">
        <v>65</v>
      </c>
      <c r="E4030" t="s">
        <v>411</v>
      </c>
      <c r="F4030" s="20">
        <v>8463</v>
      </c>
      <c r="G4030" s="20">
        <v>3470</v>
      </c>
    </row>
    <row r="4031" spans="1:7" ht="25.5" outlineLevel="2" x14ac:dyDescent="0.2">
      <c r="A4031" s="2">
        <v>3084</v>
      </c>
      <c r="C4031" s="19" t="s">
        <v>20707</v>
      </c>
      <c r="D4031" s="10" t="s">
        <v>68</v>
      </c>
      <c r="E4031" t="s">
        <v>411</v>
      </c>
      <c r="F4031" s="20">
        <v>5761</v>
      </c>
      <c r="G4031" s="20">
        <v>4863</v>
      </c>
    </row>
    <row r="4032" spans="1:7" ht="25.5" outlineLevel="2" x14ac:dyDescent="0.2">
      <c r="A4032" s="2">
        <v>3085</v>
      </c>
      <c r="C4032" s="19" t="s">
        <v>20707</v>
      </c>
      <c r="D4032" s="10" t="s">
        <v>77</v>
      </c>
      <c r="E4032" t="s">
        <v>411</v>
      </c>
      <c r="F4032" s="20">
        <v>616</v>
      </c>
      <c r="G4032" s="20">
        <v>615</v>
      </c>
    </row>
    <row r="4033" spans="1:7" ht="25.5" outlineLevel="2" x14ac:dyDescent="0.2">
      <c r="A4033" s="2">
        <v>3086</v>
      </c>
      <c r="C4033" s="19" t="s">
        <v>20707</v>
      </c>
      <c r="D4033" s="10" t="s">
        <v>80</v>
      </c>
      <c r="E4033" t="s">
        <v>411</v>
      </c>
      <c r="F4033" s="20">
        <v>13213</v>
      </c>
      <c r="G4033" s="20">
        <v>8542</v>
      </c>
    </row>
    <row r="4034" spans="1:7" ht="25.5" outlineLevel="2" x14ac:dyDescent="0.2">
      <c r="A4034" s="2">
        <v>3087</v>
      </c>
      <c r="C4034" s="19" t="s">
        <v>20707</v>
      </c>
      <c r="D4034" s="10" t="s">
        <v>87</v>
      </c>
      <c r="E4034" t="s">
        <v>411</v>
      </c>
      <c r="F4034" s="20">
        <v>620</v>
      </c>
      <c r="G4034" s="20">
        <v>656</v>
      </c>
    </row>
    <row r="4035" spans="1:7" ht="25.5" outlineLevel="2" x14ac:dyDescent="0.2">
      <c r="A4035" s="2">
        <v>3088</v>
      </c>
      <c r="C4035" s="19" t="s">
        <v>20707</v>
      </c>
      <c r="D4035" s="10" t="s">
        <v>88</v>
      </c>
      <c r="E4035" t="s">
        <v>411</v>
      </c>
      <c r="F4035" s="20">
        <v>2335</v>
      </c>
      <c r="G4035" s="20">
        <v>1592</v>
      </c>
    </row>
    <row r="4036" spans="1:7" ht="25.5" outlineLevel="2" x14ac:dyDescent="0.2">
      <c r="A4036" s="2">
        <v>3089</v>
      </c>
      <c r="C4036" s="19" t="s">
        <v>20707</v>
      </c>
      <c r="D4036" s="10" t="s">
        <v>107</v>
      </c>
      <c r="E4036" t="s">
        <v>411</v>
      </c>
      <c r="F4036" s="20">
        <v>18793</v>
      </c>
      <c r="G4036" s="20">
        <v>2125</v>
      </c>
    </row>
    <row r="4037" spans="1:7" ht="25.5" outlineLevel="2" x14ac:dyDescent="0.2">
      <c r="A4037" s="2">
        <v>3090</v>
      </c>
      <c r="C4037" s="19" t="s">
        <v>20707</v>
      </c>
      <c r="D4037" s="10" t="s">
        <v>116</v>
      </c>
      <c r="E4037" t="s">
        <v>411</v>
      </c>
      <c r="F4037" s="20">
        <v>646</v>
      </c>
      <c r="G4037" s="20">
        <v>1994</v>
      </c>
    </row>
    <row r="4038" spans="1:7" ht="25.5" outlineLevel="2" x14ac:dyDescent="0.2">
      <c r="A4038" s="2">
        <v>3091</v>
      </c>
      <c r="C4038" s="19" t="s">
        <v>20707</v>
      </c>
      <c r="D4038" s="10" t="s">
        <v>121</v>
      </c>
      <c r="E4038" t="s">
        <v>411</v>
      </c>
      <c r="F4038" s="20">
        <v>1318</v>
      </c>
      <c r="G4038" s="20">
        <v>1621</v>
      </c>
    </row>
    <row r="4039" spans="1:7" ht="25.5" outlineLevel="2" x14ac:dyDescent="0.2">
      <c r="A4039" s="2">
        <v>3092</v>
      </c>
      <c r="C4039" s="19" t="s">
        <v>20707</v>
      </c>
      <c r="D4039" s="10" t="s">
        <v>128</v>
      </c>
      <c r="E4039" t="s">
        <v>411</v>
      </c>
      <c r="F4039" s="20">
        <v>584</v>
      </c>
      <c r="G4039" s="20">
        <v>2486</v>
      </c>
    </row>
    <row r="4040" spans="1:7" ht="25.5" outlineLevel="2" x14ac:dyDescent="0.2">
      <c r="A4040" s="2">
        <v>3093</v>
      </c>
      <c r="C4040" s="19" t="s">
        <v>20707</v>
      </c>
      <c r="D4040" s="10" t="s">
        <v>151</v>
      </c>
      <c r="E4040" t="s">
        <v>411</v>
      </c>
      <c r="F4040" s="20">
        <v>125</v>
      </c>
      <c r="G4040" s="20">
        <v>48</v>
      </c>
    </row>
    <row r="4041" spans="1:7" ht="25.5" outlineLevel="2" x14ac:dyDescent="0.2">
      <c r="A4041" s="2">
        <v>3094</v>
      </c>
      <c r="C4041" s="19" t="s">
        <v>20707</v>
      </c>
      <c r="D4041" s="10" t="s">
        <v>156</v>
      </c>
      <c r="E4041" t="s">
        <v>411</v>
      </c>
      <c r="F4041" s="20">
        <v>5336</v>
      </c>
      <c r="G4041" s="20">
        <v>224</v>
      </c>
    </row>
    <row r="4042" spans="1:7" ht="25.5" outlineLevel="2" x14ac:dyDescent="0.2">
      <c r="A4042" s="2">
        <v>3095</v>
      </c>
      <c r="C4042" s="19" t="s">
        <v>20707</v>
      </c>
      <c r="D4042" s="10" t="s">
        <v>157</v>
      </c>
      <c r="E4042" t="s">
        <v>411</v>
      </c>
      <c r="F4042" s="20">
        <v>68</v>
      </c>
      <c r="G4042" s="20">
        <v>56</v>
      </c>
    </row>
    <row r="4043" spans="1:7" ht="25.5" outlineLevel="2" x14ac:dyDescent="0.2">
      <c r="A4043" s="2">
        <v>3096</v>
      </c>
      <c r="C4043" s="19" t="s">
        <v>20707</v>
      </c>
      <c r="D4043" s="10" t="s">
        <v>162</v>
      </c>
      <c r="E4043" t="s">
        <v>411</v>
      </c>
      <c r="F4043" s="20">
        <v>341</v>
      </c>
      <c r="G4043" s="20">
        <v>261</v>
      </c>
    </row>
    <row r="4044" spans="1:7" ht="25.5" outlineLevel="2" x14ac:dyDescent="0.2">
      <c r="A4044" s="2">
        <v>3097</v>
      </c>
      <c r="C4044" s="19" t="s">
        <v>20707</v>
      </c>
      <c r="D4044" s="10" t="s">
        <v>164</v>
      </c>
      <c r="E4044" t="s">
        <v>411</v>
      </c>
      <c r="F4044" s="20">
        <v>5478</v>
      </c>
      <c r="G4044" s="20">
        <v>4148</v>
      </c>
    </row>
    <row r="4045" spans="1:7" ht="25.5" outlineLevel="2" x14ac:dyDescent="0.2">
      <c r="A4045" s="2">
        <v>3098</v>
      </c>
      <c r="C4045" s="19" t="s">
        <v>20707</v>
      </c>
      <c r="D4045" s="10" t="s">
        <v>166</v>
      </c>
      <c r="E4045" t="s">
        <v>411</v>
      </c>
      <c r="F4045" s="20">
        <v>82</v>
      </c>
      <c r="G4045" s="20">
        <v>119</v>
      </c>
    </row>
    <row r="4046" spans="1:7" ht="25.5" outlineLevel="2" x14ac:dyDescent="0.2">
      <c r="A4046" s="2">
        <v>3099</v>
      </c>
      <c r="C4046" s="19" t="s">
        <v>20707</v>
      </c>
      <c r="D4046" s="10" t="s">
        <v>176</v>
      </c>
      <c r="E4046" t="s">
        <v>411</v>
      </c>
      <c r="F4046" s="20">
        <v>801</v>
      </c>
      <c r="G4046" s="20">
        <v>2754</v>
      </c>
    </row>
    <row r="4047" spans="1:7" ht="25.5" outlineLevel="2" x14ac:dyDescent="0.2">
      <c r="A4047" s="2">
        <v>3100</v>
      </c>
      <c r="C4047" s="19" t="s">
        <v>20707</v>
      </c>
      <c r="D4047" s="10" t="s">
        <v>178</v>
      </c>
      <c r="E4047" t="s">
        <v>411</v>
      </c>
      <c r="F4047" s="20">
        <v>4356</v>
      </c>
      <c r="G4047" s="20">
        <v>7876</v>
      </c>
    </row>
    <row r="4048" spans="1:7" ht="25.5" outlineLevel="2" x14ac:dyDescent="0.2">
      <c r="A4048" s="2">
        <v>3101</v>
      </c>
      <c r="C4048" s="19" t="s">
        <v>20707</v>
      </c>
      <c r="D4048" s="10" t="s">
        <v>182</v>
      </c>
      <c r="E4048" t="s">
        <v>411</v>
      </c>
      <c r="F4048" s="20">
        <v>260</v>
      </c>
      <c r="G4048" s="20">
        <v>507</v>
      </c>
    </row>
    <row r="4049" spans="1:7" ht="25.5" outlineLevel="1" x14ac:dyDescent="0.2">
      <c r="A4049" s="2"/>
      <c r="C4049" s="49" t="s">
        <v>20708</v>
      </c>
      <c r="F4049" s="20">
        <f>SUBTOTAL(9,F4025:F4048)</f>
        <v>536706</v>
      </c>
      <c r="G4049" s="20">
        <f>SUBTOTAL(9,G4025:G4048)</f>
        <v>215102</v>
      </c>
    </row>
    <row r="4050" spans="1:7" ht="25.5" outlineLevel="2" x14ac:dyDescent="0.2">
      <c r="A4050" s="2">
        <v>3102</v>
      </c>
      <c r="B4050" t="s">
        <v>1735</v>
      </c>
      <c r="C4050" s="19" t="s">
        <v>19865</v>
      </c>
      <c r="D4050" s="10" t="s">
        <v>41</v>
      </c>
      <c r="E4050" t="s">
        <v>411</v>
      </c>
      <c r="F4050" s="20">
        <v>167</v>
      </c>
      <c r="G4050" s="20">
        <v>36</v>
      </c>
    </row>
    <row r="4051" spans="1:7" ht="25.5" outlineLevel="1" x14ac:dyDescent="0.2">
      <c r="A4051" s="2"/>
      <c r="C4051" s="49" t="s">
        <v>19866</v>
      </c>
      <c r="F4051" s="20">
        <f>SUBTOTAL(9,F4050:F4050)</f>
        <v>167</v>
      </c>
      <c r="G4051" s="20">
        <f>SUBTOTAL(9,G4050:G4050)</f>
        <v>36</v>
      </c>
    </row>
    <row r="4052" spans="1:7" ht="25.5" outlineLevel="2" x14ac:dyDescent="0.2">
      <c r="A4052" s="2">
        <v>3103</v>
      </c>
      <c r="B4052" t="s">
        <v>1737</v>
      </c>
      <c r="C4052" s="19" t="s">
        <v>19867</v>
      </c>
      <c r="D4052" s="10" t="s">
        <v>65</v>
      </c>
      <c r="E4052" t="s">
        <v>411</v>
      </c>
      <c r="F4052" s="20">
        <v>340</v>
      </c>
      <c r="G4052" s="20">
        <v>268</v>
      </c>
    </row>
    <row r="4053" spans="1:7" ht="25.5" outlineLevel="2" x14ac:dyDescent="0.2">
      <c r="A4053" s="2">
        <v>3104</v>
      </c>
      <c r="C4053" s="19" t="s">
        <v>19867</v>
      </c>
      <c r="D4053" s="10" t="s">
        <v>68</v>
      </c>
      <c r="E4053" t="s">
        <v>411</v>
      </c>
      <c r="F4053" s="20">
        <v>1726</v>
      </c>
      <c r="G4053" s="20">
        <v>310</v>
      </c>
    </row>
    <row r="4054" spans="1:7" ht="25.5" outlineLevel="2" x14ac:dyDescent="0.2">
      <c r="A4054" s="2">
        <v>3105</v>
      </c>
      <c r="C4054" s="19" t="s">
        <v>19867</v>
      </c>
      <c r="D4054" s="10" t="s">
        <v>87</v>
      </c>
      <c r="E4054" t="s">
        <v>411</v>
      </c>
      <c r="F4054" s="20">
        <v>504</v>
      </c>
      <c r="G4054" s="20">
        <v>322</v>
      </c>
    </row>
    <row r="4055" spans="1:7" ht="25.5" outlineLevel="2" x14ac:dyDescent="0.2">
      <c r="A4055" s="2">
        <v>3106</v>
      </c>
      <c r="C4055" s="19" t="s">
        <v>19867</v>
      </c>
      <c r="D4055" s="10" t="s">
        <v>88</v>
      </c>
      <c r="E4055" t="s">
        <v>411</v>
      </c>
      <c r="F4055" s="20">
        <v>707</v>
      </c>
      <c r="G4055" s="20">
        <v>606</v>
      </c>
    </row>
    <row r="4056" spans="1:7" ht="25.5" outlineLevel="2" x14ac:dyDescent="0.2">
      <c r="A4056" s="2">
        <v>3107</v>
      </c>
      <c r="C4056" s="19" t="s">
        <v>19867</v>
      </c>
      <c r="D4056" s="10" t="s">
        <v>162</v>
      </c>
      <c r="E4056" t="s">
        <v>411</v>
      </c>
      <c r="F4056" s="20">
        <v>49</v>
      </c>
      <c r="G4056" s="20">
        <v>611</v>
      </c>
    </row>
    <row r="4057" spans="1:7" ht="25.5" outlineLevel="2" x14ac:dyDescent="0.2">
      <c r="A4057" s="2">
        <v>3108</v>
      </c>
      <c r="C4057" s="19" t="s">
        <v>19867</v>
      </c>
      <c r="D4057" s="10" t="s">
        <v>178</v>
      </c>
      <c r="E4057" t="s">
        <v>411</v>
      </c>
      <c r="F4057" s="20">
        <v>7035</v>
      </c>
      <c r="G4057" s="20">
        <v>1413</v>
      </c>
    </row>
    <row r="4058" spans="1:7" ht="25.5" outlineLevel="1" x14ac:dyDescent="0.2">
      <c r="A4058" s="2"/>
      <c r="C4058" s="49" t="s">
        <v>19868</v>
      </c>
      <c r="F4058" s="20">
        <f>SUBTOTAL(9,F4052:F4057)</f>
        <v>10361</v>
      </c>
      <c r="G4058" s="20">
        <f>SUBTOTAL(9,G4052:G4057)</f>
        <v>3530</v>
      </c>
    </row>
    <row r="4059" spans="1:7" ht="25.5" outlineLevel="2" x14ac:dyDescent="0.2">
      <c r="A4059" s="2">
        <v>3109</v>
      </c>
      <c r="B4059" t="s">
        <v>1738</v>
      </c>
      <c r="C4059" s="19" t="s">
        <v>19869</v>
      </c>
      <c r="D4059" s="10" t="s">
        <v>68</v>
      </c>
      <c r="E4059" t="s">
        <v>398</v>
      </c>
      <c r="F4059" s="20">
        <v>8000</v>
      </c>
      <c r="G4059" s="20">
        <v>337</v>
      </c>
    </row>
    <row r="4060" spans="1:7" ht="25.5" outlineLevel="1" x14ac:dyDescent="0.2">
      <c r="A4060" s="2"/>
      <c r="C4060" s="49" t="s">
        <v>19870</v>
      </c>
      <c r="F4060" s="20">
        <f>SUBTOTAL(9,F4059:F4059)</f>
        <v>8000</v>
      </c>
      <c r="G4060" s="20">
        <f>SUBTOTAL(9,G4059:G4059)</f>
        <v>337</v>
      </c>
    </row>
    <row r="4061" spans="1:7" ht="25.5" outlineLevel="2" x14ac:dyDescent="0.2">
      <c r="A4061" s="2">
        <v>3110</v>
      </c>
      <c r="B4061" t="s">
        <v>1740</v>
      </c>
      <c r="C4061" s="19" t="s">
        <v>19871</v>
      </c>
      <c r="D4061" s="10" t="s">
        <v>80</v>
      </c>
      <c r="E4061" t="s">
        <v>411</v>
      </c>
      <c r="F4061" s="20">
        <v>150</v>
      </c>
      <c r="G4061" s="20">
        <v>48</v>
      </c>
    </row>
    <row r="4062" spans="1:7" ht="25.5" outlineLevel="1" x14ac:dyDescent="0.2">
      <c r="A4062" s="2"/>
      <c r="C4062" s="49" t="s">
        <v>19872</v>
      </c>
      <c r="F4062" s="20">
        <f>SUBTOTAL(9,F4061:F4061)</f>
        <v>150</v>
      </c>
      <c r="G4062" s="20">
        <f>SUBTOTAL(9,G4061:G4061)</f>
        <v>48</v>
      </c>
    </row>
    <row r="4063" spans="1:7" ht="25.5" outlineLevel="2" x14ac:dyDescent="0.2">
      <c r="A4063" s="2">
        <v>3111</v>
      </c>
      <c r="B4063" t="s">
        <v>1741</v>
      </c>
      <c r="C4063" s="19" t="s">
        <v>20709</v>
      </c>
      <c r="D4063" s="10" t="s">
        <v>42</v>
      </c>
      <c r="E4063" t="s">
        <v>411</v>
      </c>
      <c r="F4063" s="20">
        <v>1940</v>
      </c>
      <c r="G4063" s="20">
        <v>70</v>
      </c>
    </row>
    <row r="4064" spans="1:7" ht="25.5" outlineLevel="1" x14ac:dyDescent="0.2">
      <c r="A4064" s="2"/>
      <c r="C4064" s="49" t="s">
        <v>20710</v>
      </c>
      <c r="F4064" s="20">
        <f>SUBTOTAL(9,F4063:F4063)</f>
        <v>1940</v>
      </c>
      <c r="G4064" s="20">
        <f>SUBTOTAL(9,G4063:G4063)</f>
        <v>70</v>
      </c>
    </row>
    <row r="4065" spans="1:7" ht="25.5" outlineLevel="2" x14ac:dyDescent="0.2">
      <c r="A4065" s="2">
        <v>3112</v>
      </c>
      <c r="B4065" t="s">
        <v>1743</v>
      </c>
      <c r="C4065" s="19" t="s">
        <v>20711</v>
      </c>
      <c r="D4065" s="10" t="s">
        <v>178</v>
      </c>
      <c r="E4065" t="s">
        <v>411</v>
      </c>
      <c r="F4065" s="20">
        <v>2</v>
      </c>
      <c r="G4065" s="20">
        <v>114</v>
      </c>
    </row>
    <row r="4066" spans="1:7" ht="25.5" outlineLevel="1" x14ac:dyDescent="0.2">
      <c r="A4066" s="2"/>
      <c r="C4066" s="49" t="s">
        <v>20712</v>
      </c>
      <c r="F4066" s="20">
        <f>SUBTOTAL(9,F4065:F4065)</f>
        <v>2</v>
      </c>
      <c r="G4066" s="20">
        <f>SUBTOTAL(9,G4065:G4065)</f>
        <v>114</v>
      </c>
    </row>
    <row r="4067" spans="1:7" ht="25.5" outlineLevel="2" x14ac:dyDescent="0.2">
      <c r="A4067" s="2">
        <v>3113</v>
      </c>
      <c r="B4067" t="s">
        <v>1744</v>
      </c>
      <c r="C4067" s="19" t="s">
        <v>19873</v>
      </c>
      <c r="D4067" s="10" t="s">
        <v>80</v>
      </c>
      <c r="E4067" t="s">
        <v>411</v>
      </c>
      <c r="F4067" s="20">
        <v>90</v>
      </c>
      <c r="G4067" s="20">
        <v>32</v>
      </c>
    </row>
    <row r="4068" spans="1:7" ht="25.5" outlineLevel="1" x14ac:dyDescent="0.2">
      <c r="A4068" s="2"/>
      <c r="C4068" s="49" t="s">
        <v>19874</v>
      </c>
      <c r="F4068" s="20">
        <f>SUBTOTAL(9,F4067:F4067)</f>
        <v>90</v>
      </c>
      <c r="G4068" s="20">
        <f>SUBTOTAL(9,G4067:G4067)</f>
        <v>32</v>
      </c>
    </row>
    <row r="4069" spans="1:7" ht="25.5" outlineLevel="2" x14ac:dyDescent="0.2">
      <c r="A4069" s="2">
        <v>3114</v>
      </c>
      <c r="B4069" t="s">
        <v>1746</v>
      </c>
      <c r="C4069" s="19" t="s">
        <v>19875</v>
      </c>
      <c r="D4069" s="10" t="s">
        <v>5</v>
      </c>
      <c r="E4069" t="s">
        <v>411</v>
      </c>
      <c r="F4069" s="20">
        <v>155</v>
      </c>
      <c r="G4069" s="20">
        <v>583</v>
      </c>
    </row>
    <row r="4070" spans="1:7" ht="25.5" outlineLevel="2" x14ac:dyDescent="0.2">
      <c r="A4070" s="2">
        <v>3115</v>
      </c>
      <c r="C4070" s="19" t="s">
        <v>19875</v>
      </c>
      <c r="D4070" s="10" t="s">
        <v>162</v>
      </c>
      <c r="E4070" t="s">
        <v>411</v>
      </c>
      <c r="F4070" s="20">
        <v>1</v>
      </c>
      <c r="G4070" s="20">
        <v>171</v>
      </c>
    </row>
    <row r="4071" spans="1:7" ht="25.5" outlineLevel="1" x14ac:dyDescent="0.2">
      <c r="A4071" s="2"/>
      <c r="C4071" s="49" t="s">
        <v>19876</v>
      </c>
      <c r="F4071" s="20">
        <f>SUBTOTAL(9,F4069:F4070)</f>
        <v>156</v>
      </c>
      <c r="G4071" s="20">
        <f>SUBTOTAL(9,G4069:G4070)</f>
        <v>754</v>
      </c>
    </row>
    <row r="4072" spans="1:7" ht="25.5" outlineLevel="2" x14ac:dyDescent="0.2">
      <c r="A4072" s="2">
        <v>3116</v>
      </c>
      <c r="B4072" t="s">
        <v>1747</v>
      </c>
      <c r="C4072" s="19" t="s">
        <v>19877</v>
      </c>
      <c r="D4072" s="10" t="s">
        <v>176</v>
      </c>
      <c r="E4072" t="s">
        <v>398</v>
      </c>
      <c r="F4072" s="20">
        <v>2</v>
      </c>
      <c r="G4072" s="20">
        <v>155</v>
      </c>
    </row>
    <row r="4073" spans="1:7" ht="25.5" outlineLevel="1" x14ac:dyDescent="0.2">
      <c r="A4073" s="2"/>
      <c r="C4073" s="49" t="s">
        <v>19878</v>
      </c>
      <c r="F4073" s="20">
        <f>SUBTOTAL(9,F4072:F4072)</f>
        <v>2</v>
      </c>
      <c r="G4073" s="20">
        <f>SUBTOTAL(9,G4072:G4072)</f>
        <v>155</v>
      </c>
    </row>
    <row r="4074" spans="1:7" ht="25.5" outlineLevel="2" x14ac:dyDescent="0.2">
      <c r="A4074" s="2">
        <v>3117</v>
      </c>
      <c r="B4074" t="s">
        <v>1749</v>
      </c>
      <c r="C4074" s="19" t="s">
        <v>19879</v>
      </c>
      <c r="D4074" s="10" t="s">
        <v>80</v>
      </c>
      <c r="E4074" t="s">
        <v>398</v>
      </c>
      <c r="F4074" s="20">
        <v>75</v>
      </c>
      <c r="G4074" s="20">
        <v>425</v>
      </c>
    </row>
    <row r="4075" spans="1:7" ht="25.5" outlineLevel="1" x14ac:dyDescent="0.2">
      <c r="A4075" s="2"/>
      <c r="C4075" s="49" t="s">
        <v>19880</v>
      </c>
      <c r="F4075" s="20">
        <f>SUBTOTAL(9,F4074:F4074)</f>
        <v>75</v>
      </c>
      <c r="G4075" s="20">
        <f>SUBTOTAL(9,G4074:G4074)</f>
        <v>425</v>
      </c>
    </row>
    <row r="4076" spans="1:7" ht="25.5" outlineLevel="2" x14ac:dyDescent="0.2">
      <c r="A4076" s="2">
        <v>3118</v>
      </c>
      <c r="B4076" t="s">
        <v>1751</v>
      </c>
      <c r="C4076" s="19" t="s">
        <v>19881</v>
      </c>
      <c r="D4076" s="10" t="s">
        <v>42</v>
      </c>
      <c r="E4076" t="s">
        <v>398</v>
      </c>
      <c r="F4076" s="20">
        <v>43</v>
      </c>
      <c r="G4076" s="20">
        <v>9</v>
      </c>
    </row>
    <row r="4077" spans="1:7" ht="25.5" outlineLevel="1" x14ac:dyDescent="0.2">
      <c r="A4077" s="2"/>
      <c r="C4077" s="49" t="s">
        <v>19882</v>
      </c>
      <c r="F4077" s="20">
        <f>SUBTOTAL(9,F4076:F4076)</f>
        <v>43</v>
      </c>
      <c r="G4077" s="20">
        <f>SUBTOTAL(9,G4076:G4076)</f>
        <v>9</v>
      </c>
    </row>
    <row r="4078" spans="1:7" outlineLevel="2" x14ac:dyDescent="0.2">
      <c r="A4078" s="2">
        <v>3119</v>
      </c>
      <c r="B4078" t="s">
        <v>1752</v>
      </c>
      <c r="C4078" s="19" t="s">
        <v>19883</v>
      </c>
      <c r="D4078" s="10" t="s">
        <v>80</v>
      </c>
      <c r="E4078" t="s">
        <v>398</v>
      </c>
      <c r="F4078" s="20">
        <v>2</v>
      </c>
      <c r="G4078" s="20">
        <v>48</v>
      </c>
    </row>
    <row r="4079" spans="1:7" outlineLevel="1" x14ac:dyDescent="0.2">
      <c r="A4079" s="2"/>
      <c r="C4079" s="49" t="s">
        <v>19884</v>
      </c>
      <c r="F4079" s="20">
        <f>SUBTOTAL(9,F4078:F4078)</f>
        <v>2</v>
      </c>
      <c r="G4079" s="20">
        <f>SUBTOTAL(9,G4078:G4078)</f>
        <v>48</v>
      </c>
    </row>
    <row r="4080" spans="1:7" ht="25.5" outlineLevel="2" x14ac:dyDescent="0.2">
      <c r="A4080" s="2">
        <v>3120</v>
      </c>
      <c r="B4080" t="s">
        <v>1753</v>
      </c>
      <c r="C4080" s="19" t="s">
        <v>19885</v>
      </c>
      <c r="D4080" s="10" t="s">
        <v>80</v>
      </c>
      <c r="E4080" t="s">
        <v>398</v>
      </c>
      <c r="F4080" s="20">
        <v>1</v>
      </c>
      <c r="G4080" s="20">
        <v>2</v>
      </c>
    </row>
    <row r="4081" spans="1:7" ht="25.5" outlineLevel="1" x14ac:dyDescent="0.2">
      <c r="A4081" s="2"/>
      <c r="C4081" s="49" t="s">
        <v>19886</v>
      </c>
      <c r="F4081" s="20">
        <f>SUBTOTAL(9,F4080:F4080)</f>
        <v>1</v>
      </c>
      <c r="G4081" s="20">
        <f>SUBTOTAL(9,G4080:G4080)</f>
        <v>2</v>
      </c>
    </row>
    <row r="4082" spans="1:7" outlineLevel="2" x14ac:dyDescent="0.2">
      <c r="A4082" s="2">
        <v>3121</v>
      </c>
      <c r="B4082" t="s">
        <v>1755</v>
      </c>
      <c r="C4082" s="19" t="s">
        <v>15525</v>
      </c>
      <c r="D4082" s="10" t="s">
        <v>80</v>
      </c>
      <c r="E4082" t="s">
        <v>398</v>
      </c>
      <c r="F4082" s="20">
        <v>1</v>
      </c>
      <c r="G4082" s="20">
        <v>6</v>
      </c>
    </row>
    <row r="4083" spans="1:7" ht="25.5" outlineLevel="1" x14ac:dyDescent="0.2">
      <c r="A4083" s="2"/>
      <c r="C4083" s="49" t="s">
        <v>15526</v>
      </c>
      <c r="F4083" s="20">
        <f>SUBTOTAL(9,F4082:F4082)</f>
        <v>1</v>
      </c>
      <c r="G4083" s="20">
        <f>SUBTOTAL(9,G4082:G4082)</f>
        <v>6</v>
      </c>
    </row>
    <row r="4084" spans="1:7" ht="25.5" outlineLevel="2" x14ac:dyDescent="0.2">
      <c r="A4084" s="2">
        <v>3122</v>
      </c>
      <c r="B4084" t="s">
        <v>1756</v>
      </c>
      <c r="C4084" s="19" t="s">
        <v>19887</v>
      </c>
      <c r="D4084" s="10" t="s">
        <v>42</v>
      </c>
      <c r="E4084" t="s">
        <v>398</v>
      </c>
      <c r="F4084" s="20">
        <v>1</v>
      </c>
      <c r="G4084" s="20">
        <v>80</v>
      </c>
    </row>
    <row r="4085" spans="1:7" ht="25.5" outlineLevel="1" x14ac:dyDescent="0.2">
      <c r="A4085" s="2"/>
      <c r="C4085" s="49" t="s">
        <v>19888</v>
      </c>
      <c r="F4085" s="20">
        <f>SUBTOTAL(9,F4084:F4084)</f>
        <v>1</v>
      </c>
      <c r="G4085" s="20">
        <f>SUBTOTAL(9,G4084:G4084)</f>
        <v>80</v>
      </c>
    </row>
    <row r="4086" spans="1:7" ht="25.5" outlineLevel="2" x14ac:dyDescent="0.2">
      <c r="A4086" s="2">
        <v>3123</v>
      </c>
      <c r="B4086" t="s">
        <v>1757</v>
      </c>
      <c r="C4086" s="19" t="s">
        <v>19889</v>
      </c>
      <c r="D4086" s="10" t="s">
        <v>80</v>
      </c>
      <c r="E4086" t="s">
        <v>398</v>
      </c>
      <c r="F4086" s="20">
        <v>12</v>
      </c>
      <c r="G4086" s="20">
        <v>80</v>
      </c>
    </row>
    <row r="4087" spans="1:7" ht="25.5" outlineLevel="1" x14ac:dyDescent="0.2">
      <c r="A4087" s="2"/>
      <c r="C4087" s="49" t="s">
        <v>19890</v>
      </c>
      <c r="F4087" s="20">
        <f>SUBTOTAL(9,F4086:F4086)</f>
        <v>12</v>
      </c>
      <c r="G4087" s="20">
        <f>SUBTOTAL(9,G4086:G4086)</f>
        <v>80</v>
      </c>
    </row>
    <row r="4088" spans="1:7" ht="25.5" outlineLevel="2" x14ac:dyDescent="0.2">
      <c r="A4088" s="2">
        <v>3124</v>
      </c>
      <c r="B4088" t="s">
        <v>1758</v>
      </c>
      <c r="C4088" s="19" t="s">
        <v>19891</v>
      </c>
      <c r="D4088" s="10" t="s">
        <v>158</v>
      </c>
      <c r="E4088" t="s">
        <v>398</v>
      </c>
      <c r="F4088" s="20">
        <v>1</v>
      </c>
      <c r="G4088" s="20">
        <v>4383</v>
      </c>
    </row>
    <row r="4089" spans="1:7" ht="25.5" outlineLevel="1" x14ac:dyDescent="0.2">
      <c r="A4089" s="2"/>
      <c r="C4089" s="49" t="s">
        <v>19892</v>
      </c>
      <c r="F4089" s="20">
        <f>SUBTOTAL(9,F4088:F4088)</f>
        <v>1</v>
      </c>
      <c r="G4089" s="20">
        <f>SUBTOTAL(9,G4088:G4088)</f>
        <v>4383</v>
      </c>
    </row>
    <row r="4090" spans="1:7" ht="25.5" outlineLevel="2" x14ac:dyDescent="0.2">
      <c r="A4090" s="2">
        <v>3125</v>
      </c>
      <c r="B4090" t="s">
        <v>1760</v>
      </c>
      <c r="C4090" s="19" t="s">
        <v>19893</v>
      </c>
      <c r="D4090" s="10" t="s">
        <v>33</v>
      </c>
      <c r="E4090" t="s">
        <v>398</v>
      </c>
      <c r="F4090" s="20">
        <v>1</v>
      </c>
      <c r="G4090" s="20">
        <v>5185</v>
      </c>
    </row>
    <row r="4091" spans="1:7" ht="25.5" outlineLevel="2" x14ac:dyDescent="0.2">
      <c r="A4091" s="2">
        <v>3126</v>
      </c>
      <c r="C4091" s="19" t="s">
        <v>19893</v>
      </c>
      <c r="D4091" s="10" t="s">
        <v>158</v>
      </c>
      <c r="E4091" t="s">
        <v>398</v>
      </c>
      <c r="F4091" s="20">
        <v>1</v>
      </c>
      <c r="G4091" s="20">
        <v>8071</v>
      </c>
    </row>
    <row r="4092" spans="1:7" ht="25.5" outlineLevel="1" x14ac:dyDescent="0.2">
      <c r="A4092" s="2"/>
      <c r="C4092" s="49" t="s">
        <v>19894</v>
      </c>
      <c r="F4092" s="20">
        <f>SUBTOTAL(9,F4090:F4091)</f>
        <v>2</v>
      </c>
      <c r="G4092" s="20">
        <f>SUBTOTAL(9,G4090:G4091)</f>
        <v>13256</v>
      </c>
    </row>
    <row r="4093" spans="1:7" outlineLevel="2" x14ac:dyDescent="0.2">
      <c r="A4093" s="2">
        <v>3127</v>
      </c>
      <c r="B4093" t="s">
        <v>1762</v>
      </c>
      <c r="C4093" s="19" t="s">
        <v>19895</v>
      </c>
      <c r="D4093" s="10" t="s">
        <v>80</v>
      </c>
      <c r="E4093" t="s">
        <v>398</v>
      </c>
      <c r="F4093" s="20">
        <v>2</v>
      </c>
      <c r="G4093" s="20">
        <v>8</v>
      </c>
    </row>
    <row r="4094" spans="1:7" ht="25.5" outlineLevel="1" x14ac:dyDescent="0.2">
      <c r="A4094" s="2"/>
      <c r="C4094" s="49" t="s">
        <v>19896</v>
      </c>
      <c r="F4094" s="20">
        <f>SUBTOTAL(9,F4093:F4093)</f>
        <v>2</v>
      </c>
      <c r="G4094" s="20">
        <f>SUBTOTAL(9,G4093:G4093)</f>
        <v>8</v>
      </c>
    </row>
    <row r="4095" spans="1:7" outlineLevel="2" x14ac:dyDescent="0.2">
      <c r="A4095" s="2">
        <v>3128</v>
      </c>
      <c r="B4095" t="s">
        <v>1763</v>
      </c>
      <c r="C4095" s="19" t="s">
        <v>19897</v>
      </c>
      <c r="D4095" s="10" t="s">
        <v>80</v>
      </c>
      <c r="E4095" t="s">
        <v>398</v>
      </c>
      <c r="F4095" s="20">
        <v>10</v>
      </c>
      <c r="G4095" s="20">
        <v>44</v>
      </c>
    </row>
    <row r="4096" spans="1:7" outlineLevel="1" x14ac:dyDescent="0.2">
      <c r="A4096" s="2"/>
      <c r="C4096" s="49" t="s">
        <v>19898</v>
      </c>
      <c r="F4096" s="20">
        <f>SUBTOTAL(9,F4095:F4095)</f>
        <v>10</v>
      </c>
      <c r="G4096" s="20">
        <f>SUBTOTAL(9,G4095:G4095)</f>
        <v>44</v>
      </c>
    </row>
    <row r="4097" spans="1:7" ht="25.5" outlineLevel="2" x14ac:dyDescent="0.2">
      <c r="A4097" s="2">
        <v>3129</v>
      </c>
      <c r="B4097" t="s">
        <v>1764</v>
      </c>
      <c r="C4097" s="19" t="s">
        <v>19899</v>
      </c>
      <c r="D4097" s="10" t="s">
        <v>80</v>
      </c>
      <c r="E4097" t="s">
        <v>398</v>
      </c>
      <c r="F4097" s="20">
        <v>10</v>
      </c>
      <c r="G4097" s="20">
        <v>45</v>
      </c>
    </row>
    <row r="4098" spans="1:7" ht="25.5" outlineLevel="1" x14ac:dyDescent="0.2">
      <c r="A4098" s="2"/>
      <c r="C4098" s="49" t="s">
        <v>19900</v>
      </c>
      <c r="F4098" s="20">
        <f>SUBTOTAL(9,F4097:F4097)</f>
        <v>10</v>
      </c>
      <c r="G4098" s="20">
        <f>SUBTOTAL(9,G4097:G4097)</f>
        <v>45</v>
      </c>
    </row>
    <row r="4099" spans="1:7" outlineLevel="2" x14ac:dyDescent="0.2">
      <c r="A4099" s="2">
        <v>3130</v>
      </c>
      <c r="B4099" t="s">
        <v>1766</v>
      </c>
      <c r="C4099" s="19" t="s">
        <v>19901</v>
      </c>
      <c r="D4099" s="10" t="s">
        <v>80</v>
      </c>
      <c r="E4099" t="s">
        <v>398</v>
      </c>
      <c r="F4099" s="20">
        <v>4</v>
      </c>
      <c r="G4099" s="20">
        <v>226</v>
      </c>
    </row>
    <row r="4100" spans="1:7" outlineLevel="1" x14ac:dyDescent="0.2">
      <c r="A4100" s="2"/>
      <c r="C4100" s="49" t="s">
        <v>19902</v>
      </c>
      <c r="F4100" s="20">
        <f>SUBTOTAL(9,F4099:F4099)</f>
        <v>4</v>
      </c>
      <c r="G4100" s="20">
        <f>SUBTOTAL(9,G4099:G4099)</f>
        <v>226</v>
      </c>
    </row>
    <row r="4101" spans="1:7" ht="25.5" outlineLevel="2" x14ac:dyDescent="0.2">
      <c r="A4101" s="2">
        <v>3131</v>
      </c>
      <c r="B4101" t="s">
        <v>1767</v>
      </c>
      <c r="C4101" s="19" t="s">
        <v>19903</v>
      </c>
      <c r="D4101" s="10" t="s">
        <v>178</v>
      </c>
      <c r="E4101" t="s">
        <v>398</v>
      </c>
      <c r="F4101" s="20">
        <v>225</v>
      </c>
      <c r="G4101" s="20">
        <v>1831</v>
      </c>
    </row>
    <row r="4102" spans="1:7" ht="25.5" outlineLevel="1" x14ac:dyDescent="0.2">
      <c r="A4102" s="2"/>
      <c r="C4102" s="49" t="s">
        <v>19904</v>
      </c>
      <c r="F4102" s="20">
        <f>SUBTOTAL(9,F4101:F4101)</f>
        <v>225</v>
      </c>
      <c r="G4102" s="20">
        <f>SUBTOTAL(9,G4101:G4101)</f>
        <v>1831</v>
      </c>
    </row>
    <row r="4103" spans="1:7" outlineLevel="2" x14ac:dyDescent="0.2">
      <c r="A4103" s="2">
        <v>3132</v>
      </c>
      <c r="B4103" t="s">
        <v>1768</v>
      </c>
      <c r="C4103" s="19" t="s">
        <v>19905</v>
      </c>
      <c r="D4103" s="10" t="s">
        <v>158</v>
      </c>
      <c r="E4103" t="s">
        <v>398</v>
      </c>
      <c r="F4103" s="20">
        <v>1</v>
      </c>
      <c r="G4103" s="20">
        <v>8212</v>
      </c>
    </row>
    <row r="4104" spans="1:7" outlineLevel="1" x14ac:dyDescent="0.2">
      <c r="A4104" s="2"/>
      <c r="C4104" s="49" t="s">
        <v>19906</v>
      </c>
      <c r="F4104" s="20">
        <f>SUBTOTAL(9,F4103:F4103)</f>
        <v>1</v>
      </c>
      <c r="G4104" s="20">
        <f>SUBTOTAL(9,G4103:G4103)</f>
        <v>8212</v>
      </c>
    </row>
    <row r="4105" spans="1:7" ht="25.5" outlineLevel="2" x14ac:dyDescent="0.2">
      <c r="A4105" s="2">
        <v>3133</v>
      </c>
      <c r="B4105" t="s">
        <v>1769</v>
      </c>
      <c r="C4105" s="19" t="s">
        <v>19907</v>
      </c>
      <c r="D4105" s="10" t="s">
        <v>158</v>
      </c>
      <c r="E4105" t="s">
        <v>398</v>
      </c>
      <c r="F4105" s="20">
        <v>1</v>
      </c>
      <c r="G4105" s="20">
        <v>17033</v>
      </c>
    </row>
    <row r="4106" spans="1:7" ht="25.5" outlineLevel="1" x14ac:dyDescent="0.2">
      <c r="A4106" s="2"/>
      <c r="C4106" s="49" t="s">
        <v>19908</v>
      </c>
      <c r="F4106" s="20">
        <f>SUBTOTAL(9,F4105:F4105)</f>
        <v>1</v>
      </c>
      <c r="G4106" s="20">
        <f>SUBTOTAL(9,G4105:G4105)</f>
        <v>17033</v>
      </c>
    </row>
    <row r="4107" spans="1:7" ht="25.5" outlineLevel="2" x14ac:dyDescent="0.2">
      <c r="A4107" s="2">
        <v>3134</v>
      </c>
      <c r="B4107" t="s">
        <v>1771</v>
      </c>
      <c r="C4107" s="19" t="s">
        <v>19909</v>
      </c>
      <c r="D4107" s="10" t="s">
        <v>80</v>
      </c>
      <c r="E4107" t="s">
        <v>398</v>
      </c>
      <c r="F4107" s="20">
        <v>800</v>
      </c>
      <c r="G4107" s="20">
        <v>320</v>
      </c>
    </row>
    <row r="4108" spans="1:7" ht="25.5" outlineLevel="1" x14ac:dyDescent="0.2">
      <c r="A4108" s="2"/>
      <c r="C4108" s="49" t="s">
        <v>19910</v>
      </c>
      <c r="F4108" s="20">
        <f>SUBTOTAL(9,F4107:F4107)</f>
        <v>800</v>
      </c>
      <c r="G4108" s="20">
        <f>SUBTOTAL(9,G4107:G4107)</f>
        <v>320</v>
      </c>
    </row>
    <row r="4109" spans="1:7" outlineLevel="2" x14ac:dyDescent="0.2">
      <c r="A4109" s="2">
        <v>3135</v>
      </c>
      <c r="B4109" t="s">
        <v>1772</v>
      </c>
      <c r="C4109" s="19" t="s">
        <v>20713</v>
      </c>
      <c r="D4109" s="10" t="s">
        <v>80</v>
      </c>
      <c r="E4109" t="s">
        <v>398</v>
      </c>
      <c r="F4109" s="20">
        <v>1</v>
      </c>
      <c r="G4109" s="20">
        <v>6</v>
      </c>
    </row>
    <row r="4110" spans="1:7" outlineLevel="1" x14ac:dyDescent="0.2">
      <c r="A4110" s="2"/>
      <c r="C4110" s="49" t="s">
        <v>20714</v>
      </c>
      <c r="F4110" s="20">
        <f>SUBTOTAL(9,F4109:F4109)</f>
        <v>1</v>
      </c>
      <c r="G4110" s="20">
        <f>SUBTOTAL(9,G4109:G4109)</f>
        <v>6</v>
      </c>
    </row>
    <row r="4111" spans="1:7" ht="25.5" outlineLevel="2" x14ac:dyDescent="0.2">
      <c r="A4111" s="2">
        <v>3136</v>
      </c>
      <c r="B4111" t="s">
        <v>1773</v>
      </c>
      <c r="C4111" s="19" t="s">
        <v>19911</v>
      </c>
      <c r="D4111" s="10" t="s">
        <v>80</v>
      </c>
      <c r="E4111" t="s">
        <v>398</v>
      </c>
      <c r="F4111" s="20">
        <v>2</v>
      </c>
      <c r="G4111" s="20">
        <v>3840</v>
      </c>
    </row>
    <row r="4112" spans="1:7" ht="25.5" outlineLevel="1" x14ac:dyDescent="0.2">
      <c r="A4112" s="2"/>
      <c r="C4112" s="49" t="s">
        <v>19912</v>
      </c>
      <c r="F4112" s="20">
        <f>SUBTOTAL(9,F4111:F4111)</f>
        <v>2</v>
      </c>
      <c r="G4112" s="20">
        <f>SUBTOTAL(9,G4111:G4111)</f>
        <v>3840</v>
      </c>
    </row>
    <row r="4113" spans="1:7" ht="25.5" outlineLevel="2" x14ac:dyDescent="0.2">
      <c r="A4113" s="2">
        <v>3137</v>
      </c>
      <c r="B4113" t="s">
        <v>1775</v>
      </c>
      <c r="C4113" s="19" t="s">
        <v>19913</v>
      </c>
      <c r="D4113" s="10" t="s">
        <v>80</v>
      </c>
      <c r="E4113" t="s">
        <v>398</v>
      </c>
      <c r="F4113" s="20">
        <v>1</v>
      </c>
      <c r="G4113" s="20">
        <v>16</v>
      </c>
    </row>
    <row r="4114" spans="1:7" ht="25.5" outlineLevel="1" x14ac:dyDescent="0.2">
      <c r="A4114" s="2"/>
      <c r="C4114" s="49" t="s">
        <v>19914</v>
      </c>
      <c r="F4114" s="20">
        <f>SUBTOTAL(9,F4113:F4113)</f>
        <v>1</v>
      </c>
      <c r="G4114" s="20">
        <f>SUBTOTAL(9,G4113:G4113)</f>
        <v>16</v>
      </c>
    </row>
    <row r="4115" spans="1:7" outlineLevel="2" x14ac:dyDescent="0.2">
      <c r="A4115" s="2">
        <v>3138</v>
      </c>
      <c r="B4115" t="s">
        <v>1776</v>
      </c>
      <c r="C4115" s="19" t="s">
        <v>19915</v>
      </c>
      <c r="D4115" s="10" t="s">
        <v>42</v>
      </c>
      <c r="E4115" t="s">
        <v>398</v>
      </c>
      <c r="F4115" s="20">
        <v>1</v>
      </c>
      <c r="G4115" s="20">
        <v>2256</v>
      </c>
    </row>
    <row r="4116" spans="1:7" ht="25.5" outlineLevel="1" x14ac:dyDescent="0.2">
      <c r="A4116" s="2"/>
      <c r="C4116" s="49" t="s">
        <v>19916</v>
      </c>
      <c r="F4116" s="20">
        <f>SUBTOTAL(9,F4115:F4115)</f>
        <v>1</v>
      </c>
      <c r="G4116" s="20">
        <f>SUBTOTAL(9,G4115:G4115)</f>
        <v>2256</v>
      </c>
    </row>
    <row r="4117" spans="1:7" ht="25.5" outlineLevel="2" x14ac:dyDescent="0.2">
      <c r="A4117" s="2">
        <v>3139</v>
      </c>
      <c r="B4117" t="s">
        <v>1777</v>
      </c>
      <c r="C4117" s="19" t="s">
        <v>19917</v>
      </c>
      <c r="D4117" s="10" t="s">
        <v>80</v>
      </c>
      <c r="E4117" t="s">
        <v>398</v>
      </c>
      <c r="F4117" s="20">
        <v>6</v>
      </c>
      <c r="G4117" s="20">
        <v>27</v>
      </c>
    </row>
    <row r="4118" spans="1:7" ht="25.5" outlineLevel="1" x14ac:dyDescent="0.2">
      <c r="A4118" s="2"/>
      <c r="C4118" s="49" t="s">
        <v>19918</v>
      </c>
      <c r="F4118" s="20">
        <f>SUBTOTAL(9,F4117:F4117)</f>
        <v>6</v>
      </c>
      <c r="G4118" s="20">
        <f>SUBTOTAL(9,G4117:G4117)</f>
        <v>27</v>
      </c>
    </row>
    <row r="4119" spans="1:7" ht="25.5" outlineLevel="2" x14ac:dyDescent="0.2">
      <c r="A4119" s="2">
        <v>3140</v>
      </c>
      <c r="B4119" t="s">
        <v>1779</v>
      </c>
      <c r="C4119" s="19" t="s">
        <v>19919</v>
      </c>
      <c r="D4119" s="10" t="s">
        <v>80</v>
      </c>
      <c r="E4119" t="s">
        <v>398</v>
      </c>
      <c r="F4119" s="20">
        <v>1</v>
      </c>
      <c r="G4119" s="20">
        <v>124</v>
      </c>
    </row>
    <row r="4120" spans="1:7" ht="25.5" outlineLevel="1" x14ac:dyDescent="0.2">
      <c r="A4120" s="2"/>
      <c r="C4120" s="49" t="s">
        <v>19920</v>
      </c>
      <c r="F4120" s="20">
        <f>SUBTOTAL(9,F4119:F4119)</f>
        <v>1</v>
      </c>
      <c r="G4120" s="20">
        <f>SUBTOTAL(9,G4119:G4119)</f>
        <v>124</v>
      </c>
    </row>
    <row r="4121" spans="1:7" ht="25.5" outlineLevel="2" x14ac:dyDescent="0.2">
      <c r="A4121" s="2">
        <v>3141</v>
      </c>
      <c r="B4121" t="s">
        <v>1780</v>
      </c>
      <c r="C4121" s="19" t="s">
        <v>20190</v>
      </c>
      <c r="D4121" s="10" t="s">
        <v>42</v>
      </c>
      <c r="E4121" t="s">
        <v>398</v>
      </c>
      <c r="F4121" s="20">
        <v>178</v>
      </c>
      <c r="G4121" s="20">
        <v>4223</v>
      </c>
    </row>
    <row r="4122" spans="1:7" ht="25.5" outlineLevel="1" x14ac:dyDescent="0.2">
      <c r="A4122" s="2"/>
      <c r="C4122" s="49" t="s">
        <v>20191</v>
      </c>
      <c r="F4122" s="20">
        <f>SUBTOTAL(9,F4121:F4121)</f>
        <v>178</v>
      </c>
      <c r="G4122" s="20">
        <f>SUBTOTAL(9,G4121:G4121)</f>
        <v>4223</v>
      </c>
    </row>
    <row r="4123" spans="1:7" outlineLevel="2" x14ac:dyDescent="0.2">
      <c r="A4123" s="2">
        <v>3142</v>
      </c>
      <c r="B4123" t="s">
        <v>1782</v>
      </c>
      <c r="C4123" s="19" t="s">
        <v>19921</v>
      </c>
      <c r="D4123" s="10" t="s">
        <v>80</v>
      </c>
      <c r="E4123" t="s">
        <v>398</v>
      </c>
      <c r="F4123" s="20">
        <v>6</v>
      </c>
      <c r="G4123" s="20">
        <v>1</v>
      </c>
    </row>
    <row r="4124" spans="1:7" outlineLevel="1" x14ac:dyDescent="0.2">
      <c r="A4124" s="2"/>
      <c r="C4124" s="49" t="s">
        <v>19922</v>
      </c>
      <c r="F4124" s="20">
        <f>SUBTOTAL(9,F4123:F4123)</f>
        <v>6</v>
      </c>
      <c r="G4124" s="20">
        <f>SUBTOTAL(9,G4123:G4123)</f>
        <v>1</v>
      </c>
    </row>
    <row r="4125" spans="1:7" ht="25.5" outlineLevel="2" x14ac:dyDescent="0.2">
      <c r="A4125" s="2">
        <v>3143</v>
      </c>
      <c r="B4125" t="s">
        <v>1783</v>
      </c>
      <c r="C4125" s="19" t="s">
        <v>19923</v>
      </c>
      <c r="D4125" s="10" t="s">
        <v>80</v>
      </c>
      <c r="E4125" t="s">
        <v>398</v>
      </c>
      <c r="F4125" s="20">
        <v>1</v>
      </c>
      <c r="G4125" s="20">
        <v>203</v>
      </c>
    </row>
    <row r="4126" spans="1:7" ht="25.5" outlineLevel="1" x14ac:dyDescent="0.2">
      <c r="A4126" s="2"/>
      <c r="C4126" s="49" t="s">
        <v>19924</v>
      </c>
      <c r="F4126" s="20">
        <f>SUBTOTAL(9,F4125:F4125)</f>
        <v>1</v>
      </c>
      <c r="G4126" s="20">
        <f>SUBTOTAL(9,G4125:G4125)</f>
        <v>203</v>
      </c>
    </row>
    <row r="4127" spans="1:7" ht="25.5" outlineLevel="2" x14ac:dyDescent="0.2">
      <c r="A4127" s="2">
        <v>3144</v>
      </c>
      <c r="B4127" t="s">
        <v>1784</v>
      </c>
      <c r="C4127" s="19" t="s">
        <v>19925</v>
      </c>
      <c r="D4127" s="10" t="s">
        <v>80</v>
      </c>
      <c r="E4127" t="s">
        <v>398</v>
      </c>
      <c r="F4127" s="20">
        <v>313</v>
      </c>
      <c r="G4127" s="20">
        <v>326</v>
      </c>
    </row>
    <row r="4128" spans="1:7" ht="25.5" outlineLevel="1" x14ac:dyDescent="0.2">
      <c r="A4128" s="2"/>
      <c r="C4128" s="49" t="s">
        <v>19926</v>
      </c>
      <c r="F4128" s="20">
        <f>SUBTOTAL(9,F4127:F4127)</f>
        <v>313</v>
      </c>
      <c r="G4128" s="20">
        <f>SUBTOTAL(9,G4127:G4127)</f>
        <v>326</v>
      </c>
    </row>
    <row r="4129" spans="1:7" ht="25.5" outlineLevel="2" x14ac:dyDescent="0.2">
      <c r="A4129" s="2">
        <v>3145</v>
      </c>
      <c r="B4129" t="s">
        <v>1785</v>
      </c>
      <c r="C4129" s="19" t="s">
        <v>19927</v>
      </c>
      <c r="D4129" s="10" t="s">
        <v>80</v>
      </c>
      <c r="E4129" t="s">
        <v>398</v>
      </c>
      <c r="F4129" s="20">
        <v>27</v>
      </c>
      <c r="G4129" s="20">
        <v>141</v>
      </c>
    </row>
    <row r="4130" spans="1:7" ht="25.5" outlineLevel="1" x14ac:dyDescent="0.2">
      <c r="A4130" s="2"/>
      <c r="C4130" s="49" t="s">
        <v>19928</v>
      </c>
      <c r="F4130" s="20">
        <f>SUBTOTAL(9,F4129:F4129)</f>
        <v>27</v>
      </c>
      <c r="G4130" s="20">
        <f>SUBTOTAL(9,G4129:G4129)</f>
        <v>141</v>
      </c>
    </row>
    <row r="4131" spans="1:7" ht="25.5" outlineLevel="2" x14ac:dyDescent="0.2">
      <c r="A4131" s="2">
        <v>3146</v>
      </c>
      <c r="B4131" t="s">
        <v>1786</v>
      </c>
      <c r="C4131" s="19" t="s">
        <v>19929</v>
      </c>
      <c r="D4131" s="10" t="s">
        <v>42</v>
      </c>
      <c r="E4131" t="s">
        <v>398</v>
      </c>
      <c r="F4131" s="20">
        <v>1</v>
      </c>
      <c r="G4131" s="20">
        <v>13</v>
      </c>
    </row>
    <row r="4132" spans="1:7" ht="25.5" outlineLevel="2" x14ac:dyDescent="0.2">
      <c r="A4132" s="2">
        <v>3147</v>
      </c>
      <c r="C4132" s="19" t="s">
        <v>19929</v>
      </c>
      <c r="D4132" s="10" t="s">
        <v>80</v>
      </c>
      <c r="E4132" t="s">
        <v>398</v>
      </c>
      <c r="F4132" s="20">
        <v>5</v>
      </c>
      <c r="G4132" s="20">
        <v>86</v>
      </c>
    </row>
    <row r="4133" spans="1:7" ht="25.5" outlineLevel="1" x14ac:dyDescent="0.2">
      <c r="A4133" s="2"/>
      <c r="C4133" s="49" t="s">
        <v>19930</v>
      </c>
      <c r="F4133" s="20">
        <f>SUBTOTAL(9,F4131:F4132)</f>
        <v>6</v>
      </c>
      <c r="G4133" s="20">
        <f>SUBTOTAL(9,G4131:G4132)</f>
        <v>99</v>
      </c>
    </row>
    <row r="4134" spans="1:7" ht="25.5" outlineLevel="2" x14ac:dyDescent="0.2">
      <c r="A4134" s="2">
        <v>3148</v>
      </c>
      <c r="B4134" t="s">
        <v>1787</v>
      </c>
      <c r="C4134" s="19" t="s">
        <v>19931</v>
      </c>
      <c r="D4134" s="10" t="s">
        <v>80</v>
      </c>
      <c r="E4134" t="s">
        <v>398</v>
      </c>
      <c r="F4134" s="20">
        <v>2</v>
      </c>
      <c r="G4134" s="20">
        <v>18</v>
      </c>
    </row>
    <row r="4135" spans="1:7" ht="25.5" outlineLevel="1" x14ac:dyDescent="0.2">
      <c r="A4135" s="2"/>
      <c r="C4135" s="49" t="s">
        <v>19932</v>
      </c>
      <c r="F4135" s="20">
        <f>SUBTOTAL(9,F4134:F4134)</f>
        <v>2</v>
      </c>
      <c r="G4135" s="20">
        <f>SUBTOTAL(9,G4134:G4134)</f>
        <v>18</v>
      </c>
    </row>
    <row r="4136" spans="1:7" ht="25.5" outlineLevel="2" x14ac:dyDescent="0.2">
      <c r="A4136" s="2">
        <v>3149</v>
      </c>
      <c r="B4136" t="s">
        <v>1789</v>
      </c>
      <c r="C4136" s="19" t="s">
        <v>19933</v>
      </c>
      <c r="D4136" s="10" t="s">
        <v>80</v>
      </c>
      <c r="E4136" t="s">
        <v>398</v>
      </c>
      <c r="F4136" s="20">
        <v>70</v>
      </c>
      <c r="G4136" s="20">
        <v>62</v>
      </c>
    </row>
    <row r="4137" spans="1:7" ht="25.5" outlineLevel="1" x14ac:dyDescent="0.2">
      <c r="A4137" s="2"/>
      <c r="C4137" s="49" t="s">
        <v>19934</v>
      </c>
      <c r="F4137" s="20">
        <f>SUBTOTAL(9,F4136:F4136)</f>
        <v>70</v>
      </c>
      <c r="G4137" s="20">
        <f>SUBTOTAL(9,G4136:G4136)</f>
        <v>62</v>
      </c>
    </row>
    <row r="4138" spans="1:7" ht="25.5" outlineLevel="2" x14ac:dyDescent="0.2">
      <c r="A4138" s="2">
        <v>3150</v>
      </c>
      <c r="B4138" t="s">
        <v>1791</v>
      </c>
      <c r="C4138" s="19" t="s">
        <v>19935</v>
      </c>
      <c r="D4138" s="10" t="s">
        <v>107</v>
      </c>
      <c r="E4138" t="s">
        <v>398</v>
      </c>
      <c r="F4138" s="20">
        <v>2</v>
      </c>
      <c r="G4138" s="20">
        <v>104</v>
      </c>
    </row>
    <row r="4139" spans="1:7" ht="25.5" outlineLevel="1" x14ac:dyDescent="0.2">
      <c r="A4139" s="2"/>
      <c r="C4139" s="49" t="s">
        <v>19936</v>
      </c>
      <c r="F4139" s="20">
        <f>SUBTOTAL(9,F4138:F4138)</f>
        <v>2</v>
      </c>
      <c r="G4139" s="20">
        <f>SUBTOTAL(9,G4138:G4138)</f>
        <v>104</v>
      </c>
    </row>
    <row r="4140" spans="1:7" ht="25.5" outlineLevel="2" x14ac:dyDescent="0.2">
      <c r="A4140" s="2">
        <v>3151</v>
      </c>
      <c r="B4140" t="s">
        <v>1793</v>
      </c>
      <c r="C4140" s="19" t="s">
        <v>19937</v>
      </c>
      <c r="D4140" s="10" t="s">
        <v>80</v>
      </c>
      <c r="E4140" t="s">
        <v>398</v>
      </c>
      <c r="F4140" s="20">
        <v>1</v>
      </c>
      <c r="G4140" s="20">
        <v>8</v>
      </c>
    </row>
    <row r="4141" spans="1:7" ht="25.5" outlineLevel="1" x14ac:dyDescent="0.2">
      <c r="A4141" s="2"/>
      <c r="C4141" s="49" t="s">
        <v>19938</v>
      </c>
      <c r="F4141" s="20">
        <f>SUBTOTAL(9,F4140:F4140)</f>
        <v>1</v>
      </c>
      <c r="G4141" s="20">
        <f>SUBTOTAL(9,G4140:G4140)</f>
        <v>8</v>
      </c>
    </row>
    <row r="4142" spans="1:7" ht="25.5" outlineLevel="2" x14ac:dyDescent="0.2">
      <c r="A4142" s="2">
        <v>3152</v>
      </c>
      <c r="B4142" t="s">
        <v>1795</v>
      </c>
      <c r="C4142" s="19" t="s">
        <v>19939</v>
      </c>
      <c r="D4142" s="10" t="s">
        <v>178</v>
      </c>
      <c r="E4142" t="s">
        <v>398</v>
      </c>
      <c r="F4142" s="20">
        <v>5</v>
      </c>
      <c r="G4142" s="20">
        <v>49</v>
      </c>
    </row>
    <row r="4143" spans="1:7" ht="25.5" outlineLevel="1" x14ac:dyDescent="0.2">
      <c r="A4143" s="2"/>
      <c r="C4143" s="49" t="s">
        <v>19940</v>
      </c>
      <c r="F4143" s="20">
        <f>SUBTOTAL(9,F4142:F4142)</f>
        <v>5</v>
      </c>
      <c r="G4143" s="20">
        <f>SUBTOTAL(9,G4142:G4142)</f>
        <v>49</v>
      </c>
    </row>
    <row r="4144" spans="1:7" ht="25.5" outlineLevel="2" x14ac:dyDescent="0.2">
      <c r="A4144" s="2">
        <v>3153</v>
      </c>
      <c r="B4144" t="s">
        <v>1796</v>
      </c>
      <c r="C4144" s="19" t="s">
        <v>19941</v>
      </c>
      <c r="D4144" s="10" t="s">
        <v>35</v>
      </c>
      <c r="E4144" t="s">
        <v>398</v>
      </c>
      <c r="F4144" s="20">
        <v>2</v>
      </c>
      <c r="G4144" s="20">
        <v>8622</v>
      </c>
    </row>
    <row r="4145" spans="1:7" ht="25.5" outlineLevel="1" x14ac:dyDescent="0.2">
      <c r="A4145" s="2"/>
      <c r="C4145" s="49" t="s">
        <v>19942</v>
      </c>
      <c r="F4145" s="20">
        <f>SUBTOTAL(9,F4144:F4144)</f>
        <v>2</v>
      </c>
      <c r="G4145" s="20">
        <f>SUBTOTAL(9,G4144:G4144)</f>
        <v>8622</v>
      </c>
    </row>
    <row r="4146" spans="1:7" ht="25.5" outlineLevel="2" x14ac:dyDescent="0.2">
      <c r="A4146" s="2">
        <v>3154</v>
      </c>
      <c r="B4146" t="s">
        <v>1797</v>
      </c>
      <c r="C4146" s="19" t="s">
        <v>19943</v>
      </c>
      <c r="D4146" s="10" t="s">
        <v>80</v>
      </c>
      <c r="E4146" t="s">
        <v>398</v>
      </c>
      <c r="F4146" s="20">
        <v>1</v>
      </c>
      <c r="G4146" s="20">
        <v>8364</v>
      </c>
    </row>
    <row r="4147" spans="1:7" ht="25.5" outlineLevel="1" x14ac:dyDescent="0.2">
      <c r="A4147" s="2"/>
      <c r="C4147" s="49" t="s">
        <v>19944</v>
      </c>
      <c r="F4147" s="20">
        <f>SUBTOTAL(9,F4146:F4146)</f>
        <v>1</v>
      </c>
      <c r="G4147" s="20">
        <f>SUBTOTAL(9,G4146:G4146)</f>
        <v>8364</v>
      </c>
    </row>
    <row r="4148" spans="1:7" ht="25.5" outlineLevel="2" x14ac:dyDescent="0.2">
      <c r="A4148" s="2">
        <v>3155</v>
      </c>
      <c r="B4148" t="s">
        <v>1799</v>
      </c>
      <c r="C4148" s="19" t="s">
        <v>19945</v>
      </c>
      <c r="D4148" s="10" t="s">
        <v>80</v>
      </c>
      <c r="E4148" t="s">
        <v>398</v>
      </c>
      <c r="F4148" s="20">
        <v>1</v>
      </c>
      <c r="G4148" s="20">
        <v>140942</v>
      </c>
    </row>
    <row r="4149" spans="1:7" ht="25.5" outlineLevel="1" x14ac:dyDescent="0.2">
      <c r="A4149" s="2"/>
      <c r="C4149" s="49" t="s">
        <v>19946</v>
      </c>
      <c r="F4149" s="20">
        <f>SUBTOTAL(9,F4148:F4148)</f>
        <v>1</v>
      </c>
      <c r="G4149" s="20">
        <f>SUBTOTAL(9,G4148:G4148)</f>
        <v>140942</v>
      </c>
    </row>
    <row r="4150" spans="1:7" outlineLevel="2" x14ac:dyDescent="0.2">
      <c r="A4150" s="2">
        <v>3156</v>
      </c>
      <c r="B4150" t="s">
        <v>1800</v>
      </c>
      <c r="C4150" s="19" t="s">
        <v>19947</v>
      </c>
      <c r="D4150" s="10" t="s">
        <v>80</v>
      </c>
      <c r="E4150" t="s">
        <v>398</v>
      </c>
      <c r="F4150" s="20">
        <v>1</v>
      </c>
      <c r="G4150" s="20">
        <v>10</v>
      </c>
    </row>
    <row r="4151" spans="1:7" outlineLevel="1" x14ac:dyDescent="0.2">
      <c r="A4151" s="2"/>
      <c r="C4151" s="49" t="s">
        <v>19948</v>
      </c>
      <c r="F4151" s="20">
        <f>SUBTOTAL(9,F4150:F4150)</f>
        <v>1</v>
      </c>
      <c r="G4151" s="20">
        <f>SUBTOTAL(9,G4150:G4150)</f>
        <v>10</v>
      </c>
    </row>
    <row r="4152" spans="1:7" ht="25.5" outlineLevel="2" x14ac:dyDescent="0.2">
      <c r="A4152" s="2">
        <v>3157</v>
      </c>
      <c r="B4152" t="s">
        <v>1801</v>
      </c>
      <c r="C4152" s="19" t="s">
        <v>19949</v>
      </c>
      <c r="D4152" s="10" t="s">
        <v>80</v>
      </c>
      <c r="E4152" t="s">
        <v>398</v>
      </c>
      <c r="F4152" s="20">
        <v>9</v>
      </c>
      <c r="G4152" s="20">
        <v>62</v>
      </c>
    </row>
    <row r="4153" spans="1:7" ht="25.5" outlineLevel="1" x14ac:dyDescent="0.2">
      <c r="A4153" s="2"/>
      <c r="C4153" s="49" t="s">
        <v>19950</v>
      </c>
      <c r="F4153" s="20">
        <f>SUBTOTAL(9,F4152:F4152)</f>
        <v>9</v>
      </c>
      <c r="G4153" s="20">
        <f>SUBTOTAL(9,G4152:G4152)</f>
        <v>62</v>
      </c>
    </row>
    <row r="4154" spans="1:7" outlineLevel="2" x14ac:dyDescent="0.2">
      <c r="A4154" s="2">
        <v>3158</v>
      </c>
      <c r="B4154" t="s">
        <v>1803</v>
      </c>
      <c r="C4154" s="19" t="s">
        <v>19951</v>
      </c>
      <c r="D4154" s="10" t="s">
        <v>42</v>
      </c>
      <c r="E4154" t="s">
        <v>398</v>
      </c>
      <c r="F4154" s="20">
        <v>300</v>
      </c>
      <c r="G4154" s="20">
        <v>154</v>
      </c>
    </row>
    <row r="4155" spans="1:7" outlineLevel="1" x14ac:dyDescent="0.2">
      <c r="A4155" s="2"/>
      <c r="C4155" s="49" t="s">
        <v>19952</v>
      </c>
      <c r="F4155" s="20">
        <f>SUBTOTAL(9,F4154:F4154)</f>
        <v>300</v>
      </c>
      <c r="G4155" s="20">
        <f>SUBTOTAL(9,G4154:G4154)</f>
        <v>154</v>
      </c>
    </row>
    <row r="4156" spans="1:7" ht="25.5" outlineLevel="2" x14ac:dyDescent="0.2">
      <c r="A4156" s="2">
        <v>3159</v>
      </c>
      <c r="B4156" t="s">
        <v>1804</v>
      </c>
      <c r="C4156" s="19" t="s">
        <v>20715</v>
      </c>
      <c r="D4156" s="10" t="s">
        <v>80</v>
      </c>
      <c r="E4156" t="s">
        <v>398</v>
      </c>
      <c r="F4156" s="20">
        <v>2018</v>
      </c>
      <c r="G4156" s="20">
        <v>215</v>
      </c>
    </row>
    <row r="4157" spans="1:7" ht="25.5" outlineLevel="1" x14ac:dyDescent="0.2">
      <c r="A4157" s="2"/>
      <c r="C4157" s="49" t="s">
        <v>20716</v>
      </c>
      <c r="F4157" s="20">
        <f>SUBTOTAL(9,F4156:F4156)</f>
        <v>2018</v>
      </c>
      <c r="G4157" s="20">
        <f>SUBTOTAL(9,G4156:G4156)</f>
        <v>215</v>
      </c>
    </row>
    <row r="4158" spans="1:7" ht="25.5" outlineLevel="2" x14ac:dyDescent="0.2">
      <c r="A4158" s="2">
        <v>3160</v>
      </c>
      <c r="B4158" t="s">
        <v>1806</v>
      </c>
      <c r="C4158" s="19" t="s">
        <v>19953</v>
      </c>
      <c r="D4158" s="10" t="s">
        <v>65</v>
      </c>
      <c r="E4158" t="s">
        <v>398</v>
      </c>
      <c r="F4158" s="20">
        <v>16</v>
      </c>
      <c r="G4158" s="20">
        <v>6971</v>
      </c>
    </row>
    <row r="4159" spans="1:7" ht="25.5" outlineLevel="2" x14ac:dyDescent="0.2">
      <c r="A4159" s="2">
        <v>3161</v>
      </c>
      <c r="C4159" s="19" t="s">
        <v>19953</v>
      </c>
      <c r="D4159" s="10" t="s">
        <v>80</v>
      </c>
      <c r="E4159" t="s">
        <v>398</v>
      </c>
      <c r="F4159" s="20">
        <v>6</v>
      </c>
      <c r="G4159" s="20">
        <v>10565</v>
      </c>
    </row>
    <row r="4160" spans="1:7" ht="25.5" outlineLevel="1" x14ac:dyDescent="0.2">
      <c r="A4160" s="2"/>
      <c r="C4160" s="49" t="s">
        <v>19954</v>
      </c>
      <c r="F4160" s="20">
        <f>SUBTOTAL(9,F4158:F4159)</f>
        <v>22</v>
      </c>
      <c r="G4160" s="20">
        <f>SUBTOTAL(9,G4158:G4159)</f>
        <v>17536</v>
      </c>
    </row>
    <row r="4161" spans="1:7" outlineLevel="2" x14ac:dyDescent="0.2">
      <c r="A4161" s="2">
        <v>3162</v>
      </c>
      <c r="B4161" t="s">
        <v>1808</v>
      </c>
      <c r="C4161" s="19" t="s">
        <v>19955</v>
      </c>
      <c r="D4161" s="10" t="s">
        <v>80</v>
      </c>
      <c r="E4161" t="s">
        <v>398</v>
      </c>
      <c r="F4161" s="20">
        <v>4</v>
      </c>
      <c r="G4161" s="20">
        <v>364</v>
      </c>
    </row>
    <row r="4162" spans="1:7" ht="25.5" outlineLevel="1" x14ac:dyDescent="0.2">
      <c r="A4162" s="2"/>
      <c r="C4162" s="49" t="s">
        <v>19956</v>
      </c>
      <c r="F4162" s="20">
        <f>SUBTOTAL(9,F4161:F4161)</f>
        <v>4</v>
      </c>
      <c r="G4162" s="20">
        <f>SUBTOTAL(9,G4161:G4161)</f>
        <v>364</v>
      </c>
    </row>
    <row r="4163" spans="1:7" outlineLevel="2" x14ac:dyDescent="0.2">
      <c r="A4163" s="2">
        <v>3163</v>
      </c>
      <c r="B4163" t="s">
        <v>1809</v>
      </c>
      <c r="C4163" s="19" t="s">
        <v>19957</v>
      </c>
      <c r="D4163" s="10" t="s">
        <v>143</v>
      </c>
      <c r="E4163" t="s">
        <v>398</v>
      </c>
      <c r="F4163" s="20">
        <v>1</v>
      </c>
      <c r="G4163" s="20">
        <v>5503</v>
      </c>
    </row>
    <row r="4164" spans="1:7" outlineLevel="2" x14ac:dyDescent="0.2">
      <c r="A4164" s="2">
        <v>3164</v>
      </c>
      <c r="C4164" s="19" t="s">
        <v>19957</v>
      </c>
      <c r="D4164" s="10" t="s">
        <v>184</v>
      </c>
      <c r="E4164" t="s">
        <v>398</v>
      </c>
      <c r="F4164" s="20">
        <v>5</v>
      </c>
      <c r="G4164" s="20">
        <v>565</v>
      </c>
    </row>
    <row r="4165" spans="1:7" outlineLevel="1" x14ac:dyDescent="0.2">
      <c r="A4165" s="2"/>
      <c r="C4165" s="49" t="s">
        <v>19958</v>
      </c>
      <c r="F4165" s="20">
        <f>SUBTOTAL(9,F4163:F4164)</f>
        <v>6</v>
      </c>
      <c r="G4165" s="20">
        <f>SUBTOTAL(9,G4163:G4164)</f>
        <v>6068</v>
      </c>
    </row>
    <row r="4166" spans="1:7" ht="25.5" outlineLevel="2" x14ac:dyDescent="0.2">
      <c r="A4166" s="2">
        <v>3165</v>
      </c>
      <c r="B4166" t="s">
        <v>1810</v>
      </c>
      <c r="C4166" s="19" t="s">
        <v>19959</v>
      </c>
      <c r="D4166" s="10" t="s">
        <v>68</v>
      </c>
      <c r="E4166" t="s">
        <v>398</v>
      </c>
      <c r="F4166" s="20">
        <v>2003027</v>
      </c>
      <c r="G4166" s="20">
        <v>33335</v>
      </c>
    </row>
    <row r="4167" spans="1:7" ht="25.5" outlineLevel="1" x14ac:dyDescent="0.2">
      <c r="A4167" s="2"/>
      <c r="C4167" s="49" t="s">
        <v>19960</v>
      </c>
      <c r="F4167" s="20">
        <f>SUBTOTAL(9,F4166:F4166)</f>
        <v>2003027</v>
      </c>
      <c r="G4167" s="20">
        <f>SUBTOTAL(9,G4166:G4166)</f>
        <v>33335</v>
      </c>
    </row>
    <row r="4168" spans="1:7" ht="25.5" outlineLevel="2" x14ac:dyDescent="0.2">
      <c r="A4168" s="2">
        <v>3166</v>
      </c>
      <c r="B4168" t="s">
        <v>1812</v>
      </c>
      <c r="C4168" s="19" t="s">
        <v>19961</v>
      </c>
      <c r="D4168" s="10" t="s">
        <v>42</v>
      </c>
      <c r="E4168" t="s">
        <v>398</v>
      </c>
      <c r="F4168" s="20">
        <v>100</v>
      </c>
      <c r="G4168" s="20">
        <v>21</v>
      </c>
    </row>
    <row r="4169" spans="1:7" ht="25.5" outlineLevel="1" x14ac:dyDescent="0.2">
      <c r="A4169" s="2"/>
      <c r="C4169" s="49" t="s">
        <v>19962</v>
      </c>
      <c r="F4169" s="20">
        <f>SUBTOTAL(9,F4168:F4168)</f>
        <v>100</v>
      </c>
      <c r="G4169" s="20">
        <f>SUBTOTAL(9,G4168:G4168)</f>
        <v>21</v>
      </c>
    </row>
    <row r="4170" spans="1:7" outlineLevel="2" x14ac:dyDescent="0.2">
      <c r="A4170" s="2">
        <v>3167</v>
      </c>
      <c r="B4170" t="s">
        <v>1814</v>
      </c>
      <c r="C4170" s="19" t="s">
        <v>20717</v>
      </c>
      <c r="D4170" s="10" t="s">
        <v>80</v>
      </c>
      <c r="E4170" t="s">
        <v>398</v>
      </c>
      <c r="F4170" s="20">
        <v>5</v>
      </c>
      <c r="G4170" s="20">
        <v>13</v>
      </c>
    </row>
    <row r="4171" spans="1:7" ht="25.5" outlineLevel="1" x14ac:dyDescent="0.2">
      <c r="A4171" s="2"/>
      <c r="C4171" s="49" t="s">
        <v>20718</v>
      </c>
      <c r="F4171" s="20">
        <f>SUBTOTAL(9,F4170:F4170)</f>
        <v>5</v>
      </c>
      <c r="G4171" s="20">
        <f>SUBTOTAL(9,G4170:G4170)</f>
        <v>13</v>
      </c>
    </row>
    <row r="4172" spans="1:7" ht="25.5" outlineLevel="2" x14ac:dyDescent="0.2">
      <c r="A4172" s="2">
        <v>3168</v>
      </c>
      <c r="B4172" t="s">
        <v>1815</v>
      </c>
      <c r="C4172" s="19" t="s">
        <v>19963</v>
      </c>
      <c r="D4172" s="10" t="s">
        <v>80</v>
      </c>
      <c r="E4172" t="s">
        <v>398</v>
      </c>
      <c r="F4172" s="20">
        <v>870</v>
      </c>
      <c r="G4172" s="20">
        <v>72</v>
      </c>
    </row>
    <row r="4173" spans="1:7" ht="25.5" outlineLevel="1" x14ac:dyDescent="0.2">
      <c r="A4173" s="2"/>
      <c r="C4173" s="49" t="s">
        <v>19964</v>
      </c>
      <c r="F4173" s="20">
        <f>SUBTOTAL(9,F4172:F4172)</f>
        <v>870</v>
      </c>
      <c r="G4173" s="20">
        <f>SUBTOTAL(9,G4172:G4172)</f>
        <v>72</v>
      </c>
    </row>
    <row r="4174" spans="1:7" ht="25.5" outlineLevel="2" x14ac:dyDescent="0.2">
      <c r="A4174" s="2">
        <v>3169</v>
      </c>
      <c r="B4174" t="s">
        <v>1816</v>
      </c>
      <c r="C4174" s="19" t="s">
        <v>19965</v>
      </c>
      <c r="D4174" s="10" t="s">
        <v>80</v>
      </c>
      <c r="E4174" t="s">
        <v>411</v>
      </c>
      <c r="F4174" s="20">
        <v>46976</v>
      </c>
      <c r="G4174" s="20">
        <v>7666</v>
      </c>
    </row>
    <row r="4175" spans="1:7" ht="25.5" outlineLevel="1" x14ac:dyDescent="0.2">
      <c r="A4175" s="2"/>
      <c r="C4175" s="49" t="s">
        <v>19966</v>
      </c>
      <c r="F4175" s="20">
        <f>SUBTOTAL(9,F4174:F4174)</f>
        <v>46976</v>
      </c>
      <c r="G4175" s="20">
        <f>SUBTOTAL(9,G4174:G4174)</f>
        <v>7666</v>
      </c>
    </row>
    <row r="4176" spans="1:7" ht="25.5" outlineLevel="2" x14ac:dyDescent="0.2">
      <c r="A4176" s="2">
        <v>3170</v>
      </c>
      <c r="B4176" t="s">
        <v>1817</v>
      </c>
      <c r="C4176" s="19" t="s">
        <v>19967</v>
      </c>
      <c r="D4176" s="10" t="s">
        <v>80</v>
      </c>
      <c r="E4176" t="s">
        <v>398</v>
      </c>
      <c r="F4176" s="20">
        <v>24</v>
      </c>
      <c r="G4176" s="20">
        <v>287</v>
      </c>
    </row>
    <row r="4177" spans="1:7" ht="25.5" outlineLevel="1" x14ac:dyDescent="0.2">
      <c r="A4177" s="2"/>
      <c r="C4177" s="49" t="s">
        <v>19968</v>
      </c>
      <c r="F4177" s="20">
        <f>SUBTOTAL(9,F4176:F4176)</f>
        <v>24</v>
      </c>
      <c r="G4177" s="20">
        <f>SUBTOTAL(9,G4176:G4176)</f>
        <v>287</v>
      </c>
    </row>
    <row r="4178" spans="1:7" ht="25.5" outlineLevel="2" x14ac:dyDescent="0.2">
      <c r="A4178" s="2">
        <v>3171</v>
      </c>
      <c r="B4178" t="s">
        <v>1819</v>
      </c>
      <c r="C4178" s="19" t="s">
        <v>19969</v>
      </c>
      <c r="D4178" s="10" t="s">
        <v>42</v>
      </c>
      <c r="E4178" t="s">
        <v>398</v>
      </c>
      <c r="F4178" s="20">
        <v>779</v>
      </c>
      <c r="G4178" s="20">
        <v>4</v>
      </c>
    </row>
    <row r="4179" spans="1:7" ht="25.5" outlineLevel="1" x14ac:dyDescent="0.2">
      <c r="A4179" s="2"/>
      <c r="C4179" s="49" t="s">
        <v>19970</v>
      </c>
      <c r="F4179" s="20">
        <f>SUBTOTAL(9,F4178:F4178)</f>
        <v>779</v>
      </c>
      <c r="G4179" s="20">
        <f>SUBTOTAL(9,G4178:G4178)</f>
        <v>4</v>
      </c>
    </row>
    <row r="4180" spans="1:7" ht="25.5" outlineLevel="2" x14ac:dyDescent="0.2">
      <c r="A4180" s="2">
        <v>3172</v>
      </c>
      <c r="B4180" t="s">
        <v>1821</v>
      </c>
      <c r="C4180" s="19" t="s">
        <v>19971</v>
      </c>
      <c r="D4180" s="10" t="s">
        <v>80</v>
      </c>
      <c r="E4180" t="s">
        <v>398</v>
      </c>
      <c r="F4180" s="20">
        <v>3</v>
      </c>
      <c r="G4180" s="20">
        <v>95</v>
      </c>
    </row>
    <row r="4181" spans="1:7" ht="25.5" outlineLevel="1" x14ac:dyDescent="0.2">
      <c r="A4181" s="2"/>
      <c r="C4181" s="49" t="s">
        <v>19972</v>
      </c>
      <c r="F4181" s="20">
        <f>SUBTOTAL(9,F4180:F4180)</f>
        <v>3</v>
      </c>
      <c r="G4181" s="20">
        <f>SUBTOTAL(9,G4180:G4180)</f>
        <v>95</v>
      </c>
    </row>
    <row r="4182" spans="1:7" ht="25.5" outlineLevel="2" x14ac:dyDescent="0.2">
      <c r="A4182" s="2">
        <v>3173</v>
      </c>
      <c r="B4182" t="s">
        <v>1823</v>
      </c>
      <c r="C4182" s="19" t="s">
        <v>19973</v>
      </c>
      <c r="D4182" s="10" t="s">
        <v>80</v>
      </c>
      <c r="E4182" t="s">
        <v>398</v>
      </c>
      <c r="F4182" s="20">
        <v>24</v>
      </c>
      <c r="G4182" s="20">
        <v>170</v>
      </c>
    </row>
    <row r="4183" spans="1:7" ht="25.5" outlineLevel="1" x14ac:dyDescent="0.2">
      <c r="A4183" s="2"/>
      <c r="C4183" s="49" t="s">
        <v>19974</v>
      </c>
      <c r="F4183" s="20">
        <f>SUBTOTAL(9,F4182:F4182)</f>
        <v>24</v>
      </c>
      <c r="G4183" s="20">
        <f>SUBTOTAL(9,G4182:G4182)</f>
        <v>170</v>
      </c>
    </row>
    <row r="4184" spans="1:7" ht="25.5" outlineLevel="2" x14ac:dyDescent="0.2">
      <c r="A4184" s="2">
        <v>3174</v>
      </c>
      <c r="B4184" t="s">
        <v>1825</v>
      </c>
      <c r="C4184" s="19" t="s">
        <v>19975</v>
      </c>
      <c r="D4184" s="10" t="s">
        <v>80</v>
      </c>
      <c r="E4184" t="s">
        <v>398</v>
      </c>
      <c r="F4184" s="20">
        <v>2</v>
      </c>
      <c r="G4184" s="20">
        <v>18</v>
      </c>
    </row>
    <row r="4185" spans="1:7" ht="25.5" outlineLevel="1" x14ac:dyDescent="0.2">
      <c r="A4185" s="2"/>
      <c r="C4185" s="49" t="s">
        <v>19976</v>
      </c>
      <c r="F4185" s="20">
        <f>SUBTOTAL(9,F4184:F4184)</f>
        <v>2</v>
      </c>
      <c r="G4185" s="20">
        <f>SUBTOTAL(9,G4184:G4184)</f>
        <v>18</v>
      </c>
    </row>
    <row r="4186" spans="1:7" ht="25.5" outlineLevel="2" x14ac:dyDescent="0.2">
      <c r="A4186" s="2">
        <v>3175</v>
      </c>
      <c r="B4186" t="s">
        <v>1827</v>
      </c>
      <c r="C4186" s="19" t="s">
        <v>19977</v>
      </c>
      <c r="D4186" s="10" t="s">
        <v>80</v>
      </c>
      <c r="E4186" t="s">
        <v>398</v>
      </c>
      <c r="F4186" s="20">
        <v>3</v>
      </c>
      <c r="G4186" s="20">
        <v>37</v>
      </c>
    </row>
    <row r="4187" spans="1:7" ht="25.5" outlineLevel="1" x14ac:dyDescent="0.2">
      <c r="A4187" s="2"/>
      <c r="C4187" s="49" t="s">
        <v>19978</v>
      </c>
      <c r="F4187" s="20">
        <f>SUBTOTAL(9,F4186:F4186)</f>
        <v>3</v>
      </c>
      <c r="G4187" s="20">
        <f>SUBTOTAL(9,G4186:G4186)</f>
        <v>37</v>
      </c>
    </row>
    <row r="4188" spans="1:7" ht="25.5" outlineLevel="2" x14ac:dyDescent="0.2">
      <c r="A4188" s="2">
        <v>3176</v>
      </c>
      <c r="B4188" t="s">
        <v>1829</v>
      </c>
      <c r="C4188" s="19" t="s">
        <v>19979</v>
      </c>
      <c r="D4188" s="10" t="s">
        <v>80</v>
      </c>
      <c r="E4188" t="s">
        <v>398</v>
      </c>
      <c r="F4188" s="20">
        <v>230</v>
      </c>
      <c r="G4188" s="20">
        <v>1833</v>
      </c>
    </row>
    <row r="4189" spans="1:7" ht="25.5" outlineLevel="1" x14ac:dyDescent="0.2">
      <c r="A4189" s="2"/>
      <c r="C4189" s="49" t="s">
        <v>19980</v>
      </c>
      <c r="F4189" s="20">
        <f>SUBTOTAL(9,F4188:F4188)</f>
        <v>230</v>
      </c>
      <c r="G4189" s="20">
        <f>SUBTOTAL(9,G4188:G4188)</f>
        <v>1833</v>
      </c>
    </row>
    <row r="4190" spans="1:7" outlineLevel="2" x14ac:dyDescent="0.2">
      <c r="A4190" s="2">
        <v>3177</v>
      </c>
      <c r="B4190" t="s">
        <v>1830</v>
      </c>
      <c r="C4190" s="19" t="s">
        <v>19981</v>
      </c>
      <c r="D4190" s="10" t="s">
        <v>80</v>
      </c>
      <c r="E4190" t="s">
        <v>398</v>
      </c>
      <c r="F4190" s="20">
        <v>10</v>
      </c>
      <c r="G4190" s="20">
        <v>16</v>
      </c>
    </row>
    <row r="4191" spans="1:7" outlineLevel="1" x14ac:dyDescent="0.2">
      <c r="A4191" s="2"/>
      <c r="C4191" s="49" t="s">
        <v>19982</v>
      </c>
      <c r="F4191" s="20">
        <f>SUBTOTAL(9,F4190:F4190)</f>
        <v>10</v>
      </c>
      <c r="G4191" s="20">
        <f>SUBTOTAL(9,G4190:G4190)</f>
        <v>16</v>
      </c>
    </row>
    <row r="4192" spans="1:7" outlineLevel="2" x14ac:dyDescent="0.2">
      <c r="A4192" s="2">
        <v>3178</v>
      </c>
      <c r="B4192" t="s">
        <v>1831</v>
      </c>
      <c r="C4192" s="19" t="s">
        <v>19983</v>
      </c>
      <c r="D4192" s="10" t="s">
        <v>80</v>
      </c>
      <c r="E4192" t="s">
        <v>398</v>
      </c>
      <c r="F4192" s="20">
        <v>5478</v>
      </c>
      <c r="G4192" s="20">
        <v>224</v>
      </c>
    </row>
    <row r="4193" spans="1:7" outlineLevel="1" x14ac:dyDescent="0.2">
      <c r="A4193" s="2"/>
      <c r="C4193" s="49" t="s">
        <v>19984</v>
      </c>
      <c r="F4193" s="20">
        <f>SUBTOTAL(9,F4192:F4192)</f>
        <v>5478</v>
      </c>
      <c r="G4193" s="20">
        <f>SUBTOTAL(9,G4192:G4192)</f>
        <v>224</v>
      </c>
    </row>
    <row r="4194" spans="1:7" ht="25.5" outlineLevel="2" x14ac:dyDescent="0.2">
      <c r="A4194" s="2">
        <v>3179</v>
      </c>
      <c r="B4194" t="s">
        <v>1832</v>
      </c>
      <c r="C4194" s="19" t="s">
        <v>20719</v>
      </c>
      <c r="D4194" s="10" t="s">
        <v>80</v>
      </c>
      <c r="E4194" t="s">
        <v>398</v>
      </c>
      <c r="F4194" s="20">
        <v>61</v>
      </c>
      <c r="G4194" s="20">
        <v>200</v>
      </c>
    </row>
    <row r="4195" spans="1:7" ht="25.5" outlineLevel="1" x14ac:dyDescent="0.2">
      <c r="A4195" s="2"/>
      <c r="C4195" s="49" t="s">
        <v>20720</v>
      </c>
      <c r="F4195" s="20">
        <f>SUBTOTAL(9,F4194:F4194)</f>
        <v>61</v>
      </c>
      <c r="G4195" s="20">
        <f>SUBTOTAL(9,G4194:G4194)</f>
        <v>200</v>
      </c>
    </row>
    <row r="4196" spans="1:7" ht="25.5" outlineLevel="2" x14ac:dyDescent="0.2">
      <c r="A4196" s="2">
        <v>3180</v>
      </c>
      <c r="B4196" t="s">
        <v>1834</v>
      </c>
      <c r="C4196" s="19" t="s">
        <v>20721</v>
      </c>
      <c r="D4196" s="10" t="s">
        <v>151</v>
      </c>
      <c r="E4196" t="s">
        <v>398</v>
      </c>
      <c r="F4196" s="20">
        <v>1</v>
      </c>
      <c r="G4196" s="20">
        <v>224</v>
      </c>
    </row>
    <row r="4197" spans="1:7" ht="25.5" outlineLevel="1" x14ac:dyDescent="0.2">
      <c r="A4197" s="2"/>
      <c r="C4197" s="49" t="s">
        <v>20722</v>
      </c>
      <c r="F4197" s="20">
        <f>SUBTOTAL(9,F4196:F4196)</f>
        <v>1</v>
      </c>
      <c r="G4197" s="20">
        <f>SUBTOTAL(9,G4196:G4196)</f>
        <v>224</v>
      </c>
    </row>
    <row r="4198" spans="1:7" outlineLevel="2" x14ac:dyDescent="0.2">
      <c r="A4198" s="2">
        <v>3181</v>
      </c>
      <c r="B4198" t="s">
        <v>1836</v>
      </c>
      <c r="C4198" s="19" t="s">
        <v>16517</v>
      </c>
      <c r="D4198" s="10" t="s">
        <v>80</v>
      </c>
      <c r="E4198" t="s">
        <v>398</v>
      </c>
      <c r="F4198" s="20">
        <v>22</v>
      </c>
      <c r="G4198" s="20">
        <v>336</v>
      </c>
    </row>
    <row r="4199" spans="1:7" outlineLevel="1" x14ac:dyDescent="0.2">
      <c r="A4199" s="2"/>
      <c r="C4199" s="49" t="s">
        <v>16518</v>
      </c>
      <c r="F4199" s="20">
        <f>SUBTOTAL(9,F4198:F4198)</f>
        <v>22</v>
      </c>
      <c r="G4199" s="20">
        <f>SUBTOTAL(9,G4198:G4198)</f>
        <v>336</v>
      </c>
    </row>
    <row r="4200" spans="1:7" outlineLevel="2" x14ac:dyDescent="0.2">
      <c r="A4200" s="2">
        <v>3182</v>
      </c>
      <c r="B4200" t="s">
        <v>1837</v>
      </c>
      <c r="C4200" s="19" t="s">
        <v>20723</v>
      </c>
      <c r="D4200" s="10" t="s">
        <v>27</v>
      </c>
      <c r="E4200" t="s">
        <v>398</v>
      </c>
      <c r="F4200" s="20">
        <v>293</v>
      </c>
      <c r="G4200" s="20">
        <v>976</v>
      </c>
    </row>
    <row r="4201" spans="1:7" outlineLevel="2" x14ac:dyDescent="0.2">
      <c r="A4201" s="2">
        <v>3183</v>
      </c>
      <c r="C4201" s="19" t="s">
        <v>20723</v>
      </c>
      <c r="D4201" s="10" t="s">
        <v>80</v>
      </c>
      <c r="E4201" t="s">
        <v>398</v>
      </c>
      <c r="F4201" s="20">
        <v>130</v>
      </c>
      <c r="G4201" s="20">
        <v>171</v>
      </c>
    </row>
    <row r="4202" spans="1:7" outlineLevel="1" x14ac:dyDescent="0.2">
      <c r="A4202" s="2"/>
      <c r="C4202" s="49" t="s">
        <v>20724</v>
      </c>
      <c r="F4202" s="20">
        <f>SUBTOTAL(9,F4200:F4201)</f>
        <v>423</v>
      </c>
      <c r="G4202" s="20">
        <f>SUBTOTAL(9,G4200:G4201)</f>
        <v>1147</v>
      </c>
    </row>
    <row r="4203" spans="1:7" ht="25.5" outlineLevel="2" x14ac:dyDescent="0.2">
      <c r="A4203" s="2">
        <v>3184</v>
      </c>
      <c r="B4203" t="s">
        <v>1838</v>
      </c>
      <c r="C4203" s="19" t="s">
        <v>19985</v>
      </c>
      <c r="D4203" s="10" t="s">
        <v>121</v>
      </c>
      <c r="E4203" t="s">
        <v>398</v>
      </c>
      <c r="F4203" s="20">
        <v>13</v>
      </c>
      <c r="G4203" s="20">
        <v>24</v>
      </c>
    </row>
    <row r="4204" spans="1:7" ht="25.5" outlineLevel="1" x14ac:dyDescent="0.2">
      <c r="A4204" s="2"/>
      <c r="C4204" s="49" t="s">
        <v>19986</v>
      </c>
      <c r="F4204" s="20">
        <f>SUBTOTAL(9,F4203:F4203)</f>
        <v>13</v>
      </c>
      <c r="G4204" s="20">
        <f>SUBTOTAL(9,G4203:G4203)</f>
        <v>24</v>
      </c>
    </row>
    <row r="4205" spans="1:7" outlineLevel="2" x14ac:dyDescent="0.2">
      <c r="A4205" s="2">
        <v>3185</v>
      </c>
      <c r="B4205" t="s">
        <v>1840</v>
      </c>
      <c r="C4205" s="19" t="s">
        <v>19987</v>
      </c>
      <c r="D4205" s="10" t="s">
        <v>80</v>
      </c>
      <c r="E4205" t="s">
        <v>398</v>
      </c>
      <c r="F4205" s="20">
        <v>8</v>
      </c>
      <c r="G4205" s="20">
        <v>73</v>
      </c>
    </row>
    <row r="4206" spans="1:7" outlineLevel="1" x14ac:dyDescent="0.2">
      <c r="A4206" s="2"/>
      <c r="C4206" s="49" t="s">
        <v>19988</v>
      </c>
      <c r="F4206" s="20">
        <f>SUBTOTAL(9,F4205:F4205)</f>
        <v>8</v>
      </c>
      <c r="G4206" s="20">
        <f>SUBTOTAL(9,G4205:G4205)</f>
        <v>73</v>
      </c>
    </row>
    <row r="4207" spans="1:7" ht="25.5" outlineLevel="2" x14ac:dyDescent="0.2">
      <c r="A4207" s="2">
        <v>3186</v>
      </c>
      <c r="B4207" t="s">
        <v>1841</v>
      </c>
      <c r="C4207" s="19" t="s">
        <v>19989</v>
      </c>
      <c r="D4207" s="10" t="s">
        <v>80</v>
      </c>
      <c r="E4207" t="s">
        <v>398</v>
      </c>
      <c r="F4207" s="20">
        <v>7</v>
      </c>
      <c r="G4207" s="20">
        <v>83</v>
      </c>
    </row>
    <row r="4208" spans="1:7" ht="25.5" outlineLevel="1" x14ac:dyDescent="0.2">
      <c r="A4208" s="2"/>
      <c r="C4208" s="49" t="s">
        <v>19990</v>
      </c>
      <c r="F4208" s="20">
        <f>SUBTOTAL(9,F4207:F4207)</f>
        <v>7</v>
      </c>
      <c r="G4208" s="20">
        <f>SUBTOTAL(9,G4207:G4207)</f>
        <v>83</v>
      </c>
    </row>
    <row r="4209" spans="1:7" outlineLevel="2" x14ac:dyDescent="0.2">
      <c r="A4209" s="2">
        <v>3187</v>
      </c>
      <c r="B4209" t="s">
        <v>1843</v>
      </c>
      <c r="C4209" s="19" t="s">
        <v>19991</v>
      </c>
      <c r="D4209" s="10" t="s">
        <v>42</v>
      </c>
      <c r="E4209" t="s">
        <v>398</v>
      </c>
      <c r="F4209" s="20">
        <v>6</v>
      </c>
      <c r="G4209" s="20">
        <v>50</v>
      </c>
    </row>
    <row r="4210" spans="1:7" ht="25.5" outlineLevel="1" x14ac:dyDescent="0.2">
      <c r="A4210" s="2"/>
      <c r="C4210" s="49" t="s">
        <v>19992</v>
      </c>
      <c r="F4210" s="20">
        <f>SUBTOTAL(9,F4209:F4209)</f>
        <v>6</v>
      </c>
      <c r="G4210" s="20">
        <f>SUBTOTAL(9,G4209:G4209)</f>
        <v>50</v>
      </c>
    </row>
    <row r="4211" spans="1:7" ht="25.5" outlineLevel="2" x14ac:dyDescent="0.2">
      <c r="A4211" s="2">
        <v>3188</v>
      </c>
      <c r="B4211" t="s">
        <v>1844</v>
      </c>
      <c r="C4211" s="19" t="s">
        <v>19993</v>
      </c>
      <c r="D4211" s="10" t="s">
        <v>178</v>
      </c>
      <c r="E4211" t="s">
        <v>398</v>
      </c>
      <c r="F4211" s="20">
        <v>2</v>
      </c>
      <c r="G4211" s="20">
        <v>99</v>
      </c>
    </row>
    <row r="4212" spans="1:7" ht="25.5" outlineLevel="1" x14ac:dyDescent="0.2">
      <c r="A4212" s="2"/>
      <c r="C4212" s="49" t="s">
        <v>19994</v>
      </c>
      <c r="F4212" s="20">
        <f>SUBTOTAL(9,F4211:F4211)</f>
        <v>2</v>
      </c>
      <c r="G4212" s="20">
        <f>SUBTOTAL(9,G4211:G4211)</f>
        <v>99</v>
      </c>
    </row>
    <row r="4213" spans="1:7" ht="25.5" outlineLevel="2" x14ac:dyDescent="0.2">
      <c r="A4213" s="2">
        <v>3189</v>
      </c>
      <c r="B4213" t="s">
        <v>1846</v>
      </c>
      <c r="C4213" s="19" t="s">
        <v>19995</v>
      </c>
      <c r="D4213" s="10" t="s">
        <v>42</v>
      </c>
      <c r="E4213" t="s">
        <v>398</v>
      </c>
      <c r="F4213" s="20">
        <v>10</v>
      </c>
      <c r="G4213" s="20">
        <v>180</v>
      </c>
    </row>
    <row r="4214" spans="1:7" ht="25.5" outlineLevel="1" x14ac:dyDescent="0.2">
      <c r="A4214" s="2"/>
      <c r="C4214" s="49" t="s">
        <v>19996</v>
      </c>
      <c r="F4214" s="20">
        <f>SUBTOTAL(9,F4213:F4213)</f>
        <v>10</v>
      </c>
      <c r="G4214" s="20">
        <f>SUBTOTAL(9,G4213:G4213)</f>
        <v>180</v>
      </c>
    </row>
    <row r="4215" spans="1:7" outlineLevel="2" x14ac:dyDescent="0.2">
      <c r="A4215" s="2">
        <v>3190</v>
      </c>
      <c r="B4215" t="s">
        <v>1848</v>
      </c>
      <c r="C4215" s="19" t="s">
        <v>19997</v>
      </c>
      <c r="D4215" s="10" t="s">
        <v>42</v>
      </c>
      <c r="E4215" t="s">
        <v>398</v>
      </c>
      <c r="F4215" s="20">
        <v>2</v>
      </c>
      <c r="G4215" s="20">
        <v>20</v>
      </c>
    </row>
    <row r="4216" spans="1:7" outlineLevel="1" x14ac:dyDescent="0.2">
      <c r="A4216" s="2"/>
      <c r="C4216" s="49" t="s">
        <v>19998</v>
      </c>
      <c r="F4216" s="20">
        <f>SUBTOTAL(9,F4215:F4215)</f>
        <v>2</v>
      </c>
      <c r="G4216" s="20">
        <f>SUBTOTAL(9,G4215:G4215)</f>
        <v>20</v>
      </c>
    </row>
    <row r="4217" spans="1:7" outlineLevel="2" x14ac:dyDescent="0.2">
      <c r="A4217" s="2">
        <v>3191</v>
      </c>
      <c r="B4217" t="s">
        <v>1849</v>
      </c>
      <c r="C4217" s="19" t="s">
        <v>19999</v>
      </c>
      <c r="D4217" s="10" t="s">
        <v>80</v>
      </c>
      <c r="E4217" t="s">
        <v>851</v>
      </c>
      <c r="F4217" s="20">
        <v>55393</v>
      </c>
      <c r="G4217" s="20">
        <v>42062</v>
      </c>
    </row>
    <row r="4218" spans="1:7" outlineLevel="1" x14ac:dyDescent="0.2">
      <c r="A4218" s="2"/>
      <c r="C4218" s="49" t="s">
        <v>20000</v>
      </c>
      <c r="F4218" s="20">
        <f>SUBTOTAL(9,F4217:F4217)</f>
        <v>55393</v>
      </c>
      <c r="G4218" s="20">
        <f>SUBTOTAL(9,G4217:G4217)</f>
        <v>42062</v>
      </c>
    </row>
    <row r="4219" spans="1:7" ht="25.5" outlineLevel="2" x14ac:dyDescent="0.2">
      <c r="A4219" s="2">
        <v>3192</v>
      </c>
      <c r="B4219" t="s">
        <v>1850</v>
      </c>
      <c r="C4219" s="19" t="s">
        <v>20725</v>
      </c>
      <c r="D4219" s="10" t="s">
        <v>80</v>
      </c>
      <c r="E4219" t="s">
        <v>851</v>
      </c>
      <c r="F4219" s="20">
        <v>60</v>
      </c>
      <c r="G4219" s="20">
        <v>5</v>
      </c>
    </row>
    <row r="4220" spans="1:7" ht="25.5" outlineLevel="1" x14ac:dyDescent="0.2">
      <c r="A4220" s="2"/>
      <c r="C4220" s="49" t="s">
        <v>20726</v>
      </c>
      <c r="F4220" s="20">
        <f>SUBTOTAL(9,F4219:F4219)</f>
        <v>60</v>
      </c>
      <c r="G4220" s="20">
        <f>SUBTOTAL(9,G4219:G4219)</f>
        <v>5</v>
      </c>
    </row>
    <row r="4221" spans="1:7" ht="25.5" outlineLevel="2" x14ac:dyDescent="0.2">
      <c r="A4221" s="2">
        <v>3193</v>
      </c>
      <c r="B4221" t="s">
        <v>1851</v>
      </c>
      <c r="C4221" s="19" t="s">
        <v>20001</v>
      </c>
      <c r="D4221" s="10" t="s">
        <v>42</v>
      </c>
      <c r="E4221" t="s">
        <v>398</v>
      </c>
      <c r="F4221" s="20">
        <v>40</v>
      </c>
      <c r="G4221" s="20">
        <v>4</v>
      </c>
    </row>
    <row r="4222" spans="1:7" ht="25.5" outlineLevel="1" x14ac:dyDescent="0.2">
      <c r="A4222" s="2"/>
      <c r="C4222" s="49" t="s">
        <v>20002</v>
      </c>
      <c r="F4222" s="20">
        <f>SUBTOTAL(9,F4221:F4221)</f>
        <v>40</v>
      </c>
      <c r="G4222" s="20">
        <f>SUBTOTAL(9,G4221:G4221)</f>
        <v>4</v>
      </c>
    </row>
    <row r="4223" spans="1:7" ht="25.5" outlineLevel="2" x14ac:dyDescent="0.2">
      <c r="A4223" s="2">
        <v>3194</v>
      </c>
      <c r="B4223" t="s">
        <v>1852</v>
      </c>
      <c r="C4223" s="19" t="s">
        <v>20003</v>
      </c>
      <c r="D4223" s="10" t="s">
        <v>80</v>
      </c>
      <c r="E4223" t="s">
        <v>398</v>
      </c>
      <c r="F4223" s="20">
        <v>641</v>
      </c>
      <c r="G4223" s="20">
        <v>624</v>
      </c>
    </row>
    <row r="4224" spans="1:7" ht="25.5" outlineLevel="1" x14ac:dyDescent="0.2">
      <c r="A4224" s="2"/>
      <c r="C4224" s="49" t="s">
        <v>20004</v>
      </c>
      <c r="F4224" s="20">
        <f>SUBTOTAL(9,F4223:F4223)</f>
        <v>641</v>
      </c>
      <c r="G4224" s="20">
        <f>SUBTOTAL(9,G4223:G4223)</f>
        <v>624</v>
      </c>
    </row>
    <row r="4225" spans="1:7" ht="25.5" outlineLevel="2" x14ac:dyDescent="0.2">
      <c r="A4225" s="2">
        <v>3195</v>
      </c>
      <c r="B4225" t="s">
        <v>1854</v>
      </c>
      <c r="C4225" s="19" t="s">
        <v>20005</v>
      </c>
      <c r="D4225" s="10" t="s">
        <v>80</v>
      </c>
      <c r="E4225" t="s">
        <v>398</v>
      </c>
      <c r="F4225" s="20">
        <v>448</v>
      </c>
      <c r="G4225" s="20">
        <v>465</v>
      </c>
    </row>
    <row r="4226" spans="1:7" ht="25.5" outlineLevel="1" x14ac:dyDescent="0.2">
      <c r="A4226" s="2"/>
      <c r="C4226" s="49" t="s">
        <v>20006</v>
      </c>
      <c r="F4226" s="20">
        <f>SUBTOTAL(9,F4225:F4225)</f>
        <v>448</v>
      </c>
      <c r="G4226" s="20">
        <f>SUBTOTAL(9,G4225:G4225)</f>
        <v>465</v>
      </c>
    </row>
    <row r="4227" spans="1:7" ht="25.5" outlineLevel="2" x14ac:dyDescent="0.2">
      <c r="A4227" s="2">
        <v>3196</v>
      </c>
      <c r="B4227" t="s">
        <v>1855</v>
      </c>
      <c r="C4227" s="19" t="s">
        <v>20727</v>
      </c>
      <c r="D4227" s="10" t="s">
        <v>94</v>
      </c>
      <c r="E4227" t="s">
        <v>398</v>
      </c>
      <c r="F4227" s="20">
        <v>2</v>
      </c>
      <c r="G4227" s="20">
        <v>10</v>
      </c>
    </row>
    <row r="4228" spans="1:7" ht="25.5" outlineLevel="1" x14ac:dyDescent="0.2">
      <c r="A4228" s="2"/>
      <c r="C4228" s="49" t="s">
        <v>20728</v>
      </c>
      <c r="F4228" s="20">
        <f>SUBTOTAL(9,F4227:F4227)</f>
        <v>2</v>
      </c>
      <c r="G4228" s="20">
        <f>SUBTOTAL(9,G4227:G4227)</f>
        <v>10</v>
      </c>
    </row>
    <row r="4229" spans="1:7" outlineLevel="2" x14ac:dyDescent="0.2">
      <c r="A4229" s="2">
        <v>3197</v>
      </c>
      <c r="B4229" t="s">
        <v>1857</v>
      </c>
      <c r="C4229" s="19" t="s">
        <v>20007</v>
      </c>
      <c r="D4229" s="10" t="s">
        <v>80</v>
      </c>
      <c r="E4229" t="s">
        <v>398</v>
      </c>
      <c r="F4229" s="20">
        <v>117540</v>
      </c>
      <c r="G4229" s="20">
        <v>14688</v>
      </c>
    </row>
    <row r="4230" spans="1:7" outlineLevel="1" x14ac:dyDescent="0.2">
      <c r="A4230" s="2"/>
      <c r="C4230" s="49" t="s">
        <v>20008</v>
      </c>
      <c r="F4230" s="20">
        <f>SUBTOTAL(9,F4229:F4229)</f>
        <v>117540</v>
      </c>
      <c r="G4230" s="20">
        <f>SUBTOTAL(9,G4229:G4229)</f>
        <v>14688</v>
      </c>
    </row>
    <row r="4231" spans="1:7" ht="25.5" outlineLevel="2" x14ac:dyDescent="0.2">
      <c r="A4231" s="2">
        <v>3198</v>
      </c>
      <c r="B4231" t="s">
        <v>1858</v>
      </c>
      <c r="C4231" s="19" t="s">
        <v>20009</v>
      </c>
      <c r="D4231" s="10" t="s">
        <v>80</v>
      </c>
      <c r="E4231" t="s">
        <v>411</v>
      </c>
      <c r="F4231" s="20">
        <v>1</v>
      </c>
      <c r="G4231" s="20">
        <v>1326</v>
      </c>
    </row>
    <row r="4232" spans="1:7" ht="25.5" outlineLevel="2" x14ac:dyDescent="0.2">
      <c r="A4232" s="2">
        <v>3199</v>
      </c>
      <c r="C4232" s="19" t="s">
        <v>20009</v>
      </c>
      <c r="D4232" s="10" t="s">
        <v>178</v>
      </c>
      <c r="E4232" t="s">
        <v>411</v>
      </c>
      <c r="F4232" s="20">
        <v>1</v>
      </c>
      <c r="G4232" s="20">
        <v>3960</v>
      </c>
    </row>
    <row r="4233" spans="1:7" ht="25.5" outlineLevel="1" x14ac:dyDescent="0.2">
      <c r="A4233" s="2"/>
      <c r="C4233" s="49" t="s">
        <v>20010</v>
      </c>
      <c r="F4233" s="20">
        <f>SUBTOTAL(9,F4231:F4232)</f>
        <v>2</v>
      </c>
      <c r="G4233" s="20">
        <f>SUBTOTAL(9,G4231:G4232)</f>
        <v>5286</v>
      </c>
    </row>
    <row r="4234" spans="1:7" ht="25.5" outlineLevel="2" x14ac:dyDescent="0.2">
      <c r="A4234" s="2">
        <v>3200</v>
      </c>
      <c r="B4234" t="s">
        <v>1860</v>
      </c>
      <c r="C4234" s="19" t="s">
        <v>20011</v>
      </c>
      <c r="D4234" s="10" t="s">
        <v>1862</v>
      </c>
      <c r="E4234" t="s">
        <v>398</v>
      </c>
      <c r="F4234" s="20">
        <v>525</v>
      </c>
      <c r="G4234" s="20">
        <v>12</v>
      </c>
    </row>
    <row r="4235" spans="1:7" ht="25.5" outlineLevel="1" x14ac:dyDescent="0.2">
      <c r="A4235" s="2"/>
      <c r="C4235" s="49" t="s">
        <v>20012</v>
      </c>
      <c r="F4235" s="20">
        <f>SUBTOTAL(9,F4234:F4234)</f>
        <v>525</v>
      </c>
      <c r="G4235" s="20">
        <f>SUBTOTAL(9,G4234:G4234)</f>
        <v>12</v>
      </c>
    </row>
    <row r="4236" spans="1:7" ht="25.5" outlineLevel="2" x14ac:dyDescent="0.2">
      <c r="A4236" s="2">
        <v>3201</v>
      </c>
      <c r="B4236" t="s">
        <v>1863</v>
      </c>
      <c r="C4236" s="19" t="s">
        <v>20013</v>
      </c>
      <c r="D4236" s="10" t="s">
        <v>80</v>
      </c>
      <c r="E4236" t="s">
        <v>398</v>
      </c>
      <c r="F4236" s="20">
        <v>14</v>
      </c>
      <c r="G4236" s="20">
        <v>1</v>
      </c>
    </row>
    <row r="4237" spans="1:7" ht="25.5" outlineLevel="1" x14ac:dyDescent="0.2">
      <c r="A4237" s="2"/>
      <c r="C4237" s="49" t="s">
        <v>20014</v>
      </c>
      <c r="F4237" s="20">
        <f>SUBTOTAL(9,F4236:F4236)</f>
        <v>14</v>
      </c>
      <c r="G4237" s="20">
        <f>SUBTOTAL(9,G4236:G4236)</f>
        <v>1</v>
      </c>
    </row>
    <row r="4238" spans="1:7" ht="25.5" outlineLevel="2" x14ac:dyDescent="0.2">
      <c r="A4238" s="2">
        <v>3202</v>
      </c>
      <c r="B4238" t="s">
        <v>1864</v>
      </c>
      <c r="C4238" s="19" t="s">
        <v>1865</v>
      </c>
      <c r="D4238" s="10" t="s">
        <v>80</v>
      </c>
      <c r="E4238" t="s">
        <v>398</v>
      </c>
      <c r="F4238" s="20">
        <v>9</v>
      </c>
      <c r="G4238" s="20">
        <v>150</v>
      </c>
    </row>
    <row r="4239" spans="1:7" ht="25.5" outlineLevel="1" x14ac:dyDescent="0.2">
      <c r="A4239" s="2"/>
      <c r="C4239" s="49" t="s">
        <v>1966</v>
      </c>
      <c r="F4239" s="20">
        <f>SUBTOTAL(9,F4238:F4238)</f>
        <v>9</v>
      </c>
      <c r="G4239" s="20">
        <f>SUBTOTAL(9,G4238:G4238)</f>
        <v>150</v>
      </c>
    </row>
    <row r="4240" spans="1:7" outlineLevel="2" x14ac:dyDescent="0.2">
      <c r="A4240" s="2">
        <v>3203</v>
      </c>
      <c r="B4240" t="s">
        <v>1866</v>
      </c>
      <c r="C4240" s="19" t="s">
        <v>20015</v>
      </c>
      <c r="D4240" s="10" t="s">
        <v>80</v>
      </c>
      <c r="E4240" t="s">
        <v>398</v>
      </c>
      <c r="F4240" s="20">
        <v>7</v>
      </c>
      <c r="G4240" s="20">
        <v>160</v>
      </c>
    </row>
    <row r="4241" spans="1:7" outlineLevel="1" x14ac:dyDescent="0.2">
      <c r="A4241" s="2"/>
      <c r="C4241" s="49" t="s">
        <v>20016</v>
      </c>
      <c r="F4241" s="20">
        <f>SUBTOTAL(9,F4240:F4240)</f>
        <v>7</v>
      </c>
      <c r="G4241" s="20">
        <f>SUBTOTAL(9,G4240:G4240)</f>
        <v>160</v>
      </c>
    </row>
    <row r="4242" spans="1:7" ht="25.5" outlineLevel="2" x14ac:dyDescent="0.2">
      <c r="A4242" s="2">
        <v>3204</v>
      </c>
      <c r="B4242" t="s">
        <v>1867</v>
      </c>
      <c r="C4242" s="19" t="s">
        <v>20017</v>
      </c>
      <c r="D4242" s="10" t="s">
        <v>80</v>
      </c>
      <c r="E4242" t="s">
        <v>398</v>
      </c>
      <c r="F4242" s="20">
        <v>15</v>
      </c>
      <c r="G4242" s="20">
        <v>6</v>
      </c>
    </row>
    <row r="4243" spans="1:7" ht="25.5" outlineLevel="1" x14ac:dyDescent="0.2">
      <c r="A4243" s="2"/>
      <c r="C4243" s="49" t="s">
        <v>20018</v>
      </c>
      <c r="F4243" s="20">
        <f>SUBTOTAL(9,F4242:F4242)</f>
        <v>15</v>
      </c>
      <c r="G4243" s="20">
        <f>SUBTOTAL(9,G4242:G4242)</f>
        <v>6</v>
      </c>
    </row>
    <row r="4244" spans="1:7" ht="25.5" outlineLevel="2" x14ac:dyDescent="0.2">
      <c r="A4244" s="2">
        <v>3205</v>
      </c>
      <c r="B4244" t="s">
        <v>1869</v>
      </c>
      <c r="C4244" s="19" t="s">
        <v>20729</v>
      </c>
      <c r="D4244" s="10" t="s">
        <v>27</v>
      </c>
      <c r="E4244" t="s">
        <v>398</v>
      </c>
      <c r="F4244" s="20">
        <v>13</v>
      </c>
      <c r="G4244" s="20">
        <v>18720</v>
      </c>
    </row>
    <row r="4245" spans="1:7" ht="25.5" outlineLevel="2" x14ac:dyDescent="0.2">
      <c r="A4245" s="2">
        <v>3206</v>
      </c>
      <c r="C4245" s="19" t="s">
        <v>20729</v>
      </c>
      <c r="D4245" s="10" t="s">
        <v>162</v>
      </c>
      <c r="E4245" t="s">
        <v>398</v>
      </c>
      <c r="F4245" s="20">
        <v>2</v>
      </c>
      <c r="G4245" s="20">
        <v>890</v>
      </c>
    </row>
    <row r="4246" spans="1:7" ht="25.5" outlineLevel="1" x14ac:dyDescent="0.2">
      <c r="A4246" s="2"/>
      <c r="C4246" s="49" t="s">
        <v>20730</v>
      </c>
      <c r="F4246" s="20">
        <f>SUBTOTAL(9,F4244:F4245)</f>
        <v>15</v>
      </c>
      <c r="G4246" s="20">
        <f>SUBTOTAL(9,G4244:G4245)</f>
        <v>19610</v>
      </c>
    </row>
    <row r="4247" spans="1:7" ht="25.5" outlineLevel="2" x14ac:dyDescent="0.2">
      <c r="A4247" s="2">
        <v>3207</v>
      </c>
      <c r="B4247" t="s">
        <v>1871</v>
      </c>
      <c r="C4247" s="19" t="s">
        <v>20731</v>
      </c>
      <c r="D4247" s="10" t="s">
        <v>80</v>
      </c>
      <c r="E4247" t="s">
        <v>398</v>
      </c>
      <c r="F4247" s="20">
        <v>16</v>
      </c>
      <c r="G4247" s="20">
        <v>7</v>
      </c>
    </row>
    <row r="4248" spans="1:7" ht="25.5" outlineLevel="1" x14ac:dyDescent="0.2">
      <c r="A4248" s="2"/>
      <c r="C4248" s="49" t="s">
        <v>20732</v>
      </c>
      <c r="F4248" s="20">
        <f>SUBTOTAL(9,F4247:F4247)</f>
        <v>16</v>
      </c>
      <c r="G4248" s="20">
        <f>SUBTOTAL(9,G4247:G4247)</f>
        <v>7</v>
      </c>
    </row>
    <row r="4249" spans="1:7" ht="25.5" outlineLevel="2" x14ac:dyDescent="0.2">
      <c r="A4249" s="2">
        <v>3208</v>
      </c>
      <c r="B4249" t="s">
        <v>1873</v>
      </c>
      <c r="C4249" s="19" t="s">
        <v>20019</v>
      </c>
      <c r="D4249" s="10" t="s">
        <v>132</v>
      </c>
      <c r="E4249" t="s">
        <v>411</v>
      </c>
      <c r="F4249" s="20">
        <v>751</v>
      </c>
      <c r="G4249" s="20">
        <v>15</v>
      </c>
    </row>
    <row r="4250" spans="1:7" ht="25.5" outlineLevel="1" x14ac:dyDescent="0.2">
      <c r="A4250" s="2"/>
      <c r="C4250" s="49" t="s">
        <v>20020</v>
      </c>
      <c r="F4250" s="20">
        <f>SUBTOTAL(9,F4249:F4249)</f>
        <v>751</v>
      </c>
      <c r="G4250" s="20">
        <f>SUBTOTAL(9,G4249:G4249)</f>
        <v>15</v>
      </c>
    </row>
    <row r="4251" spans="1:7" ht="25.5" outlineLevel="2" x14ac:dyDescent="0.2">
      <c r="A4251" s="2">
        <v>3209</v>
      </c>
      <c r="B4251" t="s">
        <v>1875</v>
      </c>
      <c r="C4251" s="19" t="s">
        <v>20733</v>
      </c>
      <c r="D4251" s="10" t="s">
        <v>443</v>
      </c>
      <c r="E4251" t="s">
        <v>398</v>
      </c>
      <c r="F4251" s="20">
        <v>38</v>
      </c>
      <c r="G4251" s="20">
        <v>6248</v>
      </c>
    </row>
    <row r="4252" spans="1:7" ht="25.5" outlineLevel="2" x14ac:dyDescent="0.2">
      <c r="A4252" s="2">
        <v>3210</v>
      </c>
      <c r="C4252" s="19" t="s">
        <v>20733</v>
      </c>
      <c r="D4252" s="10" t="s">
        <v>80</v>
      </c>
      <c r="E4252" t="s">
        <v>398</v>
      </c>
      <c r="F4252" s="20">
        <v>39</v>
      </c>
      <c r="G4252" s="20">
        <v>20</v>
      </c>
    </row>
    <row r="4253" spans="1:7" ht="25.5" outlineLevel="1" x14ac:dyDescent="0.2">
      <c r="A4253" s="2"/>
      <c r="C4253" s="49" t="s">
        <v>20734</v>
      </c>
      <c r="F4253" s="20">
        <f>SUBTOTAL(9,F4251:F4252)</f>
        <v>77</v>
      </c>
      <c r="G4253" s="20">
        <f>SUBTOTAL(9,G4251:G4252)</f>
        <v>6268</v>
      </c>
    </row>
    <row r="4254" spans="1:7" ht="25.5" outlineLevel="2" x14ac:dyDescent="0.2">
      <c r="A4254" s="2">
        <v>3211</v>
      </c>
      <c r="B4254" t="s">
        <v>1877</v>
      </c>
      <c r="C4254" s="19" t="s">
        <v>20735</v>
      </c>
      <c r="D4254" s="10" t="s">
        <v>130</v>
      </c>
      <c r="E4254" t="s">
        <v>398</v>
      </c>
      <c r="F4254" s="20">
        <v>44425</v>
      </c>
      <c r="G4254" s="20">
        <v>3570</v>
      </c>
    </row>
    <row r="4255" spans="1:7" ht="25.5" outlineLevel="2" x14ac:dyDescent="0.2">
      <c r="A4255" s="2">
        <v>3212</v>
      </c>
      <c r="C4255" s="19" t="s">
        <v>20735</v>
      </c>
      <c r="D4255" s="10" t="s">
        <v>175</v>
      </c>
      <c r="E4255" t="s">
        <v>398</v>
      </c>
      <c r="F4255" s="20">
        <v>9400</v>
      </c>
      <c r="G4255" s="20">
        <v>1521</v>
      </c>
    </row>
    <row r="4256" spans="1:7" ht="25.5" outlineLevel="1" x14ac:dyDescent="0.2">
      <c r="A4256" s="2"/>
      <c r="C4256" s="49" t="s">
        <v>20736</v>
      </c>
      <c r="F4256" s="20">
        <f>SUBTOTAL(9,F4254:F4255)</f>
        <v>53825</v>
      </c>
      <c r="G4256" s="20">
        <f>SUBTOTAL(9,G4254:G4255)</f>
        <v>5091</v>
      </c>
    </row>
    <row r="4257" spans="1:7" ht="25.5" outlineLevel="2" x14ac:dyDescent="0.2">
      <c r="A4257" s="2">
        <v>3213</v>
      </c>
      <c r="B4257" t="s">
        <v>1879</v>
      </c>
      <c r="C4257" s="19" t="s">
        <v>20737</v>
      </c>
      <c r="D4257" s="10" t="s">
        <v>86</v>
      </c>
      <c r="E4257" t="s">
        <v>398</v>
      </c>
      <c r="F4257" s="20">
        <v>65</v>
      </c>
      <c r="G4257" s="20">
        <v>217209</v>
      </c>
    </row>
    <row r="4258" spans="1:7" ht="25.5" outlineLevel="1" x14ac:dyDescent="0.2">
      <c r="A4258" s="2"/>
      <c r="C4258" s="49" t="s">
        <v>20738</v>
      </c>
      <c r="F4258" s="20">
        <f>SUBTOTAL(9,F4257:F4257)</f>
        <v>65</v>
      </c>
      <c r="G4258" s="20">
        <f>SUBTOTAL(9,G4257:G4257)</f>
        <v>217209</v>
      </c>
    </row>
    <row r="4259" spans="1:7" ht="25.5" outlineLevel="2" x14ac:dyDescent="0.2">
      <c r="A4259" s="2">
        <v>3214</v>
      </c>
      <c r="B4259" t="s">
        <v>1881</v>
      </c>
      <c r="C4259" s="19" t="s">
        <v>20021</v>
      </c>
      <c r="D4259" s="10" t="s">
        <v>176</v>
      </c>
      <c r="E4259" t="s">
        <v>398</v>
      </c>
      <c r="F4259" s="20">
        <v>15</v>
      </c>
      <c r="G4259" s="20">
        <v>14</v>
      </c>
    </row>
    <row r="4260" spans="1:7" ht="25.5" outlineLevel="1" x14ac:dyDescent="0.2">
      <c r="A4260" s="2"/>
      <c r="C4260" s="49" t="s">
        <v>20022</v>
      </c>
      <c r="F4260" s="20">
        <f>SUBTOTAL(9,F4259:F4259)</f>
        <v>15</v>
      </c>
      <c r="G4260" s="20">
        <f>SUBTOTAL(9,G4259:G4259)</f>
        <v>14</v>
      </c>
    </row>
    <row r="4261" spans="1:7" outlineLevel="2" x14ac:dyDescent="0.2">
      <c r="A4261" s="2">
        <v>3215</v>
      </c>
      <c r="B4261" t="s">
        <v>1883</v>
      </c>
      <c r="C4261" s="19" t="s">
        <v>20023</v>
      </c>
      <c r="D4261" s="10" t="s">
        <v>80</v>
      </c>
      <c r="E4261" t="s">
        <v>398</v>
      </c>
      <c r="F4261" s="20">
        <v>28</v>
      </c>
      <c r="G4261" s="20">
        <v>348</v>
      </c>
    </row>
    <row r="4262" spans="1:7" outlineLevel="2" x14ac:dyDescent="0.2">
      <c r="A4262" s="2">
        <v>3216</v>
      </c>
      <c r="C4262" s="19" t="s">
        <v>20023</v>
      </c>
      <c r="D4262" s="10" t="s">
        <v>178</v>
      </c>
      <c r="E4262" t="s">
        <v>398</v>
      </c>
      <c r="F4262" s="20">
        <v>2</v>
      </c>
      <c r="G4262" s="20">
        <v>15</v>
      </c>
    </row>
    <row r="4263" spans="1:7" outlineLevel="1" x14ac:dyDescent="0.2">
      <c r="A4263" s="2"/>
      <c r="C4263" s="49" t="s">
        <v>20024</v>
      </c>
      <c r="F4263" s="20">
        <f>SUBTOTAL(9,F4261:F4262)</f>
        <v>30</v>
      </c>
      <c r="G4263" s="20">
        <f>SUBTOTAL(9,G4261:G4262)</f>
        <v>363</v>
      </c>
    </row>
    <row r="4264" spans="1:7" ht="25.5" outlineLevel="2" x14ac:dyDescent="0.2">
      <c r="A4264" s="2">
        <v>3217</v>
      </c>
      <c r="B4264" t="s">
        <v>1884</v>
      </c>
      <c r="C4264" s="19" t="s">
        <v>20025</v>
      </c>
      <c r="D4264" s="10" t="s">
        <v>178</v>
      </c>
      <c r="E4264" t="s">
        <v>398</v>
      </c>
      <c r="F4264" s="20">
        <v>20</v>
      </c>
      <c r="G4264" s="20">
        <v>30433</v>
      </c>
    </row>
    <row r="4265" spans="1:7" ht="25.5" outlineLevel="1" x14ac:dyDescent="0.2">
      <c r="A4265" s="2"/>
      <c r="C4265" s="49" t="s">
        <v>20026</v>
      </c>
      <c r="F4265" s="20">
        <f>SUBTOTAL(9,F4264:F4264)</f>
        <v>20</v>
      </c>
      <c r="G4265" s="20">
        <f>SUBTOTAL(9,G4264:G4264)</f>
        <v>30433</v>
      </c>
    </row>
    <row r="4266" spans="1:7" ht="25.5" outlineLevel="2" x14ac:dyDescent="0.2">
      <c r="A4266" s="2">
        <v>3218</v>
      </c>
      <c r="B4266" t="s">
        <v>1886</v>
      </c>
      <c r="C4266" s="19" t="s">
        <v>20027</v>
      </c>
      <c r="D4266" s="10" t="s">
        <v>178</v>
      </c>
      <c r="E4266" t="s">
        <v>398</v>
      </c>
      <c r="F4266" s="20">
        <v>1</v>
      </c>
      <c r="G4266" s="20">
        <v>333</v>
      </c>
    </row>
    <row r="4267" spans="1:7" ht="25.5" outlineLevel="1" x14ac:dyDescent="0.2">
      <c r="A4267" s="2"/>
      <c r="C4267" s="49" t="s">
        <v>20028</v>
      </c>
      <c r="F4267" s="20">
        <f>SUBTOTAL(9,F4266:F4266)</f>
        <v>1</v>
      </c>
      <c r="G4267" s="20">
        <f>SUBTOTAL(9,G4266:G4266)</f>
        <v>333</v>
      </c>
    </row>
    <row r="4268" spans="1:7" ht="25.5" outlineLevel="2" x14ac:dyDescent="0.2">
      <c r="A4268" s="2">
        <v>3219</v>
      </c>
      <c r="B4268" t="s">
        <v>1887</v>
      </c>
      <c r="C4268" s="19" t="s">
        <v>20029</v>
      </c>
      <c r="D4268" s="10" t="s">
        <v>80</v>
      </c>
      <c r="E4268" t="s">
        <v>398</v>
      </c>
      <c r="F4268" s="20">
        <v>100</v>
      </c>
      <c r="G4268" s="20">
        <v>308</v>
      </c>
    </row>
    <row r="4269" spans="1:7" ht="25.5" outlineLevel="1" x14ac:dyDescent="0.2">
      <c r="A4269" s="2"/>
      <c r="C4269" s="49" t="s">
        <v>20030</v>
      </c>
      <c r="F4269" s="20">
        <f>SUBTOTAL(9,F4268:F4268)</f>
        <v>100</v>
      </c>
      <c r="G4269" s="20">
        <f>SUBTOTAL(9,G4268:G4268)</f>
        <v>308</v>
      </c>
    </row>
    <row r="4270" spans="1:7" ht="25.5" outlineLevel="2" x14ac:dyDescent="0.2">
      <c r="A4270" s="2">
        <v>3220</v>
      </c>
      <c r="B4270" t="s">
        <v>1889</v>
      </c>
      <c r="C4270" s="19" t="s">
        <v>20031</v>
      </c>
      <c r="D4270" s="10" t="s">
        <v>144</v>
      </c>
      <c r="E4270" t="s">
        <v>398</v>
      </c>
      <c r="F4270" s="20">
        <v>22</v>
      </c>
      <c r="G4270" s="20">
        <v>253</v>
      </c>
    </row>
    <row r="4271" spans="1:7" ht="25.5" outlineLevel="1" x14ac:dyDescent="0.2">
      <c r="A4271" s="2"/>
      <c r="C4271" s="49" t="s">
        <v>20032</v>
      </c>
      <c r="F4271" s="20">
        <f>SUBTOTAL(9,F4270:F4270)</f>
        <v>22</v>
      </c>
      <c r="G4271" s="20">
        <f>SUBTOTAL(9,G4270:G4270)</f>
        <v>253</v>
      </c>
    </row>
    <row r="4272" spans="1:7" ht="25.5" outlineLevel="2" x14ac:dyDescent="0.2">
      <c r="A4272" s="2">
        <v>3221</v>
      </c>
      <c r="B4272" t="s">
        <v>1891</v>
      </c>
      <c r="C4272" s="19" t="s">
        <v>20033</v>
      </c>
      <c r="D4272" s="10" t="s">
        <v>80</v>
      </c>
      <c r="E4272" t="s">
        <v>398</v>
      </c>
      <c r="F4272" s="20">
        <v>47</v>
      </c>
      <c r="G4272" s="20">
        <v>497</v>
      </c>
    </row>
    <row r="4273" spans="1:7" ht="25.5" outlineLevel="1" x14ac:dyDescent="0.2">
      <c r="A4273" s="2"/>
      <c r="C4273" s="49" t="s">
        <v>20034</v>
      </c>
      <c r="F4273" s="20">
        <f>SUBTOTAL(9,F4272:F4272)</f>
        <v>47</v>
      </c>
      <c r="G4273" s="20">
        <f>SUBTOTAL(9,G4272:G4272)</f>
        <v>497</v>
      </c>
    </row>
    <row r="4274" spans="1:7" outlineLevel="2" x14ac:dyDescent="0.2">
      <c r="A4274" s="2">
        <v>3222</v>
      </c>
      <c r="B4274" t="s">
        <v>1893</v>
      </c>
      <c r="C4274" s="19" t="s">
        <v>20283</v>
      </c>
      <c r="D4274" s="10" t="s">
        <v>80</v>
      </c>
      <c r="E4274" t="s">
        <v>411</v>
      </c>
      <c r="F4274" s="20">
        <v>29316</v>
      </c>
      <c r="G4274" s="20">
        <v>3710</v>
      </c>
    </row>
    <row r="4275" spans="1:7" ht="25.5" outlineLevel="1" x14ac:dyDescent="0.2">
      <c r="A4275" s="2"/>
      <c r="C4275" s="49" t="s">
        <v>20284</v>
      </c>
      <c r="F4275" s="20">
        <f>SUBTOTAL(9,F4274:F4274)</f>
        <v>29316</v>
      </c>
      <c r="G4275" s="20">
        <f>SUBTOTAL(9,G4274:G4274)</f>
        <v>3710</v>
      </c>
    </row>
    <row r="4276" spans="1:7" outlineLevel="2" x14ac:dyDescent="0.2">
      <c r="A4276" s="2">
        <v>3223</v>
      </c>
      <c r="B4276" t="s">
        <v>1894</v>
      </c>
      <c r="C4276" s="19" t="s">
        <v>20285</v>
      </c>
      <c r="D4276" s="10" t="s">
        <v>80</v>
      </c>
      <c r="E4276" t="s">
        <v>411</v>
      </c>
      <c r="F4276" s="20">
        <v>22400</v>
      </c>
      <c r="G4276" s="20">
        <v>2150</v>
      </c>
    </row>
    <row r="4277" spans="1:7" ht="25.5" outlineLevel="1" x14ac:dyDescent="0.2">
      <c r="A4277" s="2"/>
      <c r="C4277" s="49" t="s">
        <v>20286</v>
      </c>
      <c r="F4277" s="20">
        <f>SUBTOTAL(9,F4276:F4276)</f>
        <v>22400</v>
      </c>
      <c r="G4277" s="20">
        <f>SUBTOTAL(9,G4276:G4276)</f>
        <v>2150</v>
      </c>
    </row>
    <row r="4278" spans="1:7" outlineLevel="2" x14ac:dyDescent="0.2">
      <c r="A4278" s="2">
        <v>3224</v>
      </c>
      <c r="B4278" t="s">
        <v>1895</v>
      </c>
      <c r="C4278" s="19" t="s">
        <v>20289</v>
      </c>
      <c r="D4278" s="10" t="s">
        <v>80</v>
      </c>
      <c r="E4278" t="s">
        <v>411</v>
      </c>
      <c r="F4278" s="20">
        <v>147382</v>
      </c>
      <c r="G4278" s="20">
        <v>7518</v>
      </c>
    </row>
    <row r="4279" spans="1:7" outlineLevel="1" x14ac:dyDescent="0.2">
      <c r="A4279" s="2"/>
      <c r="C4279" s="49" t="s">
        <v>20290</v>
      </c>
      <c r="F4279" s="20">
        <f>SUBTOTAL(9,F4278:F4278)</f>
        <v>147382</v>
      </c>
      <c r="G4279" s="20">
        <f>SUBTOTAL(9,G4278:G4278)</f>
        <v>7518</v>
      </c>
    </row>
    <row r="4280" spans="1:7" ht="25.5" outlineLevel="2" x14ac:dyDescent="0.2">
      <c r="A4280" s="2">
        <v>3225</v>
      </c>
      <c r="B4280" t="s">
        <v>1896</v>
      </c>
      <c r="C4280" s="19" t="s">
        <v>20035</v>
      </c>
      <c r="D4280" s="10" t="s">
        <v>443</v>
      </c>
      <c r="E4280" t="s">
        <v>398</v>
      </c>
      <c r="F4280" s="20">
        <v>388</v>
      </c>
      <c r="G4280" s="20">
        <v>138</v>
      </c>
    </row>
    <row r="4281" spans="1:7" ht="25.5" outlineLevel="2" x14ac:dyDescent="0.2">
      <c r="A4281" s="2">
        <v>3226</v>
      </c>
      <c r="C4281" s="19" t="s">
        <v>20035</v>
      </c>
      <c r="D4281" s="10" t="s">
        <v>15</v>
      </c>
      <c r="E4281" t="s">
        <v>398</v>
      </c>
      <c r="F4281" s="20">
        <v>11924</v>
      </c>
      <c r="G4281" s="20">
        <v>4453</v>
      </c>
    </row>
    <row r="4282" spans="1:7" ht="25.5" outlineLevel="2" x14ac:dyDescent="0.2">
      <c r="A4282" s="2">
        <v>3227</v>
      </c>
      <c r="C4282" s="19" t="s">
        <v>20035</v>
      </c>
      <c r="D4282" s="10" t="s">
        <v>16</v>
      </c>
      <c r="E4282" t="s">
        <v>398</v>
      </c>
      <c r="F4282" s="20">
        <v>153</v>
      </c>
      <c r="G4282" s="20">
        <v>93</v>
      </c>
    </row>
    <row r="4283" spans="1:7" ht="25.5" outlineLevel="2" x14ac:dyDescent="0.2">
      <c r="A4283" s="2">
        <v>3228</v>
      </c>
      <c r="C4283" s="19" t="s">
        <v>20035</v>
      </c>
      <c r="D4283" s="10" t="s">
        <v>23</v>
      </c>
      <c r="E4283" t="s">
        <v>398</v>
      </c>
      <c r="F4283" s="20">
        <v>3004</v>
      </c>
      <c r="G4283" s="20">
        <v>1020</v>
      </c>
    </row>
    <row r="4284" spans="1:7" ht="25.5" outlineLevel="2" x14ac:dyDescent="0.2">
      <c r="A4284" s="2">
        <v>3229</v>
      </c>
      <c r="C4284" s="19" t="s">
        <v>20035</v>
      </c>
      <c r="D4284" s="10" t="s">
        <v>37</v>
      </c>
      <c r="E4284" t="s">
        <v>398</v>
      </c>
      <c r="F4284" s="20">
        <v>9563</v>
      </c>
      <c r="G4284" s="20">
        <v>2161</v>
      </c>
    </row>
    <row r="4285" spans="1:7" ht="25.5" outlineLevel="2" x14ac:dyDescent="0.2">
      <c r="A4285" s="2">
        <v>3230</v>
      </c>
      <c r="C4285" s="19" t="s">
        <v>20035</v>
      </c>
      <c r="D4285" s="10" t="s">
        <v>41</v>
      </c>
      <c r="E4285" t="s">
        <v>398</v>
      </c>
      <c r="F4285" s="20">
        <v>2300</v>
      </c>
      <c r="G4285" s="20">
        <v>634</v>
      </c>
    </row>
    <row r="4286" spans="1:7" ht="25.5" outlineLevel="2" x14ac:dyDescent="0.2">
      <c r="A4286" s="2">
        <v>3231</v>
      </c>
      <c r="C4286" s="19" t="s">
        <v>20035</v>
      </c>
      <c r="D4286" s="10" t="s">
        <v>42</v>
      </c>
      <c r="E4286" t="s">
        <v>398</v>
      </c>
      <c r="F4286" s="20">
        <v>4451</v>
      </c>
      <c r="G4286" s="20">
        <v>82</v>
      </c>
    </row>
    <row r="4287" spans="1:7" ht="25.5" outlineLevel="2" x14ac:dyDescent="0.2">
      <c r="A4287" s="2">
        <v>3232</v>
      </c>
      <c r="C4287" s="19" t="s">
        <v>20035</v>
      </c>
      <c r="D4287" s="10" t="s">
        <v>54</v>
      </c>
      <c r="E4287" t="s">
        <v>398</v>
      </c>
      <c r="F4287" s="20">
        <v>2094</v>
      </c>
      <c r="G4287" s="20">
        <v>377</v>
      </c>
    </row>
    <row r="4288" spans="1:7" ht="25.5" outlineLevel="2" x14ac:dyDescent="0.2">
      <c r="A4288" s="2">
        <v>3233</v>
      </c>
      <c r="C4288" s="19" t="s">
        <v>20035</v>
      </c>
      <c r="D4288" s="10" t="s">
        <v>65</v>
      </c>
      <c r="E4288" t="s">
        <v>398</v>
      </c>
      <c r="F4288" s="20">
        <v>6416</v>
      </c>
      <c r="G4288" s="20">
        <v>2176</v>
      </c>
    </row>
    <row r="4289" spans="1:7" ht="25.5" outlineLevel="2" x14ac:dyDescent="0.2">
      <c r="A4289" s="2">
        <v>3234</v>
      </c>
      <c r="C4289" s="19" t="s">
        <v>20035</v>
      </c>
      <c r="D4289" s="10" t="s">
        <v>68</v>
      </c>
      <c r="E4289" t="s">
        <v>398</v>
      </c>
      <c r="F4289" s="20">
        <v>26756</v>
      </c>
      <c r="G4289" s="20">
        <v>6581</v>
      </c>
    </row>
    <row r="4290" spans="1:7" ht="25.5" outlineLevel="2" x14ac:dyDescent="0.2">
      <c r="A4290" s="2">
        <v>3235</v>
      </c>
      <c r="C4290" s="19" t="s">
        <v>20035</v>
      </c>
      <c r="D4290" s="10" t="s">
        <v>78</v>
      </c>
      <c r="E4290" t="s">
        <v>398</v>
      </c>
      <c r="F4290" s="20">
        <v>7577</v>
      </c>
      <c r="G4290" s="20">
        <v>2409</v>
      </c>
    </row>
    <row r="4291" spans="1:7" ht="25.5" outlineLevel="2" x14ac:dyDescent="0.2">
      <c r="A4291" s="2">
        <v>3236</v>
      </c>
      <c r="C4291" s="19" t="s">
        <v>20035</v>
      </c>
      <c r="D4291" s="10" t="s">
        <v>80</v>
      </c>
      <c r="E4291" t="s">
        <v>398</v>
      </c>
      <c r="F4291" s="20">
        <v>20269</v>
      </c>
      <c r="G4291" s="20">
        <v>1012</v>
      </c>
    </row>
    <row r="4292" spans="1:7" ht="25.5" outlineLevel="2" x14ac:dyDescent="0.2">
      <c r="A4292" s="2">
        <v>3237</v>
      </c>
      <c r="C4292" s="19" t="s">
        <v>20035</v>
      </c>
      <c r="D4292" s="10" t="s">
        <v>81</v>
      </c>
      <c r="E4292" t="s">
        <v>398</v>
      </c>
      <c r="F4292" s="20">
        <v>225</v>
      </c>
      <c r="G4292" s="20">
        <v>72</v>
      </c>
    </row>
    <row r="4293" spans="1:7" ht="25.5" outlineLevel="2" x14ac:dyDescent="0.2">
      <c r="A4293" s="2">
        <v>3238</v>
      </c>
      <c r="C4293" s="19" t="s">
        <v>20035</v>
      </c>
      <c r="D4293" s="10" t="s">
        <v>86</v>
      </c>
      <c r="E4293" t="s">
        <v>398</v>
      </c>
      <c r="F4293" s="20">
        <v>275</v>
      </c>
      <c r="G4293" s="20">
        <v>75</v>
      </c>
    </row>
    <row r="4294" spans="1:7" ht="25.5" outlineLevel="2" x14ac:dyDescent="0.2">
      <c r="A4294" s="2">
        <v>3239</v>
      </c>
      <c r="C4294" s="19" t="s">
        <v>20035</v>
      </c>
      <c r="D4294" s="10" t="s">
        <v>87</v>
      </c>
      <c r="E4294" t="s">
        <v>398</v>
      </c>
      <c r="F4294" s="20">
        <v>44337</v>
      </c>
      <c r="G4294" s="20">
        <v>3649</v>
      </c>
    </row>
    <row r="4295" spans="1:7" ht="25.5" outlineLevel="2" x14ac:dyDescent="0.2">
      <c r="A4295" s="2">
        <v>3240</v>
      </c>
      <c r="C4295" s="19" t="s">
        <v>20035</v>
      </c>
      <c r="D4295" s="10" t="s">
        <v>88</v>
      </c>
      <c r="E4295" t="s">
        <v>398</v>
      </c>
      <c r="F4295" s="20">
        <v>20771</v>
      </c>
      <c r="G4295" s="20">
        <v>2769</v>
      </c>
    </row>
    <row r="4296" spans="1:7" ht="25.5" outlineLevel="2" x14ac:dyDescent="0.2">
      <c r="A4296" s="2">
        <v>3241</v>
      </c>
      <c r="C4296" s="19" t="s">
        <v>20035</v>
      </c>
      <c r="D4296" s="10" t="s">
        <v>96</v>
      </c>
      <c r="E4296" t="s">
        <v>398</v>
      </c>
      <c r="F4296" s="20">
        <v>300</v>
      </c>
      <c r="G4296" s="20">
        <v>81</v>
      </c>
    </row>
    <row r="4297" spans="1:7" ht="25.5" outlineLevel="2" x14ac:dyDescent="0.2">
      <c r="A4297" s="2">
        <v>3242</v>
      </c>
      <c r="C4297" s="19" t="s">
        <v>20035</v>
      </c>
      <c r="D4297" s="10" t="s">
        <v>101</v>
      </c>
      <c r="E4297" t="s">
        <v>398</v>
      </c>
      <c r="F4297" s="20">
        <v>1550</v>
      </c>
      <c r="G4297" s="20">
        <v>326</v>
      </c>
    </row>
    <row r="4298" spans="1:7" ht="25.5" outlineLevel="2" x14ac:dyDescent="0.2">
      <c r="A4298" s="2">
        <v>3243</v>
      </c>
      <c r="C4298" s="19" t="s">
        <v>20035</v>
      </c>
      <c r="D4298" s="10" t="s">
        <v>107</v>
      </c>
      <c r="E4298" t="s">
        <v>398</v>
      </c>
      <c r="F4298" s="20">
        <v>1257</v>
      </c>
      <c r="G4298" s="20">
        <v>121</v>
      </c>
    </row>
    <row r="4299" spans="1:7" ht="25.5" outlineLevel="2" x14ac:dyDescent="0.2">
      <c r="A4299" s="2">
        <v>3244</v>
      </c>
      <c r="C4299" s="19" t="s">
        <v>20035</v>
      </c>
      <c r="D4299" s="10" t="s">
        <v>108</v>
      </c>
      <c r="E4299" t="s">
        <v>398</v>
      </c>
      <c r="F4299" s="20">
        <v>13</v>
      </c>
      <c r="G4299" s="20">
        <v>10</v>
      </c>
    </row>
    <row r="4300" spans="1:7" ht="25.5" outlineLevel="2" x14ac:dyDescent="0.2">
      <c r="A4300" s="2">
        <v>3245</v>
      </c>
      <c r="C4300" s="19" t="s">
        <v>20035</v>
      </c>
      <c r="D4300" s="10" t="s">
        <v>116</v>
      </c>
      <c r="E4300" t="s">
        <v>398</v>
      </c>
      <c r="F4300" s="20">
        <v>4</v>
      </c>
      <c r="G4300" s="20">
        <v>6</v>
      </c>
    </row>
    <row r="4301" spans="1:7" ht="25.5" outlineLevel="2" x14ac:dyDescent="0.2">
      <c r="A4301" s="2">
        <v>3246</v>
      </c>
      <c r="C4301" s="19" t="s">
        <v>20035</v>
      </c>
      <c r="D4301" s="10" t="s">
        <v>121</v>
      </c>
      <c r="E4301" t="s">
        <v>398</v>
      </c>
      <c r="F4301" s="20">
        <v>5694</v>
      </c>
      <c r="G4301" s="20">
        <v>2252</v>
      </c>
    </row>
    <row r="4302" spans="1:7" ht="25.5" outlineLevel="2" x14ac:dyDescent="0.2">
      <c r="A4302" s="2">
        <v>3247</v>
      </c>
      <c r="C4302" s="19" t="s">
        <v>20035</v>
      </c>
      <c r="D4302" s="10" t="s">
        <v>123</v>
      </c>
      <c r="E4302" t="s">
        <v>398</v>
      </c>
      <c r="F4302" s="20">
        <v>216</v>
      </c>
      <c r="G4302" s="20">
        <v>55</v>
      </c>
    </row>
    <row r="4303" spans="1:7" ht="25.5" outlineLevel="2" x14ac:dyDescent="0.2">
      <c r="A4303" s="2">
        <v>3248</v>
      </c>
      <c r="C4303" s="19" t="s">
        <v>20035</v>
      </c>
      <c r="D4303" s="10" t="s">
        <v>136</v>
      </c>
      <c r="E4303" t="s">
        <v>398</v>
      </c>
      <c r="F4303" s="20">
        <v>260</v>
      </c>
      <c r="G4303" s="20">
        <v>101</v>
      </c>
    </row>
    <row r="4304" spans="1:7" ht="25.5" outlineLevel="2" x14ac:dyDescent="0.2">
      <c r="A4304" s="2">
        <v>3249</v>
      </c>
      <c r="C4304" s="19" t="s">
        <v>20035</v>
      </c>
      <c r="D4304" s="10" t="s">
        <v>137</v>
      </c>
      <c r="E4304" t="s">
        <v>398</v>
      </c>
      <c r="F4304" s="20">
        <v>2146</v>
      </c>
      <c r="G4304" s="20">
        <v>102</v>
      </c>
    </row>
    <row r="4305" spans="1:7" ht="25.5" outlineLevel="2" x14ac:dyDescent="0.2">
      <c r="A4305" s="2">
        <v>3250</v>
      </c>
      <c r="C4305" s="19" t="s">
        <v>20035</v>
      </c>
      <c r="D4305" s="10" t="s">
        <v>143</v>
      </c>
      <c r="E4305" t="s">
        <v>398</v>
      </c>
      <c r="F4305" s="20">
        <v>14911</v>
      </c>
      <c r="G4305" s="20">
        <v>4676</v>
      </c>
    </row>
    <row r="4306" spans="1:7" ht="25.5" outlineLevel="2" x14ac:dyDescent="0.2">
      <c r="A4306" s="2">
        <v>3251</v>
      </c>
      <c r="C4306" s="19" t="s">
        <v>20035</v>
      </c>
      <c r="D4306" s="10" t="s">
        <v>151</v>
      </c>
      <c r="E4306" t="s">
        <v>398</v>
      </c>
      <c r="F4306" s="20">
        <v>2371</v>
      </c>
      <c r="G4306" s="20">
        <v>442</v>
      </c>
    </row>
    <row r="4307" spans="1:7" ht="25.5" outlineLevel="2" x14ac:dyDescent="0.2">
      <c r="A4307" s="2">
        <v>3252</v>
      </c>
      <c r="C4307" s="19" t="s">
        <v>20035</v>
      </c>
      <c r="D4307" s="10" t="s">
        <v>153</v>
      </c>
      <c r="E4307" t="s">
        <v>398</v>
      </c>
      <c r="F4307" s="20">
        <v>165</v>
      </c>
      <c r="G4307" s="20">
        <v>45</v>
      </c>
    </row>
    <row r="4308" spans="1:7" ht="25.5" outlineLevel="2" x14ac:dyDescent="0.2">
      <c r="A4308" s="2">
        <v>3253</v>
      </c>
      <c r="C4308" s="19" t="s">
        <v>20035</v>
      </c>
      <c r="D4308" s="10" t="s">
        <v>157</v>
      </c>
      <c r="E4308" t="s">
        <v>398</v>
      </c>
      <c r="F4308" s="20">
        <v>5206</v>
      </c>
      <c r="G4308" s="20">
        <v>374</v>
      </c>
    </row>
    <row r="4309" spans="1:7" ht="25.5" outlineLevel="2" x14ac:dyDescent="0.2">
      <c r="A4309" s="2">
        <v>3254</v>
      </c>
      <c r="C4309" s="19" t="s">
        <v>20035</v>
      </c>
      <c r="D4309" s="10" t="s">
        <v>162</v>
      </c>
      <c r="E4309" t="s">
        <v>398</v>
      </c>
      <c r="F4309" s="20">
        <v>16519</v>
      </c>
      <c r="G4309" s="20">
        <v>5848</v>
      </c>
    </row>
    <row r="4310" spans="1:7" ht="25.5" outlineLevel="2" x14ac:dyDescent="0.2">
      <c r="A4310" s="2">
        <v>3255</v>
      </c>
      <c r="C4310" s="19" t="s">
        <v>20035</v>
      </c>
      <c r="D4310" s="10" t="s">
        <v>164</v>
      </c>
      <c r="E4310" t="s">
        <v>398</v>
      </c>
      <c r="F4310" s="20">
        <v>4654</v>
      </c>
      <c r="G4310" s="20">
        <v>1002</v>
      </c>
    </row>
    <row r="4311" spans="1:7" ht="25.5" outlineLevel="2" x14ac:dyDescent="0.2">
      <c r="A4311" s="2">
        <v>3256</v>
      </c>
      <c r="C4311" s="19" t="s">
        <v>20035</v>
      </c>
      <c r="D4311" s="10" t="s">
        <v>166</v>
      </c>
      <c r="E4311" t="s">
        <v>398</v>
      </c>
      <c r="F4311" s="20">
        <v>1984</v>
      </c>
      <c r="G4311" s="20">
        <v>278</v>
      </c>
    </row>
    <row r="4312" spans="1:7" ht="25.5" outlineLevel="2" x14ac:dyDescent="0.2">
      <c r="A4312" s="2">
        <v>3257</v>
      </c>
      <c r="C4312" s="19" t="s">
        <v>20035</v>
      </c>
      <c r="D4312" s="10" t="s">
        <v>176</v>
      </c>
      <c r="E4312" t="s">
        <v>398</v>
      </c>
      <c r="F4312" s="20">
        <v>2458</v>
      </c>
      <c r="G4312" s="20">
        <v>999</v>
      </c>
    </row>
    <row r="4313" spans="1:7" ht="25.5" outlineLevel="2" x14ac:dyDescent="0.2">
      <c r="A4313" s="2">
        <v>3258</v>
      </c>
      <c r="C4313" s="19" t="s">
        <v>20035</v>
      </c>
      <c r="D4313" s="10" t="s">
        <v>178</v>
      </c>
      <c r="E4313" t="s">
        <v>398</v>
      </c>
      <c r="F4313" s="20">
        <v>58040</v>
      </c>
      <c r="G4313" s="20">
        <v>13416</v>
      </c>
    </row>
    <row r="4314" spans="1:7" ht="25.5" outlineLevel="1" x14ac:dyDescent="0.2">
      <c r="A4314" s="2"/>
      <c r="C4314" s="49" t="s">
        <v>20036</v>
      </c>
      <c r="F4314" s="20">
        <f>SUBTOTAL(9,F4280:F4313)</f>
        <v>278251</v>
      </c>
      <c r="G4314" s="20">
        <f>SUBTOTAL(9,G4280:G4313)</f>
        <v>57835</v>
      </c>
    </row>
    <row r="4315" spans="1:7" outlineLevel="2" x14ac:dyDescent="0.2">
      <c r="A4315" s="2">
        <v>3259</v>
      </c>
      <c r="B4315" t="s">
        <v>1898</v>
      </c>
      <c r="C4315" s="19" t="s">
        <v>20037</v>
      </c>
      <c r="D4315" s="10" t="s">
        <v>68</v>
      </c>
      <c r="E4315" t="s">
        <v>398</v>
      </c>
      <c r="F4315" s="20">
        <v>113</v>
      </c>
      <c r="G4315" s="20">
        <v>57</v>
      </c>
    </row>
    <row r="4316" spans="1:7" outlineLevel="2" x14ac:dyDescent="0.2">
      <c r="A4316" s="2">
        <v>3260</v>
      </c>
      <c r="C4316" s="19" t="s">
        <v>20037</v>
      </c>
      <c r="D4316" s="10" t="s">
        <v>157</v>
      </c>
      <c r="E4316" t="s">
        <v>398</v>
      </c>
      <c r="F4316" s="20">
        <v>90</v>
      </c>
      <c r="G4316" s="20">
        <v>23</v>
      </c>
    </row>
    <row r="4317" spans="1:7" outlineLevel="2" x14ac:dyDescent="0.2">
      <c r="A4317" s="2">
        <v>3261</v>
      </c>
      <c r="C4317" s="19" t="s">
        <v>20037</v>
      </c>
      <c r="D4317" s="10" t="s">
        <v>162</v>
      </c>
      <c r="E4317" t="s">
        <v>398</v>
      </c>
      <c r="F4317" s="20">
        <v>51</v>
      </c>
      <c r="G4317" s="20">
        <v>59</v>
      </c>
    </row>
    <row r="4318" spans="1:7" outlineLevel="2" x14ac:dyDescent="0.2">
      <c r="A4318" s="2">
        <v>3262</v>
      </c>
      <c r="C4318" s="19" t="s">
        <v>20037</v>
      </c>
      <c r="D4318" s="10" t="s">
        <v>178</v>
      </c>
      <c r="E4318" t="s">
        <v>398</v>
      </c>
      <c r="F4318" s="20">
        <v>68</v>
      </c>
      <c r="G4318" s="20">
        <v>20</v>
      </c>
    </row>
    <row r="4319" spans="1:7" outlineLevel="1" x14ac:dyDescent="0.2">
      <c r="A4319" s="2"/>
      <c r="C4319" s="49" t="s">
        <v>20038</v>
      </c>
      <c r="F4319" s="20">
        <f>SUBTOTAL(9,F4315:F4318)</f>
        <v>322</v>
      </c>
      <c r="G4319" s="20">
        <f>SUBTOTAL(9,G4315:G4318)</f>
        <v>159</v>
      </c>
    </row>
    <row r="4320" spans="1:7" ht="25.5" outlineLevel="2" x14ac:dyDescent="0.2">
      <c r="A4320" s="2">
        <v>3263</v>
      </c>
      <c r="B4320" t="s">
        <v>1899</v>
      </c>
      <c r="C4320" s="19" t="s">
        <v>20039</v>
      </c>
      <c r="D4320" s="10" t="s">
        <v>87</v>
      </c>
      <c r="E4320" t="s">
        <v>398</v>
      </c>
      <c r="F4320" s="20">
        <v>182</v>
      </c>
      <c r="G4320" s="20">
        <v>125</v>
      </c>
    </row>
    <row r="4321" spans="1:7" ht="25.5" outlineLevel="1" x14ac:dyDescent="0.2">
      <c r="A4321" s="2"/>
      <c r="C4321" s="49" t="s">
        <v>20040</v>
      </c>
      <c r="F4321" s="20">
        <f>SUBTOTAL(9,F4320:F4320)</f>
        <v>182</v>
      </c>
      <c r="G4321" s="20">
        <f>SUBTOTAL(9,G4320:G4320)</f>
        <v>125</v>
      </c>
    </row>
    <row r="4322" spans="1:7" ht="25.5" outlineLevel="2" x14ac:dyDescent="0.2">
      <c r="A4322" s="2">
        <v>3264</v>
      </c>
      <c r="B4322" t="s">
        <v>1901</v>
      </c>
      <c r="C4322" s="19" t="s">
        <v>20041</v>
      </c>
      <c r="D4322" s="10" t="s">
        <v>37</v>
      </c>
      <c r="E4322" t="s">
        <v>398</v>
      </c>
      <c r="F4322" s="20">
        <v>2830</v>
      </c>
      <c r="G4322" s="20">
        <v>1871</v>
      </c>
    </row>
    <row r="4323" spans="1:7" ht="25.5" outlineLevel="2" x14ac:dyDescent="0.2">
      <c r="A4323" s="2">
        <v>3265</v>
      </c>
      <c r="C4323" s="19" t="s">
        <v>20041</v>
      </c>
      <c r="D4323" s="10" t="s">
        <v>88</v>
      </c>
      <c r="E4323" t="s">
        <v>398</v>
      </c>
      <c r="F4323" s="20">
        <v>231</v>
      </c>
      <c r="G4323" s="20">
        <v>67</v>
      </c>
    </row>
    <row r="4324" spans="1:7" ht="25.5" outlineLevel="2" x14ac:dyDescent="0.2">
      <c r="A4324" s="2">
        <v>3266</v>
      </c>
      <c r="C4324" s="19" t="s">
        <v>20041</v>
      </c>
      <c r="D4324" s="10" t="s">
        <v>121</v>
      </c>
      <c r="E4324" t="s">
        <v>398</v>
      </c>
      <c r="F4324" s="20">
        <v>1608</v>
      </c>
      <c r="G4324" s="20">
        <v>1275</v>
      </c>
    </row>
    <row r="4325" spans="1:7" ht="25.5" outlineLevel="2" x14ac:dyDescent="0.2">
      <c r="A4325" s="2">
        <v>3267</v>
      </c>
      <c r="C4325" s="19" t="s">
        <v>20041</v>
      </c>
      <c r="D4325" s="10" t="s">
        <v>178</v>
      </c>
      <c r="E4325" t="s">
        <v>398</v>
      </c>
      <c r="F4325" s="20">
        <v>9019</v>
      </c>
      <c r="G4325" s="20">
        <v>7017</v>
      </c>
    </row>
    <row r="4326" spans="1:7" ht="25.5" outlineLevel="1" x14ac:dyDescent="0.2">
      <c r="A4326" s="2"/>
      <c r="C4326" s="49" t="s">
        <v>20042</v>
      </c>
      <c r="F4326" s="20">
        <f>SUBTOTAL(9,F4322:F4325)</f>
        <v>13688</v>
      </c>
      <c r="G4326" s="20">
        <f>SUBTOTAL(9,G4322:G4325)</f>
        <v>10230</v>
      </c>
    </row>
    <row r="4327" spans="1:7" ht="25.5" outlineLevel="2" x14ac:dyDescent="0.2">
      <c r="A4327" s="2">
        <v>3268</v>
      </c>
      <c r="B4327" t="s">
        <v>1902</v>
      </c>
      <c r="C4327" s="19" t="s">
        <v>20739</v>
      </c>
      <c r="D4327" s="10" t="s">
        <v>37</v>
      </c>
      <c r="E4327" t="s">
        <v>398</v>
      </c>
      <c r="F4327" s="20">
        <v>3701</v>
      </c>
      <c r="G4327" s="20">
        <v>1610</v>
      </c>
    </row>
    <row r="4328" spans="1:7" ht="25.5" outlineLevel="2" x14ac:dyDescent="0.2">
      <c r="A4328" s="2">
        <v>3269</v>
      </c>
      <c r="C4328" s="19" t="s">
        <v>20739</v>
      </c>
      <c r="D4328" s="10" t="s">
        <v>178</v>
      </c>
      <c r="E4328" t="s">
        <v>398</v>
      </c>
      <c r="F4328" s="20">
        <v>4190</v>
      </c>
      <c r="G4328" s="20">
        <v>2031</v>
      </c>
    </row>
    <row r="4329" spans="1:7" ht="25.5" outlineLevel="1" x14ac:dyDescent="0.2">
      <c r="A4329" s="2"/>
      <c r="C4329" s="49" t="s">
        <v>20740</v>
      </c>
      <c r="F4329" s="20">
        <f>SUBTOTAL(9,F4327:F4328)</f>
        <v>7891</v>
      </c>
      <c r="G4329" s="20">
        <f>SUBTOTAL(9,G4327:G4328)</f>
        <v>3641</v>
      </c>
    </row>
    <row r="4330" spans="1:7" ht="25.5" outlineLevel="2" x14ac:dyDescent="0.2">
      <c r="A4330" s="2">
        <v>3270</v>
      </c>
      <c r="B4330" t="s">
        <v>1903</v>
      </c>
      <c r="C4330" s="19" t="s">
        <v>20043</v>
      </c>
      <c r="D4330" s="10" t="s">
        <v>15</v>
      </c>
      <c r="E4330" t="s">
        <v>398</v>
      </c>
      <c r="F4330" s="20">
        <v>4148</v>
      </c>
      <c r="G4330" s="20">
        <v>781</v>
      </c>
    </row>
    <row r="4331" spans="1:7" ht="25.5" outlineLevel="2" x14ac:dyDescent="0.2">
      <c r="A4331" s="2">
        <v>3271</v>
      </c>
      <c r="C4331" s="19" t="s">
        <v>20043</v>
      </c>
      <c r="D4331" s="10" t="s">
        <v>16</v>
      </c>
      <c r="E4331" t="s">
        <v>398</v>
      </c>
      <c r="F4331" s="20">
        <v>1553</v>
      </c>
      <c r="G4331" s="20">
        <v>3002</v>
      </c>
    </row>
    <row r="4332" spans="1:7" ht="25.5" outlineLevel="2" x14ac:dyDescent="0.2">
      <c r="A4332" s="2">
        <v>3272</v>
      </c>
      <c r="C4332" s="19" t="s">
        <v>20043</v>
      </c>
      <c r="D4332" s="10" t="s">
        <v>23</v>
      </c>
      <c r="E4332" t="s">
        <v>398</v>
      </c>
      <c r="F4332" s="20">
        <v>551</v>
      </c>
      <c r="G4332" s="20">
        <v>89</v>
      </c>
    </row>
    <row r="4333" spans="1:7" ht="25.5" outlineLevel="2" x14ac:dyDescent="0.2">
      <c r="A4333" s="2">
        <v>3273</v>
      </c>
      <c r="C4333" s="19" t="s">
        <v>20043</v>
      </c>
      <c r="D4333" s="10" t="s">
        <v>37</v>
      </c>
      <c r="E4333" t="s">
        <v>398</v>
      </c>
      <c r="F4333" s="20">
        <v>2856</v>
      </c>
      <c r="G4333" s="20">
        <v>742</v>
      </c>
    </row>
    <row r="4334" spans="1:7" ht="25.5" outlineLevel="2" x14ac:dyDescent="0.2">
      <c r="A4334" s="2">
        <v>3274</v>
      </c>
      <c r="C4334" s="19" t="s">
        <v>20043</v>
      </c>
      <c r="D4334" s="10" t="s">
        <v>42</v>
      </c>
      <c r="E4334" t="s">
        <v>398</v>
      </c>
      <c r="F4334" s="20">
        <v>4866</v>
      </c>
      <c r="G4334" s="20">
        <v>603</v>
      </c>
    </row>
    <row r="4335" spans="1:7" ht="25.5" outlineLevel="2" x14ac:dyDescent="0.2">
      <c r="A4335" s="2">
        <v>3275</v>
      </c>
      <c r="C4335" s="19" t="s">
        <v>20043</v>
      </c>
      <c r="D4335" s="10" t="s">
        <v>53</v>
      </c>
      <c r="E4335" t="s">
        <v>398</v>
      </c>
      <c r="F4335" s="20">
        <v>6193</v>
      </c>
      <c r="G4335" s="20">
        <v>924</v>
      </c>
    </row>
    <row r="4336" spans="1:7" ht="25.5" outlineLevel="2" x14ac:dyDescent="0.2">
      <c r="A4336" s="2">
        <v>3276</v>
      </c>
      <c r="C4336" s="19" t="s">
        <v>20043</v>
      </c>
      <c r="D4336" s="10" t="s">
        <v>64</v>
      </c>
      <c r="E4336" t="s">
        <v>398</v>
      </c>
      <c r="F4336" s="20">
        <v>223</v>
      </c>
      <c r="G4336" s="20">
        <v>48</v>
      </c>
    </row>
    <row r="4337" spans="1:7" ht="25.5" outlineLevel="2" x14ac:dyDescent="0.2">
      <c r="A4337" s="2">
        <v>3277</v>
      </c>
      <c r="C4337" s="19" t="s">
        <v>20043</v>
      </c>
      <c r="D4337" s="10" t="s">
        <v>65</v>
      </c>
      <c r="E4337" t="s">
        <v>398</v>
      </c>
      <c r="F4337" s="20">
        <v>16343</v>
      </c>
      <c r="G4337" s="20">
        <v>3354</v>
      </c>
    </row>
    <row r="4338" spans="1:7" ht="25.5" outlineLevel="2" x14ac:dyDescent="0.2">
      <c r="A4338" s="2">
        <v>3278</v>
      </c>
      <c r="C4338" s="19" t="s">
        <v>20043</v>
      </c>
      <c r="D4338" s="10" t="s">
        <v>68</v>
      </c>
      <c r="E4338" t="s">
        <v>398</v>
      </c>
      <c r="F4338" s="20">
        <v>27059</v>
      </c>
      <c r="G4338" s="20">
        <v>8411</v>
      </c>
    </row>
    <row r="4339" spans="1:7" ht="25.5" outlineLevel="2" x14ac:dyDescent="0.2">
      <c r="A4339" s="2">
        <v>3279</v>
      </c>
      <c r="C4339" s="19" t="s">
        <v>20043</v>
      </c>
      <c r="D4339" s="10" t="s">
        <v>78</v>
      </c>
      <c r="E4339" t="s">
        <v>398</v>
      </c>
      <c r="F4339" s="20">
        <v>1012</v>
      </c>
      <c r="G4339" s="20">
        <v>195</v>
      </c>
    </row>
    <row r="4340" spans="1:7" ht="25.5" outlineLevel="2" x14ac:dyDescent="0.2">
      <c r="A4340" s="2">
        <v>3280</v>
      </c>
      <c r="C4340" s="19" t="s">
        <v>20043</v>
      </c>
      <c r="D4340" s="10" t="s">
        <v>86</v>
      </c>
      <c r="E4340" t="s">
        <v>398</v>
      </c>
      <c r="F4340" s="20">
        <v>75</v>
      </c>
      <c r="G4340" s="20">
        <v>25</v>
      </c>
    </row>
    <row r="4341" spans="1:7" ht="25.5" outlineLevel="2" x14ac:dyDescent="0.2">
      <c r="A4341" s="2">
        <v>3281</v>
      </c>
      <c r="C4341" s="19" t="s">
        <v>20043</v>
      </c>
      <c r="D4341" s="10" t="s">
        <v>87</v>
      </c>
      <c r="E4341" t="s">
        <v>398</v>
      </c>
      <c r="F4341" s="20">
        <v>9462</v>
      </c>
      <c r="G4341" s="20">
        <v>1799</v>
      </c>
    </row>
    <row r="4342" spans="1:7" ht="25.5" outlineLevel="2" x14ac:dyDescent="0.2">
      <c r="A4342" s="2">
        <v>3282</v>
      </c>
      <c r="C4342" s="19" t="s">
        <v>20043</v>
      </c>
      <c r="D4342" s="10" t="s">
        <v>88</v>
      </c>
      <c r="E4342" t="s">
        <v>398</v>
      </c>
      <c r="F4342" s="20">
        <v>5306</v>
      </c>
      <c r="G4342" s="20">
        <v>1343</v>
      </c>
    </row>
    <row r="4343" spans="1:7" ht="25.5" outlineLevel="2" x14ac:dyDescent="0.2">
      <c r="A4343" s="2">
        <v>3283</v>
      </c>
      <c r="C4343" s="19" t="s">
        <v>20043</v>
      </c>
      <c r="D4343" s="10" t="s">
        <v>96</v>
      </c>
      <c r="E4343" t="s">
        <v>398</v>
      </c>
      <c r="F4343" s="20">
        <v>1094</v>
      </c>
      <c r="G4343" s="20">
        <v>290</v>
      </c>
    </row>
    <row r="4344" spans="1:7" ht="25.5" outlineLevel="2" x14ac:dyDescent="0.2">
      <c r="A4344" s="2">
        <v>3284</v>
      </c>
      <c r="C4344" s="19" t="s">
        <v>20043</v>
      </c>
      <c r="D4344" s="10" t="s">
        <v>101</v>
      </c>
      <c r="E4344" t="s">
        <v>398</v>
      </c>
      <c r="F4344" s="20">
        <v>172</v>
      </c>
      <c r="G4344" s="20">
        <v>43</v>
      </c>
    </row>
    <row r="4345" spans="1:7" ht="25.5" outlineLevel="2" x14ac:dyDescent="0.2">
      <c r="A4345" s="2">
        <v>3285</v>
      </c>
      <c r="C4345" s="19" t="s">
        <v>20043</v>
      </c>
      <c r="D4345" s="10" t="s">
        <v>121</v>
      </c>
      <c r="E4345" t="s">
        <v>398</v>
      </c>
      <c r="F4345" s="20">
        <v>1360</v>
      </c>
      <c r="G4345" s="20">
        <v>374</v>
      </c>
    </row>
    <row r="4346" spans="1:7" ht="25.5" outlineLevel="2" x14ac:dyDescent="0.2">
      <c r="A4346" s="2">
        <v>3286</v>
      </c>
      <c r="C4346" s="19" t="s">
        <v>20043</v>
      </c>
      <c r="D4346" s="10" t="s">
        <v>137</v>
      </c>
      <c r="E4346" t="s">
        <v>398</v>
      </c>
      <c r="F4346" s="20">
        <v>774</v>
      </c>
      <c r="G4346" s="20">
        <v>255</v>
      </c>
    </row>
    <row r="4347" spans="1:7" ht="25.5" outlineLevel="2" x14ac:dyDescent="0.2">
      <c r="A4347" s="2">
        <v>3287</v>
      </c>
      <c r="C4347" s="19" t="s">
        <v>20043</v>
      </c>
      <c r="D4347" s="10" t="s">
        <v>141</v>
      </c>
      <c r="E4347" t="s">
        <v>398</v>
      </c>
      <c r="F4347" s="20">
        <v>700</v>
      </c>
      <c r="G4347" s="20">
        <v>267</v>
      </c>
    </row>
    <row r="4348" spans="1:7" ht="25.5" outlineLevel="2" x14ac:dyDescent="0.2">
      <c r="A4348" s="2">
        <v>3288</v>
      </c>
      <c r="C4348" s="19" t="s">
        <v>20043</v>
      </c>
      <c r="D4348" s="10" t="s">
        <v>143</v>
      </c>
      <c r="E4348" t="s">
        <v>398</v>
      </c>
      <c r="F4348" s="20">
        <v>501</v>
      </c>
      <c r="G4348" s="20">
        <v>95</v>
      </c>
    </row>
    <row r="4349" spans="1:7" ht="25.5" outlineLevel="2" x14ac:dyDescent="0.2">
      <c r="A4349" s="2">
        <v>3289</v>
      </c>
      <c r="C4349" s="19" t="s">
        <v>20043</v>
      </c>
      <c r="D4349" s="10" t="s">
        <v>156</v>
      </c>
      <c r="E4349" t="s">
        <v>398</v>
      </c>
      <c r="F4349" s="20">
        <v>6156</v>
      </c>
      <c r="G4349" s="20">
        <v>434</v>
      </c>
    </row>
    <row r="4350" spans="1:7" ht="25.5" outlineLevel="2" x14ac:dyDescent="0.2">
      <c r="A4350" s="2">
        <v>3290</v>
      </c>
      <c r="C4350" s="19" t="s">
        <v>20043</v>
      </c>
      <c r="D4350" s="10" t="s">
        <v>157</v>
      </c>
      <c r="E4350" t="s">
        <v>398</v>
      </c>
      <c r="F4350" s="20">
        <v>5429</v>
      </c>
      <c r="G4350" s="20">
        <v>879</v>
      </c>
    </row>
    <row r="4351" spans="1:7" ht="25.5" outlineLevel="2" x14ac:dyDescent="0.2">
      <c r="A4351" s="2">
        <v>3291</v>
      </c>
      <c r="C4351" s="19" t="s">
        <v>20043</v>
      </c>
      <c r="D4351" s="10" t="s">
        <v>162</v>
      </c>
      <c r="E4351" t="s">
        <v>398</v>
      </c>
      <c r="F4351" s="20">
        <v>1530</v>
      </c>
      <c r="G4351" s="20">
        <v>582</v>
      </c>
    </row>
    <row r="4352" spans="1:7" ht="25.5" outlineLevel="2" x14ac:dyDescent="0.2">
      <c r="A4352" s="2">
        <v>3292</v>
      </c>
      <c r="C4352" s="19" t="s">
        <v>20043</v>
      </c>
      <c r="D4352" s="10" t="s">
        <v>164</v>
      </c>
      <c r="E4352" t="s">
        <v>398</v>
      </c>
      <c r="F4352" s="20">
        <v>13550</v>
      </c>
      <c r="G4352" s="20">
        <v>1674</v>
      </c>
    </row>
    <row r="4353" spans="1:7" ht="25.5" outlineLevel="2" x14ac:dyDescent="0.2">
      <c r="A4353" s="2">
        <v>3293</v>
      </c>
      <c r="C4353" s="19" t="s">
        <v>20043</v>
      </c>
      <c r="D4353" s="10" t="s">
        <v>171</v>
      </c>
      <c r="E4353" t="s">
        <v>398</v>
      </c>
      <c r="F4353" s="20">
        <v>127</v>
      </c>
      <c r="G4353" s="20">
        <v>141</v>
      </c>
    </row>
    <row r="4354" spans="1:7" ht="25.5" outlineLevel="2" x14ac:dyDescent="0.2">
      <c r="A4354" s="2">
        <v>3294</v>
      </c>
      <c r="C4354" s="19" t="s">
        <v>20043</v>
      </c>
      <c r="D4354" s="10" t="s">
        <v>176</v>
      </c>
      <c r="E4354" t="s">
        <v>398</v>
      </c>
      <c r="F4354" s="20">
        <v>1824</v>
      </c>
      <c r="G4354" s="20">
        <v>658</v>
      </c>
    </row>
    <row r="4355" spans="1:7" ht="25.5" outlineLevel="2" x14ac:dyDescent="0.2">
      <c r="A4355" s="2">
        <v>3295</v>
      </c>
      <c r="C4355" s="19" t="s">
        <v>20043</v>
      </c>
      <c r="D4355" s="10" t="s">
        <v>178</v>
      </c>
      <c r="E4355" t="s">
        <v>398</v>
      </c>
      <c r="F4355" s="20">
        <v>54138</v>
      </c>
      <c r="G4355" s="20">
        <v>7486</v>
      </c>
    </row>
    <row r="4356" spans="1:7" ht="25.5" outlineLevel="1" x14ac:dyDescent="0.2">
      <c r="A4356" s="2"/>
      <c r="C4356" s="49" t="s">
        <v>20044</v>
      </c>
      <c r="F4356" s="20">
        <f>SUBTOTAL(9,F4330:F4355)</f>
        <v>167002</v>
      </c>
      <c r="G4356" s="20">
        <f>SUBTOTAL(9,G4330:G4355)</f>
        <v>34494</v>
      </c>
    </row>
    <row r="4357" spans="1:7" ht="25.5" outlineLevel="2" x14ac:dyDescent="0.2">
      <c r="A4357" s="2">
        <v>3296</v>
      </c>
      <c r="B4357" t="s">
        <v>1905</v>
      </c>
      <c r="C4357" s="19" t="s">
        <v>20045</v>
      </c>
      <c r="D4357" s="10" t="s">
        <v>136</v>
      </c>
      <c r="E4357" t="s">
        <v>398</v>
      </c>
      <c r="F4357" s="20">
        <v>560</v>
      </c>
      <c r="G4357" s="20">
        <v>92</v>
      </c>
    </row>
    <row r="4358" spans="1:7" ht="25.5" outlineLevel="2" x14ac:dyDescent="0.2">
      <c r="A4358" s="2">
        <v>3297</v>
      </c>
      <c r="C4358" s="19" t="s">
        <v>20045</v>
      </c>
      <c r="D4358" s="10" t="s">
        <v>143</v>
      </c>
      <c r="E4358" t="s">
        <v>398</v>
      </c>
      <c r="F4358" s="20">
        <v>91278</v>
      </c>
      <c r="G4358" s="20">
        <v>4492</v>
      </c>
    </row>
    <row r="4359" spans="1:7" ht="25.5" outlineLevel="2" x14ac:dyDescent="0.2">
      <c r="A4359" s="2">
        <v>3298</v>
      </c>
      <c r="C4359" s="19" t="s">
        <v>20045</v>
      </c>
      <c r="D4359" s="10" t="s">
        <v>162</v>
      </c>
      <c r="E4359" t="s">
        <v>398</v>
      </c>
      <c r="F4359" s="20">
        <v>324</v>
      </c>
      <c r="G4359" s="20">
        <v>2214</v>
      </c>
    </row>
    <row r="4360" spans="1:7" ht="25.5" outlineLevel="1" x14ac:dyDescent="0.2">
      <c r="A4360" s="2"/>
      <c r="C4360" s="49" t="s">
        <v>20046</v>
      </c>
      <c r="F4360" s="20">
        <f>SUBTOTAL(9,F4357:F4359)</f>
        <v>92162</v>
      </c>
      <c r="G4360" s="20">
        <f>SUBTOTAL(9,G4357:G4359)</f>
        <v>6798</v>
      </c>
    </row>
    <row r="4361" spans="1:7" outlineLevel="2" x14ac:dyDescent="0.2">
      <c r="A4361" s="2">
        <v>3299</v>
      </c>
      <c r="B4361" t="s">
        <v>1907</v>
      </c>
      <c r="C4361" s="19" t="s">
        <v>20047</v>
      </c>
      <c r="D4361" s="10" t="s">
        <v>65</v>
      </c>
      <c r="E4361" t="s">
        <v>411</v>
      </c>
      <c r="F4361" s="20">
        <v>88</v>
      </c>
      <c r="G4361" s="20">
        <v>55</v>
      </c>
    </row>
    <row r="4362" spans="1:7" outlineLevel="1" x14ac:dyDescent="0.2">
      <c r="A4362" s="2"/>
      <c r="C4362" s="49" t="s">
        <v>20048</v>
      </c>
      <c r="F4362" s="20">
        <f>SUBTOTAL(9,F4361:F4361)</f>
        <v>88</v>
      </c>
      <c r="G4362" s="20">
        <f>SUBTOTAL(9,G4361:G4361)</f>
        <v>55</v>
      </c>
    </row>
    <row r="4363" spans="1:7" ht="25.5" outlineLevel="2" x14ac:dyDescent="0.2">
      <c r="A4363" s="2">
        <v>3300</v>
      </c>
      <c r="B4363" t="s">
        <v>1908</v>
      </c>
      <c r="C4363" s="19" t="s">
        <v>20049</v>
      </c>
      <c r="D4363" s="10" t="s">
        <v>151</v>
      </c>
      <c r="E4363" t="s">
        <v>411</v>
      </c>
      <c r="F4363" s="20">
        <v>1409</v>
      </c>
      <c r="G4363" s="20">
        <v>828</v>
      </c>
    </row>
    <row r="4364" spans="1:7" ht="25.5" outlineLevel="2" x14ac:dyDescent="0.2">
      <c r="A4364" s="2">
        <v>3301</v>
      </c>
      <c r="C4364" s="19" t="s">
        <v>20049</v>
      </c>
      <c r="D4364" s="10" t="s">
        <v>176</v>
      </c>
      <c r="E4364" t="s">
        <v>411</v>
      </c>
      <c r="F4364" s="20">
        <v>45</v>
      </c>
      <c r="G4364" s="20">
        <v>43</v>
      </c>
    </row>
    <row r="4365" spans="1:7" ht="25.5" outlineLevel="1" x14ac:dyDescent="0.2">
      <c r="A4365" s="2"/>
      <c r="C4365" s="49" t="s">
        <v>20050</v>
      </c>
      <c r="F4365" s="20">
        <f>SUBTOTAL(9,F4363:F4364)</f>
        <v>1454</v>
      </c>
      <c r="G4365" s="20">
        <f>SUBTOTAL(9,G4363:G4364)</f>
        <v>871</v>
      </c>
    </row>
    <row r="4366" spans="1:7" ht="25.5" outlineLevel="2" x14ac:dyDescent="0.2">
      <c r="A4366" s="2">
        <v>3302</v>
      </c>
      <c r="B4366" t="s">
        <v>1909</v>
      </c>
      <c r="C4366" s="19" t="s">
        <v>20051</v>
      </c>
      <c r="D4366" s="10" t="s">
        <v>42</v>
      </c>
      <c r="E4366" t="s">
        <v>411</v>
      </c>
      <c r="F4366" s="20">
        <v>5195</v>
      </c>
      <c r="G4366" s="20">
        <v>1643</v>
      </c>
    </row>
    <row r="4367" spans="1:7" ht="25.5" outlineLevel="2" x14ac:dyDescent="0.2">
      <c r="A4367" s="2">
        <v>3303</v>
      </c>
      <c r="C4367" s="19" t="s">
        <v>20051</v>
      </c>
      <c r="D4367" s="10" t="s">
        <v>68</v>
      </c>
      <c r="E4367" t="s">
        <v>411</v>
      </c>
      <c r="F4367" s="20">
        <v>4080</v>
      </c>
      <c r="G4367" s="20">
        <v>6420</v>
      </c>
    </row>
    <row r="4368" spans="1:7" ht="25.5" outlineLevel="2" x14ac:dyDescent="0.2">
      <c r="A4368" s="2">
        <v>3304</v>
      </c>
      <c r="C4368" s="19" t="s">
        <v>20051</v>
      </c>
      <c r="D4368" s="10" t="s">
        <v>77</v>
      </c>
      <c r="E4368" t="s">
        <v>411</v>
      </c>
      <c r="F4368" s="20">
        <v>1756</v>
      </c>
      <c r="G4368" s="20">
        <v>805</v>
      </c>
    </row>
    <row r="4369" spans="1:7" ht="25.5" outlineLevel="2" x14ac:dyDescent="0.2">
      <c r="A4369" s="2">
        <v>3305</v>
      </c>
      <c r="C4369" s="19" t="s">
        <v>20051</v>
      </c>
      <c r="D4369" s="10" t="s">
        <v>178</v>
      </c>
      <c r="E4369" t="s">
        <v>411</v>
      </c>
      <c r="F4369" s="20">
        <v>1416</v>
      </c>
      <c r="G4369" s="20">
        <v>949</v>
      </c>
    </row>
    <row r="4370" spans="1:7" ht="25.5" outlineLevel="1" x14ac:dyDescent="0.2">
      <c r="A4370" s="2"/>
      <c r="C4370" s="49" t="s">
        <v>20052</v>
      </c>
      <c r="F4370" s="20">
        <f>SUBTOTAL(9,F4366:F4369)</f>
        <v>12447</v>
      </c>
      <c r="G4370" s="20">
        <f>SUBTOTAL(9,G4366:G4369)</f>
        <v>9817</v>
      </c>
    </row>
    <row r="4371" spans="1:7" outlineLevel="2" x14ac:dyDescent="0.2">
      <c r="A4371" s="2">
        <v>3306</v>
      </c>
      <c r="B4371" t="s">
        <v>1910</v>
      </c>
      <c r="C4371" s="19" t="s">
        <v>20053</v>
      </c>
      <c r="D4371" s="10" t="s">
        <v>15</v>
      </c>
      <c r="E4371" t="s">
        <v>398</v>
      </c>
      <c r="F4371" s="20">
        <v>258</v>
      </c>
      <c r="G4371" s="20">
        <v>80</v>
      </c>
    </row>
    <row r="4372" spans="1:7" outlineLevel="2" x14ac:dyDescent="0.2">
      <c r="A4372" s="2">
        <v>3307</v>
      </c>
      <c r="C4372" s="19" t="s">
        <v>20053</v>
      </c>
      <c r="D4372" s="10" t="s">
        <v>65</v>
      </c>
      <c r="E4372" t="s">
        <v>398</v>
      </c>
      <c r="F4372" s="20">
        <v>1382</v>
      </c>
      <c r="G4372" s="20">
        <v>1271</v>
      </c>
    </row>
    <row r="4373" spans="1:7" outlineLevel="1" x14ac:dyDescent="0.2">
      <c r="A4373" s="2"/>
      <c r="C4373" s="49" t="s">
        <v>20054</v>
      </c>
      <c r="F4373" s="20">
        <f>SUBTOTAL(9,F4371:F4372)</f>
        <v>1640</v>
      </c>
      <c r="G4373" s="20">
        <f>SUBTOTAL(9,G4371:G4372)</f>
        <v>1351</v>
      </c>
    </row>
    <row r="4374" spans="1:7" ht="25.5" outlineLevel="2" x14ac:dyDescent="0.2">
      <c r="A4374" s="2">
        <v>3308</v>
      </c>
      <c r="B4374" t="s">
        <v>1911</v>
      </c>
      <c r="C4374" s="19" t="s">
        <v>20055</v>
      </c>
      <c r="D4374" s="10" t="s">
        <v>42</v>
      </c>
      <c r="E4374" t="s">
        <v>398</v>
      </c>
      <c r="F4374" s="20">
        <v>1159</v>
      </c>
      <c r="G4374" s="20">
        <v>266</v>
      </c>
    </row>
    <row r="4375" spans="1:7" ht="25.5" outlineLevel="2" x14ac:dyDescent="0.2">
      <c r="A4375" s="2">
        <v>3309</v>
      </c>
      <c r="C4375" s="19" t="s">
        <v>20055</v>
      </c>
      <c r="D4375" s="10" t="s">
        <v>80</v>
      </c>
      <c r="E4375" t="s">
        <v>398</v>
      </c>
      <c r="F4375" s="20">
        <v>2</v>
      </c>
      <c r="G4375" s="20">
        <v>22</v>
      </c>
    </row>
    <row r="4376" spans="1:7" ht="25.5" outlineLevel="1" x14ac:dyDescent="0.2">
      <c r="A4376" s="2"/>
      <c r="C4376" s="49" t="s">
        <v>20056</v>
      </c>
      <c r="F4376" s="20">
        <f>SUBTOTAL(9,F4374:F4375)</f>
        <v>1161</v>
      </c>
      <c r="G4376" s="20">
        <f>SUBTOTAL(9,G4374:G4375)</f>
        <v>288</v>
      </c>
    </row>
    <row r="4377" spans="1:7" ht="25.5" outlineLevel="2" x14ac:dyDescent="0.2">
      <c r="A4377" s="2">
        <v>3310</v>
      </c>
      <c r="B4377" t="s">
        <v>1912</v>
      </c>
      <c r="C4377" s="19" t="s">
        <v>20192</v>
      </c>
      <c r="D4377" s="10" t="s">
        <v>42</v>
      </c>
      <c r="E4377" t="s">
        <v>398</v>
      </c>
      <c r="F4377" s="20">
        <v>139</v>
      </c>
      <c r="G4377" s="20">
        <v>70</v>
      </c>
    </row>
    <row r="4378" spans="1:7" ht="25.5" outlineLevel="2" x14ac:dyDescent="0.2">
      <c r="A4378" s="2">
        <v>3311</v>
      </c>
      <c r="C4378" s="19" t="s">
        <v>20192</v>
      </c>
      <c r="D4378" s="10" t="s">
        <v>178</v>
      </c>
      <c r="E4378" t="s">
        <v>398</v>
      </c>
      <c r="F4378" s="20">
        <v>20</v>
      </c>
      <c r="G4378" s="20">
        <v>391</v>
      </c>
    </row>
    <row r="4379" spans="1:7" ht="25.5" outlineLevel="1" x14ac:dyDescent="0.2">
      <c r="A4379" s="2"/>
      <c r="C4379" s="49" t="s">
        <v>20193</v>
      </c>
      <c r="F4379" s="20">
        <f>SUBTOTAL(9,F4377:F4378)</f>
        <v>159</v>
      </c>
      <c r="G4379" s="20">
        <f>SUBTOTAL(9,G4377:G4378)</f>
        <v>461</v>
      </c>
    </row>
    <row r="4380" spans="1:7" ht="25.5" outlineLevel="2" x14ac:dyDescent="0.2">
      <c r="A4380" s="2">
        <v>3312</v>
      </c>
      <c r="B4380" t="s">
        <v>1913</v>
      </c>
      <c r="C4380" s="19" t="s">
        <v>20194</v>
      </c>
      <c r="D4380" s="10" t="s">
        <v>64</v>
      </c>
      <c r="E4380" t="s">
        <v>398</v>
      </c>
      <c r="F4380" s="20">
        <v>534</v>
      </c>
      <c r="G4380" s="20">
        <v>621</v>
      </c>
    </row>
    <row r="4381" spans="1:7" ht="25.5" outlineLevel="2" x14ac:dyDescent="0.2">
      <c r="A4381" s="2">
        <v>3313</v>
      </c>
      <c r="C4381" s="19" t="s">
        <v>20194</v>
      </c>
      <c r="D4381" s="10" t="s">
        <v>80</v>
      </c>
      <c r="E4381" t="s">
        <v>398</v>
      </c>
      <c r="F4381" s="20">
        <v>54</v>
      </c>
      <c r="G4381" s="20">
        <v>16</v>
      </c>
    </row>
    <row r="4382" spans="1:7" ht="25.5" outlineLevel="1" x14ac:dyDescent="0.2">
      <c r="A4382" s="2"/>
      <c r="C4382" s="49" t="s">
        <v>20195</v>
      </c>
      <c r="F4382" s="20">
        <f>SUBTOTAL(9,F4380:F4381)</f>
        <v>588</v>
      </c>
      <c r="G4382" s="20">
        <f>SUBTOTAL(9,G4380:G4381)</f>
        <v>637</v>
      </c>
    </row>
    <row r="4383" spans="1:7" ht="25.5" outlineLevel="2" x14ac:dyDescent="0.2">
      <c r="A4383" s="2">
        <v>3314</v>
      </c>
      <c r="B4383" t="s">
        <v>1915</v>
      </c>
      <c r="C4383" s="19" t="s">
        <v>20196</v>
      </c>
      <c r="D4383" s="10" t="s">
        <v>80</v>
      </c>
      <c r="E4383" t="s">
        <v>398</v>
      </c>
      <c r="F4383" s="20">
        <v>27478</v>
      </c>
      <c r="G4383" s="20">
        <v>859</v>
      </c>
    </row>
    <row r="4384" spans="1:7" ht="25.5" outlineLevel="2" x14ac:dyDescent="0.2">
      <c r="A4384" s="2">
        <v>3315</v>
      </c>
      <c r="C4384" s="19" t="s">
        <v>20196</v>
      </c>
      <c r="D4384" s="10" t="s">
        <v>178</v>
      </c>
      <c r="E4384" t="s">
        <v>398</v>
      </c>
      <c r="F4384" s="20">
        <v>103</v>
      </c>
      <c r="G4384" s="20">
        <v>237</v>
      </c>
    </row>
    <row r="4385" spans="1:7" ht="25.5" outlineLevel="1" x14ac:dyDescent="0.2">
      <c r="A4385" s="2"/>
      <c r="C4385" s="49" t="s">
        <v>20197</v>
      </c>
      <c r="F4385" s="20">
        <f>SUBTOTAL(9,F4383:F4384)</f>
        <v>27581</v>
      </c>
      <c r="G4385" s="20">
        <f>SUBTOTAL(9,G4383:G4384)</f>
        <v>1096</v>
      </c>
    </row>
    <row r="4386" spans="1:7" outlineLevel="2" x14ac:dyDescent="0.2">
      <c r="A4386" s="2">
        <v>3316</v>
      </c>
      <c r="B4386" t="s">
        <v>1917</v>
      </c>
      <c r="C4386" s="19" t="s">
        <v>20198</v>
      </c>
      <c r="D4386" s="10" t="s">
        <v>16</v>
      </c>
      <c r="E4386" t="s">
        <v>398</v>
      </c>
      <c r="F4386" s="20">
        <v>1</v>
      </c>
      <c r="G4386" s="20">
        <v>48</v>
      </c>
    </row>
    <row r="4387" spans="1:7" outlineLevel="2" x14ac:dyDescent="0.2">
      <c r="A4387" s="2">
        <v>3317</v>
      </c>
      <c r="C4387" s="19" t="s">
        <v>20198</v>
      </c>
      <c r="D4387" s="10" t="s">
        <v>37</v>
      </c>
      <c r="E4387" t="s">
        <v>398</v>
      </c>
      <c r="F4387" s="20">
        <v>69</v>
      </c>
      <c r="G4387" s="20">
        <v>293</v>
      </c>
    </row>
    <row r="4388" spans="1:7" outlineLevel="2" x14ac:dyDescent="0.2">
      <c r="A4388" s="2">
        <v>3318</v>
      </c>
      <c r="C4388" s="19" t="s">
        <v>20198</v>
      </c>
      <c r="D4388" s="10" t="s">
        <v>42</v>
      </c>
      <c r="E4388" t="s">
        <v>398</v>
      </c>
      <c r="F4388" s="20">
        <v>1</v>
      </c>
      <c r="G4388" s="20">
        <v>14</v>
      </c>
    </row>
    <row r="4389" spans="1:7" outlineLevel="2" x14ac:dyDescent="0.2">
      <c r="A4389" s="2">
        <v>3319</v>
      </c>
      <c r="C4389" s="19" t="s">
        <v>20198</v>
      </c>
      <c r="D4389" s="10" t="s">
        <v>68</v>
      </c>
      <c r="E4389" t="s">
        <v>398</v>
      </c>
      <c r="F4389" s="20">
        <v>2</v>
      </c>
      <c r="G4389" s="20">
        <v>90</v>
      </c>
    </row>
    <row r="4390" spans="1:7" outlineLevel="2" x14ac:dyDescent="0.2">
      <c r="A4390" s="2">
        <v>3320</v>
      </c>
      <c r="C4390" s="19" t="s">
        <v>20198</v>
      </c>
      <c r="D4390" s="10" t="s">
        <v>80</v>
      </c>
      <c r="E4390" t="s">
        <v>398</v>
      </c>
      <c r="F4390" s="20">
        <v>1941</v>
      </c>
      <c r="G4390" s="20">
        <v>391</v>
      </c>
    </row>
    <row r="4391" spans="1:7" outlineLevel="2" x14ac:dyDescent="0.2">
      <c r="A4391" s="2">
        <v>3321</v>
      </c>
      <c r="C4391" s="19" t="s">
        <v>20198</v>
      </c>
      <c r="D4391" s="10" t="s">
        <v>87</v>
      </c>
      <c r="E4391" t="s">
        <v>398</v>
      </c>
      <c r="F4391" s="20">
        <v>1307</v>
      </c>
      <c r="G4391" s="20">
        <v>2307</v>
      </c>
    </row>
    <row r="4392" spans="1:7" outlineLevel="2" x14ac:dyDescent="0.2">
      <c r="A4392" s="2">
        <v>3322</v>
      </c>
      <c r="C4392" s="19" t="s">
        <v>20198</v>
      </c>
      <c r="D4392" s="10" t="s">
        <v>121</v>
      </c>
      <c r="E4392" t="s">
        <v>398</v>
      </c>
      <c r="F4392" s="20">
        <v>7</v>
      </c>
      <c r="G4392" s="20">
        <v>31</v>
      </c>
    </row>
    <row r="4393" spans="1:7" outlineLevel="2" x14ac:dyDescent="0.2">
      <c r="A4393" s="2">
        <v>3323</v>
      </c>
      <c r="C4393" s="19" t="s">
        <v>20198</v>
      </c>
      <c r="D4393" s="10" t="s">
        <v>151</v>
      </c>
      <c r="E4393" t="s">
        <v>398</v>
      </c>
      <c r="F4393" s="20">
        <v>2813</v>
      </c>
      <c r="G4393" s="20">
        <v>252</v>
      </c>
    </row>
    <row r="4394" spans="1:7" outlineLevel="2" x14ac:dyDescent="0.2">
      <c r="A4394" s="2">
        <v>3324</v>
      </c>
      <c r="C4394" s="19" t="s">
        <v>20198</v>
      </c>
      <c r="D4394" s="10" t="s">
        <v>162</v>
      </c>
      <c r="E4394" t="s">
        <v>398</v>
      </c>
      <c r="F4394" s="20">
        <v>1</v>
      </c>
      <c r="G4394" s="20">
        <v>35</v>
      </c>
    </row>
    <row r="4395" spans="1:7" outlineLevel="2" x14ac:dyDescent="0.2">
      <c r="A4395" s="2">
        <v>3325</v>
      </c>
      <c r="C4395" s="19" t="s">
        <v>20198</v>
      </c>
      <c r="D4395" s="10" t="s">
        <v>164</v>
      </c>
      <c r="E4395" t="s">
        <v>398</v>
      </c>
      <c r="F4395" s="20">
        <v>1</v>
      </c>
      <c r="G4395" s="20">
        <v>45</v>
      </c>
    </row>
    <row r="4396" spans="1:7" outlineLevel="2" x14ac:dyDescent="0.2">
      <c r="A4396" s="2">
        <v>3326</v>
      </c>
      <c r="C4396" s="19" t="s">
        <v>20198</v>
      </c>
      <c r="D4396" s="10" t="s">
        <v>178</v>
      </c>
      <c r="E4396" t="s">
        <v>398</v>
      </c>
      <c r="F4396" s="20">
        <v>73</v>
      </c>
      <c r="G4396" s="20">
        <v>660</v>
      </c>
    </row>
    <row r="4397" spans="1:7" outlineLevel="2" x14ac:dyDescent="0.2">
      <c r="A4397" s="2">
        <v>3327</v>
      </c>
      <c r="C4397" s="19" t="s">
        <v>20198</v>
      </c>
      <c r="D4397" s="10" t="s">
        <v>182</v>
      </c>
      <c r="E4397" t="s">
        <v>398</v>
      </c>
      <c r="F4397" s="20">
        <v>84</v>
      </c>
      <c r="G4397" s="20">
        <v>74</v>
      </c>
    </row>
    <row r="4398" spans="1:7" outlineLevel="1" x14ac:dyDescent="0.2">
      <c r="A4398" s="2"/>
      <c r="C4398" s="49" t="s">
        <v>20199</v>
      </c>
      <c r="F4398" s="20">
        <f>SUBTOTAL(9,F4386:F4397)</f>
        <v>6300</v>
      </c>
      <c r="G4398" s="20">
        <f>SUBTOTAL(9,G4386:G4397)</f>
        <v>4240</v>
      </c>
    </row>
    <row r="4399" spans="1:7" outlineLevel="2" x14ac:dyDescent="0.2">
      <c r="A4399" s="2">
        <v>3328</v>
      </c>
      <c r="B4399" t="s">
        <v>1918</v>
      </c>
      <c r="C4399" s="19" t="s">
        <v>20057</v>
      </c>
      <c r="D4399" s="10" t="s">
        <v>42</v>
      </c>
      <c r="E4399" t="s">
        <v>398</v>
      </c>
      <c r="F4399" s="20">
        <v>14</v>
      </c>
      <c r="G4399" s="20">
        <v>26</v>
      </c>
    </row>
    <row r="4400" spans="1:7" outlineLevel="2" x14ac:dyDescent="0.2">
      <c r="A4400" s="2">
        <v>3329</v>
      </c>
      <c r="C4400" s="19" t="s">
        <v>20057</v>
      </c>
      <c r="D4400" s="10" t="s">
        <v>80</v>
      </c>
      <c r="E4400" t="s">
        <v>398</v>
      </c>
      <c r="F4400" s="20">
        <v>116985</v>
      </c>
      <c r="G4400" s="20">
        <v>36918</v>
      </c>
    </row>
    <row r="4401" spans="1:7" outlineLevel="1" x14ac:dyDescent="0.2">
      <c r="A4401" s="2"/>
      <c r="C4401" s="49" t="s">
        <v>20058</v>
      </c>
      <c r="F4401" s="20">
        <f>SUBTOTAL(9,F4399:F4400)</f>
        <v>116999</v>
      </c>
      <c r="G4401" s="20">
        <f>SUBTOTAL(9,G4399:G4400)</f>
        <v>36944</v>
      </c>
    </row>
    <row r="4402" spans="1:7" outlineLevel="2" x14ac:dyDescent="0.2">
      <c r="A4402" s="2">
        <v>3330</v>
      </c>
      <c r="B4402" t="s">
        <v>1919</v>
      </c>
      <c r="C4402" s="19" t="s">
        <v>20059</v>
      </c>
      <c r="D4402" s="10" t="s">
        <v>80</v>
      </c>
      <c r="E4402" t="s">
        <v>398</v>
      </c>
      <c r="F4402" s="20">
        <v>17</v>
      </c>
      <c r="G4402" s="20">
        <v>24</v>
      </c>
    </row>
    <row r="4403" spans="1:7" outlineLevel="2" x14ac:dyDescent="0.2">
      <c r="A4403" s="2">
        <v>3331</v>
      </c>
      <c r="C4403" s="19" t="s">
        <v>20059</v>
      </c>
      <c r="D4403" s="10" t="s">
        <v>176</v>
      </c>
      <c r="E4403" t="s">
        <v>398</v>
      </c>
      <c r="F4403" s="20">
        <v>200</v>
      </c>
      <c r="G4403" s="20">
        <v>37</v>
      </c>
    </row>
    <row r="4404" spans="1:7" outlineLevel="1" x14ac:dyDescent="0.2">
      <c r="A4404" s="2"/>
      <c r="C4404" s="49" t="s">
        <v>20060</v>
      </c>
      <c r="F4404" s="20">
        <f>SUBTOTAL(9,F4402:F4403)</f>
        <v>217</v>
      </c>
      <c r="G4404" s="20">
        <f>SUBTOTAL(9,G4402:G4403)</f>
        <v>61</v>
      </c>
    </row>
    <row r="4405" spans="1:7" outlineLevel="2" x14ac:dyDescent="0.2">
      <c r="A4405" s="2">
        <v>3332</v>
      </c>
      <c r="B4405" t="s">
        <v>1920</v>
      </c>
      <c r="C4405" s="19" t="s">
        <v>20741</v>
      </c>
      <c r="D4405" s="10" t="s">
        <v>42</v>
      </c>
      <c r="E4405" t="s">
        <v>398</v>
      </c>
      <c r="F4405" s="20">
        <v>1</v>
      </c>
      <c r="G4405" s="20">
        <v>4</v>
      </c>
    </row>
    <row r="4406" spans="1:7" outlineLevel="2" x14ac:dyDescent="0.2">
      <c r="A4406" s="2">
        <v>3333</v>
      </c>
      <c r="C4406" s="19" t="s">
        <v>20741</v>
      </c>
      <c r="D4406" s="10" t="s">
        <v>57</v>
      </c>
      <c r="E4406" t="s">
        <v>398</v>
      </c>
      <c r="F4406" s="20">
        <v>20</v>
      </c>
      <c r="G4406" s="20">
        <v>833</v>
      </c>
    </row>
    <row r="4407" spans="1:7" outlineLevel="2" x14ac:dyDescent="0.2">
      <c r="A4407" s="2">
        <v>3334</v>
      </c>
      <c r="C4407" s="19" t="s">
        <v>20741</v>
      </c>
      <c r="D4407" s="10" t="s">
        <v>65</v>
      </c>
      <c r="E4407" t="s">
        <v>398</v>
      </c>
      <c r="F4407" s="20">
        <v>81</v>
      </c>
      <c r="G4407" s="20">
        <v>1487</v>
      </c>
    </row>
    <row r="4408" spans="1:7" outlineLevel="2" x14ac:dyDescent="0.2">
      <c r="A4408" s="2">
        <v>3335</v>
      </c>
      <c r="C4408" s="19" t="s">
        <v>20741</v>
      </c>
      <c r="D4408" s="10" t="s">
        <v>80</v>
      </c>
      <c r="E4408" t="s">
        <v>398</v>
      </c>
      <c r="F4408" s="20">
        <v>7</v>
      </c>
      <c r="G4408" s="20">
        <v>25</v>
      </c>
    </row>
    <row r="4409" spans="1:7" outlineLevel="1" x14ac:dyDescent="0.2">
      <c r="A4409" s="2"/>
      <c r="C4409" s="49" t="s">
        <v>20742</v>
      </c>
      <c r="F4409" s="20">
        <f>SUBTOTAL(9,F4405:F4408)</f>
        <v>109</v>
      </c>
      <c r="G4409" s="20">
        <f>SUBTOTAL(9,G4405:G4408)</f>
        <v>2349</v>
      </c>
    </row>
    <row r="4410" spans="1:7" outlineLevel="2" x14ac:dyDescent="0.2">
      <c r="A4410" s="2">
        <v>3336</v>
      </c>
      <c r="B4410" t="s">
        <v>1921</v>
      </c>
      <c r="C4410" s="19" t="s">
        <v>20061</v>
      </c>
      <c r="D4410" s="10" t="s">
        <v>87</v>
      </c>
      <c r="E4410" t="s">
        <v>411</v>
      </c>
      <c r="F4410" s="20">
        <v>1100</v>
      </c>
      <c r="G4410" s="20">
        <v>672</v>
      </c>
    </row>
    <row r="4411" spans="1:7" outlineLevel="1" x14ac:dyDescent="0.2">
      <c r="A4411" s="2"/>
      <c r="C4411" s="49" t="s">
        <v>20062</v>
      </c>
      <c r="F4411" s="20">
        <f>SUBTOTAL(9,F4410:F4410)</f>
        <v>1100</v>
      </c>
      <c r="G4411" s="20">
        <f>SUBTOTAL(9,G4410:G4410)</f>
        <v>672</v>
      </c>
    </row>
    <row r="4412" spans="1:7" outlineLevel="2" x14ac:dyDescent="0.2">
      <c r="A4412" s="2">
        <v>3337</v>
      </c>
      <c r="B4412" t="s">
        <v>1922</v>
      </c>
      <c r="C4412" s="19" t="s">
        <v>20063</v>
      </c>
      <c r="D4412" s="10" t="s">
        <v>42</v>
      </c>
      <c r="E4412" t="s">
        <v>398</v>
      </c>
      <c r="F4412" s="20">
        <v>210</v>
      </c>
      <c r="G4412" s="20">
        <v>362</v>
      </c>
    </row>
    <row r="4413" spans="1:7" outlineLevel="2" x14ac:dyDescent="0.2">
      <c r="A4413" s="2">
        <v>3338</v>
      </c>
      <c r="C4413" s="19" t="s">
        <v>20063</v>
      </c>
      <c r="D4413" s="10" t="s">
        <v>121</v>
      </c>
      <c r="E4413" t="s">
        <v>398</v>
      </c>
      <c r="F4413" s="20">
        <v>10</v>
      </c>
      <c r="G4413" s="20">
        <v>215</v>
      </c>
    </row>
    <row r="4414" spans="1:7" outlineLevel="1" x14ac:dyDescent="0.2">
      <c r="A4414" s="2"/>
      <c r="C4414" s="49" t="s">
        <v>20064</v>
      </c>
      <c r="F4414" s="20">
        <f>SUBTOTAL(9,F4412:F4413)</f>
        <v>220</v>
      </c>
      <c r="G4414" s="20">
        <f>SUBTOTAL(9,G4412:G4413)</f>
        <v>577</v>
      </c>
    </row>
    <row r="4415" spans="1:7" outlineLevel="2" x14ac:dyDescent="0.2">
      <c r="A4415" s="2">
        <v>3339</v>
      </c>
      <c r="B4415" t="s">
        <v>1923</v>
      </c>
      <c r="C4415" s="19" t="s">
        <v>20065</v>
      </c>
      <c r="D4415" s="10" t="s">
        <v>42</v>
      </c>
      <c r="E4415" t="s">
        <v>398</v>
      </c>
      <c r="F4415" s="20">
        <v>34183</v>
      </c>
      <c r="G4415" s="20">
        <v>17818</v>
      </c>
    </row>
    <row r="4416" spans="1:7" outlineLevel="2" x14ac:dyDescent="0.2">
      <c r="A4416" s="2">
        <v>3340</v>
      </c>
      <c r="C4416" s="19" t="s">
        <v>20065</v>
      </c>
      <c r="D4416" s="10" t="s">
        <v>80</v>
      </c>
      <c r="E4416" t="s">
        <v>398</v>
      </c>
      <c r="F4416" s="20">
        <v>20235</v>
      </c>
      <c r="G4416" s="20">
        <v>1619</v>
      </c>
    </row>
    <row r="4417" spans="1:7" ht="25.5" outlineLevel="1" x14ac:dyDescent="0.2">
      <c r="A4417" s="2"/>
      <c r="C4417" s="49" t="s">
        <v>20066</v>
      </c>
      <c r="F4417" s="20">
        <f>SUBTOTAL(9,F4415:F4416)</f>
        <v>54418</v>
      </c>
      <c r="G4417" s="20">
        <f>SUBTOTAL(9,G4415:G4416)</f>
        <v>19437</v>
      </c>
    </row>
    <row r="4418" spans="1:7" outlineLevel="2" x14ac:dyDescent="0.2">
      <c r="A4418" s="2">
        <v>3341</v>
      </c>
      <c r="B4418" t="s">
        <v>1924</v>
      </c>
      <c r="C4418" s="19" t="s">
        <v>20743</v>
      </c>
      <c r="D4418" s="10" t="s">
        <v>42</v>
      </c>
      <c r="E4418" t="s">
        <v>398</v>
      </c>
      <c r="F4418" s="20">
        <v>9925</v>
      </c>
      <c r="G4418" s="20">
        <v>11085</v>
      </c>
    </row>
    <row r="4419" spans="1:7" outlineLevel="2" x14ac:dyDescent="0.2">
      <c r="A4419" s="2">
        <v>3342</v>
      </c>
      <c r="C4419" s="19" t="s">
        <v>20743</v>
      </c>
      <c r="D4419" s="10" t="s">
        <v>88</v>
      </c>
      <c r="E4419" t="s">
        <v>398</v>
      </c>
      <c r="F4419" s="20">
        <v>1593</v>
      </c>
      <c r="G4419" s="20">
        <v>1061</v>
      </c>
    </row>
    <row r="4420" spans="1:7" outlineLevel="2" x14ac:dyDescent="0.2">
      <c r="A4420" s="2">
        <v>3343</v>
      </c>
      <c r="C4420" s="19" t="s">
        <v>20743</v>
      </c>
      <c r="D4420" s="10" t="s">
        <v>178</v>
      </c>
      <c r="E4420" t="s">
        <v>398</v>
      </c>
      <c r="F4420" s="20">
        <v>800</v>
      </c>
      <c r="G4420" s="20">
        <v>157</v>
      </c>
    </row>
    <row r="4421" spans="1:7" outlineLevel="1" x14ac:dyDescent="0.2">
      <c r="A4421" s="2"/>
      <c r="C4421" s="49" t="s">
        <v>20744</v>
      </c>
      <c r="F4421" s="20">
        <f>SUBTOTAL(9,F4418:F4420)</f>
        <v>12318</v>
      </c>
      <c r="G4421" s="20">
        <f>SUBTOTAL(9,G4418:G4420)</f>
        <v>12303</v>
      </c>
    </row>
    <row r="4422" spans="1:7" ht="25.5" outlineLevel="2" x14ac:dyDescent="0.2">
      <c r="A4422" s="2">
        <v>3344</v>
      </c>
      <c r="B4422" t="s">
        <v>1925</v>
      </c>
      <c r="C4422" s="19" t="s">
        <v>20067</v>
      </c>
      <c r="D4422" s="10" t="s">
        <v>37</v>
      </c>
      <c r="E4422" t="s">
        <v>411</v>
      </c>
      <c r="F4422" s="20">
        <v>9</v>
      </c>
      <c r="G4422" s="20">
        <v>30</v>
      </c>
    </row>
    <row r="4423" spans="1:7" ht="25.5" outlineLevel="2" x14ac:dyDescent="0.2">
      <c r="A4423" s="2">
        <v>3345</v>
      </c>
      <c r="C4423" s="19" t="s">
        <v>20067</v>
      </c>
      <c r="D4423" s="10" t="s">
        <v>68</v>
      </c>
      <c r="E4423" t="s">
        <v>411</v>
      </c>
      <c r="F4423" s="20">
        <v>11266</v>
      </c>
      <c r="G4423" s="20">
        <v>1082</v>
      </c>
    </row>
    <row r="4424" spans="1:7" ht="25.5" outlineLevel="2" x14ac:dyDescent="0.2">
      <c r="A4424" s="2">
        <v>3346</v>
      </c>
      <c r="C4424" s="19" t="s">
        <v>20067</v>
      </c>
      <c r="D4424" s="10" t="s">
        <v>80</v>
      </c>
      <c r="E4424" t="s">
        <v>411</v>
      </c>
      <c r="F4424" s="20">
        <v>21255</v>
      </c>
      <c r="G4424" s="20">
        <v>2163</v>
      </c>
    </row>
    <row r="4425" spans="1:7" ht="25.5" outlineLevel="2" x14ac:dyDescent="0.2">
      <c r="A4425" s="2">
        <v>3347</v>
      </c>
      <c r="C4425" s="19" t="s">
        <v>20067</v>
      </c>
      <c r="D4425" s="10" t="s">
        <v>87</v>
      </c>
      <c r="E4425" t="s">
        <v>411</v>
      </c>
      <c r="F4425" s="20">
        <v>417</v>
      </c>
      <c r="G4425" s="20">
        <v>141</v>
      </c>
    </row>
    <row r="4426" spans="1:7" ht="25.5" outlineLevel="2" x14ac:dyDescent="0.2">
      <c r="A4426" s="2">
        <v>3348</v>
      </c>
      <c r="C4426" s="19" t="s">
        <v>20067</v>
      </c>
      <c r="D4426" s="10" t="s">
        <v>88</v>
      </c>
      <c r="E4426" t="s">
        <v>411</v>
      </c>
      <c r="F4426" s="20">
        <v>184</v>
      </c>
      <c r="G4426" s="20">
        <v>20</v>
      </c>
    </row>
    <row r="4427" spans="1:7" ht="25.5" outlineLevel="2" x14ac:dyDescent="0.2">
      <c r="A4427" s="2">
        <v>3349</v>
      </c>
      <c r="C4427" s="19" t="s">
        <v>20067</v>
      </c>
      <c r="D4427" s="10" t="s">
        <v>121</v>
      </c>
      <c r="E4427" t="s">
        <v>411</v>
      </c>
      <c r="F4427" s="20">
        <v>1320</v>
      </c>
      <c r="G4427" s="20">
        <v>366</v>
      </c>
    </row>
    <row r="4428" spans="1:7" ht="25.5" outlineLevel="2" x14ac:dyDescent="0.2">
      <c r="A4428" s="2">
        <v>3350</v>
      </c>
      <c r="C4428" s="19" t="s">
        <v>20067</v>
      </c>
      <c r="D4428" s="10" t="s">
        <v>161</v>
      </c>
      <c r="E4428" t="s">
        <v>411</v>
      </c>
      <c r="F4428" s="20">
        <v>42</v>
      </c>
      <c r="G4428" s="20">
        <v>58</v>
      </c>
    </row>
    <row r="4429" spans="1:7" ht="25.5" outlineLevel="1" x14ac:dyDescent="0.2">
      <c r="A4429" s="2"/>
      <c r="C4429" s="49" t="s">
        <v>20068</v>
      </c>
      <c r="F4429" s="20">
        <f>SUBTOTAL(9,F4422:F4428)</f>
        <v>34493</v>
      </c>
      <c r="G4429" s="20">
        <f>SUBTOTAL(9,G4422:G4428)</f>
        <v>3860</v>
      </c>
    </row>
    <row r="4430" spans="1:7" ht="25.5" outlineLevel="2" x14ac:dyDescent="0.2">
      <c r="A4430" s="2">
        <v>3351</v>
      </c>
      <c r="B4430" t="s">
        <v>1927</v>
      </c>
      <c r="C4430" s="19" t="s">
        <v>20069</v>
      </c>
      <c r="D4430" s="10" t="s">
        <v>65</v>
      </c>
      <c r="E4430" t="s">
        <v>398</v>
      </c>
      <c r="F4430" s="20">
        <v>9</v>
      </c>
      <c r="G4430" s="20">
        <v>6385</v>
      </c>
    </row>
    <row r="4431" spans="1:7" ht="25.5" outlineLevel="1" x14ac:dyDescent="0.2">
      <c r="A4431" s="2"/>
      <c r="C4431" s="49" t="s">
        <v>20070</v>
      </c>
      <c r="F4431" s="20">
        <f>SUBTOTAL(9,F4430:F4430)</f>
        <v>9</v>
      </c>
      <c r="G4431" s="20">
        <f>SUBTOTAL(9,G4430:G4430)</f>
        <v>6385</v>
      </c>
    </row>
    <row r="4432" spans="1:7" ht="25.5" outlineLevel="2" x14ac:dyDescent="0.2">
      <c r="A4432" s="2">
        <v>3352</v>
      </c>
      <c r="B4432" t="s">
        <v>1928</v>
      </c>
      <c r="C4432" s="19" t="s">
        <v>20745</v>
      </c>
      <c r="D4432" s="10" t="s">
        <v>42</v>
      </c>
      <c r="E4432" t="s">
        <v>398</v>
      </c>
      <c r="F4432" s="20">
        <v>314</v>
      </c>
      <c r="G4432" s="20">
        <v>54</v>
      </c>
    </row>
    <row r="4433" spans="1:7" ht="25.5" outlineLevel="2" x14ac:dyDescent="0.2">
      <c r="A4433" s="2">
        <v>3353</v>
      </c>
      <c r="C4433" s="19" t="s">
        <v>20745</v>
      </c>
      <c r="D4433" s="10" t="s">
        <v>80</v>
      </c>
      <c r="E4433" t="s">
        <v>398</v>
      </c>
      <c r="F4433" s="20">
        <v>804</v>
      </c>
      <c r="G4433" s="20">
        <v>577</v>
      </c>
    </row>
    <row r="4434" spans="1:7" ht="25.5" outlineLevel="1" x14ac:dyDescent="0.2">
      <c r="A4434" s="2"/>
      <c r="C4434" s="49" t="s">
        <v>20746</v>
      </c>
      <c r="F4434" s="20">
        <f>SUBTOTAL(9,F4432:F4433)</f>
        <v>1118</v>
      </c>
      <c r="G4434" s="20">
        <f>SUBTOTAL(9,G4432:G4433)</f>
        <v>631</v>
      </c>
    </row>
    <row r="4435" spans="1:7" ht="25.5" outlineLevel="2" x14ac:dyDescent="0.2">
      <c r="A4435" s="2">
        <v>3354</v>
      </c>
      <c r="B4435" t="s">
        <v>1929</v>
      </c>
      <c r="C4435" s="19" t="s">
        <v>20071</v>
      </c>
      <c r="D4435" s="10" t="s">
        <v>15</v>
      </c>
      <c r="E4435" t="s">
        <v>398</v>
      </c>
      <c r="F4435" s="20">
        <v>21530</v>
      </c>
      <c r="G4435" s="20">
        <v>2995</v>
      </c>
    </row>
    <row r="4436" spans="1:7" ht="25.5" outlineLevel="1" x14ac:dyDescent="0.2">
      <c r="A4436" s="2"/>
      <c r="C4436" s="49" t="s">
        <v>20072</v>
      </c>
      <c r="F4436" s="20">
        <f>SUBTOTAL(9,F4435:F4435)</f>
        <v>21530</v>
      </c>
      <c r="G4436" s="20">
        <f>SUBTOTAL(9,G4435:G4435)</f>
        <v>2995</v>
      </c>
    </row>
    <row r="4437" spans="1:7" outlineLevel="2" x14ac:dyDescent="0.2">
      <c r="A4437" s="2">
        <v>3355</v>
      </c>
      <c r="B4437" t="s">
        <v>1930</v>
      </c>
      <c r="C4437" s="19" t="s">
        <v>20073</v>
      </c>
      <c r="D4437" s="10" t="s">
        <v>42</v>
      </c>
      <c r="E4437" t="s">
        <v>411</v>
      </c>
      <c r="F4437" s="20">
        <v>244</v>
      </c>
      <c r="G4437" s="20">
        <v>41</v>
      </c>
    </row>
    <row r="4438" spans="1:7" ht="25.5" outlineLevel="1" x14ac:dyDescent="0.2">
      <c r="A4438" s="2"/>
      <c r="C4438" s="49" t="s">
        <v>20074</v>
      </c>
      <c r="F4438" s="20">
        <f>SUBTOTAL(9,F4437:F4437)</f>
        <v>244</v>
      </c>
      <c r="G4438" s="20">
        <f>SUBTOTAL(9,G4437:G4437)</f>
        <v>41</v>
      </c>
    </row>
    <row r="4439" spans="1:7" ht="25.5" outlineLevel="2" x14ac:dyDescent="0.2">
      <c r="A4439" s="2">
        <v>3356</v>
      </c>
      <c r="B4439" t="s">
        <v>1931</v>
      </c>
      <c r="C4439" s="19" t="s">
        <v>20075</v>
      </c>
      <c r="D4439" s="10" t="s">
        <v>80</v>
      </c>
      <c r="E4439" t="s">
        <v>411</v>
      </c>
      <c r="F4439" s="20">
        <v>10</v>
      </c>
      <c r="G4439" s="20">
        <v>3</v>
      </c>
    </row>
    <row r="4440" spans="1:7" ht="25.5" outlineLevel="1" x14ac:dyDescent="0.2">
      <c r="A4440" s="2"/>
      <c r="C4440" s="49" t="s">
        <v>20076</v>
      </c>
      <c r="F4440" s="20">
        <f>SUBTOTAL(9,F4439:F4439)</f>
        <v>10</v>
      </c>
      <c r="G4440" s="20">
        <f>SUBTOTAL(9,G4439:G4439)</f>
        <v>3</v>
      </c>
    </row>
    <row r="4441" spans="1:7" ht="25.5" outlineLevel="2" x14ac:dyDescent="0.2">
      <c r="A4441" s="2">
        <v>3357</v>
      </c>
      <c r="B4441" t="s">
        <v>1933</v>
      </c>
      <c r="C4441" s="19" t="s">
        <v>20077</v>
      </c>
      <c r="D4441" s="10" t="s">
        <v>87</v>
      </c>
      <c r="E4441" t="s">
        <v>398</v>
      </c>
      <c r="F4441" s="20">
        <v>10368</v>
      </c>
      <c r="G4441" s="20">
        <v>813</v>
      </c>
    </row>
    <row r="4442" spans="1:7" ht="25.5" outlineLevel="2" x14ac:dyDescent="0.2">
      <c r="A4442" s="2">
        <v>3358</v>
      </c>
      <c r="C4442" s="19" t="s">
        <v>20077</v>
      </c>
      <c r="D4442" s="10" t="s">
        <v>176</v>
      </c>
      <c r="E4442" t="s">
        <v>398</v>
      </c>
      <c r="F4442" s="20">
        <v>3</v>
      </c>
      <c r="G4442" s="20">
        <v>152</v>
      </c>
    </row>
    <row r="4443" spans="1:7" ht="25.5" outlineLevel="1" x14ac:dyDescent="0.2">
      <c r="A4443" s="2"/>
      <c r="C4443" s="49" t="s">
        <v>20078</v>
      </c>
      <c r="F4443" s="20">
        <f>SUBTOTAL(9,F4441:F4442)</f>
        <v>10371</v>
      </c>
      <c r="G4443" s="20">
        <f>SUBTOTAL(9,G4441:G4442)</f>
        <v>965</v>
      </c>
    </row>
    <row r="4444" spans="1:7" ht="25.5" outlineLevel="2" x14ac:dyDescent="0.2">
      <c r="A4444" s="2">
        <v>3359</v>
      </c>
      <c r="B4444" t="s">
        <v>1935</v>
      </c>
      <c r="C4444" s="19" t="s">
        <v>20747</v>
      </c>
      <c r="D4444" s="10" t="s">
        <v>80</v>
      </c>
      <c r="E4444" t="s">
        <v>398</v>
      </c>
      <c r="F4444" s="20">
        <v>1506</v>
      </c>
      <c r="G4444" s="20">
        <v>284</v>
      </c>
    </row>
    <row r="4445" spans="1:7" ht="25.5" outlineLevel="1" x14ac:dyDescent="0.2">
      <c r="A4445" s="2"/>
      <c r="C4445" s="49" t="s">
        <v>20748</v>
      </c>
      <c r="F4445" s="20">
        <f>SUBTOTAL(9,F4444:F4444)</f>
        <v>1506</v>
      </c>
      <c r="G4445" s="20">
        <f>SUBTOTAL(9,G4444:G4444)</f>
        <v>284</v>
      </c>
    </row>
    <row r="4446" spans="1:7" outlineLevel="2" x14ac:dyDescent="0.2">
      <c r="A4446" s="2">
        <v>3360</v>
      </c>
      <c r="B4446" t="s">
        <v>1936</v>
      </c>
      <c r="C4446" s="19" t="s">
        <v>20079</v>
      </c>
      <c r="D4446" s="10" t="s">
        <v>68</v>
      </c>
      <c r="E4446" t="s">
        <v>398</v>
      </c>
      <c r="F4446" s="20">
        <v>9</v>
      </c>
      <c r="G4446" s="20">
        <v>64</v>
      </c>
    </row>
    <row r="4447" spans="1:7" outlineLevel="2" x14ac:dyDescent="0.2">
      <c r="A4447" s="2">
        <v>3361</v>
      </c>
      <c r="C4447" s="19" t="s">
        <v>20079</v>
      </c>
      <c r="D4447" s="10" t="s">
        <v>88</v>
      </c>
      <c r="E4447" t="s">
        <v>398</v>
      </c>
      <c r="F4447" s="20">
        <v>3380</v>
      </c>
      <c r="G4447" s="20">
        <v>66</v>
      </c>
    </row>
    <row r="4448" spans="1:7" outlineLevel="2" x14ac:dyDescent="0.2">
      <c r="A4448" s="2">
        <v>3362</v>
      </c>
      <c r="C4448" s="19" t="s">
        <v>20079</v>
      </c>
      <c r="D4448" s="10" t="s">
        <v>151</v>
      </c>
      <c r="E4448" t="s">
        <v>398</v>
      </c>
      <c r="F4448" s="20">
        <v>300</v>
      </c>
      <c r="G4448" s="20">
        <v>88</v>
      </c>
    </row>
    <row r="4449" spans="1:7" outlineLevel="2" x14ac:dyDescent="0.2">
      <c r="A4449" s="2">
        <v>3363</v>
      </c>
      <c r="C4449" s="19" t="s">
        <v>20079</v>
      </c>
      <c r="D4449" s="10" t="s">
        <v>164</v>
      </c>
      <c r="E4449" t="s">
        <v>398</v>
      </c>
      <c r="F4449" s="20">
        <v>600</v>
      </c>
      <c r="G4449" s="20">
        <v>92</v>
      </c>
    </row>
    <row r="4450" spans="1:7" outlineLevel="2" x14ac:dyDescent="0.2">
      <c r="A4450" s="2">
        <v>3364</v>
      </c>
      <c r="C4450" s="19" t="s">
        <v>20079</v>
      </c>
      <c r="D4450" s="10" t="s">
        <v>178</v>
      </c>
      <c r="E4450" t="s">
        <v>398</v>
      </c>
      <c r="F4450" s="20">
        <v>53742</v>
      </c>
      <c r="G4450" s="20">
        <v>13254</v>
      </c>
    </row>
    <row r="4451" spans="1:7" outlineLevel="1" x14ac:dyDescent="0.2">
      <c r="A4451" s="2"/>
      <c r="C4451" s="49" t="s">
        <v>20080</v>
      </c>
      <c r="F4451" s="20">
        <f>SUBTOTAL(9,F4446:F4450)</f>
        <v>58031</v>
      </c>
      <c r="G4451" s="20">
        <f>SUBTOTAL(9,G4446:G4450)</f>
        <v>13564</v>
      </c>
    </row>
    <row r="4452" spans="1:7" ht="25.5" outlineLevel="2" x14ac:dyDescent="0.2">
      <c r="A4452" s="2">
        <v>3365</v>
      </c>
      <c r="B4452" t="s">
        <v>1937</v>
      </c>
      <c r="C4452" s="19" t="s">
        <v>20749</v>
      </c>
      <c r="D4452" s="10" t="s">
        <v>65</v>
      </c>
      <c r="E4452" t="s">
        <v>398</v>
      </c>
      <c r="F4452" s="20">
        <v>4</v>
      </c>
      <c r="G4452" s="20">
        <v>23</v>
      </c>
    </row>
    <row r="4453" spans="1:7" ht="25.5" outlineLevel="2" x14ac:dyDescent="0.2">
      <c r="A4453" s="2">
        <v>3366</v>
      </c>
      <c r="C4453" s="19" t="s">
        <v>20749</v>
      </c>
      <c r="D4453" s="10" t="s">
        <v>176</v>
      </c>
      <c r="E4453" t="s">
        <v>398</v>
      </c>
      <c r="F4453" s="20">
        <v>30</v>
      </c>
      <c r="G4453" s="20">
        <v>171</v>
      </c>
    </row>
    <row r="4454" spans="1:7" ht="25.5" outlineLevel="2" x14ac:dyDescent="0.2">
      <c r="A4454" s="2">
        <v>3367</v>
      </c>
      <c r="C4454" s="19" t="s">
        <v>20749</v>
      </c>
      <c r="D4454" s="10" t="s">
        <v>178</v>
      </c>
      <c r="E4454" t="s">
        <v>398</v>
      </c>
      <c r="F4454" s="20">
        <v>3561</v>
      </c>
      <c r="G4454" s="20">
        <v>1135</v>
      </c>
    </row>
    <row r="4455" spans="1:7" ht="25.5" outlineLevel="1" x14ac:dyDescent="0.2">
      <c r="A4455" s="2"/>
      <c r="C4455" s="49" t="s">
        <v>20750</v>
      </c>
      <c r="F4455" s="20">
        <f>SUBTOTAL(9,F4452:F4454)</f>
        <v>3595</v>
      </c>
      <c r="G4455" s="20">
        <f>SUBTOTAL(9,G4452:G4454)</f>
        <v>1329</v>
      </c>
    </row>
    <row r="4456" spans="1:7" outlineLevel="2" x14ac:dyDescent="0.2">
      <c r="A4456" s="2">
        <v>3368</v>
      </c>
      <c r="B4456" t="s">
        <v>1938</v>
      </c>
      <c r="C4456" s="19" t="s">
        <v>20081</v>
      </c>
      <c r="D4456" s="10" t="s">
        <v>16</v>
      </c>
      <c r="E4456" t="s">
        <v>411</v>
      </c>
      <c r="F4456" s="20">
        <v>437</v>
      </c>
      <c r="G4456" s="20">
        <v>235</v>
      </c>
    </row>
    <row r="4457" spans="1:7" ht="25.5" outlineLevel="1" x14ac:dyDescent="0.2">
      <c r="A4457" s="2"/>
      <c r="C4457" s="49" t="s">
        <v>20082</v>
      </c>
      <c r="F4457" s="20">
        <f>SUBTOTAL(9,F4456:F4456)</f>
        <v>437</v>
      </c>
      <c r="G4457" s="20">
        <f>SUBTOTAL(9,G4456:G4456)</f>
        <v>235</v>
      </c>
    </row>
    <row r="4458" spans="1:7" ht="25.5" outlineLevel="2" x14ac:dyDescent="0.2">
      <c r="A4458" s="2">
        <v>3369</v>
      </c>
      <c r="B4458" t="s">
        <v>1939</v>
      </c>
      <c r="C4458" s="19" t="s">
        <v>20083</v>
      </c>
      <c r="D4458" s="10" t="s">
        <v>88</v>
      </c>
      <c r="E4458" t="s">
        <v>411</v>
      </c>
      <c r="F4458" s="20">
        <v>300</v>
      </c>
      <c r="G4458" s="20">
        <v>60</v>
      </c>
    </row>
    <row r="4459" spans="1:7" ht="25.5" outlineLevel="1" x14ac:dyDescent="0.2">
      <c r="A4459" s="2"/>
      <c r="C4459" s="49" t="s">
        <v>20084</v>
      </c>
      <c r="F4459" s="20">
        <f>SUBTOTAL(9,F4458:F4458)</f>
        <v>300</v>
      </c>
      <c r="G4459" s="20">
        <f>SUBTOTAL(9,G4458:G4458)</f>
        <v>60</v>
      </c>
    </row>
    <row r="4460" spans="1:7" ht="25.5" outlineLevel="2" x14ac:dyDescent="0.2">
      <c r="A4460" s="2">
        <v>3370</v>
      </c>
      <c r="B4460" t="s">
        <v>1941</v>
      </c>
      <c r="C4460" s="19" t="s">
        <v>20751</v>
      </c>
      <c r="D4460" s="10" t="s">
        <v>80</v>
      </c>
      <c r="E4460" t="s">
        <v>398</v>
      </c>
      <c r="F4460" s="20">
        <v>372520</v>
      </c>
      <c r="G4460" s="20">
        <v>5339</v>
      </c>
    </row>
    <row r="4461" spans="1:7" ht="25.5" outlineLevel="2" x14ac:dyDescent="0.2">
      <c r="A4461" s="2">
        <v>3371</v>
      </c>
      <c r="C4461" s="19" t="s">
        <v>20751</v>
      </c>
      <c r="D4461" s="10" t="s">
        <v>88</v>
      </c>
      <c r="E4461" t="s">
        <v>398</v>
      </c>
      <c r="F4461" s="20">
        <v>14</v>
      </c>
      <c r="G4461" s="20">
        <v>41</v>
      </c>
    </row>
    <row r="4462" spans="1:7" ht="25.5" outlineLevel="1" x14ac:dyDescent="0.2">
      <c r="A4462" s="2"/>
      <c r="C4462" s="49" t="s">
        <v>20752</v>
      </c>
      <c r="F4462" s="20">
        <f>SUBTOTAL(9,F4460:F4461)</f>
        <v>372534</v>
      </c>
      <c r="G4462" s="20">
        <f>SUBTOTAL(9,G4460:G4461)</f>
        <v>5380</v>
      </c>
    </row>
    <row r="4463" spans="1:7" ht="25.5" outlineLevel="2" x14ac:dyDescent="0.2">
      <c r="A4463" s="2">
        <v>3372</v>
      </c>
      <c r="B4463" t="s">
        <v>1943</v>
      </c>
      <c r="C4463" s="19" t="s">
        <v>20085</v>
      </c>
      <c r="D4463" s="10" t="s">
        <v>42</v>
      </c>
      <c r="E4463" t="s">
        <v>398</v>
      </c>
      <c r="F4463" s="20">
        <v>5</v>
      </c>
      <c r="G4463" s="20">
        <v>8</v>
      </c>
    </row>
    <row r="4464" spans="1:7" ht="25.5" outlineLevel="1" x14ac:dyDescent="0.2">
      <c r="A4464" s="2"/>
      <c r="C4464" s="49" t="s">
        <v>20086</v>
      </c>
      <c r="F4464" s="20">
        <f>SUBTOTAL(9,F4463:F4463)</f>
        <v>5</v>
      </c>
      <c r="G4464" s="20">
        <f>SUBTOTAL(9,G4463:G4463)</f>
        <v>8</v>
      </c>
    </row>
    <row r="4465" spans="1:7" ht="25.5" outlineLevel="2" x14ac:dyDescent="0.2">
      <c r="A4465" s="2">
        <v>3373</v>
      </c>
      <c r="B4465" t="s">
        <v>1945</v>
      </c>
      <c r="C4465" s="19" t="s">
        <v>20087</v>
      </c>
      <c r="D4465" s="10" t="s">
        <v>121</v>
      </c>
      <c r="E4465" t="s">
        <v>411</v>
      </c>
      <c r="F4465" s="20">
        <v>236871</v>
      </c>
      <c r="G4465" s="20">
        <v>71568</v>
      </c>
    </row>
    <row r="4466" spans="1:7" ht="25.5" outlineLevel="1" x14ac:dyDescent="0.2">
      <c r="A4466" s="2"/>
      <c r="C4466" s="49" t="s">
        <v>20088</v>
      </c>
      <c r="F4466" s="20">
        <f>SUBTOTAL(9,F4465:F4465)</f>
        <v>236871</v>
      </c>
      <c r="G4466" s="20">
        <f>SUBTOTAL(9,G4465:G4465)</f>
        <v>71568</v>
      </c>
    </row>
    <row r="4467" spans="1:7" ht="25.5" outlineLevel="2" x14ac:dyDescent="0.2">
      <c r="A4467" s="2">
        <v>3374</v>
      </c>
      <c r="B4467" t="s">
        <v>1947</v>
      </c>
      <c r="C4467" s="19" t="s">
        <v>20089</v>
      </c>
      <c r="D4467" s="10" t="s">
        <v>77</v>
      </c>
      <c r="E4467" t="s">
        <v>411</v>
      </c>
      <c r="F4467" s="20">
        <v>2</v>
      </c>
      <c r="G4467" s="20">
        <v>74</v>
      </c>
    </row>
    <row r="4468" spans="1:7" ht="25.5" outlineLevel="2" x14ac:dyDescent="0.2">
      <c r="A4468" s="2">
        <v>3375</v>
      </c>
      <c r="C4468" s="19" t="s">
        <v>20089</v>
      </c>
      <c r="D4468" s="10" t="s">
        <v>178</v>
      </c>
      <c r="E4468" t="s">
        <v>411</v>
      </c>
      <c r="F4468" s="20">
        <v>3</v>
      </c>
      <c r="G4468" s="20">
        <v>63</v>
      </c>
    </row>
    <row r="4469" spans="1:7" ht="25.5" outlineLevel="1" x14ac:dyDescent="0.2">
      <c r="A4469" s="2"/>
      <c r="C4469" s="49" t="s">
        <v>20090</v>
      </c>
      <c r="F4469" s="20">
        <f>SUBTOTAL(9,F4467:F4468)</f>
        <v>5</v>
      </c>
      <c r="G4469" s="20">
        <f>SUBTOTAL(9,G4467:G4468)</f>
        <v>137</v>
      </c>
    </row>
    <row r="4470" spans="1:7" ht="25.5" outlineLevel="2" x14ac:dyDescent="0.2">
      <c r="A4470" s="2">
        <v>3376</v>
      </c>
      <c r="B4470" t="s">
        <v>1948</v>
      </c>
      <c r="C4470" s="19" t="s">
        <v>20091</v>
      </c>
      <c r="D4470" s="10" t="s">
        <v>80</v>
      </c>
      <c r="E4470" t="s">
        <v>411</v>
      </c>
      <c r="F4470" s="20">
        <v>1500</v>
      </c>
      <c r="G4470" s="20">
        <v>75</v>
      </c>
    </row>
    <row r="4471" spans="1:7" ht="25.5" outlineLevel="2" x14ac:dyDescent="0.2">
      <c r="A4471" s="2">
        <v>3377</v>
      </c>
      <c r="C4471" s="19" t="s">
        <v>20091</v>
      </c>
      <c r="D4471" s="10" t="s">
        <v>121</v>
      </c>
      <c r="E4471" t="s">
        <v>411</v>
      </c>
      <c r="F4471" s="20">
        <v>72394</v>
      </c>
      <c r="G4471" s="20">
        <v>10817</v>
      </c>
    </row>
    <row r="4472" spans="1:7" ht="25.5" outlineLevel="1" x14ac:dyDescent="0.2">
      <c r="A4472" s="2"/>
      <c r="C4472" s="49" t="s">
        <v>20092</v>
      </c>
      <c r="F4472" s="20">
        <f>SUBTOTAL(9,F4470:F4471)</f>
        <v>73894</v>
      </c>
      <c r="G4472" s="20">
        <f>SUBTOTAL(9,G4470:G4471)</f>
        <v>10892</v>
      </c>
    </row>
    <row r="4473" spans="1:7" outlineLevel="2" x14ac:dyDescent="0.2">
      <c r="A4473" s="2">
        <v>3378</v>
      </c>
      <c r="B4473" t="s">
        <v>1949</v>
      </c>
      <c r="C4473" s="19" t="s">
        <v>1950</v>
      </c>
      <c r="D4473" s="10" t="s">
        <v>42</v>
      </c>
      <c r="E4473" t="s">
        <v>411</v>
      </c>
      <c r="F4473" s="20">
        <v>1</v>
      </c>
      <c r="G4473" s="20">
        <v>11</v>
      </c>
    </row>
    <row r="4474" spans="1:7" outlineLevel="2" x14ac:dyDescent="0.2">
      <c r="A4474" s="2">
        <v>3379</v>
      </c>
      <c r="C4474" s="19" t="s">
        <v>1950</v>
      </c>
      <c r="D4474" s="10" t="s">
        <v>77</v>
      </c>
      <c r="E4474" t="s">
        <v>411</v>
      </c>
      <c r="F4474" s="20">
        <v>3974</v>
      </c>
      <c r="G4474" s="20">
        <v>12825</v>
      </c>
    </row>
    <row r="4475" spans="1:7" outlineLevel="2" x14ac:dyDescent="0.2">
      <c r="A4475" s="2">
        <v>3380</v>
      </c>
      <c r="C4475" s="19" t="s">
        <v>1950</v>
      </c>
      <c r="D4475" s="10" t="s">
        <v>80</v>
      </c>
      <c r="E4475" t="s">
        <v>411</v>
      </c>
      <c r="F4475" s="20">
        <v>62</v>
      </c>
      <c r="G4475" s="20">
        <v>700</v>
      </c>
    </row>
    <row r="4476" spans="1:7" outlineLevel="2" x14ac:dyDescent="0.2">
      <c r="A4476" s="2">
        <v>3381</v>
      </c>
      <c r="C4476" s="19" t="s">
        <v>1950</v>
      </c>
      <c r="D4476" s="10" t="s">
        <v>81</v>
      </c>
      <c r="E4476" t="s">
        <v>411</v>
      </c>
      <c r="F4476" s="20">
        <v>1</v>
      </c>
      <c r="G4476" s="20">
        <v>7</v>
      </c>
    </row>
    <row r="4477" spans="1:7" outlineLevel="2" x14ac:dyDescent="0.2">
      <c r="A4477" s="2">
        <v>3382</v>
      </c>
      <c r="C4477" s="19" t="s">
        <v>1950</v>
      </c>
      <c r="D4477" s="10" t="s">
        <v>87</v>
      </c>
      <c r="E4477" t="s">
        <v>411</v>
      </c>
      <c r="F4477" s="20">
        <v>515</v>
      </c>
      <c r="G4477" s="20">
        <v>412</v>
      </c>
    </row>
    <row r="4478" spans="1:7" outlineLevel="2" x14ac:dyDescent="0.2">
      <c r="A4478" s="2">
        <v>3383</v>
      </c>
      <c r="C4478" s="19" t="s">
        <v>1950</v>
      </c>
      <c r="D4478" s="10" t="s">
        <v>88</v>
      </c>
      <c r="E4478" t="s">
        <v>411</v>
      </c>
      <c r="F4478" s="20">
        <v>87</v>
      </c>
      <c r="G4478" s="20">
        <v>1939</v>
      </c>
    </row>
    <row r="4479" spans="1:7" outlineLevel="2" x14ac:dyDescent="0.2">
      <c r="A4479" s="2">
        <v>3384</v>
      </c>
      <c r="C4479" s="19" t="s">
        <v>1950</v>
      </c>
      <c r="D4479" s="10" t="s">
        <v>121</v>
      </c>
      <c r="E4479" t="s">
        <v>411</v>
      </c>
      <c r="F4479" s="20">
        <v>411</v>
      </c>
      <c r="G4479" s="20">
        <v>11641</v>
      </c>
    </row>
    <row r="4480" spans="1:7" outlineLevel="2" x14ac:dyDescent="0.2">
      <c r="A4480" s="2">
        <v>3385</v>
      </c>
      <c r="C4480" s="19" t="s">
        <v>1950</v>
      </c>
      <c r="D4480" s="10" t="s">
        <v>128</v>
      </c>
      <c r="E4480" t="s">
        <v>411</v>
      </c>
      <c r="F4480" s="20">
        <v>54</v>
      </c>
      <c r="G4480" s="20">
        <v>604</v>
      </c>
    </row>
    <row r="4481" spans="1:7" outlineLevel="2" x14ac:dyDescent="0.2">
      <c r="A4481" s="2">
        <v>3386</v>
      </c>
      <c r="C4481" s="19" t="s">
        <v>1950</v>
      </c>
      <c r="D4481" s="10" t="s">
        <v>134</v>
      </c>
      <c r="E4481" t="s">
        <v>411</v>
      </c>
      <c r="F4481" s="20">
        <v>8</v>
      </c>
      <c r="G4481" s="20">
        <v>146</v>
      </c>
    </row>
    <row r="4482" spans="1:7" outlineLevel="2" x14ac:dyDescent="0.2">
      <c r="A4482" s="2">
        <v>3387</v>
      </c>
      <c r="C4482" s="19" t="s">
        <v>1950</v>
      </c>
      <c r="D4482" s="10" t="s">
        <v>135</v>
      </c>
      <c r="E4482" t="s">
        <v>411</v>
      </c>
      <c r="F4482" s="20">
        <v>29</v>
      </c>
      <c r="G4482" s="20">
        <v>642</v>
      </c>
    </row>
    <row r="4483" spans="1:7" outlineLevel="2" x14ac:dyDescent="0.2">
      <c r="A4483" s="2">
        <v>3388</v>
      </c>
      <c r="C4483" s="19" t="s">
        <v>1950</v>
      </c>
      <c r="D4483" s="10" t="s">
        <v>178</v>
      </c>
      <c r="E4483" t="s">
        <v>411</v>
      </c>
      <c r="F4483" s="20">
        <v>259</v>
      </c>
      <c r="G4483" s="20">
        <v>1706</v>
      </c>
    </row>
    <row r="4484" spans="1:7" outlineLevel="2" x14ac:dyDescent="0.2">
      <c r="A4484" s="2">
        <v>3389</v>
      </c>
      <c r="C4484" s="19" t="s">
        <v>1950</v>
      </c>
      <c r="D4484" s="10" t="s">
        <v>180</v>
      </c>
      <c r="E4484" t="s">
        <v>411</v>
      </c>
      <c r="F4484" s="20">
        <v>51</v>
      </c>
      <c r="G4484" s="20">
        <v>535</v>
      </c>
    </row>
    <row r="4485" spans="1:7" outlineLevel="2" x14ac:dyDescent="0.2">
      <c r="A4485" s="2">
        <v>3390</v>
      </c>
      <c r="C4485" s="19" t="s">
        <v>1950</v>
      </c>
      <c r="D4485" s="10" t="s">
        <v>182</v>
      </c>
      <c r="E4485" t="s">
        <v>411</v>
      </c>
      <c r="F4485" s="20">
        <v>3</v>
      </c>
      <c r="G4485" s="20">
        <v>57</v>
      </c>
    </row>
    <row r="4486" spans="1:7" outlineLevel="1" x14ac:dyDescent="0.2">
      <c r="A4486" s="2"/>
      <c r="C4486" s="49" t="s">
        <v>1967</v>
      </c>
      <c r="F4486" s="20">
        <f>SUBTOTAL(9,F4473:F4485)</f>
        <v>5455</v>
      </c>
      <c r="G4486" s="20">
        <f>SUBTOTAL(9,G4473:G4485)</f>
        <v>31225</v>
      </c>
    </row>
    <row r="4487" spans="1:7" ht="25.5" outlineLevel="2" x14ac:dyDescent="0.2">
      <c r="A4487" s="2">
        <v>3391</v>
      </c>
      <c r="B4487" t="s">
        <v>1951</v>
      </c>
      <c r="C4487" s="19" t="s">
        <v>20093</v>
      </c>
      <c r="D4487" s="10" t="s">
        <v>37</v>
      </c>
      <c r="E4487" t="s">
        <v>411</v>
      </c>
      <c r="F4487" s="20">
        <v>1</v>
      </c>
      <c r="G4487" s="20">
        <v>29</v>
      </c>
    </row>
    <row r="4488" spans="1:7" ht="25.5" outlineLevel="1" x14ac:dyDescent="0.2">
      <c r="A4488" s="2"/>
      <c r="C4488" s="49" t="s">
        <v>20094</v>
      </c>
      <c r="F4488" s="20">
        <f>SUBTOTAL(9,F4487:F4487)</f>
        <v>1</v>
      </c>
      <c r="G4488" s="20">
        <f>SUBTOTAL(9,G4487:G4487)</f>
        <v>29</v>
      </c>
    </row>
    <row r="4489" spans="1:7" ht="25.5" outlineLevel="2" x14ac:dyDescent="0.2">
      <c r="A4489" s="2">
        <v>3392</v>
      </c>
      <c r="B4489" t="s">
        <v>1953</v>
      </c>
      <c r="C4489" s="19" t="s">
        <v>20095</v>
      </c>
      <c r="D4489" s="10" t="s">
        <v>176</v>
      </c>
      <c r="E4489" t="s">
        <v>411</v>
      </c>
      <c r="F4489" s="20">
        <v>12</v>
      </c>
      <c r="G4489" s="20">
        <v>69</v>
      </c>
    </row>
    <row r="4490" spans="1:7" ht="25.5" outlineLevel="2" x14ac:dyDescent="0.2">
      <c r="A4490" s="2">
        <v>3393</v>
      </c>
      <c r="C4490" s="19" t="s">
        <v>20095</v>
      </c>
      <c r="D4490" s="10" t="s">
        <v>178</v>
      </c>
      <c r="E4490" t="s">
        <v>411</v>
      </c>
      <c r="F4490" s="20">
        <v>66</v>
      </c>
      <c r="G4490" s="20">
        <v>22</v>
      </c>
    </row>
    <row r="4491" spans="1:7" ht="25.5" outlineLevel="1" x14ac:dyDescent="0.2">
      <c r="A4491" s="2"/>
      <c r="C4491" s="49" t="s">
        <v>20096</v>
      </c>
      <c r="F4491" s="20">
        <f>SUBTOTAL(9,F4489:F4490)</f>
        <v>78</v>
      </c>
      <c r="G4491" s="20">
        <f>SUBTOTAL(9,G4489:G4490)</f>
        <v>91</v>
      </c>
    </row>
    <row r="4492" spans="1:7" ht="25.5" outlineLevel="2" x14ac:dyDescent="0.2">
      <c r="A4492" s="2">
        <v>3394</v>
      </c>
      <c r="B4492" t="s">
        <v>1954</v>
      </c>
      <c r="C4492" s="19" t="s">
        <v>20097</v>
      </c>
      <c r="D4492" s="10" t="s">
        <v>42</v>
      </c>
      <c r="E4492" t="s">
        <v>411</v>
      </c>
      <c r="F4492" s="20">
        <v>1300</v>
      </c>
      <c r="G4492" s="20">
        <v>12</v>
      </c>
    </row>
    <row r="4493" spans="1:7" ht="25.5" outlineLevel="1" x14ac:dyDescent="0.2">
      <c r="A4493" s="2"/>
      <c r="C4493" s="49" t="s">
        <v>20098</v>
      </c>
      <c r="F4493" s="20">
        <f>SUBTOTAL(9,F4492:F4492)</f>
        <v>1300</v>
      </c>
      <c r="G4493" s="20">
        <f>SUBTOTAL(9,G4492:G4492)</f>
        <v>12</v>
      </c>
    </row>
    <row r="4494" spans="1:7" ht="25.5" outlineLevel="2" x14ac:dyDescent="0.2">
      <c r="A4494" s="2">
        <v>3395</v>
      </c>
      <c r="B4494" t="s">
        <v>1956</v>
      </c>
      <c r="C4494" s="19" t="s">
        <v>20099</v>
      </c>
      <c r="D4494" s="10" t="s">
        <v>42</v>
      </c>
      <c r="E4494" t="s">
        <v>398</v>
      </c>
      <c r="F4494" s="20">
        <v>498</v>
      </c>
      <c r="G4494" s="20">
        <v>104</v>
      </c>
    </row>
    <row r="4495" spans="1:7" ht="25.5" outlineLevel="1" x14ac:dyDescent="0.2">
      <c r="A4495" s="2"/>
      <c r="C4495" s="49" t="s">
        <v>20100</v>
      </c>
      <c r="F4495" s="20">
        <f>SUBTOTAL(9,F4494:F4494)</f>
        <v>498</v>
      </c>
      <c r="G4495" s="20">
        <f>SUBTOTAL(9,G4494:G4494)</f>
        <v>104</v>
      </c>
    </row>
    <row r="4496" spans="1:7" ht="25.5" outlineLevel="2" x14ac:dyDescent="0.2">
      <c r="A4496" s="2">
        <v>3396</v>
      </c>
      <c r="B4496" t="s">
        <v>1957</v>
      </c>
      <c r="C4496" s="19" t="s">
        <v>20101</v>
      </c>
      <c r="D4496" s="10" t="s">
        <v>80</v>
      </c>
      <c r="E4496" t="s">
        <v>398</v>
      </c>
      <c r="F4496" s="20">
        <v>22716580</v>
      </c>
      <c r="G4496" s="20">
        <v>50439</v>
      </c>
    </row>
    <row r="4497" spans="1:7" ht="25.5" outlineLevel="2" x14ac:dyDescent="0.2">
      <c r="A4497" s="2">
        <v>3397</v>
      </c>
      <c r="C4497" s="19" t="s">
        <v>20101</v>
      </c>
      <c r="D4497" s="10" t="s">
        <v>130</v>
      </c>
      <c r="E4497" t="s">
        <v>398</v>
      </c>
      <c r="F4497" s="20">
        <v>323340</v>
      </c>
      <c r="G4497" s="20">
        <v>1877</v>
      </c>
    </row>
    <row r="4498" spans="1:7" ht="25.5" outlineLevel="1" x14ac:dyDescent="0.2">
      <c r="A4498" s="2"/>
      <c r="C4498" s="49" t="s">
        <v>20102</v>
      </c>
      <c r="F4498" s="20">
        <f>SUBTOTAL(9,F4496:F4497)</f>
        <v>23039920</v>
      </c>
      <c r="G4498" s="20">
        <f>SUBTOTAL(9,G4496:G4497)</f>
        <v>52316</v>
      </c>
    </row>
    <row r="4499" spans="1:7" ht="25.5" outlineLevel="2" x14ac:dyDescent="0.2">
      <c r="A4499" s="2">
        <v>3398</v>
      </c>
      <c r="B4499" t="s">
        <v>1959</v>
      </c>
      <c r="C4499" s="19" t="s">
        <v>20103</v>
      </c>
      <c r="D4499" s="10" t="s">
        <v>443</v>
      </c>
      <c r="E4499" t="s">
        <v>398</v>
      </c>
      <c r="F4499" s="20">
        <v>3105</v>
      </c>
      <c r="G4499" s="20">
        <v>1763</v>
      </c>
    </row>
    <row r="4500" spans="1:7" ht="25.5" outlineLevel="2" x14ac:dyDescent="0.2">
      <c r="A4500" s="2">
        <v>3399</v>
      </c>
      <c r="C4500" s="19" t="s">
        <v>20103</v>
      </c>
      <c r="D4500" s="10" t="s">
        <v>15</v>
      </c>
      <c r="E4500" t="s">
        <v>398</v>
      </c>
      <c r="F4500" s="20">
        <v>77742</v>
      </c>
      <c r="G4500" s="20">
        <v>11928</v>
      </c>
    </row>
    <row r="4501" spans="1:7" ht="25.5" outlineLevel="2" x14ac:dyDescent="0.2">
      <c r="A4501" s="2">
        <v>3400</v>
      </c>
      <c r="C4501" s="19" t="s">
        <v>20103</v>
      </c>
      <c r="D4501" s="10" t="s">
        <v>16</v>
      </c>
      <c r="E4501" t="s">
        <v>398</v>
      </c>
      <c r="F4501" s="20">
        <v>34157</v>
      </c>
      <c r="G4501" s="20">
        <v>6081</v>
      </c>
    </row>
    <row r="4502" spans="1:7" ht="25.5" outlineLevel="2" x14ac:dyDescent="0.2">
      <c r="A4502" s="2">
        <v>3401</v>
      </c>
      <c r="C4502" s="19" t="s">
        <v>20103</v>
      </c>
      <c r="D4502" s="10" t="s">
        <v>20</v>
      </c>
      <c r="E4502" t="s">
        <v>398</v>
      </c>
      <c r="F4502" s="20">
        <v>1</v>
      </c>
      <c r="G4502" s="20">
        <v>12</v>
      </c>
    </row>
    <row r="4503" spans="1:7" ht="25.5" outlineLevel="2" x14ac:dyDescent="0.2">
      <c r="A4503" s="2">
        <v>3402</v>
      </c>
      <c r="C4503" s="19" t="s">
        <v>20103</v>
      </c>
      <c r="D4503" s="10" t="s">
        <v>23</v>
      </c>
      <c r="E4503" t="s">
        <v>398</v>
      </c>
      <c r="F4503" s="20">
        <v>19106</v>
      </c>
      <c r="G4503" s="20">
        <v>3274</v>
      </c>
    </row>
    <row r="4504" spans="1:7" ht="25.5" outlineLevel="2" x14ac:dyDescent="0.2">
      <c r="A4504" s="2">
        <v>3403</v>
      </c>
      <c r="C4504" s="19" t="s">
        <v>20103</v>
      </c>
      <c r="D4504" s="10" t="s">
        <v>27</v>
      </c>
      <c r="E4504" t="s">
        <v>398</v>
      </c>
      <c r="F4504" s="20">
        <v>69811</v>
      </c>
      <c r="G4504" s="20">
        <v>6233</v>
      </c>
    </row>
    <row r="4505" spans="1:7" ht="25.5" outlineLevel="2" x14ac:dyDescent="0.2">
      <c r="A4505" s="2">
        <v>3404</v>
      </c>
      <c r="C4505" s="19" t="s">
        <v>20103</v>
      </c>
      <c r="D4505" s="10" t="s">
        <v>37</v>
      </c>
      <c r="E4505" t="s">
        <v>398</v>
      </c>
      <c r="F4505" s="20">
        <v>90059</v>
      </c>
      <c r="G4505" s="20">
        <v>13790</v>
      </c>
    </row>
    <row r="4506" spans="1:7" ht="25.5" outlineLevel="2" x14ac:dyDescent="0.2">
      <c r="A4506" s="2">
        <v>3405</v>
      </c>
      <c r="C4506" s="19" t="s">
        <v>20103</v>
      </c>
      <c r="D4506" s="10" t="s">
        <v>41</v>
      </c>
      <c r="E4506" t="s">
        <v>398</v>
      </c>
      <c r="F4506" s="20">
        <v>15395</v>
      </c>
      <c r="G4506" s="20">
        <v>2782</v>
      </c>
    </row>
    <row r="4507" spans="1:7" ht="25.5" outlineLevel="2" x14ac:dyDescent="0.2">
      <c r="A4507" s="2">
        <v>3406</v>
      </c>
      <c r="C4507" s="19" t="s">
        <v>20103</v>
      </c>
      <c r="D4507" s="10" t="s">
        <v>42</v>
      </c>
      <c r="E4507" t="s">
        <v>398</v>
      </c>
      <c r="F4507" s="20">
        <v>336059</v>
      </c>
      <c r="G4507" s="20">
        <v>54833</v>
      </c>
    </row>
    <row r="4508" spans="1:7" ht="25.5" outlineLevel="2" x14ac:dyDescent="0.2">
      <c r="A4508" s="2">
        <v>3407</v>
      </c>
      <c r="C4508" s="19" t="s">
        <v>20103</v>
      </c>
      <c r="D4508" s="10" t="s">
        <v>45</v>
      </c>
      <c r="E4508" t="s">
        <v>398</v>
      </c>
      <c r="F4508" s="20">
        <v>15147</v>
      </c>
      <c r="G4508" s="20">
        <v>233</v>
      </c>
    </row>
    <row r="4509" spans="1:7" ht="25.5" outlineLevel="2" x14ac:dyDescent="0.2">
      <c r="A4509" s="2">
        <v>3408</v>
      </c>
      <c r="C4509" s="19" t="s">
        <v>20103</v>
      </c>
      <c r="D4509" s="10" t="s">
        <v>52</v>
      </c>
      <c r="E4509" t="s">
        <v>398</v>
      </c>
      <c r="F4509" s="20">
        <v>52</v>
      </c>
      <c r="G4509" s="20">
        <v>99</v>
      </c>
    </row>
    <row r="4510" spans="1:7" ht="25.5" outlineLevel="2" x14ac:dyDescent="0.2">
      <c r="A4510" s="2">
        <v>3409</v>
      </c>
      <c r="C4510" s="19" t="s">
        <v>20103</v>
      </c>
      <c r="D4510" s="10" t="s">
        <v>53</v>
      </c>
      <c r="E4510" t="s">
        <v>398</v>
      </c>
      <c r="F4510" s="20">
        <v>8713</v>
      </c>
      <c r="G4510" s="20">
        <v>1377</v>
      </c>
    </row>
    <row r="4511" spans="1:7" ht="25.5" outlineLevel="2" x14ac:dyDescent="0.2">
      <c r="A4511" s="2">
        <v>3410</v>
      </c>
      <c r="C4511" s="19" t="s">
        <v>20103</v>
      </c>
      <c r="D4511" s="10" t="s">
        <v>54</v>
      </c>
      <c r="E4511" t="s">
        <v>398</v>
      </c>
      <c r="F4511" s="20">
        <v>9083</v>
      </c>
      <c r="G4511" s="20">
        <v>2168</v>
      </c>
    </row>
    <row r="4512" spans="1:7" ht="25.5" outlineLevel="2" x14ac:dyDescent="0.2">
      <c r="A4512" s="2">
        <v>3411</v>
      </c>
      <c r="C4512" s="19" t="s">
        <v>20103</v>
      </c>
      <c r="D4512" s="10" t="s">
        <v>61</v>
      </c>
      <c r="E4512" t="s">
        <v>398</v>
      </c>
      <c r="F4512" s="20">
        <v>525</v>
      </c>
      <c r="G4512" s="20">
        <v>64</v>
      </c>
    </row>
    <row r="4513" spans="1:7" ht="25.5" outlineLevel="2" x14ac:dyDescent="0.2">
      <c r="A4513" s="2">
        <v>3412</v>
      </c>
      <c r="C4513" s="19" t="s">
        <v>20103</v>
      </c>
      <c r="D4513" s="10" t="s">
        <v>64</v>
      </c>
      <c r="E4513" t="s">
        <v>398</v>
      </c>
      <c r="F4513" s="20">
        <v>13046</v>
      </c>
      <c r="G4513" s="20">
        <v>2116</v>
      </c>
    </row>
    <row r="4514" spans="1:7" ht="25.5" outlineLevel="2" x14ac:dyDescent="0.2">
      <c r="A4514" s="2">
        <v>3413</v>
      </c>
      <c r="C4514" s="19" t="s">
        <v>20103</v>
      </c>
      <c r="D4514" s="10" t="s">
        <v>65</v>
      </c>
      <c r="E4514" t="s">
        <v>398</v>
      </c>
      <c r="F4514" s="20">
        <v>116921</v>
      </c>
      <c r="G4514" s="20">
        <v>25259</v>
      </c>
    </row>
    <row r="4515" spans="1:7" ht="25.5" outlineLevel="2" x14ac:dyDescent="0.2">
      <c r="A4515" s="2">
        <v>3414</v>
      </c>
      <c r="C4515" s="19" t="s">
        <v>20103</v>
      </c>
      <c r="D4515" s="10" t="s">
        <v>68</v>
      </c>
      <c r="E4515" t="s">
        <v>398</v>
      </c>
      <c r="F4515" s="20">
        <v>385300</v>
      </c>
      <c r="G4515" s="20">
        <v>82013</v>
      </c>
    </row>
    <row r="4516" spans="1:7" ht="25.5" outlineLevel="2" x14ac:dyDescent="0.2">
      <c r="A4516" s="2">
        <v>3415</v>
      </c>
      <c r="C4516" s="19" t="s">
        <v>20103</v>
      </c>
      <c r="D4516" s="10" t="s">
        <v>70</v>
      </c>
      <c r="E4516" t="s">
        <v>398</v>
      </c>
      <c r="F4516" s="20">
        <v>2438</v>
      </c>
      <c r="G4516" s="20">
        <v>313</v>
      </c>
    </row>
    <row r="4517" spans="1:7" ht="25.5" outlineLevel="2" x14ac:dyDescent="0.2">
      <c r="A4517" s="2">
        <v>3416</v>
      </c>
      <c r="C4517" s="19" t="s">
        <v>20103</v>
      </c>
      <c r="D4517" s="10" t="s">
        <v>77</v>
      </c>
      <c r="E4517" t="s">
        <v>398</v>
      </c>
      <c r="F4517" s="20">
        <v>24883</v>
      </c>
      <c r="G4517" s="20">
        <v>14978</v>
      </c>
    </row>
    <row r="4518" spans="1:7" ht="25.5" outlineLevel="2" x14ac:dyDescent="0.2">
      <c r="A4518" s="2">
        <v>3417</v>
      </c>
      <c r="C4518" s="19" t="s">
        <v>20103</v>
      </c>
      <c r="D4518" s="10" t="s">
        <v>78</v>
      </c>
      <c r="E4518" t="s">
        <v>398</v>
      </c>
      <c r="F4518" s="20">
        <v>23810</v>
      </c>
      <c r="G4518" s="20">
        <v>2854</v>
      </c>
    </row>
    <row r="4519" spans="1:7" ht="25.5" outlineLevel="2" x14ac:dyDescent="0.2">
      <c r="A4519" s="2">
        <v>3418</v>
      </c>
      <c r="C4519" s="19" t="s">
        <v>20103</v>
      </c>
      <c r="D4519" s="10" t="s">
        <v>80</v>
      </c>
      <c r="E4519" t="s">
        <v>398</v>
      </c>
      <c r="F4519" s="20">
        <v>13016</v>
      </c>
      <c r="G4519" s="20">
        <v>3507</v>
      </c>
    </row>
    <row r="4520" spans="1:7" ht="25.5" outlineLevel="2" x14ac:dyDescent="0.2">
      <c r="A4520" s="2">
        <v>3419</v>
      </c>
      <c r="C4520" s="19" t="s">
        <v>20103</v>
      </c>
      <c r="D4520" s="10" t="s">
        <v>80</v>
      </c>
      <c r="E4520" t="s">
        <v>398</v>
      </c>
      <c r="F4520" s="20">
        <v>3797</v>
      </c>
      <c r="G4520" s="20">
        <v>284</v>
      </c>
    </row>
    <row r="4521" spans="1:7" ht="25.5" outlineLevel="2" x14ac:dyDescent="0.2">
      <c r="A4521" s="2">
        <v>3420</v>
      </c>
      <c r="C4521" s="19" t="s">
        <v>20103</v>
      </c>
      <c r="D4521" s="10" t="s">
        <v>84</v>
      </c>
      <c r="E4521" t="s">
        <v>398</v>
      </c>
      <c r="F4521" s="20">
        <v>1</v>
      </c>
      <c r="G4521" s="20">
        <v>4</v>
      </c>
    </row>
    <row r="4522" spans="1:7" ht="25.5" outlineLevel="2" x14ac:dyDescent="0.2">
      <c r="A4522" s="2">
        <v>3421</v>
      </c>
      <c r="C4522" s="19" t="s">
        <v>20103</v>
      </c>
      <c r="D4522" s="10" t="s">
        <v>86</v>
      </c>
      <c r="E4522" t="s">
        <v>398</v>
      </c>
      <c r="F4522" s="20">
        <v>45</v>
      </c>
      <c r="G4522" s="20">
        <v>14</v>
      </c>
    </row>
    <row r="4523" spans="1:7" ht="25.5" outlineLevel="2" x14ac:dyDescent="0.2">
      <c r="A4523" s="2">
        <v>3422</v>
      </c>
      <c r="C4523" s="19" t="s">
        <v>20103</v>
      </c>
      <c r="D4523" s="10" t="s">
        <v>87</v>
      </c>
      <c r="E4523" t="s">
        <v>398</v>
      </c>
      <c r="F4523" s="20">
        <v>147057</v>
      </c>
      <c r="G4523" s="20">
        <v>15092</v>
      </c>
    </row>
    <row r="4524" spans="1:7" ht="25.5" outlineLevel="2" x14ac:dyDescent="0.2">
      <c r="A4524" s="2">
        <v>3423</v>
      </c>
      <c r="C4524" s="19" t="s">
        <v>20103</v>
      </c>
      <c r="D4524" s="10" t="s">
        <v>88</v>
      </c>
      <c r="E4524" t="s">
        <v>398</v>
      </c>
      <c r="F4524" s="20">
        <v>335619</v>
      </c>
      <c r="G4524" s="20">
        <v>52032</v>
      </c>
    </row>
    <row r="4525" spans="1:7" ht="25.5" outlineLevel="2" x14ac:dyDescent="0.2">
      <c r="A4525" s="2">
        <v>3424</v>
      </c>
      <c r="C4525" s="19" t="s">
        <v>20103</v>
      </c>
      <c r="D4525" s="10" t="s">
        <v>92</v>
      </c>
      <c r="E4525" t="s">
        <v>398</v>
      </c>
      <c r="F4525" s="20">
        <v>1</v>
      </c>
      <c r="G4525" s="20">
        <v>123</v>
      </c>
    </row>
    <row r="4526" spans="1:7" ht="25.5" outlineLevel="2" x14ac:dyDescent="0.2">
      <c r="A4526" s="2">
        <v>3425</v>
      </c>
      <c r="C4526" s="19" t="s">
        <v>20103</v>
      </c>
      <c r="D4526" s="10" t="s">
        <v>96</v>
      </c>
      <c r="E4526" t="s">
        <v>398</v>
      </c>
      <c r="F4526" s="20">
        <v>1462</v>
      </c>
      <c r="G4526" s="20">
        <v>1265</v>
      </c>
    </row>
    <row r="4527" spans="1:7" ht="25.5" outlineLevel="2" x14ac:dyDescent="0.2">
      <c r="A4527" s="2">
        <v>3426</v>
      </c>
      <c r="C4527" s="19" t="s">
        <v>20103</v>
      </c>
      <c r="D4527" s="10" t="s">
        <v>97</v>
      </c>
      <c r="E4527" t="s">
        <v>398</v>
      </c>
      <c r="F4527" s="20">
        <v>4764</v>
      </c>
      <c r="G4527" s="20">
        <v>651</v>
      </c>
    </row>
    <row r="4528" spans="1:7" ht="25.5" outlineLevel="2" x14ac:dyDescent="0.2">
      <c r="A4528" s="2">
        <v>3427</v>
      </c>
      <c r="C4528" s="19" t="s">
        <v>20103</v>
      </c>
      <c r="D4528" s="10" t="s">
        <v>101</v>
      </c>
      <c r="E4528" t="s">
        <v>398</v>
      </c>
      <c r="F4528" s="20">
        <v>1016</v>
      </c>
      <c r="G4528" s="20">
        <v>88</v>
      </c>
    </row>
    <row r="4529" spans="1:7" ht="25.5" outlineLevel="2" x14ac:dyDescent="0.2">
      <c r="A4529" s="2">
        <v>3428</v>
      </c>
      <c r="C4529" s="19" t="s">
        <v>20103</v>
      </c>
      <c r="D4529" s="10" t="s">
        <v>107</v>
      </c>
      <c r="E4529" t="s">
        <v>398</v>
      </c>
      <c r="F4529" s="20">
        <v>27019</v>
      </c>
      <c r="G4529" s="20">
        <v>8183</v>
      </c>
    </row>
    <row r="4530" spans="1:7" ht="25.5" outlineLevel="2" x14ac:dyDescent="0.2">
      <c r="A4530" s="2">
        <v>3429</v>
      </c>
      <c r="C4530" s="19" t="s">
        <v>20103</v>
      </c>
      <c r="D4530" s="10" t="s">
        <v>113</v>
      </c>
      <c r="E4530" t="s">
        <v>398</v>
      </c>
      <c r="F4530" s="20">
        <v>86</v>
      </c>
      <c r="G4530" s="20">
        <v>45</v>
      </c>
    </row>
    <row r="4531" spans="1:7" ht="25.5" outlineLevel="2" x14ac:dyDescent="0.2">
      <c r="A4531" s="2">
        <v>3430</v>
      </c>
      <c r="C4531" s="19" t="s">
        <v>20103</v>
      </c>
      <c r="D4531" s="10" t="s">
        <v>116</v>
      </c>
      <c r="E4531" t="s">
        <v>398</v>
      </c>
      <c r="F4531" s="20">
        <v>3390</v>
      </c>
      <c r="G4531" s="20">
        <v>641</v>
      </c>
    </row>
    <row r="4532" spans="1:7" ht="25.5" outlineLevel="2" x14ac:dyDescent="0.2">
      <c r="A4532" s="2">
        <v>3431</v>
      </c>
      <c r="C4532" s="19" t="s">
        <v>20103</v>
      </c>
      <c r="D4532" s="10" t="s">
        <v>117</v>
      </c>
      <c r="E4532" t="s">
        <v>398</v>
      </c>
      <c r="F4532" s="20">
        <v>1763</v>
      </c>
      <c r="G4532" s="20">
        <v>2168</v>
      </c>
    </row>
    <row r="4533" spans="1:7" ht="25.5" outlineLevel="2" x14ac:dyDescent="0.2">
      <c r="A4533" s="2">
        <v>3432</v>
      </c>
      <c r="C4533" s="19" t="s">
        <v>20103</v>
      </c>
      <c r="D4533" s="10" t="s">
        <v>121</v>
      </c>
      <c r="E4533" t="s">
        <v>398</v>
      </c>
      <c r="F4533" s="20">
        <v>102823</v>
      </c>
      <c r="G4533" s="20">
        <v>13939</v>
      </c>
    </row>
    <row r="4534" spans="1:7" ht="25.5" outlineLevel="2" x14ac:dyDescent="0.2">
      <c r="A4534" s="2">
        <v>3433</v>
      </c>
      <c r="C4534" s="19" t="s">
        <v>20103</v>
      </c>
      <c r="D4534" s="10" t="s">
        <v>123</v>
      </c>
      <c r="E4534" t="s">
        <v>398</v>
      </c>
      <c r="F4534" s="20">
        <v>407</v>
      </c>
      <c r="G4534" s="20">
        <v>73</v>
      </c>
    </row>
    <row r="4535" spans="1:7" ht="25.5" outlineLevel="2" x14ac:dyDescent="0.2">
      <c r="A4535" s="2">
        <v>3434</v>
      </c>
      <c r="C4535" s="19" t="s">
        <v>20103</v>
      </c>
      <c r="D4535" s="10" t="s">
        <v>128</v>
      </c>
      <c r="E4535" t="s">
        <v>398</v>
      </c>
      <c r="F4535" s="20">
        <v>7408</v>
      </c>
      <c r="G4535" s="20">
        <v>3756</v>
      </c>
    </row>
    <row r="4536" spans="1:7" ht="25.5" outlineLevel="2" x14ac:dyDescent="0.2">
      <c r="A4536" s="2">
        <v>3435</v>
      </c>
      <c r="C4536" s="19" t="s">
        <v>20103</v>
      </c>
      <c r="D4536" s="10" t="s">
        <v>129</v>
      </c>
      <c r="E4536" t="s">
        <v>398</v>
      </c>
      <c r="F4536" s="20">
        <v>3</v>
      </c>
      <c r="G4536" s="20">
        <v>206</v>
      </c>
    </row>
    <row r="4537" spans="1:7" ht="25.5" outlineLevel="2" x14ac:dyDescent="0.2">
      <c r="A4537" s="2">
        <v>3436</v>
      </c>
      <c r="C4537" s="19" t="s">
        <v>20103</v>
      </c>
      <c r="D4537" s="10" t="s">
        <v>130</v>
      </c>
      <c r="E4537" t="s">
        <v>398</v>
      </c>
      <c r="F4537" s="20">
        <v>23</v>
      </c>
      <c r="G4537" s="20">
        <v>109</v>
      </c>
    </row>
    <row r="4538" spans="1:7" ht="25.5" outlineLevel="2" x14ac:dyDescent="0.2">
      <c r="A4538" s="2">
        <v>3437</v>
      </c>
      <c r="C4538" s="19" t="s">
        <v>20103</v>
      </c>
      <c r="D4538" s="10" t="s">
        <v>135</v>
      </c>
      <c r="E4538" t="s">
        <v>398</v>
      </c>
      <c r="F4538" s="20">
        <v>1373</v>
      </c>
      <c r="G4538" s="20">
        <v>30</v>
      </c>
    </row>
    <row r="4539" spans="1:7" ht="25.5" outlineLevel="2" x14ac:dyDescent="0.2">
      <c r="A4539" s="2">
        <v>3438</v>
      </c>
      <c r="C4539" s="19" t="s">
        <v>20103</v>
      </c>
      <c r="D4539" s="10" t="s">
        <v>136</v>
      </c>
      <c r="E4539" t="s">
        <v>398</v>
      </c>
      <c r="F4539" s="20">
        <v>14485</v>
      </c>
      <c r="G4539" s="20">
        <v>3379</v>
      </c>
    </row>
    <row r="4540" spans="1:7" ht="25.5" outlineLevel="2" x14ac:dyDescent="0.2">
      <c r="A4540" s="2">
        <v>3439</v>
      </c>
      <c r="C4540" s="19" t="s">
        <v>20103</v>
      </c>
      <c r="D4540" s="10" t="s">
        <v>137</v>
      </c>
      <c r="E4540" t="s">
        <v>398</v>
      </c>
      <c r="F4540" s="20">
        <v>1181</v>
      </c>
      <c r="G4540" s="20">
        <v>29</v>
      </c>
    </row>
    <row r="4541" spans="1:7" ht="25.5" outlineLevel="2" x14ac:dyDescent="0.2">
      <c r="A4541" s="2">
        <v>3440</v>
      </c>
      <c r="C4541" s="19" t="s">
        <v>20103</v>
      </c>
      <c r="D4541" s="10" t="s">
        <v>139</v>
      </c>
      <c r="E4541" t="s">
        <v>398</v>
      </c>
      <c r="F4541" s="20">
        <v>460</v>
      </c>
      <c r="G4541" s="20">
        <v>111</v>
      </c>
    </row>
    <row r="4542" spans="1:7" ht="25.5" outlineLevel="2" x14ac:dyDescent="0.2">
      <c r="A4542" s="2">
        <v>3441</v>
      </c>
      <c r="C4542" s="19" t="s">
        <v>20103</v>
      </c>
      <c r="D4542" s="10" t="s">
        <v>1527</v>
      </c>
      <c r="E4542" t="s">
        <v>398</v>
      </c>
      <c r="F4542" s="20">
        <v>342</v>
      </c>
      <c r="G4542" s="20">
        <v>28</v>
      </c>
    </row>
    <row r="4543" spans="1:7" ht="25.5" outlineLevel="2" x14ac:dyDescent="0.2">
      <c r="A4543" s="2">
        <v>3442</v>
      </c>
      <c r="C4543" s="19" t="s">
        <v>20103</v>
      </c>
      <c r="D4543" s="10" t="s">
        <v>143</v>
      </c>
      <c r="E4543" t="s">
        <v>398</v>
      </c>
      <c r="F4543" s="20">
        <v>132278</v>
      </c>
      <c r="G4543" s="20">
        <v>5797</v>
      </c>
    </row>
    <row r="4544" spans="1:7" ht="25.5" outlineLevel="2" x14ac:dyDescent="0.2">
      <c r="A4544" s="2">
        <v>3443</v>
      </c>
      <c r="C4544" s="19" t="s">
        <v>20103</v>
      </c>
      <c r="D4544" s="10" t="s">
        <v>151</v>
      </c>
      <c r="E4544" t="s">
        <v>398</v>
      </c>
      <c r="F4544" s="20">
        <v>12615</v>
      </c>
      <c r="G4544" s="20">
        <v>4162</v>
      </c>
    </row>
    <row r="4545" spans="1:7" ht="25.5" outlineLevel="2" x14ac:dyDescent="0.2">
      <c r="A4545" s="2">
        <v>3444</v>
      </c>
      <c r="C4545" s="19" t="s">
        <v>20103</v>
      </c>
      <c r="D4545" s="10" t="s">
        <v>152</v>
      </c>
      <c r="E4545" t="s">
        <v>398</v>
      </c>
      <c r="F4545" s="20">
        <v>353</v>
      </c>
      <c r="G4545" s="20">
        <v>65</v>
      </c>
    </row>
    <row r="4546" spans="1:7" ht="25.5" outlineLevel="2" x14ac:dyDescent="0.2">
      <c r="A4546" s="2">
        <v>3445</v>
      </c>
      <c r="C4546" s="19" t="s">
        <v>20103</v>
      </c>
      <c r="D4546" s="10" t="s">
        <v>153</v>
      </c>
      <c r="E4546" t="s">
        <v>398</v>
      </c>
      <c r="F4546" s="20">
        <v>472</v>
      </c>
      <c r="G4546" s="20">
        <v>87</v>
      </c>
    </row>
    <row r="4547" spans="1:7" ht="25.5" outlineLevel="2" x14ac:dyDescent="0.2">
      <c r="A4547" s="2">
        <v>3446</v>
      </c>
      <c r="C4547" s="19" t="s">
        <v>20103</v>
      </c>
      <c r="D4547" s="10" t="s">
        <v>156</v>
      </c>
      <c r="E4547" t="s">
        <v>398</v>
      </c>
      <c r="F4547" s="20">
        <v>13942</v>
      </c>
      <c r="G4547" s="20">
        <v>2082</v>
      </c>
    </row>
    <row r="4548" spans="1:7" ht="25.5" outlineLevel="2" x14ac:dyDescent="0.2">
      <c r="A4548" s="2">
        <v>3447</v>
      </c>
      <c r="C4548" s="19" t="s">
        <v>20103</v>
      </c>
      <c r="D4548" s="10" t="s">
        <v>157</v>
      </c>
      <c r="E4548" t="s">
        <v>398</v>
      </c>
      <c r="F4548" s="20">
        <v>32746</v>
      </c>
      <c r="G4548" s="20">
        <v>3982</v>
      </c>
    </row>
    <row r="4549" spans="1:7" ht="25.5" outlineLevel="2" x14ac:dyDescent="0.2">
      <c r="A4549" s="2">
        <v>3448</v>
      </c>
      <c r="C4549" s="19" t="s">
        <v>20103</v>
      </c>
      <c r="D4549" s="10" t="s">
        <v>158</v>
      </c>
      <c r="E4549" t="s">
        <v>398</v>
      </c>
      <c r="F4549" s="20">
        <v>564</v>
      </c>
      <c r="G4549" s="20">
        <v>259</v>
      </c>
    </row>
    <row r="4550" spans="1:7" ht="25.5" outlineLevel="2" x14ac:dyDescent="0.2">
      <c r="A4550" s="2">
        <v>3449</v>
      </c>
      <c r="C4550" s="19" t="s">
        <v>20103</v>
      </c>
      <c r="D4550" s="10" t="s">
        <v>161</v>
      </c>
      <c r="E4550" t="s">
        <v>398</v>
      </c>
      <c r="F4550" s="20">
        <v>13373</v>
      </c>
      <c r="G4550" s="20">
        <v>2545</v>
      </c>
    </row>
    <row r="4551" spans="1:7" ht="25.5" outlineLevel="2" x14ac:dyDescent="0.2">
      <c r="A4551" s="2">
        <v>3450</v>
      </c>
      <c r="C4551" s="19" t="s">
        <v>20103</v>
      </c>
      <c r="D4551" s="10" t="s">
        <v>162</v>
      </c>
      <c r="E4551" t="s">
        <v>398</v>
      </c>
      <c r="F4551" s="20">
        <v>35526</v>
      </c>
      <c r="G4551" s="20">
        <v>8064</v>
      </c>
    </row>
    <row r="4552" spans="1:7" ht="25.5" outlineLevel="2" x14ac:dyDescent="0.2">
      <c r="A4552" s="2">
        <v>3451</v>
      </c>
      <c r="C4552" s="19" t="s">
        <v>20103</v>
      </c>
      <c r="D4552" s="10" t="s">
        <v>162</v>
      </c>
      <c r="E4552" t="s">
        <v>398</v>
      </c>
      <c r="F4552" s="20">
        <v>634</v>
      </c>
      <c r="G4552" s="20">
        <v>135</v>
      </c>
    </row>
    <row r="4553" spans="1:7" ht="25.5" outlineLevel="2" x14ac:dyDescent="0.2">
      <c r="A4553" s="2">
        <v>3452</v>
      </c>
      <c r="C4553" s="19" t="s">
        <v>20103</v>
      </c>
      <c r="D4553" s="10" t="s">
        <v>164</v>
      </c>
      <c r="E4553" t="s">
        <v>398</v>
      </c>
      <c r="F4553" s="20">
        <v>93593</v>
      </c>
      <c r="G4553" s="20">
        <v>21893</v>
      </c>
    </row>
    <row r="4554" spans="1:7" ht="25.5" outlineLevel="2" x14ac:dyDescent="0.2">
      <c r="A4554" s="2">
        <v>3453</v>
      </c>
      <c r="C4554" s="19" t="s">
        <v>20103</v>
      </c>
      <c r="D4554" s="10" t="s">
        <v>166</v>
      </c>
      <c r="E4554" t="s">
        <v>398</v>
      </c>
      <c r="F4554" s="20">
        <v>6459</v>
      </c>
      <c r="G4554" s="20">
        <v>3218</v>
      </c>
    </row>
    <row r="4555" spans="1:7" ht="25.5" outlineLevel="2" x14ac:dyDescent="0.2">
      <c r="A4555" s="2">
        <v>3454</v>
      </c>
      <c r="C4555" s="19" t="s">
        <v>20103</v>
      </c>
      <c r="D4555" s="10" t="s">
        <v>171</v>
      </c>
      <c r="E4555" t="s">
        <v>398</v>
      </c>
      <c r="F4555" s="20">
        <v>15392</v>
      </c>
      <c r="G4555" s="20">
        <v>2188</v>
      </c>
    </row>
    <row r="4556" spans="1:7" ht="25.5" outlineLevel="2" x14ac:dyDescent="0.2">
      <c r="A4556" s="2">
        <v>3455</v>
      </c>
      <c r="C4556" s="19" t="s">
        <v>20103</v>
      </c>
      <c r="D4556" s="10" t="s">
        <v>175</v>
      </c>
      <c r="E4556" t="s">
        <v>398</v>
      </c>
      <c r="F4556" s="20">
        <v>1836</v>
      </c>
      <c r="G4556" s="20">
        <v>419</v>
      </c>
    </row>
    <row r="4557" spans="1:7" ht="25.5" outlineLevel="2" x14ac:dyDescent="0.2">
      <c r="A4557" s="2">
        <v>3456</v>
      </c>
      <c r="C4557" s="19" t="s">
        <v>20103</v>
      </c>
      <c r="D4557" s="10" t="s">
        <v>176</v>
      </c>
      <c r="E4557" t="s">
        <v>398</v>
      </c>
      <c r="F4557" s="20">
        <v>98825</v>
      </c>
      <c r="G4557" s="20">
        <v>14103</v>
      </c>
    </row>
    <row r="4558" spans="1:7" ht="25.5" outlineLevel="2" x14ac:dyDescent="0.2">
      <c r="A4558" s="2">
        <v>3457</v>
      </c>
      <c r="C4558" s="19" t="s">
        <v>20103</v>
      </c>
      <c r="D4558" s="10" t="s">
        <v>178</v>
      </c>
      <c r="E4558" t="s">
        <v>398</v>
      </c>
      <c r="F4558" s="20">
        <v>929055</v>
      </c>
      <c r="G4558" s="20">
        <v>169535</v>
      </c>
    </row>
    <row r="4559" spans="1:7" ht="25.5" outlineLevel="2" x14ac:dyDescent="0.2">
      <c r="A4559" s="2">
        <v>3458</v>
      </c>
      <c r="C4559" s="19" t="s">
        <v>20103</v>
      </c>
      <c r="D4559" s="10" t="s">
        <v>182</v>
      </c>
      <c r="E4559" t="s">
        <v>398</v>
      </c>
      <c r="F4559" s="20">
        <v>8436</v>
      </c>
      <c r="G4559" s="20">
        <v>4751</v>
      </c>
    </row>
    <row r="4560" spans="1:7" ht="25.5" outlineLevel="1" x14ac:dyDescent="0.2">
      <c r="A4560" s="2"/>
      <c r="C4560" s="49" t="s">
        <v>20104</v>
      </c>
      <c r="F4560" s="20">
        <f>SUBTOTAL(9,F4499:F4559)</f>
        <v>3308993</v>
      </c>
      <c r="G4560" s="20">
        <f>SUBTOTAL(9,G4499:G4559)</f>
        <v>581212</v>
      </c>
    </row>
    <row r="4561" spans="1:7" ht="25.5" outlineLevel="2" x14ac:dyDescent="0.2">
      <c r="A4561" s="2">
        <v>3459</v>
      </c>
      <c r="B4561" t="s">
        <v>1960</v>
      </c>
      <c r="C4561" s="19" t="s">
        <v>20105</v>
      </c>
      <c r="D4561" s="10" t="s">
        <v>16</v>
      </c>
      <c r="E4561" t="s">
        <v>398</v>
      </c>
      <c r="F4561" s="20">
        <v>443</v>
      </c>
      <c r="G4561" s="20">
        <v>136</v>
      </c>
    </row>
    <row r="4562" spans="1:7" ht="25.5" outlineLevel="2" x14ac:dyDescent="0.2">
      <c r="A4562" s="2">
        <v>3460</v>
      </c>
      <c r="C4562" s="19" t="s">
        <v>20105</v>
      </c>
      <c r="D4562" s="10" t="s">
        <v>30</v>
      </c>
      <c r="E4562" t="s">
        <v>398</v>
      </c>
      <c r="F4562" s="20">
        <v>9008</v>
      </c>
      <c r="G4562" s="20">
        <v>739</v>
      </c>
    </row>
    <row r="4563" spans="1:7" ht="25.5" outlineLevel="2" x14ac:dyDescent="0.2">
      <c r="A4563" s="2">
        <v>3461</v>
      </c>
      <c r="C4563" s="19" t="s">
        <v>20105</v>
      </c>
      <c r="D4563" s="10" t="s">
        <v>42</v>
      </c>
      <c r="E4563" t="s">
        <v>398</v>
      </c>
      <c r="F4563" s="20">
        <v>2617</v>
      </c>
      <c r="G4563" s="20">
        <v>1130</v>
      </c>
    </row>
    <row r="4564" spans="1:7" ht="25.5" outlineLevel="2" x14ac:dyDescent="0.2">
      <c r="A4564" s="2">
        <v>3462</v>
      </c>
      <c r="C4564" s="19" t="s">
        <v>20105</v>
      </c>
      <c r="D4564" s="10" t="s">
        <v>68</v>
      </c>
      <c r="E4564" t="s">
        <v>398</v>
      </c>
      <c r="F4564" s="20">
        <v>98293</v>
      </c>
      <c r="G4564" s="20">
        <v>12489</v>
      </c>
    </row>
    <row r="4565" spans="1:7" ht="25.5" outlineLevel="2" x14ac:dyDescent="0.2">
      <c r="A4565" s="2">
        <v>3463</v>
      </c>
      <c r="C4565" s="19" t="s">
        <v>20105</v>
      </c>
      <c r="D4565" s="10" t="s">
        <v>80</v>
      </c>
      <c r="E4565" t="s">
        <v>398</v>
      </c>
      <c r="F4565" s="20">
        <v>584980</v>
      </c>
      <c r="G4565" s="20">
        <v>18508</v>
      </c>
    </row>
    <row r="4566" spans="1:7" ht="25.5" outlineLevel="2" x14ac:dyDescent="0.2">
      <c r="A4566" s="2">
        <v>3464</v>
      </c>
      <c r="C4566" s="19" t="s">
        <v>20105</v>
      </c>
      <c r="D4566" s="10" t="s">
        <v>87</v>
      </c>
      <c r="E4566" t="s">
        <v>398</v>
      </c>
      <c r="F4566" s="20">
        <v>3478</v>
      </c>
      <c r="G4566" s="20">
        <v>226</v>
      </c>
    </row>
    <row r="4567" spans="1:7" ht="25.5" outlineLevel="2" x14ac:dyDescent="0.2">
      <c r="A4567" s="2">
        <v>3465</v>
      </c>
      <c r="C4567" s="19" t="s">
        <v>20105</v>
      </c>
      <c r="D4567" s="10" t="s">
        <v>88</v>
      </c>
      <c r="E4567" t="s">
        <v>398</v>
      </c>
      <c r="F4567" s="20">
        <v>27870</v>
      </c>
      <c r="G4567" s="20">
        <v>1170</v>
      </c>
    </row>
    <row r="4568" spans="1:7" ht="25.5" outlineLevel="2" x14ac:dyDescent="0.2">
      <c r="A4568" s="2">
        <v>3466</v>
      </c>
      <c r="C4568" s="19" t="s">
        <v>20105</v>
      </c>
      <c r="D4568" s="10" t="s">
        <v>107</v>
      </c>
      <c r="E4568" t="s">
        <v>398</v>
      </c>
      <c r="F4568" s="20">
        <v>1882</v>
      </c>
      <c r="G4568" s="20">
        <v>106</v>
      </c>
    </row>
    <row r="4569" spans="1:7" ht="25.5" outlineLevel="2" x14ac:dyDescent="0.2">
      <c r="A4569" s="2">
        <v>3467</v>
      </c>
      <c r="C4569" s="19" t="s">
        <v>20105</v>
      </c>
      <c r="D4569" s="10" t="s">
        <v>121</v>
      </c>
      <c r="E4569" t="s">
        <v>398</v>
      </c>
      <c r="F4569" s="20">
        <v>2121</v>
      </c>
      <c r="G4569" s="20">
        <v>270</v>
      </c>
    </row>
    <row r="4570" spans="1:7" ht="25.5" outlineLevel="2" x14ac:dyDescent="0.2">
      <c r="A4570" s="2">
        <v>3468</v>
      </c>
      <c r="C4570" s="19" t="s">
        <v>20105</v>
      </c>
      <c r="D4570" s="10" t="s">
        <v>128</v>
      </c>
      <c r="E4570" t="s">
        <v>398</v>
      </c>
      <c r="F4570" s="20">
        <v>1100</v>
      </c>
      <c r="G4570" s="20">
        <v>979</v>
      </c>
    </row>
    <row r="4571" spans="1:7" ht="25.5" outlineLevel="2" x14ac:dyDescent="0.2">
      <c r="A4571" s="2">
        <v>3469</v>
      </c>
      <c r="C4571" s="19" t="s">
        <v>20105</v>
      </c>
      <c r="D4571" s="10" t="s">
        <v>157</v>
      </c>
      <c r="E4571" t="s">
        <v>398</v>
      </c>
      <c r="F4571" s="20">
        <v>1173</v>
      </c>
      <c r="G4571" s="20">
        <v>146</v>
      </c>
    </row>
    <row r="4572" spans="1:7" ht="25.5" outlineLevel="2" x14ac:dyDescent="0.2">
      <c r="A4572" s="2">
        <v>3470</v>
      </c>
      <c r="C4572" s="19" t="s">
        <v>20105</v>
      </c>
      <c r="D4572" s="10" t="s">
        <v>162</v>
      </c>
      <c r="E4572" t="s">
        <v>398</v>
      </c>
      <c r="F4572" s="20">
        <v>135</v>
      </c>
      <c r="G4572" s="20">
        <v>89</v>
      </c>
    </row>
    <row r="4573" spans="1:7" ht="25.5" outlineLevel="2" x14ac:dyDescent="0.2">
      <c r="A4573" s="2">
        <v>3471</v>
      </c>
      <c r="C4573" s="19" t="s">
        <v>20105</v>
      </c>
      <c r="D4573" s="10" t="s">
        <v>164</v>
      </c>
      <c r="E4573" t="s">
        <v>398</v>
      </c>
      <c r="F4573" s="20">
        <v>5806</v>
      </c>
      <c r="G4573" s="20">
        <v>2097</v>
      </c>
    </row>
    <row r="4574" spans="1:7" ht="25.5" outlineLevel="2" x14ac:dyDescent="0.2">
      <c r="A4574" s="2">
        <v>3472</v>
      </c>
      <c r="C4574" s="19" t="s">
        <v>20105</v>
      </c>
      <c r="D4574" s="10" t="s">
        <v>176</v>
      </c>
      <c r="E4574" t="s">
        <v>398</v>
      </c>
      <c r="F4574" s="20">
        <v>1440</v>
      </c>
      <c r="G4574" s="20">
        <v>666</v>
      </c>
    </row>
    <row r="4575" spans="1:7" ht="25.5" outlineLevel="2" x14ac:dyDescent="0.2">
      <c r="A4575" s="2">
        <v>3473</v>
      </c>
      <c r="C4575" s="19" t="s">
        <v>20105</v>
      </c>
      <c r="D4575" s="10" t="s">
        <v>178</v>
      </c>
      <c r="E4575" t="s">
        <v>398</v>
      </c>
      <c r="F4575" s="20">
        <v>85002</v>
      </c>
      <c r="G4575" s="20">
        <v>7880</v>
      </c>
    </row>
    <row r="4576" spans="1:7" ht="25.5" outlineLevel="1" x14ac:dyDescent="0.2">
      <c r="A4576" s="2"/>
      <c r="C4576" s="49" t="s">
        <v>20106</v>
      </c>
      <c r="F4576" s="20">
        <f>SUBTOTAL(9,F4561:F4575)</f>
        <v>825348</v>
      </c>
      <c r="G4576" s="20">
        <f>SUBTOTAL(9,G4561:G4575)</f>
        <v>46631</v>
      </c>
    </row>
    <row r="4577" spans="1:7" ht="25.5" outlineLevel="2" x14ac:dyDescent="0.2">
      <c r="A4577" s="2">
        <v>3474</v>
      </c>
      <c r="B4577" t="s">
        <v>1961</v>
      </c>
      <c r="C4577" s="19" t="s">
        <v>1962</v>
      </c>
      <c r="D4577" s="10" t="s">
        <v>15</v>
      </c>
      <c r="E4577" t="s">
        <v>398</v>
      </c>
      <c r="F4577" s="20">
        <v>1</v>
      </c>
      <c r="G4577" s="20">
        <v>47</v>
      </c>
    </row>
    <row r="4578" spans="1:7" ht="25.5" outlineLevel="2" x14ac:dyDescent="0.2">
      <c r="A4578" s="2">
        <v>3475</v>
      </c>
      <c r="C4578" s="19" t="s">
        <v>1962</v>
      </c>
      <c r="D4578" s="10" t="s">
        <v>27</v>
      </c>
      <c r="E4578" t="s">
        <v>398</v>
      </c>
      <c r="F4578" s="20">
        <v>892</v>
      </c>
      <c r="G4578" s="20">
        <v>2412</v>
      </c>
    </row>
    <row r="4579" spans="1:7" ht="25.5" outlineLevel="2" x14ac:dyDescent="0.2">
      <c r="A4579" s="2">
        <v>3476</v>
      </c>
      <c r="C4579" s="19" t="s">
        <v>1962</v>
      </c>
      <c r="D4579" s="10" t="s">
        <v>37</v>
      </c>
      <c r="E4579" t="s">
        <v>398</v>
      </c>
      <c r="F4579" s="20">
        <v>96</v>
      </c>
      <c r="G4579" s="20">
        <v>146</v>
      </c>
    </row>
    <row r="4580" spans="1:7" ht="25.5" outlineLevel="2" x14ac:dyDescent="0.2">
      <c r="A4580" s="2">
        <v>3477</v>
      </c>
      <c r="C4580" s="19" t="s">
        <v>1962</v>
      </c>
      <c r="D4580" s="10" t="s">
        <v>41</v>
      </c>
      <c r="E4580" t="s">
        <v>398</v>
      </c>
      <c r="F4580" s="20">
        <v>1638</v>
      </c>
      <c r="G4580" s="20">
        <v>290</v>
      </c>
    </row>
    <row r="4581" spans="1:7" ht="25.5" outlineLevel="2" x14ac:dyDescent="0.2">
      <c r="A4581" s="2">
        <v>3478</v>
      </c>
      <c r="C4581" s="19" t="s">
        <v>1962</v>
      </c>
      <c r="D4581" s="10" t="s">
        <v>42</v>
      </c>
      <c r="E4581" t="s">
        <v>398</v>
      </c>
      <c r="F4581" s="20">
        <v>2251</v>
      </c>
      <c r="G4581" s="20">
        <v>1365</v>
      </c>
    </row>
    <row r="4582" spans="1:7" ht="25.5" outlineLevel="2" x14ac:dyDescent="0.2">
      <c r="A4582" s="2">
        <v>3479</v>
      </c>
      <c r="C4582" s="19" t="s">
        <v>1962</v>
      </c>
      <c r="D4582" s="10" t="s">
        <v>53</v>
      </c>
      <c r="E4582" t="s">
        <v>398</v>
      </c>
      <c r="F4582" s="20">
        <v>1</v>
      </c>
      <c r="G4582" s="20">
        <v>34</v>
      </c>
    </row>
    <row r="4583" spans="1:7" ht="25.5" outlineLevel="2" x14ac:dyDescent="0.2">
      <c r="A4583" s="2">
        <v>3480</v>
      </c>
      <c r="C4583" s="19" t="s">
        <v>1962</v>
      </c>
      <c r="D4583" s="10" t="s">
        <v>54</v>
      </c>
      <c r="E4583" t="s">
        <v>398</v>
      </c>
      <c r="F4583" s="20">
        <v>48</v>
      </c>
      <c r="G4583" s="20">
        <v>445</v>
      </c>
    </row>
    <row r="4584" spans="1:7" ht="25.5" outlineLevel="2" x14ac:dyDescent="0.2">
      <c r="A4584" s="2">
        <v>3481</v>
      </c>
      <c r="C4584" s="19" t="s">
        <v>1962</v>
      </c>
      <c r="D4584" s="10" t="s">
        <v>65</v>
      </c>
      <c r="E4584" t="s">
        <v>398</v>
      </c>
      <c r="F4584" s="20">
        <v>5308</v>
      </c>
      <c r="G4584" s="20">
        <v>2556</v>
      </c>
    </row>
    <row r="4585" spans="1:7" ht="25.5" outlineLevel="2" x14ac:dyDescent="0.2">
      <c r="A4585" s="2">
        <v>3482</v>
      </c>
      <c r="C4585" s="19" t="s">
        <v>1962</v>
      </c>
      <c r="D4585" s="10" t="s">
        <v>68</v>
      </c>
      <c r="E4585" t="s">
        <v>398</v>
      </c>
      <c r="F4585" s="20">
        <v>14225</v>
      </c>
      <c r="G4585" s="20">
        <v>9871</v>
      </c>
    </row>
    <row r="4586" spans="1:7" ht="25.5" outlineLevel="2" x14ac:dyDescent="0.2">
      <c r="A4586" s="2">
        <v>3483</v>
      </c>
      <c r="C4586" s="19" t="s">
        <v>1962</v>
      </c>
      <c r="D4586" s="10" t="s">
        <v>77</v>
      </c>
      <c r="E4586" t="s">
        <v>398</v>
      </c>
      <c r="F4586" s="20">
        <v>1778</v>
      </c>
      <c r="G4586" s="20">
        <v>416</v>
      </c>
    </row>
    <row r="4587" spans="1:7" ht="25.5" outlineLevel="2" x14ac:dyDescent="0.2">
      <c r="A4587" s="2">
        <v>3484</v>
      </c>
      <c r="C4587" s="19" t="s">
        <v>1962</v>
      </c>
      <c r="D4587" s="10" t="s">
        <v>78</v>
      </c>
      <c r="E4587" t="s">
        <v>398</v>
      </c>
      <c r="F4587" s="20">
        <v>2761</v>
      </c>
      <c r="G4587" s="20">
        <v>12516</v>
      </c>
    </row>
    <row r="4588" spans="1:7" ht="25.5" outlineLevel="2" x14ac:dyDescent="0.2">
      <c r="A4588" s="2">
        <v>3485</v>
      </c>
      <c r="C4588" s="19" t="s">
        <v>1962</v>
      </c>
      <c r="D4588" s="10" t="s">
        <v>80</v>
      </c>
      <c r="E4588" t="s">
        <v>398</v>
      </c>
      <c r="F4588" s="20">
        <v>4718</v>
      </c>
      <c r="G4588" s="20">
        <v>5000</v>
      </c>
    </row>
    <row r="4589" spans="1:7" ht="25.5" outlineLevel="2" x14ac:dyDescent="0.2">
      <c r="A4589" s="2">
        <v>3486</v>
      </c>
      <c r="C4589" s="19" t="s">
        <v>1962</v>
      </c>
      <c r="D4589" s="10" t="s">
        <v>87</v>
      </c>
      <c r="E4589" t="s">
        <v>398</v>
      </c>
      <c r="F4589" s="20">
        <v>3402</v>
      </c>
      <c r="G4589" s="20">
        <v>45118</v>
      </c>
    </row>
    <row r="4590" spans="1:7" ht="25.5" outlineLevel="2" x14ac:dyDescent="0.2">
      <c r="A4590" s="2">
        <v>3487</v>
      </c>
      <c r="C4590" s="19" t="s">
        <v>1962</v>
      </c>
      <c r="D4590" s="10" t="s">
        <v>88</v>
      </c>
      <c r="E4590" t="s">
        <v>398</v>
      </c>
      <c r="F4590" s="20">
        <v>628</v>
      </c>
      <c r="G4590" s="20">
        <v>465</v>
      </c>
    </row>
    <row r="4591" spans="1:7" ht="25.5" outlineLevel="2" x14ac:dyDescent="0.2">
      <c r="A4591" s="2">
        <v>3488</v>
      </c>
      <c r="C4591" s="19" t="s">
        <v>1962</v>
      </c>
      <c r="D4591" s="10" t="s">
        <v>107</v>
      </c>
      <c r="E4591" t="s">
        <v>398</v>
      </c>
      <c r="F4591" s="20">
        <v>287</v>
      </c>
      <c r="G4591" s="20">
        <v>161</v>
      </c>
    </row>
    <row r="4592" spans="1:7" ht="25.5" outlineLevel="2" x14ac:dyDescent="0.2">
      <c r="A4592" s="2">
        <v>3489</v>
      </c>
      <c r="C4592" s="19" t="s">
        <v>1962</v>
      </c>
      <c r="D4592" s="10" t="s">
        <v>116</v>
      </c>
      <c r="E4592" t="s">
        <v>398</v>
      </c>
      <c r="F4592" s="20">
        <v>5</v>
      </c>
      <c r="G4592" s="20">
        <v>362</v>
      </c>
    </row>
    <row r="4593" spans="1:7" ht="25.5" outlineLevel="2" x14ac:dyDescent="0.2">
      <c r="A4593" s="2">
        <v>3490</v>
      </c>
      <c r="C4593" s="19" t="s">
        <v>1962</v>
      </c>
      <c r="D4593" s="10" t="s">
        <v>123</v>
      </c>
      <c r="E4593" t="s">
        <v>398</v>
      </c>
      <c r="F4593" s="20">
        <v>1</v>
      </c>
      <c r="G4593" s="20">
        <v>29</v>
      </c>
    </row>
    <row r="4594" spans="1:7" ht="25.5" outlineLevel="2" x14ac:dyDescent="0.2">
      <c r="A4594" s="2">
        <v>3491</v>
      </c>
      <c r="C4594" s="19" t="s">
        <v>1962</v>
      </c>
      <c r="D4594" s="10" t="s">
        <v>135</v>
      </c>
      <c r="E4594" t="s">
        <v>398</v>
      </c>
      <c r="F4594" s="20">
        <v>2</v>
      </c>
      <c r="G4594" s="20">
        <v>10</v>
      </c>
    </row>
    <row r="4595" spans="1:7" ht="25.5" outlineLevel="2" x14ac:dyDescent="0.2">
      <c r="A4595" s="2">
        <v>3492</v>
      </c>
      <c r="C4595" s="19" t="s">
        <v>1962</v>
      </c>
      <c r="D4595" s="10" t="s">
        <v>143</v>
      </c>
      <c r="E4595" t="s">
        <v>398</v>
      </c>
      <c r="F4595" s="20">
        <v>2</v>
      </c>
      <c r="G4595" s="20">
        <v>1919</v>
      </c>
    </row>
    <row r="4596" spans="1:7" ht="25.5" outlineLevel="2" x14ac:dyDescent="0.2">
      <c r="A4596" s="2">
        <v>3493</v>
      </c>
      <c r="C4596" s="19" t="s">
        <v>1962</v>
      </c>
      <c r="D4596" s="10" t="s">
        <v>151</v>
      </c>
      <c r="E4596" t="s">
        <v>398</v>
      </c>
      <c r="F4596" s="20">
        <v>240</v>
      </c>
      <c r="G4596" s="20">
        <v>394</v>
      </c>
    </row>
    <row r="4597" spans="1:7" ht="25.5" outlineLevel="2" x14ac:dyDescent="0.2">
      <c r="A4597" s="2">
        <v>3494</v>
      </c>
      <c r="C4597" s="19" t="s">
        <v>1962</v>
      </c>
      <c r="D4597" s="10" t="s">
        <v>162</v>
      </c>
      <c r="E4597" t="s">
        <v>398</v>
      </c>
      <c r="F4597" s="20">
        <v>1570</v>
      </c>
      <c r="G4597" s="20">
        <v>334</v>
      </c>
    </row>
    <row r="4598" spans="1:7" ht="25.5" outlineLevel="2" x14ac:dyDescent="0.2">
      <c r="A4598" s="2">
        <v>3495</v>
      </c>
      <c r="C4598" s="19" t="s">
        <v>1962</v>
      </c>
      <c r="D4598" s="10" t="s">
        <v>162</v>
      </c>
      <c r="E4598" t="s">
        <v>398</v>
      </c>
      <c r="F4598" s="20">
        <v>98</v>
      </c>
      <c r="G4598" s="20">
        <v>6615</v>
      </c>
    </row>
    <row r="4599" spans="1:7" ht="25.5" outlineLevel="2" x14ac:dyDescent="0.2">
      <c r="A4599" s="2">
        <v>3496</v>
      </c>
      <c r="C4599" s="19" t="s">
        <v>1962</v>
      </c>
      <c r="D4599" s="10" t="s">
        <v>164</v>
      </c>
      <c r="E4599" t="s">
        <v>398</v>
      </c>
      <c r="F4599" s="20">
        <v>37908</v>
      </c>
      <c r="G4599" s="20">
        <v>5329</v>
      </c>
    </row>
    <row r="4600" spans="1:7" ht="25.5" outlineLevel="2" x14ac:dyDescent="0.2">
      <c r="A4600" s="2">
        <v>3497</v>
      </c>
      <c r="C4600" s="19" t="s">
        <v>1962</v>
      </c>
      <c r="D4600" s="10" t="s">
        <v>166</v>
      </c>
      <c r="E4600" t="s">
        <v>398</v>
      </c>
      <c r="F4600" s="20">
        <v>3079</v>
      </c>
      <c r="G4600" s="20">
        <v>2837</v>
      </c>
    </row>
    <row r="4601" spans="1:7" ht="25.5" outlineLevel="2" x14ac:dyDescent="0.2">
      <c r="A4601" s="2">
        <v>3498</v>
      </c>
      <c r="C4601" s="19" t="s">
        <v>1962</v>
      </c>
      <c r="D4601" s="10" t="s">
        <v>176</v>
      </c>
      <c r="E4601" t="s">
        <v>398</v>
      </c>
      <c r="F4601" s="20">
        <v>92</v>
      </c>
      <c r="G4601" s="20">
        <v>2299</v>
      </c>
    </row>
    <row r="4602" spans="1:7" ht="25.5" outlineLevel="2" x14ac:dyDescent="0.2">
      <c r="A4602" s="2">
        <v>3499</v>
      </c>
      <c r="C4602" s="19" t="s">
        <v>1962</v>
      </c>
      <c r="D4602" s="10" t="s">
        <v>178</v>
      </c>
      <c r="E4602" t="s">
        <v>398</v>
      </c>
      <c r="F4602" s="20">
        <v>6965</v>
      </c>
      <c r="G4602" s="20">
        <v>5653</v>
      </c>
    </row>
    <row r="4603" spans="1:7" ht="25.5" outlineLevel="2" x14ac:dyDescent="0.2">
      <c r="A4603" s="2">
        <v>3500</v>
      </c>
      <c r="C4603" s="19" t="s">
        <v>1962</v>
      </c>
      <c r="D4603" s="10" t="s">
        <v>182</v>
      </c>
      <c r="E4603" t="s">
        <v>398</v>
      </c>
      <c r="F4603" s="20">
        <v>308</v>
      </c>
      <c r="G4603" s="20">
        <v>88</v>
      </c>
    </row>
    <row r="4604" spans="1:7" ht="25.5" outlineLevel="1" x14ac:dyDescent="0.2">
      <c r="A4604" s="2"/>
      <c r="C4604" s="49" t="s">
        <v>1968</v>
      </c>
      <c r="F4604" s="20">
        <f>SUBTOTAL(9,F4577:F4603)</f>
        <v>88304</v>
      </c>
      <c r="G4604" s="20">
        <f>SUBTOTAL(9,G4577:G4603)</f>
        <v>106711</v>
      </c>
    </row>
    <row r="4605" spans="1:7" x14ac:dyDescent="0.2">
      <c r="A4605" s="2"/>
      <c r="C4605" s="49" t="s">
        <v>1969</v>
      </c>
      <c r="F4605" s="20"/>
      <c r="G4605" s="22">
        <f>SUBTOTAL(9,G3:G4603)</f>
        <v>85194754</v>
      </c>
    </row>
  </sheetData>
  <mergeCells count="1">
    <mergeCell ref="A1:G1"/>
  </mergeCells>
  <pageMargins left="0.5" right="0.25" top="0.75" bottom="0.7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1"/>
  <sheetViews>
    <sheetView topLeftCell="A88" workbookViewId="0">
      <selection activeCell="G98" sqref="G98"/>
    </sheetView>
  </sheetViews>
  <sheetFormatPr defaultRowHeight="12.75" x14ac:dyDescent="0.2"/>
  <cols>
    <col min="3" max="3" width="42.42578125" style="18" customWidth="1"/>
    <col min="4" max="4" width="17.7109375" bestFit="1" customWidth="1"/>
  </cols>
  <sheetData>
    <row r="1" spans="1:5" ht="39.75" customHeight="1" thickBot="1" x14ac:dyDescent="0.25">
      <c r="A1" s="113" t="s">
        <v>7177</v>
      </c>
      <c r="B1" s="114"/>
      <c r="C1" s="114"/>
      <c r="D1" s="114"/>
      <c r="E1" s="114"/>
    </row>
    <row r="2" spans="1:5" ht="20.25" customHeight="1" thickTop="1" thickBot="1" x14ac:dyDescent="0.25">
      <c r="A2" s="1" t="s">
        <v>387</v>
      </c>
      <c r="B2" s="1" t="s">
        <v>386</v>
      </c>
      <c r="C2" s="23" t="s">
        <v>192</v>
      </c>
      <c r="D2" s="77" t="s">
        <v>392</v>
      </c>
      <c r="E2" s="1" t="s">
        <v>391</v>
      </c>
    </row>
    <row r="3" spans="1:5" ht="13.5" thickTop="1" x14ac:dyDescent="0.2">
      <c r="A3" s="2">
        <v>1</v>
      </c>
      <c r="B3" t="s">
        <v>194</v>
      </c>
      <c r="C3" s="18" t="s">
        <v>195</v>
      </c>
      <c r="D3" s="20">
        <v>2767.549</v>
      </c>
      <c r="E3" s="39">
        <f>100*D3/$D$100</f>
        <v>1.610028495923582E-3</v>
      </c>
    </row>
    <row r="4" spans="1:5" x14ac:dyDescent="0.2">
      <c r="A4" s="2">
        <v>2</v>
      </c>
      <c r="B4" t="s">
        <v>196</v>
      </c>
      <c r="C4" s="18" t="s">
        <v>197</v>
      </c>
      <c r="D4" s="20">
        <v>6540.5479999999998</v>
      </c>
      <c r="E4" s="39">
        <f t="shared" ref="E4:E67" si="0">100*D4/$D$100</f>
        <v>3.804980023463357E-3</v>
      </c>
    </row>
    <row r="5" spans="1:5" ht="25.5" x14ac:dyDescent="0.2">
      <c r="A5" s="2">
        <v>3</v>
      </c>
      <c r="B5" t="s">
        <v>198</v>
      </c>
      <c r="C5" s="18" t="s">
        <v>199</v>
      </c>
      <c r="D5" s="20">
        <v>33120.296999999999</v>
      </c>
      <c r="E5" s="39">
        <f t="shared" si="0"/>
        <v>1.9267814937857401E-2</v>
      </c>
    </row>
    <row r="6" spans="1:5" ht="25.5" x14ac:dyDescent="0.2">
      <c r="A6" s="2">
        <v>4</v>
      </c>
      <c r="B6" t="s">
        <v>200</v>
      </c>
      <c r="C6" s="18" t="s">
        <v>201</v>
      </c>
      <c r="D6" s="20">
        <v>530681.09900000005</v>
      </c>
      <c r="E6" s="39">
        <f t="shared" si="0"/>
        <v>0.30872504574916054</v>
      </c>
    </row>
    <row r="7" spans="1:5" ht="25.5" x14ac:dyDescent="0.2">
      <c r="A7" s="2">
        <v>5</v>
      </c>
      <c r="B7" t="s">
        <v>202</v>
      </c>
      <c r="C7" s="18" t="s">
        <v>203</v>
      </c>
      <c r="D7" s="20">
        <v>8115.4470000000001</v>
      </c>
      <c r="E7" s="39">
        <f t="shared" si="0"/>
        <v>4.7211814234029981E-3</v>
      </c>
    </row>
    <row r="8" spans="1:5" ht="25.5" x14ac:dyDescent="0.2">
      <c r="A8" s="2">
        <v>6</v>
      </c>
      <c r="B8" t="s">
        <v>204</v>
      </c>
      <c r="C8" s="18" t="s">
        <v>205</v>
      </c>
      <c r="D8" s="20">
        <v>2688.683</v>
      </c>
      <c r="E8" s="39">
        <f t="shared" si="0"/>
        <v>1.5641480047888234E-3</v>
      </c>
    </row>
    <row r="9" spans="1:5" x14ac:dyDescent="0.2">
      <c r="A9" s="2">
        <v>7</v>
      </c>
      <c r="B9" t="s">
        <v>206</v>
      </c>
      <c r="C9" s="18" t="s">
        <v>207</v>
      </c>
      <c r="D9" s="20">
        <v>740938.86699999997</v>
      </c>
      <c r="E9" s="39">
        <f t="shared" si="0"/>
        <v>0.43104302384793652</v>
      </c>
    </row>
    <row r="10" spans="1:5" x14ac:dyDescent="0.2">
      <c r="A10" s="2">
        <v>8</v>
      </c>
      <c r="B10" t="s">
        <v>208</v>
      </c>
      <c r="C10" s="18" t="s">
        <v>385</v>
      </c>
      <c r="D10" s="20">
        <v>2669170.8420000002</v>
      </c>
      <c r="E10" s="39">
        <f t="shared" si="0"/>
        <v>1.5527967584705242</v>
      </c>
    </row>
    <row r="11" spans="1:5" x14ac:dyDescent="0.2">
      <c r="A11" s="2">
        <v>9</v>
      </c>
      <c r="B11" t="s">
        <v>209</v>
      </c>
      <c r="C11" s="18" t="s">
        <v>210</v>
      </c>
      <c r="D11" s="20">
        <v>752751.44400000002</v>
      </c>
      <c r="E11" s="39">
        <f t="shared" si="0"/>
        <v>0.43791501981992892</v>
      </c>
    </row>
    <row r="12" spans="1:5" x14ac:dyDescent="0.2">
      <c r="A12" s="2">
        <v>10</v>
      </c>
      <c r="B12" t="s">
        <v>211</v>
      </c>
      <c r="C12" s="18" t="s">
        <v>212</v>
      </c>
      <c r="D12" s="20">
        <v>14209.489</v>
      </c>
      <c r="E12" s="39">
        <f t="shared" si="0"/>
        <v>8.266405473764938E-3</v>
      </c>
    </row>
    <row r="13" spans="1:5" ht="25.5" x14ac:dyDescent="0.2">
      <c r="A13" s="2">
        <v>11</v>
      </c>
      <c r="B13" t="s">
        <v>213</v>
      </c>
      <c r="C13" s="18" t="s">
        <v>214</v>
      </c>
      <c r="D13" s="20">
        <v>172113.53899999999</v>
      </c>
      <c r="E13" s="39">
        <f t="shared" si="0"/>
        <v>0.10012747825756824</v>
      </c>
    </row>
    <row r="14" spans="1:5" ht="38.25" x14ac:dyDescent="0.2">
      <c r="A14" s="2">
        <v>12</v>
      </c>
      <c r="B14" t="s">
        <v>215</v>
      </c>
      <c r="C14" s="18" t="s">
        <v>216</v>
      </c>
      <c r="D14" s="20">
        <v>653039.18999999994</v>
      </c>
      <c r="E14" s="39">
        <f t="shared" si="0"/>
        <v>0.37990716870951663</v>
      </c>
    </row>
    <row r="15" spans="1:5" ht="25.5" x14ac:dyDescent="0.2">
      <c r="A15" s="2">
        <v>13</v>
      </c>
      <c r="B15" t="s">
        <v>217</v>
      </c>
      <c r="C15" s="18" t="s">
        <v>218</v>
      </c>
      <c r="D15" s="20">
        <v>40033.182999999997</v>
      </c>
      <c r="E15" s="39">
        <f t="shared" si="0"/>
        <v>2.3289403516441265E-2</v>
      </c>
    </row>
    <row r="16" spans="1:5" ht="25.5" x14ac:dyDescent="0.2">
      <c r="A16" s="2">
        <v>14</v>
      </c>
      <c r="B16" t="s">
        <v>219</v>
      </c>
      <c r="C16" s="18" t="s">
        <v>220</v>
      </c>
      <c r="D16" s="20">
        <v>107323.008</v>
      </c>
      <c r="E16" s="39">
        <f t="shared" si="0"/>
        <v>6.2435426129125282E-2</v>
      </c>
    </row>
    <row r="17" spans="1:5" ht="38.25" x14ac:dyDescent="0.2">
      <c r="A17" s="2">
        <v>15</v>
      </c>
      <c r="B17" t="s">
        <v>221</v>
      </c>
      <c r="C17" s="18" t="s">
        <v>222</v>
      </c>
      <c r="D17" s="20">
        <v>3405656.68</v>
      </c>
      <c r="E17" s="39">
        <f t="shared" si="0"/>
        <v>1.9812492216515405</v>
      </c>
    </row>
    <row r="18" spans="1:5" ht="25.5" x14ac:dyDescent="0.2">
      <c r="A18" s="2">
        <v>16</v>
      </c>
      <c r="B18" t="s">
        <v>223</v>
      </c>
      <c r="C18" s="18" t="s">
        <v>224</v>
      </c>
      <c r="D18" s="20">
        <v>19239.332999999999</v>
      </c>
      <c r="E18" s="39">
        <f t="shared" si="0"/>
        <v>1.1192529697780574E-2</v>
      </c>
    </row>
    <row r="19" spans="1:5" x14ac:dyDescent="0.2">
      <c r="A19" s="2">
        <v>17</v>
      </c>
      <c r="B19" t="s">
        <v>225</v>
      </c>
      <c r="C19" s="18" t="s">
        <v>226</v>
      </c>
      <c r="D19" s="20">
        <v>1168393.297</v>
      </c>
      <c r="E19" s="39">
        <f t="shared" si="0"/>
        <v>0.67971569884258776</v>
      </c>
    </row>
    <row r="20" spans="1:5" x14ac:dyDescent="0.2">
      <c r="A20" s="2">
        <v>18</v>
      </c>
      <c r="B20" t="s">
        <v>227</v>
      </c>
      <c r="C20" s="18" t="s">
        <v>228</v>
      </c>
      <c r="D20" s="20">
        <v>574640.00699999998</v>
      </c>
      <c r="E20" s="39">
        <f t="shared" si="0"/>
        <v>0.33429824952249315</v>
      </c>
    </row>
    <row r="21" spans="1:5" ht="25.5" x14ac:dyDescent="0.2">
      <c r="A21" s="2">
        <v>19</v>
      </c>
      <c r="B21" t="s">
        <v>229</v>
      </c>
      <c r="C21" s="18" t="s">
        <v>230</v>
      </c>
      <c r="D21" s="20">
        <v>1246113.6040000001</v>
      </c>
      <c r="E21" s="39">
        <f t="shared" si="0"/>
        <v>0.72492968023259352</v>
      </c>
    </row>
    <row r="22" spans="1:5" ht="25.5" x14ac:dyDescent="0.2">
      <c r="A22" s="2">
        <v>20</v>
      </c>
      <c r="B22" t="s">
        <v>231</v>
      </c>
      <c r="C22" s="18" t="s">
        <v>232</v>
      </c>
      <c r="D22" s="20">
        <v>528846.82499999995</v>
      </c>
      <c r="E22" s="39">
        <f t="shared" si="0"/>
        <v>0.307657952299566</v>
      </c>
    </row>
    <row r="23" spans="1:5" x14ac:dyDescent="0.2">
      <c r="A23" s="2">
        <v>21</v>
      </c>
      <c r="B23" t="s">
        <v>233</v>
      </c>
      <c r="C23" s="18" t="s">
        <v>234</v>
      </c>
      <c r="D23" s="20">
        <v>1873249.8119999999</v>
      </c>
      <c r="E23" s="39">
        <f t="shared" si="0"/>
        <v>1.0897677249087523</v>
      </c>
    </row>
    <row r="24" spans="1:5" x14ac:dyDescent="0.2">
      <c r="A24" s="2">
        <v>22</v>
      </c>
      <c r="B24" t="s">
        <v>235</v>
      </c>
      <c r="C24" s="18" t="s">
        <v>236</v>
      </c>
      <c r="D24" s="20">
        <v>2952637.7439999999</v>
      </c>
      <c r="E24" s="39">
        <f t="shared" si="0"/>
        <v>1.7177043318761538</v>
      </c>
    </row>
    <row r="25" spans="1:5" ht="25.5" x14ac:dyDescent="0.2">
      <c r="A25" s="2">
        <v>23</v>
      </c>
      <c r="B25" t="s">
        <v>237</v>
      </c>
      <c r="C25" s="18" t="s">
        <v>238</v>
      </c>
      <c r="D25" s="20">
        <v>129854.46</v>
      </c>
      <c r="E25" s="39">
        <f t="shared" si="0"/>
        <v>7.5543154221576175E-2</v>
      </c>
    </row>
    <row r="26" spans="1:5" x14ac:dyDescent="0.2">
      <c r="A26" s="2">
        <v>24</v>
      </c>
      <c r="B26" t="s">
        <v>239</v>
      </c>
      <c r="C26" s="18" t="s">
        <v>240</v>
      </c>
      <c r="D26" s="20">
        <v>1846050.7150000001</v>
      </c>
      <c r="E26" s="39">
        <f t="shared" si="0"/>
        <v>1.0739445827590055</v>
      </c>
    </row>
    <row r="27" spans="1:5" ht="25.5" x14ac:dyDescent="0.2">
      <c r="A27" s="2">
        <v>25</v>
      </c>
      <c r="B27" t="s">
        <v>241</v>
      </c>
      <c r="C27" s="18" t="s">
        <v>242</v>
      </c>
      <c r="D27" s="20">
        <v>6100684.7290000003</v>
      </c>
      <c r="E27" s="39">
        <f t="shared" si="0"/>
        <v>3.549088474435623</v>
      </c>
    </row>
    <row r="28" spans="1:5" x14ac:dyDescent="0.2">
      <c r="A28" s="2">
        <v>26</v>
      </c>
      <c r="B28" t="s">
        <v>243</v>
      </c>
      <c r="C28" s="18" t="s">
        <v>244</v>
      </c>
      <c r="D28" s="20">
        <v>1180256.5260000001</v>
      </c>
      <c r="E28" s="39">
        <f t="shared" si="0"/>
        <v>0.68661716174122733</v>
      </c>
    </row>
    <row r="29" spans="1:5" ht="25.5" x14ac:dyDescent="0.2">
      <c r="A29" s="2">
        <v>27</v>
      </c>
      <c r="B29" t="s">
        <v>245</v>
      </c>
      <c r="C29" s="18" t="s">
        <v>246</v>
      </c>
      <c r="D29" s="20">
        <v>25826245.039000001</v>
      </c>
      <c r="E29" s="39">
        <f t="shared" si="0"/>
        <v>15.024482115942677</v>
      </c>
    </row>
    <row r="30" spans="1:5" ht="38.25" x14ac:dyDescent="0.2">
      <c r="A30" s="2">
        <v>28</v>
      </c>
      <c r="B30" t="s">
        <v>247</v>
      </c>
      <c r="C30" s="18" t="s">
        <v>248</v>
      </c>
      <c r="D30" s="20">
        <v>476228.58199999999</v>
      </c>
      <c r="E30" s="39">
        <f t="shared" si="0"/>
        <v>0.27704715890966347</v>
      </c>
    </row>
    <row r="31" spans="1:5" x14ac:dyDescent="0.2">
      <c r="A31" s="2">
        <v>29</v>
      </c>
      <c r="B31" t="s">
        <v>249</v>
      </c>
      <c r="C31" s="18" t="s">
        <v>250</v>
      </c>
      <c r="D31" s="20">
        <v>676313.05500000005</v>
      </c>
      <c r="E31" s="39">
        <f t="shared" si="0"/>
        <v>0.39344679740634497</v>
      </c>
    </row>
    <row r="32" spans="1:5" x14ac:dyDescent="0.2">
      <c r="A32" s="2">
        <v>30</v>
      </c>
      <c r="B32" t="s">
        <v>251</v>
      </c>
      <c r="C32" s="18" t="s">
        <v>252</v>
      </c>
      <c r="D32" s="20">
        <v>870056.65399999998</v>
      </c>
      <c r="E32" s="39">
        <f t="shared" si="0"/>
        <v>0.50615761672437387</v>
      </c>
    </row>
    <row r="33" spans="1:5" x14ac:dyDescent="0.2">
      <c r="A33" s="2">
        <v>31</v>
      </c>
      <c r="B33" t="s">
        <v>253</v>
      </c>
      <c r="C33" s="18" t="s">
        <v>254</v>
      </c>
      <c r="D33" s="20">
        <v>474.01100000000002</v>
      </c>
      <c r="E33" s="39">
        <f t="shared" si="0"/>
        <v>2.7575707508023636E-4</v>
      </c>
    </row>
    <row r="34" spans="1:5" ht="51" x14ac:dyDescent="0.2">
      <c r="A34" s="2">
        <v>32</v>
      </c>
      <c r="B34" t="s">
        <v>255</v>
      </c>
      <c r="C34" s="18" t="s">
        <v>256</v>
      </c>
      <c r="D34" s="20">
        <v>843454.52399999998</v>
      </c>
      <c r="E34" s="39">
        <f t="shared" si="0"/>
        <v>0.49068176160771154</v>
      </c>
    </row>
    <row r="35" spans="1:5" ht="25.5" x14ac:dyDescent="0.2">
      <c r="A35" s="2">
        <v>33</v>
      </c>
      <c r="B35" t="s">
        <v>257</v>
      </c>
      <c r="C35" s="18" t="s">
        <v>258</v>
      </c>
      <c r="D35" s="20">
        <v>2061434.4450000001</v>
      </c>
      <c r="E35" s="39">
        <f t="shared" si="0"/>
        <v>1.1992446019667271</v>
      </c>
    </row>
    <row r="36" spans="1:5" ht="76.5" x14ac:dyDescent="0.2">
      <c r="A36" s="2">
        <v>34</v>
      </c>
      <c r="B36" t="s">
        <v>259</v>
      </c>
      <c r="C36" s="18" t="s">
        <v>260</v>
      </c>
      <c r="D36" s="20">
        <v>842957.79599999997</v>
      </c>
      <c r="E36" s="39">
        <f t="shared" si="0"/>
        <v>0.49039278886152959</v>
      </c>
    </row>
    <row r="37" spans="1:5" ht="25.5" x14ac:dyDescent="0.2">
      <c r="A37" s="2">
        <v>35</v>
      </c>
      <c r="B37" t="s">
        <v>261</v>
      </c>
      <c r="C37" s="18" t="s">
        <v>262</v>
      </c>
      <c r="D37" s="20">
        <v>201193.06099999999</v>
      </c>
      <c r="E37" s="39">
        <f t="shared" si="0"/>
        <v>0.11704456231564153</v>
      </c>
    </row>
    <row r="38" spans="1:5" ht="38.25" x14ac:dyDescent="0.2">
      <c r="A38" s="2">
        <v>36</v>
      </c>
      <c r="B38" t="s">
        <v>263</v>
      </c>
      <c r="C38" s="18" t="s">
        <v>264</v>
      </c>
      <c r="D38" s="20">
        <v>68599.790999999997</v>
      </c>
      <c r="E38" s="39">
        <f t="shared" si="0"/>
        <v>3.9908098582681663E-2</v>
      </c>
    </row>
    <row r="39" spans="1:5" x14ac:dyDescent="0.2">
      <c r="A39" s="2">
        <v>37</v>
      </c>
      <c r="B39" t="s">
        <v>265</v>
      </c>
      <c r="C39" s="18" t="s">
        <v>266</v>
      </c>
      <c r="D39" s="20">
        <v>102809.008</v>
      </c>
      <c r="E39" s="39">
        <f t="shared" si="0"/>
        <v>5.9809395431710696E-2</v>
      </c>
    </row>
    <row r="40" spans="1:5" x14ac:dyDescent="0.2">
      <c r="A40" s="2">
        <v>38</v>
      </c>
      <c r="B40" t="s">
        <v>267</v>
      </c>
      <c r="C40" s="18" t="s">
        <v>268</v>
      </c>
      <c r="D40" s="20">
        <v>1021735.497</v>
      </c>
      <c r="E40" s="39">
        <f t="shared" si="0"/>
        <v>0.59439715989369779</v>
      </c>
    </row>
    <row r="41" spans="1:5" x14ac:dyDescent="0.2">
      <c r="A41" s="2">
        <v>39</v>
      </c>
      <c r="B41" t="s">
        <v>269</v>
      </c>
      <c r="C41" s="18" t="s">
        <v>270</v>
      </c>
      <c r="D41" s="20">
        <v>6416937.4929999998</v>
      </c>
      <c r="E41" s="39">
        <f t="shared" si="0"/>
        <v>3.7330693043882617</v>
      </c>
    </row>
    <row r="42" spans="1:5" x14ac:dyDescent="0.2">
      <c r="A42" s="2">
        <v>40</v>
      </c>
      <c r="B42" t="s">
        <v>271</v>
      </c>
      <c r="C42" s="18" t="s">
        <v>272</v>
      </c>
      <c r="D42" s="20">
        <v>1893764.08</v>
      </c>
      <c r="E42" s="39">
        <f t="shared" si="0"/>
        <v>1.1017019512053827</v>
      </c>
    </row>
    <row r="43" spans="1:5" ht="25.5" x14ac:dyDescent="0.2">
      <c r="A43" s="2">
        <v>41</v>
      </c>
      <c r="B43" t="s">
        <v>273</v>
      </c>
      <c r="C43" s="18" t="s">
        <v>274</v>
      </c>
      <c r="D43" s="20">
        <v>21691.17</v>
      </c>
      <c r="E43" s="39">
        <f t="shared" si="0"/>
        <v>1.2618891954549936E-2</v>
      </c>
    </row>
    <row r="44" spans="1:5" ht="38.25" x14ac:dyDescent="0.2">
      <c r="A44" s="2">
        <v>42</v>
      </c>
      <c r="B44" t="s">
        <v>275</v>
      </c>
      <c r="C44" s="18" t="s">
        <v>276</v>
      </c>
      <c r="D44" s="20">
        <v>243116.80900000001</v>
      </c>
      <c r="E44" s="39">
        <f t="shared" si="0"/>
        <v>0.14143380671056258</v>
      </c>
    </row>
    <row r="45" spans="1:5" x14ac:dyDescent="0.2">
      <c r="A45" s="2">
        <v>43</v>
      </c>
      <c r="B45" t="s">
        <v>277</v>
      </c>
      <c r="C45" s="18" t="s">
        <v>278</v>
      </c>
      <c r="D45" s="20">
        <v>57.887999999999998</v>
      </c>
      <c r="E45" s="39">
        <f t="shared" si="0"/>
        <v>3.3676487596795691E-5</v>
      </c>
    </row>
    <row r="46" spans="1:5" x14ac:dyDescent="0.2">
      <c r="A46" s="2">
        <v>44</v>
      </c>
      <c r="B46" t="s">
        <v>279</v>
      </c>
      <c r="C46" s="18" t="s">
        <v>280</v>
      </c>
      <c r="D46" s="20">
        <v>723615.33499999996</v>
      </c>
      <c r="E46" s="39">
        <f t="shared" si="0"/>
        <v>0.42096501613423604</v>
      </c>
    </row>
    <row r="47" spans="1:5" x14ac:dyDescent="0.2">
      <c r="A47" s="2">
        <v>45</v>
      </c>
      <c r="B47" t="s">
        <v>281</v>
      </c>
      <c r="C47" s="18" t="s">
        <v>282</v>
      </c>
      <c r="D47" s="20">
        <v>144.96</v>
      </c>
      <c r="E47" s="39">
        <f t="shared" si="0"/>
        <v>8.4330839587332479E-5</v>
      </c>
    </row>
    <row r="48" spans="1:5" ht="25.5" x14ac:dyDescent="0.2">
      <c r="A48" s="2">
        <v>46</v>
      </c>
      <c r="B48" t="s">
        <v>283</v>
      </c>
      <c r="C48" s="18" t="s">
        <v>284</v>
      </c>
      <c r="D48" s="20">
        <v>221.38300000000001</v>
      </c>
      <c r="E48" s="39">
        <f t="shared" si="0"/>
        <v>1.2879010941199245E-4</v>
      </c>
    </row>
    <row r="49" spans="1:5" ht="38.25" x14ac:dyDescent="0.2">
      <c r="A49" s="2">
        <v>47</v>
      </c>
      <c r="B49" t="s">
        <v>285</v>
      </c>
      <c r="C49" s="18" t="s">
        <v>286</v>
      </c>
      <c r="D49" s="20">
        <v>10409.049000000001</v>
      </c>
      <c r="E49" s="39">
        <f t="shared" si="0"/>
        <v>6.0554900764051029E-3</v>
      </c>
    </row>
    <row r="50" spans="1:5" ht="25.5" x14ac:dyDescent="0.2">
      <c r="A50" s="2">
        <v>48</v>
      </c>
      <c r="B50" t="s">
        <v>287</v>
      </c>
      <c r="C50" s="18" t="s">
        <v>288</v>
      </c>
      <c r="D50" s="20">
        <v>2379202.09</v>
      </c>
      <c r="E50" s="39">
        <f t="shared" si="0"/>
        <v>1.384106717698925</v>
      </c>
    </row>
    <row r="51" spans="1:5" ht="38.25" x14ac:dyDescent="0.2">
      <c r="A51" s="2">
        <v>49</v>
      </c>
      <c r="B51" t="s">
        <v>289</v>
      </c>
      <c r="C51" s="18" t="s">
        <v>290</v>
      </c>
      <c r="D51" s="20">
        <v>131908.14499999999</v>
      </c>
      <c r="E51" s="39">
        <f t="shared" si="0"/>
        <v>7.6737890564690894E-2</v>
      </c>
    </row>
    <row r="52" spans="1:5" x14ac:dyDescent="0.2">
      <c r="A52" s="2">
        <v>50</v>
      </c>
      <c r="B52" t="s">
        <v>291</v>
      </c>
      <c r="C52" s="18" t="s">
        <v>292</v>
      </c>
      <c r="D52" s="20">
        <v>118316.477</v>
      </c>
      <c r="E52" s="39">
        <f t="shared" si="0"/>
        <v>6.8830903990240846E-2</v>
      </c>
    </row>
    <row r="53" spans="1:5" ht="25.5" x14ac:dyDescent="0.2">
      <c r="A53" s="2">
        <v>51</v>
      </c>
      <c r="B53" t="s">
        <v>293</v>
      </c>
      <c r="C53" s="18" t="s">
        <v>294</v>
      </c>
      <c r="D53" s="20">
        <v>131541.49299999999</v>
      </c>
      <c r="E53" s="39">
        <f t="shared" si="0"/>
        <v>7.6524589854175068E-2</v>
      </c>
    </row>
    <row r="54" spans="1:5" x14ac:dyDescent="0.2">
      <c r="A54" s="2">
        <v>52</v>
      </c>
      <c r="B54" t="s">
        <v>295</v>
      </c>
      <c r="C54" s="18" t="s">
        <v>296</v>
      </c>
      <c r="D54" s="20">
        <v>736909.61600000004</v>
      </c>
      <c r="E54" s="39">
        <f t="shared" si="0"/>
        <v>0.42869899708373888</v>
      </c>
    </row>
    <row r="55" spans="1:5" ht="25.5" x14ac:dyDescent="0.2">
      <c r="A55" s="2">
        <v>53</v>
      </c>
      <c r="B55" t="s">
        <v>297</v>
      </c>
      <c r="C55" s="18" t="s">
        <v>298</v>
      </c>
      <c r="D55" s="20">
        <v>6081.174</v>
      </c>
      <c r="E55" s="39">
        <f t="shared" si="0"/>
        <v>3.5377380594416186E-3</v>
      </c>
    </row>
    <row r="56" spans="1:5" ht="25.5" x14ac:dyDescent="0.2">
      <c r="A56" s="2">
        <v>54</v>
      </c>
      <c r="B56" t="s">
        <v>299</v>
      </c>
      <c r="C56" s="18" t="s">
        <v>300</v>
      </c>
      <c r="D56" s="20">
        <v>191460.01800000001</v>
      </c>
      <c r="E56" s="39">
        <f t="shared" si="0"/>
        <v>0.11138234040663486</v>
      </c>
    </row>
    <row r="57" spans="1:5" x14ac:dyDescent="0.2">
      <c r="A57" s="2">
        <v>55</v>
      </c>
      <c r="B57" t="s">
        <v>301</v>
      </c>
      <c r="C57" s="18" t="s">
        <v>302</v>
      </c>
      <c r="D57" s="20">
        <v>740944.03599999996</v>
      </c>
      <c r="E57" s="39">
        <f t="shared" si="0"/>
        <v>0.43104603092650867</v>
      </c>
    </row>
    <row r="58" spans="1:5" ht="38.25" x14ac:dyDescent="0.2">
      <c r="A58" s="2">
        <v>56</v>
      </c>
      <c r="B58" t="s">
        <v>303</v>
      </c>
      <c r="C58" s="18" t="s">
        <v>304</v>
      </c>
      <c r="D58" s="20">
        <v>102214.863</v>
      </c>
      <c r="E58" s="39">
        <f t="shared" si="0"/>
        <v>5.9463750104126419E-2</v>
      </c>
    </row>
    <row r="59" spans="1:5" x14ac:dyDescent="0.2">
      <c r="A59" s="2">
        <v>57</v>
      </c>
      <c r="B59" t="s">
        <v>305</v>
      </c>
      <c r="C59" s="18" t="s">
        <v>306</v>
      </c>
      <c r="D59" s="20">
        <v>275357.75099999999</v>
      </c>
      <c r="E59" s="39">
        <f t="shared" si="0"/>
        <v>0.16019005469584463</v>
      </c>
    </row>
    <row r="60" spans="1:5" ht="25.5" x14ac:dyDescent="0.2">
      <c r="A60" s="2">
        <v>58</v>
      </c>
      <c r="B60" t="s">
        <v>307</v>
      </c>
      <c r="C60" s="18" t="s">
        <v>308</v>
      </c>
      <c r="D60" s="20">
        <v>143361.08100000001</v>
      </c>
      <c r="E60" s="39">
        <f t="shared" si="0"/>
        <v>8.3400664492808904E-2</v>
      </c>
    </row>
    <row r="61" spans="1:5" ht="38.25" x14ac:dyDescent="0.2">
      <c r="A61" s="2">
        <v>59</v>
      </c>
      <c r="B61" t="s">
        <v>309</v>
      </c>
      <c r="C61" s="18" t="s">
        <v>310</v>
      </c>
      <c r="D61" s="20">
        <v>439708.14899999998</v>
      </c>
      <c r="E61" s="39">
        <f t="shared" si="0"/>
        <v>0.2558013064194391</v>
      </c>
    </row>
    <row r="62" spans="1:5" x14ac:dyDescent="0.2">
      <c r="A62" s="2">
        <v>60</v>
      </c>
      <c r="B62" t="s">
        <v>311</v>
      </c>
      <c r="C62" s="18" t="s">
        <v>312</v>
      </c>
      <c r="D62" s="20">
        <v>388074.48100000003</v>
      </c>
      <c r="E62" s="39">
        <f t="shared" si="0"/>
        <v>0.22576329197812023</v>
      </c>
    </row>
    <row r="63" spans="1:5" ht="25.5" x14ac:dyDescent="0.2">
      <c r="A63" s="2">
        <v>61</v>
      </c>
      <c r="B63" t="s">
        <v>313</v>
      </c>
      <c r="C63" s="18" t="s">
        <v>314</v>
      </c>
      <c r="D63" s="20">
        <v>761267.64</v>
      </c>
      <c r="E63" s="39">
        <f t="shared" si="0"/>
        <v>0.44286933796817862</v>
      </c>
    </row>
    <row r="64" spans="1:5" ht="25.5" x14ac:dyDescent="0.2">
      <c r="A64" s="2">
        <v>62</v>
      </c>
      <c r="B64" t="s">
        <v>315</v>
      </c>
      <c r="C64" s="18" t="s">
        <v>316</v>
      </c>
      <c r="D64" s="20">
        <v>2069834.7720000001</v>
      </c>
      <c r="E64" s="39">
        <f t="shared" si="0"/>
        <v>1.2041315130368027</v>
      </c>
    </row>
    <row r="65" spans="1:5" ht="25.5" x14ac:dyDescent="0.2">
      <c r="A65" s="2">
        <v>63</v>
      </c>
      <c r="B65" t="s">
        <v>317</v>
      </c>
      <c r="C65" s="18" t="s">
        <v>318</v>
      </c>
      <c r="D65" s="20">
        <v>416108.14299999998</v>
      </c>
      <c r="E65" s="39">
        <f t="shared" si="0"/>
        <v>0.24207194438683638</v>
      </c>
    </row>
    <row r="66" spans="1:5" ht="25.5" x14ac:dyDescent="0.2">
      <c r="A66" s="2">
        <v>64</v>
      </c>
      <c r="B66" t="s">
        <v>319</v>
      </c>
      <c r="C66" s="18" t="s">
        <v>320</v>
      </c>
      <c r="D66" s="20">
        <v>895280.49800000002</v>
      </c>
      <c r="E66" s="39">
        <f t="shared" si="0"/>
        <v>0.52083165054156411</v>
      </c>
    </row>
    <row r="67" spans="1:5" x14ac:dyDescent="0.2">
      <c r="A67" s="2">
        <v>65</v>
      </c>
      <c r="B67" t="s">
        <v>321</v>
      </c>
      <c r="C67" s="18" t="s">
        <v>322</v>
      </c>
      <c r="D67" s="20">
        <v>115846.15</v>
      </c>
      <c r="E67" s="39">
        <f t="shared" si="0"/>
        <v>6.7393785130105244E-2</v>
      </c>
    </row>
    <row r="68" spans="1:5" ht="25.5" x14ac:dyDescent="0.2">
      <c r="A68" s="2">
        <v>66</v>
      </c>
      <c r="B68" t="s">
        <v>323</v>
      </c>
      <c r="C68" s="18" t="s">
        <v>324</v>
      </c>
      <c r="D68" s="20">
        <v>81596.277000000002</v>
      </c>
      <c r="E68" s="39">
        <f t="shared" ref="E68:E100" si="1">100*D68/$D$100</f>
        <v>4.7468836552225079E-2</v>
      </c>
    </row>
    <row r="69" spans="1:5" ht="38.25" x14ac:dyDescent="0.2">
      <c r="A69" s="2">
        <v>67</v>
      </c>
      <c r="B69" t="s">
        <v>325</v>
      </c>
      <c r="C69" s="18" t="s">
        <v>326</v>
      </c>
      <c r="D69" s="20">
        <v>13127.643</v>
      </c>
      <c r="E69" s="39">
        <f t="shared" si="1"/>
        <v>7.637038879641061E-3</v>
      </c>
    </row>
    <row r="70" spans="1:5" ht="25.5" x14ac:dyDescent="0.2">
      <c r="A70" s="2">
        <v>68</v>
      </c>
      <c r="B70" t="s">
        <v>327</v>
      </c>
      <c r="C70" s="18" t="s">
        <v>328</v>
      </c>
      <c r="D70" s="20">
        <v>462491.11099999998</v>
      </c>
      <c r="E70" s="39">
        <f t="shared" si="1"/>
        <v>0.26905535107828488</v>
      </c>
    </row>
    <row r="71" spans="1:5" x14ac:dyDescent="0.2">
      <c r="A71" s="2">
        <v>69</v>
      </c>
      <c r="B71" t="s">
        <v>329</v>
      </c>
      <c r="C71" s="18" t="s">
        <v>330</v>
      </c>
      <c r="D71" s="20">
        <v>1621913.9620000001</v>
      </c>
      <c r="E71" s="39">
        <f t="shared" si="1"/>
        <v>0.94355247070831183</v>
      </c>
    </row>
    <row r="72" spans="1:5" x14ac:dyDescent="0.2">
      <c r="A72" s="2">
        <v>70</v>
      </c>
      <c r="B72" t="s">
        <v>331</v>
      </c>
      <c r="C72" s="18" t="s">
        <v>332</v>
      </c>
      <c r="D72" s="20">
        <v>1268705.193</v>
      </c>
      <c r="E72" s="39">
        <f t="shared" si="1"/>
        <v>0.73807239317397</v>
      </c>
    </row>
    <row r="73" spans="1:5" ht="51" x14ac:dyDescent="0.2">
      <c r="A73" s="2">
        <v>71</v>
      </c>
      <c r="B73" t="s">
        <v>333</v>
      </c>
      <c r="C73" s="18" t="s">
        <v>334</v>
      </c>
      <c r="D73" s="20">
        <v>1175648.3859999999</v>
      </c>
      <c r="E73" s="39">
        <f t="shared" si="1"/>
        <v>0.6839363648652893</v>
      </c>
    </row>
    <row r="74" spans="1:5" x14ac:dyDescent="0.2">
      <c r="A74" s="2">
        <v>72</v>
      </c>
      <c r="B74" t="s">
        <v>335</v>
      </c>
      <c r="C74" s="18" t="s">
        <v>336</v>
      </c>
      <c r="D74" s="20">
        <v>10596291.676999999</v>
      </c>
      <c r="E74" s="39">
        <f t="shared" si="1"/>
        <v>6.1644189682234636</v>
      </c>
    </row>
    <row r="75" spans="1:5" x14ac:dyDescent="0.2">
      <c r="A75" s="2">
        <v>73</v>
      </c>
      <c r="B75" t="s">
        <v>337</v>
      </c>
      <c r="C75" s="18" t="s">
        <v>338</v>
      </c>
      <c r="D75" s="20">
        <v>2060214.4809999999</v>
      </c>
      <c r="E75" s="39">
        <f t="shared" si="1"/>
        <v>1.198534884883488</v>
      </c>
    </row>
    <row r="76" spans="1:5" x14ac:dyDescent="0.2">
      <c r="A76" s="2">
        <v>74</v>
      </c>
      <c r="B76" t="s">
        <v>339</v>
      </c>
      <c r="C76" s="18" t="s">
        <v>340</v>
      </c>
      <c r="D76" s="20">
        <v>766159.40800000005</v>
      </c>
      <c r="E76" s="39">
        <f t="shared" si="1"/>
        <v>0.4457151361366834</v>
      </c>
    </row>
    <row r="77" spans="1:5" x14ac:dyDescent="0.2">
      <c r="A77" s="2">
        <v>75</v>
      </c>
      <c r="B77" t="s">
        <v>341</v>
      </c>
      <c r="C77" s="18" t="s">
        <v>342</v>
      </c>
      <c r="D77" s="20">
        <v>2428.1880000000001</v>
      </c>
      <c r="E77" s="39">
        <f t="shared" si="1"/>
        <v>1.4126043923557237E-3</v>
      </c>
    </row>
    <row r="78" spans="1:5" x14ac:dyDescent="0.2">
      <c r="A78" s="2">
        <v>76</v>
      </c>
      <c r="B78" t="s">
        <v>343</v>
      </c>
      <c r="C78" s="18" t="s">
        <v>344</v>
      </c>
      <c r="D78" s="20">
        <v>1281688.9850000001</v>
      </c>
      <c r="E78" s="39">
        <f t="shared" si="1"/>
        <v>0.74562574637752488</v>
      </c>
    </row>
    <row r="79" spans="1:5" x14ac:dyDescent="0.2">
      <c r="A79" s="2">
        <v>77</v>
      </c>
      <c r="B79" t="s">
        <v>345</v>
      </c>
      <c r="C79" s="18" t="s">
        <v>346</v>
      </c>
      <c r="D79" s="20">
        <v>22637.734</v>
      </c>
      <c r="E79" s="39">
        <f t="shared" si="1"/>
        <v>1.3169557909593697E-2</v>
      </c>
    </row>
    <row r="80" spans="1:5" x14ac:dyDescent="0.2">
      <c r="A80" s="2">
        <v>78</v>
      </c>
      <c r="B80" t="s">
        <v>347</v>
      </c>
      <c r="C80" s="18" t="s">
        <v>348</v>
      </c>
      <c r="D80" s="20">
        <v>395130.864</v>
      </c>
      <c r="E80" s="39">
        <f t="shared" si="1"/>
        <v>0.22986836029241228</v>
      </c>
    </row>
    <row r="81" spans="1:5" x14ac:dyDescent="0.2">
      <c r="A81" s="2">
        <v>79</v>
      </c>
      <c r="B81" t="s">
        <v>349</v>
      </c>
      <c r="C81" s="18" t="s">
        <v>350</v>
      </c>
      <c r="D81" s="20">
        <v>196664.90700000001</v>
      </c>
      <c r="E81" s="39">
        <f t="shared" si="1"/>
        <v>0.11441029749361659</v>
      </c>
    </row>
    <row r="82" spans="1:5" x14ac:dyDescent="0.2">
      <c r="A82" s="2">
        <v>80</v>
      </c>
      <c r="B82" t="s">
        <v>351</v>
      </c>
      <c r="C82" s="18" t="s">
        <v>352</v>
      </c>
      <c r="D82" s="20">
        <v>1669.375</v>
      </c>
      <c r="E82" s="39">
        <f t="shared" si="1"/>
        <v>9.7116304729651744E-4</v>
      </c>
    </row>
    <row r="83" spans="1:5" ht="25.5" x14ac:dyDescent="0.2">
      <c r="A83" s="2">
        <v>81</v>
      </c>
      <c r="B83" t="s">
        <v>353</v>
      </c>
      <c r="C83" s="18" t="s">
        <v>354</v>
      </c>
      <c r="D83" s="20">
        <v>398881.446</v>
      </c>
      <c r="E83" s="39">
        <f t="shared" si="1"/>
        <v>0.23205027067459455</v>
      </c>
    </row>
    <row r="84" spans="1:5" x14ac:dyDescent="0.2">
      <c r="A84" s="2">
        <v>82</v>
      </c>
      <c r="B84" t="s">
        <v>355</v>
      </c>
      <c r="C84" s="18" t="s">
        <v>356</v>
      </c>
      <c r="D84" s="20">
        <v>452219.45299999998</v>
      </c>
      <c r="E84" s="39">
        <f t="shared" si="1"/>
        <v>0.26307978855694147</v>
      </c>
    </row>
    <row r="85" spans="1:5" ht="25.5" x14ac:dyDescent="0.2">
      <c r="A85" s="2">
        <v>83</v>
      </c>
      <c r="B85" t="s">
        <v>357</v>
      </c>
      <c r="C85" s="18" t="s">
        <v>358</v>
      </c>
      <c r="D85" s="20">
        <v>5486290.9630000005</v>
      </c>
      <c r="E85" s="39">
        <f t="shared" si="1"/>
        <v>3.1916633770018272</v>
      </c>
    </row>
    <row r="86" spans="1:5" ht="63.75" x14ac:dyDescent="0.2">
      <c r="A86" s="2">
        <v>84</v>
      </c>
      <c r="B86" t="s">
        <v>359</v>
      </c>
      <c r="C86" s="18" t="s">
        <v>360</v>
      </c>
      <c r="D86" s="20">
        <v>9350748.193</v>
      </c>
      <c r="E86" s="39">
        <f t="shared" si="1"/>
        <v>5.4398209567151081</v>
      </c>
    </row>
    <row r="87" spans="1:5" ht="63.75" x14ac:dyDescent="0.2">
      <c r="A87" s="2">
        <v>85</v>
      </c>
      <c r="B87" t="s">
        <v>361</v>
      </c>
      <c r="C87" s="18" t="s">
        <v>362</v>
      </c>
      <c r="D87" s="20">
        <v>5108.1059999999998</v>
      </c>
      <c r="E87" s="39">
        <f t="shared" si="1"/>
        <v>2.9716533366521149E-3</v>
      </c>
    </row>
    <row r="88" spans="1:5" x14ac:dyDescent="0.2">
      <c r="A88" s="2">
        <v>86</v>
      </c>
      <c r="B88" t="s">
        <v>363</v>
      </c>
      <c r="C88" s="18" t="s">
        <v>364</v>
      </c>
      <c r="D88" s="20">
        <v>43610647.703000002</v>
      </c>
      <c r="E88" s="39">
        <f t="shared" si="1"/>
        <v>25.370602481659514</v>
      </c>
    </row>
    <row r="89" spans="1:5" x14ac:dyDescent="0.2">
      <c r="A89" s="2">
        <v>87</v>
      </c>
      <c r="B89" t="s">
        <v>365</v>
      </c>
      <c r="C89" s="18" t="s">
        <v>366</v>
      </c>
      <c r="D89" s="20">
        <v>290580.92099999997</v>
      </c>
      <c r="E89" s="39">
        <f t="shared" si="1"/>
        <v>0.16904617160589355</v>
      </c>
    </row>
    <row r="90" spans="1:5" x14ac:dyDescent="0.2">
      <c r="A90" s="2">
        <v>88</v>
      </c>
      <c r="B90" t="s">
        <v>367</v>
      </c>
      <c r="C90" s="18" t="s">
        <v>368</v>
      </c>
      <c r="D90" s="20">
        <v>1546.3979999999999</v>
      </c>
      <c r="E90" s="39">
        <f t="shared" si="1"/>
        <v>8.9962087249014736E-4</v>
      </c>
    </row>
    <row r="91" spans="1:5" ht="51" x14ac:dyDescent="0.2">
      <c r="A91" s="2">
        <v>89</v>
      </c>
      <c r="B91" t="s">
        <v>369</v>
      </c>
      <c r="C91" s="18" t="s">
        <v>370</v>
      </c>
      <c r="D91" s="20">
        <v>1342065.983</v>
      </c>
      <c r="E91" s="39">
        <f t="shared" si="1"/>
        <v>0.78075021473502126</v>
      </c>
    </row>
    <row r="92" spans="1:5" x14ac:dyDescent="0.2">
      <c r="A92" s="2">
        <v>90</v>
      </c>
      <c r="B92" t="s">
        <v>371</v>
      </c>
      <c r="C92" s="18" t="s">
        <v>372</v>
      </c>
      <c r="D92" s="20">
        <v>147514.98499999999</v>
      </c>
      <c r="E92" s="39">
        <f t="shared" si="1"/>
        <v>8.581720844897045E-2</v>
      </c>
    </row>
    <row r="93" spans="1:5" ht="25.5" x14ac:dyDescent="0.2">
      <c r="A93" s="2">
        <v>91</v>
      </c>
      <c r="B93" t="s">
        <v>373</v>
      </c>
      <c r="C93" s="18" t="s">
        <v>374</v>
      </c>
      <c r="D93" s="20">
        <v>17812.857</v>
      </c>
      <c r="E93" s="39">
        <f t="shared" si="1"/>
        <v>1.0362673746268574E-2</v>
      </c>
    </row>
    <row r="94" spans="1:5" ht="25.5" x14ac:dyDescent="0.2">
      <c r="A94" s="2">
        <v>92</v>
      </c>
      <c r="B94" t="s">
        <v>375</v>
      </c>
      <c r="C94" s="18" t="s">
        <v>376</v>
      </c>
      <c r="D94" s="20">
        <v>66.42</v>
      </c>
      <c r="E94" s="39">
        <f t="shared" si="1"/>
        <v>3.8639999761248784E-5</v>
      </c>
    </row>
    <row r="95" spans="1:5" ht="76.5" x14ac:dyDescent="0.2">
      <c r="A95" s="2">
        <v>93</v>
      </c>
      <c r="B95" t="s">
        <v>377</v>
      </c>
      <c r="C95" s="18" t="s">
        <v>378</v>
      </c>
      <c r="D95" s="20">
        <v>1035909.572</v>
      </c>
      <c r="E95" s="39">
        <f t="shared" si="1"/>
        <v>0.6026429631851149</v>
      </c>
    </row>
    <row r="96" spans="1:5" ht="25.5" x14ac:dyDescent="0.2">
      <c r="A96" s="2">
        <v>94</v>
      </c>
      <c r="B96" t="s">
        <v>379</v>
      </c>
      <c r="C96" s="18" t="s">
        <v>380</v>
      </c>
      <c r="D96" s="20">
        <v>186093.79199999999</v>
      </c>
      <c r="E96" s="39">
        <f t="shared" si="1"/>
        <v>0.10826052511969106</v>
      </c>
    </row>
    <row r="97" spans="1:5" x14ac:dyDescent="0.2">
      <c r="A97" s="2">
        <v>95</v>
      </c>
      <c r="B97" t="s">
        <v>381</v>
      </c>
      <c r="C97" s="18" t="s">
        <v>382</v>
      </c>
      <c r="D97" s="20">
        <v>750899.20499999996</v>
      </c>
      <c r="E97" s="39">
        <f t="shared" si="1"/>
        <v>0.43683747518702049</v>
      </c>
    </row>
    <row r="98" spans="1:5" x14ac:dyDescent="0.2">
      <c r="A98" s="78">
        <v>96</v>
      </c>
      <c r="B98" s="79" t="s">
        <v>383</v>
      </c>
      <c r="C98" s="80" t="s">
        <v>384</v>
      </c>
      <c r="D98" s="81">
        <v>1073.3900000000001</v>
      </c>
      <c r="E98" s="82">
        <f t="shared" si="1"/>
        <v>6.244472951479499E-4</v>
      </c>
    </row>
    <row r="99" spans="1:5" ht="20.25" customHeight="1" thickBot="1" x14ac:dyDescent="0.25">
      <c r="A99" s="5"/>
      <c r="C99" s="83" t="s">
        <v>7178</v>
      </c>
      <c r="D99" s="41">
        <f>D100-SUM(D3:D98)</f>
        <v>9766590.2979999781</v>
      </c>
      <c r="E99" s="42">
        <f t="shared" si="1"/>
        <v>5.6817381328354983</v>
      </c>
    </row>
    <row r="100" spans="1:5" ht="19.5" customHeight="1" thickTop="1" thickBot="1" x14ac:dyDescent="0.25">
      <c r="A100" s="43"/>
      <c r="B100" s="43"/>
      <c r="C100" s="17" t="s">
        <v>185</v>
      </c>
      <c r="D100" s="44">
        <v>171894411</v>
      </c>
      <c r="E100" s="41">
        <f t="shared" si="1"/>
        <v>100</v>
      </c>
    </row>
    <row r="101" spans="1:5" ht="13.5" thickTop="1" x14ac:dyDescent="0.2"/>
  </sheetData>
  <mergeCells count="1">
    <mergeCell ref="A1:E1"/>
  </mergeCells>
  <pageMargins left="0.75" right="0.75" top="1" bottom="0.6"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46"/>
  <sheetViews>
    <sheetView workbookViewId="0">
      <selection activeCell="E6" sqref="E6"/>
    </sheetView>
  </sheetViews>
  <sheetFormatPr defaultColWidth="9.28515625" defaultRowHeight="12.75" x14ac:dyDescent="0.2"/>
  <cols>
    <col min="1" max="1" width="4.7109375" style="98" bestFit="1" customWidth="1"/>
    <col min="2" max="2" width="9" style="98" bestFit="1" customWidth="1"/>
    <col min="3" max="3" width="45" style="99" customWidth="1"/>
    <col min="4" max="4" width="11.42578125" style="85" bestFit="1" customWidth="1"/>
    <col min="5" max="6" width="11.28515625" style="85" bestFit="1" customWidth="1"/>
    <col min="7" max="16384" width="9.28515625" style="85"/>
  </cols>
  <sheetData>
    <row r="1" spans="1:6" ht="30.75" customHeight="1" thickBot="1" x14ac:dyDescent="0.25">
      <c r="A1" s="119" t="s">
        <v>20810</v>
      </c>
      <c r="B1" s="120"/>
      <c r="C1" s="120"/>
      <c r="D1" s="120"/>
      <c r="E1" s="120"/>
      <c r="F1" s="120"/>
    </row>
    <row r="2" spans="1:6" s="88" customFormat="1" ht="24" customHeight="1" thickTop="1" thickBot="1" x14ac:dyDescent="0.25">
      <c r="A2" s="86" t="s">
        <v>20767</v>
      </c>
      <c r="B2" s="86" t="s">
        <v>394</v>
      </c>
      <c r="C2" s="87" t="s">
        <v>192</v>
      </c>
      <c r="D2" s="84" t="s">
        <v>187</v>
      </c>
      <c r="E2" s="84" t="s">
        <v>7018</v>
      </c>
      <c r="F2" s="84" t="s">
        <v>7019</v>
      </c>
    </row>
    <row r="3" spans="1:6" ht="13.5" thickTop="1" x14ac:dyDescent="0.2">
      <c r="A3" s="89">
        <v>1</v>
      </c>
      <c r="B3" s="85" t="s">
        <v>1981</v>
      </c>
      <c r="C3" s="101" t="s">
        <v>20777</v>
      </c>
      <c r="D3" s="90">
        <v>10.035</v>
      </c>
      <c r="E3" s="90">
        <v>20.507000000000001</v>
      </c>
      <c r="F3" s="90">
        <v>0</v>
      </c>
    </row>
    <row r="4" spans="1:6" x14ac:dyDescent="0.2">
      <c r="A4" s="89">
        <v>2</v>
      </c>
      <c r="B4" s="85" t="s">
        <v>397</v>
      </c>
      <c r="C4" s="100" t="s">
        <v>20778</v>
      </c>
      <c r="D4" s="90">
        <v>0</v>
      </c>
      <c r="E4" s="90">
        <v>11.336</v>
      </c>
      <c r="F4" s="90">
        <v>0</v>
      </c>
    </row>
    <row r="5" spans="1:6" ht="25.5" x14ac:dyDescent="0.2">
      <c r="A5" s="89">
        <v>3</v>
      </c>
      <c r="B5" s="85" t="s">
        <v>1982</v>
      </c>
      <c r="C5" s="100" t="s">
        <v>7407</v>
      </c>
      <c r="D5" s="90">
        <v>0</v>
      </c>
      <c r="E5" s="90">
        <v>658.93700000000001</v>
      </c>
      <c r="F5" s="90">
        <v>0</v>
      </c>
    </row>
    <row r="6" spans="1:6" x14ac:dyDescent="0.2">
      <c r="A6" s="89">
        <v>4</v>
      </c>
      <c r="B6" s="85" t="s">
        <v>399</v>
      </c>
      <c r="C6" s="100" t="s">
        <v>20779</v>
      </c>
      <c r="D6" s="90">
        <v>0</v>
      </c>
      <c r="E6" s="90">
        <v>2.6</v>
      </c>
      <c r="F6" s="90">
        <v>0</v>
      </c>
    </row>
    <row r="7" spans="1:6" x14ac:dyDescent="0.2">
      <c r="A7" s="89">
        <v>5</v>
      </c>
      <c r="B7" s="85" t="s">
        <v>400</v>
      </c>
      <c r="C7" s="100" t="s">
        <v>20780</v>
      </c>
      <c r="D7" s="90">
        <v>0</v>
      </c>
      <c r="E7" s="90">
        <v>2.34</v>
      </c>
      <c r="F7" s="90">
        <v>0</v>
      </c>
    </row>
    <row r="8" spans="1:6" x14ac:dyDescent="0.2">
      <c r="A8" s="89">
        <v>6</v>
      </c>
      <c r="B8" s="85" t="s">
        <v>401</v>
      </c>
      <c r="C8" s="100" t="s">
        <v>20781</v>
      </c>
      <c r="D8" s="90">
        <v>0</v>
      </c>
      <c r="E8" s="90">
        <v>28.925000000000001</v>
      </c>
      <c r="F8" s="90">
        <v>0</v>
      </c>
    </row>
    <row r="9" spans="1:6" x14ac:dyDescent="0.2">
      <c r="A9" s="89">
        <v>7</v>
      </c>
      <c r="B9" s="85" t="s">
        <v>402</v>
      </c>
      <c r="C9" s="100" t="s">
        <v>7180</v>
      </c>
      <c r="D9" s="90">
        <v>316.30500000000001</v>
      </c>
      <c r="E9" s="90">
        <v>17.68</v>
      </c>
      <c r="F9" s="90">
        <v>0</v>
      </c>
    </row>
    <row r="10" spans="1:6" x14ac:dyDescent="0.2">
      <c r="A10" s="89">
        <v>8</v>
      </c>
      <c r="B10" s="85" t="s">
        <v>403</v>
      </c>
      <c r="C10" s="100" t="s">
        <v>7408</v>
      </c>
      <c r="D10" s="90">
        <v>0</v>
      </c>
      <c r="E10" s="90">
        <v>0.78</v>
      </c>
      <c r="F10" s="90">
        <v>0</v>
      </c>
    </row>
    <row r="11" spans="1:6" ht="25.5" x14ac:dyDescent="0.2">
      <c r="A11" s="89">
        <v>9</v>
      </c>
      <c r="B11" s="85" t="s">
        <v>404</v>
      </c>
      <c r="C11" s="100" t="s">
        <v>7181</v>
      </c>
      <c r="D11" s="90">
        <v>6.8280000000000003</v>
      </c>
      <c r="E11" s="90">
        <v>3.9649999999999999</v>
      </c>
      <c r="F11" s="90">
        <v>0</v>
      </c>
    </row>
    <row r="12" spans="1:6" ht="25.5" x14ac:dyDescent="0.2">
      <c r="A12" s="89">
        <v>10</v>
      </c>
      <c r="B12" s="85" t="s">
        <v>405</v>
      </c>
      <c r="C12" s="100" t="s">
        <v>7182</v>
      </c>
      <c r="D12" s="90">
        <v>0</v>
      </c>
      <c r="E12" s="90">
        <v>0.78</v>
      </c>
      <c r="F12" s="90">
        <v>0</v>
      </c>
    </row>
    <row r="13" spans="1:6" x14ac:dyDescent="0.2">
      <c r="A13" s="89">
        <v>11</v>
      </c>
      <c r="B13" s="85" t="s">
        <v>406</v>
      </c>
      <c r="C13" s="100" t="s">
        <v>20782</v>
      </c>
      <c r="D13" s="90">
        <v>1369.462</v>
      </c>
      <c r="E13" s="90">
        <v>0.52</v>
      </c>
      <c r="F13" s="90">
        <v>0</v>
      </c>
    </row>
    <row r="14" spans="1:6" x14ac:dyDescent="0.2">
      <c r="A14" s="89">
        <v>12</v>
      </c>
      <c r="B14" s="85" t="s">
        <v>407</v>
      </c>
      <c r="C14" s="100" t="s">
        <v>20783</v>
      </c>
      <c r="D14" s="90">
        <v>81.489999999999995</v>
      </c>
      <c r="E14" s="90">
        <v>189.15</v>
      </c>
      <c r="F14" s="90">
        <v>0.373</v>
      </c>
    </row>
    <row r="15" spans="1:6" ht="25.5" x14ac:dyDescent="0.2">
      <c r="A15" s="89">
        <v>13</v>
      </c>
      <c r="B15" s="85" t="s">
        <v>1983</v>
      </c>
      <c r="C15" s="100" t="s">
        <v>1984</v>
      </c>
      <c r="D15" s="90">
        <v>0</v>
      </c>
      <c r="E15" s="90">
        <v>6.5000000000000002E-2</v>
      </c>
      <c r="F15" s="90">
        <v>0</v>
      </c>
    </row>
    <row r="16" spans="1:6" x14ac:dyDescent="0.2">
      <c r="A16" s="89">
        <v>14</v>
      </c>
      <c r="B16" s="85" t="s">
        <v>1985</v>
      </c>
      <c r="C16" s="100" t="s">
        <v>20784</v>
      </c>
      <c r="D16" s="90">
        <v>0</v>
      </c>
      <c r="E16" s="90">
        <v>6.5000000000000002E-2</v>
      </c>
      <c r="F16" s="90">
        <v>0</v>
      </c>
    </row>
    <row r="17" spans="1:6" x14ac:dyDescent="0.2">
      <c r="A17" s="89">
        <v>15</v>
      </c>
      <c r="B17" s="85" t="s">
        <v>408</v>
      </c>
      <c r="C17" s="100" t="s">
        <v>20785</v>
      </c>
      <c r="D17" s="90">
        <v>45.210999999999999</v>
      </c>
      <c r="E17" s="90">
        <v>0.19500000000000001</v>
      </c>
      <c r="F17" s="90">
        <v>0</v>
      </c>
    </row>
    <row r="18" spans="1:6" ht="25.5" x14ac:dyDescent="0.2">
      <c r="A18" s="89">
        <v>16</v>
      </c>
      <c r="B18" s="85" t="s">
        <v>1986</v>
      </c>
      <c r="C18" s="100" t="s">
        <v>7409</v>
      </c>
      <c r="D18" s="90">
        <v>0.45100000000000001</v>
      </c>
      <c r="E18" s="90">
        <v>0</v>
      </c>
      <c r="F18" s="90">
        <v>0</v>
      </c>
    </row>
    <row r="19" spans="1:6" x14ac:dyDescent="0.2">
      <c r="A19" s="89">
        <v>17</v>
      </c>
      <c r="B19" s="85" t="s">
        <v>410</v>
      </c>
      <c r="C19" s="100" t="s">
        <v>7410</v>
      </c>
      <c r="D19" s="90">
        <v>1108.1669999999999</v>
      </c>
      <c r="E19" s="90">
        <v>0.13</v>
      </c>
      <c r="F19" s="90">
        <v>0</v>
      </c>
    </row>
    <row r="20" spans="1:6" x14ac:dyDescent="0.2">
      <c r="A20" s="89">
        <v>18</v>
      </c>
      <c r="B20" s="85" t="s">
        <v>414</v>
      </c>
      <c r="C20" s="100" t="s">
        <v>7411</v>
      </c>
      <c r="D20" s="90">
        <v>2206.1280000000002</v>
      </c>
      <c r="E20" s="90">
        <v>0.58499999999999996</v>
      </c>
      <c r="F20" s="90">
        <v>0</v>
      </c>
    </row>
    <row r="21" spans="1:6" ht="25.5" x14ac:dyDescent="0.2">
      <c r="A21" s="89">
        <v>19</v>
      </c>
      <c r="B21" s="85" t="s">
        <v>1987</v>
      </c>
      <c r="C21" s="100" t="s">
        <v>7412</v>
      </c>
      <c r="D21" s="90">
        <v>1.897</v>
      </c>
      <c r="E21" s="90">
        <v>0</v>
      </c>
      <c r="F21" s="90">
        <v>0</v>
      </c>
    </row>
    <row r="22" spans="1:6" ht="25.5" x14ac:dyDescent="0.2">
      <c r="A22" s="89">
        <v>20</v>
      </c>
      <c r="B22" s="85" t="s">
        <v>1988</v>
      </c>
      <c r="C22" s="100" t="s">
        <v>1989</v>
      </c>
      <c r="D22" s="90">
        <v>0.17299999999999999</v>
      </c>
      <c r="E22" s="90">
        <v>0</v>
      </c>
      <c r="F22" s="90">
        <v>0</v>
      </c>
    </row>
    <row r="23" spans="1:6" x14ac:dyDescent="0.2">
      <c r="A23" s="89">
        <v>21</v>
      </c>
      <c r="B23" s="85" t="s">
        <v>1990</v>
      </c>
      <c r="C23" s="100" t="s">
        <v>7413</v>
      </c>
      <c r="D23" s="90">
        <v>30.062999999999999</v>
      </c>
      <c r="E23" s="90">
        <v>0.13</v>
      </c>
      <c r="F23" s="90">
        <v>0</v>
      </c>
    </row>
    <row r="24" spans="1:6" x14ac:dyDescent="0.2">
      <c r="A24" s="89">
        <v>22</v>
      </c>
      <c r="B24" s="85" t="s">
        <v>1991</v>
      </c>
      <c r="C24" s="100" t="s">
        <v>7414</v>
      </c>
      <c r="D24" s="90">
        <v>294.30099999999999</v>
      </c>
      <c r="E24" s="90">
        <v>6.5000000000000002E-2</v>
      </c>
      <c r="F24" s="90">
        <v>0</v>
      </c>
    </row>
    <row r="25" spans="1:6" x14ac:dyDescent="0.2">
      <c r="A25" s="89">
        <v>23</v>
      </c>
      <c r="B25" s="85" t="s">
        <v>1992</v>
      </c>
      <c r="C25" s="100" t="s">
        <v>7415</v>
      </c>
      <c r="D25" s="90">
        <v>553.23299999999995</v>
      </c>
      <c r="E25" s="90">
        <v>0.13</v>
      </c>
      <c r="F25" s="90">
        <v>0</v>
      </c>
    </row>
    <row r="26" spans="1:6" x14ac:dyDescent="0.2">
      <c r="A26" s="89">
        <v>24</v>
      </c>
      <c r="B26" s="85" t="s">
        <v>1993</v>
      </c>
      <c r="C26" s="100" t="s">
        <v>7416</v>
      </c>
      <c r="D26" s="90">
        <v>41.942</v>
      </c>
      <c r="E26" s="90">
        <v>0</v>
      </c>
      <c r="F26" s="90">
        <v>0</v>
      </c>
    </row>
    <row r="27" spans="1:6" x14ac:dyDescent="0.2">
      <c r="A27" s="89">
        <v>25</v>
      </c>
      <c r="B27" s="85" t="s">
        <v>1994</v>
      </c>
      <c r="C27" s="100" t="s">
        <v>7417</v>
      </c>
      <c r="D27" s="90">
        <v>199.73400000000001</v>
      </c>
      <c r="E27" s="90">
        <v>0.13</v>
      </c>
      <c r="F27" s="90">
        <v>0</v>
      </c>
    </row>
    <row r="28" spans="1:6" ht="25.5" x14ac:dyDescent="0.2">
      <c r="A28" s="89">
        <v>26</v>
      </c>
      <c r="B28" s="85" t="s">
        <v>1995</v>
      </c>
      <c r="C28" s="100" t="s">
        <v>1996</v>
      </c>
      <c r="D28" s="90">
        <v>0</v>
      </c>
      <c r="E28" s="90">
        <v>0</v>
      </c>
      <c r="F28" s="90">
        <v>0</v>
      </c>
    </row>
    <row r="29" spans="1:6" x14ac:dyDescent="0.2">
      <c r="A29" s="89">
        <v>27</v>
      </c>
      <c r="B29" s="85" t="s">
        <v>1997</v>
      </c>
      <c r="C29" s="100" t="s">
        <v>20768</v>
      </c>
      <c r="D29" s="90">
        <v>0</v>
      </c>
      <c r="E29" s="90">
        <v>0</v>
      </c>
      <c r="F29" s="90">
        <v>0</v>
      </c>
    </row>
    <row r="30" spans="1:6" x14ac:dyDescent="0.2">
      <c r="A30" s="89">
        <v>28</v>
      </c>
      <c r="B30" s="85" t="s">
        <v>1998</v>
      </c>
      <c r="C30" s="100" t="s">
        <v>7418</v>
      </c>
      <c r="D30" s="90">
        <v>16.13</v>
      </c>
      <c r="E30" s="90">
        <v>6.5000000000000002E-2</v>
      </c>
      <c r="F30" s="90">
        <v>0</v>
      </c>
    </row>
    <row r="31" spans="1:6" x14ac:dyDescent="0.2">
      <c r="A31" s="89">
        <v>29</v>
      </c>
      <c r="B31" s="85" t="s">
        <v>1999</v>
      </c>
      <c r="C31" s="100" t="s">
        <v>7419</v>
      </c>
      <c r="D31" s="90">
        <v>1791.1780000000001</v>
      </c>
      <c r="E31" s="90">
        <v>0.45500000000000002</v>
      </c>
      <c r="F31" s="90">
        <v>0</v>
      </c>
    </row>
    <row r="32" spans="1:6" x14ac:dyDescent="0.2">
      <c r="A32" s="89">
        <v>30</v>
      </c>
      <c r="B32" s="85" t="s">
        <v>2000</v>
      </c>
      <c r="C32" s="100" t="s">
        <v>7420</v>
      </c>
      <c r="D32" s="90">
        <v>71.225999999999999</v>
      </c>
      <c r="E32" s="90">
        <v>6.5000000000000002E-2</v>
      </c>
      <c r="F32" s="90">
        <v>0</v>
      </c>
    </row>
    <row r="33" spans="1:6" x14ac:dyDescent="0.2">
      <c r="A33" s="89">
        <v>31</v>
      </c>
      <c r="B33" s="85" t="s">
        <v>2001</v>
      </c>
      <c r="C33" s="100" t="s">
        <v>7421</v>
      </c>
      <c r="D33" s="90">
        <v>86.367000000000004</v>
      </c>
      <c r="E33" s="90">
        <v>6.5000000000000002E-2</v>
      </c>
      <c r="F33" s="90">
        <v>0</v>
      </c>
    </row>
    <row r="34" spans="1:6" x14ac:dyDescent="0.2">
      <c r="A34" s="89">
        <v>32</v>
      </c>
      <c r="B34" s="85" t="s">
        <v>2002</v>
      </c>
      <c r="C34" s="100" t="s">
        <v>7422</v>
      </c>
      <c r="D34" s="90">
        <v>88.697999999999993</v>
      </c>
      <c r="E34" s="90">
        <v>6.5000000000000002E-2</v>
      </c>
      <c r="F34" s="90">
        <v>0</v>
      </c>
    </row>
    <row r="35" spans="1:6" ht="25.5" x14ac:dyDescent="0.2">
      <c r="A35" s="89">
        <v>33</v>
      </c>
      <c r="B35" s="85" t="s">
        <v>2003</v>
      </c>
      <c r="C35" s="100" t="s">
        <v>7423</v>
      </c>
      <c r="D35" s="90">
        <v>1.44</v>
      </c>
      <c r="E35" s="90">
        <v>2.0590000000000002</v>
      </c>
      <c r="F35" s="90">
        <v>0</v>
      </c>
    </row>
    <row r="36" spans="1:6" x14ac:dyDescent="0.2">
      <c r="A36" s="89">
        <v>34</v>
      </c>
      <c r="B36" s="85" t="s">
        <v>416</v>
      </c>
      <c r="C36" s="100" t="s">
        <v>7183</v>
      </c>
      <c r="D36" s="90">
        <v>13.417999999999999</v>
      </c>
      <c r="E36" s="90">
        <v>19.184999999999999</v>
      </c>
      <c r="F36" s="90">
        <v>0</v>
      </c>
    </row>
    <row r="37" spans="1:6" x14ac:dyDescent="0.2">
      <c r="A37" s="89">
        <v>35</v>
      </c>
      <c r="B37" s="85" t="s">
        <v>417</v>
      </c>
      <c r="C37" s="100" t="s">
        <v>7424</v>
      </c>
      <c r="D37" s="90">
        <v>2.0489999999999999</v>
      </c>
      <c r="E37" s="90">
        <v>2.9289999999999998</v>
      </c>
      <c r="F37" s="90">
        <v>0</v>
      </c>
    </row>
    <row r="38" spans="1:6" ht="25.5" x14ac:dyDescent="0.2">
      <c r="A38" s="89">
        <v>36</v>
      </c>
      <c r="B38" s="85" t="s">
        <v>2004</v>
      </c>
      <c r="C38" s="100" t="s">
        <v>2005</v>
      </c>
      <c r="D38" s="90">
        <v>3.2490000000000001</v>
      </c>
      <c r="E38" s="90">
        <v>4.6459999999999999</v>
      </c>
      <c r="F38" s="90">
        <v>0</v>
      </c>
    </row>
    <row r="39" spans="1:6" x14ac:dyDescent="0.2">
      <c r="A39" s="89">
        <v>37</v>
      </c>
      <c r="B39" s="85" t="s">
        <v>419</v>
      </c>
      <c r="C39" s="100" t="s">
        <v>7425</v>
      </c>
      <c r="D39" s="90">
        <v>4.8440000000000003</v>
      </c>
      <c r="E39" s="90">
        <v>5.85</v>
      </c>
      <c r="F39" s="90">
        <v>0</v>
      </c>
    </row>
    <row r="40" spans="1:6" x14ac:dyDescent="0.2">
      <c r="A40" s="89">
        <v>38</v>
      </c>
      <c r="B40" s="85" t="s">
        <v>420</v>
      </c>
      <c r="C40" s="100" t="s">
        <v>7426</v>
      </c>
      <c r="D40" s="90">
        <v>9.2729999999999997</v>
      </c>
      <c r="E40" s="90">
        <v>54.040999999999997</v>
      </c>
      <c r="F40" s="90">
        <v>0</v>
      </c>
    </row>
    <row r="41" spans="1:6" x14ac:dyDescent="0.2">
      <c r="A41" s="89">
        <v>39</v>
      </c>
      <c r="B41" s="85" t="s">
        <v>2006</v>
      </c>
      <c r="C41" s="100" t="s">
        <v>7427</v>
      </c>
      <c r="D41" s="90">
        <v>0</v>
      </c>
      <c r="E41" s="90">
        <v>0</v>
      </c>
      <c r="F41" s="90">
        <v>0</v>
      </c>
    </row>
    <row r="42" spans="1:6" ht="25.5" x14ac:dyDescent="0.2">
      <c r="A42" s="89">
        <v>40</v>
      </c>
      <c r="B42" s="85" t="s">
        <v>2007</v>
      </c>
      <c r="C42" s="100" t="s">
        <v>2008</v>
      </c>
      <c r="D42" s="90">
        <v>0.25</v>
      </c>
      <c r="E42" s="90">
        <v>0</v>
      </c>
      <c r="F42" s="90">
        <v>0</v>
      </c>
    </row>
    <row r="43" spans="1:6" x14ac:dyDescent="0.2">
      <c r="A43" s="89">
        <v>41</v>
      </c>
      <c r="B43" s="85" t="s">
        <v>421</v>
      </c>
      <c r="C43" s="100" t="s">
        <v>7428</v>
      </c>
      <c r="D43" s="90">
        <v>0</v>
      </c>
      <c r="E43" s="90">
        <v>153.4</v>
      </c>
      <c r="F43" s="90">
        <v>0</v>
      </c>
    </row>
    <row r="44" spans="1:6" ht="25.5" x14ac:dyDescent="0.2">
      <c r="A44" s="89">
        <v>42</v>
      </c>
      <c r="B44" s="85" t="s">
        <v>2009</v>
      </c>
      <c r="C44" s="100" t="s">
        <v>2010</v>
      </c>
      <c r="D44" s="90">
        <v>0</v>
      </c>
      <c r="E44" s="90">
        <v>6.5000000000000002E-2</v>
      </c>
      <c r="F44" s="90">
        <v>0</v>
      </c>
    </row>
    <row r="45" spans="1:6" ht="25.5" x14ac:dyDescent="0.2">
      <c r="A45" s="89">
        <v>43</v>
      </c>
      <c r="B45" s="85" t="s">
        <v>2011</v>
      </c>
      <c r="C45" s="100" t="s">
        <v>7429</v>
      </c>
      <c r="D45" s="90">
        <v>0</v>
      </c>
      <c r="E45" s="90">
        <v>30.355</v>
      </c>
      <c r="F45" s="90">
        <v>0</v>
      </c>
    </row>
    <row r="46" spans="1:6" x14ac:dyDescent="0.2">
      <c r="A46" s="89">
        <v>44</v>
      </c>
      <c r="B46" s="85" t="s">
        <v>2012</v>
      </c>
      <c r="C46" s="100" t="s">
        <v>7430</v>
      </c>
      <c r="D46" s="90">
        <v>0</v>
      </c>
      <c r="E46" s="90">
        <v>0</v>
      </c>
      <c r="F46" s="90">
        <v>0</v>
      </c>
    </row>
    <row r="47" spans="1:6" x14ac:dyDescent="0.2">
      <c r="A47" s="89">
        <v>45</v>
      </c>
      <c r="B47" s="85" t="s">
        <v>2013</v>
      </c>
      <c r="C47" s="100" t="s">
        <v>7431</v>
      </c>
      <c r="D47" s="90">
        <v>0</v>
      </c>
      <c r="E47" s="90">
        <v>6.5000000000000002E-2</v>
      </c>
      <c r="F47" s="90">
        <v>0</v>
      </c>
    </row>
    <row r="48" spans="1:6" ht="25.5" x14ac:dyDescent="0.2">
      <c r="A48" s="89">
        <v>46</v>
      </c>
      <c r="B48" s="85" t="s">
        <v>2014</v>
      </c>
      <c r="C48" s="100" t="s">
        <v>2015</v>
      </c>
      <c r="D48" s="90">
        <v>0</v>
      </c>
      <c r="E48" s="90">
        <v>5.3949999999999996</v>
      </c>
      <c r="F48" s="90">
        <v>0</v>
      </c>
    </row>
    <row r="49" spans="1:6" x14ac:dyDescent="0.2">
      <c r="A49" s="89">
        <v>47</v>
      </c>
      <c r="B49" s="85" t="s">
        <v>422</v>
      </c>
      <c r="C49" s="100" t="s">
        <v>7432</v>
      </c>
      <c r="D49" s="90">
        <v>0.64100000000000001</v>
      </c>
      <c r="E49" s="90">
        <v>0</v>
      </c>
      <c r="F49" s="90">
        <v>0</v>
      </c>
    </row>
    <row r="50" spans="1:6" ht="25.5" x14ac:dyDescent="0.2">
      <c r="A50" s="89">
        <v>48</v>
      </c>
      <c r="B50" s="85" t="s">
        <v>2016</v>
      </c>
      <c r="C50" s="100" t="s">
        <v>2017</v>
      </c>
      <c r="D50" s="90">
        <v>0</v>
      </c>
      <c r="E50" s="90">
        <v>6.5000000000000002E-2</v>
      </c>
      <c r="F50" s="90">
        <v>0</v>
      </c>
    </row>
    <row r="51" spans="1:6" ht="25.5" x14ac:dyDescent="0.2">
      <c r="A51" s="89">
        <v>49</v>
      </c>
      <c r="B51" s="85" t="s">
        <v>2018</v>
      </c>
      <c r="C51" s="100" t="s">
        <v>7433</v>
      </c>
      <c r="D51" s="90">
        <v>349.39299999999997</v>
      </c>
      <c r="E51" s="90">
        <v>0.26</v>
      </c>
      <c r="F51" s="90">
        <v>0</v>
      </c>
    </row>
    <row r="52" spans="1:6" x14ac:dyDescent="0.2">
      <c r="A52" s="89">
        <v>50</v>
      </c>
      <c r="B52" s="85" t="s">
        <v>2019</v>
      </c>
      <c r="C52" s="100" t="s">
        <v>7434</v>
      </c>
      <c r="D52" s="90">
        <v>514.346</v>
      </c>
      <c r="E52" s="90">
        <v>6.5000000000000002E-2</v>
      </c>
      <c r="F52" s="90">
        <v>0</v>
      </c>
    </row>
    <row r="53" spans="1:6" x14ac:dyDescent="0.2">
      <c r="A53" s="89">
        <v>51</v>
      </c>
      <c r="B53" s="85" t="s">
        <v>2020</v>
      </c>
      <c r="C53" s="100" t="s">
        <v>7435</v>
      </c>
      <c r="D53" s="90">
        <v>7.3410000000000002</v>
      </c>
      <c r="E53" s="90">
        <v>0</v>
      </c>
      <c r="F53" s="90">
        <v>0</v>
      </c>
    </row>
    <row r="54" spans="1:6" ht="25.5" x14ac:dyDescent="0.2">
      <c r="A54" s="89">
        <v>52</v>
      </c>
      <c r="B54" s="85" t="s">
        <v>2021</v>
      </c>
      <c r="C54" s="100" t="s">
        <v>2022</v>
      </c>
      <c r="D54" s="90">
        <v>649.19200000000001</v>
      </c>
      <c r="E54" s="90">
        <v>935.05200000000002</v>
      </c>
      <c r="F54" s="90">
        <v>0</v>
      </c>
    </row>
    <row r="55" spans="1:6" x14ac:dyDescent="0.2">
      <c r="A55" s="89">
        <v>53</v>
      </c>
      <c r="B55" s="85" t="s">
        <v>2023</v>
      </c>
      <c r="C55" s="100" t="s">
        <v>7436</v>
      </c>
      <c r="D55" s="90">
        <v>31.286000000000001</v>
      </c>
      <c r="E55" s="90">
        <v>44.802999999999997</v>
      </c>
      <c r="F55" s="90">
        <v>0</v>
      </c>
    </row>
    <row r="56" spans="1:6" x14ac:dyDescent="0.2">
      <c r="A56" s="89">
        <v>54</v>
      </c>
      <c r="B56" s="85" t="s">
        <v>2024</v>
      </c>
      <c r="C56" s="100" t="s">
        <v>7437</v>
      </c>
      <c r="D56" s="90">
        <v>3026.721</v>
      </c>
      <c r="E56" s="90">
        <v>6891.759</v>
      </c>
      <c r="F56" s="90">
        <v>0</v>
      </c>
    </row>
    <row r="57" spans="1:6" ht="25.5" x14ac:dyDescent="0.2">
      <c r="A57" s="89">
        <v>55</v>
      </c>
      <c r="B57" s="85" t="s">
        <v>2025</v>
      </c>
      <c r="C57" s="100" t="s">
        <v>2022</v>
      </c>
      <c r="D57" s="90">
        <v>3777.9079999999999</v>
      </c>
      <c r="E57" s="90">
        <v>5402.9279999999999</v>
      </c>
      <c r="F57" s="90">
        <v>0</v>
      </c>
    </row>
    <row r="58" spans="1:6" x14ac:dyDescent="0.2">
      <c r="A58" s="89">
        <v>56</v>
      </c>
      <c r="B58" s="85" t="s">
        <v>2026</v>
      </c>
      <c r="C58" s="100" t="s">
        <v>7438</v>
      </c>
      <c r="D58" s="90">
        <v>497.13600000000002</v>
      </c>
      <c r="E58" s="90">
        <v>998.95600000000002</v>
      </c>
      <c r="F58" s="90">
        <v>0</v>
      </c>
    </row>
    <row r="59" spans="1:6" ht="25.5" x14ac:dyDescent="0.2">
      <c r="A59" s="89">
        <v>57</v>
      </c>
      <c r="B59" s="85" t="s">
        <v>2027</v>
      </c>
      <c r="C59" s="100" t="s">
        <v>2028</v>
      </c>
      <c r="D59" s="90">
        <v>29.018000000000001</v>
      </c>
      <c r="E59" s="90">
        <v>41.494999999999997</v>
      </c>
      <c r="F59" s="90">
        <v>0</v>
      </c>
    </row>
    <row r="60" spans="1:6" x14ac:dyDescent="0.2">
      <c r="A60" s="89">
        <v>58</v>
      </c>
      <c r="B60" s="85" t="s">
        <v>2029</v>
      </c>
      <c r="C60" s="100" t="s">
        <v>7439</v>
      </c>
      <c r="D60" s="90">
        <v>46.220999999999997</v>
      </c>
      <c r="E60" s="90">
        <v>66.096000000000004</v>
      </c>
      <c r="F60" s="90">
        <v>0</v>
      </c>
    </row>
    <row r="61" spans="1:6" x14ac:dyDescent="0.2">
      <c r="A61" s="89">
        <v>59</v>
      </c>
      <c r="B61" s="85" t="s">
        <v>423</v>
      </c>
      <c r="C61" s="100" t="s">
        <v>7440</v>
      </c>
      <c r="D61" s="90">
        <v>8925.3109999999997</v>
      </c>
      <c r="E61" s="90">
        <v>26.5</v>
      </c>
      <c r="F61" s="90">
        <v>0</v>
      </c>
    </row>
    <row r="62" spans="1:6" x14ac:dyDescent="0.2">
      <c r="A62" s="89">
        <v>60</v>
      </c>
      <c r="B62" s="85" t="s">
        <v>2030</v>
      </c>
      <c r="C62" s="100" t="s">
        <v>7442</v>
      </c>
      <c r="D62" s="90">
        <v>10.552</v>
      </c>
      <c r="E62" s="90">
        <v>15.154999999999999</v>
      </c>
      <c r="F62" s="90">
        <v>0</v>
      </c>
    </row>
    <row r="63" spans="1:6" x14ac:dyDescent="0.2">
      <c r="A63" s="89">
        <v>61</v>
      </c>
      <c r="B63" s="85" t="s">
        <v>2031</v>
      </c>
      <c r="C63" s="100" t="s">
        <v>7443</v>
      </c>
      <c r="D63" s="90">
        <v>17.254999999999999</v>
      </c>
      <c r="E63" s="90">
        <v>24.739000000000001</v>
      </c>
      <c r="F63" s="90">
        <v>0</v>
      </c>
    </row>
    <row r="64" spans="1:6" x14ac:dyDescent="0.2">
      <c r="A64" s="89">
        <v>62</v>
      </c>
      <c r="B64" s="85" t="s">
        <v>2032</v>
      </c>
      <c r="C64" s="100" t="s">
        <v>7444</v>
      </c>
      <c r="D64" s="90">
        <v>155.39400000000001</v>
      </c>
      <c r="E64" s="90">
        <v>222.215</v>
      </c>
      <c r="F64" s="90">
        <v>0</v>
      </c>
    </row>
    <row r="65" spans="1:6" x14ac:dyDescent="0.2">
      <c r="A65" s="89">
        <v>63</v>
      </c>
      <c r="B65" s="85" t="s">
        <v>2033</v>
      </c>
      <c r="C65" s="100" t="s">
        <v>7445</v>
      </c>
      <c r="D65" s="90">
        <v>3.6419999999999999</v>
      </c>
      <c r="E65" s="90">
        <v>5.2729999999999997</v>
      </c>
      <c r="F65" s="90">
        <v>0</v>
      </c>
    </row>
    <row r="66" spans="1:6" x14ac:dyDescent="0.2">
      <c r="A66" s="89">
        <v>64</v>
      </c>
      <c r="B66" s="85" t="s">
        <v>2034</v>
      </c>
      <c r="C66" s="100" t="s">
        <v>7446</v>
      </c>
      <c r="D66" s="90">
        <v>33.655000000000001</v>
      </c>
      <c r="E66" s="90">
        <v>48.125999999999998</v>
      </c>
      <c r="F66" s="90">
        <v>0</v>
      </c>
    </row>
    <row r="67" spans="1:6" x14ac:dyDescent="0.2">
      <c r="A67" s="89">
        <v>65</v>
      </c>
      <c r="B67" s="85" t="s">
        <v>2035</v>
      </c>
      <c r="C67" s="100" t="s">
        <v>7447</v>
      </c>
      <c r="D67" s="90">
        <v>9.1159999999999997</v>
      </c>
      <c r="E67" s="90">
        <v>13.035</v>
      </c>
      <c r="F67" s="90">
        <v>0</v>
      </c>
    </row>
    <row r="68" spans="1:6" x14ac:dyDescent="0.2">
      <c r="A68" s="89">
        <v>66</v>
      </c>
      <c r="B68" s="85" t="s">
        <v>2036</v>
      </c>
      <c r="C68" s="100" t="s">
        <v>7449</v>
      </c>
      <c r="D68" s="90">
        <v>14.833</v>
      </c>
      <c r="E68" s="90">
        <v>21.276</v>
      </c>
      <c r="F68" s="90">
        <v>0</v>
      </c>
    </row>
    <row r="69" spans="1:6" ht="25.5" x14ac:dyDescent="0.2">
      <c r="A69" s="89">
        <v>67</v>
      </c>
      <c r="B69" s="85" t="s">
        <v>424</v>
      </c>
      <c r="C69" s="100" t="s">
        <v>7184</v>
      </c>
      <c r="D69" s="90">
        <v>1.2669999999999999</v>
      </c>
      <c r="E69" s="90">
        <v>7.3449999999999998</v>
      </c>
      <c r="F69" s="90">
        <v>0</v>
      </c>
    </row>
    <row r="70" spans="1:6" ht="25.5" x14ac:dyDescent="0.2">
      <c r="A70" s="89">
        <v>68</v>
      </c>
      <c r="B70" s="85" t="s">
        <v>2037</v>
      </c>
      <c r="C70" s="100" t="s">
        <v>2038</v>
      </c>
      <c r="D70" s="90">
        <v>950.88199999999995</v>
      </c>
      <c r="E70" s="90">
        <v>20.8</v>
      </c>
      <c r="F70" s="90">
        <v>0</v>
      </c>
    </row>
    <row r="71" spans="1:6" x14ac:dyDescent="0.2">
      <c r="A71" s="89">
        <v>69</v>
      </c>
      <c r="B71" s="85" t="s">
        <v>425</v>
      </c>
      <c r="C71" s="100" t="s">
        <v>7185</v>
      </c>
      <c r="D71" s="90">
        <v>0</v>
      </c>
      <c r="E71" s="90">
        <v>6.5000000000000002E-2</v>
      </c>
      <c r="F71" s="90">
        <v>0</v>
      </c>
    </row>
    <row r="72" spans="1:6" ht="25.5" x14ac:dyDescent="0.2">
      <c r="A72" s="89">
        <v>70</v>
      </c>
      <c r="B72" s="85" t="s">
        <v>426</v>
      </c>
      <c r="C72" s="100" t="s">
        <v>427</v>
      </c>
      <c r="D72" s="90">
        <v>64878.627999999997</v>
      </c>
      <c r="E72" s="90">
        <v>51356.84</v>
      </c>
      <c r="F72" s="90">
        <v>0</v>
      </c>
    </row>
    <row r="73" spans="1:6" ht="25.5" x14ac:dyDescent="0.2">
      <c r="A73" s="89">
        <v>71</v>
      </c>
      <c r="B73" s="85" t="s">
        <v>2039</v>
      </c>
      <c r="C73" s="100" t="s">
        <v>427</v>
      </c>
      <c r="D73" s="90">
        <v>21539.972000000002</v>
      </c>
      <c r="E73" s="90">
        <v>16808.356</v>
      </c>
      <c r="F73" s="90">
        <v>0</v>
      </c>
    </row>
    <row r="74" spans="1:6" ht="25.5" x14ac:dyDescent="0.2">
      <c r="A74" s="89">
        <v>72</v>
      </c>
      <c r="B74" s="85" t="s">
        <v>428</v>
      </c>
      <c r="C74" s="100" t="s">
        <v>427</v>
      </c>
      <c r="D74" s="90">
        <v>127430.54399999999</v>
      </c>
      <c r="E74" s="90">
        <v>99507.487999999998</v>
      </c>
      <c r="F74" s="90">
        <v>0</v>
      </c>
    </row>
    <row r="75" spans="1:6" ht="25.5" x14ac:dyDescent="0.2">
      <c r="A75" s="89">
        <v>73</v>
      </c>
      <c r="B75" s="85" t="s">
        <v>2040</v>
      </c>
      <c r="C75" s="100" t="s">
        <v>2041</v>
      </c>
      <c r="D75" s="90">
        <v>646.05100000000004</v>
      </c>
      <c r="E75" s="90">
        <v>504.18599999999998</v>
      </c>
      <c r="F75" s="90">
        <v>0</v>
      </c>
    </row>
    <row r="76" spans="1:6" x14ac:dyDescent="0.2">
      <c r="A76" s="89">
        <v>74</v>
      </c>
      <c r="B76" s="85" t="s">
        <v>429</v>
      </c>
      <c r="C76" s="100" t="s">
        <v>7186</v>
      </c>
      <c r="D76" s="90">
        <v>3006.5059999999999</v>
      </c>
      <c r="E76" s="90">
        <v>2381.0749999999998</v>
      </c>
      <c r="F76" s="90">
        <v>0</v>
      </c>
    </row>
    <row r="77" spans="1:6" x14ac:dyDescent="0.2">
      <c r="A77" s="89">
        <v>75</v>
      </c>
      <c r="B77" s="85" t="s">
        <v>2042</v>
      </c>
      <c r="C77" s="100" t="s">
        <v>7450</v>
      </c>
      <c r="D77" s="90">
        <v>6.1390000000000002</v>
      </c>
      <c r="E77" s="90">
        <v>6.12</v>
      </c>
      <c r="F77" s="90">
        <v>0</v>
      </c>
    </row>
    <row r="78" spans="1:6" ht="25.5" x14ac:dyDescent="0.2">
      <c r="A78" s="89">
        <v>76</v>
      </c>
      <c r="B78" s="85" t="s">
        <v>430</v>
      </c>
      <c r="C78" s="100" t="s">
        <v>7187</v>
      </c>
      <c r="D78" s="90">
        <v>1828.954</v>
      </c>
      <c r="E78" s="90">
        <v>1823.183</v>
      </c>
      <c r="F78" s="90">
        <v>0</v>
      </c>
    </row>
    <row r="79" spans="1:6" ht="25.5" x14ac:dyDescent="0.2">
      <c r="A79" s="89">
        <v>77</v>
      </c>
      <c r="B79" s="85" t="s">
        <v>431</v>
      </c>
      <c r="C79" s="100" t="s">
        <v>432</v>
      </c>
      <c r="D79" s="90">
        <v>3669.9189999999999</v>
      </c>
      <c r="E79" s="90">
        <v>3663.2060000000001</v>
      </c>
      <c r="F79" s="90">
        <v>0</v>
      </c>
    </row>
    <row r="80" spans="1:6" ht="25.5" x14ac:dyDescent="0.2">
      <c r="A80" s="89">
        <v>78</v>
      </c>
      <c r="B80" s="85" t="s">
        <v>433</v>
      </c>
      <c r="C80" s="100" t="s">
        <v>7188</v>
      </c>
      <c r="D80" s="90">
        <v>442.02100000000002</v>
      </c>
      <c r="E80" s="90">
        <v>452.733</v>
      </c>
      <c r="F80" s="90">
        <v>0</v>
      </c>
    </row>
    <row r="81" spans="1:6" x14ac:dyDescent="0.2">
      <c r="A81" s="89">
        <v>79</v>
      </c>
      <c r="B81" s="85" t="s">
        <v>434</v>
      </c>
      <c r="C81" s="100" t="s">
        <v>7451</v>
      </c>
      <c r="D81" s="90">
        <v>20689.53</v>
      </c>
      <c r="E81" s="90">
        <v>21380.475999999999</v>
      </c>
      <c r="F81" s="90">
        <v>0</v>
      </c>
    </row>
    <row r="82" spans="1:6" x14ac:dyDescent="0.2">
      <c r="A82" s="89">
        <v>80</v>
      </c>
      <c r="B82" s="85" t="s">
        <v>2043</v>
      </c>
      <c r="C82" s="100" t="s">
        <v>7452</v>
      </c>
      <c r="D82" s="90">
        <v>496.096</v>
      </c>
      <c r="E82" s="90">
        <v>494.51</v>
      </c>
      <c r="F82" s="90">
        <v>0</v>
      </c>
    </row>
    <row r="83" spans="1:6" ht="25.5" x14ac:dyDescent="0.2">
      <c r="A83" s="89">
        <v>81</v>
      </c>
      <c r="B83" s="85" t="s">
        <v>435</v>
      </c>
      <c r="C83" s="100" t="s">
        <v>7189</v>
      </c>
      <c r="D83" s="90">
        <v>20766.400000000001</v>
      </c>
      <c r="E83" s="90">
        <v>20804.436000000002</v>
      </c>
      <c r="F83" s="90">
        <v>0</v>
      </c>
    </row>
    <row r="84" spans="1:6" ht="25.5" x14ac:dyDescent="0.2">
      <c r="A84" s="89">
        <v>82</v>
      </c>
      <c r="B84" s="85" t="s">
        <v>436</v>
      </c>
      <c r="C84" s="100" t="s">
        <v>437</v>
      </c>
      <c r="D84" s="90">
        <v>62.195999999999998</v>
      </c>
      <c r="E84" s="90">
        <v>0</v>
      </c>
      <c r="F84" s="90">
        <v>0</v>
      </c>
    </row>
    <row r="85" spans="1:6" x14ac:dyDescent="0.2">
      <c r="A85" s="89">
        <v>83</v>
      </c>
      <c r="B85" s="85" t="s">
        <v>2044</v>
      </c>
      <c r="C85" s="100" t="s">
        <v>7453</v>
      </c>
      <c r="D85" s="90">
        <v>5228.2879999999996</v>
      </c>
      <c r="E85" s="90">
        <v>5211.5780000000004</v>
      </c>
      <c r="F85" s="90">
        <v>0</v>
      </c>
    </row>
    <row r="86" spans="1:6" x14ac:dyDescent="0.2">
      <c r="A86" s="89">
        <v>84</v>
      </c>
      <c r="B86" s="85" t="s">
        <v>438</v>
      </c>
      <c r="C86" s="100" t="s">
        <v>7454</v>
      </c>
      <c r="D86" s="90">
        <v>490.66699999999997</v>
      </c>
      <c r="E86" s="90">
        <v>489.14499999999998</v>
      </c>
      <c r="F86" s="90">
        <v>0</v>
      </c>
    </row>
    <row r="87" spans="1:6" ht="25.5" x14ac:dyDescent="0.2">
      <c r="A87" s="89">
        <v>85</v>
      </c>
      <c r="B87" s="85" t="s">
        <v>2045</v>
      </c>
      <c r="C87" s="100" t="s">
        <v>2046</v>
      </c>
      <c r="D87" s="90">
        <v>24.134</v>
      </c>
      <c r="E87" s="90">
        <v>24.04</v>
      </c>
      <c r="F87" s="90">
        <v>0</v>
      </c>
    </row>
    <row r="88" spans="1:6" x14ac:dyDescent="0.2">
      <c r="A88" s="89">
        <v>86</v>
      </c>
      <c r="B88" s="85" t="s">
        <v>439</v>
      </c>
      <c r="C88" s="100" t="s">
        <v>7455</v>
      </c>
      <c r="D88" s="90">
        <v>9145.1669999999995</v>
      </c>
      <c r="E88" s="90">
        <v>9364.9760000000006</v>
      </c>
      <c r="F88" s="90">
        <v>0</v>
      </c>
    </row>
    <row r="89" spans="1:6" x14ac:dyDescent="0.2">
      <c r="A89" s="89">
        <v>87</v>
      </c>
      <c r="B89" s="85" t="s">
        <v>2047</v>
      </c>
      <c r="C89" s="100" t="s">
        <v>7456</v>
      </c>
      <c r="D89" s="90">
        <v>104.003</v>
      </c>
      <c r="E89" s="90">
        <v>0.13</v>
      </c>
      <c r="F89" s="90">
        <v>0</v>
      </c>
    </row>
    <row r="90" spans="1:6" x14ac:dyDescent="0.2">
      <c r="A90" s="89">
        <v>88</v>
      </c>
      <c r="B90" s="85" t="s">
        <v>440</v>
      </c>
      <c r="C90" s="100" t="s">
        <v>7457</v>
      </c>
      <c r="D90" s="90">
        <v>6154.1790000000001</v>
      </c>
      <c r="E90" s="90">
        <v>8808.0730000000003</v>
      </c>
      <c r="F90" s="90">
        <v>0</v>
      </c>
    </row>
    <row r="91" spans="1:6" x14ac:dyDescent="0.2">
      <c r="A91" s="89">
        <v>89</v>
      </c>
      <c r="B91" s="85" t="s">
        <v>441</v>
      </c>
      <c r="C91" s="100" t="s">
        <v>7458</v>
      </c>
      <c r="D91" s="90">
        <v>4.4130000000000003</v>
      </c>
      <c r="E91" s="90">
        <v>6.375</v>
      </c>
      <c r="F91" s="90">
        <v>0</v>
      </c>
    </row>
    <row r="92" spans="1:6" ht="25.5" x14ac:dyDescent="0.2">
      <c r="A92" s="89">
        <v>90</v>
      </c>
      <c r="B92" s="85" t="s">
        <v>2048</v>
      </c>
      <c r="C92" s="100" t="s">
        <v>2049</v>
      </c>
      <c r="D92" s="90">
        <v>47.746000000000002</v>
      </c>
      <c r="E92" s="90">
        <v>68.275999999999996</v>
      </c>
      <c r="F92" s="90">
        <v>0</v>
      </c>
    </row>
    <row r="93" spans="1:6" x14ac:dyDescent="0.2">
      <c r="A93" s="89">
        <v>91</v>
      </c>
      <c r="B93" s="85" t="s">
        <v>444</v>
      </c>
      <c r="C93" s="100" t="s">
        <v>7459</v>
      </c>
      <c r="D93" s="90">
        <v>0.435</v>
      </c>
      <c r="E93" s="90">
        <v>0.622</v>
      </c>
      <c r="F93" s="90">
        <v>0</v>
      </c>
    </row>
    <row r="94" spans="1:6" ht="25.5" x14ac:dyDescent="0.2">
      <c r="A94" s="89">
        <v>92</v>
      </c>
      <c r="B94" s="85" t="s">
        <v>2050</v>
      </c>
      <c r="C94" s="100" t="s">
        <v>7460</v>
      </c>
      <c r="D94" s="90">
        <v>7.2320000000000002</v>
      </c>
      <c r="E94" s="90">
        <v>10.601000000000001</v>
      </c>
      <c r="F94" s="90">
        <v>0</v>
      </c>
    </row>
    <row r="95" spans="1:6" x14ac:dyDescent="0.2">
      <c r="A95" s="89">
        <v>93</v>
      </c>
      <c r="B95" s="85" t="s">
        <v>2051</v>
      </c>
      <c r="C95" s="100" t="s">
        <v>7461</v>
      </c>
      <c r="D95" s="90">
        <v>625.63599999999997</v>
      </c>
      <c r="E95" s="90">
        <v>1708.5719999999999</v>
      </c>
      <c r="F95" s="90">
        <v>0</v>
      </c>
    </row>
    <row r="96" spans="1:6" ht="25.5" x14ac:dyDescent="0.2">
      <c r="A96" s="89">
        <v>94</v>
      </c>
      <c r="B96" s="85" t="s">
        <v>2052</v>
      </c>
      <c r="C96" s="100" t="s">
        <v>7462</v>
      </c>
      <c r="D96" s="90">
        <v>74.795000000000002</v>
      </c>
      <c r="E96" s="90">
        <v>204.44900000000001</v>
      </c>
      <c r="F96" s="90">
        <v>0</v>
      </c>
    </row>
    <row r="97" spans="1:6" x14ac:dyDescent="0.2">
      <c r="A97" s="89">
        <v>95</v>
      </c>
      <c r="B97" s="85" t="s">
        <v>446</v>
      </c>
      <c r="C97" s="100" t="s">
        <v>7463</v>
      </c>
      <c r="D97" s="90">
        <v>0</v>
      </c>
      <c r="E97" s="90">
        <v>11.048999999999999</v>
      </c>
      <c r="F97" s="90">
        <v>0</v>
      </c>
    </row>
    <row r="98" spans="1:6" ht="25.5" x14ac:dyDescent="0.2">
      <c r="A98" s="89">
        <v>96</v>
      </c>
      <c r="B98" s="85" t="s">
        <v>447</v>
      </c>
      <c r="C98" s="100" t="s">
        <v>448</v>
      </c>
      <c r="D98" s="90">
        <v>19.05</v>
      </c>
      <c r="E98" s="90">
        <v>52.134</v>
      </c>
      <c r="F98" s="90">
        <v>0</v>
      </c>
    </row>
    <row r="99" spans="1:6" ht="25.5" x14ac:dyDescent="0.2">
      <c r="A99" s="89">
        <v>97</v>
      </c>
      <c r="B99" s="85" t="s">
        <v>2053</v>
      </c>
      <c r="C99" s="100" t="s">
        <v>2054</v>
      </c>
      <c r="D99" s="90">
        <v>945.67600000000004</v>
      </c>
      <c r="E99" s="90">
        <v>3224.3440000000001</v>
      </c>
      <c r="F99" s="90">
        <v>0</v>
      </c>
    </row>
    <row r="100" spans="1:6" x14ac:dyDescent="0.2">
      <c r="A100" s="89">
        <v>98</v>
      </c>
      <c r="B100" s="85" t="s">
        <v>2055</v>
      </c>
      <c r="C100" s="100" t="s">
        <v>7464</v>
      </c>
      <c r="D100" s="90">
        <v>38.729999999999997</v>
      </c>
      <c r="E100" s="90">
        <v>505.99</v>
      </c>
      <c r="F100" s="90">
        <v>0</v>
      </c>
    </row>
    <row r="101" spans="1:6" ht="25.5" x14ac:dyDescent="0.2">
      <c r="A101" s="89">
        <v>99</v>
      </c>
      <c r="B101" s="85" t="s">
        <v>2056</v>
      </c>
      <c r="C101" s="100" t="s">
        <v>2057</v>
      </c>
      <c r="D101" s="90">
        <v>335.346</v>
      </c>
      <c r="E101" s="90">
        <v>3.77</v>
      </c>
      <c r="F101" s="90">
        <v>0</v>
      </c>
    </row>
    <row r="102" spans="1:6" ht="25.5" x14ac:dyDescent="0.2">
      <c r="A102" s="89">
        <v>100</v>
      </c>
      <c r="B102" s="85" t="s">
        <v>2058</v>
      </c>
      <c r="C102" s="100" t="s">
        <v>2059</v>
      </c>
      <c r="D102" s="90">
        <v>94.98</v>
      </c>
      <c r="E102" s="90">
        <v>136.01400000000001</v>
      </c>
      <c r="F102" s="90">
        <v>0</v>
      </c>
    </row>
    <row r="103" spans="1:6" ht="25.5" x14ac:dyDescent="0.2">
      <c r="A103" s="89">
        <v>101</v>
      </c>
      <c r="B103" s="85" t="s">
        <v>449</v>
      </c>
      <c r="C103" s="100" t="s">
        <v>450</v>
      </c>
      <c r="D103" s="90">
        <v>0</v>
      </c>
      <c r="E103" s="90">
        <v>6.5000000000000002E-2</v>
      </c>
      <c r="F103" s="90">
        <v>0</v>
      </c>
    </row>
    <row r="104" spans="1:6" ht="25.5" x14ac:dyDescent="0.2">
      <c r="A104" s="89">
        <v>102</v>
      </c>
      <c r="B104" s="85" t="s">
        <v>2060</v>
      </c>
      <c r="C104" s="100" t="s">
        <v>7465</v>
      </c>
      <c r="D104" s="90">
        <v>0</v>
      </c>
      <c r="E104" s="90">
        <v>0.32500000000000001</v>
      </c>
      <c r="F104" s="90">
        <v>0</v>
      </c>
    </row>
    <row r="105" spans="1:6" x14ac:dyDescent="0.2">
      <c r="A105" s="89">
        <v>103</v>
      </c>
      <c r="B105" s="85" t="s">
        <v>2061</v>
      </c>
      <c r="C105" s="100" t="s">
        <v>7466</v>
      </c>
      <c r="D105" s="90">
        <v>0</v>
      </c>
      <c r="E105" s="90">
        <v>1.43</v>
      </c>
      <c r="F105" s="90">
        <v>0</v>
      </c>
    </row>
    <row r="106" spans="1:6" ht="25.5" x14ac:dyDescent="0.2">
      <c r="A106" s="89">
        <v>104</v>
      </c>
      <c r="B106" s="85" t="s">
        <v>2062</v>
      </c>
      <c r="C106" s="100" t="s">
        <v>2063</v>
      </c>
      <c r="D106" s="90">
        <v>2322.826</v>
      </c>
      <c r="E106" s="90">
        <v>3.835</v>
      </c>
      <c r="F106" s="90">
        <v>0</v>
      </c>
    </row>
    <row r="107" spans="1:6" x14ac:dyDescent="0.2">
      <c r="A107" s="89">
        <v>105</v>
      </c>
      <c r="B107" s="85" t="s">
        <v>2064</v>
      </c>
      <c r="C107" s="100" t="s">
        <v>7467</v>
      </c>
      <c r="D107" s="90">
        <v>0</v>
      </c>
      <c r="E107" s="90">
        <v>0.26</v>
      </c>
      <c r="F107" s="90">
        <v>0</v>
      </c>
    </row>
    <row r="108" spans="1:6" x14ac:dyDescent="0.2">
      <c r="A108" s="89">
        <v>106</v>
      </c>
      <c r="B108" s="85" t="s">
        <v>451</v>
      </c>
      <c r="C108" s="100" t="s">
        <v>7468</v>
      </c>
      <c r="D108" s="90">
        <v>324.33199999999999</v>
      </c>
      <c r="E108" s="90">
        <v>11.124000000000001</v>
      </c>
      <c r="F108" s="90">
        <v>0</v>
      </c>
    </row>
    <row r="109" spans="1:6" x14ac:dyDescent="0.2">
      <c r="A109" s="89">
        <v>107</v>
      </c>
      <c r="B109" s="85" t="s">
        <v>2065</v>
      </c>
      <c r="C109" s="100" t="s">
        <v>7469</v>
      </c>
      <c r="D109" s="90">
        <v>0</v>
      </c>
      <c r="E109" s="90">
        <v>0</v>
      </c>
      <c r="F109" s="90">
        <v>0</v>
      </c>
    </row>
    <row r="110" spans="1:6" x14ac:dyDescent="0.2">
      <c r="A110" s="89">
        <v>108</v>
      </c>
      <c r="B110" s="85" t="s">
        <v>2066</v>
      </c>
      <c r="C110" s="100" t="s">
        <v>7470</v>
      </c>
      <c r="D110" s="90">
        <v>0</v>
      </c>
      <c r="E110" s="90">
        <v>6.5000000000000002E-2</v>
      </c>
      <c r="F110" s="90">
        <v>0</v>
      </c>
    </row>
    <row r="111" spans="1:6" x14ac:dyDescent="0.2">
      <c r="A111" s="89">
        <v>109</v>
      </c>
      <c r="B111" s="85" t="s">
        <v>2067</v>
      </c>
      <c r="C111" s="100" t="s">
        <v>7471</v>
      </c>
      <c r="D111" s="90">
        <v>10.952</v>
      </c>
      <c r="E111" s="90">
        <v>6.5000000000000002E-2</v>
      </c>
      <c r="F111" s="90">
        <v>0</v>
      </c>
    </row>
    <row r="112" spans="1:6" x14ac:dyDescent="0.2">
      <c r="A112" s="89">
        <v>110</v>
      </c>
      <c r="B112" s="85" t="s">
        <v>452</v>
      </c>
      <c r="C112" s="100" t="s">
        <v>7472</v>
      </c>
      <c r="D112" s="90">
        <v>2.746</v>
      </c>
      <c r="E112" s="90">
        <v>2.4049999999999998</v>
      </c>
      <c r="F112" s="90">
        <v>0</v>
      </c>
    </row>
    <row r="113" spans="1:6" ht="25.5" x14ac:dyDescent="0.2">
      <c r="A113" s="89">
        <v>111</v>
      </c>
      <c r="B113" s="85" t="s">
        <v>453</v>
      </c>
      <c r="C113" s="100" t="s">
        <v>454</v>
      </c>
      <c r="D113" s="90">
        <v>0</v>
      </c>
      <c r="E113" s="90">
        <v>0.19500000000000001</v>
      </c>
      <c r="F113" s="90">
        <v>0</v>
      </c>
    </row>
    <row r="114" spans="1:6" x14ac:dyDescent="0.2">
      <c r="A114" s="89">
        <v>112</v>
      </c>
      <c r="B114" s="85" t="s">
        <v>455</v>
      </c>
      <c r="C114" s="100" t="s">
        <v>7473</v>
      </c>
      <c r="D114" s="90">
        <v>7.4080000000000004</v>
      </c>
      <c r="E114" s="90">
        <v>0.65</v>
      </c>
      <c r="F114" s="90">
        <v>0</v>
      </c>
    </row>
    <row r="115" spans="1:6" x14ac:dyDescent="0.2">
      <c r="A115" s="89">
        <v>113</v>
      </c>
      <c r="B115" s="85" t="s">
        <v>2068</v>
      </c>
      <c r="C115" s="100" t="s">
        <v>20786</v>
      </c>
      <c r="D115" s="90">
        <v>0</v>
      </c>
      <c r="E115" s="90">
        <v>0</v>
      </c>
      <c r="F115" s="90">
        <v>0</v>
      </c>
    </row>
    <row r="116" spans="1:6" x14ac:dyDescent="0.2">
      <c r="A116" s="89">
        <v>114</v>
      </c>
      <c r="B116" s="85" t="s">
        <v>456</v>
      </c>
      <c r="C116" s="100" t="s">
        <v>7474</v>
      </c>
      <c r="D116" s="90">
        <v>0</v>
      </c>
      <c r="E116" s="90">
        <v>0.26</v>
      </c>
      <c r="F116" s="90">
        <v>0</v>
      </c>
    </row>
    <row r="117" spans="1:6" x14ac:dyDescent="0.2">
      <c r="A117" s="89">
        <v>115</v>
      </c>
      <c r="B117" s="85" t="s">
        <v>457</v>
      </c>
      <c r="C117" s="100" t="s">
        <v>7475</v>
      </c>
      <c r="D117" s="90">
        <v>66852.160000000003</v>
      </c>
      <c r="E117" s="90">
        <v>756.005</v>
      </c>
      <c r="F117" s="90">
        <v>0.63</v>
      </c>
    </row>
    <row r="118" spans="1:6" x14ac:dyDescent="0.2">
      <c r="A118" s="89">
        <v>116</v>
      </c>
      <c r="B118" s="85" t="s">
        <v>458</v>
      </c>
      <c r="C118" s="100" t="s">
        <v>7476</v>
      </c>
      <c r="D118" s="90">
        <v>229.315</v>
      </c>
      <c r="E118" s="90">
        <v>147.68</v>
      </c>
      <c r="F118" s="90">
        <v>0</v>
      </c>
    </row>
    <row r="119" spans="1:6" x14ac:dyDescent="0.2">
      <c r="A119" s="89">
        <v>117</v>
      </c>
      <c r="B119" s="85" t="s">
        <v>2069</v>
      </c>
      <c r="C119" s="100" t="s">
        <v>7477</v>
      </c>
      <c r="D119" s="90">
        <v>0</v>
      </c>
      <c r="E119" s="90">
        <v>306.63</v>
      </c>
      <c r="F119" s="90">
        <v>0</v>
      </c>
    </row>
    <row r="120" spans="1:6" x14ac:dyDescent="0.2">
      <c r="A120" s="89">
        <v>118</v>
      </c>
      <c r="B120" s="85" t="s">
        <v>459</v>
      </c>
      <c r="C120" s="100" t="s">
        <v>7478</v>
      </c>
      <c r="D120" s="90">
        <v>41023.243999999999</v>
      </c>
      <c r="E120" s="90">
        <v>60659.8</v>
      </c>
      <c r="F120" s="90">
        <v>0</v>
      </c>
    </row>
    <row r="121" spans="1:6" x14ac:dyDescent="0.2">
      <c r="A121" s="89">
        <v>119</v>
      </c>
      <c r="B121" s="85" t="s">
        <v>2070</v>
      </c>
      <c r="C121" s="100" t="s">
        <v>7479</v>
      </c>
      <c r="D121" s="90">
        <v>0</v>
      </c>
      <c r="E121" s="90">
        <v>0.26</v>
      </c>
      <c r="F121" s="90">
        <v>0</v>
      </c>
    </row>
    <row r="122" spans="1:6" x14ac:dyDescent="0.2">
      <c r="A122" s="89">
        <v>120</v>
      </c>
      <c r="B122" s="85" t="s">
        <v>460</v>
      </c>
      <c r="C122" s="100" t="s">
        <v>7190</v>
      </c>
      <c r="D122" s="90">
        <v>0</v>
      </c>
      <c r="E122" s="90">
        <v>0.97499999999999998</v>
      </c>
      <c r="F122" s="90">
        <v>0</v>
      </c>
    </row>
    <row r="123" spans="1:6" x14ac:dyDescent="0.2">
      <c r="A123" s="89">
        <v>121</v>
      </c>
      <c r="B123" s="85" t="s">
        <v>461</v>
      </c>
      <c r="C123" s="100" t="s">
        <v>7480</v>
      </c>
      <c r="D123" s="90">
        <v>0</v>
      </c>
      <c r="E123" s="90">
        <v>0</v>
      </c>
      <c r="F123" s="90">
        <v>0</v>
      </c>
    </row>
    <row r="124" spans="1:6" ht="25.5" x14ac:dyDescent="0.2">
      <c r="A124" s="89">
        <v>122</v>
      </c>
      <c r="B124" s="85" t="s">
        <v>462</v>
      </c>
      <c r="C124" s="100" t="s">
        <v>7191</v>
      </c>
      <c r="D124" s="90">
        <v>0.77</v>
      </c>
      <c r="E124" s="90">
        <v>0.58499999999999996</v>
      </c>
      <c r="F124" s="90">
        <v>0</v>
      </c>
    </row>
    <row r="125" spans="1:6" x14ac:dyDescent="0.2">
      <c r="A125" s="89">
        <v>123</v>
      </c>
      <c r="B125" s="85" t="s">
        <v>463</v>
      </c>
      <c r="C125" s="100" t="s">
        <v>7481</v>
      </c>
      <c r="D125" s="90">
        <v>0</v>
      </c>
      <c r="E125" s="90">
        <v>1.3</v>
      </c>
      <c r="F125" s="90">
        <v>0</v>
      </c>
    </row>
    <row r="126" spans="1:6" x14ac:dyDescent="0.2">
      <c r="A126" s="89">
        <v>124</v>
      </c>
      <c r="B126" s="85" t="s">
        <v>2071</v>
      </c>
      <c r="C126" s="100" t="s">
        <v>7482</v>
      </c>
      <c r="D126" s="90">
        <v>0</v>
      </c>
      <c r="E126" s="90">
        <v>0</v>
      </c>
      <c r="F126" s="90">
        <v>0</v>
      </c>
    </row>
    <row r="127" spans="1:6" x14ac:dyDescent="0.2">
      <c r="A127" s="89">
        <v>125</v>
      </c>
      <c r="B127" s="85" t="s">
        <v>464</v>
      </c>
      <c r="C127" s="100" t="s">
        <v>7483</v>
      </c>
      <c r="D127" s="90">
        <v>0</v>
      </c>
      <c r="E127" s="90">
        <v>0.13</v>
      </c>
      <c r="F127" s="90">
        <v>0</v>
      </c>
    </row>
    <row r="128" spans="1:6" ht="25.5" x14ac:dyDescent="0.2">
      <c r="A128" s="89">
        <v>126</v>
      </c>
      <c r="B128" s="85" t="s">
        <v>465</v>
      </c>
      <c r="C128" s="100" t="s">
        <v>7192</v>
      </c>
      <c r="D128" s="90">
        <v>0</v>
      </c>
      <c r="E128" s="90">
        <v>2.73</v>
      </c>
      <c r="F128" s="90">
        <v>0</v>
      </c>
    </row>
    <row r="129" spans="1:6" x14ac:dyDescent="0.2">
      <c r="A129" s="89">
        <v>127</v>
      </c>
      <c r="B129" s="85" t="s">
        <v>2072</v>
      </c>
      <c r="C129" s="100" t="s">
        <v>7484</v>
      </c>
      <c r="D129" s="90">
        <v>0</v>
      </c>
      <c r="E129" s="90">
        <v>0.97499999999999998</v>
      </c>
      <c r="F129" s="90">
        <v>0</v>
      </c>
    </row>
    <row r="130" spans="1:6" x14ac:dyDescent="0.2">
      <c r="A130" s="89">
        <v>128</v>
      </c>
      <c r="B130" s="85" t="s">
        <v>466</v>
      </c>
      <c r="C130" s="100" t="s">
        <v>7485</v>
      </c>
      <c r="D130" s="90">
        <v>0</v>
      </c>
      <c r="E130" s="90">
        <v>2.21</v>
      </c>
      <c r="F130" s="90">
        <v>0</v>
      </c>
    </row>
    <row r="131" spans="1:6" x14ac:dyDescent="0.2">
      <c r="A131" s="89">
        <v>129</v>
      </c>
      <c r="B131" s="85" t="s">
        <v>467</v>
      </c>
      <c r="C131" s="100" t="s">
        <v>7486</v>
      </c>
      <c r="D131" s="90">
        <v>1610.836</v>
      </c>
      <c r="E131" s="90">
        <v>0.32500000000000001</v>
      </c>
      <c r="F131" s="90">
        <v>0</v>
      </c>
    </row>
    <row r="132" spans="1:6" x14ac:dyDescent="0.2">
      <c r="A132" s="89">
        <v>130</v>
      </c>
      <c r="B132" s="85" t="s">
        <v>468</v>
      </c>
      <c r="C132" s="100" t="s">
        <v>7193</v>
      </c>
      <c r="D132" s="90">
        <v>0.63500000000000001</v>
      </c>
      <c r="E132" s="90">
        <v>78.91</v>
      </c>
      <c r="F132" s="90">
        <v>0</v>
      </c>
    </row>
    <row r="133" spans="1:6" x14ac:dyDescent="0.2">
      <c r="A133" s="89">
        <v>131</v>
      </c>
      <c r="B133" s="85" t="s">
        <v>2073</v>
      </c>
      <c r="C133" s="100" t="s">
        <v>7487</v>
      </c>
      <c r="D133" s="90">
        <v>12.516999999999999</v>
      </c>
      <c r="E133" s="90">
        <v>6.5000000000000002E-2</v>
      </c>
      <c r="F133" s="90">
        <v>0</v>
      </c>
    </row>
    <row r="134" spans="1:6" x14ac:dyDescent="0.2">
      <c r="A134" s="89">
        <v>132</v>
      </c>
      <c r="B134" s="85" t="s">
        <v>2074</v>
      </c>
      <c r="C134" s="100" t="s">
        <v>7488</v>
      </c>
      <c r="D134" s="90">
        <v>0</v>
      </c>
      <c r="E134" s="90">
        <v>0</v>
      </c>
      <c r="F134" s="90">
        <v>0</v>
      </c>
    </row>
    <row r="135" spans="1:6" x14ac:dyDescent="0.2">
      <c r="A135" s="89">
        <v>133</v>
      </c>
      <c r="B135" s="85" t="s">
        <v>469</v>
      </c>
      <c r="C135" s="100" t="s">
        <v>7194</v>
      </c>
      <c r="D135" s="90">
        <v>1.6419999999999999</v>
      </c>
      <c r="E135" s="90">
        <v>0.65</v>
      </c>
      <c r="F135" s="90">
        <v>0</v>
      </c>
    </row>
    <row r="136" spans="1:6" x14ac:dyDescent="0.2">
      <c r="A136" s="89">
        <v>134</v>
      </c>
      <c r="B136" s="85" t="s">
        <v>470</v>
      </c>
      <c r="C136" s="100" t="s">
        <v>7195</v>
      </c>
      <c r="D136" s="90">
        <v>0</v>
      </c>
      <c r="E136" s="90">
        <v>12.48</v>
      </c>
      <c r="F136" s="90">
        <v>0</v>
      </c>
    </row>
    <row r="137" spans="1:6" ht="25.5" x14ac:dyDescent="0.2">
      <c r="A137" s="89">
        <v>135</v>
      </c>
      <c r="B137" s="85" t="s">
        <v>471</v>
      </c>
      <c r="C137" s="100" t="s">
        <v>7196</v>
      </c>
      <c r="D137" s="90">
        <v>7.3369999999999997</v>
      </c>
      <c r="E137" s="90">
        <v>18.2</v>
      </c>
      <c r="F137" s="90">
        <v>0</v>
      </c>
    </row>
    <row r="138" spans="1:6" x14ac:dyDescent="0.2">
      <c r="A138" s="89">
        <v>136</v>
      </c>
      <c r="B138" s="85" t="s">
        <v>2075</v>
      </c>
      <c r="C138" s="100" t="s">
        <v>7489</v>
      </c>
      <c r="D138" s="90">
        <v>0.16200000000000001</v>
      </c>
      <c r="E138" s="90">
        <v>6.5000000000000002E-2</v>
      </c>
      <c r="F138" s="90">
        <v>0</v>
      </c>
    </row>
    <row r="139" spans="1:6" x14ac:dyDescent="0.2">
      <c r="A139" s="89">
        <v>137</v>
      </c>
      <c r="B139" s="85" t="s">
        <v>2076</v>
      </c>
      <c r="C139" s="100" t="s">
        <v>7490</v>
      </c>
      <c r="D139" s="90">
        <v>0</v>
      </c>
      <c r="E139" s="90">
        <v>0</v>
      </c>
      <c r="F139" s="90">
        <v>0</v>
      </c>
    </row>
    <row r="140" spans="1:6" x14ac:dyDescent="0.2">
      <c r="A140" s="89">
        <v>138</v>
      </c>
      <c r="B140" s="85" t="s">
        <v>472</v>
      </c>
      <c r="C140" s="100" t="s">
        <v>7491</v>
      </c>
      <c r="D140" s="90">
        <v>0</v>
      </c>
      <c r="E140" s="90">
        <v>1.885</v>
      </c>
      <c r="F140" s="90">
        <v>0</v>
      </c>
    </row>
    <row r="141" spans="1:6" x14ac:dyDescent="0.2">
      <c r="A141" s="89">
        <v>139</v>
      </c>
      <c r="B141" s="85" t="s">
        <v>473</v>
      </c>
      <c r="C141" s="100" t="s">
        <v>7492</v>
      </c>
      <c r="D141" s="90">
        <v>15.473000000000001</v>
      </c>
      <c r="E141" s="90">
        <v>158.47</v>
      </c>
      <c r="F141" s="90">
        <v>0</v>
      </c>
    </row>
    <row r="142" spans="1:6" x14ac:dyDescent="0.2">
      <c r="A142" s="89">
        <v>140</v>
      </c>
      <c r="B142" s="85" t="s">
        <v>474</v>
      </c>
      <c r="C142" s="100" t="s">
        <v>7493</v>
      </c>
      <c r="D142" s="90">
        <v>184.32400000000001</v>
      </c>
      <c r="E142" s="90">
        <v>4.6150000000000002</v>
      </c>
      <c r="F142" s="90">
        <v>0</v>
      </c>
    </row>
    <row r="143" spans="1:6" x14ac:dyDescent="0.2">
      <c r="A143" s="89">
        <v>141</v>
      </c>
      <c r="B143" s="85" t="s">
        <v>475</v>
      </c>
      <c r="C143" s="100" t="s">
        <v>7494</v>
      </c>
      <c r="D143" s="90">
        <v>0</v>
      </c>
      <c r="E143" s="90">
        <v>0.91</v>
      </c>
      <c r="F143" s="90">
        <v>0</v>
      </c>
    </row>
    <row r="144" spans="1:6" ht="25.5" x14ac:dyDescent="0.2">
      <c r="A144" s="89">
        <v>142</v>
      </c>
      <c r="B144" s="85" t="s">
        <v>476</v>
      </c>
      <c r="C144" s="100" t="s">
        <v>7197</v>
      </c>
      <c r="D144" s="90">
        <v>0</v>
      </c>
      <c r="E144" s="90">
        <v>0.26</v>
      </c>
      <c r="F144" s="90">
        <v>0</v>
      </c>
    </row>
    <row r="145" spans="1:6" x14ac:dyDescent="0.2">
      <c r="A145" s="89">
        <v>143</v>
      </c>
      <c r="B145" s="85" t="s">
        <v>2077</v>
      </c>
      <c r="C145" s="100" t="s">
        <v>7495</v>
      </c>
      <c r="D145" s="90">
        <v>0</v>
      </c>
      <c r="E145" s="90">
        <v>0.19500000000000001</v>
      </c>
      <c r="F145" s="90">
        <v>0</v>
      </c>
    </row>
    <row r="146" spans="1:6" x14ac:dyDescent="0.2">
      <c r="A146" s="89">
        <v>144</v>
      </c>
      <c r="B146" s="85" t="s">
        <v>477</v>
      </c>
      <c r="C146" s="100" t="s">
        <v>7496</v>
      </c>
      <c r="D146" s="90">
        <v>4.7530000000000001</v>
      </c>
      <c r="E146" s="90">
        <v>3.38</v>
      </c>
      <c r="F146" s="90">
        <v>0</v>
      </c>
    </row>
    <row r="147" spans="1:6" x14ac:dyDescent="0.2">
      <c r="A147" s="89">
        <v>145</v>
      </c>
      <c r="B147" s="85" t="s">
        <v>478</v>
      </c>
      <c r="C147" s="100" t="s">
        <v>7497</v>
      </c>
      <c r="D147" s="90">
        <v>3.8559999999999999</v>
      </c>
      <c r="E147" s="90">
        <v>67.73</v>
      </c>
      <c r="F147" s="90">
        <v>0</v>
      </c>
    </row>
    <row r="148" spans="1:6" x14ac:dyDescent="0.2">
      <c r="A148" s="89">
        <v>146</v>
      </c>
      <c r="B148" s="85" t="s">
        <v>2078</v>
      </c>
      <c r="C148" s="100" t="s">
        <v>7498</v>
      </c>
      <c r="D148" s="90">
        <v>0</v>
      </c>
      <c r="E148" s="90">
        <v>0.19500000000000001</v>
      </c>
      <c r="F148" s="90">
        <v>0</v>
      </c>
    </row>
    <row r="149" spans="1:6" ht="25.5" x14ac:dyDescent="0.2">
      <c r="A149" s="89">
        <v>147</v>
      </c>
      <c r="B149" s="85" t="s">
        <v>2079</v>
      </c>
      <c r="C149" s="100" t="s">
        <v>7499</v>
      </c>
      <c r="D149" s="90">
        <v>124.955</v>
      </c>
      <c r="E149" s="90">
        <v>6.3049999999999997</v>
      </c>
      <c r="F149" s="90">
        <v>0</v>
      </c>
    </row>
    <row r="150" spans="1:6" ht="25.5" x14ac:dyDescent="0.2">
      <c r="A150" s="89">
        <v>148</v>
      </c>
      <c r="B150" s="85" t="s">
        <v>479</v>
      </c>
      <c r="C150" s="100" t="s">
        <v>7198</v>
      </c>
      <c r="D150" s="90">
        <v>0</v>
      </c>
      <c r="E150" s="90">
        <v>0.19500000000000001</v>
      </c>
      <c r="F150" s="90">
        <v>0</v>
      </c>
    </row>
    <row r="151" spans="1:6" ht="25.5" x14ac:dyDescent="0.2">
      <c r="A151" s="89">
        <v>149</v>
      </c>
      <c r="B151" s="85" t="s">
        <v>480</v>
      </c>
      <c r="C151" s="100" t="s">
        <v>481</v>
      </c>
      <c r="D151" s="90">
        <v>3.29</v>
      </c>
      <c r="E151" s="90">
        <v>10.92</v>
      </c>
      <c r="F151" s="90">
        <v>0</v>
      </c>
    </row>
    <row r="152" spans="1:6" x14ac:dyDescent="0.2">
      <c r="A152" s="89">
        <v>150</v>
      </c>
      <c r="B152" s="85" t="s">
        <v>482</v>
      </c>
      <c r="C152" s="100" t="s">
        <v>7500</v>
      </c>
      <c r="D152" s="90">
        <v>0</v>
      </c>
      <c r="E152" s="90">
        <v>1.56</v>
      </c>
      <c r="F152" s="90">
        <v>0</v>
      </c>
    </row>
    <row r="153" spans="1:6" x14ac:dyDescent="0.2">
      <c r="A153" s="89">
        <v>151</v>
      </c>
      <c r="B153" s="85" t="s">
        <v>2080</v>
      </c>
      <c r="C153" s="100" t="s">
        <v>7501</v>
      </c>
      <c r="D153" s="90">
        <v>52.929000000000002</v>
      </c>
      <c r="E153" s="90">
        <v>84.71</v>
      </c>
      <c r="F153" s="90">
        <v>0</v>
      </c>
    </row>
    <row r="154" spans="1:6" x14ac:dyDescent="0.2">
      <c r="A154" s="89">
        <v>152</v>
      </c>
      <c r="B154" s="85" t="s">
        <v>2081</v>
      </c>
      <c r="C154" s="100" t="s">
        <v>7502</v>
      </c>
      <c r="D154" s="90">
        <v>0.372</v>
      </c>
      <c r="E154" s="90">
        <v>0.53200000000000003</v>
      </c>
      <c r="F154" s="90">
        <v>0</v>
      </c>
    </row>
    <row r="155" spans="1:6" x14ac:dyDescent="0.2">
      <c r="A155" s="89">
        <v>153</v>
      </c>
      <c r="B155" s="85" t="s">
        <v>483</v>
      </c>
      <c r="C155" s="100" t="s">
        <v>7503</v>
      </c>
      <c r="D155" s="90">
        <v>452.714</v>
      </c>
      <c r="E155" s="90">
        <v>726.89700000000005</v>
      </c>
      <c r="F155" s="90">
        <v>0</v>
      </c>
    </row>
    <row r="156" spans="1:6" x14ac:dyDescent="0.2">
      <c r="A156" s="89">
        <v>154</v>
      </c>
      <c r="B156" s="85" t="s">
        <v>2082</v>
      </c>
      <c r="C156" s="100" t="s">
        <v>7504</v>
      </c>
      <c r="D156" s="90">
        <v>6826.8280000000004</v>
      </c>
      <c r="E156" s="90">
        <v>9876.7720000000008</v>
      </c>
      <c r="F156" s="90">
        <v>0</v>
      </c>
    </row>
    <row r="157" spans="1:6" x14ac:dyDescent="0.2">
      <c r="A157" s="89">
        <v>155</v>
      </c>
      <c r="B157" s="85" t="s">
        <v>484</v>
      </c>
      <c r="C157" s="100" t="s">
        <v>7505</v>
      </c>
      <c r="D157" s="90">
        <v>6730.8149999999996</v>
      </c>
      <c r="E157" s="90">
        <v>9670.1839999999993</v>
      </c>
      <c r="F157" s="90">
        <v>0</v>
      </c>
    </row>
    <row r="158" spans="1:6" x14ac:dyDescent="0.2">
      <c r="A158" s="89">
        <v>156</v>
      </c>
      <c r="B158" s="85" t="s">
        <v>2083</v>
      </c>
      <c r="C158" s="100" t="s">
        <v>7506</v>
      </c>
      <c r="D158" s="90">
        <v>1740.873</v>
      </c>
      <c r="E158" s="90">
        <v>2558.5349999999999</v>
      </c>
      <c r="F158" s="90">
        <v>0</v>
      </c>
    </row>
    <row r="159" spans="1:6" x14ac:dyDescent="0.2">
      <c r="A159" s="89">
        <v>157</v>
      </c>
      <c r="B159" s="85" t="s">
        <v>485</v>
      </c>
      <c r="C159" s="100" t="s">
        <v>7199</v>
      </c>
      <c r="D159" s="90">
        <v>152448.56</v>
      </c>
      <c r="E159" s="90">
        <v>17.745000000000001</v>
      </c>
      <c r="F159" s="90">
        <v>0</v>
      </c>
    </row>
    <row r="160" spans="1:6" ht="25.5" x14ac:dyDescent="0.2">
      <c r="A160" s="89">
        <v>158</v>
      </c>
      <c r="B160" s="85" t="s">
        <v>2084</v>
      </c>
      <c r="C160" s="100" t="s">
        <v>7507</v>
      </c>
      <c r="D160" s="90">
        <v>107440.224</v>
      </c>
      <c r="E160" s="90">
        <v>11.115</v>
      </c>
      <c r="F160" s="90">
        <v>0</v>
      </c>
    </row>
    <row r="161" spans="1:6" ht="25.5" x14ac:dyDescent="0.2">
      <c r="A161" s="89">
        <v>159</v>
      </c>
      <c r="B161" s="85" t="s">
        <v>486</v>
      </c>
      <c r="C161" s="100" t="s">
        <v>7200</v>
      </c>
      <c r="D161" s="90">
        <v>49016.847999999998</v>
      </c>
      <c r="E161" s="90">
        <v>24.31</v>
      </c>
      <c r="F161" s="90">
        <v>0</v>
      </c>
    </row>
    <row r="162" spans="1:6" ht="25.5" x14ac:dyDescent="0.2">
      <c r="A162" s="89">
        <v>160</v>
      </c>
      <c r="B162" s="85" t="s">
        <v>487</v>
      </c>
      <c r="C162" s="100" t="s">
        <v>488</v>
      </c>
      <c r="D162" s="90">
        <v>17.687999999999999</v>
      </c>
      <c r="E162" s="90">
        <v>0.13</v>
      </c>
      <c r="F162" s="90">
        <v>0</v>
      </c>
    </row>
    <row r="163" spans="1:6" ht="25.5" x14ac:dyDescent="0.2">
      <c r="A163" s="89">
        <v>161</v>
      </c>
      <c r="B163" s="85" t="s">
        <v>2085</v>
      </c>
      <c r="C163" s="100" t="s">
        <v>2086</v>
      </c>
      <c r="D163" s="90">
        <v>20117.792000000001</v>
      </c>
      <c r="E163" s="90">
        <v>11.18</v>
      </c>
      <c r="F163" s="90">
        <v>0</v>
      </c>
    </row>
    <row r="164" spans="1:6" ht="25.5" x14ac:dyDescent="0.2">
      <c r="A164" s="89">
        <v>162</v>
      </c>
      <c r="B164" s="85" t="s">
        <v>2087</v>
      </c>
      <c r="C164" s="100" t="s">
        <v>7508</v>
      </c>
      <c r="D164" s="90">
        <v>10.332000000000001</v>
      </c>
      <c r="E164" s="90">
        <v>0</v>
      </c>
      <c r="F164" s="90">
        <v>0</v>
      </c>
    </row>
    <row r="165" spans="1:6" ht="25.5" x14ac:dyDescent="0.2">
      <c r="A165" s="89">
        <v>163</v>
      </c>
      <c r="B165" s="85" t="s">
        <v>489</v>
      </c>
      <c r="C165" s="100" t="s">
        <v>7201</v>
      </c>
      <c r="D165" s="90">
        <v>23312.977999999999</v>
      </c>
      <c r="E165" s="90">
        <v>11.615</v>
      </c>
      <c r="F165" s="90">
        <v>0</v>
      </c>
    </row>
    <row r="166" spans="1:6" x14ac:dyDescent="0.2">
      <c r="A166" s="89">
        <v>164</v>
      </c>
      <c r="B166" s="85" t="s">
        <v>490</v>
      </c>
      <c r="C166" s="100" t="s">
        <v>20787</v>
      </c>
      <c r="D166" s="90">
        <v>123361.712</v>
      </c>
      <c r="E166" s="90">
        <v>14.82</v>
      </c>
      <c r="F166" s="90">
        <v>0</v>
      </c>
    </row>
    <row r="167" spans="1:6" x14ac:dyDescent="0.2">
      <c r="A167" s="89">
        <v>165</v>
      </c>
      <c r="B167" s="85" t="s">
        <v>2088</v>
      </c>
      <c r="C167" s="100" t="s">
        <v>7510</v>
      </c>
      <c r="D167" s="90">
        <v>2.5640000000000001</v>
      </c>
      <c r="E167" s="90">
        <v>0</v>
      </c>
      <c r="F167" s="90">
        <v>0</v>
      </c>
    </row>
    <row r="168" spans="1:6" x14ac:dyDescent="0.2">
      <c r="A168" s="89">
        <v>166</v>
      </c>
      <c r="B168" s="85" t="s">
        <v>2089</v>
      </c>
      <c r="C168" s="100" t="s">
        <v>7511</v>
      </c>
      <c r="D168" s="90">
        <v>6026.73</v>
      </c>
      <c r="E168" s="90">
        <v>3.25</v>
      </c>
      <c r="F168" s="90">
        <v>0</v>
      </c>
    </row>
    <row r="169" spans="1:6" x14ac:dyDescent="0.2">
      <c r="A169" s="89">
        <v>167</v>
      </c>
      <c r="B169" s="85" t="s">
        <v>491</v>
      </c>
      <c r="C169" s="100" t="s">
        <v>7512</v>
      </c>
      <c r="D169" s="90">
        <v>47954.472000000002</v>
      </c>
      <c r="E169" s="90">
        <v>9.8800000000000008</v>
      </c>
      <c r="F169" s="90">
        <v>0</v>
      </c>
    </row>
    <row r="170" spans="1:6" x14ac:dyDescent="0.2">
      <c r="A170" s="89">
        <v>168</v>
      </c>
      <c r="B170" s="85" t="s">
        <v>492</v>
      </c>
      <c r="C170" s="100" t="s">
        <v>7513</v>
      </c>
      <c r="D170" s="90">
        <v>1.026</v>
      </c>
      <c r="E170" s="90">
        <v>0</v>
      </c>
      <c r="F170" s="90">
        <v>0</v>
      </c>
    </row>
    <row r="171" spans="1:6" x14ac:dyDescent="0.2">
      <c r="A171" s="89">
        <v>169</v>
      </c>
      <c r="B171" s="85" t="s">
        <v>2090</v>
      </c>
      <c r="C171" s="100" t="s">
        <v>7514</v>
      </c>
      <c r="D171" s="90">
        <v>78.605000000000004</v>
      </c>
      <c r="E171" s="90">
        <v>0.39</v>
      </c>
      <c r="F171" s="90">
        <v>0</v>
      </c>
    </row>
    <row r="172" spans="1:6" x14ac:dyDescent="0.2">
      <c r="A172" s="89">
        <v>170</v>
      </c>
      <c r="B172" s="85" t="s">
        <v>2091</v>
      </c>
      <c r="C172" s="100" t="s">
        <v>7515</v>
      </c>
      <c r="D172" s="90">
        <v>14716.537</v>
      </c>
      <c r="E172" s="90">
        <v>21105.628000000001</v>
      </c>
      <c r="F172" s="90">
        <v>0</v>
      </c>
    </row>
    <row r="173" spans="1:6" x14ac:dyDescent="0.2">
      <c r="A173" s="89">
        <v>171</v>
      </c>
      <c r="B173" s="85" t="s">
        <v>2092</v>
      </c>
      <c r="C173" s="100" t="s">
        <v>7516</v>
      </c>
      <c r="D173" s="90">
        <v>0</v>
      </c>
      <c r="E173" s="90">
        <v>5.0579999999999998</v>
      </c>
      <c r="F173" s="90">
        <v>0</v>
      </c>
    </row>
    <row r="174" spans="1:6" x14ac:dyDescent="0.2">
      <c r="A174" s="89">
        <v>172</v>
      </c>
      <c r="B174" s="85" t="s">
        <v>493</v>
      </c>
      <c r="C174" s="100" t="s">
        <v>7202</v>
      </c>
      <c r="D174" s="90">
        <v>0</v>
      </c>
      <c r="E174" s="90">
        <v>23.725000000000001</v>
      </c>
      <c r="F174" s="90">
        <v>0</v>
      </c>
    </row>
    <row r="175" spans="1:6" x14ac:dyDescent="0.2">
      <c r="A175" s="89">
        <v>173</v>
      </c>
      <c r="B175" s="85" t="s">
        <v>2093</v>
      </c>
      <c r="C175" s="100" t="s">
        <v>7517</v>
      </c>
      <c r="D175" s="90">
        <v>13.991</v>
      </c>
      <c r="E175" s="90">
        <v>13.945</v>
      </c>
      <c r="F175" s="90">
        <v>0</v>
      </c>
    </row>
    <row r="176" spans="1:6" x14ac:dyDescent="0.2">
      <c r="A176" s="89">
        <v>174</v>
      </c>
      <c r="B176" s="85" t="s">
        <v>495</v>
      </c>
      <c r="C176" s="100" t="s">
        <v>7518</v>
      </c>
      <c r="D176" s="90">
        <v>18761.871999999999</v>
      </c>
      <c r="E176" s="90">
        <v>27250.848000000002</v>
      </c>
      <c r="F176" s="90">
        <v>0</v>
      </c>
    </row>
    <row r="177" spans="1:6" x14ac:dyDescent="0.2">
      <c r="A177" s="89">
        <v>175</v>
      </c>
      <c r="B177" s="85" t="s">
        <v>2094</v>
      </c>
      <c r="C177" s="100" t="s">
        <v>7519</v>
      </c>
      <c r="D177" s="90">
        <v>13122.704</v>
      </c>
      <c r="E177" s="90">
        <v>19220.892</v>
      </c>
      <c r="F177" s="90">
        <v>0</v>
      </c>
    </row>
    <row r="178" spans="1:6" x14ac:dyDescent="0.2">
      <c r="A178" s="89">
        <v>176</v>
      </c>
      <c r="B178" s="85" t="s">
        <v>2095</v>
      </c>
      <c r="C178" s="100" t="s">
        <v>7520</v>
      </c>
      <c r="D178" s="90">
        <v>20.504000000000001</v>
      </c>
      <c r="E178" s="90">
        <v>29.677</v>
      </c>
      <c r="F178" s="90">
        <v>0</v>
      </c>
    </row>
    <row r="179" spans="1:6" x14ac:dyDescent="0.2">
      <c r="A179" s="89">
        <v>177</v>
      </c>
      <c r="B179" s="85" t="s">
        <v>2096</v>
      </c>
      <c r="C179" s="100" t="s">
        <v>7521</v>
      </c>
      <c r="D179" s="90">
        <v>16613.878000000001</v>
      </c>
      <c r="E179" s="90">
        <v>23759.64</v>
      </c>
      <c r="F179" s="90">
        <v>0</v>
      </c>
    </row>
    <row r="180" spans="1:6" x14ac:dyDescent="0.2">
      <c r="A180" s="89">
        <v>178</v>
      </c>
      <c r="B180" s="85" t="s">
        <v>2097</v>
      </c>
      <c r="C180" s="100" t="s">
        <v>7522</v>
      </c>
      <c r="D180" s="90">
        <v>11.66</v>
      </c>
      <c r="E180" s="90">
        <v>16.739000000000001</v>
      </c>
      <c r="F180" s="90">
        <v>0</v>
      </c>
    </row>
    <row r="181" spans="1:6" x14ac:dyDescent="0.2">
      <c r="A181" s="89">
        <v>179</v>
      </c>
      <c r="B181" s="85" t="s">
        <v>2098</v>
      </c>
      <c r="C181" s="100" t="s">
        <v>7523</v>
      </c>
      <c r="D181" s="90">
        <v>1412.0840000000001</v>
      </c>
      <c r="E181" s="90">
        <v>2028.913</v>
      </c>
      <c r="F181" s="90">
        <v>0</v>
      </c>
    </row>
    <row r="182" spans="1:6" x14ac:dyDescent="0.2">
      <c r="A182" s="89">
        <v>180</v>
      </c>
      <c r="B182" s="85" t="s">
        <v>2099</v>
      </c>
      <c r="C182" s="100" t="s">
        <v>7524</v>
      </c>
      <c r="D182" s="90">
        <v>906.85699999999997</v>
      </c>
      <c r="E182" s="90">
        <v>1304.4349999999999</v>
      </c>
      <c r="F182" s="90">
        <v>0</v>
      </c>
    </row>
    <row r="183" spans="1:6" x14ac:dyDescent="0.2">
      <c r="A183" s="89">
        <v>181</v>
      </c>
      <c r="B183" s="85" t="s">
        <v>2100</v>
      </c>
      <c r="C183" s="100" t="s">
        <v>7525</v>
      </c>
      <c r="D183" s="90">
        <v>13.667999999999999</v>
      </c>
      <c r="E183" s="90">
        <v>19.611000000000001</v>
      </c>
      <c r="F183" s="90">
        <v>0</v>
      </c>
    </row>
    <row r="184" spans="1:6" x14ac:dyDescent="0.2">
      <c r="A184" s="89">
        <v>182</v>
      </c>
      <c r="B184" s="85" t="s">
        <v>496</v>
      </c>
      <c r="C184" s="100" t="s">
        <v>7526</v>
      </c>
      <c r="D184" s="90">
        <v>125.773</v>
      </c>
      <c r="E184" s="90">
        <v>180.102</v>
      </c>
      <c r="F184" s="90">
        <v>0</v>
      </c>
    </row>
    <row r="185" spans="1:6" x14ac:dyDescent="0.2">
      <c r="A185" s="89">
        <v>183</v>
      </c>
      <c r="B185" s="85" t="s">
        <v>497</v>
      </c>
      <c r="C185" s="100" t="s">
        <v>7527</v>
      </c>
      <c r="D185" s="90">
        <v>744.65899999999999</v>
      </c>
      <c r="E185" s="90">
        <v>1064.4169999999999</v>
      </c>
      <c r="F185" s="90">
        <v>0</v>
      </c>
    </row>
    <row r="186" spans="1:6" x14ac:dyDescent="0.2">
      <c r="A186" s="89">
        <v>184</v>
      </c>
      <c r="B186" s="85" t="s">
        <v>2101</v>
      </c>
      <c r="C186" s="100" t="s">
        <v>7528</v>
      </c>
      <c r="D186" s="90">
        <v>0.98099999999999998</v>
      </c>
      <c r="E186" s="90">
        <v>1.468</v>
      </c>
      <c r="F186" s="90">
        <v>0</v>
      </c>
    </row>
    <row r="187" spans="1:6" x14ac:dyDescent="0.2">
      <c r="A187" s="89">
        <v>185</v>
      </c>
      <c r="B187" s="85" t="s">
        <v>498</v>
      </c>
      <c r="C187" s="100" t="s">
        <v>7529</v>
      </c>
      <c r="D187" s="90">
        <v>591350.33600000001</v>
      </c>
      <c r="E187" s="90">
        <v>265757.36</v>
      </c>
      <c r="F187" s="90">
        <v>0</v>
      </c>
    </row>
    <row r="188" spans="1:6" x14ac:dyDescent="0.2">
      <c r="A188" s="89">
        <v>186</v>
      </c>
      <c r="B188" s="85" t="s">
        <v>499</v>
      </c>
      <c r="C188" s="100" t="s">
        <v>7530</v>
      </c>
      <c r="D188" s="90">
        <v>1007496.768</v>
      </c>
      <c r="E188" s="90">
        <v>521838.68800000002</v>
      </c>
      <c r="F188" s="90">
        <v>0</v>
      </c>
    </row>
    <row r="189" spans="1:6" x14ac:dyDescent="0.2">
      <c r="A189" s="89">
        <v>187</v>
      </c>
      <c r="B189" s="85" t="s">
        <v>2102</v>
      </c>
      <c r="C189" s="100" t="s">
        <v>7531</v>
      </c>
      <c r="D189" s="90">
        <v>0</v>
      </c>
      <c r="E189" s="90">
        <v>4.55</v>
      </c>
      <c r="F189" s="90">
        <v>0</v>
      </c>
    </row>
    <row r="190" spans="1:6" x14ac:dyDescent="0.2">
      <c r="A190" s="89">
        <v>188</v>
      </c>
      <c r="B190" s="85" t="s">
        <v>500</v>
      </c>
      <c r="C190" s="100" t="s">
        <v>7532</v>
      </c>
      <c r="D190" s="90">
        <v>311.96800000000002</v>
      </c>
      <c r="E190" s="90">
        <v>179.33500000000001</v>
      </c>
      <c r="F190" s="90">
        <v>0</v>
      </c>
    </row>
    <row r="191" spans="1:6" x14ac:dyDescent="0.2">
      <c r="A191" s="89">
        <v>189</v>
      </c>
      <c r="B191" s="85" t="s">
        <v>2103</v>
      </c>
      <c r="C191" s="100" t="s">
        <v>7533</v>
      </c>
      <c r="D191" s="90">
        <v>7560.1329999999998</v>
      </c>
      <c r="E191" s="90">
        <v>15252.883</v>
      </c>
      <c r="F191" s="90">
        <v>0</v>
      </c>
    </row>
    <row r="192" spans="1:6" x14ac:dyDescent="0.2">
      <c r="A192" s="89">
        <v>190</v>
      </c>
      <c r="B192" s="85" t="s">
        <v>2104</v>
      </c>
      <c r="C192" s="100" t="s">
        <v>7534</v>
      </c>
      <c r="D192" s="90">
        <v>15.202</v>
      </c>
      <c r="E192" s="90">
        <v>678.93399999999997</v>
      </c>
      <c r="F192" s="90">
        <v>0</v>
      </c>
    </row>
    <row r="193" spans="1:6" x14ac:dyDescent="0.2">
      <c r="A193" s="89">
        <v>191</v>
      </c>
      <c r="B193" s="85" t="s">
        <v>2105</v>
      </c>
      <c r="C193" s="100" t="s">
        <v>7535</v>
      </c>
      <c r="D193" s="90">
        <v>0</v>
      </c>
      <c r="E193" s="90">
        <v>40.69</v>
      </c>
      <c r="F193" s="90">
        <v>0</v>
      </c>
    </row>
    <row r="194" spans="1:6" ht="25.5" x14ac:dyDescent="0.2">
      <c r="A194" s="89">
        <v>192</v>
      </c>
      <c r="B194" s="85" t="s">
        <v>501</v>
      </c>
      <c r="C194" s="100" t="s">
        <v>7203</v>
      </c>
      <c r="D194" s="90">
        <v>148.786</v>
      </c>
      <c r="E194" s="90">
        <v>139.36000000000001</v>
      </c>
      <c r="F194" s="90">
        <v>0</v>
      </c>
    </row>
    <row r="195" spans="1:6" x14ac:dyDescent="0.2">
      <c r="A195" s="89">
        <v>193</v>
      </c>
      <c r="B195" s="85" t="s">
        <v>502</v>
      </c>
      <c r="C195" s="100" t="s">
        <v>7537</v>
      </c>
      <c r="D195" s="90">
        <v>13.914</v>
      </c>
      <c r="E195" s="90">
        <v>116.32599999999999</v>
      </c>
      <c r="F195" s="90">
        <v>0</v>
      </c>
    </row>
    <row r="196" spans="1:6" x14ac:dyDescent="0.2">
      <c r="A196" s="89">
        <v>194</v>
      </c>
      <c r="B196" s="85" t="s">
        <v>2106</v>
      </c>
      <c r="C196" s="100" t="s">
        <v>7538</v>
      </c>
      <c r="D196" s="90">
        <v>0</v>
      </c>
      <c r="E196" s="90">
        <v>1.3</v>
      </c>
      <c r="F196" s="90">
        <v>0</v>
      </c>
    </row>
    <row r="197" spans="1:6" ht="25.5" x14ac:dyDescent="0.2">
      <c r="A197" s="89">
        <v>195</v>
      </c>
      <c r="B197" s="85" t="s">
        <v>503</v>
      </c>
      <c r="C197" s="100" t="s">
        <v>504</v>
      </c>
      <c r="D197" s="90">
        <v>25.271000000000001</v>
      </c>
      <c r="E197" s="90">
        <v>76.894999999999996</v>
      </c>
      <c r="F197" s="90">
        <v>0</v>
      </c>
    </row>
    <row r="198" spans="1:6" x14ac:dyDescent="0.2">
      <c r="A198" s="89">
        <v>196</v>
      </c>
      <c r="B198" s="85" t="s">
        <v>505</v>
      </c>
      <c r="C198" s="100" t="s">
        <v>7539</v>
      </c>
      <c r="D198" s="90">
        <v>716.45899999999995</v>
      </c>
      <c r="E198" s="90">
        <v>114.08499999999999</v>
      </c>
      <c r="F198" s="90">
        <v>98.433999999999997</v>
      </c>
    </row>
    <row r="199" spans="1:6" x14ac:dyDescent="0.2">
      <c r="A199" s="89">
        <v>197</v>
      </c>
      <c r="B199" s="85" t="s">
        <v>506</v>
      </c>
      <c r="C199" s="100" t="s">
        <v>20788</v>
      </c>
      <c r="D199" s="90">
        <v>10.763</v>
      </c>
      <c r="E199" s="90">
        <v>123.11</v>
      </c>
      <c r="F199" s="90">
        <v>0</v>
      </c>
    </row>
    <row r="200" spans="1:6" x14ac:dyDescent="0.2">
      <c r="A200" s="89">
        <v>198</v>
      </c>
      <c r="B200" s="85" t="s">
        <v>2107</v>
      </c>
      <c r="C200" s="100" t="s">
        <v>7540</v>
      </c>
      <c r="D200" s="90">
        <v>6438.0280000000002</v>
      </c>
      <c r="E200" s="90">
        <v>6503.826</v>
      </c>
      <c r="F200" s="90">
        <v>0</v>
      </c>
    </row>
    <row r="201" spans="1:6" x14ac:dyDescent="0.2">
      <c r="A201" s="89">
        <v>199</v>
      </c>
      <c r="B201" s="85" t="s">
        <v>2108</v>
      </c>
      <c r="C201" s="100" t="s">
        <v>7541</v>
      </c>
      <c r="D201" s="90">
        <v>291.65199999999999</v>
      </c>
      <c r="E201" s="90">
        <v>56.347999999999999</v>
      </c>
      <c r="F201" s="90">
        <v>0</v>
      </c>
    </row>
    <row r="202" spans="1:6" x14ac:dyDescent="0.2">
      <c r="A202" s="89">
        <v>200</v>
      </c>
      <c r="B202" s="85" t="s">
        <v>2109</v>
      </c>
      <c r="C202" s="100" t="s">
        <v>7542</v>
      </c>
      <c r="D202" s="90">
        <v>6.7009999999999996</v>
      </c>
      <c r="E202" s="90">
        <v>0.19500000000000001</v>
      </c>
      <c r="F202" s="90">
        <v>0</v>
      </c>
    </row>
    <row r="203" spans="1:6" x14ac:dyDescent="0.2">
      <c r="A203" s="89">
        <v>201</v>
      </c>
      <c r="B203" s="85" t="s">
        <v>507</v>
      </c>
      <c r="C203" s="100" t="s">
        <v>7543</v>
      </c>
      <c r="D203" s="90">
        <v>0.56100000000000005</v>
      </c>
      <c r="E203" s="90">
        <v>33.865000000000002</v>
      </c>
      <c r="F203" s="90">
        <v>0</v>
      </c>
    </row>
    <row r="204" spans="1:6" x14ac:dyDescent="0.2">
      <c r="A204" s="89">
        <v>202</v>
      </c>
      <c r="B204" s="85" t="s">
        <v>508</v>
      </c>
      <c r="C204" s="100" t="s">
        <v>7544</v>
      </c>
      <c r="D204" s="90">
        <v>66023.728000000003</v>
      </c>
      <c r="E204" s="90">
        <v>240.11</v>
      </c>
      <c r="F204" s="90">
        <v>0</v>
      </c>
    </row>
    <row r="205" spans="1:6" x14ac:dyDescent="0.2">
      <c r="A205" s="89">
        <v>203</v>
      </c>
      <c r="B205" s="85" t="s">
        <v>509</v>
      </c>
      <c r="C205" s="100" t="s">
        <v>7545</v>
      </c>
      <c r="D205" s="90">
        <v>264.07799999999997</v>
      </c>
      <c r="E205" s="90">
        <v>0.97499999999999998</v>
      </c>
      <c r="F205" s="90">
        <v>0</v>
      </c>
    </row>
    <row r="206" spans="1:6" x14ac:dyDescent="0.2">
      <c r="A206" s="89">
        <v>204</v>
      </c>
      <c r="B206" s="85" t="s">
        <v>510</v>
      </c>
      <c r="C206" s="100" t="s">
        <v>7546</v>
      </c>
      <c r="D206" s="90">
        <v>0</v>
      </c>
      <c r="E206" s="90">
        <v>1.105</v>
      </c>
      <c r="F206" s="90">
        <v>0</v>
      </c>
    </row>
    <row r="207" spans="1:6" x14ac:dyDescent="0.2">
      <c r="A207" s="89">
        <v>205</v>
      </c>
      <c r="B207" s="85" t="s">
        <v>2110</v>
      </c>
      <c r="C207" s="100" t="s">
        <v>7547</v>
      </c>
      <c r="D207" s="90">
        <v>0</v>
      </c>
      <c r="E207" s="90">
        <v>0</v>
      </c>
      <c r="F207" s="90">
        <v>0</v>
      </c>
    </row>
    <row r="208" spans="1:6" x14ac:dyDescent="0.2">
      <c r="A208" s="89">
        <v>206</v>
      </c>
      <c r="B208" s="85" t="s">
        <v>511</v>
      </c>
      <c r="C208" s="100" t="s">
        <v>7548</v>
      </c>
      <c r="D208" s="90">
        <v>4.0149999999999997</v>
      </c>
      <c r="E208" s="90">
        <v>6.5000000000000002E-2</v>
      </c>
      <c r="F208" s="90">
        <v>0</v>
      </c>
    </row>
    <row r="209" spans="1:6" x14ac:dyDescent="0.2">
      <c r="A209" s="89">
        <v>207</v>
      </c>
      <c r="B209" s="85" t="s">
        <v>512</v>
      </c>
      <c r="C209" s="100" t="s">
        <v>7549</v>
      </c>
      <c r="D209" s="90">
        <v>0</v>
      </c>
      <c r="E209" s="90">
        <v>0.39</v>
      </c>
      <c r="F209" s="90">
        <v>0</v>
      </c>
    </row>
    <row r="210" spans="1:6" x14ac:dyDescent="0.2">
      <c r="A210" s="89">
        <v>208</v>
      </c>
      <c r="B210" s="85" t="s">
        <v>513</v>
      </c>
      <c r="C210" s="100" t="s">
        <v>7550</v>
      </c>
      <c r="D210" s="90">
        <v>0</v>
      </c>
      <c r="E210" s="90">
        <v>1.105</v>
      </c>
      <c r="F210" s="90">
        <v>0</v>
      </c>
    </row>
    <row r="211" spans="1:6" x14ac:dyDescent="0.2">
      <c r="A211" s="89">
        <v>209</v>
      </c>
      <c r="B211" s="85" t="s">
        <v>514</v>
      </c>
      <c r="C211" s="100" t="s">
        <v>7551</v>
      </c>
      <c r="D211" s="90">
        <v>0</v>
      </c>
      <c r="E211" s="90">
        <v>6.5000000000000002E-2</v>
      </c>
      <c r="F211" s="90">
        <v>0</v>
      </c>
    </row>
    <row r="212" spans="1:6" ht="25.5" x14ac:dyDescent="0.2">
      <c r="A212" s="89">
        <v>210</v>
      </c>
      <c r="B212" s="85" t="s">
        <v>2111</v>
      </c>
      <c r="C212" s="100" t="s">
        <v>2112</v>
      </c>
      <c r="D212" s="90">
        <v>0</v>
      </c>
      <c r="E212" s="90">
        <v>0</v>
      </c>
      <c r="F212" s="90">
        <v>0</v>
      </c>
    </row>
    <row r="213" spans="1:6" x14ac:dyDescent="0.2">
      <c r="A213" s="89">
        <v>211</v>
      </c>
      <c r="B213" s="85" t="s">
        <v>2113</v>
      </c>
      <c r="C213" s="100" t="s">
        <v>7552</v>
      </c>
      <c r="D213" s="90">
        <v>0</v>
      </c>
      <c r="E213" s="90">
        <v>6.5000000000000002E-2</v>
      </c>
      <c r="F213" s="90">
        <v>0</v>
      </c>
    </row>
    <row r="214" spans="1:6" ht="25.5" x14ac:dyDescent="0.2">
      <c r="A214" s="89">
        <v>212</v>
      </c>
      <c r="B214" s="85" t="s">
        <v>2114</v>
      </c>
      <c r="C214" s="100" t="s">
        <v>2115</v>
      </c>
      <c r="D214" s="90">
        <v>5.5E-2</v>
      </c>
      <c r="E214" s="90">
        <v>0</v>
      </c>
      <c r="F214" s="90">
        <v>0</v>
      </c>
    </row>
    <row r="215" spans="1:6" x14ac:dyDescent="0.2">
      <c r="A215" s="89">
        <v>213</v>
      </c>
      <c r="B215" s="85" t="s">
        <v>2116</v>
      </c>
      <c r="C215" s="100" t="s">
        <v>7553</v>
      </c>
      <c r="D215" s="90">
        <v>0</v>
      </c>
      <c r="E215" s="90">
        <v>0</v>
      </c>
      <c r="F215" s="90">
        <v>0</v>
      </c>
    </row>
    <row r="216" spans="1:6" x14ac:dyDescent="0.2">
      <c r="A216" s="89">
        <v>214</v>
      </c>
      <c r="B216" s="85" t="s">
        <v>2117</v>
      </c>
      <c r="C216" s="100" t="s">
        <v>7554</v>
      </c>
      <c r="D216" s="90">
        <v>13.394</v>
      </c>
      <c r="E216" s="90">
        <v>6.5000000000000002E-2</v>
      </c>
      <c r="F216" s="90">
        <v>0</v>
      </c>
    </row>
    <row r="217" spans="1:6" x14ac:dyDescent="0.2">
      <c r="A217" s="89">
        <v>215</v>
      </c>
      <c r="B217" s="85" t="s">
        <v>515</v>
      </c>
      <c r="C217" s="100" t="s">
        <v>7555</v>
      </c>
      <c r="D217" s="90">
        <v>176.15899999999999</v>
      </c>
      <c r="E217" s="90">
        <v>165.352</v>
      </c>
      <c r="F217" s="90">
        <v>0</v>
      </c>
    </row>
    <row r="218" spans="1:6" x14ac:dyDescent="0.2">
      <c r="A218" s="89">
        <v>216</v>
      </c>
      <c r="B218" s="85" t="s">
        <v>2118</v>
      </c>
      <c r="C218" s="100" t="s">
        <v>7556</v>
      </c>
      <c r="D218" s="90">
        <v>1.292</v>
      </c>
      <c r="E218" s="90">
        <v>1.288</v>
      </c>
      <c r="F218" s="90">
        <v>0</v>
      </c>
    </row>
    <row r="219" spans="1:6" x14ac:dyDescent="0.2">
      <c r="A219" s="89">
        <v>217</v>
      </c>
      <c r="B219" s="85" t="s">
        <v>516</v>
      </c>
      <c r="C219" s="100" t="s">
        <v>7557</v>
      </c>
      <c r="D219" s="90">
        <v>56.470999999999997</v>
      </c>
      <c r="E219" s="90">
        <v>43.055999999999997</v>
      </c>
      <c r="F219" s="90">
        <v>0</v>
      </c>
    </row>
    <row r="220" spans="1:6" ht="25.5" x14ac:dyDescent="0.2">
      <c r="A220" s="89">
        <v>218</v>
      </c>
      <c r="B220" s="85" t="s">
        <v>2119</v>
      </c>
      <c r="C220" s="100" t="s">
        <v>2120</v>
      </c>
      <c r="D220" s="90">
        <v>82.29</v>
      </c>
      <c r="E220" s="90">
        <v>82.236999999999995</v>
      </c>
      <c r="F220" s="90">
        <v>0</v>
      </c>
    </row>
    <row r="221" spans="1:6" ht="25.5" x14ac:dyDescent="0.2">
      <c r="A221" s="89">
        <v>219</v>
      </c>
      <c r="B221" s="85" t="s">
        <v>2121</v>
      </c>
      <c r="C221" s="100" t="s">
        <v>2122</v>
      </c>
      <c r="D221" s="90">
        <v>114.223</v>
      </c>
      <c r="E221" s="90">
        <v>114.065</v>
      </c>
      <c r="F221" s="90">
        <v>0</v>
      </c>
    </row>
    <row r="222" spans="1:6" x14ac:dyDescent="0.2">
      <c r="A222" s="89">
        <v>220</v>
      </c>
      <c r="B222" s="85" t="s">
        <v>517</v>
      </c>
      <c r="C222" s="100" t="s">
        <v>7558</v>
      </c>
      <c r="D222" s="90">
        <v>104.90900000000001</v>
      </c>
      <c r="E222" s="90">
        <v>104.627</v>
      </c>
      <c r="F222" s="90">
        <v>0</v>
      </c>
    </row>
    <row r="223" spans="1:6" x14ac:dyDescent="0.2">
      <c r="A223" s="89">
        <v>221</v>
      </c>
      <c r="B223" s="85" t="s">
        <v>2123</v>
      </c>
      <c r="C223" s="100" t="s">
        <v>7559</v>
      </c>
      <c r="D223" s="90">
        <v>59</v>
      </c>
      <c r="E223" s="90">
        <v>58.802999999999997</v>
      </c>
      <c r="F223" s="90">
        <v>0</v>
      </c>
    </row>
    <row r="224" spans="1:6" x14ac:dyDescent="0.2">
      <c r="A224" s="89">
        <v>222</v>
      </c>
      <c r="B224" s="85" t="s">
        <v>2124</v>
      </c>
      <c r="C224" s="100" t="s">
        <v>7560</v>
      </c>
      <c r="D224" s="90">
        <v>6.274</v>
      </c>
      <c r="E224" s="90">
        <v>6.319</v>
      </c>
      <c r="F224" s="90">
        <v>0</v>
      </c>
    </row>
    <row r="225" spans="1:6" x14ac:dyDescent="0.2">
      <c r="A225" s="89">
        <v>223</v>
      </c>
      <c r="B225" s="85" t="s">
        <v>518</v>
      </c>
      <c r="C225" s="100" t="s">
        <v>7204</v>
      </c>
      <c r="D225" s="90">
        <v>135.99600000000001</v>
      </c>
      <c r="E225" s="90">
        <v>135.97499999999999</v>
      </c>
      <c r="F225" s="90">
        <v>0</v>
      </c>
    </row>
    <row r="226" spans="1:6" x14ac:dyDescent="0.2">
      <c r="A226" s="89">
        <v>224</v>
      </c>
      <c r="B226" s="85" t="s">
        <v>519</v>
      </c>
      <c r="C226" s="100" t="s">
        <v>7205</v>
      </c>
      <c r="D226" s="90">
        <v>4153.4489999999996</v>
      </c>
      <c r="E226" s="90">
        <v>4146.9849999999997</v>
      </c>
      <c r="F226" s="90">
        <v>0</v>
      </c>
    </row>
    <row r="227" spans="1:6" ht="25.5" x14ac:dyDescent="0.2">
      <c r="A227" s="89">
        <v>225</v>
      </c>
      <c r="B227" s="85" t="s">
        <v>2125</v>
      </c>
      <c r="C227" s="100" t="s">
        <v>2126</v>
      </c>
      <c r="D227" s="90">
        <v>2493.373</v>
      </c>
      <c r="E227" s="90">
        <v>2486.5050000000001</v>
      </c>
      <c r="F227" s="90">
        <v>0</v>
      </c>
    </row>
    <row r="228" spans="1:6" x14ac:dyDescent="0.2">
      <c r="A228" s="89">
        <v>226</v>
      </c>
      <c r="B228" s="85" t="s">
        <v>520</v>
      </c>
      <c r="C228" s="100" t="s">
        <v>7561</v>
      </c>
      <c r="D228" s="90">
        <v>2377.2289999999998</v>
      </c>
      <c r="E228" s="90">
        <v>0.32500000000000001</v>
      </c>
      <c r="F228" s="90">
        <v>0</v>
      </c>
    </row>
    <row r="229" spans="1:6" x14ac:dyDescent="0.2">
      <c r="A229" s="89">
        <v>227</v>
      </c>
      <c r="B229" s="85" t="s">
        <v>521</v>
      </c>
      <c r="C229" s="100" t="s">
        <v>7562</v>
      </c>
      <c r="D229" s="90">
        <v>25.859000000000002</v>
      </c>
      <c r="E229" s="90">
        <v>37.171999999999997</v>
      </c>
      <c r="F229" s="90">
        <v>0</v>
      </c>
    </row>
    <row r="230" spans="1:6" x14ac:dyDescent="0.2">
      <c r="A230" s="89">
        <v>228</v>
      </c>
      <c r="B230" s="85" t="s">
        <v>522</v>
      </c>
      <c r="C230" s="100" t="s">
        <v>7563</v>
      </c>
      <c r="D230" s="90">
        <v>3292.614</v>
      </c>
      <c r="E230" s="90">
        <v>1855.1669999999999</v>
      </c>
      <c r="F230" s="90">
        <v>0</v>
      </c>
    </row>
    <row r="231" spans="1:6" x14ac:dyDescent="0.2">
      <c r="A231" s="89">
        <v>229</v>
      </c>
      <c r="B231" s="85" t="s">
        <v>523</v>
      </c>
      <c r="C231" s="100" t="s">
        <v>7564</v>
      </c>
      <c r="D231" s="90">
        <v>1664.894</v>
      </c>
      <c r="E231" s="90">
        <v>940.75</v>
      </c>
      <c r="F231" s="90">
        <v>0</v>
      </c>
    </row>
    <row r="232" spans="1:6" ht="25.5" x14ac:dyDescent="0.2">
      <c r="A232" s="89">
        <v>230</v>
      </c>
      <c r="B232" s="85" t="s">
        <v>524</v>
      </c>
      <c r="C232" s="100" t="s">
        <v>525</v>
      </c>
      <c r="D232" s="90">
        <v>3876.1840000000002</v>
      </c>
      <c r="E232" s="90">
        <v>2186.529</v>
      </c>
      <c r="F232" s="90">
        <v>0</v>
      </c>
    </row>
    <row r="233" spans="1:6" ht="25.5" x14ac:dyDescent="0.2">
      <c r="A233" s="89">
        <v>231</v>
      </c>
      <c r="B233" s="85" t="s">
        <v>526</v>
      </c>
      <c r="C233" s="100" t="s">
        <v>527</v>
      </c>
      <c r="D233" s="90">
        <v>117.71299999999999</v>
      </c>
      <c r="E233" s="90">
        <v>66.491</v>
      </c>
      <c r="F233" s="90">
        <v>0</v>
      </c>
    </row>
    <row r="234" spans="1:6" x14ac:dyDescent="0.2">
      <c r="A234" s="89">
        <v>232</v>
      </c>
      <c r="B234" s="85" t="s">
        <v>528</v>
      </c>
      <c r="C234" s="100" t="s">
        <v>7565</v>
      </c>
      <c r="D234" s="90">
        <v>179.18899999999999</v>
      </c>
      <c r="E234" s="90">
        <v>0.19500000000000001</v>
      </c>
      <c r="F234" s="90">
        <v>0</v>
      </c>
    </row>
    <row r="235" spans="1:6" ht="25.5" x14ac:dyDescent="0.2">
      <c r="A235" s="89">
        <v>233</v>
      </c>
      <c r="B235" s="85" t="s">
        <v>529</v>
      </c>
      <c r="C235" s="100" t="s">
        <v>530</v>
      </c>
      <c r="D235" s="90">
        <v>3405.165</v>
      </c>
      <c r="E235" s="90">
        <v>1941.13</v>
      </c>
      <c r="F235" s="90">
        <v>0</v>
      </c>
    </row>
    <row r="236" spans="1:6" ht="25.5" x14ac:dyDescent="0.2">
      <c r="A236" s="89">
        <v>234</v>
      </c>
      <c r="B236" s="85" t="s">
        <v>531</v>
      </c>
      <c r="C236" s="100" t="s">
        <v>532</v>
      </c>
      <c r="D236" s="90">
        <v>23806.727999999999</v>
      </c>
      <c r="E236" s="90">
        <v>13646.266</v>
      </c>
      <c r="F236" s="90">
        <v>0</v>
      </c>
    </row>
    <row r="237" spans="1:6" x14ac:dyDescent="0.2">
      <c r="A237" s="89">
        <v>235</v>
      </c>
      <c r="B237" s="85" t="s">
        <v>2127</v>
      </c>
      <c r="C237" s="100" t="s">
        <v>7566</v>
      </c>
      <c r="D237" s="90">
        <v>310.04199999999997</v>
      </c>
      <c r="E237" s="90">
        <v>177.928</v>
      </c>
      <c r="F237" s="90">
        <v>0</v>
      </c>
    </row>
    <row r="238" spans="1:6" x14ac:dyDescent="0.2">
      <c r="A238" s="89">
        <v>236</v>
      </c>
      <c r="B238" s="85" t="s">
        <v>533</v>
      </c>
      <c r="C238" s="100" t="s">
        <v>7567</v>
      </c>
      <c r="D238" s="90">
        <v>15365.906000000001</v>
      </c>
      <c r="E238" s="90">
        <v>42021.120000000003</v>
      </c>
      <c r="F238" s="90">
        <v>0</v>
      </c>
    </row>
    <row r="239" spans="1:6" x14ac:dyDescent="0.2">
      <c r="A239" s="89">
        <v>237</v>
      </c>
      <c r="B239" s="85" t="s">
        <v>2128</v>
      </c>
      <c r="C239" s="100" t="s">
        <v>7568</v>
      </c>
      <c r="D239" s="90">
        <v>773.68600000000004</v>
      </c>
      <c r="E239" s="90">
        <v>2135.6309999999999</v>
      </c>
      <c r="F239" s="90">
        <v>0</v>
      </c>
    </row>
    <row r="240" spans="1:6" x14ac:dyDescent="0.2">
      <c r="A240" s="89">
        <v>238</v>
      </c>
      <c r="B240" s="85" t="s">
        <v>534</v>
      </c>
      <c r="C240" s="100" t="s">
        <v>7569</v>
      </c>
      <c r="D240" s="90">
        <v>55071.995999999999</v>
      </c>
      <c r="E240" s="90">
        <v>78837.936000000002</v>
      </c>
      <c r="F240" s="90">
        <v>0</v>
      </c>
    </row>
    <row r="241" spans="1:6" x14ac:dyDescent="0.2">
      <c r="A241" s="89">
        <v>239</v>
      </c>
      <c r="B241" s="85" t="s">
        <v>535</v>
      </c>
      <c r="C241" s="100" t="s">
        <v>7570</v>
      </c>
      <c r="D241" s="90">
        <v>7652.9449999999997</v>
      </c>
      <c r="E241" s="90">
        <v>10982.751</v>
      </c>
      <c r="F241" s="90">
        <v>0</v>
      </c>
    </row>
    <row r="242" spans="1:6" x14ac:dyDescent="0.2">
      <c r="A242" s="89">
        <v>240</v>
      </c>
      <c r="B242" s="85" t="s">
        <v>2129</v>
      </c>
      <c r="C242" s="100" t="s">
        <v>7571</v>
      </c>
      <c r="D242" s="90">
        <v>13.831</v>
      </c>
      <c r="E242" s="90">
        <v>19.908000000000001</v>
      </c>
      <c r="F242" s="90">
        <v>0</v>
      </c>
    </row>
    <row r="243" spans="1:6" x14ac:dyDescent="0.2">
      <c r="A243" s="89">
        <v>241</v>
      </c>
      <c r="B243" s="85" t="s">
        <v>2130</v>
      </c>
      <c r="C243" s="100" t="s">
        <v>7572</v>
      </c>
      <c r="D243" s="90">
        <v>24.859000000000002</v>
      </c>
      <c r="E243" s="90">
        <v>35.548000000000002</v>
      </c>
      <c r="F243" s="90">
        <v>0</v>
      </c>
    </row>
    <row r="244" spans="1:6" ht="25.5" x14ac:dyDescent="0.2">
      <c r="A244" s="89">
        <v>242</v>
      </c>
      <c r="B244" s="85" t="s">
        <v>536</v>
      </c>
      <c r="C244" s="100" t="s">
        <v>537</v>
      </c>
      <c r="D244" s="90">
        <v>2927.8330000000001</v>
      </c>
      <c r="E244" s="90">
        <v>4187.32</v>
      </c>
      <c r="F244" s="90">
        <v>0</v>
      </c>
    </row>
    <row r="245" spans="1:6" ht="25.5" x14ac:dyDescent="0.2">
      <c r="A245" s="89">
        <v>243</v>
      </c>
      <c r="B245" s="85" t="s">
        <v>538</v>
      </c>
      <c r="C245" s="100" t="s">
        <v>539</v>
      </c>
      <c r="D245" s="90">
        <v>2009.8820000000001</v>
      </c>
      <c r="E245" s="90">
        <v>2874.5219999999999</v>
      </c>
      <c r="F245" s="90">
        <v>0</v>
      </c>
    </row>
    <row r="246" spans="1:6" ht="25.5" x14ac:dyDescent="0.2">
      <c r="A246" s="89">
        <v>244</v>
      </c>
      <c r="B246" s="85" t="s">
        <v>540</v>
      </c>
      <c r="C246" s="100" t="s">
        <v>7206</v>
      </c>
      <c r="D246" s="90">
        <v>77.486999999999995</v>
      </c>
      <c r="E246" s="90">
        <v>110.807</v>
      </c>
      <c r="F246" s="90">
        <v>0</v>
      </c>
    </row>
    <row r="247" spans="1:6" x14ac:dyDescent="0.2">
      <c r="A247" s="89">
        <v>245</v>
      </c>
      <c r="B247" s="85" t="s">
        <v>2131</v>
      </c>
      <c r="C247" s="100" t="s">
        <v>7573</v>
      </c>
      <c r="D247" s="90">
        <v>5986.54</v>
      </c>
      <c r="E247" s="90">
        <v>8565.76</v>
      </c>
      <c r="F247" s="90">
        <v>0</v>
      </c>
    </row>
    <row r="248" spans="1:6" x14ac:dyDescent="0.2">
      <c r="A248" s="89">
        <v>246</v>
      </c>
      <c r="B248" s="85" t="s">
        <v>2132</v>
      </c>
      <c r="C248" s="100" t="s">
        <v>7574</v>
      </c>
      <c r="D248" s="90">
        <v>510.14800000000002</v>
      </c>
      <c r="E248" s="90">
        <v>729.57799999999997</v>
      </c>
      <c r="F248" s="90">
        <v>0</v>
      </c>
    </row>
    <row r="249" spans="1:6" x14ac:dyDescent="0.2">
      <c r="A249" s="89">
        <v>247</v>
      </c>
      <c r="B249" s="85" t="s">
        <v>2133</v>
      </c>
      <c r="C249" s="100" t="s">
        <v>7575</v>
      </c>
      <c r="D249" s="90">
        <v>790.57</v>
      </c>
      <c r="E249" s="90">
        <v>1132.172</v>
      </c>
      <c r="F249" s="90">
        <v>0</v>
      </c>
    </row>
    <row r="250" spans="1:6" x14ac:dyDescent="0.2">
      <c r="A250" s="89">
        <v>248</v>
      </c>
      <c r="B250" s="85" t="s">
        <v>2134</v>
      </c>
      <c r="C250" s="100" t="s">
        <v>7575</v>
      </c>
      <c r="D250" s="90">
        <v>832.255</v>
      </c>
      <c r="E250" s="90">
        <v>1190.9010000000001</v>
      </c>
      <c r="F250" s="90">
        <v>0</v>
      </c>
    </row>
    <row r="251" spans="1:6" x14ac:dyDescent="0.2">
      <c r="A251" s="89">
        <v>249</v>
      </c>
      <c r="B251" s="85" t="s">
        <v>541</v>
      </c>
      <c r="C251" s="100" t="s">
        <v>7576</v>
      </c>
      <c r="D251" s="90">
        <v>61.807000000000002</v>
      </c>
      <c r="E251" s="90">
        <v>88.575000000000003</v>
      </c>
      <c r="F251" s="90">
        <v>0</v>
      </c>
    </row>
    <row r="252" spans="1:6" x14ac:dyDescent="0.2">
      <c r="A252" s="89">
        <v>250</v>
      </c>
      <c r="B252" s="85" t="s">
        <v>542</v>
      </c>
      <c r="C252" s="100" t="s">
        <v>7577</v>
      </c>
      <c r="D252" s="90">
        <v>14.025</v>
      </c>
      <c r="E252" s="90">
        <v>0</v>
      </c>
      <c r="F252" s="90">
        <v>0</v>
      </c>
    </row>
    <row r="253" spans="1:6" x14ac:dyDescent="0.2">
      <c r="A253" s="89">
        <v>251</v>
      </c>
      <c r="B253" s="85" t="s">
        <v>2135</v>
      </c>
      <c r="C253" s="100" t="s">
        <v>7578</v>
      </c>
      <c r="D253" s="90">
        <v>31916.164000000001</v>
      </c>
      <c r="E253" s="90">
        <v>45645.044000000002</v>
      </c>
      <c r="F253" s="90">
        <v>0</v>
      </c>
    </row>
    <row r="254" spans="1:6" x14ac:dyDescent="0.2">
      <c r="A254" s="89">
        <v>252</v>
      </c>
      <c r="B254" s="85" t="s">
        <v>2136</v>
      </c>
      <c r="C254" s="100" t="s">
        <v>7579</v>
      </c>
      <c r="D254" s="90">
        <v>1705.8710000000001</v>
      </c>
      <c r="E254" s="90">
        <v>1330.778</v>
      </c>
      <c r="F254" s="90">
        <v>0</v>
      </c>
    </row>
    <row r="255" spans="1:6" x14ac:dyDescent="0.2">
      <c r="A255" s="89">
        <v>253</v>
      </c>
      <c r="B255" s="85" t="s">
        <v>2137</v>
      </c>
      <c r="C255" s="100" t="s">
        <v>7580</v>
      </c>
      <c r="D255" s="90">
        <v>1099.085</v>
      </c>
      <c r="E255" s="90">
        <v>1585.672</v>
      </c>
      <c r="F255" s="90">
        <v>0</v>
      </c>
    </row>
    <row r="256" spans="1:6" x14ac:dyDescent="0.2">
      <c r="A256" s="89">
        <v>254</v>
      </c>
      <c r="B256" s="85" t="s">
        <v>543</v>
      </c>
      <c r="C256" s="100" t="s">
        <v>7581</v>
      </c>
      <c r="D256" s="90">
        <v>19564.495999999999</v>
      </c>
      <c r="E256" s="90">
        <v>53471.296000000002</v>
      </c>
      <c r="F256" s="90">
        <v>0</v>
      </c>
    </row>
    <row r="257" spans="1:6" x14ac:dyDescent="0.2">
      <c r="A257" s="89">
        <v>255</v>
      </c>
      <c r="B257" s="85" t="s">
        <v>2138</v>
      </c>
      <c r="C257" s="100" t="s">
        <v>7582</v>
      </c>
      <c r="D257" s="90">
        <v>2111.5940000000001</v>
      </c>
      <c r="E257" s="90">
        <v>5790.3739999999998</v>
      </c>
      <c r="F257" s="90">
        <v>0</v>
      </c>
    </row>
    <row r="258" spans="1:6" x14ac:dyDescent="0.2">
      <c r="A258" s="89">
        <v>256</v>
      </c>
      <c r="B258" s="85" t="s">
        <v>2139</v>
      </c>
      <c r="C258" s="100" t="s">
        <v>7583</v>
      </c>
      <c r="D258" s="90">
        <v>46035.991999999998</v>
      </c>
      <c r="E258" s="90">
        <v>125937.96799999999</v>
      </c>
      <c r="F258" s="90">
        <v>0</v>
      </c>
    </row>
    <row r="259" spans="1:6" x14ac:dyDescent="0.2">
      <c r="A259" s="89">
        <v>257</v>
      </c>
      <c r="B259" s="85" t="s">
        <v>2140</v>
      </c>
      <c r="C259" s="100" t="s">
        <v>7584</v>
      </c>
      <c r="D259" s="90">
        <v>4011.826</v>
      </c>
      <c r="E259" s="90">
        <v>10958.047</v>
      </c>
      <c r="F259" s="90">
        <v>0</v>
      </c>
    </row>
    <row r="260" spans="1:6" ht="25.5" x14ac:dyDescent="0.2">
      <c r="A260" s="89">
        <v>258</v>
      </c>
      <c r="B260" s="85" t="s">
        <v>2141</v>
      </c>
      <c r="C260" s="100" t="s">
        <v>2142</v>
      </c>
      <c r="D260" s="90">
        <v>439.23899999999998</v>
      </c>
      <c r="E260" s="90">
        <v>1203.229</v>
      </c>
      <c r="F260" s="90">
        <v>0</v>
      </c>
    </row>
    <row r="261" spans="1:6" ht="25.5" x14ac:dyDescent="0.2">
      <c r="A261" s="89">
        <v>259</v>
      </c>
      <c r="B261" s="85" t="s">
        <v>2143</v>
      </c>
      <c r="C261" s="100" t="s">
        <v>2144</v>
      </c>
      <c r="D261" s="90">
        <v>2162.7530000000002</v>
      </c>
      <c r="E261" s="90">
        <v>5942.4709999999995</v>
      </c>
      <c r="F261" s="90">
        <v>0</v>
      </c>
    </row>
    <row r="262" spans="1:6" x14ac:dyDescent="0.2">
      <c r="A262" s="89">
        <v>260</v>
      </c>
      <c r="B262" s="85" t="s">
        <v>544</v>
      </c>
      <c r="C262" s="100" t="s">
        <v>7585</v>
      </c>
      <c r="D262" s="90">
        <v>27.167999999999999</v>
      </c>
      <c r="E262" s="90">
        <v>1.17</v>
      </c>
      <c r="F262" s="90">
        <v>0</v>
      </c>
    </row>
    <row r="263" spans="1:6" x14ac:dyDescent="0.2">
      <c r="A263" s="89">
        <v>261</v>
      </c>
      <c r="B263" s="85" t="s">
        <v>545</v>
      </c>
      <c r="C263" s="100" t="s">
        <v>7586</v>
      </c>
      <c r="D263" s="90">
        <v>301.66300000000001</v>
      </c>
      <c r="E263" s="90">
        <v>0.13</v>
      </c>
      <c r="F263" s="90">
        <v>0</v>
      </c>
    </row>
    <row r="264" spans="1:6" x14ac:dyDescent="0.2">
      <c r="A264" s="89">
        <v>262</v>
      </c>
      <c r="B264" s="85" t="s">
        <v>546</v>
      </c>
      <c r="C264" s="100" t="s">
        <v>7587</v>
      </c>
      <c r="D264" s="90">
        <v>416.55900000000003</v>
      </c>
      <c r="E264" s="90">
        <v>599.16300000000001</v>
      </c>
      <c r="F264" s="90">
        <v>0</v>
      </c>
    </row>
    <row r="265" spans="1:6" x14ac:dyDescent="0.2">
      <c r="A265" s="89">
        <v>263</v>
      </c>
      <c r="B265" s="85" t="s">
        <v>2145</v>
      </c>
      <c r="C265" s="100" t="s">
        <v>7588</v>
      </c>
      <c r="D265" s="90">
        <v>702.70299999999997</v>
      </c>
      <c r="E265" s="90">
        <v>1005.3150000000001</v>
      </c>
      <c r="F265" s="90">
        <v>0</v>
      </c>
    </row>
    <row r="266" spans="1:6" x14ac:dyDescent="0.2">
      <c r="A266" s="89">
        <v>264</v>
      </c>
      <c r="B266" s="85" t="s">
        <v>2146</v>
      </c>
      <c r="C266" s="100" t="s">
        <v>7589</v>
      </c>
      <c r="D266" s="90">
        <v>0</v>
      </c>
      <c r="E266" s="90">
        <v>0</v>
      </c>
      <c r="F266" s="90">
        <v>0</v>
      </c>
    </row>
    <row r="267" spans="1:6" x14ac:dyDescent="0.2">
      <c r="A267" s="89">
        <v>265</v>
      </c>
      <c r="B267" s="85" t="s">
        <v>547</v>
      </c>
      <c r="C267" s="100" t="s">
        <v>7590</v>
      </c>
      <c r="D267" s="90">
        <v>371.59699999999998</v>
      </c>
      <c r="E267" s="90">
        <v>0.19500000000000001</v>
      </c>
      <c r="F267" s="90">
        <v>0</v>
      </c>
    </row>
    <row r="268" spans="1:6" x14ac:dyDescent="0.2">
      <c r="A268" s="89">
        <v>266</v>
      </c>
      <c r="B268" s="85" t="s">
        <v>548</v>
      </c>
      <c r="C268" s="100" t="s">
        <v>7591</v>
      </c>
      <c r="D268" s="90">
        <v>4523.6409999999996</v>
      </c>
      <c r="E268" s="90">
        <v>5.33</v>
      </c>
      <c r="F268" s="90">
        <v>0</v>
      </c>
    </row>
    <row r="269" spans="1:6" x14ac:dyDescent="0.2">
      <c r="A269" s="89">
        <v>267</v>
      </c>
      <c r="B269" s="85" t="s">
        <v>549</v>
      </c>
      <c r="C269" s="100" t="s">
        <v>7592</v>
      </c>
      <c r="D269" s="90">
        <v>2302.1280000000002</v>
      </c>
      <c r="E269" s="90">
        <v>3312.9659999999999</v>
      </c>
      <c r="F269" s="90">
        <v>0</v>
      </c>
    </row>
    <row r="270" spans="1:6" x14ac:dyDescent="0.2">
      <c r="A270" s="89">
        <v>268</v>
      </c>
      <c r="B270" s="85" t="s">
        <v>550</v>
      </c>
      <c r="C270" s="100" t="s">
        <v>7593</v>
      </c>
      <c r="D270" s="90">
        <v>6048.07</v>
      </c>
      <c r="E270" s="90">
        <v>16524.670999999998</v>
      </c>
      <c r="F270" s="90">
        <v>0</v>
      </c>
    </row>
    <row r="271" spans="1:6" x14ac:dyDescent="0.2">
      <c r="A271" s="89">
        <v>269</v>
      </c>
      <c r="B271" s="85" t="s">
        <v>551</v>
      </c>
      <c r="C271" s="100" t="s">
        <v>7594</v>
      </c>
      <c r="D271" s="90">
        <v>20517.060000000001</v>
      </c>
      <c r="E271" s="90">
        <v>30246.153999999999</v>
      </c>
      <c r="F271" s="90">
        <v>0</v>
      </c>
    </row>
    <row r="272" spans="1:6" x14ac:dyDescent="0.2">
      <c r="A272" s="89">
        <v>270</v>
      </c>
      <c r="B272" s="85" t="s">
        <v>2147</v>
      </c>
      <c r="C272" s="100" t="s">
        <v>7595</v>
      </c>
      <c r="D272" s="90">
        <v>0</v>
      </c>
      <c r="E272" s="90">
        <v>0.32500000000000001</v>
      </c>
      <c r="F272" s="90">
        <v>0</v>
      </c>
    </row>
    <row r="273" spans="1:6" x14ac:dyDescent="0.2">
      <c r="A273" s="89">
        <v>271</v>
      </c>
      <c r="B273" s="85" t="s">
        <v>2148</v>
      </c>
      <c r="C273" s="100" t="s">
        <v>20789</v>
      </c>
      <c r="D273" s="90">
        <v>0</v>
      </c>
      <c r="E273" s="90">
        <v>69.614999999999995</v>
      </c>
      <c r="F273" s="90">
        <v>0</v>
      </c>
    </row>
    <row r="274" spans="1:6" x14ac:dyDescent="0.2">
      <c r="A274" s="89">
        <v>272</v>
      </c>
      <c r="B274" s="85" t="s">
        <v>2149</v>
      </c>
      <c r="C274" s="100" t="s">
        <v>7596</v>
      </c>
      <c r="D274" s="90">
        <v>4.29</v>
      </c>
      <c r="E274" s="90">
        <v>7.6050000000000004</v>
      </c>
      <c r="F274" s="90">
        <v>0</v>
      </c>
    </row>
    <row r="275" spans="1:6" x14ac:dyDescent="0.2">
      <c r="A275" s="89">
        <v>273</v>
      </c>
      <c r="B275" s="85" t="s">
        <v>2150</v>
      </c>
      <c r="C275" s="100" t="s">
        <v>7597</v>
      </c>
      <c r="D275" s="90">
        <v>0</v>
      </c>
      <c r="E275" s="90">
        <v>22.295000000000002</v>
      </c>
      <c r="F275" s="90">
        <v>0</v>
      </c>
    </row>
    <row r="276" spans="1:6" x14ac:dyDescent="0.2">
      <c r="A276" s="89">
        <v>274</v>
      </c>
      <c r="B276" s="85" t="s">
        <v>2151</v>
      </c>
      <c r="C276" s="100" t="s">
        <v>7598</v>
      </c>
      <c r="D276" s="90">
        <v>0</v>
      </c>
      <c r="E276" s="90">
        <v>0.39</v>
      </c>
      <c r="F276" s="90">
        <v>0</v>
      </c>
    </row>
    <row r="277" spans="1:6" x14ac:dyDescent="0.2">
      <c r="A277" s="89">
        <v>275</v>
      </c>
      <c r="B277" s="85" t="s">
        <v>2152</v>
      </c>
      <c r="C277" s="100" t="s">
        <v>7599</v>
      </c>
      <c r="D277" s="90">
        <v>3.3580000000000001</v>
      </c>
      <c r="E277" s="90">
        <v>0.13</v>
      </c>
      <c r="F277" s="90">
        <v>0</v>
      </c>
    </row>
    <row r="278" spans="1:6" x14ac:dyDescent="0.2">
      <c r="A278" s="89">
        <v>276</v>
      </c>
      <c r="B278" s="85" t="s">
        <v>2153</v>
      </c>
      <c r="C278" s="100" t="s">
        <v>7600</v>
      </c>
      <c r="D278" s="90">
        <v>215.77799999999999</v>
      </c>
      <c r="E278" s="90">
        <v>0.78</v>
      </c>
      <c r="F278" s="90">
        <v>0</v>
      </c>
    </row>
    <row r="279" spans="1:6" x14ac:dyDescent="0.2">
      <c r="A279" s="89">
        <v>277</v>
      </c>
      <c r="B279" s="85" t="s">
        <v>2154</v>
      </c>
      <c r="C279" s="100" t="s">
        <v>20790</v>
      </c>
      <c r="D279" s="90">
        <v>0</v>
      </c>
      <c r="E279" s="90">
        <v>0</v>
      </c>
      <c r="F279" s="90">
        <v>0</v>
      </c>
    </row>
    <row r="280" spans="1:6" x14ac:dyDescent="0.2">
      <c r="A280" s="89">
        <v>278</v>
      </c>
      <c r="B280" s="85" t="s">
        <v>2155</v>
      </c>
      <c r="C280" s="100" t="s">
        <v>7601</v>
      </c>
      <c r="D280" s="90">
        <v>43.201999999999998</v>
      </c>
      <c r="E280" s="90">
        <v>156.316</v>
      </c>
      <c r="F280" s="90">
        <v>0</v>
      </c>
    </row>
    <row r="281" spans="1:6" x14ac:dyDescent="0.2">
      <c r="A281" s="89">
        <v>279</v>
      </c>
      <c r="B281" s="85" t="s">
        <v>552</v>
      </c>
      <c r="C281" s="100" t="s">
        <v>7602</v>
      </c>
      <c r="D281" s="90">
        <v>2094.4059999999999</v>
      </c>
      <c r="E281" s="90">
        <v>7.4749999999999996</v>
      </c>
      <c r="F281" s="90">
        <v>0</v>
      </c>
    </row>
    <row r="282" spans="1:6" x14ac:dyDescent="0.2">
      <c r="A282" s="89">
        <v>280</v>
      </c>
      <c r="B282" s="85" t="s">
        <v>2156</v>
      </c>
      <c r="C282" s="100" t="s">
        <v>7603</v>
      </c>
      <c r="D282" s="90">
        <v>9126.107</v>
      </c>
      <c r="E282" s="90">
        <v>353.34</v>
      </c>
      <c r="F282" s="90">
        <v>0</v>
      </c>
    </row>
    <row r="283" spans="1:6" x14ac:dyDescent="0.2">
      <c r="A283" s="89">
        <v>281</v>
      </c>
      <c r="B283" s="85" t="s">
        <v>2157</v>
      </c>
      <c r="C283" s="100" t="s">
        <v>7604</v>
      </c>
      <c r="D283" s="90">
        <v>13.516</v>
      </c>
      <c r="E283" s="90">
        <v>698.36</v>
      </c>
      <c r="F283" s="90">
        <v>0</v>
      </c>
    </row>
    <row r="284" spans="1:6" x14ac:dyDescent="0.2">
      <c r="A284" s="89">
        <v>282</v>
      </c>
      <c r="B284" s="85" t="s">
        <v>2158</v>
      </c>
      <c r="C284" s="100" t="s">
        <v>7605</v>
      </c>
      <c r="D284" s="90">
        <v>80.798000000000002</v>
      </c>
      <c r="E284" s="90">
        <v>2.08</v>
      </c>
      <c r="F284" s="90">
        <v>0</v>
      </c>
    </row>
    <row r="285" spans="1:6" ht="25.5" x14ac:dyDescent="0.2">
      <c r="A285" s="89">
        <v>283</v>
      </c>
      <c r="B285" s="85" t="s">
        <v>2159</v>
      </c>
      <c r="C285" s="100" t="s">
        <v>2160</v>
      </c>
      <c r="D285" s="90">
        <v>201.751</v>
      </c>
      <c r="E285" s="90">
        <v>701.93499999999995</v>
      </c>
      <c r="F285" s="90">
        <v>0</v>
      </c>
    </row>
    <row r="286" spans="1:6" x14ac:dyDescent="0.2">
      <c r="A286" s="89">
        <v>284</v>
      </c>
      <c r="B286" s="85" t="s">
        <v>2161</v>
      </c>
      <c r="C286" s="100" t="s">
        <v>7606</v>
      </c>
      <c r="D286" s="90">
        <v>5.8000000000000003E-2</v>
      </c>
      <c r="E286" s="90">
        <v>86.344999999999999</v>
      </c>
      <c r="F286" s="90">
        <v>0</v>
      </c>
    </row>
    <row r="287" spans="1:6" x14ac:dyDescent="0.2">
      <c r="A287" s="89">
        <v>285</v>
      </c>
      <c r="B287" s="85" t="s">
        <v>2162</v>
      </c>
      <c r="C287" s="100" t="s">
        <v>7607</v>
      </c>
      <c r="D287" s="90">
        <v>5.6000000000000001E-2</v>
      </c>
      <c r="E287" s="90">
        <v>24.629000000000001</v>
      </c>
      <c r="F287" s="90">
        <v>0</v>
      </c>
    </row>
    <row r="288" spans="1:6" x14ac:dyDescent="0.2">
      <c r="A288" s="89">
        <v>286</v>
      </c>
      <c r="B288" s="85" t="s">
        <v>553</v>
      </c>
      <c r="C288" s="100" t="s">
        <v>7608</v>
      </c>
      <c r="D288" s="90">
        <v>0</v>
      </c>
      <c r="E288" s="90">
        <v>96.935000000000002</v>
      </c>
      <c r="F288" s="90">
        <v>0</v>
      </c>
    </row>
    <row r="289" spans="1:6" x14ac:dyDescent="0.2">
      <c r="A289" s="89">
        <v>287</v>
      </c>
      <c r="B289" s="85" t="s">
        <v>554</v>
      </c>
      <c r="C289" s="100" t="s">
        <v>7609</v>
      </c>
      <c r="D289" s="90">
        <v>0.30299999999999999</v>
      </c>
      <c r="E289" s="90">
        <v>7.7350000000000003</v>
      </c>
      <c r="F289" s="90">
        <v>0</v>
      </c>
    </row>
    <row r="290" spans="1:6" x14ac:dyDescent="0.2">
      <c r="A290" s="89">
        <v>288</v>
      </c>
      <c r="B290" s="85" t="s">
        <v>555</v>
      </c>
      <c r="C290" s="100" t="s">
        <v>7610</v>
      </c>
      <c r="D290" s="90">
        <v>0</v>
      </c>
      <c r="E290" s="90">
        <v>2.7949999999999999</v>
      </c>
      <c r="F290" s="90">
        <v>0</v>
      </c>
    </row>
    <row r="291" spans="1:6" x14ac:dyDescent="0.2">
      <c r="A291" s="89">
        <v>289</v>
      </c>
      <c r="B291" s="85" t="s">
        <v>556</v>
      </c>
      <c r="C291" s="100" t="s">
        <v>7611</v>
      </c>
      <c r="D291" s="90">
        <v>0</v>
      </c>
      <c r="E291" s="90">
        <v>44.98</v>
      </c>
      <c r="F291" s="90">
        <v>0</v>
      </c>
    </row>
    <row r="292" spans="1:6" x14ac:dyDescent="0.2">
      <c r="A292" s="89">
        <v>290</v>
      </c>
      <c r="B292" s="85" t="s">
        <v>2163</v>
      </c>
      <c r="C292" s="100" t="s">
        <v>7612</v>
      </c>
      <c r="D292" s="90">
        <v>0.06</v>
      </c>
      <c r="E292" s="90">
        <v>2.2549999999999999</v>
      </c>
      <c r="F292" s="90">
        <v>0</v>
      </c>
    </row>
    <row r="293" spans="1:6" x14ac:dyDescent="0.2">
      <c r="A293" s="89">
        <v>291</v>
      </c>
      <c r="B293" s="85" t="s">
        <v>2164</v>
      </c>
      <c r="C293" s="100" t="s">
        <v>20777</v>
      </c>
      <c r="D293" s="90">
        <v>57.255000000000003</v>
      </c>
      <c r="E293" s="90">
        <v>81.873999999999995</v>
      </c>
      <c r="F293" s="90">
        <v>0</v>
      </c>
    </row>
    <row r="294" spans="1:6" x14ac:dyDescent="0.2">
      <c r="A294" s="89">
        <v>292</v>
      </c>
      <c r="B294" s="85" t="s">
        <v>2165</v>
      </c>
      <c r="C294" s="100" t="s">
        <v>20783</v>
      </c>
      <c r="D294" s="90">
        <v>0</v>
      </c>
      <c r="E294" s="90">
        <v>0</v>
      </c>
      <c r="F294" s="90">
        <v>0</v>
      </c>
    </row>
    <row r="295" spans="1:6" ht="25.5" x14ac:dyDescent="0.2">
      <c r="A295" s="89">
        <v>293</v>
      </c>
      <c r="B295" s="85" t="s">
        <v>2166</v>
      </c>
      <c r="C295" s="100" t="s">
        <v>2167</v>
      </c>
      <c r="D295" s="90">
        <v>0</v>
      </c>
      <c r="E295" s="90">
        <v>6.5000000000000002E-2</v>
      </c>
      <c r="F295" s="90">
        <v>0</v>
      </c>
    </row>
    <row r="296" spans="1:6" x14ac:dyDescent="0.2">
      <c r="A296" s="89">
        <v>294</v>
      </c>
      <c r="B296" s="85" t="s">
        <v>2168</v>
      </c>
      <c r="C296" s="100" t="s">
        <v>20791</v>
      </c>
      <c r="D296" s="90">
        <v>0.12</v>
      </c>
      <c r="E296" s="90">
        <v>0.17199999999999999</v>
      </c>
      <c r="F296" s="90">
        <v>0</v>
      </c>
    </row>
    <row r="297" spans="1:6" x14ac:dyDescent="0.2">
      <c r="A297" s="89">
        <v>295</v>
      </c>
      <c r="B297" s="85" t="s">
        <v>559</v>
      </c>
      <c r="C297" s="100" t="s">
        <v>7613</v>
      </c>
      <c r="D297" s="90">
        <v>2.15</v>
      </c>
      <c r="E297" s="90">
        <v>26.062999999999999</v>
      </c>
      <c r="F297" s="90">
        <v>0</v>
      </c>
    </row>
    <row r="298" spans="1:6" x14ac:dyDescent="0.2">
      <c r="A298" s="89">
        <v>296</v>
      </c>
      <c r="B298" s="85" t="s">
        <v>2169</v>
      </c>
      <c r="C298" s="100" t="s">
        <v>7614</v>
      </c>
      <c r="D298" s="90">
        <v>0</v>
      </c>
      <c r="E298" s="90">
        <v>1.7549999999999999</v>
      </c>
      <c r="F298" s="90">
        <v>0</v>
      </c>
    </row>
    <row r="299" spans="1:6" x14ac:dyDescent="0.2">
      <c r="A299" s="89">
        <v>297</v>
      </c>
      <c r="B299" s="85" t="s">
        <v>560</v>
      </c>
      <c r="C299" s="100" t="s">
        <v>7615</v>
      </c>
      <c r="D299" s="90">
        <v>6.9349999999999996</v>
      </c>
      <c r="E299" s="90">
        <v>1.625</v>
      </c>
      <c r="F299" s="90">
        <v>0</v>
      </c>
    </row>
    <row r="300" spans="1:6" x14ac:dyDescent="0.2">
      <c r="A300" s="89">
        <v>298</v>
      </c>
      <c r="B300" s="85" t="s">
        <v>561</v>
      </c>
      <c r="C300" s="100" t="s">
        <v>20792</v>
      </c>
      <c r="D300" s="90">
        <v>23.241</v>
      </c>
      <c r="E300" s="90">
        <v>13339.788</v>
      </c>
      <c r="F300" s="90">
        <v>0</v>
      </c>
    </row>
    <row r="301" spans="1:6" x14ac:dyDescent="0.2">
      <c r="A301" s="89">
        <v>299</v>
      </c>
      <c r="B301" s="85" t="s">
        <v>2170</v>
      </c>
      <c r="C301" s="100" t="s">
        <v>7616</v>
      </c>
      <c r="D301" s="90">
        <v>3.1349999999999998</v>
      </c>
      <c r="E301" s="90">
        <v>819.62099999999998</v>
      </c>
      <c r="F301" s="90">
        <v>0</v>
      </c>
    </row>
    <row r="302" spans="1:6" x14ac:dyDescent="0.2">
      <c r="A302" s="89">
        <v>300</v>
      </c>
      <c r="B302" s="85" t="s">
        <v>562</v>
      </c>
      <c r="C302" s="100" t="s">
        <v>7617</v>
      </c>
      <c r="D302" s="90">
        <v>31.620999999999999</v>
      </c>
      <c r="E302" s="90">
        <v>240.61799999999999</v>
      </c>
      <c r="F302" s="90">
        <v>0</v>
      </c>
    </row>
    <row r="303" spans="1:6" x14ac:dyDescent="0.2">
      <c r="A303" s="89">
        <v>301</v>
      </c>
      <c r="B303" s="85" t="s">
        <v>2171</v>
      </c>
      <c r="C303" s="100" t="s">
        <v>7618</v>
      </c>
      <c r="D303" s="90">
        <v>0</v>
      </c>
      <c r="E303" s="90">
        <v>23.196999999999999</v>
      </c>
      <c r="F303" s="90">
        <v>0</v>
      </c>
    </row>
    <row r="304" spans="1:6" x14ac:dyDescent="0.2">
      <c r="A304" s="89">
        <v>302</v>
      </c>
      <c r="B304" s="85" t="s">
        <v>2172</v>
      </c>
      <c r="C304" s="100" t="s">
        <v>7619</v>
      </c>
      <c r="D304" s="90">
        <v>359.81900000000002</v>
      </c>
      <c r="E304" s="90">
        <v>0.26</v>
      </c>
      <c r="F304" s="90">
        <v>0</v>
      </c>
    </row>
    <row r="305" spans="1:6" x14ac:dyDescent="0.2">
      <c r="A305" s="89">
        <v>303</v>
      </c>
      <c r="B305" s="85" t="s">
        <v>563</v>
      </c>
      <c r="C305" s="100" t="s">
        <v>7207</v>
      </c>
      <c r="D305" s="90">
        <v>0</v>
      </c>
      <c r="E305" s="90">
        <v>0</v>
      </c>
      <c r="F305" s="90">
        <v>0</v>
      </c>
    </row>
    <row r="306" spans="1:6" x14ac:dyDescent="0.2">
      <c r="A306" s="89">
        <v>304</v>
      </c>
      <c r="B306" s="85" t="s">
        <v>564</v>
      </c>
      <c r="C306" s="100" t="s">
        <v>7620</v>
      </c>
      <c r="D306" s="90">
        <v>12.755000000000001</v>
      </c>
      <c r="E306" s="90">
        <v>6.5000000000000002E-2</v>
      </c>
      <c r="F306" s="90">
        <v>0</v>
      </c>
    </row>
    <row r="307" spans="1:6" x14ac:dyDescent="0.2">
      <c r="A307" s="89">
        <v>305</v>
      </c>
      <c r="B307" s="85" t="s">
        <v>2173</v>
      </c>
      <c r="C307" s="100" t="s">
        <v>7621</v>
      </c>
      <c r="D307" s="90">
        <v>0</v>
      </c>
      <c r="E307" s="90">
        <v>2.34</v>
      </c>
      <c r="F307" s="90">
        <v>0</v>
      </c>
    </row>
    <row r="308" spans="1:6" x14ac:dyDescent="0.2">
      <c r="A308" s="89">
        <v>306</v>
      </c>
      <c r="B308" s="85" t="s">
        <v>565</v>
      </c>
      <c r="C308" s="100" t="s">
        <v>7622</v>
      </c>
      <c r="D308" s="90">
        <v>2.0579999999999998</v>
      </c>
      <c r="E308" s="90">
        <v>0.13</v>
      </c>
      <c r="F308" s="90">
        <v>0</v>
      </c>
    </row>
    <row r="309" spans="1:6" x14ac:dyDescent="0.2">
      <c r="A309" s="89">
        <v>307</v>
      </c>
      <c r="B309" s="85" t="s">
        <v>2174</v>
      </c>
      <c r="C309" s="100" t="s">
        <v>7623</v>
      </c>
      <c r="D309" s="90">
        <v>0</v>
      </c>
      <c r="E309" s="90">
        <v>0.13</v>
      </c>
      <c r="F309" s="90">
        <v>0</v>
      </c>
    </row>
    <row r="310" spans="1:6" x14ac:dyDescent="0.2">
      <c r="A310" s="89">
        <v>308</v>
      </c>
      <c r="B310" s="85" t="s">
        <v>566</v>
      </c>
      <c r="C310" s="100" t="s">
        <v>7624</v>
      </c>
      <c r="D310" s="90">
        <v>66.262</v>
      </c>
      <c r="E310" s="90">
        <v>94.885000000000005</v>
      </c>
      <c r="F310" s="90">
        <v>0</v>
      </c>
    </row>
    <row r="311" spans="1:6" x14ac:dyDescent="0.2">
      <c r="A311" s="89">
        <v>309</v>
      </c>
      <c r="B311" s="85" t="s">
        <v>2175</v>
      </c>
      <c r="C311" s="100" t="s">
        <v>7625</v>
      </c>
      <c r="D311" s="90">
        <v>2426.3910000000001</v>
      </c>
      <c r="E311" s="90">
        <v>3553.9389999999999</v>
      </c>
      <c r="F311" s="90">
        <v>0</v>
      </c>
    </row>
    <row r="312" spans="1:6" ht="25.5" x14ac:dyDescent="0.2">
      <c r="A312" s="89">
        <v>310</v>
      </c>
      <c r="B312" s="85" t="s">
        <v>567</v>
      </c>
      <c r="C312" s="100" t="s">
        <v>568</v>
      </c>
      <c r="D312" s="90">
        <v>308.928</v>
      </c>
      <c r="E312" s="90">
        <v>845.11199999999997</v>
      </c>
      <c r="F312" s="90">
        <v>0</v>
      </c>
    </row>
    <row r="313" spans="1:6" ht="25.5" x14ac:dyDescent="0.2">
      <c r="A313" s="89">
        <v>311</v>
      </c>
      <c r="B313" s="85" t="s">
        <v>2176</v>
      </c>
      <c r="C313" s="100" t="s">
        <v>2177</v>
      </c>
      <c r="D313" s="90">
        <v>204.15799999999999</v>
      </c>
      <c r="E313" s="90">
        <v>574.30100000000004</v>
      </c>
      <c r="F313" s="90">
        <v>0</v>
      </c>
    </row>
    <row r="314" spans="1:6" x14ac:dyDescent="0.2">
      <c r="A314" s="89">
        <v>312</v>
      </c>
      <c r="B314" s="85" t="s">
        <v>2178</v>
      </c>
      <c r="C314" s="100" t="s">
        <v>7626</v>
      </c>
      <c r="D314" s="90">
        <v>2987.89</v>
      </c>
      <c r="E314" s="90">
        <v>8276.1110000000008</v>
      </c>
      <c r="F314" s="90">
        <v>0</v>
      </c>
    </row>
    <row r="315" spans="1:6" x14ac:dyDescent="0.2">
      <c r="A315" s="89">
        <v>313</v>
      </c>
      <c r="B315" s="85" t="s">
        <v>2179</v>
      </c>
      <c r="C315" s="100" t="s">
        <v>7627</v>
      </c>
      <c r="D315" s="90">
        <v>41139.311999999998</v>
      </c>
      <c r="E315" s="90">
        <v>42553.588000000003</v>
      </c>
      <c r="F315" s="90">
        <v>0</v>
      </c>
    </row>
    <row r="316" spans="1:6" x14ac:dyDescent="0.2">
      <c r="A316" s="89">
        <v>314</v>
      </c>
      <c r="B316" s="85" t="s">
        <v>2180</v>
      </c>
      <c r="C316" s="100" t="s">
        <v>7628</v>
      </c>
      <c r="D316" s="90">
        <v>5700.0739999999996</v>
      </c>
      <c r="E316" s="90">
        <v>5856.1769999999997</v>
      </c>
      <c r="F316" s="90">
        <v>0</v>
      </c>
    </row>
    <row r="317" spans="1:6" x14ac:dyDescent="0.2">
      <c r="A317" s="89">
        <v>315</v>
      </c>
      <c r="B317" s="85" t="s">
        <v>2181</v>
      </c>
      <c r="C317" s="100" t="s">
        <v>7629</v>
      </c>
      <c r="D317" s="90">
        <v>20.72</v>
      </c>
      <c r="E317" s="90">
        <v>29.952999999999999</v>
      </c>
      <c r="F317" s="90">
        <v>0</v>
      </c>
    </row>
    <row r="318" spans="1:6" x14ac:dyDescent="0.2">
      <c r="A318" s="89">
        <v>316</v>
      </c>
      <c r="B318" s="85" t="s">
        <v>2182</v>
      </c>
      <c r="C318" s="100" t="s">
        <v>7630</v>
      </c>
      <c r="D318" s="90">
        <v>3054.0360000000001</v>
      </c>
      <c r="E318" s="90">
        <v>6627.9679999999998</v>
      </c>
      <c r="F318" s="90">
        <v>0</v>
      </c>
    </row>
    <row r="319" spans="1:6" x14ac:dyDescent="0.2">
      <c r="A319" s="89">
        <v>317</v>
      </c>
      <c r="B319" s="85" t="s">
        <v>2183</v>
      </c>
      <c r="C319" s="100" t="s">
        <v>7631</v>
      </c>
      <c r="D319" s="90">
        <v>27.885999999999999</v>
      </c>
      <c r="E319" s="90">
        <v>41.481999999999999</v>
      </c>
      <c r="F319" s="90">
        <v>0</v>
      </c>
    </row>
    <row r="320" spans="1:6" x14ac:dyDescent="0.2">
      <c r="A320" s="89">
        <v>318</v>
      </c>
      <c r="B320" s="85" t="s">
        <v>2184</v>
      </c>
      <c r="C320" s="100" t="s">
        <v>7632</v>
      </c>
      <c r="D320" s="90">
        <v>803.12099999999998</v>
      </c>
      <c r="E320" s="90">
        <v>1163.0150000000001</v>
      </c>
      <c r="F320" s="90">
        <v>0</v>
      </c>
    </row>
    <row r="321" spans="1:6" x14ac:dyDescent="0.2">
      <c r="A321" s="89">
        <v>319</v>
      </c>
      <c r="B321" s="85" t="s">
        <v>2185</v>
      </c>
      <c r="C321" s="100" t="s">
        <v>7633</v>
      </c>
      <c r="D321" s="90">
        <v>4.306</v>
      </c>
      <c r="E321" s="90">
        <v>6.2220000000000004</v>
      </c>
      <c r="F321" s="90">
        <v>0</v>
      </c>
    </row>
    <row r="322" spans="1:6" x14ac:dyDescent="0.2">
      <c r="A322" s="89">
        <v>320</v>
      </c>
      <c r="B322" s="85" t="s">
        <v>2186</v>
      </c>
      <c r="C322" s="100" t="s">
        <v>7634</v>
      </c>
      <c r="D322" s="90">
        <v>8270.1149999999998</v>
      </c>
      <c r="E322" s="90">
        <v>22580.286</v>
      </c>
      <c r="F322" s="90">
        <v>0</v>
      </c>
    </row>
    <row r="323" spans="1:6" x14ac:dyDescent="0.2">
      <c r="A323" s="89">
        <v>321</v>
      </c>
      <c r="B323" s="85" t="s">
        <v>569</v>
      </c>
      <c r="C323" s="100" t="s">
        <v>7635</v>
      </c>
      <c r="D323" s="90">
        <v>25598.948</v>
      </c>
      <c r="E323" s="90">
        <v>1.625</v>
      </c>
      <c r="F323" s="90">
        <v>0</v>
      </c>
    </row>
    <row r="324" spans="1:6" x14ac:dyDescent="0.2">
      <c r="A324" s="89">
        <v>322</v>
      </c>
      <c r="B324" s="85" t="s">
        <v>570</v>
      </c>
      <c r="C324" s="100" t="s">
        <v>7636</v>
      </c>
      <c r="D324" s="90">
        <v>70839.895999999993</v>
      </c>
      <c r="E324" s="90">
        <v>19.5</v>
      </c>
      <c r="F324" s="90">
        <v>0</v>
      </c>
    </row>
    <row r="325" spans="1:6" x14ac:dyDescent="0.2">
      <c r="A325" s="89">
        <v>323</v>
      </c>
      <c r="B325" s="85" t="s">
        <v>571</v>
      </c>
      <c r="C325" s="100" t="s">
        <v>7637</v>
      </c>
      <c r="D325" s="90">
        <v>2.2559999999999998</v>
      </c>
      <c r="E325" s="90">
        <v>1.3</v>
      </c>
      <c r="F325" s="90">
        <v>0</v>
      </c>
    </row>
    <row r="326" spans="1:6" x14ac:dyDescent="0.2">
      <c r="A326" s="89">
        <v>324</v>
      </c>
      <c r="B326" s="85" t="s">
        <v>572</v>
      </c>
      <c r="C326" s="100" t="s">
        <v>7638</v>
      </c>
      <c r="D326" s="90">
        <v>0.224</v>
      </c>
      <c r="E326" s="90">
        <v>22.36</v>
      </c>
      <c r="F326" s="90">
        <v>0</v>
      </c>
    </row>
    <row r="327" spans="1:6" x14ac:dyDescent="0.2">
      <c r="A327" s="89">
        <v>325</v>
      </c>
      <c r="B327" s="85" t="s">
        <v>2187</v>
      </c>
      <c r="C327" s="100" t="s">
        <v>7639</v>
      </c>
      <c r="D327" s="90">
        <v>19.841000000000001</v>
      </c>
      <c r="E327" s="90">
        <v>27.614999999999998</v>
      </c>
      <c r="F327" s="90">
        <v>0</v>
      </c>
    </row>
    <row r="328" spans="1:6" x14ac:dyDescent="0.2">
      <c r="A328" s="89">
        <v>326</v>
      </c>
      <c r="B328" s="85" t="s">
        <v>2188</v>
      </c>
      <c r="C328" s="100" t="s">
        <v>7640</v>
      </c>
      <c r="D328" s="90">
        <v>251.084</v>
      </c>
      <c r="E328" s="90">
        <v>359.11399999999998</v>
      </c>
      <c r="F328" s="90">
        <v>0</v>
      </c>
    </row>
    <row r="329" spans="1:6" x14ac:dyDescent="0.2">
      <c r="A329" s="89">
        <v>327</v>
      </c>
      <c r="B329" s="85" t="s">
        <v>2189</v>
      </c>
      <c r="C329" s="100" t="s">
        <v>7641</v>
      </c>
      <c r="D329" s="90">
        <v>23143</v>
      </c>
      <c r="E329" s="90">
        <v>303700.03200000001</v>
      </c>
      <c r="F329" s="90">
        <v>0</v>
      </c>
    </row>
    <row r="330" spans="1:6" x14ac:dyDescent="0.2">
      <c r="A330" s="89">
        <v>328</v>
      </c>
      <c r="B330" s="85" t="s">
        <v>2190</v>
      </c>
      <c r="C330" s="100" t="s">
        <v>7642</v>
      </c>
      <c r="D330" s="90">
        <v>6.3E-2</v>
      </c>
      <c r="E330" s="90">
        <v>0.09</v>
      </c>
      <c r="F330" s="90">
        <v>0</v>
      </c>
    </row>
    <row r="331" spans="1:6" x14ac:dyDescent="0.2">
      <c r="A331" s="89">
        <v>329</v>
      </c>
      <c r="B331" s="85" t="s">
        <v>2191</v>
      </c>
      <c r="C331" s="100" t="s">
        <v>7643</v>
      </c>
      <c r="D331" s="90">
        <v>9.9930000000000003</v>
      </c>
      <c r="E331" s="90">
        <v>14.811999999999999</v>
      </c>
      <c r="F331" s="90">
        <v>0</v>
      </c>
    </row>
    <row r="332" spans="1:6" x14ac:dyDescent="0.2">
      <c r="A332" s="89">
        <v>330</v>
      </c>
      <c r="B332" s="85" t="s">
        <v>574</v>
      </c>
      <c r="C332" s="100" t="s">
        <v>7644</v>
      </c>
      <c r="D332" s="90">
        <v>0.52700000000000002</v>
      </c>
      <c r="E332" s="90">
        <v>0.754</v>
      </c>
      <c r="F332" s="90">
        <v>0</v>
      </c>
    </row>
    <row r="333" spans="1:6" x14ac:dyDescent="0.2">
      <c r="A333" s="89">
        <v>331</v>
      </c>
      <c r="B333" s="85" t="s">
        <v>575</v>
      </c>
      <c r="C333" s="100" t="s">
        <v>7645</v>
      </c>
      <c r="D333" s="90">
        <v>2.907</v>
      </c>
      <c r="E333" s="90">
        <v>4.157</v>
      </c>
      <c r="F333" s="90">
        <v>0</v>
      </c>
    </row>
    <row r="334" spans="1:6" x14ac:dyDescent="0.2">
      <c r="A334" s="89">
        <v>332</v>
      </c>
      <c r="B334" s="85" t="s">
        <v>2192</v>
      </c>
      <c r="C334" s="100" t="s">
        <v>7646</v>
      </c>
      <c r="D334" s="90">
        <v>121.96299999999999</v>
      </c>
      <c r="E334" s="90">
        <v>11081.611999999999</v>
      </c>
      <c r="F334" s="90">
        <v>0</v>
      </c>
    </row>
    <row r="335" spans="1:6" x14ac:dyDescent="0.2">
      <c r="A335" s="89">
        <v>333</v>
      </c>
      <c r="B335" s="85" t="s">
        <v>2193</v>
      </c>
      <c r="C335" s="100" t="s">
        <v>7647</v>
      </c>
      <c r="D335" s="90">
        <v>13823.913</v>
      </c>
      <c r="E335" s="90">
        <v>181455.80799999999</v>
      </c>
      <c r="F335" s="90">
        <v>0</v>
      </c>
    </row>
    <row r="336" spans="1:6" x14ac:dyDescent="0.2">
      <c r="A336" s="89">
        <v>334</v>
      </c>
      <c r="B336" s="85" t="s">
        <v>2194</v>
      </c>
      <c r="C336" s="100" t="s">
        <v>7648</v>
      </c>
      <c r="D336" s="90">
        <v>0.377</v>
      </c>
      <c r="E336" s="90">
        <v>0.53900000000000003</v>
      </c>
      <c r="F336" s="90">
        <v>0</v>
      </c>
    </row>
    <row r="337" spans="1:6" x14ac:dyDescent="0.2">
      <c r="A337" s="89">
        <v>335</v>
      </c>
      <c r="B337" s="85" t="s">
        <v>2195</v>
      </c>
      <c r="C337" s="100" t="s">
        <v>7649</v>
      </c>
      <c r="D337" s="90">
        <v>13.944000000000001</v>
      </c>
      <c r="E337" s="90">
        <v>20.071000000000002</v>
      </c>
      <c r="F337" s="90">
        <v>0</v>
      </c>
    </row>
    <row r="338" spans="1:6" x14ac:dyDescent="0.2">
      <c r="A338" s="89">
        <v>336</v>
      </c>
      <c r="B338" s="85" t="s">
        <v>2196</v>
      </c>
      <c r="C338" s="100" t="s">
        <v>7650</v>
      </c>
      <c r="D338" s="90">
        <v>0.34399999999999997</v>
      </c>
      <c r="E338" s="90">
        <v>22.478000000000002</v>
      </c>
      <c r="F338" s="90">
        <v>0</v>
      </c>
    </row>
    <row r="339" spans="1:6" x14ac:dyDescent="0.2">
      <c r="A339" s="89">
        <v>337</v>
      </c>
      <c r="B339" s="85" t="s">
        <v>576</v>
      </c>
      <c r="C339" s="100" t="s">
        <v>7651</v>
      </c>
      <c r="D339" s="90">
        <v>0</v>
      </c>
      <c r="E339" s="90">
        <v>147.52099999999999</v>
      </c>
      <c r="F339" s="90">
        <v>0</v>
      </c>
    </row>
    <row r="340" spans="1:6" ht="25.5" x14ac:dyDescent="0.2">
      <c r="A340" s="89">
        <v>338</v>
      </c>
      <c r="B340" s="85" t="s">
        <v>2197</v>
      </c>
      <c r="C340" s="100" t="s">
        <v>2198</v>
      </c>
      <c r="D340" s="90">
        <v>0.25</v>
      </c>
      <c r="E340" s="90">
        <v>2.1629999999999998</v>
      </c>
      <c r="F340" s="90">
        <v>0</v>
      </c>
    </row>
    <row r="341" spans="1:6" x14ac:dyDescent="0.2">
      <c r="A341" s="89">
        <v>339</v>
      </c>
      <c r="B341" s="85" t="s">
        <v>2199</v>
      </c>
      <c r="C341" s="100" t="s">
        <v>7652</v>
      </c>
      <c r="D341" s="90">
        <v>0</v>
      </c>
      <c r="E341" s="90">
        <v>6.5000000000000002E-2</v>
      </c>
      <c r="F341" s="90">
        <v>0</v>
      </c>
    </row>
    <row r="342" spans="1:6" x14ac:dyDescent="0.2">
      <c r="A342" s="89">
        <v>340</v>
      </c>
      <c r="B342" s="85" t="s">
        <v>2200</v>
      </c>
      <c r="C342" s="100" t="s">
        <v>7653</v>
      </c>
      <c r="D342" s="90">
        <v>0</v>
      </c>
      <c r="E342" s="90">
        <v>0</v>
      </c>
      <c r="F342" s="90">
        <v>0</v>
      </c>
    </row>
    <row r="343" spans="1:6" ht="25.5" x14ac:dyDescent="0.2">
      <c r="A343" s="89">
        <v>341</v>
      </c>
      <c r="B343" s="85" t="s">
        <v>2201</v>
      </c>
      <c r="C343" s="100" t="s">
        <v>7654</v>
      </c>
      <c r="D343" s="90">
        <v>0</v>
      </c>
      <c r="E343" s="90">
        <v>6.5000000000000002E-2</v>
      </c>
      <c r="F343" s="90">
        <v>0</v>
      </c>
    </row>
    <row r="344" spans="1:6" x14ac:dyDescent="0.2">
      <c r="A344" s="89">
        <v>342</v>
      </c>
      <c r="B344" s="85" t="s">
        <v>2202</v>
      </c>
      <c r="C344" s="100" t="s">
        <v>7655</v>
      </c>
      <c r="D344" s="90">
        <v>0</v>
      </c>
      <c r="E344" s="90">
        <v>0.78</v>
      </c>
      <c r="F344" s="90">
        <v>0</v>
      </c>
    </row>
    <row r="345" spans="1:6" ht="25.5" x14ac:dyDescent="0.2">
      <c r="A345" s="89">
        <v>343</v>
      </c>
      <c r="B345" s="85" t="s">
        <v>2203</v>
      </c>
      <c r="C345" s="100" t="s">
        <v>2204</v>
      </c>
      <c r="D345" s="90">
        <v>206.702</v>
      </c>
      <c r="E345" s="90">
        <v>5.6550000000000002</v>
      </c>
      <c r="F345" s="90">
        <v>0</v>
      </c>
    </row>
    <row r="346" spans="1:6" ht="25.5" x14ac:dyDescent="0.2">
      <c r="A346" s="89">
        <v>344</v>
      </c>
      <c r="B346" s="85" t="s">
        <v>2205</v>
      </c>
      <c r="C346" s="100" t="s">
        <v>7656</v>
      </c>
      <c r="D346" s="90">
        <v>12.787000000000001</v>
      </c>
      <c r="E346" s="90">
        <v>0.45500000000000002</v>
      </c>
      <c r="F346" s="90">
        <v>0</v>
      </c>
    </row>
    <row r="347" spans="1:6" x14ac:dyDescent="0.2">
      <c r="A347" s="89">
        <v>345</v>
      </c>
      <c r="B347" s="85" t="s">
        <v>577</v>
      </c>
      <c r="C347" s="100" t="s">
        <v>7657</v>
      </c>
      <c r="D347" s="90">
        <v>16375.254000000001</v>
      </c>
      <c r="E347" s="90">
        <v>18.135000000000002</v>
      </c>
      <c r="F347" s="90">
        <v>0</v>
      </c>
    </row>
    <row r="348" spans="1:6" ht="25.5" x14ac:dyDescent="0.2">
      <c r="A348" s="89">
        <v>346</v>
      </c>
      <c r="B348" s="85" t="s">
        <v>578</v>
      </c>
      <c r="C348" s="100" t="s">
        <v>579</v>
      </c>
      <c r="D348" s="90">
        <v>249.38399999999999</v>
      </c>
      <c r="E348" s="90">
        <v>13.39</v>
      </c>
      <c r="F348" s="90">
        <v>0</v>
      </c>
    </row>
    <row r="349" spans="1:6" ht="25.5" x14ac:dyDescent="0.2">
      <c r="A349" s="89">
        <v>347</v>
      </c>
      <c r="B349" s="85" t="s">
        <v>2206</v>
      </c>
      <c r="C349" s="100" t="s">
        <v>7658</v>
      </c>
      <c r="D349" s="90">
        <v>496.97300000000001</v>
      </c>
      <c r="E349" s="90">
        <v>797.846</v>
      </c>
      <c r="F349" s="90">
        <v>0</v>
      </c>
    </row>
    <row r="350" spans="1:6" x14ac:dyDescent="0.2">
      <c r="A350" s="89">
        <v>348</v>
      </c>
      <c r="B350" s="85" t="s">
        <v>2207</v>
      </c>
      <c r="C350" s="100" t="s">
        <v>7659</v>
      </c>
      <c r="D350" s="90">
        <v>362.04899999999998</v>
      </c>
      <c r="E350" s="90">
        <v>517.98800000000006</v>
      </c>
      <c r="F350" s="90">
        <v>0</v>
      </c>
    </row>
    <row r="351" spans="1:6" ht="25.5" x14ac:dyDescent="0.2">
      <c r="A351" s="89">
        <v>349</v>
      </c>
      <c r="B351" s="85" t="s">
        <v>2208</v>
      </c>
      <c r="C351" s="100" t="s">
        <v>7660</v>
      </c>
      <c r="D351" s="90">
        <v>0</v>
      </c>
      <c r="E351" s="90">
        <v>3.9649999999999999</v>
      </c>
      <c r="F351" s="90">
        <v>0</v>
      </c>
    </row>
    <row r="352" spans="1:6" x14ac:dyDescent="0.2">
      <c r="A352" s="89">
        <v>350</v>
      </c>
      <c r="B352" s="85" t="s">
        <v>2209</v>
      </c>
      <c r="C352" s="100" t="s">
        <v>7661</v>
      </c>
      <c r="D352" s="90">
        <v>0</v>
      </c>
      <c r="E352" s="90">
        <v>6.5000000000000002E-2</v>
      </c>
      <c r="F352" s="90">
        <v>0</v>
      </c>
    </row>
    <row r="353" spans="1:6" ht="25.5" x14ac:dyDescent="0.2">
      <c r="A353" s="89">
        <v>351</v>
      </c>
      <c r="B353" s="85" t="s">
        <v>580</v>
      </c>
      <c r="C353" s="100" t="s">
        <v>581</v>
      </c>
      <c r="D353" s="90">
        <v>2394.21</v>
      </c>
      <c r="E353" s="90">
        <v>23.204999999999998</v>
      </c>
      <c r="F353" s="90">
        <v>0</v>
      </c>
    </row>
    <row r="354" spans="1:6" ht="25.5" x14ac:dyDescent="0.2">
      <c r="A354" s="89">
        <v>352</v>
      </c>
      <c r="B354" s="85" t="s">
        <v>583</v>
      </c>
      <c r="C354" s="100" t="s">
        <v>581</v>
      </c>
      <c r="D354" s="90">
        <v>190.55</v>
      </c>
      <c r="E354" s="90">
        <v>299.45699999999999</v>
      </c>
      <c r="F354" s="90">
        <v>0</v>
      </c>
    </row>
    <row r="355" spans="1:6" x14ac:dyDescent="0.2">
      <c r="A355" s="89">
        <v>353</v>
      </c>
      <c r="B355" s="85" t="s">
        <v>2210</v>
      </c>
      <c r="C355" s="100" t="s">
        <v>7662</v>
      </c>
      <c r="D355" s="90">
        <v>6.1950000000000003</v>
      </c>
      <c r="E355" s="90">
        <v>8.8610000000000007</v>
      </c>
      <c r="F355" s="90">
        <v>0</v>
      </c>
    </row>
    <row r="356" spans="1:6" x14ac:dyDescent="0.2">
      <c r="A356" s="89">
        <v>354</v>
      </c>
      <c r="B356" s="85" t="s">
        <v>2211</v>
      </c>
      <c r="C356" s="100" t="s">
        <v>7663</v>
      </c>
      <c r="D356" s="90">
        <v>1.405</v>
      </c>
      <c r="E356" s="90">
        <v>2.0089999999999999</v>
      </c>
      <c r="F356" s="90">
        <v>0</v>
      </c>
    </row>
    <row r="357" spans="1:6" x14ac:dyDescent="0.2">
      <c r="A357" s="89">
        <v>355</v>
      </c>
      <c r="B357" s="85" t="s">
        <v>2212</v>
      </c>
      <c r="C357" s="100" t="s">
        <v>7664</v>
      </c>
      <c r="D357" s="90">
        <v>0</v>
      </c>
      <c r="E357" s="90">
        <v>6.5000000000000002E-2</v>
      </c>
      <c r="F357" s="90">
        <v>0</v>
      </c>
    </row>
    <row r="358" spans="1:6" x14ac:dyDescent="0.2">
      <c r="A358" s="89">
        <v>356</v>
      </c>
      <c r="B358" s="85" t="s">
        <v>2213</v>
      </c>
      <c r="C358" s="100" t="s">
        <v>7665</v>
      </c>
      <c r="D358" s="90">
        <v>0</v>
      </c>
      <c r="E358" s="90">
        <v>1.556</v>
      </c>
      <c r="F358" s="90">
        <v>0</v>
      </c>
    </row>
    <row r="359" spans="1:6" ht="25.5" x14ac:dyDescent="0.2">
      <c r="A359" s="89">
        <v>357</v>
      </c>
      <c r="B359" s="85" t="s">
        <v>584</v>
      </c>
      <c r="C359" s="100" t="s">
        <v>585</v>
      </c>
      <c r="D359" s="90">
        <v>0</v>
      </c>
      <c r="E359" s="90">
        <v>127.523</v>
      </c>
      <c r="F359" s="90">
        <v>0</v>
      </c>
    </row>
    <row r="360" spans="1:6" x14ac:dyDescent="0.2">
      <c r="A360" s="89">
        <v>358</v>
      </c>
      <c r="B360" s="85" t="s">
        <v>2214</v>
      </c>
      <c r="C360" s="100" t="s">
        <v>7666</v>
      </c>
      <c r="D360" s="90">
        <v>0</v>
      </c>
      <c r="E360" s="90">
        <v>211.392</v>
      </c>
      <c r="F360" s="90">
        <v>0</v>
      </c>
    </row>
    <row r="361" spans="1:6" x14ac:dyDescent="0.2">
      <c r="A361" s="89">
        <v>359</v>
      </c>
      <c r="B361" s="85" t="s">
        <v>2215</v>
      </c>
      <c r="C361" s="100" t="s">
        <v>20793</v>
      </c>
      <c r="D361" s="90">
        <v>0</v>
      </c>
      <c r="E361" s="90">
        <v>0.113</v>
      </c>
      <c r="F361" s="90">
        <v>0</v>
      </c>
    </row>
    <row r="362" spans="1:6" x14ac:dyDescent="0.2">
      <c r="A362" s="89">
        <v>360</v>
      </c>
      <c r="B362" s="85" t="s">
        <v>2216</v>
      </c>
      <c r="C362" s="100" t="s">
        <v>7667</v>
      </c>
      <c r="D362" s="90">
        <v>717.40599999999995</v>
      </c>
      <c r="E362" s="90">
        <v>1259.058</v>
      </c>
      <c r="F362" s="90">
        <v>0</v>
      </c>
    </row>
    <row r="363" spans="1:6" ht="25.5" x14ac:dyDescent="0.2">
      <c r="A363" s="89">
        <v>361</v>
      </c>
      <c r="B363" s="85" t="s">
        <v>2217</v>
      </c>
      <c r="C363" s="100" t="s">
        <v>2218</v>
      </c>
      <c r="D363" s="90">
        <v>8431.65</v>
      </c>
      <c r="E363" s="90">
        <v>14919.654</v>
      </c>
      <c r="F363" s="90">
        <v>0</v>
      </c>
    </row>
    <row r="364" spans="1:6" x14ac:dyDescent="0.2">
      <c r="A364" s="89">
        <v>362</v>
      </c>
      <c r="B364" s="85" t="s">
        <v>2219</v>
      </c>
      <c r="C364" s="100" t="s">
        <v>7668</v>
      </c>
      <c r="D364" s="90">
        <v>2422.6559999999999</v>
      </c>
      <c r="E364" s="90">
        <v>3473.5239999999999</v>
      </c>
      <c r="F364" s="90">
        <v>0</v>
      </c>
    </row>
    <row r="365" spans="1:6" x14ac:dyDescent="0.2">
      <c r="A365" s="89">
        <v>363</v>
      </c>
      <c r="B365" s="85" t="s">
        <v>586</v>
      </c>
      <c r="C365" s="100" t="s">
        <v>7669</v>
      </c>
      <c r="D365" s="90">
        <v>376.94299999999998</v>
      </c>
      <c r="E365" s="90">
        <v>424.827</v>
      </c>
      <c r="F365" s="90">
        <v>0</v>
      </c>
    </row>
    <row r="366" spans="1:6" x14ac:dyDescent="0.2">
      <c r="A366" s="89">
        <v>364</v>
      </c>
      <c r="B366" s="85" t="s">
        <v>2220</v>
      </c>
      <c r="C366" s="100" t="s">
        <v>7670</v>
      </c>
      <c r="D366" s="90">
        <v>2907.6849999999999</v>
      </c>
      <c r="E366" s="90">
        <v>4162.43</v>
      </c>
      <c r="F366" s="90">
        <v>0</v>
      </c>
    </row>
    <row r="367" spans="1:6" x14ac:dyDescent="0.2">
      <c r="A367" s="89">
        <v>365</v>
      </c>
      <c r="B367" s="85" t="s">
        <v>2221</v>
      </c>
      <c r="C367" s="100" t="s">
        <v>7671</v>
      </c>
      <c r="D367" s="90">
        <v>52.942</v>
      </c>
      <c r="E367" s="90">
        <v>75.706999999999994</v>
      </c>
      <c r="F367" s="90">
        <v>0</v>
      </c>
    </row>
    <row r="368" spans="1:6" ht="25.5" x14ac:dyDescent="0.2">
      <c r="A368" s="89">
        <v>366</v>
      </c>
      <c r="B368" s="85" t="s">
        <v>2222</v>
      </c>
      <c r="C368" s="100" t="s">
        <v>2223</v>
      </c>
      <c r="D368" s="90">
        <v>151.11000000000001</v>
      </c>
      <c r="E368" s="90">
        <v>222.268</v>
      </c>
      <c r="F368" s="90">
        <v>0</v>
      </c>
    </row>
    <row r="369" spans="1:6" ht="25.5" x14ac:dyDescent="0.2">
      <c r="A369" s="89">
        <v>367</v>
      </c>
      <c r="B369" s="85" t="s">
        <v>2224</v>
      </c>
      <c r="C369" s="100" t="s">
        <v>2225</v>
      </c>
      <c r="D369" s="90">
        <v>178.93100000000001</v>
      </c>
      <c r="E369" s="90">
        <v>256.392</v>
      </c>
      <c r="F369" s="90">
        <v>0</v>
      </c>
    </row>
    <row r="370" spans="1:6" x14ac:dyDescent="0.2">
      <c r="A370" s="89">
        <v>368</v>
      </c>
      <c r="B370" s="85" t="s">
        <v>587</v>
      </c>
      <c r="C370" s="100" t="s">
        <v>7672</v>
      </c>
      <c r="D370" s="90">
        <v>0</v>
      </c>
      <c r="E370" s="90">
        <v>40.398000000000003</v>
      </c>
      <c r="F370" s="90">
        <v>0</v>
      </c>
    </row>
    <row r="371" spans="1:6" x14ac:dyDescent="0.2">
      <c r="A371" s="89">
        <v>369</v>
      </c>
      <c r="B371" s="85" t="s">
        <v>2226</v>
      </c>
      <c r="C371" s="100" t="s">
        <v>7673</v>
      </c>
      <c r="D371" s="90">
        <v>0</v>
      </c>
      <c r="E371" s="90">
        <v>0.49</v>
      </c>
      <c r="F371" s="90">
        <v>0</v>
      </c>
    </row>
    <row r="372" spans="1:6" ht="25.5" x14ac:dyDescent="0.2">
      <c r="A372" s="89">
        <v>370</v>
      </c>
      <c r="B372" s="85" t="s">
        <v>588</v>
      </c>
      <c r="C372" s="100" t="s">
        <v>7208</v>
      </c>
      <c r="D372" s="90">
        <v>0.41099999999999998</v>
      </c>
      <c r="E372" s="90">
        <v>1946.547</v>
      </c>
      <c r="F372" s="90">
        <v>0</v>
      </c>
    </row>
    <row r="373" spans="1:6" x14ac:dyDescent="0.2">
      <c r="A373" s="89">
        <v>371</v>
      </c>
      <c r="B373" s="85" t="s">
        <v>2227</v>
      </c>
      <c r="C373" s="100" t="s">
        <v>7674</v>
      </c>
      <c r="D373" s="90">
        <v>0</v>
      </c>
      <c r="E373" s="90">
        <v>20.638000000000002</v>
      </c>
      <c r="F373" s="90">
        <v>0</v>
      </c>
    </row>
    <row r="374" spans="1:6" x14ac:dyDescent="0.2">
      <c r="A374" s="89">
        <v>372</v>
      </c>
      <c r="B374" s="85" t="s">
        <v>590</v>
      </c>
      <c r="C374" s="100" t="s">
        <v>7675</v>
      </c>
      <c r="D374" s="90">
        <v>19746.912</v>
      </c>
      <c r="E374" s="90">
        <v>33760.832000000002</v>
      </c>
      <c r="F374" s="90">
        <v>39834.171999999999</v>
      </c>
    </row>
    <row r="375" spans="1:6" x14ac:dyDescent="0.2">
      <c r="A375" s="89">
        <v>373</v>
      </c>
      <c r="B375" s="85" t="s">
        <v>591</v>
      </c>
      <c r="C375" s="100" t="s">
        <v>7676</v>
      </c>
      <c r="D375" s="90">
        <v>952.70100000000002</v>
      </c>
      <c r="E375" s="90">
        <v>1368.058</v>
      </c>
      <c r="F375" s="90">
        <v>0</v>
      </c>
    </row>
    <row r="376" spans="1:6" x14ac:dyDescent="0.2">
      <c r="A376" s="89">
        <v>374</v>
      </c>
      <c r="B376" s="85" t="s">
        <v>2228</v>
      </c>
      <c r="C376" s="100" t="s">
        <v>7677</v>
      </c>
      <c r="D376" s="90">
        <v>0</v>
      </c>
      <c r="E376" s="90">
        <v>2807.0970000000002</v>
      </c>
      <c r="F376" s="90">
        <v>0</v>
      </c>
    </row>
    <row r="377" spans="1:6" x14ac:dyDescent="0.2">
      <c r="A377" s="89">
        <v>375</v>
      </c>
      <c r="B377" s="85" t="s">
        <v>592</v>
      </c>
      <c r="C377" s="100" t="s">
        <v>7678</v>
      </c>
      <c r="D377" s="90">
        <v>2288.1379999999999</v>
      </c>
      <c r="E377" s="90">
        <v>3284.2710000000002</v>
      </c>
      <c r="F377" s="90">
        <v>0</v>
      </c>
    </row>
    <row r="378" spans="1:6" x14ac:dyDescent="0.2">
      <c r="A378" s="89">
        <v>376</v>
      </c>
      <c r="B378" s="85" t="s">
        <v>594</v>
      </c>
      <c r="C378" s="100" t="s">
        <v>7679</v>
      </c>
      <c r="D378" s="90">
        <v>5.6660000000000004</v>
      </c>
      <c r="E378" s="90">
        <v>8.1240000000000006</v>
      </c>
      <c r="F378" s="90">
        <v>0</v>
      </c>
    </row>
    <row r="379" spans="1:6" x14ac:dyDescent="0.2">
      <c r="A379" s="89">
        <v>377</v>
      </c>
      <c r="B379" s="85" t="s">
        <v>596</v>
      </c>
      <c r="C379" s="100" t="s">
        <v>7680</v>
      </c>
      <c r="D379" s="90">
        <v>0</v>
      </c>
      <c r="E379" s="90">
        <v>1258.549</v>
      </c>
      <c r="F379" s="90">
        <v>0</v>
      </c>
    </row>
    <row r="380" spans="1:6" x14ac:dyDescent="0.2">
      <c r="A380" s="89">
        <v>378</v>
      </c>
      <c r="B380" s="85" t="s">
        <v>2229</v>
      </c>
      <c r="C380" s="100" t="s">
        <v>7681</v>
      </c>
      <c r="D380" s="90">
        <v>0.64700000000000002</v>
      </c>
      <c r="E380" s="90">
        <v>1.7649999999999999</v>
      </c>
      <c r="F380" s="90">
        <v>0</v>
      </c>
    </row>
    <row r="381" spans="1:6" x14ac:dyDescent="0.2">
      <c r="A381" s="89">
        <v>379</v>
      </c>
      <c r="B381" s="85" t="s">
        <v>2230</v>
      </c>
      <c r="C381" s="100" t="s">
        <v>7682</v>
      </c>
      <c r="D381" s="90">
        <v>1.278</v>
      </c>
      <c r="E381" s="90">
        <v>3.4889999999999999</v>
      </c>
      <c r="F381" s="90">
        <v>0</v>
      </c>
    </row>
    <row r="382" spans="1:6" x14ac:dyDescent="0.2">
      <c r="A382" s="89">
        <v>380</v>
      </c>
      <c r="B382" s="85" t="s">
        <v>2231</v>
      </c>
      <c r="C382" s="100" t="s">
        <v>7683</v>
      </c>
      <c r="D382" s="90">
        <v>29588.261999999999</v>
      </c>
      <c r="E382" s="90">
        <v>80828.944000000003</v>
      </c>
      <c r="F382" s="90">
        <v>0</v>
      </c>
    </row>
    <row r="383" spans="1:6" x14ac:dyDescent="0.2">
      <c r="A383" s="89">
        <v>381</v>
      </c>
      <c r="B383" s="85" t="s">
        <v>2232</v>
      </c>
      <c r="C383" s="100" t="s">
        <v>7684</v>
      </c>
      <c r="D383" s="90">
        <v>317.12599999999998</v>
      </c>
      <c r="E383" s="90">
        <v>880.99199999999996</v>
      </c>
      <c r="F383" s="90">
        <v>0</v>
      </c>
    </row>
    <row r="384" spans="1:6" ht="25.5" x14ac:dyDescent="0.2">
      <c r="A384" s="89">
        <v>382</v>
      </c>
      <c r="B384" s="85" t="s">
        <v>2233</v>
      </c>
      <c r="C384" s="100" t="s">
        <v>2234</v>
      </c>
      <c r="D384" s="90">
        <v>4501.12</v>
      </c>
      <c r="E384" s="90">
        <v>12290.496999999999</v>
      </c>
      <c r="F384" s="90">
        <v>0</v>
      </c>
    </row>
    <row r="385" spans="1:6" x14ac:dyDescent="0.2">
      <c r="A385" s="89">
        <v>383</v>
      </c>
      <c r="B385" s="85" t="s">
        <v>2235</v>
      </c>
      <c r="C385" s="100" t="s">
        <v>7685</v>
      </c>
      <c r="D385" s="90">
        <v>0.61099999999999999</v>
      </c>
      <c r="E385" s="90">
        <v>0.874</v>
      </c>
      <c r="F385" s="90">
        <v>0</v>
      </c>
    </row>
    <row r="386" spans="1:6" x14ac:dyDescent="0.2">
      <c r="A386" s="89">
        <v>384</v>
      </c>
      <c r="B386" s="85" t="s">
        <v>2236</v>
      </c>
      <c r="C386" s="100" t="s">
        <v>7686</v>
      </c>
      <c r="D386" s="90">
        <v>97.088999999999999</v>
      </c>
      <c r="E386" s="90">
        <v>145.61000000000001</v>
      </c>
      <c r="F386" s="90">
        <v>0</v>
      </c>
    </row>
    <row r="387" spans="1:6" x14ac:dyDescent="0.2">
      <c r="A387" s="89">
        <v>385</v>
      </c>
      <c r="B387" s="85" t="s">
        <v>2237</v>
      </c>
      <c r="C387" s="100" t="s">
        <v>7687</v>
      </c>
      <c r="D387" s="90">
        <v>5.7140000000000004</v>
      </c>
      <c r="E387" s="90">
        <v>8.17</v>
      </c>
      <c r="F387" s="90">
        <v>0</v>
      </c>
    </row>
    <row r="388" spans="1:6" ht="25.5" x14ac:dyDescent="0.2">
      <c r="A388" s="89">
        <v>386</v>
      </c>
      <c r="B388" s="85" t="s">
        <v>2238</v>
      </c>
      <c r="C388" s="100" t="s">
        <v>2239</v>
      </c>
      <c r="D388" s="90">
        <v>12.468999999999999</v>
      </c>
      <c r="E388" s="90">
        <v>18.544</v>
      </c>
      <c r="F388" s="90">
        <v>0</v>
      </c>
    </row>
    <row r="389" spans="1:6" x14ac:dyDescent="0.2">
      <c r="A389" s="89">
        <v>387</v>
      </c>
      <c r="B389" s="85" t="s">
        <v>2240</v>
      </c>
      <c r="C389" s="100" t="s">
        <v>7688</v>
      </c>
      <c r="D389" s="90">
        <v>3.081</v>
      </c>
      <c r="E389" s="90">
        <v>4.5149999999999997</v>
      </c>
      <c r="F389" s="90">
        <v>0</v>
      </c>
    </row>
    <row r="390" spans="1:6" x14ac:dyDescent="0.2">
      <c r="A390" s="89">
        <v>388</v>
      </c>
      <c r="B390" s="85" t="s">
        <v>597</v>
      </c>
      <c r="C390" s="100" t="s">
        <v>7689</v>
      </c>
      <c r="D390" s="90">
        <v>277289.728</v>
      </c>
      <c r="E390" s="90">
        <v>1477983.6159999999</v>
      </c>
      <c r="F390" s="90">
        <v>0</v>
      </c>
    </row>
    <row r="391" spans="1:6" x14ac:dyDescent="0.2">
      <c r="A391" s="89">
        <v>389</v>
      </c>
      <c r="B391" s="85" t="s">
        <v>2241</v>
      </c>
      <c r="C391" s="100" t="s">
        <v>7690</v>
      </c>
      <c r="D391" s="90">
        <v>2926.0079999999998</v>
      </c>
      <c r="E391" s="90">
        <v>4204.8680000000004</v>
      </c>
      <c r="F391" s="90">
        <v>0</v>
      </c>
    </row>
    <row r="392" spans="1:6" x14ac:dyDescent="0.2">
      <c r="A392" s="89">
        <v>390</v>
      </c>
      <c r="B392" s="85" t="s">
        <v>2242</v>
      </c>
      <c r="C392" s="100" t="s">
        <v>7691</v>
      </c>
      <c r="D392" s="90">
        <v>0.77900000000000003</v>
      </c>
      <c r="E392" s="90">
        <v>0.78700000000000003</v>
      </c>
      <c r="F392" s="90">
        <v>0</v>
      </c>
    </row>
    <row r="393" spans="1:6" x14ac:dyDescent="0.2">
      <c r="A393" s="89">
        <v>391</v>
      </c>
      <c r="B393" s="85" t="s">
        <v>2243</v>
      </c>
      <c r="C393" s="100" t="s">
        <v>7692</v>
      </c>
      <c r="D393" s="90">
        <v>1754.56</v>
      </c>
      <c r="E393" s="90">
        <v>2509.2179999999998</v>
      </c>
      <c r="F393" s="90">
        <v>0</v>
      </c>
    </row>
    <row r="394" spans="1:6" x14ac:dyDescent="0.2">
      <c r="A394" s="89">
        <v>392</v>
      </c>
      <c r="B394" s="85" t="s">
        <v>2244</v>
      </c>
      <c r="C394" s="100" t="s">
        <v>7693</v>
      </c>
      <c r="D394" s="90">
        <v>3932.5239999999999</v>
      </c>
      <c r="E394" s="90">
        <v>5624.0720000000001</v>
      </c>
      <c r="F394" s="90">
        <v>0</v>
      </c>
    </row>
    <row r="395" spans="1:6" ht="25.5" x14ac:dyDescent="0.2">
      <c r="A395" s="89">
        <v>393</v>
      </c>
      <c r="B395" s="85" t="s">
        <v>2245</v>
      </c>
      <c r="C395" s="100" t="s">
        <v>2246</v>
      </c>
      <c r="D395" s="90">
        <v>1271.4290000000001</v>
      </c>
      <c r="E395" s="90">
        <v>1819.8820000000001</v>
      </c>
      <c r="F395" s="90">
        <v>0</v>
      </c>
    </row>
    <row r="396" spans="1:6" x14ac:dyDescent="0.2">
      <c r="A396" s="89">
        <v>394</v>
      </c>
      <c r="B396" s="85" t="s">
        <v>2247</v>
      </c>
      <c r="C396" s="100" t="s">
        <v>7694</v>
      </c>
      <c r="D396" s="90">
        <v>101757.96799999999</v>
      </c>
      <c r="E396" s="90">
        <v>542385.02399999998</v>
      </c>
      <c r="F396" s="90">
        <v>0</v>
      </c>
    </row>
    <row r="397" spans="1:6" ht="25.5" x14ac:dyDescent="0.2">
      <c r="A397" s="89">
        <v>395</v>
      </c>
      <c r="B397" s="85" t="s">
        <v>2248</v>
      </c>
      <c r="C397" s="100" t="s">
        <v>7695</v>
      </c>
      <c r="D397" s="90">
        <v>61205.311999999998</v>
      </c>
      <c r="E397" s="90">
        <v>61019.78</v>
      </c>
      <c r="F397" s="90">
        <v>0</v>
      </c>
    </row>
    <row r="398" spans="1:6" x14ac:dyDescent="0.2">
      <c r="A398" s="89">
        <v>396</v>
      </c>
      <c r="B398" s="85" t="s">
        <v>2249</v>
      </c>
      <c r="C398" s="100" t="s">
        <v>7696</v>
      </c>
      <c r="D398" s="90">
        <v>67512.320000000007</v>
      </c>
      <c r="E398" s="90">
        <v>359847.424</v>
      </c>
      <c r="F398" s="90">
        <v>0</v>
      </c>
    </row>
    <row r="399" spans="1:6" ht="25.5" x14ac:dyDescent="0.2">
      <c r="A399" s="89">
        <v>397</v>
      </c>
      <c r="B399" s="85" t="s">
        <v>2250</v>
      </c>
      <c r="C399" s="100" t="s">
        <v>7697</v>
      </c>
      <c r="D399" s="90">
        <v>19905.322</v>
      </c>
      <c r="E399" s="90">
        <v>28752.191999999999</v>
      </c>
      <c r="F399" s="90">
        <v>0</v>
      </c>
    </row>
    <row r="400" spans="1:6" ht="25.5" x14ac:dyDescent="0.2">
      <c r="A400" s="89">
        <v>398</v>
      </c>
      <c r="B400" s="85" t="s">
        <v>2251</v>
      </c>
      <c r="C400" s="100" t="s">
        <v>7698</v>
      </c>
      <c r="D400" s="90">
        <v>0.13900000000000001</v>
      </c>
      <c r="E400" s="90">
        <v>0.39800000000000002</v>
      </c>
      <c r="F400" s="90">
        <v>0</v>
      </c>
    </row>
    <row r="401" spans="1:6" x14ac:dyDescent="0.2">
      <c r="A401" s="89">
        <v>399</v>
      </c>
      <c r="B401" s="85" t="s">
        <v>2252</v>
      </c>
      <c r="C401" s="100" t="s">
        <v>7699</v>
      </c>
      <c r="D401" s="90">
        <v>1375.095</v>
      </c>
      <c r="E401" s="90">
        <v>1967.26</v>
      </c>
      <c r="F401" s="90">
        <v>0</v>
      </c>
    </row>
    <row r="402" spans="1:6" ht="25.5" x14ac:dyDescent="0.2">
      <c r="A402" s="89">
        <v>400</v>
      </c>
      <c r="B402" s="85" t="s">
        <v>2253</v>
      </c>
      <c r="C402" s="100" t="s">
        <v>7700</v>
      </c>
      <c r="D402" s="90">
        <v>4503.8620000000001</v>
      </c>
      <c r="E402" s="90">
        <v>4493.098</v>
      </c>
      <c r="F402" s="90">
        <v>0</v>
      </c>
    </row>
    <row r="403" spans="1:6" x14ac:dyDescent="0.2">
      <c r="A403" s="89">
        <v>401</v>
      </c>
      <c r="B403" s="85" t="s">
        <v>2254</v>
      </c>
      <c r="C403" s="100" t="s">
        <v>20794</v>
      </c>
      <c r="D403" s="90">
        <v>6.0000000000000001E-3</v>
      </c>
      <c r="E403" s="90">
        <v>0</v>
      </c>
      <c r="F403" s="90">
        <v>0</v>
      </c>
    </row>
    <row r="404" spans="1:6" ht="25.5" x14ac:dyDescent="0.2">
      <c r="A404" s="89">
        <v>402</v>
      </c>
      <c r="B404" s="85" t="s">
        <v>2255</v>
      </c>
      <c r="C404" s="100" t="s">
        <v>7701</v>
      </c>
      <c r="D404" s="90">
        <v>1372.7729999999999</v>
      </c>
      <c r="E404" s="90">
        <v>1963.518</v>
      </c>
      <c r="F404" s="90">
        <v>0</v>
      </c>
    </row>
    <row r="405" spans="1:6" x14ac:dyDescent="0.2">
      <c r="A405" s="89">
        <v>403</v>
      </c>
      <c r="B405" s="85" t="s">
        <v>2256</v>
      </c>
      <c r="C405" s="100" t="s">
        <v>7702</v>
      </c>
      <c r="D405" s="90">
        <v>592.12400000000002</v>
      </c>
      <c r="E405" s="90">
        <v>846.86599999999999</v>
      </c>
      <c r="F405" s="90">
        <v>0</v>
      </c>
    </row>
    <row r="406" spans="1:6" ht="25.5" x14ac:dyDescent="0.2">
      <c r="A406" s="89">
        <v>404</v>
      </c>
      <c r="B406" s="85" t="s">
        <v>599</v>
      </c>
      <c r="C406" s="100" t="s">
        <v>600</v>
      </c>
      <c r="D406" s="90">
        <v>1436.038</v>
      </c>
      <c r="E406" s="90">
        <v>2053.922</v>
      </c>
      <c r="F406" s="90">
        <v>0</v>
      </c>
    </row>
    <row r="407" spans="1:6" x14ac:dyDescent="0.2">
      <c r="A407" s="89">
        <v>405</v>
      </c>
      <c r="B407" s="85" t="s">
        <v>601</v>
      </c>
      <c r="C407" s="100" t="s">
        <v>7703</v>
      </c>
      <c r="D407" s="90">
        <v>1033.1790000000001</v>
      </c>
      <c r="E407" s="90">
        <v>1477.7070000000001</v>
      </c>
      <c r="F407" s="90">
        <v>0</v>
      </c>
    </row>
    <row r="408" spans="1:6" ht="25.5" x14ac:dyDescent="0.2">
      <c r="A408" s="89">
        <v>406</v>
      </c>
      <c r="B408" s="85" t="s">
        <v>2257</v>
      </c>
      <c r="C408" s="100" t="s">
        <v>2258</v>
      </c>
      <c r="D408" s="90">
        <v>624.88199999999995</v>
      </c>
      <c r="E408" s="90">
        <v>920.70699999999999</v>
      </c>
      <c r="F408" s="90">
        <v>0</v>
      </c>
    </row>
    <row r="409" spans="1:6" x14ac:dyDescent="0.2">
      <c r="A409" s="89">
        <v>407</v>
      </c>
      <c r="B409" s="85" t="s">
        <v>2259</v>
      </c>
      <c r="C409" s="100" t="s">
        <v>7704</v>
      </c>
      <c r="D409" s="90">
        <v>1.661</v>
      </c>
      <c r="E409" s="90">
        <v>2.3730000000000002</v>
      </c>
      <c r="F409" s="90">
        <v>0</v>
      </c>
    </row>
    <row r="410" spans="1:6" ht="25.5" x14ac:dyDescent="0.2">
      <c r="A410" s="89">
        <v>408</v>
      </c>
      <c r="B410" s="85" t="s">
        <v>2260</v>
      </c>
      <c r="C410" s="100" t="s">
        <v>7705</v>
      </c>
      <c r="D410" s="90">
        <v>26.404</v>
      </c>
      <c r="E410" s="90">
        <v>26.417999999999999</v>
      </c>
      <c r="F410" s="90">
        <v>0</v>
      </c>
    </row>
    <row r="411" spans="1:6" ht="25.5" x14ac:dyDescent="0.2">
      <c r="A411" s="89">
        <v>409</v>
      </c>
      <c r="B411" s="85" t="s">
        <v>2261</v>
      </c>
      <c r="C411" s="100" t="s">
        <v>7706</v>
      </c>
      <c r="D411" s="90">
        <v>1234.6790000000001</v>
      </c>
      <c r="E411" s="90">
        <v>1765.6479999999999</v>
      </c>
      <c r="F411" s="90">
        <v>0</v>
      </c>
    </row>
    <row r="412" spans="1:6" x14ac:dyDescent="0.2">
      <c r="A412" s="89">
        <v>410</v>
      </c>
      <c r="B412" s="85" t="s">
        <v>2262</v>
      </c>
      <c r="C412" s="100" t="s">
        <v>7707</v>
      </c>
      <c r="D412" s="90">
        <v>1510.4069999999999</v>
      </c>
      <c r="E412" s="90">
        <v>2170.2069999999999</v>
      </c>
      <c r="F412" s="90">
        <v>0</v>
      </c>
    </row>
    <row r="413" spans="1:6" x14ac:dyDescent="0.2">
      <c r="A413" s="89">
        <v>411</v>
      </c>
      <c r="B413" s="85" t="s">
        <v>2263</v>
      </c>
      <c r="C413" s="100" t="s">
        <v>7708</v>
      </c>
      <c r="D413" s="90">
        <v>466.41500000000002</v>
      </c>
      <c r="E413" s="90">
        <v>976.495</v>
      </c>
      <c r="F413" s="90">
        <v>0</v>
      </c>
    </row>
    <row r="414" spans="1:6" x14ac:dyDescent="0.2">
      <c r="A414" s="89">
        <v>412</v>
      </c>
      <c r="B414" s="85" t="s">
        <v>602</v>
      </c>
      <c r="C414" s="100" t="s">
        <v>7209</v>
      </c>
      <c r="D414" s="90">
        <v>234.72300000000001</v>
      </c>
      <c r="E414" s="90">
        <v>586.64599999999996</v>
      </c>
      <c r="F414" s="90">
        <v>0</v>
      </c>
    </row>
    <row r="415" spans="1:6" ht="25.5" x14ac:dyDescent="0.2">
      <c r="A415" s="89">
        <v>413</v>
      </c>
      <c r="B415" s="85" t="s">
        <v>2264</v>
      </c>
      <c r="C415" s="100" t="s">
        <v>2265</v>
      </c>
      <c r="D415" s="90">
        <v>8512.07</v>
      </c>
      <c r="E415" s="90">
        <v>8506.8279999999995</v>
      </c>
      <c r="F415" s="90">
        <v>0</v>
      </c>
    </row>
    <row r="416" spans="1:6" x14ac:dyDescent="0.2">
      <c r="A416" s="89">
        <v>414</v>
      </c>
      <c r="B416" s="85" t="s">
        <v>604</v>
      </c>
      <c r="C416" s="100" t="s">
        <v>7709</v>
      </c>
      <c r="D416" s="90">
        <v>6957.9369999999999</v>
      </c>
      <c r="E416" s="90">
        <v>6970.49</v>
      </c>
      <c r="F416" s="90">
        <v>0</v>
      </c>
    </row>
    <row r="417" spans="1:6" x14ac:dyDescent="0.2">
      <c r="A417" s="89">
        <v>415</v>
      </c>
      <c r="B417" s="85" t="s">
        <v>2266</v>
      </c>
      <c r="C417" s="100" t="s">
        <v>7710</v>
      </c>
      <c r="D417" s="90">
        <v>84697.376000000004</v>
      </c>
      <c r="E417" s="90">
        <v>88626.631999999998</v>
      </c>
      <c r="F417" s="90">
        <v>0</v>
      </c>
    </row>
    <row r="418" spans="1:6" ht="25.5" x14ac:dyDescent="0.2">
      <c r="A418" s="89">
        <v>416</v>
      </c>
      <c r="B418" s="85" t="s">
        <v>2267</v>
      </c>
      <c r="C418" s="100" t="s">
        <v>7711</v>
      </c>
      <c r="D418" s="90">
        <v>614.29600000000005</v>
      </c>
      <c r="E418" s="90">
        <v>613.66700000000003</v>
      </c>
      <c r="F418" s="90">
        <v>0</v>
      </c>
    </row>
    <row r="419" spans="1:6" x14ac:dyDescent="0.2">
      <c r="A419" s="89">
        <v>417</v>
      </c>
      <c r="B419" s="85" t="s">
        <v>2268</v>
      </c>
      <c r="C419" s="100" t="s">
        <v>7712</v>
      </c>
      <c r="D419" s="90">
        <v>5303.9560000000001</v>
      </c>
      <c r="E419" s="90">
        <v>7603.7330000000002</v>
      </c>
      <c r="F419" s="90">
        <v>0</v>
      </c>
    </row>
    <row r="420" spans="1:6" x14ac:dyDescent="0.2">
      <c r="A420" s="89">
        <v>418</v>
      </c>
      <c r="B420" s="85" t="s">
        <v>2269</v>
      </c>
      <c r="C420" s="100" t="s">
        <v>7713</v>
      </c>
      <c r="D420" s="90">
        <v>5.3999999999999999E-2</v>
      </c>
      <c r="E420" s="90">
        <v>7.8E-2</v>
      </c>
      <c r="F420" s="90">
        <v>0</v>
      </c>
    </row>
    <row r="421" spans="1:6" x14ac:dyDescent="0.2">
      <c r="A421" s="89">
        <v>419</v>
      </c>
      <c r="B421" s="85" t="s">
        <v>2270</v>
      </c>
      <c r="C421" s="100" t="s">
        <v>7714</v>
      </c>
      <c r="D421" s="90">
        <v>1.2E-2</v>
      </c>
      <c r="E421" s="90">
        <v>38.261000000000003</v>
      </c>
      <c r="F421" s="90">
        <v>0</v>
      </c>
    </row>
    <row r="422" spans="1:6" ht="25.5" x14ac:dyDescent="0.2">
      <c r="A422" s="89">
        <v>420</v>
      </c>
      <c r="B422" s="85" t="s">
        <v>2271</v>
      </c>
      <c r="C422" s="100" t="s">
        <v>2272</v>
      </c>
      <c r="D422" s="90">
        <v>1262.9390000000001</v>
      </c>
      <c r="E422" s="90">
        <v>1871.12</v>
      </c>
      <c r="F422" s="90">
        <v>0</v>
      </c>
    </row>
    <row r="423" spans="1:6" ht="25.5" x14ac:dyDescent="0.2">
      <c r="A423" s="89">
        <v>421</v>
      </c>
      <c r="B423" s="85" t="s">
        <v>2273</v>
      </c>
      <c r="C423" s="100" t="s">
        <v>2274</v>
      </c>
      <c r="D423" s="90">
        <v>434.53500000000003</v>
      </c>
      <c r="E423" s="90">
        <v>454.84300000000002</v>
      </c>
      <c r="F423" s="90">
        <v>166.58799999999999</v>
      </c>
    </row>
    <row r="424" spans="1:6" x14ac:dyDescent="0.2">
      <c r="A424" s="89">
        <v>422</v>
      </c>
      <c r="B424" s="85" t="s">
        <v>2275</v>
      </c>
      <c r="C424" s="100" t="s">
        <v>7715</v>
      </c>
      <c r="D424" s="90">
        <v>20.186</v>
      </c>
      <c r="E424" s="90">
        <v>21.128</v>
      </c>
      <c r="F424" s="90">
        <v>7.74</v>
      </c>
    </row>
    <row r="425" spans="1:6" ht="25.5" x14ac:dyDescent="0.2">
      <c r="A425" s="89">
        <v>423</v>
      </c>
      <c r="B425" s="85" t="s">
        <v>2276</v>
      </c>
      <c r="C425" s="100" t="s">
        <v>7716</v>
      </c>
      <c r="D425" s="90">
        <v>51.982999999999997</v>
      </c>
      <c r="E425" s="90">
        <v>54.4</v>
      </c>
      <c r="F425" s="90">
        <v>19.927</v>
      </c>
    </row>
    <row r="426" spans="1:6" x14ac:dyDescent="0.2">
      <c r="A426" s="89">
        <v>424</v>
      </c>
      <c r="B426" s="85" t="s">
        <v>2277</v>
      </c>
      <c r="C426" s="100" t="s">
        <v>7717</v>
      </c>
      <c r="D426" s="90">
        <v>14.089</v>
      </c>
      <c r="E426" s="90">
        <v>14.744999999999999</v>
      </c>
      <c r="F426" s="90">
        <v>5.4009999999999998</v>
      </c>
    </row>
    <row r="427" spans="1:6" x14ac:dyDescent="0.2">
      <c r="A427" s="89">
        <v>425</v>
      </c>
      <c r="B427" s="85" t="s">
        <v>2278</v>
      </c>
      <c r="C427" s="100" t="s">
        <v>7718</v>
      </c>
      <c r="D427" s="90">
        <v>26.73</v>
      </c>
      <c r="E427" s="90">
        <v>27.974</v>
      </c>
      <c r="F427" s="90">
        <v>10.247</v>
      </c>
    </row>
    <row r="428" spans="1:6" ht="25.5" x14ac:dyDescent="0.2">
      <c r="A428" s="89">
        <v>426</v>
      </c>
      <c r="B428" s="85" t="s">
        <v>2279</v>
      </c>
      <c r="C428" s="100" t="s">
        <v>7719</v>
      </c>
      <c r="D428" s="90">
        <v>322.78800000000001</v>
      </c>
      <c r="E428" s="90">
        <v>340.52699999999999</v>
      </c>
      <c r="F428" s="90">
        <v>124.667</v>
      </c>
    </row>
    <row r="429" spans="1:6" x14ac:dyDescent="0.2">
      <c r="A429" s="89">
        <v>427</v>
      </c>
      <c r="B429" s="85" t="s">
        <v>2280</v>
      </c>
      <c r="C429" s="100" t="s">
        <v>7720</v>
      </c>
      <c r="D429" s="90">
        <v>33.545000000000002</v>
      </c>
      <c r="E429" s="90">
        <v>35.104999999999997</v>
      </c>
      <c r="F429" s="90">
        <v>12.859</v>
      </c>
    </row>
    <row r="430" spans="1:6" ht="25.5" x14ac:dyDescent="0.2">
      <c r="A430" s="89">
        <v>428</v>
      </c>
      <c r="B430" s="85" t="s">
        <v>2281</v>
      </c>
      <c r="C430" s="100" t="s">
        <v>7721</v>
      </c>
      <c r="D430" s="90">
        <v>239.81100000000001</v>
      </c>
      <c r="E430" s="90">
        <v>251.029</v>
      </c>
      <c r="F430" s="90">
        <v>91.929000000000002</v>
      </c>
    </row>
    <row r="431" spans="1:6" ht="25.5" x14ac:dyDescent="0.2">
      <c r="A431" s="89">
        <v>429</v>
      </c>
      <c r="B431" s="85" t="s">
        <v>2282</v>
      </c>
      <c r="C431" s="100" t="s">
        <v>2283</v>
      </c>
      <c r="D431" s="90">
        <v>1360.7560000000001</v>
      </c>
      <c r="E431" s="90">
        <v>1424.2270000000001</v>
      </c>
      <c r="F431" s="90">
        <v>521.63</v>
      </c>
    </row>
    <row r="432" spans="1:6" ht="25.5" x14ac:dyDescent="0.2">
      <c r="A432" s="89">
        <v>430</v>
      </c>
      <c r="B432" s="85" t="s">
        <v>2284</v>
      </c>
      <c r="C432" s="100" t="s">
        <v>2285</v>
      </c>
      <c r="D432" s="90">
        <v>1968.3679999999999</v>
      </c>
      <c r="E432" s="90">
        <v>2060.1019999999999</v>
      </c>
      <c r="F432" s="90">
        <v>754.55399999999997</v>
      </c>
    </row>
    <row r="433" spans="1:6" x14ac:dyDescent="0.2">
      <c r="A433" s="89">
        <v>431</v>
      </c>
      <c r="B433" s="85" t="s">
        <v>2286</v>
      </c>
      <c r="C433" s="100" t="s">
        <v>7722</v>
      </c>
      <c r="D433" s="90">
        <v>1905.2249999999999</v>
      </c>
      <c r="E433" s="90">
        <v>1994.213</v>
      </c>
      <c r="F433" s="90">
        <v>730.34199999999998</v>
      </c>
    </row>
    <row r="434" spans="1:6" x14ac:dyDescent="0.2">
      <c r="A434" s="89">
        <v>432</v>
      </c>
      <c r="B434" s="85" t="s">
        <v>2287</v>
      </c>
      <c r="C434" s="100" t="s">
        <v>7723</v>
      </c>
      <c r="D434" s="90">
        <v>131.81299999999999</v>
      </c>
      <c r="E434" s="90">
        <v>138.00800000000001</v>
      </c>
      <c r="F434" s="90">
        <v>50.529000000000003</v>
      </c>
    </row>
    <row r="435" spans="1:6" x14ac:dyDescent="0.2">
      <c r="A435" s="89">
        <v>433</v>
      </c>
      <c r="B435" s="85" t="s">
        <v>2288</v>
      </c>
      <c r="C435" s="100" t="s">
        <v>7724</v>
      </c>
      <c r="D435" s="90">
        <v>843.25800000000004</v>
      </c>
      <c r="E435" s="90">
        <v>883.22</v>
      </c>
      <c r="F435" s="90">
        <v>323.46699999999998</v>
      </c>
    </row>
    <row r="436" spans="1:6" ht="25.5" x14ac:dyDescent="0.2">
      <c r="A436" s="89">
        <v>434</v>
      </c>
      <c r="B436" s="85" t="s">
        <v>2289</v>
      </c>
      <c r="C436" s="100" t="s">
        <v>7725</v>
      </c>
      <c r="D436" s="90">
        <v>536.46299999999997</v>
      </c>
      <c r="E436" s="90">
        <v>561.69100000000003</v>
      </c>
      <c r="F436" s="90">
        <v>205.7</v>
      </c>
    </row>
    <row r="437" spans="1:6" x14ac:dyDescent="0.2">
      <c r="A437" s="89">
        <v>435</v>
      </c>
      <c r="B437" s="85" t="s">
        <v>2290</v>
      </c>
      <c r="C437" s="100" t="s">
        <v>7726</v>
      </c>
      <c r="D437" s="90">
        <v>7.4290000000000003</v>
      </c>
      <c r="E437" s="90">
        <v>7.84</v>
      </c>
      <c r="F437" s="90">
        <v>2.8479999999999999</v>
      </c>
    </row>
    <row r="438" spans="1:6" x14ac:dyDescent="0.2">
      <c r="A438" s="89">
        <v>436</v>
      </c>
      <c r="B438" s="85" t="s">
        <v>2291</v>
      </c>
      <c r="C438" s="100" t="s">
        <v>7727</v>
      </c>
      <c r="D438" s="90">
        <v>14.319000000000001</v>
      </c>
      <c r="E438" s="90">
        <v>14.984999999999999</v>
      </c>
      <c r="F438" s="90">
        <v>5.49</v>
      </c>
    </row>
    <row r="439" spans="1:6" x14ac:dyDescent="0.2">
      <c r="A439" s="89">
        <v>437</v>
      </c>
      <c r="B439" s="85" t="s">
        <v>2292</v>
      </c>
      <c r="C439" s="100" t="s">
        <v>7728</v>
      </c>
      <c r="D439" s="90">
        <v>1.758</v>
      </c>
      <c r="E439" s="90">
        <v>1.84</v>
      </c>
      <c r="F439" s="90">
        <v>0.67400000000000004</v>
      </c>
    </row>
    <row r="440" spans="1:6" x14ac:dyDescent="0.2">
      <c r="A440" s="89">
        <v>438</v>
      </c>
      <c r="B440" s="85" t="s">
        <v>2293</v>
      </c>
      <c r="C440" s="100" t="s">
        <v>7729</v>
      </c>
      <c r="D440" s="90">
        <v>2.3679999999999999</v>
      </c>
      <c r="E440" s="90">
        <v>2.5179999999999998</v>
      </c>
      <c r="F440" s="90">
        <v>0.92200000000000004</v>
      </c>
    </row>
    <row r="441" spans="1:6" x14ac:dyDescent="0.2">
      <c r="A441" s="89">
        <v>439</v>
      </c>
      <c r="B441" s="85" t="s">
        <v>2294</v>
      </c>
      <c r="C441" s="100" t="s">
        <v>7730</v>
      </c>
      <c r="D441" s="90">
        <v>3999.6970000000001</v>
      </c>
      <c r="E441" s="90">
        <v>2100.6129999999998</v>
      </c>
      <c r="F441" s="90">
        <v>0</v>
      </c>
    </row>
    <row r="442" spans="1:6" x14ac:dyDescent="0.2">
      <c r="A442" s="89">
        <v>440</v>
      </c>
      <c r="B442" s="85" t="s">
        <v>2295</v>
      </c>
      <c r="C442" s="100" t="s">
        <v>7731</v>
      </c>
      <c r="D442" s="90">
        <v>252.99199999999999</v>
      </c>
      <c r="E442" s="90">
        <v>3745.306</v>
      </c>
      <c r="F442" s="90">
        <v>638.96299999999997</v>
      </c>
    </row>
    <row r="443" spans="1:6" x14ac:dyDescent="0.2">
      <c r="A443" s="89">
        <v>441</v>
      </c>
      <c r="B443" s="85" t="s">
        <v>2296</v>
      </c>
      <c r="C443" s="100" t="s">
        <v>7732</v>
      </c>
      <c r="D443" s="90">
        <v>18.184000000000001</v>
      </c>
      <c r="E443" s="90">
        <v>18.123999999999999</v>
      </c>
      <c r="F443" s="90">
        <v>0</v>
      </c>
    </row>
    <row r="444" spans="1:6" x14ac:dyDescent="0.2">
      <c r="A444" s="89">
        <v>442</v>
      </c>
      <c r="B444" s="85" t="s">
        <v>2297</v>
      </c>
      <c r="C444" s="100" t="s">
        <v>7733</v>
      </c>
      <c r="D444" s="90">
        <v>570.70600000000002</v>
      </c>
      <c r="E444" s="90">
        <v>581.298</v>
      </c>
      <c r="F444" s="90">
        <v>0</v>
      </c>
    </row>
    <row r="445" spans="1:6" x14ac:dyDescent="0.2">
      <c r="A445" s="89">
        <v>443</v>
      </c>
      <c r="B445" s="85" t="s">
        <v>605</v>
      </c>
      <c r="C445" s="100" t="s">
        <v>7734</v>
      </c>
      <c r="D445" s="90">
        <v>674.32500000000005</v>
      </c>
      <c r="E445" s="90">
        <v>3942.5810000000001</v>
      </c>
      <c r="F445" s="90">
        <v>658.05399999999997</v>
      </c>
    </row>
    <row r="446" spans="1:6" x14ac:dyDescent="0.2">
      <c r="A446" s="89">
        <v>444</v>
      </c>
      <c r="B446" s="85" t="s">
        <v>2298</v>
      </c>
      <c r="C446" s="100" t="s">
        <v>7732</v>
      </c>
      <c r="D446" s="90">
        <v>29797.722000000002</v>
      </c>
      <c r="E446" s="90">
        <v>30679.315999999999</v>
      </c>
      <c r="F446" s="90">
        <v>0</v>
      </c>
    </row>
    <row r="447" spans="1:6" x14ac:dyDescent="0.2">
      <c r="A447" s="89">
        <v>445</v>
      </c>
      <c r="B447" s="85" t="s">
        <v>2299</v>
      </c>
      <c r="C447" s="100" t="s">
        <v>7735</v>
      </c>
      <c r="D447" s="90">
        <v>109398.264</v>
      </c>
      <c r="E447" s="90">
        <v>109016.18399999999</v>
      </c>
      <c r="F447" s="90">
        <v>0</v>
      </c>
    </row>
    <row r="448" spans="1:6" ht="25.5" x14ac:dyDescent="0.2">
      <c r="A448" s="89">
        <v>446</v>
      </c>
      <c r="B448" s="85" t="s">
        <v>2300</v>
      </c>
      <c r="C448" s="100" t="s">
        <v>2301</v>
      </c>
      <c r="D448" s="90">
        <v>335.42599999999999</v>
      </c>
      <c r="E448" s="90">
        <v>500.61500000000001</v>
      </c>
      <c r="F448" s="90">
        <v>0</v>
      </c>
    </row>
    <row r="449" spans="1:6" x14ac:dyDescent="0.2">
      <c r="A449" s="89">
        <v>447</v>
      </c>
      <c r="B449" s="85" t="s">
        <v>2302</v>
      </c>
      <c r="C449" s="100" t="s">
        <v>7736</v>
      </c>
      <c r="D449" s="90">
        <v>11150.897999999999</v>
      </c>
      <c r="E449" s="90">
        <v>16109.960999999999</v>
      </c>
      <c r="F449" s="90">
        <v>0</v>
      </c>
    </row>
    <row r="450" spans="1:6" ht="25.5" x14ac:dyDescent="0.2">
      <c r="A450" s="89">
        <v>448</v>
      </c>
      <c r="B450" s="85" t="s">
        <v>2303</v>
      </c>
      <c r="C450" s="100" t="s">
        <v>2304</v>
      </c>
      <c r="D450" s="90">
        <v>480.35399999999998</v>
      </c>
      <c r="E450" s="90">
        <v>178.31299999999999</v>
      </c>
      <c r="F450" s="90">
        <v>0</v>
      </c>
    </row>
    <row r="451" spans="1:6" ht="25.5" x14ac:dyDescent="0.2">
      <c r="A451" s="89">
        <v>449</v>
      </c>
      <c r="B451" s="85" t="s">
        <v>2305</v>
      </c>
      <c r="C451" s="100" t="s">
        <v>2306</v>
      </c>
      <c r="D451" s="90">
        <v>2089.098</v>
      </c>
      <c r="E451" s="90">
        <v>3123.165</v>
      </c>
      <c r="F451" s="90">
        <v>0</v>
      </c>
    </row>
    <row r="452" spans="1:6" x14ac:dyDescent="0.2">
      <c r="A452" s="89">
        <v>450</v>
      </c>
      <c r="B452" s="85" t="s">
        <v>2307</v>
      </c>
      <c r="C452" s="100" t="s">
        <v>7737</v>
      </c>
      <c r="D452" s="90">
        <v>84.930999999999997</v>
      </c>
      <c r="E452" s="90">
        <v>119.706</v>
      </c>
      <c r="F452" s="90">
        <v>0</v>
      </c>
    </row>
    <row r="453" spans="1:6" ht="25.5" x14ac:dyDescent="0.2">
      <c r="A453" s="89">
        <v>451</v>
      </c>
      <c r="B453" s="85" t="s">
        <v>2308</v>
      </c>
      <c r="C453" s="100" t="s">
        <v>7738</v>
      </c>
      <c r="D453" s="90">
        <v>14297.282999999999</v>
      </c>
      <c r="E453" s="90">
        <v>28921.371999999999</v>
      </c>
      <c r="F453" s="90">
        <v>0</v>
      </c>
    </row>
    <row r="454" spans="1:6" ht="25.5" x14ac:dyDescent="0.2">
      <c r="A454" s="89">
        <v>452</v>
      </c>
      <c r="B454" s="85" t="s">
        <v>2309</v>
      </c>
      <c r="C454" s="100" t="s">
        <v>2310</v>
      </c>
      <c r="D454" s="90">
        <v>1025.155</v>
      </c>
      <c r="E454" s="90">
        <v>1892.24</v>
      </c>
      <c r="F454" s="90">
        <v>0</v>
      </c>
    </row>
    <row r="455" spans="1:6" x14ac:dyDescent="0.2">
      <c r="A455" s="89">
        <v>453</v>
      </c>
      <c r="B455" s="85" t="s">
        <v>606</v>
      </c>
      <c r="C455" s="100" t="s">
        <v>7739</v>
      </c>
      <c r="D455" s="90">
        <v>0.80800000000000005</v>
      </c>
      <c r="E455" s="90">
        <v>1.155</v>
      </c>
      <c r="F455" s="90">
        <v>0</v>
      </c>
    </row>
    <row r="456" spans="1:6" ht="25.5" x14ac:dyDescent="0.2">
      <c r="A456" s="89">
        <v>454</v>
      </c>
      <c r="B456" s="85" t="s">
        <v>2311</v>
      </c>
      <c r="C456" s="100" t="s">
        <v>2312</v>
      </c>
      <c r="D456" s="90">
        <v>3.9729999999999999</v>
      </c>
      <c r="E456" s="90">
        <v>5.6829999999999998</v>
      </c>
      <c r="F456" s="90">
        <v>0</v>
      </c>
    </row>
    <row r="457" spans="1:6" ht="25.5" x14ac:dyDescent="0.2">
      <c r="A457" s="89">
        <v>455</v>
      </c>
      <c r="B457" s="85" t="s">
        <v>607</v>
      </c>
      <c r="C457" s="100" t="s">
        <v>7210</v>
      </c>
      <c r="D457" s="90">
        <v>2522.7280000000001</v>
      </c>
      <c r="E457" s="90">
        <v>4022.69</v>
      </c>
      <c r="F457" s="90">
        <v>0</v>
      </c>
    </row>
    <row r="458" spans="1:6" ht="25.5" x14ac:dyDescent="0.2">
      <c r="A458" s="89">
        <v>456</v>
      </c>
      <c r="B458" s="85" t="s">
        <v>608</v>
      </c>
      <c r="C458" s="100" t="s">
        <v>609</v>
      </c>
      <c r="D458" s="90">
        <v>23.940999999999999</v>
      </c>
      <c r="E458" s="90">
        <v>18.934999999999999</v>
      </c>
      <c r="F458" s="90">
        <v>1.9970000000000001</v>
      </c>
    </row>
    <row r="459" spans="1:6" ht="25.5" x14ac:dyDescent="0.2">
      <c r="A459" s="89">
        <v>457</v>
      </c>
      <c r="B459" s="85" t="s">
        <v>2313</v>
      </c>
      <c r="C459" s="100" t="s">
        <v>2314</v>
      </c>
      <c r="D459" s="90">
        <v>0.60299999999999998</v>
      </c>
      <c r="E459" s="90">
        <v>0.47299999999999998</v>
      </c>
      <c r="F459" s="90">
        <v>2.1000000000000001E-2</v>
      </c>
    </row>
    <row r="460" spans="1:6" x14ac:dyDescent="0.2">
      <c r="A460" s="89">
        <v>458</v>
      </c>
      <c r="B460" s="85" t="s">
        <v>610</v>
      </c>
      <c r="C460" s="100" t="s">
        <v>7740</v>
      </c>
      <c r="D460" s="90">
        <v>120604.768</v>
      </c>
      <c r="E460" s="90">
        <v>70158.808000000005</v>
      </c>
      <c r="F460" s="90">
        <v>0</v>
      </c>
    </row>
    <row r="461" spans="1:6" ht="25.5" x14ac:dyDescent="0.2">
      <c r="A461" s="89">
        <v>459</v>
      </c>
      <c r="B461" s="85" t="s">
        <v>611</v>
      </c>
      <c r="C461" s="100" t="s">
        <v>612</v>
      </c>
      <c r="D461" s="90">
        <v>377343.36</v>
      </c>
      <c r="E461" s="90">
        <v>217282.49600000001</v>
      </c>
      <c r="F461" s="90">
        <v>0</v>
      </c>
    </row>
    <row r="462" spans="1:6" x14ac:dyDescent="0.2">
      <c r="A462" s="89">
        <v>460</v>
      </c>
      <c r="B462" s="85" t="s">
        <v>613</v>
      </c>
      <c r="C462" s="100" t="s">
        <v>7211</v>
      </c>
      <c r="D462" s="90">
        <v>10.727</v>
      </c>
      <c r="E462" s="90">
        <v>16.001000000000001</v>
      </c>
      <c r="F462" s="90">
        <v>0</v>
      </c>
    </row>
    <row r="463" spans="1:6" ht="25.5" x14ac:dyDescent="0.2">
      <c r="A463" s="89">
        <v>461</v>
      </c>
      <c r="B463" s="85" t="s">
        <v>2315</v>
      </c>
      <c r="C463" s="100" t="s">
        <v>7741</v>
      </c>
      <c r="D463" s="90">
        <v>4.4999999999999998E-2</v>
      </c>
      <c r="E463" s="90">
        <v>0.123</v>
      </c>
      <c r="F463" s="90">
        <v>0</v>
      </c>
    </row>
    <row r="464" spans="1:6" x14ac:dyDescent="0.2">
      <c r="A464" s="89">
        <v>462</v>
      </c>
      <c r="B464" s="85" t="s">
        <v>2316</v>
      </c>
      <c r="C464" s="100" t="s">
        <v>7742</v>
      </c>
      <c r="D464" s="90">
        <v>258.69299999999998</v>
      </c>
      <c r="E464" s="90">
        <v>369.93099999999998</v>
      </c>
      <c r="F464" s="90">
        <v>0</v>
      </c>
    </row>
    <row r="465" spans="1:6" x14ac:dyDescent="0.2">
      <c r="A465" s="89">
        <v>463</v>
      </c>
      <c r="B465" s="85" t="s">
        <v>2317</v>
      </c>
      <c r="C465" s="100" t="s">
        <v>7743</v>
      </c>
      <c r="D465" s="90">
        <v>30.670999999999999</v>
      </c>
      <c r="E465" s="90">
        <v>43.877000000000002</v>
      </c>
      <c r="F465" s="90">
        <v>0</v>
      </c>
    </row>
    <row r="466" spans="1:6" ht="25.5" x14ac:dyDescent="0.2">
      <c r="A466" s="89">
        <v>464</v>
      </c>
      <c r="B466" s="85" t="s">
        <v>2318</v>
      </c>
      <c r="C466" s="100" t="s">
        <v>2319</v>
      </c>
      <c r="D466" s="90">
        <v>2667.5619999999999</v>
      </c>
      <c r="E466" s="90">
        <v>3816.3240000000001</v>
      </c>
      <c r="F466" s="90">
        <v>0</v>
      </c>
    </row>
    <row r="467" spans="1:6" ht="25.5" x14ac:dyDescent="0.2">
      <c r="A467" s="89">
        <v>465</v>
      </c>
      <c r="B467" s="85" t="s">
        <v>2320</v>
      </c>
      <c r="C467" s="100" t="s">
        <v>2321</v>
      </c>
      <c r="D467" s="90">
        <v>20199.7</v>
      </c>
      <c r="E467" s="90">
        <v>11656.71</v>
      </c>
      <c r="F467" s="90">
        <v>0</v>
      </c>
    </row>
    <row r="468" spans="1:6" ht="25.5" x14ac:dyDescent="0.2">
      <c r="A468" s="89">
        <v>466</v>
      </c>
      <c r="B468" s="85" t="s">
        <v>614</v>
      </c>
      <c r="C468" s="100" t="s">
        <v>615</v>
      </c>
      <c r="D468" s="90">
        <v>24966.748</v>
      </c>
      <c r="E468" s="90">
        <v>14218.19</v>
      </c>
      <c r="F468" s="90">
        <v>0</v>
      </c>
    </row>
    <row r="469" spans="1:6" ht="25.5" x14ac:dyDescent="0.2">
      <c r="A469" s="89">
        <v>467</v>
      </c>
      <c r="B469" s="85" t="s">
        <v>2322</v>
      </c>
      <c r="C469" s="100" t="s">
        <v>615</v>
      </c>
      <c r="D469" s="90">
        <v>4926.1809999999996</v>
      </c>
      <c r="E469" s="90">
        <v>2858.549</v>
      </c>
      <c r="F469" s="90">
        <v>0</v>
      </c>
    </row>
    <row r="470" spans="1:6" ht="25.5" x14ac:dyDescent="0.2">
      <c r="A470" s="89">
        <v>468</v>
      </c>
      <c r="B470" s="85" t="s">
        <v>2323</v>
      </c>
      <c r="C470" s="100" t="s">
        <v>2324</v>
      </c>
      <c r="D470" s="90">
        <v>2808.5160000000001</v>
      </c>
      <c r="E470" s="90">
        <v>1582.4369999999999</v>
      </c>
      <c r="F470" s="90">
        <v>0</v>
      </c>
    </row>
    <row r="471" spans="1:6" ht="25.5" x14ac:dyDescent="0.2">
      <c r="A471" s="89">
        <v>469</v>
      </c>
      <c r="B471" s="85" t="s">
        <v>616</v>
      </c>
      <c r="C471" s="100" t="s">
        <v>617</v>
      </c>
      <c r="D471" s="90">
        <v>307122.20799999998</v>
      </c>
      <c r="E471" s="90">
        <v>177086.83199999999</v>
      </c>
      <c r="F471" s="90">
        <v>0</v>
      </c>
    </row>
    <row r="472" spans="1:6" ht="25.5" x14ac:dyDescent="0.2">
      <c r="A472" s="89">
        <v>470</v>
      </c>
      <c r="B472" s="85" t="s">
        <v>2325</v>
      </c>
      <c r="C472" s="100" t="s">
        <v>2326</v>
      </c>
      <c r="D472" s="90">
        <v>17704.348000000002</v>
      </c>
      <c r="E472" s="90">
        <v>48570.775999999998</v>
      </c>
      <c r="F472" s="90">
        <v>0</v>
      </c>
    </row>
    <row r="473" spans="1:6" ht="25.5" x14ac:dyDescent="0.2">
      <c r="A473" s="89">
        <v>471</v>
      </c>
      <c r="B473" s="85" t="s">
        <v>2327</v>
      </c>
      <c r="C473" s="100" t="s">
        <v>7744</v>
      </c>
      <c r="D473" s="90">
        <v>1657.095</v>
      </c>
      <c r="E473" s="90">
        <v>2399.8879999999999</v>
      </c>
      <c r="F473" s="90">
        <v>0</v>
      </c>
    </row>
    <row r="474" spans="1:6" ht="25.5" x14ac:dyDescent="0.2">
      <c r="A474" s="89">
        <v>472</v>
      </c>
      <c r="B474" s="85" t="s">
        <v>618</v>
      </c>
      <c r="C474" s="100" t="s">
        <v>619</v>
      </c>
      <c r="D474" s="90">
        <v>121377.424</v>
      </c>
      <c r="E474" s="90">
        <v>200306.736</v>
      </c>
      <c r="F474" s="90">
        <v>0</v>
      </c>
    </row>
    <row r="475" spans="1:6" x14ac:dyDescent="0.2">
      <c r="A475" s="89">
        <v>473</v>
      </c>
      <c r="B475" s="85" t="s">
        <v>620</v>
      </c>
      <c r="C475" s="100" t="s">
        <v>7745</v>
      </c>
      <c r="D475" s="90">
        <v>12.420999999999999</v>
      </c>
      <c r="E475" s="90">
        <v>7.2</v>
      </c>
      <c r="F475" s="90">
        <v>2.109</v>
      </c>
    </row>
    <row r="476" spans="1:6" x14ac:dyDescent="0.2">
      <c r="A476" s="89">
        <v>474</v>
      </c>
      <c r="B476" s="85" t="s">
        <v>621</v>
      </c>
      <c r="C476" s="100" t="s">
        <v>7212</v>
      </c>
      <c r="D476" s="90">
        <v>34654.627999999997</v>
      </c>
      <c r="E476" s="90">
        <v>20624.374</v>
      </c>
      <c r="F476" s="90">
        <v>7524.7520000000004</v>
      </c>
    </row>
    <row r="477" spans="1:6" x14ac:dyDescent="0.2">
      <c r="A477" s="89">
        <v>475</v>
      </c>
      <c r="B477" s="85" t="s">
        <v>622</v>
      </c>
      <c r="C477" s="100" t="s">
        <v>7746</v>
      </c>
      <c r="D477" s="90">
        <v>3003.4259999999999</v>
      </c>
      <c r="E477" s="90">
        <v>1793.2449999999999</v>
      </c>
      <c r="F477" s="90">
        <v>775.57500000000005</v>
      </c>
    </row>
    <row r="478" spans="1:6" x14ac:dyDescent="0.2">
      <c r="A478" s="89">
        <v>476</v>
      </c>
      <c r="B478" s="85" t="s">
        <v>623</v>
      </c>
      <c r="C478" s="100" t="s">
        <v>7747</v>
      </c>
      <c r="D478" s="90">
        <v>10609.989</v>
      </c>
      <c r="E478" s="90">
        <v>6370.0649999999996</v>
      </c>
      <c r="F478" s="90">
        <v>2720.3339999999998</v>
      </c>
    </row>
    <row r="479" spans="1:6" x14ac:dyDescent="0.2">
      <c r="A479" s="89">
        <v>477</v>
      </c>
      <c r="B479" s="85" t="s">
        <v>2328</v>
      </c>
      <c r="C479" s="100" t="s">
        <v>7748</v>
      </c>
      <c r="D479" s="90">
        <v>11.302</v>
      </c>
      <c r="E479" s="90">
        <v>6.718</v>
      </c>
      <c r="F479" s="90">
        <v>2.7</v>
      </c>
    </row>
    <row r="480" spans="1:6" ht="25.5" x14ac:dyDescent="0.2">
      <c r="A480" s="89">
        <v>478</v>
      </c>
      <c r="B480" s="85" t="s">
        <v>624</v>
      </c>
      <c r="C480" s="100" t="s">
        <v>625</v>
      </c>
      <c r="D480" s="90">
        <v>2122.9459999999999</v>
      </c>
      <c r="E480" s="90">
        <v>5881.1289999999999</v>
      </c>
      <c r="F480" s="90">
        <v>0</v>
      </c>
    </row>
    <row r="481" spans="1:6" ht="25.5" x14ac:dyDescent="0.2">
      <c r="A481" s="89">
        <v>479</v>
      </c>
      <c r="B481" s="85" t="s">
        <v>626</v>
      </c>
      <c r="C481" s="100" t="s">
        <v>627</v>
      </c>
      <c r="D481" s="90">
        <v>14775.538</v>
      </c>
      <c r="E481" s="90">
        <v>16326.534</v>
      </c>
      <c r="F481" s="90">
        <v>0</v>
      </c>
    </row>
    <row r="482" spans="1:6" ht="25.5" x14ac:dyDescent="0.2">
      <c r="A482" s="89">
        <v>480</v>
      </c>
      <c r="B482" s="85" t="s">
        <v>628</v>
      </c>
      <c r="C482" s="100" t="s">
        <v>629</v>
      </c>
      <c r="D482" s="90">
        <v>9789.0879999999997</v>
      </c>
      <c r="E482" s="90">
        <v>9854.9740000000002</v>
      </c>
      <c r="F482" s="90">
        <v>0</v>
      </c>
    </row>
    <row r="483" spans="1:6" x14ac:dyDescent="0.2">
      <c r="A483" s="89">
        <v>481</v>
      </c>
      <c r="B483" s="85" t="s">
        <v>2329</v>
      </c>
      <c r="C483" s="100" t="s">
        <v>7749</v>
      </c>
      <c r="D483" s="90">
        <v>2268.0880000000002</v>
      </c>
      <c r="E483" s="90">
        <v>2261.5479999999998</v>
      </c>
      <c r="F483" s="90">
        <v>0</v>
      </c>
    </row>
    <row r="484" spans="1:6" ht="25.5" x14ac:dyDescent="0.2">
      <c r="A484" s="89">
        <v>482</v>
      </c>
      <c r="B484" s="85" t="s">
        <v>630</v>
      </c>
      <c r="C484" s="100" t="s">
        <v>7750</v>
      </c>
      <c r="D484" s="90">
        <v>2542.527</v>
      </c>
      <c r="E484" s="90">
        <v>598.61</v>
      </c>
      <c r="F484" s="90">
        <v>0</v>
      </c>
    </row>
    <row r="485" spans="1:6" x14ac:dyDescent="0.2">
      <c r="A485" s="89">
        <v>483</v>
      </c>
      <c r="B485" s="85" t="s">
        <v>2330</v>
      </c>
      <c r="C485" s="100" t="s">
        <v>7751</v>
      </c>
      <c r="D485" s="90">
        <v>1545.029</v>
      </c>
      <c r="E485" s="90">
        <v>875.16600000000005</v>
      </c>
      <c r="F485" s="90">
        <v>0</v>
      </c>
    </row>
    <row r="486" spans="1:6" x14ac:dyDescent="0.2">
      <c r="A486" s="89">
        <v>484</v>
      </c>
      <c r="B486" s="85" t="s">
        <v>2331</v>
      </c>
      <c r="C486" s="100" t="s">
        <v>7752</v>
      </c>
      <c r="D486" s="90">
        <v>41.375</v>
      </c>
      <c r="E486" s="90">
        <v>23.31</v>
      </c>
      <c r="F486" s="90">
        <v>0</v>
      </c>
    </row>
    <row r="487" spans="1:6" x14ac:dyDescent="0.2">
      <c r="A487" s="89">
        <v>485</v>
      </c>
      <c r="B487" s="85" t="s">
        <v>631</v>
      </c>
      <c r="C487" s="100" t="s">
        <v>7753</v>
      </c>
      <c r="D487" s="90">
        <v>328900.70400000003</v>
      </c>
      <c r="E487" s="90">
        <v>189841.856</v>
      </c>
      <c r="F487" s="90">
        <v>0</v>
      </c>
    </row>
    <row r="488" spans="1:6" x14ac:dyDescent="0.2">
      <c r="A488" s="89">
        <v>486</v>
      </c>
      <c r="B488" s="85" t="s">
        <v>2332</v>
      </c>
      <c r="C488" s="100" t="s">
        <v>7754</v>
      </c>
      <c r="D488" s="90">
        <v>38447.663999999997</v>
      </c>
      <c r="E488" s="90">
        <v>21875.998</v>
      </c>
      <c r="F488" s="90">
        <v>0</v>
      </c>
    </row>
    <row r="489" spans="1:6" x14ac:dyDescent="0.2">
      <c r="A489" s="89">
        <v>487</v>
      </c>
      <c r="B489" s="85" t="s">
        <v>632</v>
      </c>
      <c r="C489" s="100" t="s">
        <v>7213</v>
      </c>
      <c r="D489" s="90">
        <v>5126.4870000000001</v>
      </c>
      <c r="E489" s="90">
        <v>2902.886</v>
      </c>
      <c r="F489" s="90">
        <v>0</v>
      </c>
    </row>
    <row r="490" spans="1:6" x14ac:dyDescent="0.2">
      <c r="A490" s="89">
        <v>488</v>
      </c>
      <c r="B490" s="85" t="s">
        <v>2333</v>
      </c>
      <c r="C490" s="100" t="s">
        <v>7755</v>
      </c>
      <c r="D490" s="90">
        <v>109.648</v>
      </c>
      <c r="E490" s="90">
        <v>120.268</v>
      </c>
      <c r="F490" s="90">
        <v>0</v>
      </c>
    </row>
    <row r="491" spans="1:6" x14ac:dyDescent="0.2">
      <c r="A491" s="89">
        <v>489</v>
      </c>
      <c r="B491" s="85" t="s">
        <v>633</v>
      </c>
      <c r="C491" s="100" t="s">
        <v>7756</v>
      </c>
      <c r="D491" s="90">
        <v>15452.454</v>
      </c>
      <c r="E491" s="90">
        <v>8807.9750000000004</v>
      </c>
      <c r="F491" s="90">
        <v>644.66499999999996</v>
      </c>
    </row>
    <row r="492" spans="1:6" x14ac:dyDescent="0.2">
      <c r="A492" s="89">
        <v>490</v>
      </c>
      <c r="B492" s="85" t="s">
        <v>634</v>
      </c>
      <c r="C492" s="100" t="s">
        <v>7757</v>
      </c>
      <c r="D492" s="90">
        <v>53802.203999999998</v>
      </c>
      <c r="E492" s="90">
        <v>30929.135999999999</v>
      </c>
      <c r="F492" s="90">
        <v>110.69</v>
      </c>
    </row>
    <row r="493" spans="1:6" ht="25.5" x14ac:dyDescent="0.2">
      <c r="A493" s="89">
        <v>491</v>
      </c>
      <c r="B493" s="85" t="s">
        <v>2334</v>
      </c>
      <c r="C493" s="100" t="s">
        <v>2335</v>
      </c>
      <c r="D493" s="90">
        <v>95.03</v>
      </c>
      <c r="E493" s="90">
        <v>94.778999999999996</v>
      </c>
      <c r="F493" s="90">
        <v>0</v>
      </c>
    </row>
    <row r="494" spans="1:6" ht="25.5" x14ac:dyDescent="0.2">
      <c r="A494" s="89">
        <v>492</v>
      </c>
      <c r="B494" s="85" t="s">
        <v>2336</v>
      </c>
      <c r="C494" s="100" t="s">
        <v>2337</v>
      </c>
      <c r="D494" s="90">
        <v>854.39599999999996</v>
      </c>
      <c r="E494" s="90">
        <v>858.99900000000002</v>
      </c>
      <c r="F494" s="90">
        <v>0</v>
      </c>
    </row>
    <row r="495" spans="1:6" ht="25.5" x14ac:dyDescent="0.2">
      <c r="A495" s="89">
        <v>493</v>
      </c>
      <c r="B495" s="85" t="s">
        <v>635</v>
      </c>
      <c r="C495" s="100" t="s">
        <v>636</v>
      </c>
      <c r="D495" s="90">
        <v>332.53800000000001</v>
      </c>
      <c r="E495" s="90">
        <v>331.495</v>
      </c>
      <c r="F495" s="90">
        <v>0</v>
      </c>
    </row>
    <row r="496" spans="1:6" ht="25.5" x14ac:dyDescent="0.2">
      <c r="A496" s="89">
        <v>494</v>
      </c>
      <c r="B496" s="85" t="s">
        <v>2338</v>
      </c>
      <c r="C496" s="100" t="s">
        <v>2339</v>
      </c>
      <c r="D496" s="90">
        <v>4732.6949999999997</v>
      </c>
      <c r="E496" s="90">
        <v>4871.0780000000004</v>
      </c>
      <c r="F496" s="90">
        <v>0</v>
      </c>
    </row>
    <row r="497" spans="1:6" ht="25.5" x14ac:dyDescent="0.2">
      <c r="A497" s="89">
        <v>495</v>
      </c>
      <c r="B497" s="85" t="s">
        <v>637</v>
      </c>
      <c r="C497" s="100" t="s">
        <v>638</v>
      </c>
      <c r="D497" s="90">
        <v>2530.8040000000001</v>
      </c>
      <c r="E497" s="90">
        <v>2523.29</v>
      </c>
      <c r="F497" s="90">
        <v>0</v>
      </c>
    </row>
    <row r="498" spans="1:6" ht="25.5" x14ac:dyDescent="0.2">
      <c r="A498" s="89">
        <v>496</v>
      </c>
      <c r="B498" s="85" t="s">
        <v>2340</v>
      </c>
      <c r="C498" s="100" t="s">
        <v>2341</v>
      </c>
      <c r="D498" s="90">
        <v>880.774</v>
      </c>
      <c r="E498" s="90">
        <v>878.16200000000003</v>
      </c>
      <c r="F498" s="90">
        <v>0</v>
      </c>
    </row>
    <row r="499" spans="1:6" ht="25.5" x14ac:dyDescent="0.2">
      <c r="A499" s="89">
        <v>497</v>
      </c>
      <c r="B499" s="85" t="s">
        <v>639</v>
      </c>
      <c r="C499" s="100" t="s">
        <v>640</v>
      </c>
      <c r="D499" s="90">
        <v>453.91500000000002</v>
      </c>
      <c r="E499" s="90">
        <v>354.54199999999997</v>
      </c>
      <c r="F499" s="90">
        <v>0</v>
      </c>
    </row>
    <row r="500" spans="1:6" ht="25.5" x14ac:dyDescent="0.2">
      <c r="A500" s="89">
        <v>498</v>
      </c>
      <c r="B500" s="85" t="s">
        <v>2342</v>
      </c>
      <c r="C500" s="100" t="s">
        <v>2343</v>
      </c>
      <c r="D500" s="90">
        <v>97.274000000000001</v>
      </c>
      <c r="E500" s="90">
        <v>78.855000000000004</v>
      </c>
      <c r="F500" s="90">
        <v>0</v>
      </c>
    </row>
    <row r="501" spans="1:6" ht="25.5" x14ac:dyDescent="0.2">
      <c r="A501" s="89">
        <v>499</v>
      </c>
      <c r="B501" s="85" t="s">
        <v>2344</v>
      </c>
      <c r="C501" s="100" t="s">
        <v>2345</v>
      </c>
      <c r="D501" s="90">
        <v>112.047</v>
      </c>
      <c r="E501" s="90">
        <v>88.74</v>
      </c>
      <c r="F501" s="90">
        <v>0</v>
      </c>
    </row>
    <row r="502" spans="1:6" x14ac:dyDescent="0.2">
      <c r="A502" s="89">
        <v>500</v>
      </c>
      <c r="B502" s="85" t="s">
        <v>2346</v>
      </c>
      <c r="C502" s="100" t="s">
        <v>7758</v>
      </c>
      <c r="D502" s="90">
        <v>537.38300000000004</v>
      </c>
      <c r="E502" s="90">
        <v>420.97500000000002</v>
      </c>
      <c r="F502" s="90">
        <v>0</v>
      </c>
    </row>
    <row r="503" spans="1:6" x14ac:dyDescent="0.2">
      <c r="A503" s="89">
        <v>501</v>
      </c>
      <c r="B503" s="85" t="s">
        <v>2347</v>
      </c>
      <c r="C503" s="100" t="s">
        <v>7759</v>
      </c>
      <c r="D503" s="90">
        <v>25425.58</v>
      </c>
      <c r="E503" s="90">
        <v>10019.071</v>
      </c>
      <c r="F503" s="90">
        <v>0</v>
      </c>
    </row>
    <row r="504" spans="1:6" ht="25.5" x14ac:dyDescent="0.2">
      <c r="A504" s="89">
        <v>502</v>
      </c>
      <c r="B504" s="85" t="s">
        <v>2348</v>
      </c>
      <c r="C504" s="100" t="s">
        <v>2349</v>
      </c>
      <c r="D504" s="90">
        <v>103.596</v>
      </c>
      <c r="E504" s="90">
        <v>103.809</v>
      </c>
      <c r="F504" s="90">
        <v>0</v>
      </c>
    </row>
    <row r="505" spans="1:6" ht="25.5" x14ac:dyDescent="0.2">
      <c r="A505" s="89">
        <v>503</v>
      </c>
      <c r="B505" s="85" t="s">
        <v>2350</v>
      </c>
      <c r="C505" s="100" t="s">
        <v>2351</v>
      </c>
      <c r="D505" s="90">
        <v>224.88</v>
      </c>
      <c r="E505" s="90">
        <v>224.197</v>
      </c>
      <c r="F505" s="90">
        <v>0</v>
      </c>
    </row>
    <row r="506" spans="1:6" ht="25.5" x14ac:dyDescent="0.2">
      <c r="A506" s="89">
        <v>504</v>
      </c>
      <c r="B506" s="85" t="s">
        <v>2352</v>
      </c>
      <c r="C506" s="100" t="s">
        <v>2353</v>
      </c>
      <c r="D506" s="90">
        <v>256.24299999999999</v>
      </c>
      <c r="E506" s="90">
        <v>256.15100000000001</v>
      </c>
      <c r="F506" s="90">
        <v>0</v>
      </c>
    </row>
    <row r="507" spans="1:6" ht="25.5" x14ac:dyDescent="0.2">
      <c r="A507" s="89">
        <v>505</v>
      </c>
      <c r="B507" s="85" t="s">
        <v>2354</v>
      </c>
      <c r="C507" s="100" t="s">
        <v>2355</v>
      </c>
      <c r="D507" s="90">
        <v>103.995</v>
      </c>
      <c r="E507" s="90">
        <v>103.714</v>
      </c>
      <c r="F507" s="90">
        <v>0</v>
      </c>
    </row>
    <row r="508" spans="1:6" ht="25.5" x14ac:dyDescent="0.2">
      <c r="A508" s="89">
        <v>506</v>
      </c>
      <c r="B508" s="85" t="s">
        <v>2356</v>
      </c>
      <c r="C508" s="100" t="s">
        <v>2357</v>
      </c>
      <c r="D508" s="90">
        <v>843.96</v>
      </c>
      <c r="E508" s="90">
        <v>841.21400000000006</v>
      </c>
      <c r="F508" s="90">
        <v>0</v>
      </c>
    </row>
    <row r="509" spans="1:6" ht="25.5" x14ac:dyDescent="0.2">
      <c r="A509" s="89">
        <v>507</v>
      </c>
      <c r="B509" s="85" t="s">
        <v>2358</v>
      </c>
      <c r="C509" s="100" t="s">
        <v>2359</v>
      </c>
      <c r="D509" s="90">
        <v>1960.9580000000001</v>
      </c>
      <c r="E509" s="90">
        <v>1955.32</v>
      </c>
      <c r="F509" s="90">
        <v>0</v>
      </c>
    </row>
    <row r="510" spans="1:6" ht="25.5" x14ac:dyDescent="0.2">
      <c r="A510" s="89">
        <v>508</v>
      </c>
      <c r="B510" s="85" t="s">
        <v>641</v>
      </c>
      <c r="C510" s="100" t="s">
        <v>642</v>
      </c>
      <c r="D510" s="90">
        <v>31.866</v>
      </c>
      <c r="E510" s="90">
        <v>31.759</v>
      </c>
      <c r="F510" s="90">
        <v>0</v>
      </c>
    </row>
    <row r="511" spans="1:6" ht="25.5" x14ac:dyDescent="0.2">
      <c r="A511" s="89">
        <v>509</v>
      </c>
      <c r="B511" s="85" t="s">
        <v>2360</v>
      </c>
      <c r="C511" s="100" t="s">
        <v>2361</v>
      </c>
      <c r="D511" s="90">
        <v>523.09400000000005</v>
      </c>
      <c r="E511" s="90">
        <v>524.41899999999998</v>
      </c>
      <c r="F511" s="90">
        <v>0</v>
      </c>
    </row>
    <row r="512" spans="1:6" ht="25.5" x14ac:dyDescent="0.2">
      <c r="A512" s="89">
        <v>510</v>
      </c>
      <c r="B512" s="85" t="s">
        <v>643</v>
      </c>
      <c r="C512" s="100" t="s">
        <v>644</v>
      </c>
      <c r="D512" s="90">
        <v>3773.1610000000001</v>
      </c>
      <c r="E512" s="90">
        <v>3774.9830000000002</v>
      </c>
      <c r="F512" s="90">
        <v>0</v>
      </c>
    </row>
    <row r="513" spans="1:6" ht="25.5" x14ac:dyDescent="0.2">
      <c r="A513" s="89">
        <v>511</v>
      </c>
      <c r="B513" s="85" t="s">
        <v>645</v>
      </c>
      <c r="C513" s="100" t="s">
        <v>646</v>
      </c>
      <c r="D513" s="90">
        <v>1606.0930000000001</v>
      </c>
      <c r="E513" s="90">
        <v>1602.63</v>
      </c>
      <c r="F513" s="90">
        <v>0</v>
      </c>
    </row>
    <row r="514" spans="1:6" x14ac:dyDescent="0.2">
      <c r="A514" s="89">
        <v>512</v>
      </c>
      <c r="B514" s="85" t="s">
        <v>647</v>
      </c>
      <c r="C514" s="100" t="s">
        <v>7214</v>
      </c>
      <c r="D514" s="90">
        <v>299.38099999999997</v>
      </c>
      <c r="E514" s="90">
        <v>305.58300000000003</v>
      </c>
      <c r="F514" s="90">
        <v>0</v>
      </c>
    </row>
    <row r="515" spans="1:6" ht="25.5" x14ac:dyDescent="0.2">
      <c r="A515" s="89">
        <v>513</v>
      </c>
      <c r="B515" s="85" t="s">
        <v>2362</v>
      </c>
      <c r="C515" s="100" t="s">
        <v>2363</v>
      </c>
      <c r="D515" s="90">
        <v>2812.8139999999999</v>
      </c>
      <c r="E515" s="90">
        <v>2869.056</v>
      </c>
      <c r="F515" s="90">
        <v>0</v>
      </c>
    </row>
    <row r="516" spans="1:6" x14ac:dyDescent="0.2">
      <c r="A516" s="89">
        <v>514</v>
      </c>
      <c r="B516" s="85" t="s">
        <v>2364</v>
      </c>
      <c r="C516" s="100" t="s">
        <v>7760</v>
      </c>
      <c r="D516" s="90">
        <v>1285.93</v>
      </c>
      <c r="E516" s="90">
        <v>1332.028</v>
      </c>
      <c r="F516" s="90">
        <v>0</v>
      </c>
    </row>
    <row r="517" spans="1:6" x14ac:dyDescent="0.2">
      <c r="A517" s="89">
        <v>515</v>
      </c>
      <c r="B517" s="85" t="s">
        <v>2365</v>
      </c>
      <c r="C517" s="100" t="s">
        <v>7761</v>
      </c>
      <c r="D517" s="90">
        <v>9257.6869999999999</v>
      </c>
      <c r="E517" s="90">
        <v>9267.4930000000004</v>
      </c>
      <c r="F517" s="90">
        <v>0</v>
      </c>
    </row>
    <row r="518" spans="1:6" ht="25.5" x14ac:dyDescent="0.2">
      <c r="A518" s="89">
        <v>516</v>
      </c>
      <c r="B518" s="85" t="s">
        <v>2366</v>
      </c>
      <c r="C518" s="100" t="s">
        <v>2367</v>
      </c>
      <c r="D518" s="90">
        <v>467.12099999999998</v>
      </c>
      <c r="E518" s="90">
        <v>465.84800000000001</v>
      </c>
      <c r="F518" s="90">
        <v>0</v>
      </c>
    </row>
    <row r="519" spans="1:6" ht="25.5" x14ac:dyDescent="0.2">
      <c r="A519" s="89">
        <v>517</v>
      </c>
      <c r="B519" s="85" t="s">
        <v>2368</v>
      </c>
      <c r="C519" s="100" t="s">
        <v>2369</v>
      </c>
      <c r="D519" s="90">
        <v>441.07799999999997</v>
      </c>
      <c r="E519" s="90">
        <v>439.93599999999998</v>
      </c>
      <c r="F519" s="90">
        <v>0</v>
      </c>
    </row>
    <row r="520" spans="1:6" ht="25.5" x14ac:dyDescent="0.2">
      <c r="A520" s="89">
        <v>518</v>
      </c>
      <c r="B520" s="85" t="s">
        <v>2370</v>
      </c>
      <c r="C520" s="100" t="s">
        <v>2371</v>
      </c>
      <c r="D520" s="90">
        <v>40.643999999999998</v>
      </c>
      <c r="E520" s="90">
        <v>40.509</v>
      </c>
      <c r="F520" s="90">
        <v>0</v>
      </c>
    </row>
    <row r="521" spans="1:6" ht="25.5" x14ac:dyDescent="0.2">
      <c r="A521" s="89">
        <v>519</v>
      </c>
      <c r="B521" s="85" t="s">
        <v>2372</v>
      </c>
      <c r="C521" s="100" t="s">
        <v>7762</v>
      </c>
      <c r="D521" s="90">
        <v>19.053000000000001</v>
      </c>
      <c r="E521" s="90">
        <v>18.989000000000001</v>
      </c>
      <c r="F521" s="90">
        <v>0</v>
      </c>
    </row>
    <row r="522" spans="1:6" ht="25.5" x14ac:dyDescent="0.2">
      <c r="A522" s="89">
        <v>520</v>
      </c>
      <c r="B522" s="85" t="s">
        <v>648</v>
      </c>
      <c r="C522" s="100" t="s">
        <v>7215</v>
      </c>
      <c r="D522" s="90">
        <v>613.90599999999995</v>
      </c>
      <c r="E522" s="90">
        <v>614.41700000000003</v>
      </c>
      <c r="F522" s="90">
        <v>0</v>
      </c>
    </row>
    <row r="523" spans="1:6" ht="25.5" x14ac:dyDescent="0.2">
      <c r="A523" s="89">
        <v>521</v>
      </c>
      <c r="B523" s="85" t="s">
        <v>2373</v>
      </c>
      <c r="C523" s="100" t="s">
        <v>2374</v>
      </c>
      <c r="D523" s="90">
        <v>72.251999999999995</v>
      </c>
      <c r="E523" s="90">
        <v>72.075999999999993</v>
      </c>
      <c r="F523" s="90">
        <v>0</v>
      </c>
    </row>
    <row r="524" spans="1:6" ht="25.5" x14ac:dyDescent="0.2">
      <c r="A524" s="89">
        <v>522</v>
      </c>
      <c r="B524" s="85" t="s">
        <v>2375</v>
      </c>
      <c r="C524" s="100" t="s">
        <v>7763</v>
      </c>
      <c r="D524" s="90">
        <v>29.492999999999999</v>
      </c>
      <c r="E524" s="90">
        <v>29.399000000000001</v>
      </c>
      <c r="F524" s="90">
        <v>0</v>
      </c>
    </row>
    <row r="525" spans="1:6" x14ac:dyDescent="0.2">
      <c r="A525" s="89">
        <v>523</v>
      </c>
      <c r="B525" s="85" t="s">
        <v>2376</v>
      </c>
      <c r="C525" s="100" t="s">
        <v>7764</v>
      </c>
      <c r="D525" s="90">
        <v>95.287999999999997</v>
      </c>
      <c r="E525" s="90">
        <v>95.328999999999994</v>
      </c>
      <c r="F525" s="90">
        <v>0</v>
      </c>
    </row>
    <row r="526" spans="1:6" x14ac:dyDescent="0.2">
      <c r="A526" s="89">
        <v>524</v>
      </c>
      <c r="B526" s="85" t="s">
        <v>2377</v>
      </c>
      <c r="C526" s="100" t="s">
        <v>7765</v>
      </c>
      <c r="D526" s="90">
        <v>106.771</v>
      </c>
      <c r="E526" s="90">
        <v>106.417</v>
      </c>
      <c r="F526" s="90">
        <v>0</v>
      </c>
    </row>
    <row r="527" spans="1:6" x14ac:dyDescent="0.2">
      <c r="A527" s="89">
        <v>525</v>
      </c>
      <c r="B527" s="85" t="s">
        <v>649</v>
      </c>
      <c r="C527" s="100" t="s">
        <v>7766</v>
      </c>
      <c r="D527" s="90">
        <v>40837.207999999999</v>
      </c>
      <c r="E527" s="90">
        <v>59947.364000000001</v>
      </c>
      <c r="F527" s="90">
        <v>0</v>
      </c>
    </row>
    <row r="528" spans="1:6" ht="25.5" x14ac:dyDescent="0.2">
      <c r="A528" s="89">
        <v>526</v>
      </c>
      <c r="B528" s="85" t="s">
        <v>650</v>
      </c>
      <c r="C528" s="100" t="s">
        <v>7216</v>
      </c>
      <c r="D528" s="90">
        <v>1617.9269999999999</v>
      </c>
      <c r="E528" s="90">
        <v>1618.3109999999999</v>
      </c>
      <c r="F528" s="90">
        <v>0</v>
      </c>
    </row>
    <row r="529" spans="1:6" ht="25.5" x14ac:dyDescent="0.2">
      <c r="A529" s="89">
        <v>527</v>
      </c>
      <c r="B529" s="85" t="s">
        <v>651</v>
      </c>
      <c r="C529" s="100" t="s">
        <v>652</v>
      </c>
      <c r="D529" s="90">
        <v>187.41900000000001</v>
      </c>
      <c r="E529" s="90">
        <v>108.429</v>
      </c>
      <c r="F529" s="90">
        <v>21.396000000000001</v>
      </c>
    </row>
    <row r="530" spans="1:6" ht="25.5" x14ac:dyDescent="0.2">
      <c r="A530" s="89">
        <v>528</v>
      </c>
      <c r="B530" s="85" t="s">
        <v>2378</v>
      </c>
      <c r="C530" s="100" t="s">
        <v>2379</v>
      </c>
      <c r="D530" s="90">
        <v>966.94600000000003</v>
      </c>
      <c r="E530" s="90">
        <v>561.00099999999998</v>
      </c>
      <c r="F530" s="90">
        <v>120.685</v>
      </c>
    </row>
    <row r="531" spans="1:6" ht="25.5" x14ac:dyDescent="0.2">
      <c r="A531" s="89">
        <v>529</v>
      </c>
      <c r="B531" s="85" t="s">
        <v>2380</v>
      </c>
      <c r="C531" s="100" t="s">
        <v>2381</v>
      </c>
      <c r="D531" s="90">
        <v>627.02499999999998</v>
      </c>
      <c r="E531" s="90">
        <v>452.58600000000001</v>
      </c>
      <c r="F531" s="90">
        <v>41.572000000000003</v>
      </c>
    </row>
    <row r="532" spans="1:6" x14ac:dyDescent="0.2">
      <c r="A532" s="89">
        <v>530</v>
      </c>
      <c r="B532" s="85" t="s">
        <v>654</v>
      </c>
      <c r="C532" s="100" t="s">
        <v>7767</v>
      </c>
      <c r="D532" s="90">
        <v>188.07599999999999</v>
      </c>
      <c r="E532" s="90">
        <v>108.621</v>
      </c>
      <c r="F532" s="90">
        <v>20.547000000000001</v>
      </c>
    </row>
    <row r="533" spans="1:6" x14ac:dyDescent="0.2">
      <c r="A533" s="89">
        <v>531</v>
      </c>
      <c r="B533" s="85" t="s">
        <v>2382</v>
      </c>
      <c r="C533" s="100" t="s">
        <v>7768</v>
      </c>
      <c r="D533" s="90">
        <v>383</v>
      </c>
      <c r="E533" s="90">
        <v>220.85300000000001</v>
      </c>
      <c r="F533" s="90">
        <v>32.972999999999999</v>
      </c>
    </row>
    <row r="534" spans="1:6" ht="25.5" x14ac:dyDescent="0.2">
      <c r="A534" s="89">
        <v>532</v>
      </c>
      <c r="B534" s="85" t="s">
        <v>2383</v>
      </c>
      <c r="C534" s="100" t="s">
        <v>2384</v>
      </c>
      <c r="D534" s="90">
        <v>2647.9560000000001</v>
      </c>
      <c r="E534" s="90">
        <v>1568.789</v>
      </c>
      <c r="F534" s="90">
        <v>581.221</v>
      </c>
    </row>
    <row r="535" spans="1:6" x14ac:dyDescent="0.2">
      <c r="A535" s="89">
        <v>533</v>
      </c>
      <c r="B535" s="85" t="s">
        <v>655</v>
      </c>
      <c r="C535" s="100" t="s">
        <v>7217</v>
      </c>
      <c r="D535" s="90">
        <v>2466.0230000000001</v>
      </c>
      <c r="E535" s="90">
        <v>1435.502</v>
      </c>
      <c r="F535" s="90">
        <v>264.11599999999999</v>
      </c>
    </row>
    <row r="536" spans="1:6" x14ac:dyDescent="0.2">
      <c r="A536" s="89">
        <v>534</v>
      </c>
      <c r="B536" s="85" t="s">
        <v>656</v>
      </c>
      <c r="C536" s="100" t="s">
        <v>7769</v>
      </c>
      <c r="D536" s="90">
        <v>115.887</v>
      </c>
      <c r="E536" s="90">
        <v>67.337000000000003</v>
      </c>
      <c r="F536" s="90">
        <v>13.944000000000001</v>
      </c>
    </row>
    <row r="537" spans="1:6" x14ac:dyDescent="0.2">
      <c r="A537" s="89">
        <v>535</v>
      </c>
      <c r="B537" s="85" t="s">
        <v>2385</v>
      </c>
      <c r="C537" s="100" t="s">
        <v>7770</v>
      </c>
      <c r="D537" s="90">
        <v>579.06799999999998</v>
      </c>
      <c r="E537" s="90">
        <v>338.92200000000003</v>
      </c>
      <c r="F537" s="90">
        <v>88.391999999999996</v>
      </c>
    </row>
    <row r="538" spans="1:6" ht="25.5" x14ac:dyDescent="0.2">
      <c r="A538" s="89">
        <v>536</v>
      </c>
      <c r="B538" s="85" t="s">
        <v>657</v>
      </c>
      <c r="C538" s="100" t="s">
        <v>7218</v>
      </c>
      <c r="D538" s="90">
        <v>48.923999999999999</v>
      </c>
      <c r="E538" s="90">
        <v>27.847000000000001</v>
      </c>
      <c r="F538" s="90">
        <v>1.575</v>
      </c>
    </row>
    <row r="539" spans="1:6" ht="25.5" x14ac:dyDescent="0.2">
      <c r="A539" s="89">
        <v>537</v>
      </c>
      <c r="B539" s="85" t="s">
        <v>2386</v>
      </c>
      <c r="C539" s="100" t="s">
        <v>7771</v>
      </c>
      <c r="D539" s="90">
        <v>545.85199999999998</v>
      </c>
      <c r="E539" s="90">
        <v>315.73599999999999</v>
      </c>
      <c r="F539" s="90">
        <v>62.868000000000002</v>
      </c>
    </row>
    <row r="540" spans="1:6" x14ac:dyDescent="0.2">
      <c r="A540" s="89">
        <v>538</v>
      </c>
      <c r="B540" s="85" t="s">
        <v>2387</v>
      </c>
      <c r="C540" s="100" t="s">
        <v>7772</v>
      </c>
      <c r="D540" s="90">
        <v>143.66900000000001</v>
      </c>
      <c r="E540" s="90">
        <v>83.253</v>
      </c>
      <c r="F540" s="90">
        <v>17.338000000000001</v>
      </c>
    </row>
    <row r="541" spans="1:6" x14ac:dyDescent="0.2">
      <c r="A541" s="89">
        <v>539</v>
      </c>
      <c r="B541" s="85" t="s">
        <v>658</v>
      </c>
      <c r="C541" s="100" t="s">
        <v>7773</v>
      </c>
      <c r="D541" s="90">
        <v>1976.827</v>
      </c>
      <c r="E541" s="90">
        <v>1145.2180000000001</v>
      </c>
      <c r="F541" s="90">
        <v>241.083</v>
      </c>
    </row>
    <row r="542" spans="1:6" x14ac:dyDescent="0.2">
      <c r="A542" s="89">
        <v>540</v>
      </c>
      <c r="B542" s="85" t="s">
        <v>659</v>
      </c>
      <c r="C542" s="100" t="s">
        <v>7774</v>
      </c>
      <c r="D542" s="90">
        <v>1506.875</v>
      </c>
      <c r="E542" s="90">
        <v>875.30700000000002</v>
      </c>
      <c r="F542" s="90">
        <v>193.11099999999999</v>
      </c>
    </row>
    <row r="543" spans="1:6" ht="25.5" x14ac:dyDescent="0.2">
      <c r="A543" s="89">
        <v>541</v>
      </c>
      <c r="B543" s="85" t="s">
        <v>2388</v>
      </c>
      <c r="C543" s="100" t="s">
        <v>2389</v>
      </c>
      <c r="D543" s="90">
        <v>204.15199999999999</v>
      </c>
      <c r="E543" s="90">
        <v>117.25</v>
      </c>
      <c r="F543" s="90">
        <v>16.751000000000001</v>
      </c>
    </row>
    <row r="544" spans="1:6" x14ac:dyDescent="0.2">
      <c r="A544" s="89">
        <v>542</v>
      </c>
      <c r="B544" s="85" t="s">
        <v>2390</v>
      </c>
      <c r="C544" s="100" t="s">
        <v>7775</v>
      </c>
      <c r="D544" s="90">
        <v>6864.509</v>
      </c>
      <c r="E544" s="90">
        <v>3993.3069999999998</v>
      </c>
      <c r="F544" s="90">
        <v>831.81700000000001</v>
      </c>
    </row>
    <row r="545" spans="1:6" ht="25.5" x14ac:dyDescent="0.2">
      <c r="A545" s="89">
        <v>543</v>
      </c>
      <c r="B545" s="85" t="s">
        <v>660</v>
      </c>
      <c r="C545" s="100" t="s">
        <v>661</v>
      </c>
      <c r="D545" s="90">
        <v>158996.432</v>
      </c>
      <c r="E545" s="90">
        <v>93874.36</v>
      </c>
      <c r="F545" s="90">
        <v>31728.547999999999</v>
      </c>
    </row>
    <row r="546" spans="1:6" x14ac:dyDescent="0.2">
      <c r="A546" s="89">
        <v>544</v>
      </c>
      <c r="B546" s="85" t="s">
        <v>2391</v>
      </c>
      <c r="C546" s="100" t="s">
        <v>7413</v>
      </c>
      <c r="D546" s="90">
        <v>10.007999999999999</v>
      </c>
      <c r="E546" s="90">
        <v>6.5000000000000002E-2</v>
      </c>
      <c r="F546" s="90">
        <v>0</v>
      </c>
    </row>
    <row r="547" spans="1:6" x14ac:dyDescent="0.2">
      <c r="A547" s="89">
        <v>545</v>
      </c>
      <c r="B547" s="85" t="s">
        <v>2392</v>
      </c>
      <c r="C547" s="100" t="s">
        <v>7776</v>
      </c>
      <c r="D547" s="90">
        <v>55.779000000000003</v>
      </c>
      <c r="E547" s="90">
        <v>6.5000000000000002E-2</v>
      </c>
      <c r="F547" s="90">
        <v>0</v>
      </c>
    </row>
    <row r="548" spans="1:6" x14ac:dyDescent="0.2">
      <c r="A548" s="89">
        <v>546</v>
      </c>
      <c r="B548" s="85" t="s">
        <v>2393</v>
      </c>
      <c r="C548" s="100" t="s">
        <v>7419</v>
      </c>
      <c r="D548" s="90">
        <v>41.536999999999999</v>
      </c>
      <c r="E548" s="90">
        <v>6.5000000000000002E-2</v>
      </c>
      <c r="F548" s="90">
        <v>0</v>
      </c>
    </row>
    <row r="549" spans="1:6" x14ac:dyDescent="0.2">
      <c r="A549" s="89">
        <v>547</v>
      </c>
      <c r="B549" s="85" t="s">
        <v>2394</v>
      </c>
      <c r="C549" s="100" t="s">
        <v>7422</v>
      </c>
      <c r="D549" s="90">
        <v>80.581000000000003</v>
      </c>
      <c r="E549" s="90">
        <v>6.5000000000000002E-2</v>
      </c>
      <c r="F549" s="90">
        <v>0</v>
      </c>
    </row>
    <row r="550" spans="1:6" x14ac:dyDescent="0.2">
      <c r="A550" s="89">
        <v>548</v>
      </c>
      <c r="B550" s="85" t="s">
        <v>663</v>
      </c>
      <c r="C550" s="100" t="s">
        <v>7219</v>
      </c>
      <c r="D550" s="90">
        <v>64403.112000000001</v>
      </c>
      <c r="E550" s="90">
        <v>36314.796000000002</v>
      </c>
      <c r="F550" s="90">
        <v>0</v>
      </c>
    </row>
    <row r="551" spans="1:6" ht="25.5" x14ac:dyDescent="0.2">
      <c r="A551" s="89">
        <v>549</v>
      </c>
      <c r="B551" s="85" t="s">
        <v>2395</v>
      </c>
      <c r="C551" s="100" t="s">
        <v>2396</v>
      </c>
      <c r="D551" s="90">
        <v>3907.6419999999998</v>
      </c>
      <c r="E551" s="90">
        <v>2203.0450000000001</v>
      </c>
      <c r="F551" s="90">
        <v>0</v>
      </c>
    </row>
    <row r="552" spans="1:6" ht="25.5" x14ac:dyDescent="0.2">
      <c r="A552" s="89">
        <v>550</v>
      </c>
      <c r="B552" s="85" t="s">
        <v>2397</v>
      </c>
      <c r="C552" s="100" t="s">
        <v>2398</v>
      </c>
      <c r="D552" s="90">
        <v>327.113</v>
      </c>
      <c r="E552" s="90">
        <v>474.86200000000002</v>
      </c>
      <c r="F552" s="90">
        <v>0</v>
      </c>
    </row>
    <row r="553" spans="1:6" ht="25.5" x14ac:dyDescent="0.2">
      <c r="A553" s="89">
        <v>551</v>
      </c>
      <c r="B553" s="85" t="s">
        <v>664</v>
      </c>
      <c r="C553" s="100" t="s">
        <v>7220</v>
      </c>
      <c r="D553" s="90">
        <v>19179.998</v>
      </c>
      <c r="E553" s="90">
        <v>10807.156999999999</v>
      </c>
      <c r="F553" s="90">
        <v>0</v>
      </c>
    </row>
    <row r="554" spans="1:6" x14ac:dyDescent="0.2">
      <c r="A554" s="89">
        <v>552</v>
      </c>
      <c r="B554" s="85" t="s">
        <v>2399</v>
      </c>
      <c r="C554" s="100" t="s">
        <v>7777</v>
      </c>
      <c r="D554" s="90">
        <v>13485.300999999999</v>
      </c>
      <c r="E554" s="90">
        <v>13540.089</v>
      </c>
      <c r="F554" s="90">
        <v>0</v>
      </c>
    </row>
    <row r="555" spans="1:6" ht="25.5" x14ac:dyDescent="0.2">
      <c r="A555" s="89">
        <v>553</v>
      </c>
      <c r="B555" s="85" t="s">
        <v>665</v>
      </c>
      <c r="C555" s="100" t="s">
        <v>7221</v>
      </c>
      <c r="D555" s="90">
        <v>813.88900000000001</v>
      </c>
      <c r="E555" s="90">
        <v>811.82500000000005</v>
      </c>
      <c r="F555" s="90">
        <v>0</v>
      </c>
    </row>
    <row r="556" spans="1:6" x14ac:dyDescent="0.2">
      <c r="A556" s="89">
        <v>554</v>
      </c>
      <c r="B556" s="85" t="s">
        <v>666</v>
      </c>
      <c r="C556" s="100" t="s">
        <v>7778</v>
      </c>
      <c r="D556" s="90">
        <v>1511.5150000000001</v>
      </c>
      <c r="E556" s="90">
        <v>1551.076</v>
      </c>
      <c r="F556" s="90">
        <v>0</v>
      </c>
    </row>
    <row r="557" spans="1:6" x14ac:dyDescent="0.2">
      <c r="A557" s="89">
        <v>555</v>
      </c>
      <c r="B557" s="85" t="s">
        <v>2400</v>
      </c>
      <c r="C557" s="100" t="s">
        <v>7779</v>
      </c>
      <c r="D557" s="90">
        <v>4004.951</v>
      </c>
      <c r="E557" s="90">
        <v>4126.6689999999999</v>
      </c>
      <c r="F557" s="90">
        <v>0</v>
      </c>
    </row>
    <row r="558" spans="1:6" x14ac:dyDescent="0.2">
      <c r="A558" s="89">
        <v>556</v>
      </c>
      <c r="B558" s="85" t="s">
        <v>667</v>
      </c>
      <c r="C558" s="100" t="s">
        <v>7780</v>
      </c>
      <c r="D558" s="90">
        <v>11248.960999999999</v>
      </c>
      <c r="E558" s="90">
        <v>11309.837</v>
      </c>
      <c r="F558" s="90">
        <v>0</v>
      </c>
    </row>
    <row r="559" spans="1:6" x14ac:dyDescent="0.2">
      <c r="A559" s="89">
        <v>557</v>
      </c>
      <c r="B559" s="85" t="s">
        <v>2401</v>
      </c>
      <c r="C559" s="100" t="s">
        <v>7781</v>
      </c>
      <c r="D559" s="90">
        <v>188.10300000000001</v>
      </c>
      <c r="E559" s="90">
        <v>188.602</v>
      </c>
      <c r="F559" s="90">
        <v>0</v>
      </c>
    </row>
    <row r="560" spans="1:6" ht="25.5" x14ac:dyDescent="0.2">
      <c r="A560" s="89">
        <v>558</v>
      </c>
      <c r="B560" s="85" t="s">
        <v>668</v>
      </c>
      <c r="C560" s="100" t="s">
        <v>669</v>
      </c>
      <c r="D560" s="90">
        <v>55405.036</v>
      </c>
      <c r="E560" s="90">
        <v>55632.688000000002</v>
      </c>
      <c r="F560" s="90">
        <v>0</v>
      </c>
    </row>
    <row r="561" spans="1:6" x14ac:dyDescent="0.2">
      <c r="A561" s="89">
        <v>559</v>
      </c>
      <c r="B561" s="85" t="s">
        <v>2402</v>
      </c>
      <c r="C561" s="100" t="s">
        <v>7782</v>
      </c>
      <c r="D561" s="90">
        <v>19783.276000000002</v>
      </c>
      <c r="E561" s="90">
        <v>19802.367999999999</v>
      </c>
      <c r="F561" s="90">
        <v>0</v>
      </c>
    </row>
    <row r="562" spans="1:6" x14ac:dyDescent="0.2">
      <c r="A562" s="89">
        <v>560</v>
      </c>
      <c r="B562" s="85" t="s">
        <v>670</v>
      </c>
      <c r="C562" s="100" t="s">
        <v>7783</v>
      </c>
      <c r="D562" s="90">
        <v>7107.1890000000003</v>
      </c>
      <c r="E562" s="90">
        <v>7248.59</v>
      </c>
      <c r="F562" s="90">
        <v>0</v>
      </c>
    </row>
    <row r="563" spans="1:6" ht="25.5" x14ac:dyDescent="0.2">
      <c r="A563" s="89">
        <v>561</v>
      </c>
      <c r="B563" s="85" t="s">
        <v>2403</v>
      </c>
      <c r="C563" s="100" t="s">
        <v>2404</v>
      </c>
      <c r="D563" s="90">
        <v>7404.5309999999999</v>
      </c>
      <c r="E563" s="90">
        <v>7598.93</v>
      </c>
      <c r="F563" s="90">
        <v>0</v>
      </c>
    </row>
    <row r="564" spans="1:6" ht="25.5" x14ac:dyDescent="0.2">
      <c r="A564" s="89">
        <v>562</v>
      </c>
      <c r="B564" s="85" t="s">
        <v>671</v>
      </c>
      <c r="C564" s="100" t="s">
        <v>7222</v>
      </c>
      <c r="D564" s="90">
        <v>31418.25</v>
      </c>
      <c r="E564" s="90">
        <v>31570.31</v>
      </c>
      <c r="F564" s="90">
        <v>0</v>
      </c>
    </row>
    <row r="565" spans="1:6" x14ac:dyDescent="0.2">
      <c r="A565" s="89">
        <v>563</v>
      </c>
      <c r="B565" s="85" t="s">
        <v>672</v>
      </c>
      <c r="C565" s="100" t="s">
        <v>7223</v>
      </c>
      <c r="D565" s="90">
        <v>64281.175999999999</v>
      </c>
      <c r="E565" s="90">
        <v>66437.2</v>
      </c>
      <c r="F565" s="90">
        <v>23.707000000000001</v>
      </c>
    </row>
    <row r="566" spans="1:6" x14ac:dyDescent="0.2">
      <c r="A566" s="89">
        <v>564</v>
      </c>
      <c r="B566" s="85" t="s">
        <v>2405</v>
      </c>
      <c r="C566" s="100" t="s">
        <v>7784</v>
      </c>
      <c r="D566" s="90">
        <v>565.86400000000003</v>
      </c>
      <c r="E566" s="90">
        <v>612.53300000000002</v>
      </c>
      <c r="F566" s="90">
        <v>2247.1619999999998</v>
      </c>
    </row>
    <row r="567" spans="1:6" x14ac:dyDescent="0.2">
      <c r="A567" s="89">
        <v>565</v>
      </c>
      <c r="B567" s="85" t="s">
        <v>2406</v>
      </c>
      <c r="C567" s="100" t="s">
        <v>7785</v>
      </c>
      <c r="D567" s="90">
        <v>144.62100000000001</v>
      </c>
      <c r="E567" s="90">
        <v>206.88300000000001</v>
      </c>
      <c r="F567" s="90">
        <v>0</v>
      </c>
    </row>
    <row r="568" spans="1:6" x14ac:dyDescent="0.2">
      <c r="A568" s="89">
        <v>566</v>
      </c>
      <c r="B568" s="85" t="s">
        <v>2407</v>
      </c>
      <c r="C568" s="100" t="s">
        <v>7786</v>
      </c>
      <c r="D568" s="90">
        <v>559393.79200000002</v>
      </c>
      <c r="E568" s="90">
        <v>318801.59999999998</v>
      </c>
      <c r="F568" s="90">
        <v>0</v>
      </c>
    </row>
    <row r="569" spans="1:6" x14ac:dyDescent="0.2">
      <c r="A569" s="89">
        <v>567</v>
      </c>
      <c r="B569" s="85" t="s">
        <v>673</v>
      </c>
      <c r="C569" s="100" t="s">
        <v>7787</v>
      </c>
      <c r="D569" s="90">
        <v>3408.7779999999998</v>
      </c>
      <c r="E569" s="90">
        <v>3438.393</v>
      </c>
      <c r="F569" s="90">
        <v>0</v>
      </c>
    </row>
    <row r="570" spans="1:6" x14ac:dyDescent="0.2">
      <c r="A570" s="89">
        <v>568</v>
      </c>
      <c r="B570" s="85" t="s">
        <v>674</v>
      </c>
      <c r="C570" s="100" t="s">
        <v>7788</v>
      </c>
      <c r="D570" s="90">
        <v>142900.75200000001</v>
      </c>
      <c r="E570" s="90">
        <v>84933.271999999997</v>
      </c>
      <c r="F570" s="90">
        <v>10620.496999999999</v>
      </c>
    </row>
    <row r="571" spans="1:6" x14ac:dyDescent="0.2">
      <c r="A571" s="89">
        <v>569</v>
      </c>
      <c r="B571" s="85" t="s">
        <v>675</v>
      </c>
      <c r="C571" s="100" t="s">
        <v>676</v>
      </c>
      <c r="D571" s="90">
        <v>0.15</v>
      </c>
      <c r="E571" s="90">
        <v>0.26600000000000001</v>
      </c>
      <c r="F571" s="90">
        <v>1.1140000000000001</v>
      </c>
    </row>
    <row r="572" spans="1:6" x14ac:dyDescent="0.2">
      <c r="A572" s="89">
        <v>570</v>
      </c>
      <c r="B572" s="85" t="s">
        <v>677</v>
      </c>
      <c r="C572" s="100" t="s">
        <v>7789</v>
      </c>
      <c r="D572" s="90">
        <v>85694.304000000004</v>
      </c>
      <c r="E572" s="90">
        <v>86168.04</v>
      </c>
      <c r="F572" s="90">
        <v>0</v>
      </c>
    </row>
    <row r="573" spans="1:6" x14ac:dyDescent="0.2">
      <c r="A573" s="89">
        <v>571</v>
      </c>
      <c r="B573" s="85" t="s">
        <v>678</v>
      </c>
      <c r="C573" s="100" t="s">
        <v>7224</v>
      </c>
      <c r="D573" s="90">
        <v>1803.643</v>
      </c>
      <c r="E573" s="90">
        <v>1017.578</v>
      </c>
      <c r="F573" s="90">
        <v>0</v>
      </c>
    </row>
    <row r="574" spans="1:6" x14ac:dyDescent="0.2">
      <c r="A574" s="89">
        <v>572</v>
      </c>
      <c r="B574" s="85" t="s">
        <v>2408</v>
      </c>
      <c r="C574" s="100" t="s">
        <v>7790</v>
      </c>
      <c r="D574" s="90">
        <v>291.34899999999999</v>
      </c>
      <c r="E574" s="90">
        <v>164.36199999999999</v>
      </c>
      <c r="F574" s="90">
        <v>0</v>
      </c>
    </row>
    <row r="575" spans="1:6" ht="25.5" x14ac:dyDescent="0.2">
      <c r="A575" s="89">
        <v>573</v>
      </c>
      <c r="B575" s="85" t="s">
        <v>2409</v>
      </c>
      <c r="C575" s="100" t="s">
        <v>7791</v>
      </c>
      <c r="D575" s="90">
        <v>1324.2329999999999</v>
      </c>
      <c r="E575" s="90">
        <v>746.52499999999998</v>
      </c>
      <c r="F575" s="90">
        <v>0</v>
      </c>
    </row>
    <row r="576" spans="1:6" ht="25.5" x14ac:dyDescent="0.2">
      <c r="A576" s="89">
        <v>574</v>
      </c>
      <c r="B576" s="85" t="s">
        <v>679</v>
      </c>
      <c r="C576" s="100" t="s">
        <v>680</v>
      </c>
      <c r="D576" s="90">
        <v>331983.23200000002</v>
      </c>
      <c r="E576" s="90">
        <v>197943.63200000001</v>
      </c>
      <c r="F576" s="90">
        <v>80544.535999999993</v>
      </c>
    </row>
    <row r="577" spans="1:6" x14ac:dyDescent="0.2">
      <c r="A577" s="89">
        <v>575</v>
      </c>
      <c r="B577" s="85" t="s">
        <v>681</v>
      </c>
      <c r="C577" s="100" t="s">
        <v>7792</v>
      </c>
      <c r="D577" s="90">
        <v>22260.315999999999</v>
      </c>
      <c r="E577" s="90">
        <v>8631.2880000000005</v>
      </c>
      <c r="F577" s="90">
        <v>16383.603999999999</v>
      </c>
    </row>
    <row r="578" spans="1:6" ht="25.5" x14ac:dyDescent="0.2">
      <c r="A578" s="89">
        <v>576</v>
      </c>
      <c r="B578" s="85" t="s">
        <v>2410</v>
      </c>
      <c r="C578" s="100" t="s">
        <v>7793</v>
      </c>
      <c r="D578" s="90">
        <v>102012.44</v>
      </c>
      <c r="E578" s="90">
        <v>52565.883999999998</v>
      </c>
      <c r="F578" s="90">
        <v>130759.056</v>
      </c>
    </row>
    <row r="579" spans="1:6" ht="25.5" x14ac:dyDescent="0.2">
      <c r="A579" s="89">
        <v>577</v>
      </c>
      <c r="B579" s="85" t="s">
        <v>2411</v>
      </c>
      <c r="C579" s="100" t="s">
        <v>2412</v>
      </c>
      <c r="D579" s="90">
        <v>1.44</v>
      </c>
      <c r="E579" s="90">
        <v>1.956</v>
      </c>
      <c r="F579" s="90">
        <v>1.84</v>
      </c>
    </row>
    <row r="580" spans="1:6" ht="25.5" x14ac:dyDescent="0.2">
      <c r="A580" s="89">
        <v>578</v>
      </c>
      <c r="B580" s="85" t="s">
        <v>2413</v>
      </c>
      <c r="C580" s="100" t="s">
        <v>2414</v>
      </c>
      <c r="D580" s="90">
        <v>53134.336000000003</v>
      </c>
      <c r="E580" s="90">
        <v>30805.1</v>
      </c>
      <c r="F580" s="90">
        <v>67917.271999999997</v>
      </c>
    </row>
    <row r="581" spans="1:6" ht="25.5" x14ac:dyDescent="0.2">
      <c r="A581" s="89">
        <v>579</v>
      </c>
      <c r="B581" s="85" t="s">
        <v>682</v>
      </c>
      <c r="C581" s="100" t="s">
        <v>683</v>
      </c>
      <c r="D581" s="90">
        <v>372.31299999999999</v>
      </c>
      <c r="E581" s="90">
        <v>240.45099999999999</v>
      </c>
      <c r="F581" s="90">
        <v>475.73200000000003</v>
      </c>
    </row>
    <row r="582" spans="1:6" ht="25.5" x14ac:dyDescent="0.2">
      <c r="A582" s="89">
        <v>580</v>
      </c>
      <c r="B582" s="85" t="s">
        <v>2415</v>
      </c>
      <c r="C582" s="100" t="s">
        <v>7794</v>
      </c>
      <c r="D582" s="90">
        <v>2031.48</v>
      </c>
      <c r="E582" s="90">
        <v>851.76199999999994</v>
      </c>
      <c r="F582" s="90">
        <v>2595.7800000000002</v>
      </c>
    </row>
    <row r="583" spans="1:6" ht="25.5" x14ac:dyDescent="0.2">
      <c r="A583" s="89">
        <v>581</v>
      </c>
      <c r="B583" s="85" t="s">
        <v>684</v>
      </c>
      <c r="C583" s="100" t="s">
        <v>2416</v>
      </c>
      <c r="D583" s="90">
        <v>777.6</v>
      </c>
      <c r="E583" s="90">
        <v>481.11</v>
      </c>
      <c r="F583" s="90">
        <v>1036.8</v>
      </c>
    </row>
    <row r="584" spans="1:6" x14ac:dyDescent="0.2">
      <c r="A584" s="89">
        <v>582</v>
      </c>
      <c r="B584" s="85" t="s">
        <v>2417</v>
      </c>
      <c r="C584" s="100" t="s">
        <v>7795</v>
      </c>
      <c r="D584" s="90">
        <v>0.254</v>
      </c>
      <c r="E584" s="90">
        <v>0.14499999999999999</v>
      </c>
      <c r="F584" s="90">
        <v>0.01</v>
      </c>
    </row>
    <row r="585" spans="1:6" x14ac:dyDescent="0.2">
      <c r="A585" s="89">
        <v>583</v>
      </c>
      <c r="B585" s="85" t="s">
        <v>2418</v>
      </c>
      <c r="C585" s="100" t="s">
        <v>7796</v>
      </c>
      <c r="D585" s="90">
        <v>117577.656</v>
      </c>
      <c r="E585" s="90">
        <v>104639.576</v>
      </c>
      <c r="F585" s="90">
        <v>276381.696</v>
      </c>
    </row>
    <row r="586" spans="1:6" x14ac:dyDescent="0.2">
      <c r="A586" s="89">
        <v>584</v>
      </c>
      <c r="B586" s="85" t="s">
        <v>2419</v>
      </c>
      <c r="C586" s="100" t="s">
        <v>20795</v>
      </c>
      <c r="D586" s="90">
        <v>0.66400000000000003</v>
      </c>
      <c r="E586" s="90">
        <v>0.375</v>
      </c>
      <c r="F586" s="90">
        <v>2E-3</v>
      </c>
    </row>
    <row r="587" spans="1:6" x14ac:dyDescent="0.2">
      <c r="A587" s="89">
        <v>585</v>
      </c>
      <c r="B587" s="85" t="s">
        <v>2420</v>
      </c>
      <c r="C587" s="100" t="s">
        <v>7797</v>
      </c>
      <c r="D587" s="90">
        <v>7787.66</v>
      </c>
      <c r="E587" s="90">
        <v>4567.3580000000002</v>
      </c>
      <c r="F587" s="90">
        <v>3903.8180000000002</v>
      </c>
    </row>
    <row r="588" spans="1:6" ht="25.5" x14ac:dyDescent="0.2">
      <c r="A588" s="89">
        <v>586</v>
      </c>
      <c r="B588" s="85" t="s">
        <v>2421</v>
      </c>
      <c r="C588" s="100" t="s">
        <v>2422</v>
      </c>
      <c r="D588" s="90">
        <v>190712.19200000001</v>
      </c>
      <c r="E588" s="90">
        <v>64195.656000000003</v>
      </c>
      <c r="F588" s="90">
        <v>31331.29</v>
      </c>
    </row>
    <row r="589" spans="1:6" x14ac:dyDescent="0.2">
      <c r="A589" s="89">
        <v>587</v>
      </c>
      <c r="B589" s="85" t="s">
        <v>685</v>
      </c>
      <c r="C589" s="100" t="s">
        <v>7798</v>
      </c>
      <c r="D589" s="90">
        <v>452092.25599999999</v>
      </c>
      <c r="E589" s="90">
        <v>169566.416</v>
      </c>
      <c r="F589" s="90">
        <v>234832.17600000001</v>
      </c>
    </row>
    <row r="590" spans="1:6" ht="25.5" x14ac:dyDescent="0.2">
      <c r="A590" s="89">
        <v>588</v>
      </c>
      <c r="B590" s="85" t="s">
        <v>2423</v>
      </c>
      <c r="C590" s="100" t="s">
        <v>2424</v>
      </c>
      <c r="D590" s="90">
        <v>6594</v>
      </c>
      <c r="E590" s="90">
        <v>1215.0999999999999</v>
      </c>
      <c r="F590" s="90">
        <v>1083.3</v>
      </c>
    </row>
    <row r="591" spans="1:6" x14ac:dyDescent="0.2">
      <c r="A591" s="89">
        <v>589</v>
      </c>
      <c r="B591" s="85" t="s">
        <v>686</v>
      </c>
      <c r="C591" s="100" t="s">
        <v>7799</v>
      </c>
      <c r="D591" s="90">
        <v>7069.8</v>
      </c>
      <c r="E591" s="90">
        <v>1975.721</v>
      </c>
      <c r="F591" s="90">
        <v>3541.971</v>
      </c>
    </row>
    <row r="592" spans="1:6" ht="25.5" x14ac:dyDescent="0.2">
      <c r="A592" s="89">
        <v>590</v>
      </c>
      <c r="B592" s="85" t="s">
        <v>2425</v>
      </c>
      <c r="C592" s="100" t="s">
        <v>2426</v>
      </c>
      <c r="D592" s="90">
        <v>3500</v>
      </c>
      <c r="E592" s="90">
        <v>1243.0830000000001</v>
      </c>
      <c r="F592" s="90">
        <v>575</v>
      </c>
    </row>
    <row r="593" spans="1:6" x14ac:dyDescent="0.2">
      <c r="A593" s="89">
        <v>591</v>
      </c>
      <c r="B593" s="85" t="s">
        <v>2427</v>
      </c>
      <c r="C593" s="100" t="s">
        <v>7800</v>
      </c>
      <c r="D593" s="90">
        <v>7300.2</v>
      </c>
      <c r="E593" s="90">
        <v>2034.7619999999999</v>
      </c>
      <c r="F593" s="90">
        <v>3729.152</v>
      </c>
    </row>
    <row r="594" spans="1:6" x14ac:dyDescent="0.2">
      <c r="A594" s="89">
        <v>592</v>
      </c>
      <c r="B594" s="85" t="s">
        <v>2428</v>
      </c>
      <c r="C594" s="100" t="s">
        <v>7801</v>
      </c>
      <c r="D594" s="90">
        <v>41480.400000000001</v>
      </c>
      <c r="E594" s="90">
        <v>11969.91</v>
      </c>
      <c r="F594" s="90">
        <v>20781.682000000001</v>
      </c>
    </row>
    <row r="595" spans="1:6" ht="25.5" x14ac:dyDescent="0.2">
      <c r="A595" s="89">
        <v>593</v>
      </c>
      <c r="B595" s="85" t="s">
        <v>2429</v>
      </c>
      <c r="C595" s="100" t="s">
        <v>2430</v>
      </c>
      <c r="D595" s="90">
        <v>7700</v>
      </c>
      <c r="E595" s="90">
        <v>1733.1379999999999</v>
      </c>
      <c r="F595" s="90">
        <v>1265</v>
      </c>
    </row>
    <row r="596" spans="1:6" x14ac:dyDescent="0.2">
      <c r="A596" s="89">
        <v>594</v>
      </c>
      <c r="B596" s="85" t="s">
        <v>687</v>
      </c>
      <c r="C596" s="100" t="s">
        <v>7802</v>
      </c>
      <c r="D596" s="90">
        <v>4425</v>
      </c>
      <c r="E596" s="90">
        <v>1344.13</v>
      </c>
      <c r="F596" s="90">
        <v>2216.9259999999999</v>
      </c>
    </row>
    <row r="597" spans="1:6" x14ac:dyDescent="0.2">
      <c r="A597" s="89">
        <v>595</v>
      </c>
      <c r="B597" s="85" t="s">
        <v>688</v>
      </c>
      <c r="C597" s="100" t="s">
        <v>7803</v>
      </c>
      <c r="D597" s="90">
        <v>29011.72</v>
      </c>
      <c r="E597" s="90">
        <v>9429.4950000000008</v>
      </c>
      <c r="F597" s="90">
        <v>13630.553</v>
      </c>
    </row>
    <row r="598" spans="1:6" ht="25.5" x14ac:dyDescent="0.2">
      <c r="A598" s="89">
        <v>596</v>
      </c>
      <c r="B598" s="85" t="s">
        <v>2431</v>
      </c>
      <c r="C598" s="100" t="s">
        <v>2432</v>
      </c>
      <c r="D598" s="90">
        <v>519.18799999999999</v>
      </c>
      <c r="E598" s="90">
        <v>522.63300000000004</v>
      </c>
      <c r="F598" s="90">
        <v>0</v>
      </c>
    </row>
    <row r="599" spans="1:6" ht="25.5" x14ac:dyDescent="0.2">
      <c r="A599" s="89">
        <v>597</v>
      </c>
      <c r="B599" s="85" t="s">
        <v>2433</v>
      </c>
      <c r="C599" s="100" t="s">
        <v>2434</v>
      </c>
      <c r="D599" s="90">
        <v>970.28800000000001</v>
      </c>
      <c r="E599" s="90">
        <v>1.04</v>
      </c>
      <c r="F599" s="90">
        <v>0</v>
      </c>
    </row>
    <row r="600" spans="1:6" ht="25.5" x14ac:dyDescent="0.2">
      <c r="A600" s="89">
        <v>598</v>
      </c>
      <c r="B600" s="85" t="s">
        <v>2435</v>
      </c>
      <c r="C600" s="100" t="s">
        <v>2436</v>
      </c>
      <c r="D600" s="90">
        <v>2038.9590000000001</v>
      </c>
      <c r="E600" s="90">
        <v>5.07</v>
      </c>
      <c r="F600" s="90">
        <v>0</v>
      </c>
    </row>
    <row r="601" spans="1:6" x14ac:dyDescent="0.2">
      <c r="A601" s="89">
        <v>599</v>
      </c>
      <c r="B601" s="85" t="s">
        <v>2437</v>
      </c>
      <c r="C601" s="100" t="s">
        <v>7804</v>
      </c>
      <c r="D601" s="90">
        <v>8441.77</v>
      </c>
      <c r="E601" s="90">
        <v>5.07</v>
      </c>
      <c r="F601" s="90">
        <v>0</v>
      </c>
    </row>
    <row r="602" spans="1:6" x14ac:dyDescent="0.2">
      <c r="A602" s="89">
        <v>600</v>
      </c>
      <c r="B602" s="85" t="s">
        <v>689</v>
      </c>
      <c r="C602" s="100" t="s">
        <v>7805</v>
      </c>
      <c r="D602" s="90">
        <v>583.91999999999996</v>
      </c>
      <c r="E602" s="90">
        <v>1.7549999999999999</v>
      </c>
      <c r="F602" s="90">
        <v>0</v>
      </c>
    </row>
    <row r="603" spans="1:6" x14ac:dyDescent="0.2">
      <c r="A603" s="89">
        <v>601</v>
      </c>
      <c r="B603" s="85" t="s">
        <v>690</v>
      </c>
      <c r="C603" s="100" t="s">
        <v>7225</v>
      </c>
      <c r="D603" s="90">
        <v>23367.072</v>
      </c>
      <c r="E603" s="90">
        <v>64.22</v>
      </c>
      <c r="F603" s="90">
        <v>0</v>
      </c>
    </row>
    <row r="604" spans="1:6" ht="25.5" x14ac:dyDescent="0.2">
      <c r="A604" s="89">
        <v>602</v>
      </c>
      <c r="B604" s="85" t="s">
        <v>2438</v>
      </c>
      <c r="C604" s="100" t="s">
        <v>7806</v>
      </c>
      <c r="D604" s="90">
        <v>871.33199999999999</v>
      </c>
      <c r="E604" s="90">
        <v>732.06</v>
      </c>
      <c r="F604" s="90">
        <v>0</v>
      </c>
    </row>
    <row r="605" spans="1:6" ht="25.5" x14ac:dyDescent="0.2">
      <c r="A605" s="89">
        <v>603</v>
      </c>
      <c r="B605" s="85" t="s">
        <v>692</v>
      </c>
      <c r="C605" s="100" t="s">
        <v>7226</v>
      </c>
      <c r="D605" s="90">
        <v>0.54800000000000004</v>
      </c>
      <c r="E605" s="90">
        <v>0.78400000000000003</v>
      </c>
      <c r="F605" s="90">
        <v>0</v>
      </c>
    </row>
    <row r="606" spans="1:6" x14ac:dyDescent="0.2">
      <c r="A606" s="89">
        <v>604</v>
      </c>
      <c r="B606" s="85" t="s">
        <v>2439</v>
      </c>
      <c r="C606" s="100" t="s">
        <v>7807</v>
      </c>
      <c r="D606" s="90">
        <v>0</v>
      </c>
      <c r="E606" s="90">
        <v>144.755</v>
      </c>
      <c r="F606" s="90">
        <v>0</v>
      </c>
    </row>
    <row r="607" spans="1:6" x14ac:dyDescent="0.2">
      <c r="A607" s="89">
        <v>605</v>
      </c>
      <c r="B607" s="85" t="s">
        <v>2440</v>
      </c>
      <c r="C607" s="100" t="s">
        <v>7808</v>
      </c>
      <c r="D607" s="90">
        <v>0</v>
      </c>
      <c r="E607" s="90">
        <v>15.925000000000001</v>
      </c>
      <c r="F607" s="90">
        <v>0</v>
      </c>
    </row>
    <row r="608" spans="1:6" ht="25.5" x14ac:dyDescent="0.2">
      <c r="A608" s="89">
        <v>606</v>
      </c>
      <c r="B608" s="85" t="s">
        <v>2441</v>
      </c>
      <c r="C608" s="100" t="s">
        <v>7809</v>
      </c>
      <c r="D608" s="90">
        <v>0</v>
      </c>
      <c r="E608" s="90">
        <v>77.649000000000001</v>
      </c>
      <c r="F608" s="90">
        <v>0</v>
      </c>
    </row>
    <row r="609" spans="1:6" x14ac:dyDescent="0.2">
      <c r="A609" s="89">
        <v>607</v>
      </c>
      <c r="B609" s="85" t="s">
        <v>695</v>
      </c>
      <c r="C609" s="100" t="s">
        <v>7227</v>
      </c>
      <c r="D609" s="90">
        <v>0</v>
      </c>
      <c r="E609" s="90">
        <v>2.6</v>
      </c>
      <c r="F609" s="90">
        <v>0</v>
      </c>
    </row>
    <row r="610" spans="1:6" ht="25.5" x14ac:dyDescent="0.2">
      <c r="A610" s="89">
        <v>608</v>
      </c>
      <c r="B610" s="85" t="s">
        <v>2442</v>
      </c>
      <c r="C610" s="100" t="s">
        <v>7810</v>
      </c>
      <c r="D610" s="90">
        <v>0.36399999999999999</v>
      </c>
      <c r="E610" s="90">
        <v>15.531000000000001</v>
      </c>
      <c r="F610" s="90">
        <v>0</v>
      </c>
    </row>
    <row r="611" spans="1:6" ht="25.5" x14ac:dyDescent="0.2">
      <c r="A611" s="89">
        <v>609</v>
      </c>
      <c r="B611" s="85" t="s">
        <v>2443</v>
      </c>
      <c r="C611" s="100" t="s">
        <v>7811</v>
      </c>
      <c r="D611" s="90">
        <v>1.2050000000000001</v>
      </c>
      <c r="E611" s="90">
        <v>1.8520000000000001</v>
      </c>
      <c r="F611" s="90">
        <v>0</v>
      </c>
    </row>
    <row r="612" spans="1:6" x14ac:dyDescent="0.2">
      <c r="A612" s="89">
        <v>610</v>
      </c>
      <c r="B612" s="85" t="s">
        <v>2444</v>
      </c>
      <c r="C612" s="100" t="s">
        <v>7812</v>
      </c>
      <c r="D612" s="90">
        <v>0</v>
      </c>
      <c r="E612" s="90">
        <v>5.07</v>
      </c>
      <c r="F612" s="90">
        <v>0</v>
      </c>
    </row>
    <row r="613" spans="1:6" x14ac:dyDescent="0.2">
      <c r="A613" s="89">
        <v>611</v>
      </c>
      <c r="B613" s="85" t="s">
        <v>2445</v>
      </c>
      <c r="C613" s="100" t="s">
        <v>7813</v>
      </c>
      <c r="D613" s="90">
        <v>1.077</v>
      </c>
      <c r="E613" s="90">
        <v>1.605</v>
      </c>
      <c r="F613" s="90">
        <v>0</v>
      </c>
    </row>
    <row r="614" spans="1:6" ht="25.5" x14ac:dyDescent="0.2">
      <c r="A614" s="89">
        <v>612</v>
      </c>
      <c r="B614" s="85" t="s">
        <v>696</v>
      </c>
      <c r="C614" s="100" t="s">
        <v>697</v>
      </c>
      <c r="D614" s="90">
        <v>0.28199999999999997</v>
      </c>
      <c r="E614" s="90">
        <v>0.77</v>
      </c>
      <c r="F614" s="90">
        <v>0</v>
      </c>
    </row>
    <row r="615" spans="1:6" x14ac:dyDescent="0.2">
      <c r="A615" s="89">
        <v>613</v>
      </c>
      <c r="B615" s="85" t="s">
        <v>698</v>
      </c>
      <c r="C615" s="100" t="s">
        <v>7814</v>
      </c>
      <c r="D615" s="90">
        <v>3242.12</v>
      </c>
      <c r="E615" s="90">
        <v>5001.8100000000004</v>
      </c>
      <c r="F615" s="90">
        <v>1831.6690000000001</v>
      </c>
    </row>
    <row r="616" spans="1:6" ht="25.5" x14ac:dyDescent="0.2">
      <c r="A616" s="89">
        <v>614</v>
      </c>
      <c r="B616" s="85" t="s">
        <v>699</v>
      </c>
      <c r="C616" s="100" t="s">
        <v>7228</v>
      </c>
      <c r="D616" s="90">
        <v>82297.072</v>
      </c>
      <c r="E616" s="90">
        <v>129.22</v>
      </c>
      <c r="F616" s="90">
        <v>0</v>
      </c>
    </row>
    <row r="617" spans="1:6" x14ac:dyDescent="0.2">
      <c r="A617" s="89">
        <v>615</v>
      </c>
      <c r="B617" s="85" t="s">
        <v>2446</v>
      </c>
      <c r="C617" s="100" t="s">
        <v>7815</v>
      </c>
      <c r="D617" s="90">
        <v>120.471</v>
      </c>
      <c r="E617" s="90">
        <v>156.375</v>
      </c>
      <c r="F617" s="90">
        <v>275.27999999999997</v>
      </c>
    </row>
    <row r="618" spans="1:6" x14ac:dyDescent="0.2">
      <c r="A618" s="89">
        <v>616</v>
      </c>
      <c r="B618" s="85" t="s">
        <v>2447</v>
      </c>
      <c r="C618" s="100" t="s">
        <v>7816</v>
      </c>
      <c r="D618" s="90">
        <v>289939.80800000002</v>
      </c>
      <c r="E618" s="90">
        <v>350241.44</v>
      </c>
      <c r="F618" s="90">
        <v>369102.11200000002</v>
      </c>
    </row>
    <row r="619" spans="1:6" x14ac:dyDescent="0.2">
      <c r="A619" s="89">
        <v>617</v>
      </c>
      <c r="B619" s="85" t="s">
        <v>2448</v>
      </c>
      <c r="C619" s="100" t="s">
        <v>7817</v>
      </c>
      <c r="D619" s="90">
        <v>8.7999999999999995E-2</v>
      </c>
      <c r="E619" s="90">
        <v>0.251</v>
      </c>
      <c r="F619" s="90">
        <v>0.25</v>
      </c>
    </row>
    <row r="620" spans="1:6" x14ac:dyDescent="0.2">
      <c r="A620" s="89">
        <v>618</v>
      </c>
      <c r="B620" s="85" t="s">
        <v>2449</v>
      </c>
      <c r="C620" s="100" t="s">
        <v>7818</v>
      </c>
      <c r="D620" s="90">
        <v>142840.60800000001</v>
      </c>
      <c r="E620" s="90">
        <v>32872.127999999997</v>
      </c>
      <c r="F620" s="90">
        <v>43872.472000000002</v>
      </c>
    </row>
    <row r="621" spans="1:6" ht="25.5" x14ac:dyDescent="0.2">
      <c r="A621" s="89">
        <v>619</v>
      </c>
      <c r="B621" s="85" t="s">
        <v>2450</v>
      </c>
      <c r="C621" s="100" t="s">
        <v>2451</v>
      </c>
      <c r="D621" s="90">
        <v>0.113</v>
      </c>
      <c r="E621" s="90">
        <v>5.5229999999999997</v>
      </c>
      <c r="F621" s="90">
        <v>0.25</v>
      </c>
    </row>
    <row r="622" spans="1:6" x14ac:dyDescent="0.2">
      <c r="A622" s="89">
        <v>620</v>
      </c>
      <c r="B622" s="85" t="s">
        <v>2452</v>
      </c>
      <c r="C622" s="100" t="s">
        <v>7819</v>
      </c>
      <c r="D622" s="90">
        <v>9.2989999999999995</v>
      </c>
      <c r="E622" s="90">
        <v>5.3040000000000003</v>
      </c>
      <c r="F622" s="90">
        <v>0</v>
      </c>
    </row>
    <row r="623" spans="1:6" ht="25.5" x14ac:dyDescent="0.2">
      <c r="A623" s="89">
        <v>621</v>
      </c>
      <c r="B623" s="85" t="s">
        <v>701</v>
      </c>
      <c r="C623" s="100" t="s">
        <v>702</v>
      </c>
      <c r="D623" s="90">
        <v>32977.552000000003</v>
      </c>
      <c r="E623" s="90">
        <v>26025.108</v>
      </c>
      <c r="F623" s="90">
        <v>57272.464</v>
      </c>
    </row>
    <row r="624" spans="1:6" x14ac:dyDescent="0.2">
      <c r="A624" s="89">
        <v>622</v>
      </c>
      <c r="B624" s="85" t="s">
        <v>2453</v>
      </c>
      <c r="C624" s="100" t="s">
        <v>7820</v>
      </c>
      <c r="D624" s="90">
        <v>7131.28</v>
      </c>
      <c r="E624" s="90">
        <v>6673.9229999999998</v>
      </c>
      <c r="F624" s="90">
        <v>20424.114000000001</v>
      </c>
    </row>
    <row r="625" spans="1:6" x14ac:dyDescent="0.2">
      <c r="A625" s="89">
        <v>623</v>
      </c>
      <c r="B625" s="85" t="s">
        <v>2454</v>
      </c>
      <c r="C625" s="100" t="s">
        <v>7821</v>
      </c>
      <c r="D625" s="90">
        <v>94792.856</v>
      </c>
      <c r="E625" s="90">
        <v>89990.127999999997</v>
      </c>
      <c r="F625" s="90">
        <v>281173.02399999998</v>
      </c>
    </row>
    <row r="626" spans="1:6" x14ac:dyDescent="0.2">
      <c r="A626" s="89">
        <v>624</v>
      </c>
      <c r="B626" s="85" t="s">
        <v>703</v>
      </c>
      <c r="C626" s="100" t="s">
        <v>7822</v>
      </c>
      <c r="D626" s="90">
        <v>94.838999999999999</v>
      </c>
      <c r="E626" s="90">
        <v>53.692</v>
      </c>
      <c r="F626" s="90">
        <v>0</v>
      </c>
    </row>
    <row r="627" spans="1:6" x14ac:dyDescent="0.2">
      <c r="A627" s="89">
        <v>625</v>
      </c>
      <c r="B627" s="85" t="s">
        <v>704</v>
      </c>
      <c r="C627" s="100" t="s">
        <v>7823</v>
      </c>
      <c r="D627" s="90">
        <v>4140.0209999999997</v>
      </c>
      <c r="E627" s="90">
        <v>11338.665999999999</v>
      </c>
      <c r="F627" s="90">
        <v>0</v>
      </c>
    </row>
    <row r="628" spans="1:6" x14ac:dyDescent="0.2">
      <c r="A628" s="89">
        <v>626</v>
      </c>
      <c r="B628" s="85" t="s">
        <v>705</v>
      </c>
      <c r="C628" s="100" t="s">
        <v>7824</v>
      </c>
      <c r="D628" s="90">
        <v>369.81299999999999</v>
      </c>
      <c r="E628" s="90">
        <v>40.884999999999998</v>
      </c>
      <c r="F628" s="90">
        <v>0</v>
      </c>
    </row>
    <row r="629" spans="1:6" x14ac:dyDescent="0.2">
      <c r="A629" s="89">
        <v>627</v>
      </c>
      <c r="B629" s="85" t="s">
        <v>2455</v>
      </c>
      <c r="C629" s="100" t="s">
        <v>7825</v>
      </c>
      <c r="D629" s="90">
        <v>0.50600000000000001</v>
      </c>
      <c r="E629" s="90">
        <v>1012.0549999999999</v>
      </c>
      <c r="F629" s="90">
        <v>0</v>
      </c>
    </row>
    <row r="630" spans="1:6" ht="25.5" x14ac:dyDescent="0.2">
      <c r="A630" s="89">
        <v>628</v>
      </c>
      <c r="B630" s="85" t="s">
        <v>2456</v>
      </c>
      <c r="C630" s="100" t="s">
        <v>7826</v>
      </c>
      <c r="D630" s="90">
        <v>2110.4520000000002</v>
      </c>
      <c r="E630" s="90">
        <v>3076.84</v>
      </c>
      <c r="F630" s="90">
        <v>0</v>
      </c>
    </row>
    <row r="631" spans="1:6" x14ac:dyDescent="0.2">
      <c r="A631" s="89">
        <v>629</v>
      </c>
      <c r="B631" s="85" t="s">
        <v>2457</v>
      </c>
      <c r="C631" s="100" t="s">
        <v>7827</v>
      </c>
      <c r="D631" s="90">
        <v>148.53200000000001</v>
      </c>
      <c r="E631" s="90">
        <v>408.08699999999999</v>
      </c>
      <c r="F631" s="90">
        <v>0</v>
      </c>
    </row>
    <row r="632" spans="1:6" x14ac:dyDescent="0.2">
      <c r="A632" s="89">
        <v>630</v>
      </c>
      <c r="B632" s="85" t="s">
        <v>2458</v>
      </c>
      <c r="C632" s="100" t="s">
        <v>7828</v>
      </c>
      <c r="D632" s="90">
        <v>19.968</v>
      </c>
      <c r="E632" s="90">
        <v>56.508000000000003</v>
      </c>
      <c r="F632" s="90">
        <v>0</v>
      </c>
    </row>
    <row r="633" spans="1:6" x14ac:dyDescent="0.2">
      <c r="A633" s="89">
        <v>631</v>
      </c>
      <c r="B633" s="85" t="s">
        <v>2459</v>
      </c>
      <c r="C633" s="100" t="s">
        <v>7829</v>
      </c>
      <c r="D633" s="90">
        <v>358.238</v>
      </c>
      <c r="E633" s="90">
        <v>513.98599999999999</v>
      </c>
      <c r="F633" s="90">
        <v>0</v>
      </c>
    </row>
    <row r="634" spans="1:6" ht="25.5" x14ac:dyDescent="0.2">
      <c r="A634" s="89">
        <v>632</v>
      </c>
      <c r="B634" s="85" t="s">
        <v>2460</v>
      </c>
      <c r="C634" s="100" t="s">
        <v>2461</v>
      </c>
      <c r="D634" s="90">
        <v>659.01300000000003</v>
      </c>
      <c r="E634" s="90">
        <v>951.51</v>
      </c>
      <c r="F634" s="90">
        <v>0</v>
      </c>
    </row>
    <row r="635" spans="1:6" x14ac:dyDescent="0.2">
      <c r="A635" s="89">
        <v>633</v>
      </c>
      <c r="B635" s="85" t="s">
        <v>706</v>
      </c>
      <c r="C635" s="100" t="s">
        <v>7830</v>
      </c>
      <c r="D635" s="90">
        <v>1208.498</v>
      </c>
      <c r="E635" s="90">
        <v>1745.001</v>
      </c>
      <c r="F635" s="90">
        <v>0</v>
      </c>
    </row>
    <row r="636" spans="1:6" x14ac:dyDescent="0.2">
      <c r="A636" s="89">
        <v>634</v>
      </c>
      <c r="B636" s="85" t="s">
        <v>2462</v>
      </c>
      <c r="C636" s="100" t="s">
        <v>7831</v>
      </c>
      <c r="D636" s="90">
        <v>219.10400000000001</v>
      </c>
      <c r="E636" s="90">
        <v>319.51499999999999</v>
      </c>
      <c r="F636" s="90">
        <v>0</v>
      </c>
    </row>
    <row r="637" spans="1:6" ht="25.5" x14ac:dyDescent="0.2">
      <c r="A637" s="89">
        <v>635</v>
      </c>
      <c r="B637" s="85" t="s">
        <v>2463</v>
      </c>
      <c r="C637" s="100" t="s">
        <v>7832</v>
      </c>
      <c r="D637" s="90">
        <v>8090.0810000000001</v>
      </c>
      <c r="E637" s="90">
        <v>11623.433999999999</v>
      </c>
      <c r="F637" s="90">
        <v>0</v>
      </c>
    </row>
    <row r="638" spans="1:6" x14ac:dyDescent="0.2">
      <c r="A638" s="89">
        <v>636</v>
      </c>
      <c r="B638" s="85" t="s">
        <v>2464</v>
      </c>
      <c r="C638" s="100" t="s">
        <v>7833</v>
      </c>
      <c r="D638" s="90">
        <v>1065.6320000000001</v>
      </c>
      <c r="E638" s="90">
        <v>2919.7719999999999</v>
      </c>
      <c r="F638" s="90">
        <v>0</v>
      </c>
    </row>
    <row r="639" spans="1:6" x14ac:dyDescent="0.2">
      <c r="A639" s="89">
        <v>637</v>
      </c>
      <c r="B639" s="85" t="s">
        <v>2465</v>
      </c>
      <c r="C639" s="100" t="s">
        <v>7834</v>
      </c>
      <c r="D639" s="90">
        <v>529.75199999999995</v>
      </c>
      <c r="E639" s="90">
        <v>1464.672</v>
      </c>
      <c r="F639" s="90">
        <v>0</v>
      </c>
    </row>
    <row r="640" spans="1:6" x14ac:dyDescent="0.2">
      <c r="A640" s="89">
        <v>638</v>
      </c>
      <c r="B640" s="85" t="s">
        <v>707</v>
      </c>
      <c r="C640" s="100" t="s">
        <v>7835</v>
      </c>
      <c r="D640" s="90">
        <v>1879.896</v>
      </c>
      <c r="E640" s="90">
        <v>5171.1819999999998</v>
      </c>
      <c r="F640" s="90">
        <v>0</v>
      </c>
    </row>
    <row r="641" spans="1:6" x14ac:dyDescent="0.2">
      <c r="A641" s="89">
        <v>639</v>
      </c>
      <c r="B641" s="85" t="s">
        <v>2466</v>
      </c>
      <c r="C641" s="100" t="s">
        <v>7836</v>
      </c>
      <c r="D641" s="90">
        <v>100.935</v>
      </c>
      <c r="E641" s="90">
        <v>277.70100000000002</v>
      </c>
      <c r="F641" s="90">
        <v>0</v>
      </c>
    </row>
    <row r="642" spans="1:6" x14ac:dyDescent="0.2">
      <c r="A642" s="89">
        <v>640</v>
      </c>
      <c r="B642" s="85" t="s">
        <v>2467</v>
      </c>
      <c r="C642" s="100" t="s">
        <v>7837</v>
      </c>
      <c r="D642" s="90">
        <v>48.692</v>
      </c>
      <c r="E642" s="90">
        <v>139.50899999999999</v>
      </c>
      <c r="F642" s="90">
        <v>0</v>
      </c>
    </row>
    <row r="643" spans="1:6" x14ac:dyDescent="0.2">
      <c r="A643" s="89">
        <v>641</v>
      </c>
      <c r="B643" s="85" t="s">
        <v>2468</v>
      </c>
      <c r="C643" s="100" t="s">
        <v>7838</v>
      </c>
      <c r="D643" s="90">
        <v>382.50400000000002</v>
      </c>
      <c r="E643" s="90">
        <v>585.62099999999998</v>
      </c>
      <c r="F643" s="90">
        <v>0</v>
      </c>
    </row>
    <row r="644" spans="1:6" ht="25.5" x14ac:dyDescent="0.2">
      <c r="A644" s="89">
        <v>642</v>
      </c>
      <c r="B644" s="85" t="s">
        <v>2469</v>
      </c>
      <c r="C644" s="100" t="s">
        <v>2470</v>
      </c>
      <c r="D644" s="90">
        <v>108.64100000000001</v>
      </c>
      <c r="E644" s="90">
        <v>157.822</v>
      </c>
      <c r="F644" s="90">
        <v>0</v>
      </c>
    </row>
    <row r="645" spans="1:6" ht="25.5" x14ac:dyDescent="0.2">
      <c r="A645" s="89">
        <v>643</v>
      </c>
      <c r="B645" s="85" t="s">
        <v>2471</v>
      </c>
      <c r="C645" s="100" t="s">
        <v>2472</v>
      </c>
      <c r="D645" s="90">
        <v>31.082999999999998</v>
      </c>
      <c r="E645" s="90">
        <v>46.146999999999998</v>
      </c>
      <c r="F645" s="90">
        <v>0</v>
      </c>
    </row>
    <row r="646" spans="1:6" x14ac:dyDescent="0.2">
      <c r="A646" s="89">
        <v>644</v>
      </c>
      <c r="B646" s="85" t="s">
        <v>2473</v>
      </c>
      <c r="C646" s="100" t="s">
        <v>7839</v>
      </c>
      <c r="D646" s="90">
        <v>193.45599999999999</v>
      </c>
      <c r="E646" s="90">
        <v>364.23</v>
      </c>
      <c r="F646" s="90">
        <v>0</v>
      </c>
    </row>
    <row r="647" spans="1:6" x14ac:dyDescent="0.2">
      <c r="A647" s="89">
        <v>645</v>
      </c>
      <c r="B647" s="85" t="s">
        <v>2474</v>
      </c>
      <c r="C647" s="100" t="s">
        <v>7840</v>
      </c>
      <c r="D647" s="90">
        <v>1.0409999999999999</v>
      </c>
      <c r="E647" s="90">
        <v>1.488</v>
      </c>
      <c r="F647" s="90">
        <v>0</v>
      </c>
    </row>
    <row r="648" spans="1:6" ht="25.5" x14ac:dyDescent="0.2">
      <c r="A648" s="89">
        <v>646</v>
      </c>
      <c r="B648" s="85" t="s">
        <v>2475</v>
      </c>
      <c r="C648" s="100" t="s">
        <v>2476</v>
      </c>
      <c r="D648" s="90">
        <v>519.34100000000001</v>
      </c>
      <c r="E648" s="90">
        <v>1419.84</v>
      </c>
      <c r="F648" s="90">
        <v>0</v>
      </c>
    </row>
    <row r="649" spans="1:6" x14ac:dyDescent="0.2">
      <c r="A649" s="89">
        <v>647</v>
      </c>
      <c r="B649" s="85" t="s">
        <v>2477</v>
      </c>
      <c r="C649" s="100" t="s">
        <v>7841</v>
      </c>
      <c r="D649" s="90">
        <v>0.40400000000000003</v>
      </c>
      <c r="E649" s="90">
        <v>0.60499999999999998</v>
      </c>
      <c r="F649" s="90">
        <v>0</v>
      </c>
    </row>
    <row r="650" spans="1:6" ht="25.5" x14ac:dyDescent="0.2">
      <c r="A650" s="89">
        <v>648</v>
      </c>
      <c r="B650" s="85" t="s">
        <v>2478</v>
      </c>
      <c r="C650" s="100" t="s">
        <v>2479</v>
      </c>
      <c r="D650" s="90">
        <v>31.384</v>
      </c>
      <c r="E650" s="90">
        <v>59.883000000000003</v>
      </c>
      <c r="F650" s="90">
        <v>0</v>
      </c>
    </row>
    <row r="651" spans="1:6" ht="25.5" x14ac:dyDescent="0.2">
      <c r="A651" s="89">
        <v>649</v>
      </c>
      <c r="B651" s="85" t="s">
        <v>2480</v>
      </c>
      <c r="C651" s="100" t="s">
        <v>2481</v>
      </c>
      <c r="D651" s="90">
        <v>2.3340000000000001</v>
      </c>
      <c r="E651" s="90">
        <v>1.766</v>
      </c>
      <c r="F651" s="90">
        <v>0</v>
      </c>
    </row>
    <row r="652" spans="1:6" x14ac:dyDescent="0.2">
      <c r="A652" s="89">
        <v>650</v>
      </c>
      <c r="B652" s="85" t="s">
        <v>708</v>
      </c>
      <c r="C652" s="100" t="s">
        <v>7229</v>
      </c>
      <c r="D652" s="90">
        <v>2244.0369999999998</v>
      </c>
      <c r="E652" s="90">
        <v>3364.6</v>
      </c>
      <c r="F652" s="90">
        <v>0</v>
      </c>
    </row>
    <row r="653" spans="1:6" ht="25.5" x14ac:dyDescent="0.2">
      <c r="A653" s="89">
        <v>651</v>
      </c>
      <c r="B653" s="85" t="s">
        <v>2482</v>
      </c>
      <c r="C653" s="100" t="s">
        <v>2483</v>
      </c>
      <c r="D653" s="90">
        <v>311507.07199999999</v>
      </c>
      <c r="E653" s="90">
        <v>185328.16</v>
      </c>
      <c r="F653" s="90">
        <v>67842.152000000002</v>
      </c>
    </row>
    <row r="654" spans="1:6" ht="25.5" x14ac:dyDescent="0.2">
      <c r="A654" s="89">
        <v>652</v>
      </c>
      <c r="B654" s="85" t="s">
        <v>2484</v>
      </c>
      <c r="C654" s="100" t="s">
        <v>2485</v>
      </c>
      <c r="D654" s="90">
        <v>468.58800000000002</v>
      </c>
      <c r="E654" s="90">
        <v>278.15600000000001</v>
      </c>
      <c r="F654" s="90">
        <v>101.819</v>
      </c>
    </row>
    <row r="655" spans="1:6" x14ac:dyDescent="0.2">
      <c r="A655" s="89">
        <v>653</v>
      </c>
      <c r="B655" s="85" t="s">
        <v>2486</v>
      </c>
      <c r="C655" s="100" t="s">
        <v>7842</v>
      </c>
      <c r="D655" s="90">
        <v>0.09</v>
      </c>
      <c r="E655" s="90">
        <v>0.129</v>
      </c>
      <c r="F655" s="90">
        <v>0</v>
      </c>
    </row>
    <row r="656" spans="1:6" ht="25.5" x14ac:dyDescent="0.2">
      <c r="A656" s="89">
        <v>654</v>
      </c>
      <c r="B656" s="85" t="s">
        <v>2487</v>
      </c>
      <c r="C656" s="100" t="s">
        <v>2488</v>
      </c>
      <c r="D656" s="90">
        <v>2633.0590000000002</v>
      </c>
      <c r="E656" s="90">
        <v>2389.6819999999998</v>
      </c>
      <c r="F656" s="90">
        <v>2396.105</v>
      </c>
    </row>
    <row r="657" spans="1:6" x14ac:dyDescent="0.2">
      <c r="A657" s="89">
        <v>655</v>
      </c>
      <c r="B657" s="85" t="s">
        <v>710</v>
      </c>
      <c r="C657" s="100" t="s">
        <v>7843</v>
      </c>
      <c r="D657" s="90">
        <v>691.00900000000001</v>
      </c>
      <c r="E657" s="90">
        <v>635.553</v>
      </c>
      <c r="F657" s="90">
        <v>637.221</v>
      </c>
    </row>
    <row r="658" spans="1:6" ht="25.5" x14ac:dyDescent="0.2">
      <c r="A658" s="89">
        <v>656</v>
      </c>
      <c r="B658" s="85" t="s">
        <v>2489</v>
      </c>
      <c r="C658" s="100" t="s">
        <v>2490</v>
      </c>
      <c r="D658" s="90">
        <v>129.691</v>
      </c>
      <c r="E658" s="90">
        <v>116.59399999999999</v>
      </c>
      <c r="F658" s="90">
        <v>116.721</v>
      </c>
    </row>
    <row r="659" spans="1:6" ht="25.5" x14ac:dyDescent="0.2">
      <c r="A659" s="89">
        <v>657</v>
      </c>
      <c r="B659" s="85" t="s">
        <v>712</v>
      </c>
      <c r="C659" s="100" t="s">
        <v>713</v>
      </c>
      <c r="D659" s="90">
        <v>116.931</v>
      </c>
      <c r="E659" s="90">
        <v>105.01900000000001</v>
      </c>
      <c r="F659" s="90">
        <v>105.24</v>
      </c>
    </row>
    <row r="660" spans="1:6" ht="25.5" x14ac:dyDescent="0.2">
      <c r="A660" s="89">
        <v>658</v>
      </c>
      <c r="B660" s="85" t="s">
        <v>2491</v>
      </c>
      <c r="C660" s="100" t="s">
        <v>2492</v>
      </c>
      <c r="D660" s="90">
        <v>15.385</v>
      </c>
      <c r="E660" s="90">
        <v>22.27</v>
      </c>
      <c r="F660" s="90">
        <v>0</v>
      </c>
    </row>
    <row r="661" spans="1:6" ht="25.5" x14ac:dyDescent="0.2">
      <c r="A661" s="89">
        <v>659</v>
      </c>
      <c r="B661" s="85" t="s">
        <v>2493</v>
      </c>
      <c r="C661" s="100" t="s">
        <v>2494</v>
      </c>
      <c r="D661" s="90">
        <v>2.4430000000000001</v>
      </c>
      <c r="E661" s="90">
        <v>3.5579999999999998</v>
      </c>
      <c r="F661" s="90">
        <v>0</v>
      </c>
    </row>
    <row r="662" spans="1:6" x14ac:dyDescent="0.2">
      <c r="A662" s="89">
        <v>660</v>
      </c>
      <c r="B662" s="85" t="s">
        <v>2495</v>
      </c>
      <c r="C662" s="100" t="s">
        <v>7844</v>
      </c>
      <c r="D662" s="90">
        <v>10.763</v>
      </c>
      <c r="E662" s="90">
        <v>15.736000000000001</v>
      </c>
      <c r="F662" s="90">
        <v>0</v>
      </c>
    </row>
    <row r="663" spans="1:6" ht="25.5" x14ac:dyDescent="0.2">
      <c r="A663" s="89">
        <v>661</v>
      </c>
      <c r="B663" s="85" t="s">
        <v>2496</v>
      </c>
      <c r="C663" s="100" t="s">
        <v>2492</v>
      </c>
      <c r="D663" s="90">
        <v>18.280999999999999</v>
      </c>
      <c r="E663" s="90">
        <v>26.422999999999998</v>
      </c>
      <c r="F663" s="90">
        <v>0</v>
      </c>
    </row>
    <row r="664" spans="1:6" ht="25.5" x14ac:dyDescent="0.2">
      <c r="A664" s="89">
        <v>662</v>
      </c>
      <c r="B664" s="85" t="s">
        <v>2497</v>
      </c>
      <c r="C664" s="100" t="s">
        <v>2498</v>
      </c>
      <c r="D664" s="90">
        <v>1.294</v>
      </c>
      <c r="E664" s="90">
        <v>1.86</v>
      </c>
      <c r="F664" s="90">
        <v>0</v>
      </c>
    </row>
    <row r="665" spans="1:6" x14ac:dyDescent="0.2">
      <c r="A665" s="89">
        <v>663</v>
      </c>
      <c r="B665" s="85" t="s">
        <v>2499</v>
      </c>
      <c r="C665" s="100" t="s">
        <v>7845</v>
      </c>
      <c r="D665" s="90">
        <v>295.14600000000002</v>
      </c>
      <c r="E665" s="90">
        <v>422.67200000000003</v>
      </c>
      <c r="F665" s="90">
        <v>0</v>
      </c>
    </row>
    <row r="666" spans="1:6" x14ac:dyDescent="0.2">
      <c r="A666" s="89">
        <v>664</v>
      </c>
      <c r="B666" s="85" t="s">
        <v>2500</v>
      </c>
      <c r="C666" s="100" t="s">
        <v>7846</v>
      </c>
      <c r="D666" s="90">
        <v>15597.375</v>
      </c>
      <c r="E666" s="90">
        <v>8819.5380000000005</v>
      </c>
      <c r="F666" s="90">
        <v>0</v>
      </c>
    </row>
    <row r="667" spans="1:6" x14ac:dyDescent="0.2">
      <c r="A667" s="89">
        <v>665</v>
      </c>
      <c r="B667" s="85" t="s">
        <v>2501</v>
      </c>
      <c r="C667" s="100" t="s">
        <v>7847</v>
      </c>
      <c r="D667" s="90">
        <v>5.0940000000000003</v>
      </c>
      <c r="E667" s="90">
        <v>2.8479999999999999</v>
      </c>
      <c r="F667" s="90">
        <v>0</v>
      </c>
    </row>
    <row r="668" spans="1:6" ht="25.5" x14ac:dyDescent="0.2">
      <c r="A668" s="89">
        <v>666</v>
      </c>
      <c r="B668" s="85" t="s">
        <v>2502</v>
      </c>
      <c r="C668" s="100" t="s">
        <v>2503</v>
      </c>
      <c r="D668" s="90">
        <v>108.145</v>
      </c>
      <c r="E668" s="90">
        <v>61.122</v>
      </c>
      <c r="F668" s="90">
        <v>0</v>
      </c>
    </row>
    <row r="669" spans="1:6" x14ac:dyDescent="0.2">
      <c r="A669" s="89">
        <v>667</v>
      </c>
      <c r="B669" s="85" t="s">
        <v>2504</v>
      </c>
      <c r="C669" s="100" t="s">
        <v>7848</v>
      </c>
      <c r="D669" s="90">
        <v>6633.4179999999997</v>
      </c>
      <c r="E669" s="90">
        <v>9609.0959999999995</v>
      </c>
      <c r="F669" s="90">
        <v>0</v>
      </c>
    </row>
    <row r="670" spans="1:6" x14ac:dyDescent="0.2">
      <c r="A670" s="89">
        <v>668</v>
      </c>
      <c r="B670" s="85" t="s">
        <v>2505</v>
      </c>
      <c r="C670" s="100" t="s">
        <v>7849</v>
      </c>
      <c r="D670" s="90">
        <v>13840.987999999999</v>
      </c>
      <c r="E670" s="90">
        <v>19960.376</v>
      </c>
      <c r="F670" s="90">
        <v>0</v>
      </c>
    </row>
    <row r="671" spans="1:6" x14ac:dyDescent="0.2">
      <c r="A671" s="89">
        <v>669</v>
      </c>
      <c r="B671" s="85" t="s">
        <v>2506</v>
      </c>
      <c r="C671" s="100" t="s">
        <v>7850</v>
      </c>
      <c r="D671" s="90">
        <v>4255.72</v>
      </c>
      <c r="E671" s="90">
        <v>6143.4049999999997</v>
      </c>
      <c r="F671" s="90">
        <v>0</v>
      </c>
    </row>
    <row r="672" spans="1:6" x14ac:dyDescent="0.2">
      <c r="A672" s="89">
        <v>670</v>
      </c>
      <c r="B672" s="85" t="s">
        <v>2507</v>
      </c>
      <c r="C672" s="100" t="s">
        <v>7851</v>
      </c>
      <c r="D672" s="90">
        <v>397.21199999999999</v>
      </c>
      <c r="E672" s="90">
        <v>570.53800000000001</v>
      </c>
      <c r="F672" s="90">
        <v>0</v>
      </c>
    </row>
    <row r="673" spans="1:6" x14ac:dyDescent="0.2">
      <c r="A673" s="89">
        <v>671</v>
      </c>
      <c r="B673" s="85" t="s">
        <v>714</v>
      </c>
      <c r="C673" s="100" t="s">
        <v>7852</v>
      </c>
      <c r="D673" s="90">
        <v>97.841999999999999</v>
      </c>
      <c r="E673" s="90">
        <v>140.10499999999999</v>
      </c>
      <c r="F673" s="90">
        <v>0</v>
      </c>
    </row>
    <row r="674" spans="1:6" x14ac:dyDescent="0.2">
      <c r="A674" s="89">
        <v>672</v>
      </c>
      <c r="B674" s="85" t="s">
        <v>2508</v>
      </c>
      <c r="C674" s="100" t="s">
        <v>7853</v>
      </c>
      <c r="D674" s="90">
        <v>43473.536</v>
      </c>
      <c r="E674" s="90">
        <v>118892.68799999999</v>
      </c>
      <c r="F674" s="90">
        <v>0</v>
      </c>
    </row>
    <row r="675" spans="1:6" x14ac:dyDescent="0.2">
      <c r="A675" s="89">
        <v>673</v>
      </c>
      <c r="B675" s="85" t="s">
        <v>2509</v>
      </c>
      <c r="C675" s="100" t="s">
        <v>7854</v>
      </c>
      <c r="D675" s="90">
        <v>3997.1930000000002</v>
      </c>
      <c r="E675" s="90">
        <v>5738.0450000000001</v>
      </c>
      <c r="F675" s="90">
        <v>0</v>
      </c>
    </row>
    <row r="676" spans="1:6" ht="25.5" x14ac:dyDescent="0.2">
      <c r="A676" s="89">
        <v>674</v>
      </c>
      <c r="B676" s="85" t="s">
        <v>2510</v>
      </c>
      <c r="C676" s="100" t="s">
        <v>7855</v>
      </c>
      <c r="D676" s="90">
        <v>192.71100000000001</v>
      </c>
      <c r="E676" s="90">
        <v>242.77</v>
      </c>
      <c r="F676" s="90">
        <v>0</v>
      </c>
    </row>
    <row r="677" spans="1:6" x14ac:dyDescent="0.2">
      <c r="A677" s="89">
        <v>675</v>
      </c>
      <c r="B677" s="85" t="s">
        <v>2511</v>
      </c>
      <c r="C677" s="100" t="s">
        <v>7856</v>
      </c>
      <c r="D677" s="90">
        <v>10465.063</v>
      </c>
      <c r="E677" s="90">
        <v>15066.175999999999</v>
      </c>
      <c r="F677" s="90">
        <v>0</v>
      </c>
    </row>
    <row r="678" spans="1:6" x14ac:dyDescent="0.2">
      <c r="A678" s="89">
        <v>676</v>
      </c>
      <c r="B678" s="85" t="s">
        <v>2512</v>
      </c>
      <c r="C678" s="100" t="s">
        <v>7857</v>
      </c>
      <c r="D678" s="90">
        <v>287.50299999999999</v>
      </c>
      <c r="E678" s="90">
        <v>415.31299999999999</v>
      </c>
      <c r="F678" s="90">
        <v>0</v>
      </c>
    </row>
    <row r="679" spans="1:6" x14ac:dyDescent="0.2">
      <c r="A679" s="89">
        <v>677</v>
      </c>
      <c r="B679" s="85" t="s">
        <v>2513</v>
      </c>
      <c r="C679" s="100" t="s">
        <v>7858</v>
      </c>
      <c r="D679" s="90">
        <v>232.13</v>
      </c>
      <c r="E679" s="90">
        <v>333.024</v>
      </c>
      <c r="F679" s="90">
        <v>0</v>
      </c>
    </row>
    <row r="680" spans="1:6" x14ac:dyDescent="0.2">
      <c r="A680" s="89">
        <v>678</v>
      </c>
      <c r="B680" s="85" t="s">
        <v>2514</v>
      </c>
      <c r="C680" s="100" t="s">
        <v>20796</v>
      </c>
      <c r="D680" s="90">
        <v>2534368.2560000001</v>
      </c>
      <c r="E680" s="90">
        <v>1266856.96</v>
      </c>
      <c r="F680" s="90">
        <v>0</v>
      </c>
    </row>
    <row r="681" spans="1:6" x14ac:dyDescent="0.2">
      <c r="A681" s="89">
        <v>679</v>
      </c>
      <c r="B681" s="85" t="s">
        <v>715</v>
      </c>
      <c r="C681" s="100" t="s">
        <v>7859</v>
      </c>
      <c r="D681" s="90">
        <v>49813.508000000002</v>
      </c>
      <c r="E681" s="90">
        <v>29203.727999999999</v>
      </c>
      <c r="F681" s="90">
        <v>2313.3180000000002</v>
      </c>
    </row>
    <row r="682" spans="1:6" x14ac:dyDescent="0.2">
      <c r="A682" s="89">
        <v>680</v>
      </c>
      <c r="B682" s="85" t="s">
        <v>2515</v>
      </c>
      <c r="C682" s="100" t="s">
        <v>7860</v>
      </c>
      <c r="D682" s="90">
        <v>879019.2</v>
      </c>
      <c r="E682" s="90">
        <v>334598.78399999999</v>
      </c>
      <c r="F682" s="90">
        <v>39402.928</v>
      </c>
    </row>
    <row r="683" spans="1:6" x14ac:dyDescent="0.2">
      <c r="A683" s="89">
        <v>681</v>
      </c>
      <c r="B683" s="85" t="s">
        <v>717</v>
      </c>
      <c r="C683" s="100" t="s">
        <v>7861</v>
      </c>
      <c r="D683" s="90">
        <v>45.561999999999998</v>
      </c>
      <c r="E683" s="90">
        <v>25.92</v>
      </c>
      <c r="F683" s="90">
        <v>0.92400000000000004</v>
      </c>
    </row>
    <row r="684" spans="1:6" x14ac:dyDescent="0.2">
      <c r="A684" s="89">
        <v>682</v>
      </c>
      <c r="B684" s="85" t="s">
        <v>2516</v>
      </c>
      <c r="C684" s="100" t="s">
        <v>7862</v>
      </c>
      <c r="D684" s="90">
        <v>103.425</v>
      </c>
      <c r="E684" s="90">
        <v>148.02699999999999</v>
      </c>
      <c r="F684" s="90">
        <v>0</v>
      </c>
    </row>
    <row r="685" spans="1:6" x14ac:dyDescent="0.2">
      <c r="A685" s="89">
        <v>683</v>
      </c>
      <c r="B685" s="85" t="s">
        <v>2517</v>
      </c>
      <c r="C685" s="100" t="s">
        <v>7863</v>
      </c>
      <c r="D685" s="90">
        <v>284.78699999999998</v>
      </c>
      <c r="E685" s="90">
        <v>408.52499999999998</v>
      </c>
      <c r="F685" s="90">
        <v>0</v>
      </c>
    </row>
    <row r="686" spans="1:6" ht="25.5" x14ac:dyDescent="0.2">
      <c r="A686" s="89">
        <v>684</v>
      </c>
      <c r="B686" s="85" t="s">
        <v>2518</v>
      </c>
      <c r="C686" s="100" t="s">
        <v>7864</v>
      </c>
      <c r="D686" s="90">
        <v>39.822000000000003</v>
      </c>
      <c r="E686" s="90">
        <v>57.076999999999998</v>
      </c>
      <c r="F686" s="90">
        <v>0</v>
      </c>
    </row>
    <row r="687" spans="1:6" x14ac:dyDescent="0.2">
      <c r="A687" s="89">
        <v>685</v>
      </c>
      <c r="B687" s="85" t="s">
        <v>2519</v>
      </c>
      <c r="C687" s="100" t="s">
        <v>7865</v>
      </c>
      <c r="D687" s="90">
        <v>153.42500000000001</v>
      </c>
      <c r="E687" s="90">
        <v>219.352</v>
      </c>
      <c r="F687" s="90">
        <v>0</v>
      </c>
    </row>
    <row r="688" spans="1:6" x14ac:dyDescent="0.2">
      <c r="A688" s="89">
        <v>686</v>
      </c>
      <c r="B688" s="85" t="s">
        <v>718</v>
      </c>
      <c r="C688" s="100" t="s">
        <v>7230</v>
      </c>
      <c r="D688" s="90">
        <v>429.25400000000002</v>
      </c>
      <c r="E688" s="90">
        <v>618.27300000000002</v>
      </c>
      <c r="F688" s="90">
        <v>0</v>
      </c>
    </row>
    <row r="689" spans="1:6" x14ac:dyDescent="0.2">
      <c r="A689" s="89">
        <v>687</v>
      </c>
      <c r="B689" s="85" t="s">
        <v>719</v>
      </c>
      <c r="C689" s="100" t="s">
        <v>7231</v>
      </c>
      <c r="D689" s="90">
        <v>5196.5069999999996</v>
      </c>
      <c r="E689" s="90">
        <v>7515.3860000000004</v>
      </c>
      <c r="F689" s="90">
        <v>0</v>
      </c>
    </row>
    <row r="690" spans="1:6" ht="25.5" x14ac:dyDescent="0.2">
      <c r="A690" s="89">
        <v>688</v>
      </c>
      <c r="B690" s="85" t="s">
        <v>2520</v>
      </c>
      <c r="C690" s="100" t="s">
        <v>2521</v>
      </c>
      <c r="D690" s="90">
        <v>3.5640000000000001</v>
      </c>
      <c r="E690" s="90">
        <v>5.3</v>
      </c>
      <c r="F690" s="90">
        <v>0</v>
      </c>
    </row>
    <row r="691" spans="1:6" x14ac:dyDescent="0.2">
      <c r="A691" s="89">
        <v>689</v>
      </c>
      <c r="B691" s="85" t="s">
        <v>2522</v>
      </c>
      <c r="C691" s="100" t="s">
        <v>7866</v>
      </c>
      <c r="D691" s="90">
        <v>29.542999999999999</v>
      </c>
      <c r="E691" s="90">
        <v>42.518999999999998</v>
      </c>
      <c r="F691" s="90">
        <v>0</v>
      </c>
    </row>
    <row r="692" spans="1:6" x14ac:dyDescent="0.2">
      <c r="A692" s="89">
        <v>690</v>
      </c>
      <c r="B692" s="85" t="s">
        <v>2523</v>
      </c>
      <c r="C692" s="100" t="s">
        <v>7867</v>
      </c>
      <c r="D692" s="90">
        <v>16.911999999999999</v>
      </c>
      <c r="E692" s="90">
        <v>24.25</v>
      </c>
      <c r="F692" s="90">
        <v>0</v>
      </c>
    </row>
    <row r="693" spans="1:6" x14ac:dyDescent="0.2">
      <c r="A693" s="89">
        <v>691</v>
      </c>
      <c r="B693" s="85" t="s">
        <v>2524</v>
      </c>
      <c r="C693" s="100" t="s">
        <v>7868</v>
      </c>
      <c r="D693" s="90">
        <v>10.387</v>
      </c>
      <c r="E693" s="90">
        <v>14.917999999999999</v>
      </c>
      <c r="F693" s="90">
        <v>0</v>
      </c>
    </row>
    <row r="694" spans="1:6" ht="25.5" x14ac:dyDescent="0.2">
      <c r="A694" s="89">
        <v>692</v>
      </c>
      <c r="B694" s="85" t="s">
        <v>2525</v>
      </c>
      <c r="C694" s="100" t="s">
        <v>7869</v>
      </c>
      <c r="D694" s="90">
        <v>56.411999999999999</v>
      </c>
      <c r="E694" s="90">
        <v>82.153000000000006</v>
      </c>
      <c r="F694" s="90">
        <v>0</v>
      </c>
    </row>
    <row r="695" spans="1:6" x14ac:dyDescent="0.2">
      <c r="A695" s="89">
        <v>693</v>
      </c>
      <c r="B695" s="85" t="s">
        <v>720</v>
      </c>
      <c r="C695" s="100" t="s">
        <v>7870</v>
      </c>
      <c r="D695" s="90">
        <v>4726.9430000000002</v>
      </c>
      <c r="E695" s="90">
        <v>11310.394</v>
      </c>
      <c r="F695" s="90">
        <v>0</v>
      </c>
    </row>
    <row r="696" spans="1:6" x14ac:dyDescent="0.2">
      <c r="A696" s="89">
        <v>694</v>
      </c>
      <c r="B696" s="85" t="s">
        <v>2526</v>
      </c>
      <c r="C696" s="100" t="s">
        <v>7871</v>
      </c>
      <c r="D696" s="90">
        <v>0</v>
      </c>
      <c r="E696" s="90">
        <v>16282.271000000001</v>
      </c>
      <c r="F696" s="90">
        <v>0</v>
      </c>
    </row>
    <row r="697" spans="1:6" x14ac:dyDescent="0.2">
      <c r="A697" s="89">
        <v>695</v>
      </c>
      <c r="B697" s="85" t="s">
        <v>2527</v>
      </c>
      <c r="C697" s="100" t="s">
        <v>7872</v>
      </c>
      <c r="D697" s="90">
        <v>0</v>
      </c>
      <c r="E697" s="90">
        <v>4485.1049999999996</v>
      </c>
      <c r="F697" s="90">
        <v>0</v>
      </c>
    </row>
    <row r="698" spans="1:6" x14ac:dyDescent="0.2">
      <c r="A698" s="89">
        <v>696</v>
      </c>
      <c r="B698" s="85" t="s">
        <v>2528</v>
      </c>
      <c r="C698" s="100" t="s">
        <v>7873</v>
      </c>
      <c r="D698" s="90">
        <v>65.403000000000006</v>
      </c>
      <c r="E698" s="90">
        <v>93.656000000000006</v>
      </c>
      <c r="F698" s="90">
        <v>0</v>
      </c>
    </row>
    <row r="699" spans="1:6" ht="25.5" x14ac:dyDescent="0.2">
      <c r="A699" s="89">
        <v>697</v>
      </c>
      <c r="B699" s="85" t="s">
        <v>2529</v>
      </c>
      <c r="C699" s="100" t="s">
        <v>2530</v>
      </c>
      <c r="D699" s="90">
        <v>61.11</v>
      </c>
      <c r="E699" s="90">
        <v>90.483000000000004</v>
      </c>
      <c r="F699" s="90">
        <v>0</v>
      </c>
    </row>
    <row r="700" spans="1:6" x14ac:dyDescent="0.2">
      <c r="A700" s="89">
        <v>698</v>
      </c>
      <c r="B700" s="85" t="s">
        <v>2531</v>
      </c>
      <c r="C700" s="100" t="s">
        <v>20797</v>
      </c>
      <c r="D700" s="90">
        <v>2.9000000000000001E-2</v>
      </c>
      <c r="E700" s="90">
        <v>0</v>
      </c>
      <c r="F700" s="90">
        <v>0</v>
      </c>
    </row>
    <row r="701" spans="1:6" x14ac:dyDescent="0.2">
      <c r="A701" s="89">
        <v>699</v>
      </c>
      <c r="B701" s="85" t="s">
        <v>2532</v>
      </c>
      <c r="C701" s="100" t="s">
        <v>7874</v>
      </c>
      <c r="D701" s="90">
        <v>1.48</v>
      </c>
      <c r="E701" s="90">
        <v>13995.587</v>
      </c>
      <c r="F701" s="90">
        <v>0</v>
      </c>
    </row>
    <row r="702" spans="1:6" x14ac:dyDescent="0.2">
      <c r="A702" s="89">
        <v>700</v>
      </c>
      <c r="B702" s="85" t="s">
        <v>2533</v>
      </c>
      <c r="C702" s="100" t="s">
        <v>7875</v>
      </c>
      <c r="D702" s="90">
        <v>1.6830000000000001</v>
      </c>
      <c r="E702" s="90">
        <v>2.407</v>
      </c>
      <c r="F702" s="90">
        <v>0</v>
      </c>
    </row>
    <row r="703" spans="1:6" x14ac:dyDescent="0.2">
      <c r="A703" s="89">
        <v>701</v>
      </c>
      <c r="B703" s="85" t="s">
        <v>2534</v>
      </c>
      <c r="C703" s="100" t="s">
        <v>7876</v>
      </c>
      <c r="D703" s="90">
        <v>16.099</v>
      </c>
      <c r="E703" s="90">
        <v>23.087</v>
      </c>
      <c r="F703" s="90">
        <v>0</v>
      </c>
    </row>
    <row r="704" spans="1:6" x14ac:dyDescent="0.2">
      <c r="A704" s="89">
        <v>702</v>
      </c>
      <c r="B704" s="85" t="s">
        <v>2535</v>
      </c>
      <c r="C704" s="100" t="s">
        <v>20769</v>
      </c>
      <c r="D704" s="90">
        <v>2.7E-2</v>
      </c>
      <c r="E704" s="90">
        <v>0</v>
      </c>
      <c r="F704" s="90">
        <v>0</v>
      </c>
    </row>
    <row r="705" spans="1:6" x14ac:dyDescent="0.2">
      <c r="A705" s="89">
        <v>703</v>
      </c>
      <c r="B705" s="85" t="s">
        <v>2536</v>
      </c>
      <c r="C705" s="100" t="s">
        <v>7877</v>
      </c>
      <c r="D705" s="90">
        <v>65.525999999999996</v>
      </c>
      <c r="E705" s="90">
        <v>93.897000000000006</v>
      </c>
      <c r="F705" s="90">
        <v>0</v>
      </c>
    </row>
    <row r="706" spans="1:6" x14ac:dyDescent="0.2">
      <c r="A706" s="89">
        <v>704</v>
      </c>
      <c r="B706" s="85" t="s">
        <v>2537</v>
      </c>
      <c r="C706" s="100" t="s">
        <v>7878</v>
      </c>
      <c r="D706" s="90">
        <v>1.256</v>
      </c>
      <c r="E706" s="90">
        <v>1.861</v>
      </c>
      <c r="F706" s="90">
        <v>0</v>
      </c>
    </row>
    <row r="707" spans="1:6" x14ac:dyDescent="0.2">
      <c r="A707" s="89">
        <v>705</v>
      </c>
      <c r="B707" s="85" t="s">
        <v>2538</v>
      </c>
      <c r="C707" s="100" t="s">
        <v>7879</v>
      </c>
      <c r="D707" s="90">
        <v>21.544</v>
      </c>
      <c r="E707" s="90">
        <v>30.873000000000001</v>
      </c>
      <c r="F707" s="90">
        <v>0</v>
      </c>
    </row>
    <row r="708" spans="1:6" ht="25.5" x14ac:dyDescent="0.2">
      <c r="A708" s="89">
        <v>706</v>
      </c>
      <c r="B708" s="85" t="s">
        <v>2539</v>
      </c>
      <c r="C708" s="100" t="s">
        <v>2540</v>
      </c>
      <c r="D708" s="90">
        <v>200085.93599999999</v>
      </c>
      <c r="E708" s="90">
        <v>149241.39199999999</v>
      </c>
      <c r="F708" s="90">
        <v>0</v>
      </c>
    </row>
    <row r="709" spans="1:6" ht="25.5" x14ac:dyDescent="0.2">
      <c r="A709" s="89">
        <v>707</v>
      </c>
      <c r="B709" s="85" t="s">
        <v>721</v>
      </c>
      <c r="C709" s="100" t="s">
        <v>722</v>
      </c>
      <c r="D709" s="90">
        <v>2508.9270000000001</v>
      </c>
      <c r="E709" s="90">
        <v>7691.5839999999998</v>
      </c>
      <c r="F709" s="90">
        <v>0</v>
      </c>
    </row>
    <row r="710" spans="1:6" x14ac:dyDescent="0.2">
      <c r="A710" s="89">
        <v>708</v>
      </c>
      <c r="B710" s="85" t="s">
        <v>2541</v>
      </c>
      <c r="C710" s="100" t="s">
        <v>7880</v>
      </c>
      <c r="D710" s="90">
        <v>0.14399999999999999</v>
      </c>
      <c r="E710" s="90">
        <v>0.39200000000000002</v>
      </c>
      <c r="F710" s="90">
        <v>0</v>
      </c>
    </row>
    <row r="711" spans="1:6" ht="25.5" x14ac:dyDescent="0.2">
      <c r="A711" s="89">
        <v>709</v>
      </c>
      <c r="B711" s="85" t="s">
        <v>723</v>
      </c>
      <c r="C711" s="100" t="s">
        <v>724</v>
      </c>
      <c r="D711" s="90">
        <v>13.31</v>
      </c>
      <c r="E711" s="90">
        <v>36.587000000000003</v>
      </c>
      <c r="F711" s="90">
        <v>0</v>
      </c>
    </row>
    <row r="712" spans="1:6" ht="25.5" x14ac:dyDescent="0.2">
      <c r="A712" s="89">
        <v>710</v>
      </c>
      <c r="B712" s="85" t="s">
        <v>2542</v>
      </c>
      <c r="C712" s="100" t="s">
        <v>7881</v>
      </c>
      <c r="D712" s="90">
        <v>600.79</v>
      </c>
      <c r="E712" s="90">
        <v>325.072</v>
      </c>
      <c r="F712" s="90">
        <v>0</v>
      </c>
    </row>
    <row r="713" spans="1:6" x14ac:dyDescent="0.2">
      <c r="A713" s="89">
        <v>711</v>
      </c>
      <c r="B713" s="85" t="s">
        <v>2543</v>
      </c>
      <c r="C713" s="100" t="s">
        <v>7882</v>
      </c>
      <c r="D713" s="90">
        <v>531774.59199999995</v>
      </c>
      <c r="E713" s="90">
        <v>252644.4</v>
      </c>
      <c r="F713" s="90">
        <v>0</v>
      </c>
    </row>
    <row r="714" spans="1:6" x14ac:dyDescent="0.2">
      <c r="A714" s="89">
        <v>712</v>
      </c>
      <c r="B714" s="85" t="s">
        <v>2544</v>
      </c>
      <c r="C714" s="100" t="s">
        <v>7883</v>
      </c>
      <c r="D714" s="90">
        <v>116.964</v>
      </c>
      <c r="E714" s="90">
        <v>319.69400000000002</v>
      </c>
      <c r="F714" s="90">
        <v>0</v>
      </c>
    </row>
    <row r="715" spans="1:6" x14ac:dyDescent="0.2">
      <c r="A715" s="89">
        <v>713</v>
      </c>
      <c r="B715" s="85" t="s">
        <v>2545</v>
      </c>
      <c r="C715" s="100" t="s">
        <v>7884</v>
      </c>
      <c r="D715" s="90">
        <v>61.633000000000003</v>
      </c>
      <c r="E715" s="90">
        <v>168.566</v>
      </c>
      <c r="F715" s="90">
        <v>0</v>
      </c>
    </row>
    <row r="716" spans="1:6" x14ac:dyDescent="0.2">
      <c r="A716" s="89">
        <v>714</v>
      </c>
      <c r="B716" s="85" t="s">
        <v>2546</v>
      </c>
      <c r="C716" s="100" t="s">
        <v>7885</v>
      </c>
      <c r="D716" s="90">
        <v>501589.02399999998</v>
      </c>
      <c r="E716" s="90">
        <v>1370505.9839999999</v>
      </c>
      <c r="F716" s="90">
        <v>0</v>
      </c>
    </row>
    <row r="717" spans="1:6" ht="25.5" x14ac:dyDescent="0.2">
      <c r="A717" s="89">
        <v>715</v>
      </c>
      <c r="B717" s="85" t="s">
        <v>2547</v>
      </c>
      <c r="C717" s="100" t="s">
        <v>2548</v>
      </c>
      <c r="D717" s="90">
        <v>22.539000000000001</v>
      </c>
      <c r="E717" s="90">
        <v>61.755000000000003</v>
      </c>
      <c r="F717" s="90">
        <v>0</v>
      </c>
    </row>
    <row r="718" spans="1:6" x14ac:dyDescent="0.2">
      <c r="A718" s="89">
        <v>716</v>
      </c>
      <c r="B718" s="85" t="s">
        <v>2549</v>
      </c>
      <c r="C718" s="100" t="s">
        <v>7886</v>
      </c>
      <c r="D718" s="90">
        <v>39.31</v>
      </c>
      <c r="E718" s="90">
        <v>107.381</v>
      </c>
      <c r="F718" s="90">
        <v>0</v>
      </c>
    </row>
    <row r="719" spans="1:6" ht="25.5" x14ac:dyDescent="0.2">
      <c r="A719" s="89">
        <v>717</v>
      </c>
      <c r="B719" s="85" t="s">
        <v>2550</v>
      </c>
      <c r="C719" s="100" t="s">
        <v>2551</v>
      </c>
      <c r="D719" s="90">
        <v>87311.096000000005</v>
      </c>
      <c r="E719" s="90">
        <v>238648.65599999999</v>
      </c>
      <c r="F719" s="90">
        <v>0</v>
      </c>
    </row>
    <row r="720" spans="1:6" ht="25.5" x14ac:dyDescent="0.2">
      <c r="A720" s="89">
        <v>718</v>
      </c>
      <c r="B720" s="85" t="s">
        <v>2552</v>
      </c>
      <c r="C720" s="100" t="s">
        <v>2553</v>
      </c>
      <c r="D720" s="90">
        <v>109.07299999999999</v>
      </c>
      <c r="E720" s="90">
        <v>297.83199999999999</v>
      </c>
      <c r="F720" s="90">
        <v>0</v>
      </c>
    </row>
    <row r="721" spans="1:6" x14ac:dyDescent="0.2">
      <c r="A721" s="89">
        <v>719</v>
      </c>
      <c r="B721" s="85" t="s">
        <v>2554</v>
      </c>
      <c r="C721" s="100" t="s">
        <v>7887</v>
      </c>
      <c r="D721" s="90">
        <v>0.94899999999999995</v>
      </c>
      <c r="E721" s="90">
        <v>2.5910000000000002</v>
      </c>
      <c r="F721" s="90">
        <v>0</v>
      </c>
    </row>
    <row r="722" spans="1:6" x14ac:dyDescent="0.2">
      <c r="A722" s="89">
        <v>720</v>
      </c>
      <c r="B722" s="85" t="s">
        <v>2555</v>
      </c>
      <c r="C722" s="100" t="s">
        <v>7888</v>
      </c>
      <c r="D722" s="90">
        <v>398.43799999999999</v>
      </c>
      <c r="E722" s="90">
        <v>1126.7670000000001</v>
      </c>
      <c r="F722" s="90">
        <v>0</v>
      </c>
    </row>
    <row r="723" spans="1:6" x14ac:dyDescent="0.2">
      <c r="A723" s="89">
        <v>721</v>
      </c>
      <c r="B723" s="85" t="s">
        <v>2556</v>
      </c>
      <c r="C723" s="100" t="s">
        <v>7889</v>
      </c>
      <c r="D723" s="90">
        <v>19.648</v>
      </c>
      <c r="E723" s="90">
        <v>56.316000000000003</v>
      </c>
      <c r="F723" s="90">
        <v>0</v>
      </c>
    </row>
    <row r="724" spans="1:6" ht="25.5" x14ac:dyDescent="0.2">
      <c r="A724" s="89">
        <v>722</v>
      </c>
      <c r="B724" s="85" t="s">
        <v>2557</v>
      </c>
      <c r="C724" s="100" t="s">
        <v>7890</v>
      </c>
      <c r="D724" s="90">
        <v>366.55</v>
      </c>
      <c r="E724" s="90">
        <v>1046.136</v>
      </c>
      <c r="F724" s="90">
        <v>0</v>
      </c>
    </row>
    <row r="725" spans="1:6" x14ac:dyDescent="0.2">
      <c r="A725" s="89">
        <v>723</v>
      </c>
      <c r="B725" s="85" t="s">
        <v>2558</v>
      </c>
      <c r="C725" s="100" t="s">
        <v>7891</v>
      </c>
      <c r="D725" s="90">
        <v>68.81</v>
      </c>
      <c r="E725" s="90">
        <v>194.946</v>
      </c>
      <c r="F725" s="90">
        <v>0</v>
      </c>
    </row>
    <row r="726" spans="1:6" ht="25.5" x14ac:dyDescent="0.2">
      <c r="A726" s="89">
        <v>724</v>
      </c>
      <c r="B726" s="85" t="s">
        <v>2559</v>
      </c>
      <c r="C726" s="100" t="s">
        <v>2560</v>
      </c>
      <c r="D726" s="90">
        <v>52.06</v>
      </c>
      <c r="E726" s="90">
        <v>144.98099999999999</v>
      </c>
      <c r="F726" s="90">
        <v>0</v>
      </c>
    </row>
    <row r="727" spans="1:6" ht="25.5" x14ac:dyDescent="0.2">
      <c r="A727" s="89">
        <v>725</v>
      </c>
      <c r="B727" s="85" t="s">
        <v>2561</v>
      </c>
      <c r="C727" s="100" t="s">
        <v>7892</v>
      </c>
      <c r="D727" s="90">
        <v>44.515999999999998</v>
      </c>
      <c r="E727" s="90">
        <v>44.433</v>
      </c>
      <c r="F727" s="90">
        <v>0</v>
      </c>
    </row>
    <row r="728" spans="1:6" ht="25.5" x14ac:dyDescent="0.2">
      <c r="A728" s="89">
        <v>726</v>
      </c>
      <c r="B728" s="85" t="s">
        <v>2562</v>
      </c>
      <c r="C728" s="100" t="s">
        <v>2563</v>
      </c>
      <c r="D728" s="90">
        <v>42.137</v>
      </c>
      <c r="E728" s="90">
        <v>42.061</v>
      </c>
      <c r="F728" s="90">
        <v>0</v>
      </c>
    </row>
    <row r="729" spans="1:6" ht="25.5" x14ac:dyDescent="0.2">
      <c r="A729" s="89">
        <v>727</v>
      </c>
      <c r="B729" s="85" t="s">
        <v>2564</v>
      </c>
      <c r="C729" s="100" t="s">
        <v>2565</v>
      </c>
      <c r="D729" s="90">
        <v>45.374000000000002</v>
      </c>
      <c r="E729" s="90">
        <v>65.08</v>
      </c>
      <c r="F729" s="90">
        <v>0</v>
      </c>
    </row>
    <row r="730" spans="1:6" x14ac:dyDescent="0.2">
      <c r="A730" s="89">
        <v>728</v>
      </c>
      <c r="B730" s="85" t="s">
        <v>2566</v>
      </c>
      <c r="C730" s="100" t="s">
        <v>20798</v>
      </c>
      <c r="D730" s="90">
        <v>4251637.5039999997</v>
      </c>
      <c r="E730" s="90">
        <v>3018028.2880000002</v>
      </c>
      <c r="F730" s="90">
        <v>0</v>
      </c>
    </row>
    <row r="731" spans="1:6" x14ac:dyDescent="0.2">
      <c r="A731" s="89">
        <v>729</v>
      </c>
      <c r="B731" s="85" t="s">
        <v>2567</v>
      </c>
      <c r="C731" s="100" t="s">
        <v>7893</v>
      </c>
      <c r="D731" s="90">
        <v>4064.7860000000001</v>
      </c>
      <c r="E731" s="90">
        <v>3799.0839999999998</v>
      </c>
      <c r="F731" s="90">
        <v>0</v>
      </c>
    </row>
    <row r="732" spans="1:6" x14ac:dyDescent="0.2">
      <c r="A732" s="89">
        <v>730</v>
      </c>
      <c r="B732" s="85" t="s">
        <v>2568</v>
      </c>
      <c r="C732" s="100" t="s">
        <v>20799</v>
      </c>
      <c r="D732" s="90">
        <v>0</v>
      </c>
      <c r="E732" s="90">
        <v>0</v>
      </c>
      <c r="F732" s="90">
        <v>0</v>
      </c>
    </row>
    <row r="733" spans="1:6" x14ac:dyDescent="0.2">
      <c r="A733" s="89">
        <v>731</v>
      </c>
      <c r="B733" s="85" t="s">
        <v>2569</v>
      </c>
      <c r="C733" s="100" t="s">
        <v>7894</v>
      </c>
      <c r="D733" s="90">
        <v>38338</v>
      </c>
      <c r="E733" s="90">
        <v>30.94</v>
      </c>
      <c r="F733" s="90">
        <v>0</v>
      </c>
    </row>
    <row r="734" spans="1:6" x14ac:dyDescent="0.2">
      <c r="A734" s="89">
        <v>732</v>
      </c>
      <c r="B734" s="85" t="s">
        <v>2570</v>
      </c>
      <c r="C734" s="100" t="s">
        <v>7895</v>
      </c>
      <c r="D734" s="90">
        <v>183.03100000000001</v>
      </c>
      <c r="E734" s="90">
        <v>499.74</v>
      </c>
      <c r="F734" s="90">
        <v>0</v>
      </c>
    </row>
    <row r="735" spans="1:6" ht="25.5" x14ac:dyDescent="0.2">
      <c r="A735" s="89">
        <v>733</v>
      </c>
      <c r="B735" s="85" t="s">
        <v>2571</v>
      </c>
      <c r="C735" s="100" t="s">
        <v>7896</v>
      </c>
      <c r="D735" s="90">
        <v>93.658000000000001</v>
      </c>
      <c r="E735" s="90">
        <v>52.957999999999998</v>
      </c>
      <c r="F735" s="90">
        <v>0</v>
      </c>
    </row>
    <row r="736" spans="1:6" x14ac:dyDescent="0.2">
      <c r="A736" s="89">
        <v>734</v>
      </c>
      <c r="B736" s="85" t="s">
        <v>2572</v>
      </c>
      <c r="C736" s="100" t="s">
        <v>7897</v>
      </c>
      <c r="D736" s="90">
        <v>88882.495999999999</v>
      </c>
      <c r="E736" s="90">
        <v>399882.11200000002</v>
      </c>
      <c r="F736" s="90">
        <v>0</v>
      </c>
    </row>
    <row r="737" spans="1:6" x14ac:dyDescent="0.2">
      <c r="A737" s="89">
        <v>735</v>
      </c>
      <c r="B737" s="85" t="s">
        <v>2573</v>
      </c>
      <c r="C737" s="100" t="s">
        <v>7898</v>
      </c>
      <c r="D737" s="90">
        <v>1754266.496</v>
      </c>
      <c r="E737" s="90">
        <v>7782132.7359999996</v>
      </c>
      <c r="F737" s="90">
        <v>0</v>
      </c>
    </row>
    <row r="738" spans="1:6" x14ac:dyDescent="0.2">
      <c r="A738" s="89">
        <v>736</v>
      </c>
      <c r="B738" s="85" t="s">
        <v>2574</v>
      </c>
      <c r="C738" s="100" t="s">
        <v>7899</v>
      </c>
      <c r="D738" s="90">
        <v>1.32</v>
      </c>
      <c r="E738" s="90">
        <v>2.3170000000000002</v>
      </c>
      <c r="F738" s="90">
        <v>0</v>
      </c>
    </row>
    <row r="739" spans="1:6" x14ac:dyDescent="0.2">
      <c r="A739" s="89">
        <v>737</v>
      </c>
      <c r="B739" s="85" t="s">
        <v>2575</v>
      </c>
      <c r="C739" s="100" t="s">
        <v>7900</v>
      </c>
      <c r="D739" s="90">
        <v>54894.803999999996</v>
      </c>
      <c r="E739" s="90">
        <v>149893.76000000001</v>
      </c>
      <c r="F739" s="90">
        <v>0</v>
      </c>
    </row>
    <row r="740" spans="1:6" x14ac:dyDescent="0.2">
      <c r="A740" s="89">
        <v>738</v>
      </c>
      <c r="B740" s="85" t="s">
        <v>2576</v>
      </c>
      <c r="C740" s="100" t="s">
        <v>7901</v>
      </c>
      <c r="D740" s="90">
        <v>59441.987999999998</v>
      </c>
      <c r="E740" s="90">
        <v>59459.648000000001</v>
      </c>
      <c r="F740" s="90">
        <v>0</v>
      </c>
    </row>
    <row r="741" spans="1:6" x14ac:dyDescent="0.2">
      <c r="A741" s="89">
        <v>739</v>
      </c>
      <c r="B741" s="85" t="s">
        <v>2577</v>
      </c>
      <c r="C741" s="100" t="s">
        <v>7902</v>
      </c>
      <c r="D741" s="90">
        <v>11713.218000000001</v>
      </c>
      <c r="E741" s="90">
        <v>4.8099999999999996</v>
      </c>
      <c r="F741" s="90">
        <v>0</v>
      </c>
    </row>
    <row r="742" spans="1:6" x14ac:dyDescent="0.2">
      <c r="A742" s="89">
        <v>740</v>
      </c>
      <c r="B742" s="85" t="s">
        <v>725</v>
      </c>
      <c r="C742" s="100" t="s">
        <v>7903</v>
      </c>
      <c r="D742" s="90">
        <v>630066.17599999998</v>
      </c>
      <c r="E742" s="90">
        <v>363009.08799999999</v>
      </c>
      <c r="F742" s="90">
        <v>0</v>
      </c>
    </row>
    <row r="743" spans="1:6" x14ac:dyDescent="0.2">
      <c r="A743" s="89">
        <v>741</v>
      </c>
      <c r="B743" s="85" t="s">
        <v>2578</v>
      </c>
      <c r="C743" s="100" t="s">
        <v>7904</v>
      </c>
      <c r="D743" s="90">
        <v>1135.9949999999999</v>
      </c>
      <c r="E743" s="90">
        <v>1169.4839999999999</v>
      </c>
      <c r="F743" s="90">
        <v>0</v>
      </c>
    </row>
    <row r="744" spans="1:6" x14ac:dyDescent="0.2">
      <c r="A744" s="89">
        <v>742</v>
      </c>
      <c r="B744" s="85" t="s">
        <v>726</v>
      </c>
      <c r="C744" s="100" t="s">
        <v>7905</v>
      </c>
      <c r="D744" s="90">
        <v>12090.759</v>
      </c>
      <c r="E744" s="90">
        <v>12447.504000000001</v>
      </c>
      <c r="F744" s="90">
        <v>0</v>
      </c>
    </row>
    <row r="745" spans="1:6" x14ac:dyDescent="0.2">
      <c r="A745" s="89">
        <v>743</v>
      </c>
      <c r="B745" s="85" t="s">
        <v>2579</v>
      </c>
      <c r="C745" s="100" t="s">
        <v>7906</v>
      </c>
      <c r="D745" s="90">
        <v>16261.392</v>
      </c>
      <c r="E745" s="90">
        <v>16445.866000000002</v>
      </c>
      <c r="F745" s="90">
        <v>0</v>
      </c>
    </row>
    <row r="746" spans="1:6" x14ac:dyDescent="0.2">
      <c r="A746" s="89">
        <v>744</v>
      </c>
      <c r="B746" s="85" t="s">
        <v>2580</v>
      </c>
      <c r="C746" s="100" t="s">
        <v>7907</v>
      </c>
      <c r="D746" s="90">
        <v>583.09500000000003</v>
      </c>
      <c r="E746" s="90">
        <v>473.20299999999997</v>
      </c>
      <c r="F746" s="90">
        <v>0</v>
      </c>
    </row>
    <row r="747" spans="1:6" x14ac:dyDescent="0.2">
      <c r="A747" s="89">
        <v>745</v>
      </c>
      <c r="B747" s="85" t="s">
        <v>2581</v>
      </c>
      <c r="C747" s="100" t="s">
        <v>7908</v>
      </c>
      <c r="D747" s="90">
        <v>2515.1350000000002</v>
      </c>
      <c r="E747" s="90">
        <v>2566.873</v>
      </c>
      <c r="F747" s="90">
        <v>0</v>
      </c>
    </row>
    <row r="748" spans="1:6" x14ac:dyDescent="0.2">
      <c r="A748" s="89">
        <v>746</v>
      </c>
      <c r="B748" s="85" t="s">
        <v>2582</v>
      </c>
      <c r="C748" s="100" t="s">
        <v>7909</v>
      </c>
      <c r="D748" s="90">
        <v>9159.1620000000003</v>
      </c>
      <c r="E748" s="90">
        <v>5240.5460000000003</v>
      </c>
      <c r="F748" s="90">
        <v>0</v>
      </c>
    </row>
    <row r="749" spans="1:6" ht="25.5" x14ac:dyDescent="0.2">
      <c r="A749" s="89">
        <v>747</v>
      </c>
      <c r="B749" s="85" t="s">
        <v>2583</v>
      </c>
      <c r="C749" s="100" t="s">
        <v>2584</v>
      </c>
      <c r="D749" s="90">
        <v>53.698999999999998</v>
      </c>
      <c r="E749" s="90">
        <v>30.385999999999999</v>
      </c>
      <c r="F749" s="90">
        <v>0</v>
      </c>
    </row>
    <row r="750" spans="1:6" ht="25.5" x14ac:dyDescent="0.2">
      <c r="A750" s="89">
        <v>748</v>
      </c>
      <c r="B750" s="85" t="s">
        <v>2585</v>
      </c>
      <c r="C750" s="100" t="s">
        <v>2586</v>
      </c>
      <c r="D750" s="90">
        <v>39.006</v>
      </c>
      <c r="E750" s="90">
        <v>22.431000000000001</v>
      </c>
      <c r="F750" s="90">
        <v>0</v>
      </c>
    </row>
    <row r="751" spans="1:6" x14ac:dyDescent="0.2">
      <c r="A751" s="89">
        <v>749</v>
      </c>
      <c r="B751" s="85" t="s">
        <v>2587</v>
      </c>
      <c r="C751" s="100" t="s">
        <v>7910</v>
      </c>
      <c r="D751" s="90">
        <v>743.27099999999996</v>
      </c>
      <c r="E751" s="90">
        <v>428.75299999999999</v>
      </c>
      <c r="F751" s="90">
        <v>0</v>
      </c>
    </row>
    <row r="752" spans="1:6" x14ac:dyDescent="0.2">
      <c r="A752" s="89">
        <v>750</v>
      </c>
      <c r="B752" s="85" t="s">
        <v>2588</v>
      </c>
      <c r="C752" s="100" t="s">
        <v>7911</v>
      </c>
      <c r="D752" s="90">
        <v>124.256</v>
      </c>
      <c r="E752" s="90">
        <v>127.057</v>
      </c>
      <c r="F752" s="90">
        <v>0</v>
      </c>
    </row>
    <row r="753" spans="1:6" x14ac:dyDescent="0.2">
      <c r="A753" s="89">
        <v>751</v>
      </c>
      <c r="B753" s="85" t="s">
        <v>2589</v>
      </c>
      <c r="C753" s="100" t="s">
        <v>7912</v>
      </c>
      <c r="D753" s="90">
        <v>671.327</v>
      </c>
      <c r="E753" s="90">
        <v>669.20100000000002</v>
      </c>
      <c r="F753" s="90">
        <v>0</v>
      </c>
    </row>
    <row r="754" spans="1:6" ht="25.5" x14ac:dyDescent="0.2">
      <c r="A754" s="89">
        <v>752</v>
      </c>
      <c r="B754" s="85" t="s">
        <v>2590</v>
      </c>
      <c r="C754" s="100" t="s">
        <v>20770</v>
      </c>
      <c r="D754" s="90">
        <v>4.9000000000000002E-2</v>
      </c>
      <c r="E754" s="90">
        <v>0</v>
      </c>
      <c r="F754" s="90">
        <v>0</v>
      </c>
    </row>
    <row r="755" spans="1:6" ht="25.5" x14ac:dyDescent="0.2">
      <c r="A755" s="89">
        <v>753</v>
      </c>
      <c r="B755" s="85" t="s">
        <v>2591</v>
      </c>
      <c r="C755" s="100" t="s">
        <v>2592</v>
      </c>
      <c r="D755" s="90">
        <v>1109504.128</v>
      </c>
      <c r="E755" s="90">
        <v>3029087.7439999999</v>
      </c>
      <c r="F755" s="90">
        <v>0</v>
      </c>
    </row>
    <row r="756" spans="1:6" ht="25.5" x14ac:dyDescent="0.2">
      <c r="A756" s="89">
        <v>754</v>
      </c>
      <c r="B756" s="85" t="s">
        <v>2593</v>
      </c>
      <c r="C756" s="100" t="s">
        <v>2594</v>
      </c>
      <c r="D756" s="90">
        <v>86.977999999999994</v>
      </c>
      <c r="E756" s="90">
        <v>86.858000000000004</v>
      </c>
      <c r="F756" s="90">
        <v>0</v>
      </c>
    </row>
    <row r="757" spans="1:6" x14ac:dyDescent="0.2">
      <c r="A757" s="89">
        <v>755</v>
      </c>
      <c r="B757" s="85" t="s">
        <v>2595</v>
      </c>
      <c r="C757" s="100" t="s">
        <v>7913</v>
      </c>
      <c r="D757" s="90">
        <v>465.28500000000003</v>
      </c>
      <c r="E757" s="90">
        <v>669.59</v>
      </c>
      <c r="F757" s="90">
        <v>0</v>
      </c>
    </row>
    <row r="758" spans="1:6" x14ac:dyDescent="0.2">
      <c r="A758" s="89">
        <v>756</v>
      </c>
      <c r="B758" s="85" t="s">
        <v>2596</v>
      </c>
      <c r="C758" s="100" t="s">
        <v>7914</v>
      </c>
      <c r="D758" s="90">
        <v>34549.023999999998</v>
      </c>
      <c r="E758" s="90">
        <v>49558.131999999998</v>
      </c>
      <c r="F758" s="90">
        <v>0</v>
      </c>
    </row>
    <row r="759" spans="1:6" x14ac:dyDescent="0.2">
      <c r="A759" s="89">
        <v>757</v>
      </c>
      <c r="B759" s="85" t="s">
        <v>2597</v>
      </c>
      <c r="C759" s="100" t="s">
        <v>7915</v>
      </c>
      <c r="D759" s="90">
        <v>4999.6350000000002</v>
      </c>
      <c r="E759" s="90">
        <v>7182.55</v>
      </c>
      <c r="F759" s="90">
        <v>0</v>
      </c>
    </row>
    <row r="760" spans="1:6" x14ac:dyDescent="0.2">
      <c r="A760" s="89">
        <v>758</v>
      </c>
      <c r="B760" s="85" t="s">
        <v>2598</v>
      </c>
      <c r="C760" s="100" t="s">
        <v>7916</v>
      </c>
      <c r="D760" s="90">
        <v>31109.040000000001</v>
      </c>
      <c r="E760" s="90">
        <v>44950.64</v>
      </c>
      <c r="F760" s="90">
        <v>0</v>
      </c>
    </row>
    <row r="761" spans="1:6" x14ac:dyDescent="0.2">
      <c r="A761" s="89">
        <v>759</v>
      </c>
      <c r="B761" s="85" t="s">
        <v>2599</v>
      </c>
      <c r="C761" s="100" t="s">
        <v>7917</v>
      </c>
      <c r="D761" s="90">
        <v>2000.5150000000001</v>
      </c>
      <c r="E761" s="90">
        <v>2862.9740000000002</v>
      </c>
      <c r="F761" s="90">
        <v>0</v>
      </c>
    </row>
    <row r="762" spans="1:6" x14ac:dyDescent="0.2">
      <c r="A762" s="89">
        <v>760</v>
      </c>
      <c r="B762" s="85" t="s">
        <v>2600</v>
      </c>
      <c r="C762" s="100" t="s">
        <v>7918</v>
      </c>
      <c r="D762" s="90">
        <v>266646.96000000002</v>
      </c>
      <c r="E762" s="90">
        <v>275198.97600000002</v>
      </c>
      <c r="F762" s="90">
        <v>0</v>
      </c>
    </row>
    <row r="763" spans="1:6" ht="25.5" x14ac:dyDescent="0.2">
      <c r="A763" s="89">
        <v>761</v>
      </c>
      <c r="B763" s="85" t="s">
        <v>2601</v>
      </c>
      <c r="C763" s="100" t="s">
        <v>2602</v>
      </c>
      <c r="D763" s="90">
        <v>253.03700000000001</v>
      </c>
      <c r="E763" s="90">
        <v>263.44099999999997</v>
      </c>
      <c r="F763" s="90">
        <v>0</v>
      </c>
    </row>
    <row r="764" spans="1:6" x14ac:dyDescent="0.2">
      <c r="A764" s="89">
        <v>762</v>
      </c>
      <c r="B764" s="85" t="s">
        <v>2603</v>
      </c>
      <c r="C764" s="100" t="s">
        <v>7919</v>
      </c>
      <c r="D764" s="90">
        <v>8.5540000000000003</v>
      </c>
      <c r="E764" s="90">
        <v>8.5280000000000005</v>
      </c>
      <c r="F764" s="90">
        <v>0</v>
      </c>
    </row>
    <row r="765" spans="1:6" ht="25.5" x14ac:dyDescent="0.2">
      <c r="A765" s="89">
        <v>763</v>
      </c>
      <c r="B765" s="85" t="s">
        <v>727</v>
      </c>
      <c r="C765" s="100" t="s">
        <v>728</v>
      </c>
      <c r="D765" s="90">
        <v>2105.2049999999999</v>
      </c>
      <c r="E765" s="90">
        <v>2100.1469999999999</v>
      </c>
      <c r="F765" s="90">
        <v>0</v>
      </c>
    </row>
    <row r="766" spans="1:6" ht="25.5" x14ac:dyDescent="0.2">
      <c r="A766" s="89">
        <v>764</v>
      </c>
      <c r="B766" s="85" t="s">
        <v>2604</v>
      </c>
      <c r="C766" s="100" t="s">
        <v>2605</v>
      </c>
      <c r="D766" s="90">
        <v>2733.8789999999999</v>
      </c>
      <c r="E766" s="90">
        <v>3314.5459999999998</v>
      </c>
      <c r="F766" s="90">
        <v>0</v>
      </c>
    </row>
    <row r="767" spans="1:6" x14ac:dyDescent="0.2">
      <c r="A767" s="89">
        <v>765</v>
      </c>
      <c r="B767" s="85" t="s">
        <v>2606</v>
      </c>
      <c r="C767" s="100" t="s">
        <v>7920</v>
      </c>
      <c r="D767" s="90">
        <v>587.18700000000001</v>
      </c>
      <c r="E767" s="90">
        <v>1683.261</v>
      </c>
      <c r="F767" s="90">
        <v>0</v>
      </c>
    </row>
    <row r="768" spans="1:6" x14ac:dyDescent="0.2">
      <c r="A768" s="89">
        <v>766</v>
      </c>
      <c r="B768" s="85" t="s">
        <v>2607</v>
      </c>
      <c r="C768" s="100" t="s">
        <v>7921</v>
      </c>
      <c r="D768" s="90">
        <v>22.856000000000002</v>
      </c>
      <c r="E768" s="90">
        <v>32.765999999999998</v>
      </c>
      <c r="F768" s="90">
        <v>0</v>
      </c>
    </row>
    <row r="769" spans="1:6" x14ac:dyDescent="0.2">
      <c r="A769" s="89">
        <v>767</v>
      </c>
      <c r="B769" s="85" t="s">
        <v>2608</v>
      </c>
      <c r="C769" s="100" t="s">
        <v>7922</v>
      </c>
      <c r="D769" s="90">
        <v>25.841000000000001</v>
      </c>
      <c r="E769" s="90">
        <v>37.015999999999998</v>
      </c>
      <c r="F769" s="90">
        <v>0</v>
      </c>
    </row>
    <row r="770" spans="1:6" x14ac:dyDescent="0.2">
      <c r="A770" s="89">
        <v>768</v>
      </c>
      <c r="B770" s="85" t="s">
        <v>2609</v>
      </c>
      <c r="C770" s="100" t="s">
        <v>7923</v>
      </c>
      <c r="D770" s="90">
        <v>2017.355</v>
      </c>
      <c r="E770" s="90">
        <v>2931.0659999999998</v>
      </c>
      <c r="F770" s="90">
        <v>0</v>
      </c>
    </row>
    <row r="771" spans="1:6" ht="25.5" x14ac:dyDescent="0.2">
      <c r="A771" s="89">
        <v>769</v>
      </c>
      <c r="B771" s="85" t="s">
        <v>729</v>
      </c>
      <c r="C771" s="100" t="s">
        <v>7232</v>
      </c>
      <c r="D771" s="90">
        <v>2586.0520000000001</v>
      </c>
      <c r="E771" s="90">
        <v>7436.2070000000003</v>
      </c>
      <c r="F771" s="90">
        <v>0</v>
      </c>
    </row>
    <row r="772" spans="1:6" x14ac:dyDescent="0.2">
      <c r="A772" s="89">
        <v>770</v>
      </c>
      <c r="B772" s="85" t="s">
        <v>2610</v>
      </c>
      <c r="C772" s="100" t="s">
        <v>7924</v>
      </c>
      <c r="D772" s="90">
        <v>6.6369999999999996</v>
      </c>
      <c r="E772" s="90">
        <v>9.5559999999999992</v>
      </c>
      <c r="F772" s="90">
        <v>0</v>
      </c>
    </row>
    <row r="773" spans="1:6" x14ac:dyDescent="0.2">
      <c r="A773" s="89">
        <v>771</v>
      </c>
      <c r="B773" s="85" t="s">
        <v>2611</v>
      </c>
      <c r="C773" s="100" t="s">
        <v>7925</v>
      </c>
      <c r="D773" s="90">
        <v>852.75900000000001</v>
      </c>
      <c r="E773" s="90">
        <v>1260.2</v>
      </c>
      <c r="F773" s="90">
        <v>0</v>
      </c>
    </row>
    <row r="774" spans="1:6" x14ac:dyDescent="0.2">
      <c r="A774" s="89">
        <v>772</v>
      </c>
      <c r="B774" s="85" t="s">
        <v>2612</v>
      </c>
      <c r="C774" s="100" t="s">
        <v>7926</v>
      </c>
      <c r="D774" s="90">
        <v>2168.9349999999999</v>
      </c>
      <c r="E774" s="90">
        <v>3103.9810000000002</v>
      </c>
      <c r="F774" s="90">
        <v>0</v>
      </c>
    </row>
    <row r="775" spans="1:6" x14ac:dyDescent="0.2">
      <c r="A775" s="89">
        <v>773</v>
      </c>
      <c r="B775" s="85" t="s">
        <v>2613</v>
      </c>
      <c r="C775" s="100" t="s">
        <v>7927</v>
      </c>
      <c r="D775" s="90">
        <v>300.07799999999997</v>
      </c>
      <c r="E775" s="90">
        <v>1106.193</v>
      </c>
      <c r="F775" s="90">
        <v>0</v>
      </c>
    </row>
    <row r="776" spans="1:6" x14ac:dyDescent="0.2">
      <c r="A776" s="89">
        <v>774</v>
      </c>
      <c r="B776" s="85" t="s">
        <v>730</v>
      </c>
      <c r="C776" s="100" t="s">
        <v>7928</v>
      </c>
      <c r="D776" s="90">
        <v>890.56100000000004</v>
      </c>
      <c r="E776" s="90">
        <v>343.80599999999998</v>
      </c>
      <c r="F776" s="90">
        <v>0</v>
      </c>
    </row>
    <row r="777" spans="1:6" x14ac:dyDescent="0.2">
      <c r="A777" s="89">
        <v>775</v>
      </c>
      <c r="B777" s="85" t="s">
        <v>2614</v>
      </c>
      <c r="C777" s="100" t="s">
        <v>7929</v>
      </c>
      <c r="D777" s="90">
        <v>120.008</v>
      </c>
      <c r="E777" s="90">
        <v>180.10400000000001</v>
      </c>
      <c r="F777" s="90">
        <v>0</v>
      </c>
    </row>
    <row r="778" spans="1:6" x14ac:dyDescent="0.2">
      <c r="A778" s="89">
        <v>776</v>
      </c>
      <c r="B778" s="85" t="s">
        <v>2615</v>
      </c>
      <c r="C778" s="100" t="s">
        <v>7930</v>
      </c>
      <c r="D778" s="90">
        <v>1316.625</v>
      </c>
      <c r="E778" s="90">
        <v>1885.7239999999999</v>
      </c>
      <c r="F778" s="90">
        <v>0</v>
      </c>
    </row>
    <row r="779" spans="1:6" x14ac:dyDescent="0.2">
      <c r="A779" s="89">
        <v>777</v>
      </c>
      <c r="B779" s="85" t="s">
        <v>2616</v>
      </c>
      <c r="C779" s="100" t="s">
        <v>7931</v>
      </c>
      <c r="D779" s="90">
        <v>88.653000000000006</v>
      </c>
      <c r="E779" s="90">
        <v>133.548</v>
      </c>
      <c r="F779" s="90">
        <v>0</v>
      </c>
    </row>
    <row r="780" spans="1:6" x14ac:dyDescent="0.2">
      <c r="A780" s="89">
        <v>778</v>
      </c>
      <c r="B780" s="85" t="s">
        <v>2617</v>
      </c>
      <c r="C780" s="100" t="s">
        <v>7932</v>
      </c>
      <c r="D780" s="90">
        <v>1.752</v>
      </c>
      <c r="E780" s="90">
        <v>2.5110000000000001</v>
      </c>
      <c r="F780" s="90">
        <v>0</v>
      </c>
    </row>
    <row r="781" spans="1:6" x14ac:dyDescent="0.2">
      <c r="A781" s="89">
        <v>779</v>
      </c>
      <c r="B781" s="85" t="s">
        <v>2618</v>
      </c>
      <c r="C781" s="100" t="s">
        <v>7933</v>
      </c>
      <c r="D781" s="90">
        <v>1.472</v>
      </c>
      <c r="E781" s="90">
        <v>2.1269999999999998</v>
      </c>
      <c r="F781" s="90">
        <v>0</v>
      </c>
    </row>
    <row r="782" spans="1:6" x14ac:dyDescent="0.2">
      <c r="A782" s="89">
        <v>780</v>
      </c>
      <c r="B782" s="85" t="s">
        <v>2619</v>
      </c>
      <c r="C782" s="100" t="s">
        <v>7934</v>
      </c>
      <c r="D782" s="90">
        <v>21.35</v>
      </c>
      <c r="E782" s="90">
        <v>31.303000000000001</v>
      </c>
      <c r="F782" s="90">
        <v>0</v>
      </c>
    </row>
    <row r="783" spans="1:6" ht="25.5" x14ac:dyDescent="0.2">
      <c r="A783" s="89">
        <v>781</v>
      </c>
      <c r="B783" s="85" t="s">
        <v>2620</v>
      </c>
      <c r="C783" s="100" t="s">
        <v>7935</v>
      </c>
      <c r="D783" s="90">
        <v>10.403</v>
      </c>
      <c r="E783" s="90">
        <v>8.6579999999999995</v>
      </c>
      <c r="F783" s="90">
        <v>0</v>
      </c>
    </row>
    <row r="784" spans="1:6" x14ac:dyDescent="0.2">
      <c r="A784" s="89">
        <v>782</v>
      </c>
      <c r="B784" s="85" t="s">
        <v>2621</v>
      </c>
      <c r="C784" s="100" t="s">
        <v>7936</v>
      </c>
      <c r="D784" s="90">
        <v>84.149000000000001</v>
      </c>
      <c r="E784" s="90">
        <v>231.42500000000001</v>
      </c>
      <c r="F784" s="90">
        <v>0</v>
      </c>
    </row>
    <row r="785" spans="1:6" x14ac:dyDescent="0.2">
      <c r="A785" s="89">
        <v>783</v>
      </c>
      <c r="B785" s="85" t="s">
        <v>2622</v>
      </c>
      <c r="C785" s="100" t="s">
        <v>7937</v>
      </c>
      <c r="D785" s="90">
        <v>6667.5879999999997</v>
      </c>
      <c r="E785" s="90">
        <v>6640.1890000000003</v>
      </c>
      <c r="F785" s="90">
        <v>0</v>
      </c>
    </row>
    <row r="786" spans="1:6" x14ac:dyDescent="0.2">
      <c r="A786" s="89">
        <v>784</v>
      </c>
      <c r="B786" s="85" t="s">
        <v>2623</v>
      </c>
      <c r="C786" s="100" t="s">
        <v>7938</v>
      </c>
      <c r="D786" s="90">
        <v>3757.34</v>
      </c>
      <c r="E786" s="90">
        <v>3758.703</v>
      </c>
      <c r="F786" s="90">
        <v>0</v>
      </c>
    </row>
    <row r="787" spans="1:6" x14ac:dyDescent="0.2">
      <c r="A787" s="89">
        <v>785</v>
      </c>
      <c r="B787" s="85" t="s">
        <v>2624</v>
      </c>
      <c r="C787" s="100" t="s">
        <v>7939</v>
      </c>
      <c r="D787" s="90">
        <v>932.899</v>
      </c>
      <c r="E787" s="90">
        <v>1370.7819999999999</v>
      </c>
      <c r="F787" s="90">
        <v>0</v>
      </c>
    </row>
    <row r="788" spans="1:6" x14ac:dyDescent="0.2">
      <c r="A788" s="89">
        <v>786</v>
      </c>
      <c r="B788" s="85" t="s">
        <v>2625</v>
      </c>
      <c r="C788" s="100" t="s">
        <v>7940</v>
      </c>
      <c r="D788" s="90">
        <v>0.63600000000000001</v>
      </c>
      <c r="E788" s="90">
        <v>0.90900000000000003</v>
      </c>
      <c r="F788" s="90">
        <v>0</v>
      </c>
    </row>
    <row r="789" spans="1:6" x14ac:dyDescent="0.2">
      <c r="A789" s="89">
        <v>787</v>
      </c>
      <c r="B789" s="85" t="s">
        <v>2626</v>
      </c>
      <c r="C789" s="100" t="s">
        <v>7941</v>
      </c>
      <c r="D789" s="90">
        <v>1773.7650000000001</v>
      </c>
      <c r="E789" s="90">
        <v>2548.8589999999999</v>
      </c>
      <c r="F789" s="90">
        <v>0</v>
      </c>
    </row>
    <row r="790" spans="1:6" x14ac:dyDescent="0.2">
      <c r="A790" s="89">
        <v>788</v>
      </c>
      <c r="B790" s="85" t="s">
        <v>2627</v>
      </c>
      <c r="C790" s="100" t="s">
        <v>7942</v>
      </c>
      <c r="D790" s="90">
        <v>970.51499999999999</v>
      </c>
      <c r="E790" s="90">
        <v>1390.4179999999999</v>
      </c>
      <c r="F790" s="90">
        <v>0</v>
      </c>
    </row>
    <row r="791" spans="1:6" x14ac:dyDescent="0.2">
      <c r="A791" s="89">
        <v>789</v>
      </c>
      <c r="B791" s="85" t="s">
        <v>2628</v>
      </c>
      <c r="C791" s="100" t="s">
        <v>7943</v>
      </c>
      <c r="D791" s="90">
        <v>92.370999999999995</v>
      </c>
      <c r="E791" s="90">
        <v>92.516999999999996</v>
      </c>
      <c r="F791" s="90">
        <v>0</v>
      </c>
    </row>
    <row r="792" spans="1:6" x14ac:dyDescent="0.2">
      <c r="A792" s="89">
        <v>790</v>
      </c>
      <c r="B792" s="85" t="s">
        <v>2629</v>
      </c>
      <c r="C792" s="100" t="s">
        <v>7944</v>
      </c>
      <c r="D792" s="90">
        <v>128.47800000000001</v>
      </c>
      <c r="E792" s="90">
        <v>128.60499999999999</v>
      </c>
      <c r="F792" s="90">
        <v>0</v>
      </c>
    </row>
    <row r="793" spans="1:6" x14ac:dyDescent="0.2">
      <c r="A793" s="89">
        <v>791</v>
      </c>
      <c r="B793" s="85" t="s">
        <v>731</v>
      </c>
      <c r="C793" s="100" t="s">
        <v>7945</v>
      </c>
      <c r="D793" s="90">
        <v>5108.2030000000004</v>
      </c>
      <c r="E793" s="90">
        <v>5106.2950000000001</v>
      </c>
      <c r="F793" s="90">
        <v>0</v>
      </c>
    </row>
    <row r="794" spans="1:6" x14ac:dyDescent="0.2">
      <c r="A794" s="89">
        <v>792</v>
      </c>
      <c r="B794" s="85" t="s">
        <v>2630</v>
      </c>
      <c r="C794" s="100" t="s">
        <v>7946</v>
      </c>
      <c r="D794" s="90">
        <v>2456.4960000000001</v>
      </c>
      <c r="E794" s="90">
        <v>3490.0610000000001</v>
      </c>
      <c r="F794" s="90">
        <v>0</v>
      </c>
    </row>
    <row r="795" spans="1:6" ht="25.5" x14ac:dyDescent="0.2">
      <c r="A795" s="89">
        <v>793</v>
      </c>
      <c r="B795" s="85" t="s">
        <v>732</v>
      </c>
      <c r="C795" s="100" t="s">
        <v>7233</v>
      </c>
      <c r="D795" s="90">
        <v>219.447</v>
      </c>
      <c r="E795" s="90">
        <v>219.047</v>
      </c>
      <c r="F795" s="90">
        <v>0</v>
      </c>
    </row>
    <row r="796" spans="1:6" x14ac:dyDescent="0.2">
      <c r="A796" s="89">
        <v>794</v>
      </c>
      <c r="B796" s="85" t="s">
        <v>2631</v>
      </c>
      <c r="C796" s="100" t="s">
        <v>7947</v>
      </c>
      <c r="D796" s="90">
        <v>13.484999999999999</v>
      </c>
      <c r="E796" s="90">
        <v>19.771000000000001</v>
      </c>
      <c r="F796" s="90">
        <v>0</v>
      </c>
    </row>
    <row r="797" spans="1:6" x14ac:dyDescent="0.2">
      <c r="A797" s="89">
        <v>795</v>
      </c>
      <c r="B797" s="85" t="s">
        <v>2632</v>
      </c>
      <c r="C797" s="100" t="s">
        <v>7948</v>
      </c>
      <c r="D797" s="90">
        <v>41.850999999999999</v>
      </c>
      <c r="E797" s="90">
        <v>45.442</v>
      </c>
      <c r="F797" s="90">
        <v>0</v>
      </c>
    </row>
    <row r="798" spans="1:6" x14ac:dyDescent="0.2">
      <c r="A798" s="89">
        <v>796</v>
      </c>
      <c r="B798" s="85" t="s">
        <v>2633</v>
      </c>
      <c r="C798" s="100" t="s">
        <v>7949</v>
      </c>
      <c r="D798" s="90">
        <v>2.8839999999999999</v>
      </c>
      <c r="E798" s="90">
        <v>4.1239999999999997</v>
      </c>
      <c r="F798" s="90">
        <v>0</v>
      </c>
    </row>
    <row r="799" spans="1:6" ht="25.5" x14ac:dyDescent="0.2">
      <c r="A799" s="89">
        <v>797</v>
      </c>
      <c r="B799" s="85" t="s">
        <v>2634</v>
      </c>
      <c r="C799" s="100" t="s">
        <v>2635</v>
      </c>
      <c r="D799" s="90">
        <v>9.5969999999999995</v>
      </c>
      <c r="E799" s="90">
        <v>13.789</v>
      </c>
      <c r="F799" s="90">
        <v>0</v>
      </c>
    </row>
    <row r="800" spans="1:6" x14ac:dyDescent="0.2">
      <c r="A800" s="89">
        <v>798</v>
      </c>
      <c r="B800" s="85" t="s">
        <v>2636</v>
      </c>
      <c r="C800" s="100" t="s">
        <v>7950</v>
      </c>
      <c r="D800" s="90">
        <v>404.35700000000003</v>
      </c>
      <c r="E800" s="90">
        <v>581.92100000000005</v>
      </c>
      <c r="F800" s="90">
        <v>0</v>
      </c>
    </row>
    <row r="801" spans="1:6" x14ac:dyDescent="0.2">
      <c r="A801" s="89">
        <v>799</v>
      </c>
      <c r="B801" s="85" t="s">
        <v>2637</v>
      </c>
      <c r="C801" s="100" t="s">
        <v>7951</v>
      </c>
      <c r="D801" s="90">
        <v>785.01300000000003</v>
      </c>
      <c r="E801" s="90">
        <v>1133.6690000000001</v>
      </c>
      <c r="F801" s="90">
        <v>0</v>
      </c>
    </row>
    <row r="802" spans="1:6" x14ac:dyDescent="0.2">
      <c r="A802" s="89">
        <v>800</v>
      </c>
      <c r="B802" s="85" t="s">
        <v>2638</v>
      </c>
      <c r="C802" s="100" t="s">
        <v>7952</v>
      </c>
      <c r="D802" s="90">
        <v>21087.488000000001</v>
      </c>
      <c r="E802" s="90">
        <v>60219.328000000001</v>
      </c>
      <c r="F802" s="90">
        <v>0</v>
      </c>
    </row>
    <row r="803" spans="1:6" ht="25.5" x14ac:dyDescent="0.2">
      <c r="A803" s="89">
        <v>801</v>
      </c>
      <c r="B803" s="85" t="s">
        <v>2639</v>
      </c>
      <c r="C803" s="100" t="s">
        <v>2640</v>
      </c>
      <c r="D803" s="90">
        <v>342.774</v>
      </c>
      <c r="E803" s="90">
        <v>955.96299999999997</v>
      </c>
      <c r="F803" s="90">
        <v>0</v>
      </c>
    </row>
    <row r="804" spans="1:6" x14ac:dyDescent="0.2">
      <c r="A804" s="89">
        <v>802</v>
      </c>
      <c r="B804" s="85" t="s">
        <v>2641</v>
      </c>
      <c r="C804" s="100" t="s">
        <v>7953</v>
      </c>
      <c r="D804" s="90">
        <v>30.902000000000001</v>
      </c>
      <c r="E804" s="90">
        <v>84.222999999999999</v>
      </c>
      <c r="F804" s="90">
        <v>0</v>
      </c>
    </row>
    <row r="805" spans="1:6" x14ac:dyDescent="0.2">
      <c r="A805" s="89">
        <v>803</v>
      </c>
      <c r="B805" s="85" t="s">
        <v>2642</v>
      </c>
      <c r="C805" s="100" t="s">
        <v>7954</v>
      </c>
      <c r="D805" s="90">
        <v>6.7430000000000003</v>
      </c>
      <c r="E805" s="90">
        <v>18.391999999999999</v>
      </c>
      <c r="F805" s="90">
        <v>0</v>
      </c>
    </row>
    <row r="806" spans="1:6" x14ac:dyDescent="0.2">
      <c r="A806" s="89">
        <v>804</v>
      </c>
      <c r="B806" s="85" t="s">
        <v>2643</v>
      </c>
      <c r="C806" s="100" t="s">
        <v>7955</v>
      </c>
      <c r="D806" s="90">
        <v>35.302</v>
      </c>
      <c r="E806" s="90">
        <v>27.111999999999998</v>
      </c>
      <c r="F806" s="90">
        <v>0</v>
      </c>
    </row>
    <row r="807" spans="1:6" ht="25.5" x14ac:dyDescent="0.2">
      <c r="A807" s="89">
        <v>805</v>
      </c>
      <c r="B807" s="85" t="s">
        <v>2644</v>
      </c>
      <c r="C807" s="100" t="s">
        <v>7956</v>
      </c>
      <c r="D807" s="90">
        <v>4.1470000000000002</v>
      </c>
      <c r="E807" s="90">
        <v>6.1970000000000001</v>
      </c>
      <c r="F807" s="90">
        <v>0</v>
      </c>
    </row>
    <row r="808" spans="1:6" x14ac:dyDescent="0.2">
      <c r="A808" s="89">
        <v>806</v>
      </c>
      <c r="B808" s="85" t="s">
        <v>2645</v>
      </c>
      <c r="C808" s="100" t="s">
        <v>7957</v>
      </c>
      <c r="D808" s="90">
        <v>1122.3230000000001</v>
      </c>
      <c r="E808" s="90">
        <v>3111.7440000000001</v>
      </c>
      <c r="F808" s="90">
        <v>0</v>
      </c>
    </row>
    <row r="809" spans="1:6" x14ac:dyDescent="0.2">
      <c r="A809" s="89">
        <v>807</v>
      </c>
      <c r="B809" s="85" t="s">
        <v>2646</v>
      </c>
      <c r="C809" s="100" t="s">
        <v>7958</v>
      </c>
      <c r="D809" s="90">
        <v>13.108000000000001</v>
      </c>
      <c r="E809" s="90">
        <v>19.582000000000001</v>
      </c>
      <c r="F809" s="90">
        <v>0</v>
      </c>
    </row>
    <row r="810" spans="1:6" x14ac:dyDescent="0.2">
      <c r="A810" s="89">
        <v>808</v>
      </c>
      <c r="B810" s="85" t="s">
        <v>2647</v>
      </c>
      <c r="C810" s="100" t="s">
        <v>7959</v>
      </c>
      <c r="D810" s="90">
        <v>17.131</v>
      </c>
      <c r="E810" s="90">
        <v>21.969000000000001</v>
      </c>
      <c r="F810" s="90">
        <v>0</v>
      </c>
    </row>
    <row r="811" spans="1:6" x14ac:dyDescent="0.2">
      <c r="A811" s="89">
        <v>809</v>
      </c>
      <c r="B811" s="85" t="s">
        <v>2648</v>
      </c>
      <c r="C811" s="100" t="s">
        <v>7960</v>
      </c>
      <c r="D811" s="90">
        <v>50.335000000000001</v>
      </c>
      <c r="E811" s="90">
        <v>72.173000000000002</v>
      </c>
      <c r="F811" s="90">
        <v>0</v>
      </c>
    </row>
    <row r="812" spans="1:6" ht="25.5" x14ac:dyDescent="0.2">
      <c r="A812" s="89">
        <v>810</v>
      </c>
      <c r="B812" s="85" t="s">
        <v>2649</v>
      </c>
      <c r="C812" s="100" t="s">
        <v>7961</v>
      </c>
      <c r="D812" s="90">
        <v>27.870999999999999</v>
      </c>
      <c r="E812" s="90">
        <v>40.954000000000001</v>
      </c>
      <c r="F812" s="90">
        <v>0</v>
      </c>
    </row>
    <row r="813" spans="1:6" x14ac:dyDescent="0.2">
      <c r="A813" s="89">
        <v>811</v>
      </c>
      <c r="B813" s="85" t="s">
        <v>2650</v>
      </c>
      <c r="C813" s="100" t="s">
        <v>7962</v>
      </c>
      <c r="D813" s="90">
        <v>769.61599999999999</v>
      </c>
      <c r="E813" s="90">
        <v>2103.2550000000001</v>
      </c>
      <c r="F813" s="90">
        <v>0</v>
      </c>
    </row>
    <row r="814" spans="1:6" x14ac:dyDescent="0.2">
      <c r="A814" s="89">
        <v>812</v>
      </c>
      <c r="B814" s="85" t="s">
        <v>2651</v>
      </c>
      <c r="C814" s="100" t="s">
        <v>7963</v>
      </c>
      <c r="D814" s="90">
        <v>25.146000000000001</v>
      </c>
      <c r="E814" s="90">
        <v>68.766999999999996</v>
      </c>
      <c r="F814" s="90">
        <v>0</v>
      </c>
    </row>
    <row r="815" spans="1:6" x14ac:dyDescent="0.2">
      <c r="A815" s="89">
        <v>813</v>
      </c>
      <c r="B815" s="85" t="s">
        <v>2652</v>
      </c>
      <c r="C815" s="100" t="s">
        <v>7964</v>
      </c>
      <c r="D815" s="90">
        <v>5203.482</v>
      </c>
      <c r="E815" s="90">
        <v>5390.9939999999997</v>
      </c>
      <c r="F815" s="90">
        <v>0</v>
      </c>
    </row>
    <row r="816" spans="1:6" x14ac:dyDescent="0.2">
      <c r="A816" s="89">
        <v>814</v>
      </c>
      <c r="B816" s="85" t="s">
        <v>2653</v>
      </c>
      <c r="C816" s="100" t="s">
        <v>7965</v>
      </c>
      <c r="D816" s="90">
        <v>518.03499999999997</v>
      </c>
      <c r="E816" s="90">
        <v>517.15499999999997</v>
      </c>
      <c r="F816" s="90">
        <v>0</v>
      </c>
    </row>
    <row r="817" spans="1:6" ht="25.5" x14ac:dyDescent="0.2">
      <c r="A817" s="89">
        <v>815</v>
      </c>
      <c r="B817" s="85" t="s">
        <v>2654</v>
      </c>
      <c r="C817" s="100" t="s">
        <v>7966</v>
      </c>
      <c r="D817" s="90">
        <v>18.582000000000001</v>
      </c>
      <c r="E817" s="90">
        <v>27.733000000000001</v>
      </c>
      <c r="F817" s="90">
        <v>0</v>
      </c>
    </row>
    <row r="818" spans="1:6" x14ac:dyDescent="0.2">
      <c r="A818" s="89">
        <v>816</v>
      </c>
      <c r="B818" s="85" t="s">
        <v>2655</v>
      </c>
      <c r="C818" s="100" t="s">
        <v>7967</v>
      </c>
      <c r="D818" s="90">
        <v>3896.913</v>
      </c>
      <c r="E818" s="90">
        <v>3894.2539999999999</v>
      </c>
      <c r="F818" s="90">
        <v>0</v>
      </c>
    </row>
    <row r="819" spans="1:6" x14ac:dyDescent="0.2">
      <c r="A819" s="89">
        <v>817</v>
      </c>
      <c r="B819" s="85" t="s">
        <v>2656</v>
      </c>
      <c r="C819" s="100" t="s">
        <v>7968</v>
      </c>
      <c r="D819" s="90">
        <v>1615.5619999999999</v>
      </c>
      <c r="E819" s="90">
        <v>4615.6210000000001</v>
      </c>
      <c r="F819" s="90">
        <v>0</v>
      </c>
    </row>
    <row r="820" spans="1:6" ht="25.5" x14ac:dyDescent="0.2">
      <c r="A820" s="89">
        <v>818</v>
      </c>
      <c r="B820" s="85" t="s">
        <v>2657</v>
      </c>
      <c r="C820" s="100" t="s">
        <v>7969</v>
      </c>
      <c r="D820" s="90">
        <v>104.64700000000001</v>
      </c>
      <c r="E820" s="90">
        <v>149.64500000000001</v>
      </c>
      <c r="F820" s="90">
        <v>0</v>
      </c>
    </row>
    <row r="821" spans="1:6" x14ac:dyDescent="0.2">
      <c r="A821" s="89">
        <v>819</v>
      </c>
      <c r="B821" s="85" t="s">
        <v>733</v>
      </c>
      <c r="C821" s="100" t="s">
        <v>7970</v>
      </c>
      <c r="D821" s="90">
        <v>780.17100000000005</v>
      </c>
      <c r="E821" s="90">
        <v>1150.288</v>
      </c>
      <c r="F821" s="90">
        <v>0</v>
      </c>
    </row>
    <row r="822" spans="1:6" x14ac:dyDescent="0.2">
      <c r="A822" s="89">
        <v>820</v>
      </c>
      <c r="B822" s="85" t="s">
        <v>2658</v>
      </c>
      <c r="C822" s="100" t="s">
        <v>7971</v>
      </c>
      <c r="D822" s="90">
        <v>0.252</v>
      </c>
      <c r="E822" s="90">
        <v>0.36</v>
      </c>
      <c r="F822" s="90">
        <v>0</v>
      </c>
    </row>
    <row r="823" spans="1:6" x14ac:dyDescent="0.2">
      <c r="A823" s="89">
        <v>821</v>
      </c>
      <c r="B823" s="85" t="s">
        <v>2659</v>
      </c>
      <c r="C823" s="100" t="s">
        <v>7972</v>
      </c>
      <c r="D823" s="90">
        <v>86.177999999999997</v>
      </c>
      <c r="E823" s="90">
        <v>123.752</v>
      </c>
      <c r="F823" s="90">
        <v>0</v>
      </c>
    </row>
    <row r="824" spans="1:6" x14ac:dyDescent="0.2">
      <c r="A824" s="89">
        <v>822</v>
      </c>
      <c r="B824" s="85" t="s">
        <v>2660</v>
      </c>
      <c r="C824" s="100" t="s">
        <v>7973</v>
      </c>
      <c r="D824" s="90">
        <v>2.0179999999999998</v>
      </c>
      <c r="E824" s="90">
        <v>2.9510000000000001</v>
      </c>
      <c r="F824" s="90">
        <v>0</v>
      </c>
    </row>
    <row r="825" spans="1:6" x14ac:dyDescent="0.2">
      <c r="A825" s="89">
        <v>823</v>
      </c>
      <c r="B825" s="85" t="s">
        <v>2661</v>
      </c>
      <c r="C825" s="100" t="s">
        <v>7974</v>
      </c>
      <c r="D825" s="90">
        <v>25.41</v>
      </c>
      <c r="E825" s="90">
        <v>36.662999999999997</v>
      </c>
      <c r="F825" s="90">
        <v>0</v>
      </c>
    </row>
    <row r="826" spans="1:6" ht="25.5" x14ac:dyDescent="0.2">
      <c r="A826" s="89">
        <v>824</v>
      </c>
      <c r="B826" s="85" t="s">
        <v>2662</v>
      </c>
      <c r="C826" s="100" t="s">
        <v>2663</v>
      </c>
      <c r="D826" s="90">
        <v>743.34500000000003</v>
      </c>
      <c r="E826" s="90">
        <v>1064.6199999999999</v>
      </c>
      <c r="F826" s="90">
        <v>0</v>
      </c>
    </row>
    <row r="827" spans="1:6" x14ac:dyDescent="0.2">
      <c r="A827" s="89">
        <v>825</v>
      </c>
      <c r="B827" s="85" t="s">
        <v>2664</v>
      </c>
      <c r="C827" s="100" t="s">
        <v>7975</v>
      </c>
      <c r="D827" s="90">
        <v>5.3739999999999997</v>
      </c>
      <c r="E827" s="90">
        <v>7.6849999999999996</v>
      </c>
      <c r="F827" s="90">
        <v>0</v>
      </c>
    </row>
    <row r="828" spans="1:6" x14ac:dyDescent="0.2">
      <c r="A828" s="89">
        <v>826</v>
      </c>
      <c r="B828" s="85" t="s">
        <v>2665</v>
      </c>
      <c r="C828" s="100" t="s">
        <v>7976</v>
      </c>
      <c r="D828" s="90">
        <v>3.6120000000000001</v>
      </c>
      <c r="E828" s="90">
        <v>5.1050000000000004</v>
      </c>
      <c r="F828" s="90">
        <v>0</v>
      </c>
    </row>
    <row r="829" spans="1:6" x14ac:dyDescent="0.2">
      <c r="A829" s="89">
        <v>827</v>
      </c>
      <c r="B829" s="85" t="s">
        <v>2666</v>
      </c>
      <c r="C829" s="100" t="s">
        <v>7977</v>
      </c>
      <c r="D829" s="90">
        <v>25.609000000000002</v>
      </c>
      <c r="E829" s="90">
        <v>36.768000000000001</v>
      </c>
      <c r="F829" s="90">
        <v>0</v>
      </c>
    </row>
    <row r="830" spans="1:6" ht="25.5" x14ac:dyDescent="0.2">
      <c r="A830" s="89">
        <v>828</v>
      </c>
      <c r="B830" s="85" t="s">
        <v>2667</v>
      </c>
      <c r="C830" s="100" t="s">
        <v>7978</v>
      </c>
      <c r="D830" s="90">
        <v>277.47500000000002</v>
      </c>
      <c r="E830" s="90">
        <v>396.947</v>
      </c>
      <c r="F830" s="90">
        <v>0</v>
      </c>
    </row>
    <row r="831" spans="1:6" x14ac:dyDescent="0.2">
      <c r="A831" s="89">
        <v>829</v>
      </c>
      <c r="B831" s="85" t="s">
        <v>2668</v>
      </c>
      <c r="C831" s="100" t="s">
        <v>7979</v>
      </c>
      <c r="D831" s="90">
        <v>1135.703</v>
      </c>
      <c r="E831" s="90">
        <v>1625.7239999999999</v>
      </c>
      <c r="F831" s="90">
        <v>0</v>
      </c>
    </row>
    <row r="832" spans="1:6" x14ac:dyDescent="0.2">
      <c r="A832" s="89">
        <v>830</v>
      </c>
      <c r="B832" s="85" t="s">
        <v>2669</v>
      </c>
      <c r="C832" s="100" t="s">
        <v>7980</v>
      </c>
      <c r="D832" s="90">
        <v>483.69799999999998</v>
      </c>
      <c r="E832" s="90">
        <v>700.08500000000004</v>
      </c>
      <c r="F832" s="90">
        <v>0</v>
      </c>
    </row>
    <row r="833" spans="1:6" x14ac:dyDescent="0.2">
      <c r="A833" s="89">
        <v>831</v>
      </c>
      <c r="B833" s="85" t="s">
        <v>2670</v>
      </c>
      <c r="C833" s="100" t="s">
        <v>7981</v>
      </c>
      <c r="D833" s="90">
        <v>66.003</v>
      </c>
      <c r="E833" s="90">
        <v>93.912999999999997</v>
      </c>
      <c r="F833" s="90">
        <v>0</v>
      </c>
    </row>
    <row r="834" spans="1:6" x14ac:dyDescent="0.2">
      <c r="A834" s="89">
        <v>832</v>
      </c>
      <c r="B834" s="85" t="s">
        <v>2671</v>
      </c>
      <c r="C834" s="100" t="s">
        <v>7982</v>
      </c>
      <c r="D834" s="90">
        <v>73.180000000000007</v>
      </c>
      <c r="E834" s="90">
        <v>166.46199999999999</v>
      </c>
      <c r="F834" s="90">
        <v>0</v>
      </c>
    </row>
    <row r="835" spans="1:6" x14ac:dyDescent="0.2">
      <c r="A835" s="89">
        <v>833</v>
      </c>
      <c r="B835" s="85" t="s">
        <v>2672</v>
      </c>
      <c r="C835" s="100" t="s">
        <v>7983</v>
      </c>
      <c r="D835" s="90">
        <v>512.51900000000001</v>
      </c>
      <c r="E835" s="90">
        <v>767.79100000000005</v>
      </c>
      <c r="F835" s="90">
        <v>0</v>
      </c>
    </row>
    <row r="836" spans="1:6" x14ac:dyDescent="0.2">
      <c r="A836" s="89">
        <v>834</v>
      </c>
      <c r="B836" s="85" t="s">
        <v>2673</v>
      </c>
      <c r="C836" s="100" t="s">
        <v>7984</v>
      </c>
      <c r="D836" s="90">
        <v>2122.2570000000001</v>
      </c>
      <c r="E836" s="90">
        <v>3149.98</v>
      </c>
      <c r="F836" s="90">
        <v>0</v>
      </c>
    </row>
    <row r="837" spans="1:6" x14ac:dyDescent="0.2">
      <c r="A837" s="89">
        <v>835</v>
      </c>
      <c r="B837" s="85" t="s">
        <v>2674</v>
      </c>
      <c r="C837" s="100" t="s">
        <v>7985</v>
      </c>
      <c r="D837" s="90">
        <v>2.8860000000000001</v>
      </c>
      <c r="E837" s="90">
        <v>4.1260000000000003</v>
      </c>
      <c r="F837" s="90">
        <v>0</v>
      </c>
    </row>
    <row r="838" spans="1:6" ht="25.5" x14ac:dyDescent="0.2">
      <c r="A838" s="89">
        <v>836</v>
      </c>
      <c r="B838" s="85" t="s">
        <v>2675</v>
      </c>
      <c r="C838" s="100" t="s">
        <v>7986</v>
      </c>
      <c r="D838" s="90">
        <v>391.57900000000001</v>
      </c>
      <c r="E838" s="90">
        <v>585.44200000000001</v>
      </c>
      <c r="F838" s="90">
        <v>0</v>
      </c>
    </row>
    <row r="839" spans="1:6" x14ac:dyDescent="0.2">
      <c r="A839" s="89">
        <v>837</v>
      </c>
      <c r="B839" s="85" t="s">
        <v>2676</v>
      </c>
      <c r="C839" s="100" t="s">
        <v>7987</v>
      </c>
      <c r="D839" s="90">
        <v>9.1300000000000008</v>
      </c>
      <c r="E839" s="90">
        <v>12.999000000000001</v>
      </c>
      <c r="F839" s="90">
        <v>0</v>
      </c>
    </row>
    <row r="840" spans="1:6" ht="25.5" x14ac:dyDescent="0.2">
      <c r="A840" s="89">
        <v>838</v>
      </c>
      <c r="B840" s="85" t="s">
        <v>2677</v>
      </c>
      <c r="C840" s="100" t="s">
        <v>2678</v>
      </c>
      <c r="D840" s="90">
        <v>32.847000000000001</v>
      </c>
      <c r="E840" s="90">
        <v>47.164999999999999</v>
      </c>
      <c r="F840" s="90">
        <v>0</v>
      </c>
    </row>
    <row r="841" spans="1:6" x14ac:dyDescent="0.2">
      <c r="A841" s="89">
        <v>839</v>
      </c>
      <c r="B841" s="85" t="s">
        <v>2679</v>
      </c>
      <c r="C841" s="100" t="s">
        <v>7988</v>
      </c>
      <c r="D841" s="90">
        <v>69.977999999999994</v>
      </c>
      <c r="E841" s="90">
        <v>99.274000000000001</v>
      </c>
      <c r="F841" s="90">
        <v>0</v>
      </c>
    </row>
    <row r="842" spans="1:6" ht="25.5" x14ac:dyDescent="0.2">
      <c r="A842" s="89">
        <v>840</v>
      </c>
      <c r="B842" s="85" t="s">
        <v>2680</v>
      </c>
      <c r="C842" s="100" t="s">
        <v>2681</v>
      </c>
      <c r="D842" s="90">
        <v>3512.4589999999998</v>
      </c>
      <c r="E842" s="90">
        <v>3597.85</v>
      </c>
      <c r="F842" s="90">
        <v>0</v>
      </c>
    </row>
    <row r="843" spans="1:6" ht="25.5" x14ac:dyDescent="0.2">
      <c r="A843" s="89">
        <v>841</v>
      </c>
      <c r="B843" s="85" t="s">
        <v>2682</v>
      </c>
      <c r="C843" s="100" t="s">
        <v>2683</v>
      </c>
      <c r="D843" s="90">
        <v>1378.289</v>
      </c>
      <c r="E843" s="90">
        <v>1378.0840000000001</v>
      </c>
      <c r="F843" s="90">
        <v>0</v>
      </c>
    </row>
    <row r="844" spans="1:6" x14ac:dyDescent="0.2">
      <c r="A844" s="89">
        <v>842</v>
      </c>
      <c r="B844" s="85" t="s">
        <v>2684</v>
      </c>
      <c r="C844" s="100" t="s">
        <v>7989</v>
      </c>
      <c r="D844" s="90">
        <v>97.114999999999995</v>
      </c>
      <c r="E844" s="90">
        <v>145.626</v>
      </c>
      <c r="F844" s="90">
        <v>0</v>
      </c>
    </row>
    <row r="845" spans="1:6" x14ac:dyDescent="0.2">
      <c r="A845" s="89">
        <v>843</v>
      </c>
      <c r="B845" s="85" t="s">
        <v>2685</v>
      </c>
      <c r="C845" s="100" t="s">
        <v>7990</v>
      </c>
      <c r="D845" s="90">
        <v>669.88</v>
      </c>
      <c r="E845" s="90">
        <v>982.83799999999997</v>
      </c>
      <c r="F845" s="90">
        <v>0</v>
      </c>
    </row>
    <row r="846" spans="1:6" ht="25.5" x14ac:dyDescent="0.2">
      <c r="A846" s="89">
        <v>844</v>
      </c>
      <c r="B846" s="85" t="s">
        <v>2686</v>
      </c>
      <c r="C846" s="100" t="s">
        <v>2687</v>
      </c>
      <c r="D846" s="90">
        <v>232.07</v>
      </c>
      <c r="E846" s="90">
        <v>332.601</v>
      </c>
      <c r="F846" s="90">
        <v>0</v>
      </c>
    </row>
    <row r="847" spans="1:6" x14ac:dyDescent="0.2">
      <c r="A847" s="89">
        <v>845</v>
      </c>
      <c r="B847" s="85" t="s">
        <v>2688</v>
      </c>
      <c r="C847" s="100" t="s">
        <v>7991</v>
      </c>
      <c r="D847" s="90">
        <v>1600.4190000000001</v>
      </c>
      <c r="E847" s="90">
        <v>2303.2440000000001</v>
      </c>
      <c r="F847" s="90">
        <v>0</v>
      </c>
    </row>
    <row r="848" spans="1:6" x14ac:dyDescent="0.2">
      <c r="A848" s="89">
        <v>846</v>
      </c>
      <c r="B848" s="85" t="s">
        <v>2689</v>
      </c>
      <c r="C848" s="100" t="s">
        <v>7992</v>
      </c>
      <c r="D848" s="90">
        <v>32.341000000000001</v>
      </c>
      <c r="E848" s="90">
        <v>46.884</v>
      </c>
      <c r="F848" s="90">
        <v>0</v>
      </c>
    </row>
    <row r="849" spans="1:6" x14ac:dyDescent="0.2">
      <c r="A849" s="89">
        <v>847</v>
      </c>
      <c r="B849" s="85" t="s">
        <v>2690</v>
      </c>
      <c r="C849" s="100" t="s">
        <v>7993</v>
      </c>
      <c r="D849" s="90">
        <v>369.95299999999997</v>
      </c>
      <c r="E849" s="90">
        <v>554.149</v>
      </c>
      <c r="F849" s="90">
        <v>0</v>
      </c>
    </row>
    <row r="850" spans="1:6" x14ac:dyDescent="0.2">
      <c r="A850" s="89">
        <v>848</v>
      </c>
      <c r="B850" s="85" t="s">
        <v>2691</v>
      </c>
      <c r="C850" s="100" t="s">
        <v>7994</v>
      </c>
      <c r="D850" s="90">
        <v>7.3170000000000002</v>
      </c>
      <c r="E850" s="90">
        <v>10.422000000000001</v>
      </c>
      <c r="F850" s="90">
        <v>0</v>
      </c>
    </row>
    <row r="851" spans="1:6" x14ac:dyDescent="0.2">
      <c r="A851" s="89">
        <v>849</v>
      </c>
      <c r="B851" s="85" t="s">
        <v>2692</v>
      </c>
      <c r="C851" s="100" t="s">
        <v>7995</v>
      </c>
      <c r="D851" s="90">
        <v>4914.0249999999996</v>
      </c>
      <c r="E851" s="90">
        <v>7352.5820000000003</v>
      </c>
      <c r="F851" s="90">
        <v>0</v>
      </c>
    </row>
    <row r="852" spans="1:6" x14ac:dyDescent="0.2">
      <c r="A852" s="89">
        <v>850</v>
      </c>
      <c r="B852" s="85" t="s">
        <v>2693</v>
      </c>
      <c r="C852" s="100" t="s">
        <v>7996</v>
      </c>
      <c r="D852" s="90">
        <v>236.11199999999999</v>
      </c>
      <c r="E852" s="90">
        <v>343.27600000000001</v>
      </c>
      <c r="F852" s="90">
        <v>0</v>
      </c>
    </row>
    <row r="853" spans="1:6" x14ac:dyDescent="0.2">
      <c r="A853" s="89">
        <v>851</v>
      </c>
      <c r="B853" s="85" t="s">
        <v>2694</v>
      </c>
      <c r="C853" s="100" t="s">
        <v>7997</v>
      </c>
      <c r="D853" s="90">
        <v>67.539000000000001</v>
      </c>
      <c r="E853" s="90">
        <v>99.363</v>
      </c>
      <c r="F853" s="90">
        <v>0</v>
      </c>
    </row>
    <row r="854" spans="1:6" x14ac:dyDescent="0.2">
      <c r="A854" s="89">
        <v>852</v>
      </c>
      <c r="B854" s="85" t="s">
        <v>2695</v>
      </c>
      <c r="C854" s="100" t="s">
        <v>7998</v>
      </c>
      <c r="D854" s="90">
        <v>156.875</v>
      </c>
      <c r="E854" s="90">
        <v>156.57499999999999</v>
      </c>
      <c r="F854" s="90">
        <v>0</v>
      </c>
    </row>
    <row r="855" spans="1:6" x14ac:dyDescent="0.2">
      <c r="A855" s="89">
        <v>853</v>
      </c>
      <c r="B855" s="85" t="s">
        <v>2696</v>
      </c>
      <c r="C855" s="100" t="s">
        <v>7999</v>
      </c>
      <c r="D855" s="90">
        <v>1499.8240000000001</v>
      </c>
      <c r="E855" s="90">
        <v>1539.354</v>
      </c>
      <c r="F855" s="90">
        <v>0</v>
      </c>
    </row>
    <row r="856" spans="1:6" x14ac:dyDescent="0.2">
      <c r="A856" s="89">
        <v>854</v>
      </c>
      <c r="B856" s="85" t="s">
        <v>2697</v>
      </c>
      <c r="C856" s="100" t="s">
        <v>8000</v>
      </c>
      <c r="D856" s="90">
        <v>150.749</v>
      </c>
      <c r="E856" s="90">
        <v>142.63</v>
      </c>
      <c r="F856" s="90">
        <v>0</v>
      </c>
    </row>
    <row r="857" spans="1:6" x14ac:dyDescent="0.2">
      <c r="A857" s="89">
        <v>855</v>
      </c>
      <c r="B857" s="85" t="s">
        <v>2698</v>
      </c>
      <c r="C857" s="100" t="s">
        <v>8001</v>
      </c>
      <c r="D857" s="90">
        <v>1262.5550000000001</v>
      </c>
      <c r="E857" s="90">
        <v>1281.9469999999999</v>
      </c>
      <c r="F857" s="90">
        <v>0</v>
      </c>
    </row>
    <row r="858" spans="1:6" x14ac:dyDescent="0.2">
      <c r="A858" s="89">
        <v>856</v>
      </c>
      <c r="B858" s="85" t="s">
        <v>2699</v>
      </c>
      <c r="C858" s="100" t="s">
        <v>8002</v>
      </c>
      <c r="D858" s="90">
        <v>10.849</v>
      </c>
      <c r="E858" s="90">
        <v>10.814</v>
      </c>
      <c r="F858" s="90">
        <v>0</v>
      </c>
    </row>
    <row r="859" spans="1:6" x14ac:dyDescent="0.2">
      <c r="A859" s="89">
        <v>857</v>
      </c>
      <c r="B859" s="85" t="s">
        <v>2700</v>
      </c>
      <c r="C859" s="100" t="s">
        <v>8003</v>
      </c>
      <c r="D859" s="90">
        <v>262.57299999999998</v>
      </c>
      <c r="E859" s="90">
        <v>261.45</v>
      </c>
      <c r="F859" s="90">
        <v>0</v>
      </c>
    </row>
    <row r="860" spans="1:6" x14ac:dyDescent="0.2">
      <c r="A860" s="89">
        <v>858</v>
      </c>
      <c r="B860" s="85" t="s">
        <v>2701</v>
      </c>
      <c r="C860" s="100" t="s">
        <v>8004</v>
      </c>
      <c r="D860" s="90">
        <v>46.825000000000003</v>
      </c>
      <c r="E860" s="90">
        <v>47.133000000000003</v>
      </c>
      <c r="F860" s="90">
        <v>0</v>
      </c>
    </row>
    <row r="861" spans="1:6" x14ac:dyDescent="0.2">
      <c r="A861" s="89">
        <v>859</v>
      </c>
      <c r="B861" s="85" t="s">
        <v>2702</v>
      </c>
      <c r="C861" s="100" t="s">
        <v>8005</v>
      </c>
      <c r="D861" s="90">
        <v>4923.6310000000003</v>
      </c>
      <c r="E861" s="90">
        <v>4975.2449999999999</v>
      </c>
      <c r="F861" s="90">
        <v>0</v>
      </c>
    </row>
    <row r="862" spans="1:6" x14ac:dyDescent="0.2">
      <c r="A862" s="89">
        <v>860</v>
      </c>
      <c r="B862" s="85" t="s">
        <v>2703</v>
      </c>
      <c r="C862" s="100" t="s">
        <v>8006</v>
      </c>
      <c r="D862" s="90">
        <v>1627.9680000000001</v>
      </c>
      <c r="E862" s="90">
        <v>1642.489</v>
      </c>
      <c r="F862" s="90">
        <v>0</v>
      </c>
    </row>
    <row r="863" spans="1:6" x14ac:dyDescent="0.2">
      <c r="A863" s="89">
        <v>861</v>
      </c>
      <c r="B863" s="85" t="s">
        <v>2704</v>
      </c>
      <c r="C863" s="100" t="s">
        <v>8007</v>
      </c>
      <c r="D863" s="90">
        <v>85.62</v>
      </c>
      <c r="E863" s="90">
        <v>85.811999999999998</v>
      </c>
      <c r="F863" s="90">
        <v>0</v>
      </c>
    </row>
    <row r="864" spans="1:6" x14ac:dyDescent="0.2">
      <c r="A864" s="89">
        <v>862</v>
      </c>
      <c r="B864" s="85" t="s">
        <v>2705</v>
      </c>
      <c r="C864" s="100" t="s">
        <v>8008</v>
      </c>
      <c r="D864" s="90">
        <v>6.9989999999999997</v>
      </c>
      <c r="E864" s="90">
        <v>10.135</v>
      </c>
      <c r="F864" s="90">
        <v>0</v>
      </c>
    </row>
    <row r="865" spans="1:6" x14ac:dyDescent="0.2">
      <c r="A865" s="89">
        <v>863</v>
      </c>
      <c r="B865" s="85" t="s">
        <v>2706</v>
      </c>
      <c r="C865" s="100" t="s">
        <v>8009</v>
      </c>
      <c r="D865" s="90">
        <v>113.26</v>
      </c>
      <c r="E865" s="90">
        <v>162.10400000000001</v>
      </c>
      <c r="F865" s="90">
        <v>0</v>
      </c>
    </row>
    <row r="866" spans="1:6" ht="25.5" x14ac:dyDescent="0.2">
      <c r="A866" s="89">
        <v>864</v>
      </c>
      <c r="B866" s="85" t="s">
        <v>2707</v>
      </c>
      <c r="C866" s="100" t="s">
        <v>2708</v>
      </c>
      <c r="D866" s="90">
        <v>42.265000000000001</v>
      </c>
      <c r="E866" s="90">
        <v>60.670999999999999</v>
      </c>
      <c r="F866" s="90">
        <v>0</v>
      </c>
    </row>
    <row r="867" spans="1:6" x14ac:dyDescent="0.2">
      <c r="A867" s="89">
        <v>865</v>
      </c>
      <c r="B867" s="85" t="s">
        <v>2709</v>
      </c>
      <c r="C867" s="100" t="s">
        <v>8010</v>
      </c>
      <c r="D867" s="90">
        <v>238.39500000000001</v>
      </c>
      <c r="E867" s="90">
        <v>355.60199999999998</v>
      </c>
      <c r="F867" s="90">
        <v>0</v>
      </c>
    </row>
    <row r="868" spans="1:6" x14ac:dyDescent="0.2">
      <c r="A868" s="89">
        <v>866</v>
      </c>
      <c r="B868" s="85" t="s">
        <v>2710</v>
      </c>
      <c r="C868" s="100" t="s">
        <v>8011</v>
      </c>
      <c r="D868" s="90">
        <v>468.68099999999998</v>
      </c>
      <c r="E868" s="90">
        <v>774.16300000000001</v>
      </c>
      <c r="F868" s="90">
        <v>0</v>
      </c>
    </row>
    <row r="869" spans="1:6" x14ac:dyDescent="0.2">
      <c r="A869" s="89">
        <v>867</v>
      </c>
      <c r="B869" s="85" t="s">
        <v>2711</v>
      </c>
      <c r="C869" s="100" t="s">
        <v>8012</v>
      </c>
      <c r="D869" s="90">
        <v>141.477</v>
      </c>
      <c r="E869" s="90">
        <v>202.57</v>
      </c>
      <c r="F869" s="90">
        <v>0</v>
      </c>
    </row>
    <row r="870" spans="1:6" ht="25.5" x14ac:dyDescent="0.2">
      <c r="A870" s="89">
        <v>868</v>
      </c>
      <c r="B870" s="85" t="s">
        <v>2712</v>
      </c>
      <c r="C870" s="100" t="s">
        <v>8013</v>
      </c>
      <c r="D870" s="90">
        <v>595.77200000000005</v>
      </c>
      <c r="E870" s="90">
        <v>161.072</v>
      </c>
      <c r="F870" s="90">
        <v>0</v>
      </c>
    </row>
    <row r="871" spans="1:6" x14ac:dyDescent="0.2">
      <c r="A871" s="89">
        <v>869</v>
      </c>
      <c r="B871" s="85" t="s">
        <v>2713</v>
      </c>
      <c r="C871" s="100" t="s">
        <v>8014</v>
      </c>
      <c r="D871" s="90">
        <v>442.68</v>
      </c>
      <c r="E871" s="90">
        <v>285.80700000000002</v>
      </c>
      <c r="F871" s="90">
        <v>0</v>
      </c>
    </row>
    <row r="872" spans="1:6" x14ac:dyDescent="0.2">
      <c r="A872" s="89">
        <v>870</v>
      </c>
      <c r="B872" s="85" t="s">
        <v>2714</v>
      </c>
      <c r="C872" s="100" t="s">
        <v>8015</v>
      </c>
      <c r="D872" s="90">
        <v>155.00399999999999</v>
      </c>
      <c r="E872" s="90">
        <v>214.76599999999999</v>
      </c>
      <c r="F872" s="90">
        <v>0</v>
      </c>
    </row>
    <row r="873" spans="1:6" x14ac:dyDescent="0.2">
      <c r="A873" s="89">
        <v>871</v>
      </c>
      <c r="B873" s="85" t="s">
        <v>2715</v>
      </c>
      <c r="C873" s="100" t="s">
        <v>8016</v>
      </c>
      <c r="D873" s="90">
        <v>2607.4740000000002</v>
      </c>
      <c r="E873" s="90">
        <v>3783.0239999999999</v>
      </c>
      <c r="F873" s="90">
        <v>0</v>
      </c>
    </row>
    <row r="874" spans="1:6" x14ac:dyDescent="0.2">
      <c r="A874" s="89">
        <v>872</v>
      </c>
      <c r="B874" s="85" t="s">
        <v>2716</v>
      </c>
      <c r="C874" s="100" t="s">
        <v>8017</v>
      </c>
      <c r="D874" s="90">
        <v>420.15699999999998</v>
      </c>
      <c r="E874" s="90">
        <v>602.94299999999998</v>
      </c>
      <c r="F874" s="90">
        <v>0</v>
      </c>
    </row>
    <row r="875" spans="1:6" x14ac:dyDescent="0.2">
      <c r="A875" s="89">
        <v>873</v>
      </c>
      <c r="B875" s="85" t="s">
        <v>2717</v>
      </c>
      <c r="C875" s="100" t="s">
        <v>8018</v>
      </c>
      <c r="D875" s="90">
        <v>23355.882000000001</v>
      </c>
      <c r="E875" s="90">
        <v>45114.052000000003</v>
      </c>
      <c r="F875" s="90">
        <v>0</v>
      </c>
    </row>
    <row r="876" spans="1:6" x14ac:dyDescent="0.2">
      <c r="A876" s="89">
        <v>874</v>
      </c>
      <c r="B876" s="85" t="s">
        <v>2718</v>
      </c>
      <c r="C876" s="100" t="s">
        <v>8019</v>
      </c>
      <c r="D876" s="90">
        <v>3419.9780000000001</v>
      </c>
      <c r="E876" s="90">
        <v>5070.3010000000004</v>
      </c>
      <c r="F876" s="90">
        <v>0</v>
      </c>
    </row>
    <row r="877" spans="1:6" x14ac:dyDescent="0.2">
      <c r="A877" s="89">
        <v>875</v>
      </c>
      <c r="B877" s="85" t="s">
        <v>2719</v>
      </c>
      <c r="C877" s="100" t="s">
        <v>8020</v>
      </c>
      <c r="D877" s="90">
        <v>392.49299999999999</v>
      </c>
      <c r="E877" s="90">
        <v>569.39400000000001</v>
      </c>
      <c r="F877" s="90">
        <v>0</v>
      </c>
    </row>
    <row r="878" spans="1:6" x14ac:dyDescent="0.2">
      <c r="A878" s="89">
        <v>876</v>
      </c>
      <c r="B878" s="85" t="s">
        <v>2720</v>
      </c>
      <c r="C878" s="100" t="s">
        <v>8021</v>
      </c>
      <c r="D878" s="90">
        <v>21046.684000000001</v>
      </c>
      <c r="E878" s="90">
        <v>30733.155999999999</v>
      </c>
      <c r="F878" s="90">
        <v>0</v>
      </c>
    </row>
    <row r="879" spans="1:6" x14ac:dyDescent="0.2">
      <c r="A879" s="89">
        <v>877</v>
      </c>
      <c r="B879" s="85" t="s">
        <v>2721</v>
      </c>
      <c r="C879" s="100" t="s">
        <v>8022</v>
      </c>
      <c r="D879" s="90">
        <v>0.754</v>
      </c>
      <c r="E879" s="90">
        <v>1.208</v>
      </c>
      <c r="F879" s="90">
        <v>0</v>
      </c>
    </row>
    <row r="880" spans="1:6" x14ac:dyDescent="0.2">
      <c r="A880" s="89">
        <v>878</v>
      </c>
      <c r="B880" s="85" t="s">
        <v>2722</v>
      </c>
      <c r="C880" s="100" t="s">
        <v>8023</v>
      </c>
      <c r="D880" s="90">
        <v>6.601</v>
      </c>
      <c r="E880" s="90">
        <v>0.56599999999999995</v>
      </c>
      <c r="F880" s="90">
        <v>0</v>
      </c>
    </row>
    <row r="881" spans="1:6" x14ac:dyDescent="0.2">
      <c r="A881" s="89">
        <v>879</v>
      </c>
      <c r="B881" s="85" t="s">
        <v>2723</v>
      </c>
      <c r="C881" s="100" t="s">
        <v>8024</v>
      </c>
      <c r="D881" s="90">
        <v>5422.58</v>
      </c>
      <c r="E881" s="90">
        <v>7761.6080000000002</v>
      </c>
      <c r="F881" s="90">
        <v>0</v>
      </c>
    </row>
    <row r="882" spans="1:6" x14ac:dyDescent="0.2">
      <c r="A882" s="89">
        <v>880</v>
      </c>
      <c r="B882" s="85" t="s">
        <v>2724</v>
      </c>
      <c r="C882" s="100" t="s">
        <v>8025</v>
      </c>
      <c r="D882" s="90">
        <v>68.701999999999998</v>
      </c>
      <c r="E882" s="90">
        <v>98.436000000000007</v>
      </c>
      <c r="F882" s="90">
        <v>0</v>
      </c>
    </row>
    <row r="883" spans="1:6" x14ac:dyDescent="0.2">
      <c r="A883" s="89">
        <v>881</v>
      </c>
      <c r="B883" s="85" t="s">
        <v>2725</v>
      </c>
      <c r="C883" s="100" t="s">
        <v>8026</v>
      </c>
      <c r="D883" s="90">
        <v>6.1189999999999998</v>
      </c>
      <c r="E883" s="90">
        <v>8.7479999999999993</v>
      </c>
      <c r="F883" s="90">
        <v>0</v>
      </c>
    </row>
    <row r="884" spans="1:6" x14ac:dyDescent="0.2">
      <c r="A884" s="89">
        <v>882</v>
      </c>
      <c r="B884" s="85" t="s">
        <v>2726</v>
      </c>
      <c r="C884" s="100" t="s">
        <v>8027</v>
      </c>
      <c r="D884" s="90">
        <v>767.98699999999997</v>
      </c>
      <c r="E884" s="90">
        <v>1385.4749999999999</v>
      </c>
      <c r="F884" s="90">
        <v>0</v>
      </c>
    </row>
    <row r="885" spans="1:6" x14ac:dyDescent="0.2">
      <c r="A885" s="89">
        <v>883</v>
      </c>
      <c r="B885" s="85" t="s">
        <v>2727</v>
      </c>
      <c r="C885" s="100" t="s">
        <v>8028</v>
      </c>
      <c r="D885" s="90">
        <v>13175.995999999999</v>
      </c>
      <c r="E885" s="90">
        <v>14608.09</v>
      </c>
      <c r="F885" s="90">
        <v>0</v>
      </c>
    </row>
    <row r="886" spans="1:6" x14ac:dyDescent="0.2">
      <c r="A886" s="89">
        <v>884</v>
      </c>
      <c r="B886" s="85" t="s">
        <v>2728</v>
      </c>
      <c r="C886" s="100" t="s">
        <v>8029</v>
      </c>
      <c r="D886" s="90">
        <v>639.28599999999994</v>
      </c>
      <c r="E886" s="90">
        <v>648.029</v>
      </c>
      <c r="F886" s="90">
        <v>0</v>
      </c>
    </row>
    <row r="887" spans="1:6" x14ac:dyDescent="0.2">
      <c r="A887" s="89">
        <v>885</v>
      </c>
      <c r="B887" s="85" t="s">
        <v>2729</v>
      </c>
      <c r="C887" s="100" t="s">
        <v>8030</v>
      </c>
      <c r="D887" s="90">
        <v>27.003</v>
      </c>
      <c r="E887" s="90">
        <v>38.613</v>
      </c>
      <c r="F887" s="90">
        <v>0</v>
      </c>
    </row>
    <row r="888" spans="1:6" x14ac:dyDescent="0.2">
      <c r="A888" s="89">
        <v>886</v>
      </c>
      <c r="B888" s="85" t="s">
        <v>2730</v>
      </c>
      <c r="C888" s="100" t="s">
        <v>8031</v>
      </c>
      <c r="D888" s="90">
        <v>1008.524</v>
      </c>
      <c r="E888" s="90">
        <v>1462.848</v>
      </c>
      <c r="F888" s="90">
        <v>0</v>
      </c>
    </row>
    <row r="889" spans="1:6" x14ac:dyDescent="0.2">
      <c r="A889" s="89">
        <v>887</v>
      </c>
      <c r="B889" s="85" t="s">
        <v>2731</v>
      </c>
      <c r="C889" s="100" t="s">
        <v>8032</v>
      </c>
      <c r="D889" s="90">
        <v>230.459</v>
      </c>
      <c r="E889" s="90">
        <v>330.87200000000001</v>
      </c>
      <c r="F889" s="90">
        <v>0</v>
      </c>
    </row>
    <row r="890" spans="1:6" x14ac:dyDescent="0.2">
      <c r="A890" s="89">
        <v>888</v>
      </c>
      <c r="B890" s="85" t="s">
        <v>2732</v>
      </c>
      <c r="C890" s="100" t="s">
        <v>8033</v>
      </c>
      <c r="D890" s="90">
        <v>12.35</v>
      </c>
      <c r="E890" s="90">
        <v>17.725999999999999</v>
      </c>
      <c r="F890" s="90">
        <v>0</v>
      </c>
    </row>
    <row r="891" spans="1:6" x14ac:dyDescent="0.2">
      <c r="A891" s="89">
        <v>889</v>
      </c>
      <c r="B891" s="85" t="s">
        <v>2733</v>
      </c>
      <c r="C891" s="100" t="s">
        <v>8034</v>
      </c>
      <c r="D891" s="90">
        <v>69.448999999999998</v>
      </c>
      <c r="E891" s="90">
        <v>99.745000000000005</v>
      </c>
      <c r="F891" s="90">
        <v>0</v>
      </c>
    </row>
    <row r="892" spans="1:6" ht="25.5" x14ac:dyDescent="0.2">
      <c r="A892" s="89">
        <v>890</v>
      </c>
      <c r="B892" s="85" t="s">
        <v>2734</v>
      </c>
      <c r="C892" s="100" t="s">
        <v>8035</v>
      </c>
      <c r="D892" s="90">
        <v>278.00700000000001</v>
      </c>
      <c r="E892" s="90">
        <v>399.90899999999999</v>
      </c>
      <c r="F892" s="90">
        <v>0</v>
      </c>
    </row>
    <row r="893" spans="1:6" x14ac:dyDescent="0.2">
      <c r="A893" s="89">
        <v>891</v>
      </c>
      <c r="B893" s="85" t="s">
        <v>2735</v>
      </c>
      <c r="C893" s="100" t="s">
        <v>8036</v>
      </c>
      <c r="D893" s="90">
        <v>163.71799999999999</v>
      </c>
      <c r="E893" s="90">
        <v>237.12799999999999</v>
      </c>
      <c r="F893" s="90">
        <v>0</v>
      </c>
    </row>
    <row r="894" spans="1:6" ht="25.5" x14ac:dyDescent="0.2">
      <c r="A894" s="89">
        <v>892</v>
      </c>
      <c r="B894" s="85" t="s">
        <v>2736</v>
      </c>
      <c r="C894" s="100" t="s">
        <v>2737</v>
      </c>
      <c r="D894" s="90">
        <v>8.3949999999999996</v>
      </c>
      <c r="E894" s="90">
        <v>12.07</v>
      </c>
      <c r="F894" s="90">
        <v>0</v>
      </c>
    </row>
    <row r="895" spans="1:6" x14ac:dyDescent="0.2">
      <c r="A895" s="89">
        <v>893</v>
      </c>
      <c r="B895" s="85" t="s">
        <v>2738</v>
      </c>
      <c r="C895" s="100" t="s">
        <v>8037</v>
      </c>
      <c r="D895" s="90">
        <v>19.239000000000001</v>
      </c>
      <c r="E895" s="90">
        <v>27.579000000000001</v>
      </c>
      <c r="F895" s="90">
        <v>0</v>
      </c>
    </row>
    <row r="896" spans="1:6" x14ac:dyDescent="0.2">
      <c r="A896" s="89">
        <v>894</v>
      </c>
      <c r="B896" s="85" t="s">
        <v>2739</v>
      </c>
      <c r="C896" s="100" t="s">
        <v>8038</v>
      </c>
      <c r="D896" s="90">
        <v>1.244</v>
      </c>
      <c r="E896" s="90">
        <v>1.7789999999999999</v>
      </c>
      <c r="F896" s="90">
        <v>0</v>
      </c>
    </row>
    <row r="897" spans="1:6" ht="25.5" x14ac:dyDescent="0.2">
      <c r="A897" s="89">
        <v>895</v>
      </c>
      <c r="B897" s="85" t="s">
        <v>2740</v>
      </c>
      <c r="C897" s="100" t="s">
        <v>8039</v>
      </c>
      <c r="D897" s="90">
        <v>56.957999999999998</v>
      </c>
      <c r="E897" s="90">
        <v>81.897000000000006</v>
      </c>
      <c r="F897" s="90">
        <v>0</v>
      </c>
    </row>
    <row r="898" spans="1:6" ht="25.5" x14ac:dyDescent="0.2">
      <c r="A898" s="89">
        <v>896</v>
      </c>
      <c r="B898" s="85" t="s">
        <v>2741</v>
      </c>
      <c r="C898" s="100" t="s">
        <v>2742</v>
      </c>
      <c r="D898" s="90">
        <v>1575.2919999999999</v>
      </c>
      <c r="E898" s="90">
        <v>3278.4659999999999</v>
      </c>
      <c r="F898" s="90">
        <v>0</v>
      </c>
    </row>
    <row r="899" spans="1:6" ht="25.5" x14ac:dyDescent="0.2">
      <c r="A899" s="89">
        <v>897</v>
      </c>
      <c r="B899" s="85" t="s">
        <v>2743</v>
      </c>
      <c r="C899" s="100" t="s">
        <v>2744</v>
      </c>
      <c r="D899" s="90">
        <v>100.224</v>
      </c>
      <c r="E899" s="90">
        <v>148.23500000000001</v>
      </c>
      <c r="F899" s="90">
        <v>0</v>
      </c>
    </row>
    <row r="900" spans="1:6" x14ac:dyDescent="0.2">
      <c r="A900" s="89">
        <v>898</v>
      </c>
      <c r="B900" s="85" t="s">
        <v>2745</v>
      </c>
      <c r="C900" s="100" t="s">
        <v>8040</v>
      </c>
      <c r="D900" s="90">
        <v>1.595</v>
      </c>
      <c r="E900" s="90">
        <v>2.2810000000000001</v>
      </c>
      <c r="F900" s="90">
        <v>0</v>
      </c>
    </row>
    <row r="901" spans="1:6" x14ac:dyDescent="0.2">
      <c r="A901" s="89">
        <v>899</v>
      </c>
      <c r="B901" s="85" t="s">
        <v>2746</v>
      </c>
      <c r="C901" s="100" t="s">
        <v>8041</v>
      </c>
      <c r="D901" s="90">
        <v>116.673</v>
      </c>
      <c r="E901" s="90">
        <v>167.06200000000001</v>
      </c>
      <c r="F901" s="90">
        <v>0</v>
      </c>
    </row>
    <row r="902" spans="1:6" x14ac:dyDescent="0.2">
      <c r="A902" s="89">
        <v>900</v>
      </c>
      <c r="B902" s="85" t="s">
        <v>2747</v>
      </c>
      <c r="C902" s="100" t="s">
        <v>8042</v>
      </c>
      <c r="D902" s="90">
        <v>21.276</v>
      </c>
      <c r="E902" s="90">
        <v>30.58</v>
      </c>
      <c r="F902" s="90">
        <v>0</v>
      </c>
    </row>
    <row r="903" spans="1:6" x14ac:dyDescent="0.2">
      <c r="A903" s="89">
        <v>901</v>
      </c>
      <c r="B903" s="85" t="s">
        <v>734</v>
      </c>
      <c r="C903" s="100" t="s">
        <v>8043</v>
      </c>
      <c r="D903" s="90">
        <v>0.58499999999999996</v>
      </c>
      <c r="E903" s="90">
        <v>0.83599999999999997</v>
      </c>
      <c r="F903" s="90">
        <v>0</v>
      </c>
    </row>
    <row r="904" spans="1:6" ht="25.5" x14ac:dyDescent="0.2">
      <c r="A904" s="89">
        <v>902</v>
      </c>
      <c r="B904" s="85" t="s">
        <v>2748</v>
      </c>
      <c r="C904" s="100" t="s">
        <v>8044</v>
      </c>
      <c r="D904" s="90">
        <v>27.757999999999999</v>
      </c>
      <c r="E904" s="90">
        <v>39.822000000000003</v>
      </c>
      <c r="F904" s="90">
        <v>0</v>
      </c>
    </row>
    <row r="905" spans="1:6" ht="25.5" x14ac:dyDescent="0.2">
      <c r="A905" s="89">
        <v>903</v>
      </c>
      <c r="B905" s="85" t="s">
        <v>2749</v>
      </c>
      <c r="C905" s="100" t="s">
        <v>2750</v>
      </c>
      <c r="D905" s="90">
        <v>14.781000000000001</v>
      </c>
      <c r="E905" s="90">
        <v>21.135999999999999</v>
      </c>
      <c r="F905" s="90">
        <v>0</v>
      </c>
    </row>
    <row r="906" spans="1:6" ht="25.5" x14ac:dyDescent="0.2">
      <c r="A906" s="89">
        <v>904</v>
      </c>
      <c r="B906" s="85" t="s">
        <v>2751</v>
      </c>
      <c r="C906" s="100" t="s">
        <v>8045</v>
      </c>
      <c r="D906" s="90">
        <v>73.796999999999997</v>
      </c>
      <c r="E906" s="90">
        <v>106.179</v>
      </c>
      <c r="F906" s="90">
        <v>0</v>
      </c>
    </row>
    <row r="907" spans="1:6" x14ac:dyDescent="0.2">
      <c r="A907" s="89">
        <v>905</v>
      </c>
      <c r="B907" s="85" t="s">
        <v>2752</v>
      </c>
      <c r="C907" s="100" t="s">
        <v>8046</v>
      </c>
      <c r="D907" s="90">
        <v>1.077</v>
      </c>
      <c r="E907" s="90">
        <v>1.605</v>
      </c>
      <c r="F907" s="90">
        <v>0</v>
      </c>
    </row>
    <row r="908" spans="1:6" ht="25.5" x14ac:dyDescent="0.2">
      <c r="A908" s="89">
        <v>906</v>
      </c>
      <c r="B908" s="85" t="s">
        <v>2753</v>
      </c>
      <c r="C908" s="100" t="s">
        <v>2754</v>
      </c>
      <c r="D908" s="90">
        <v>5.2160000000000002</v>
      </c>
      <c r="E908" s="90">
        <v>7.4569999999999999</v>
      </c>
      <c r="F908" s="90">
        <v>0</v>
      </c>
    </row>
    <row r="909" spans="1:6" x14ac:dyDescent="0.2">
      <c r="A909" s="89">
        <v>907</v>
      </c>
      <c r="B909" s="85" t="s">
        <v>2755</v>
      </c>
      <c r="C909" s="100" t="s">
        <v>8047</v>
      </c>
      <c r="D909" s="90">
        <v>27.297999999999998</v>
      </c>
      <c r="E909" s="90">
        <v>40.029000000000003</v>
      </c>
      <c r="F909" s="90">
        <v>0</v>
      </c>
    </row>
    <row r="910" spans="1:6" ht="25.5" x14ac:dyDescent="0.2">
      <c r="A910" s="89">
        <v>908</v>
      </c>
      <c r="B910" s="85" t="s">
        <v>2756</v>
      </c>
      <c r="C910" s="100" t="s">
        <v>2757</v>
      </c>
      <c r="D910" s="90">
        <v>2.7989999999999999</v>
      </c>
      <c r="E910" s="90">
        <v>4.0810000000000004</v>
      </c>
      <c r="F910" s="90">
        <v>0</v>
      </c>
    </row>
    <row r="911" spans="1:6" x14ac:dyDescent="0.2">
      <c r="A911" s="89">
        <v>909</v>
      </c>
      <c r="B911" s="85" t="s">
        <v>2758</v>
      </c>
      <c r="C911" s="100" t="s">
        <v>8048</v>
      </c>
      <c r="D911" s="90">
        <v>1851.1</v>
      </c>
      <c r="E911" s="90">
        <v>2846.6970000000001</v>
      </c>
      <c r="F911" s="90">
        <v>0</v>
      </c>
    </row>
    <row r="912" spans="1:6" ht="25.5" x14ac:dyDescent="0.2">
      <c r="A912" s="89">
        <v>910</v>
      </c>
      <c r="B912" s="85" t="s">
        <v>2759</v>
      </c>
      <c r="C912" s="100" t="s">
        <v>2760</v>
      </c>
      <c r="D912" s="90">
        <v>40.31</v>
      </c>
      <c r="E912" s="90">
        <v>57.71</v>
      </c>
      <c r="F912" s="90">
        <v>0</v>
      </c>
    </row>
    <row r="913" spans="1:6" x14ac:dyDescent="0.2">
      <c r="A913" s="89">
        <v>911</v>
      </c>
      <c r="B913" s="85" t="s">
        <v>2761</v>
      </c>
      <c r="C913" s="100" t="s">
        <v>8049</v>
      </c>
      <c r="D913" s="90">
        <v>3621.1410000000001</v>
      </c>
      <c r="E913" s="90">
        <v>5179.5969999999998</v>
      </c>
      <c r="F913" s="90">
        <v>0</v>
      </c>
    </row>
    <row r="914" spans="1:6" x14ac:dyDescent="0.2">
      <c r="A914" s="89">
        <v>912</v>
      </c>
      <c r="B914" s="85" t="s">
        <v>2762</v>
      </c>
      <c r="C914" s="100" t="s">
        <v>8050</v>
      </c>
      <c r="D914" s="90">
        <v>17.800999999999998</v>
      </c>
      <c r="E914" s="90">
        <v>25.975000000000001</v>
      </c>
      <c r="F914" s="90">
        <v>0</v>
      </c>
    </row>
    <row r="915" spans="1:6" x14ac:dyDescent="0.2">
      <c r="A915" s="89">
        <v>913</v>
      </c>
      <c r="B915" s="85" t="s">
        <v>2763</v>
      </c>
      <c r="C915" s="100" t="s">
        <v>8051</v>
      </c>
      <c r="D915" s="90">
        <v>86.992999999999995</v>
      </c>
      <c r="E915" s="90">
        <v>125.116</v>
      </c>
      <c r="F915" s="90">
        <v>0</v>
      </c>
    </row>
    <row r="916" spans="1:6" ht="25.5" x14ac:dyDescent="0.2">
      <c r="A916" s="89">
        <v>914</v>
      </c>
      <c r="B916" s="85" t="s">
        <v>2764</v>
      </c>
      <c r="C916" s="100" t="s">
        <v>2765</v>
      </c>
      <c r="D916" s="90">
        <v>5.6180000000000003</v>
      </c>
      <c r="E916" s="90">
        <v>8.0340000000000007</v>
      </c>
      <c r="F916" s="90">
        <v>0</v>
      </c>
    </row>
    <row r="917" spans="1:6" x14ac:dyDescent="0.2">
      <c r="A917" s="89">
        <v>915</v>
      </c>
      <c r="B917" s="85" t="s">
        <v>2766</v>
      </c>
      <c r="C917" s="100" t="s">
        <v>8052</v>
      </c>
      <c r="D917" s="90">
        <v>18.216000000000001</v>
      </c>
      <c r="E917" s="90">
        <v>26.113</v>
      </c>
      <c r="F917" s="90">
        <v>0</v>
      </c>
    </row>
    <row r="918" spans="1:6" ht="25.5" x14ac:dyDescent="0.2">
      <c r="A918" s="89">
        <v>916</v>
      </c>
      <c r="B918" s="85" t="s">
        <v>2767</v>
      </c>
      <c r="C918" s="100" t="s">
        <v>8053</v>
      </c>
      <c r="D918" s="90">
        <v>30.994</v>
      </c>
      <c r="E918" s="90">
        <v>45.314999999999998</v>
      </c>
      <c r="F918" s="90">
        <v>0</v>
      </c>
    </row>
    <row r="919" spans="1:6" ht="25.5" x14ac:dyDescent="0.2">
      <c r="A919" s="89">
        <v>917</v>
      </c>
      <c r="B919" s="85" t="s">
        <v>2768</v>
      </c>
      <c r="C919" s="100" t="s">
        <v>2769</v>
      </c>
      <c r="D919" s="90">
        <v>423.774</v>
      </c>
      <c r="E919" s="90">
        <v>239.279</v>
      </c>
      <c r="F919" s="90">
        <v>0</v>
      </c>
    </row>
    <row r="920" spans="1:6" x14ac:dyDescent="0.2">
      <c r="A920" s="89">
        <v>918</v>
      </c>
      <c r="B920" s="85" t="s">
        <v>2770</v>
      </c>
      <c r="C920" s="100" t="s">
        <v>8054</v>
      </c>
      <c r="D920" s="90">
        <v>9060.6489999999994</v>
      </c>
      <c r="E920" s="90">
        <v>13671.869000000001</v>
      </c>
      <c r="F920" s="90">
        <v>0</v>
      </c>
    </row>
    <row r="921" spans="1:6" x14ac:dyDescent="0.2">
      <c r="A921" s="89">
        <v>919</v>
      </c>
      <c r="B921" s="85" t="s">
        <v>2771</v>
      </c>
      <c r="C921" s="100" t="s">
        <v>8055</v>
      </c>
      <c r="D921" s="90">
        <v>24.411000000000001</v>
      </c>
      <c r="E921" s="90">
        <v>36.064999999999998</v>
      </c>
      <c r="F921" s="90">
        <v>0</v>
      </c>
    </row>
    <row r="922" spans="1:6" x14ac:dyDescent="0.2">
      <c r="A922" s="89">
        <v>920</v>
      </c>
      <c r="B922" s="85" t="s">
        <v>2772</v>
      </c>
      <c r="C922" s="100" t="s">
        <v>8056</v>
      </c>
      <c r="D922" s="90">
        <v>1.1080000000000001</v>
      </c>
      <c r="E922" s="90">
        <v>1.7330000000000001</v>
      </c>
      <c r="F922" s="90">
        <v>0</v>
      </c>
    </row>
    <row r="923" spans="1:6" x14ac:dyDescent="0.2">
      <c r="A923" s="89">
        <v>921</v>
      </c>
      <c r="B923" s="85" t="s">
        <v>2773</v>
      </c>
      <c r="C923" s="100" t="s">
        <v>8057</v>
      </c>
      <c r="D923" s="90">
        <v>2.4700000000000002</v>
      </c>
      <c r="E923" s="90">
        <v>3.597</v>
      </c>
      <c r="F923" s="90">
        <v>0</v>
      </c>
    </row>
    <row r="924" spans="1:6" x14ac:dyDescent="0.2">
      <c r="A924" s="89">
        <v>922</v>
      </c>
      <c r="B924" s="85" t="s">
        <v>2774</v>
      </c>
      <c r="C924" s="100" t="s">
        <v>8058</v>
      </c>
      <c r="D924" s="90">
        <v>9.4770000000000003</v>
      </c>
      <c r="E924" s="90">
        <v>13.554</v>
      </c>
      <c r="F924" s="90">
        <v>0</v>
      </c>
    </row>
    <row r="925" spans="1:6" x14ac:dyDescent="0.2">
      <c r="A925" s="89">
        <v>923</v>
      </c>
      <c r="B925" s="85" t="s">
        <v>2775</v>
      </c>
      <c r="C925" s="100" t="s">
        <v>8059</v>
      </c>
      <c r="D925" s="90">
        <v>21.227</v>
      </c>
      <c r="E925" s="90">
        <v>31.335000000000001</v>
      </c>
      <c r="F925" s="90">
        <v>0</v>
      </c>
    </row>
    <row r="926" spans="1:6" x14ac:dyDescent="0.2">
      <c r="A926" s="89">
        <v>924</v>
      </c>
      <c r="B926" s="85" t="s">
        <v>2776</v>
      </c>
      <c r="C926" s="100" t="s">
        <v>8060</v>
      </c>
      <c r="D926" s="90">
        <v>294.13600000000002</v>
      </c>
      <c r="E926" s="90">
        <v>421.91899999999998</v>
      </c>
      <c r="F926" s="90">
        <v>0</v>
      </c>
    </row>
    <row r="927" spans="1:6" x14ac:dyDescent="0.2">
      <c r="A927" s="89">
        <v>925</v>
      </c>
      <c r="B927" s="85" t="s">
        <v>2777</v>
      </c>
      <c r="C927" s="100" t="s">
        <v>8061</v>
      </c>
      <c r="D927" s="90">
        <v>4888.2560000000003</v>
      </c>
      <c r="E927" s="90">
        <v>7057.7529999999997</v>
      </c>
      <c r="F927" s="90">
        <v>0</v>
      </c>
    </row>
    <row r="928" spans="1:6" x14ac:dyDescent="0.2">
      <c r="A928" s="89">
        <v>926</v>
      </c>
      <c r="B928" s="85" t="s">
        <v>2778</v>
      </c>
      <c r="C928" s="100" t="s">
        <v>8062</v>
      </c>
      <c r="D928" s="90">
        <v>36.802</v>
      </c>
      <c r="E928" s="90">
        <v>52.662999999999997</v>
      </c>
      <c r="F928" s="90">
        <v>0</v>
      </c>
    </row>
    <row r="929" spans="1:6" x14ac:dyDescent="0.2">
      <c r="A929" s="89">
        <v>927</v>
      </c>
      <c r="B929" s="85" t="s">
        <v>2779</v>
      </c>
      <c r="C929" s="100" t="s">
        <v>8063</v>
      </c>
      <c r="D929" s="90">
        <v>342.28899999999999</v>
      </c>
      <c r="E929" s="90">
        <v>499.62299999999999</v>
      </c>
      <c r="F929" s="90">
        <v>0</v>
      </c>
    </row>
    <row r="930" spans="1:6" x14ac:dyDescent="0.2">
      <c r="A930" s="89">
        <v>928</v>
      </c>
      <c r="B930" s="85" t="s">
        <v>2780</v>
      </c>
      <c r="C930" s="100" t="s">
        <v>8064</v>
      </c>
      <c r="D930" s="90">
        <v>0.36099999999999999</v>
      </c>
      <c r="E930" s="90">
        <v>0.51600000000000001</v>
      </c>
      <c r="F930" s="90">
        <v>0</v>
      </c>
    </row>
    <row r="931" spans="1:6" x14ac:dyDescent="0.2">
      <c r="A931" s="89">
        <v>929</v>
      </c>
      <c r="B931" s="85" t="s">
        <v>2781</v>
      </c>
      <c r="C931" s="100" t="s">
        <v>8065</v>
      </c>
      <c r="D931" s="90">
        <v>1625.617</v>
      </c>
      <c r="E931" s="90">
        <v>2333.6610000000001</v>
      </c>
      <c r="F931" s="90">
        <v>0</v>
      </c>
    </row>
    <row r="932" spans="1:6" x14ac:dyDescent="0.2">
      <c r="A932" s="89">
        <v>930</v>
      </c>
      <c r="B932" s="85" t="s">
        <v>2782</v>
      </c>
      <c r="C932" s="100" t="s">
        <v>8066</v>
      </c>
      <c r="D932" s="90">
        <v>96.087000000000003</v>
      </c>
      <c r="E932" s="90">
        <v>143.774</v>
      </c>
      <c r="F932" s="90">
        <v>0</v>
      </c>
    </row>
    <row r="933" spans="1:6" x14ac:dyDescent="0.2">
      <c r="A933" s="89">
        <v>931</v>
      </c>
      <c r="B933" s="85" t="s">
        <v>2783</v>
      </c>
      <c r="C933" s="100" t="s">
        <v>8067</v>
      </c>
      <c r="D933" s="90">
        <v>41.600999999999999</v>
      </c>
      <c r="E933" s="90">
        <v>60.829000000000001</v>
      </c>
      <c r="F933" s="90">
        <v>0</v>
      </c>
    </row>
    <row r="934" spans="1:6" ht="25.5" x14ac:dyDescent="0.2">
      <c r="A934" s="89">
        <v>932</v>
      </c>
      <c r="B934" s="85" t="s">
        <v>2784</v>
      </c>
      <c r="C934" s="100" t="s">
        <v>2785</v>
      </c>
      <c r="D934" s="90">
        <v>12.811</v>
      </c>
      <c r="E934" s="90">
        <v>18.398</v>
      </c>
      <c r="F934" s="90">
        <v>0</v>
      </c>
    </row>
    <row r="935" spans="1:6" x14ac:dyDescent="0.2">
      <c r="A935" s="89">
        <v>933</v>
      </c>
      <c r="B935" s="85" t="s">
        <v>2786</v>
      </c>
      <c r="C935" s="100" t="s">
        <v>8068</v>
      </c>
      <c r="D935" s="90">
        <v>619.05799999999999</v>
      </c>
      <c r="E935" s="90">
        <v>847.82600000000002</v>
      </c>
      <c r="F935" s="90">
        <v>0</v>
      </c>
    </row>
    <row r="936" spans="1:6" x14ac:dyDescent="0.2">
      <c r="A936" s="89">
        <v>934</v>
      </c>
      <c r="B936" s="85" t="s">
        <v>2787</v>
      </c>
      <c r="C936" s="100" t="s">
        <v>8069</v>
      </c>
      <c r="D936" s="90">
        <v>118.506</v>
      </c>
      <c r="E936" s="90">
        <v>170.916</v>
      </c>
      <c r="F936" s="90">
        <v>0</v>
      </c>
    </row>
    <row r="937" spans="1:6" x14ac:dyDescent="0.2">
      <c r="A937" s="89">
        <v>935</v>
      </c>
      <c r="B937" s="85" t="s">
        <v>2788</v>
      </c>
      <c r="C937" s="100" t="s">
        <v>8070</v>
      </c>
      <c r="D937" s="90">
        <v>12.382</v>
      </c>
      <c r="E937" s="90">
        <v>17.724</v>
      </c>
      <c r="F937" s="90">
        <v>0</v>
      </c>
    </row>
    <row r="938" spans="1:6" x14ac:dyDescent="0.2">
      <c r="A938" s="89">
        <v>936</v>
      </c>
      <c r="B938" s="85" t="s">
        <v>2789</v>
      </c>
      <c r="C938" s="100" t="s">
        <v>8071</v>
      </c>
      <c r="D938" s="90">
        <v>7.9950000000000001</v>
      </c>
      <c r="E938" s="90">
        <v>11.496</v>
      </c>
      <c r="F938" s="90">
        <v>0</v>
      </c>
    </row>
    <row r="939" spans="1:6" ht="25.5" x14ac:dyDescent="0.2">
      <c r="A939" s="89">
        <v>937</v>
      </c>
      <c r="B939" s="85" t="s">
        <v>2790</v>
      </c>
      <c r="C939" s="100" t="s">
        <v>2791</v>
      </c>
      <c r="D939" s="90">
        <v>0.57999999999999996</v>
      </c>
      <c r="E939" s="90">
        <v>0.83399999999999996</v>
      </c>
      <c r="F939" s="90">
        <v>0</v>
      </c>
    </row>
    <row r="940" spans="1:6" x14ac:dyDescent="0.2">
      <c r="A940" s="89">
        <v>938</v>
      </c>
      <c r="B940" s="85" t="s">
        <v>2792</v>
      </c>
      <c r="C940" s="100" t="s">
        <v>8072</v>
      </c>
      <c r="D940" s="90">
        <v>0.17699999999999999</v>
      </c>
      <c r="E940" s="90">
        <v>0.253</v>
      </c>
      <c r="F940" s="90">
        <v>0</v>
      </c>
    </row>
    <row r="941" spans="1:6" x14ac:dyDescent="0.2">
      <c r="A941" s="89">
        <v>939</v>
      </c>
      <c r="B941" s="85" t="s">
        <v>2793</v>
      </c>
      <c r="C941" s="100" t="s">
        <v>8073</v>
      </c>
      <c r="D941" s="90">
        <v>44.944000000000003</v>
      </c>
      <c r="E941" s="90">
        <v>64.418000000000006</v>
      </c>
      <c r="F941" s="90">
        <v>0</v>
      </c>
    </row>
    <row r="942" spans="1:6" x14ac:dyDescent="0.2">
      <c r="A942" s="89">
        <v>940</v>
      </c>
      <c r="B942" s="85" t="s">
        <v>2794</v>
      </c>
      <c r="C942" s="100" t="s">
        <v>8074</v>
      </c>
      <c r="D942" s="90">
        <v>49.304000000000002</v>
      </c>
      <c r="E942" s="90">
        <v>72.286000000000001</v>
      </c>
      <c r="F942" s="90">
        <v>0</v>
      </c>
    </row>
    <row r="943" spans="1:6" ht="25.5" x14ac:dyDescent="0.2">
      <c r="A943" s="89">
        <v>941</v>
      </c>
      <c r="B943" s="85" t="s">
        <v>2795</v>
      </c>
      <c r="C943" s="100" t="s">
        <v>2796</v>
      </c>
      <c r="D943" s="90">
        <v>0.754</v>
      </c>
      <c r="E943" s="90">
        <v>1.0780000000000001</v>
      </c>
      <c r="F943" s="90">
        <v>0</v>
      </c>
    </row>
    <row r="944" spans="1:6" ht="25.5" x14ac:dyDescent="0.2">
      <c r="A944" s="89">
        <v>942</v>
      </c>
      <c r="B944" s="85" t="s">
        <v>2797</v>
      </c>
      <c r="C944" s="100" t="s">
        <v>2798</v>
      </c>
      <c r="D944" s="90">
        <v>188.32599999999999</v>
      </c>
      <c r="E944" s="90">
        <v>248.386</v>
      </c>
      <c r="F944" s="90">
        <v>0</v>
      </c>
    </row>
    <row r="945" spans="1:6" x14ac:dyDescent="0.2">
      <c r="A945" s="89">
        <v>943</v>
      </c>
      <c r="B945" s="85" t="s">
        <v>2799</v>
      </c>
      <c r="C945" s="100" t="s">
        <v>8075</v>
      </c>
      <c r="D945" s="90">
        <v>20.084</v>
      </c>
      <c r="E945" s="90">
        <v>28.783999999999999</v>
      </c>
      <c r="F945" s="90">
        <v>0</v>
      </c>
    </row>
    <row r="946" spans="1:6" x14ac:dyDescent="0.2">
      <c r="A946" s="89">
        <v>944</v>
      </c>
      <c r="B946" s="85" t="s">
        <v>2800</v>
      </c>
      <c r="C946" s="100" t="s">
        <v>20800</v>
      </c>
      <c r="D946" s="90">
        <v>0.186</v>
      </c>
      <c r="E946" s="90">
        <v>0.26600000000000001</v>
      </c>
      <c r="F946" s="90">
        <v>0</v>
      </c>
    </row>
    <row r="947" spans="1:6" x14ac:dyDescent="0.2">
      <c r="A947" s="89">
        <v>945</v>
      </c>
      <c r="B947" s="85" t="s">
        <v>2801</v>
      </c>
      <c r="C947" s="100" t="s">
        <v>8076</v>
      </c>
      <c r="D947" s="90">
        <v>0.09</v>
      </c>
      <c r="E947" s="90">
        <v>0.129</v>
      </c>
      <c r="F947" s="90">
        <v>0</v>
      </c>
    </row>
    <row r="948" spans="1:6" x14ac:dyDescent="0.2">
      <c r="A948" s="89">
        <v>946</v>
      </c>
      <c r="B948" s="85" t="s">
        <v>2802</v>
      </c>
      <c r="C948" s="100" t="s">
        <v>8077</v>
      </c>
      <c r="D948" s="90">
        <v>1.5169999999999999</v>
      </c>
      <c r="E948" s="90">
        <v>6.5000000000000002E-2</v>
      </c>
      <c r="F948" s="90">
        <v>0</v>
      </c>
    </row>
    <row r="949" spans="1:6" ht="25.5" x14ac:dyDescent="0.2">
      <c r="A949" s="89">
        <v>947</v>
      </c>
      <c r="B949" s="85" t="s">
        <v>2803</v>
      </c>
      <c r="C949" s="100" t="s">
        <v>8078</v>
      </c>
      <c r="D949" s="90">
        <v>101.931</v>
      </c>
      <c r="E949" s="90">
        <v>143.98400000000001</v>
      </c>
      <c r="F949" s="90">
        <v>0</v>
      </c>
    </row>
    <row r="950" spans="1:6" ht="25.5" x14ac:dyDescent="0.2">
      <c r="A950" s="89">
        <v>948</v>
      </c>
      <c r="B950" s="85" t="s">
        <v>2804</v>
      </c>
      <c r="C950" s="100" t="s">
        <v>2805</v>
      </c>
      <c r="D950" s="90">
        <v>7.1059999999999999</v>
      </c>
      <c r="E950" s="90">
        <v>10.162000000000001</v>
      </c>
      <c r="F950" s="90">
        <v>0</v>
      </c>
    </row>
    <row r="951" spans="1:6" x14ac:dyDescent="0.2">
      <c r="A951" s="89">
        <v>949</v>
      </c>
      <c r="B951" s="85" t="s">
        <v>2806</v>
      </c>
      <c r="C951" s="100" t="s">
        <v>8079</v>
      </c>
      <c r="D951" s="90">
        <v>17.184000000000001</v>
      </c>
      <c r="E951" s="90">
        <v>0.68899999999999995</v>
      </c>
      <c r="F951" s="90">
        <v>0</v>
      </c>
    </row>
    <row r="952" spans="1:6" ht="25.5" x14ac:dyDescent="0.2">
      <c r="A952" s="89">
        <v>950</v>
      </c>
      <c r="B952" s="85" t="s">
        <v>2807</v>
      </c>
      <c r="C952" s="100" t="s">
        <v>2808</v>
      </c>
      <c r="D952" s="90">
        <v>4249.9629999999997</v>
      </c>
      <c r="E952" s="90">
        <v>6091.0219999999999</v>
      </c>
      <c r="F952" s="90">
        <v>0</v>
      </c>
    </row>
    <row r="953" spans="1:6" ht="25.5" x14ac:dyDescent="0.2">
      <c r="A953" s="89">
        <v>951</v>
      </c>
      <c r="B953" s="85" t="s">
        <v>2809</v>
      </c>
      <c r="C953" s="100" t="s">
        <v>2810</v>
      </c>
      <c r="D953" s="90">
        <v>14.208</v>
      </c>
      <c r="E953" s="90">
        <v>20.690999999999999</v>
      </c>
      <c r="F953" s="90">
        <v>0</v>
      </c>
    </row>
    <row r="954" spans="1:6" ht="25.5" x14ac:dyDescent="0.2">
      <c r="A954" s="89">
        <v>952</v>
      </c>
      <c r="B954" s="85" t="s">
        <v>2811</v>
      </c>
      <c r="C954" s="100" t="s">
        <v>2812</v>
      </c>
      <c r="D954" s="90">
        <v>108.89</v>
      </c>
      <c r="E954" s="90">
        <v>162.54300000000001</v>
      </c>
      <c r="F954" s="90">
        <v>0</v>
      </c>
    </row>
    <row r="955" spans="1:6" x14ac:dyDescent="0.2">
      <c r="A955" s="89">
        <v>953</v>
      </c>
      <c r="B955" s="85" t="s">
        <v>2813</v>
      </c>
      <c r="C955" s="100" t="s">
        <v>8080</v>
      </c>
      <c r="D955" s="90">
        <v>13903.966</v>
      </c>
      <c r="E955" s="90">
        <v>20330.712</v>
      </c>
      <c r="F955" s="90">
        <v>0</v>
      </c>
    </row>
    <row r="956" spans="1:6" ht="25.5" x14ac:dyDescent="0.2">
      <c r="A956" s="89">
        <v>954</v>
      </c>
      <c r="B956" s="85" t="s">
        <v>2814</v>
      </c>
      <c r="C956" s="100" t="s">
        <v>2815</v>
      </c>
      <c r="D956" s="90">
        <v>2223.9090000000001</v>
      </c>
      <c r="E956" s="90">
        <v>3130.0819999999999</v>
      </c>
      <c r="F956" s="90">
        <v>0</v>
      </c>
    </row>
    <row r="957" spans="1:6" x14ac:dyDescent="0.2">
      <c r="A957" s="89">
        <v>955</v>
      </c>
      <c r="B957" s="85" t="s">
        <v>2816</v>
      </c>
      <c r="C957" s="100" t="s">
        <v>8081</v>
      </c>
      <c r="D957" s="90">
        <v>657.88199999999995</v>
      </c>
      <c r="E957" s="90">
        <v>965.63800000000003</v>
      </c>
      <c r="F957" s="90">
        <v>0</v>
      </c>
    </row>
    <row r="958" spans="1:6" x14ac:dyDescent="0.2">
      <c r="A958" s="89">
        <v>956</v>
      </c>
      <c r="B958" s="85" t="s">
        <v>2817</v>
      </c>
      <c r="C958" s="100" t="s">
        <v>8082</v>
      </c>
      <c r="D958" s="90">
        <v>600.40099999999995</v>
      </c>
      <c r="E958" s="90">
        <v>875.14599999999996</v>
      </c>
      <c r="F958" s="90">
        <v>0</v>
      </c>
    </row>
    <row r="959" spans="1:6" x14ac:dyDescent="0.2">
      <c r="A959" s="89">
        <v>957</v>
      </c>
      <c r="B959" s="85" t="s">
        <v>2818</v>
      </c>
      <c r="C959" s="100" t="s">
        <v>8083</v>
      </c>
      <c r="D959" s="90">
        <v>51.180999999999997</v>
      </c>
      <c r="E959" s="90">
        <v>73.448999999999998</v>
      </c>
      <c r="F959" s="90">
        <v>0</v>
      </c>
    </row>
    <row r="960" spans="1:6" x14ac:dyDescent="0.2">
      <c r="A960" s="89">
        <v>958</v>
      </c>
      <c r="B960" s="85" t="s">
        <v>2819</v>
      </c>
      <c r="C960" s="100" t="s">
        <v>8084</v>
      </c>
      <c r="D960" s="90">
        <v>81.319000000000003</v>
      </c>
      <c r="E960" s="90">
        <v>117.095</v>
      </c>
      <c r="F960" s="90">
        <v>0</v>
      </c>
    </row>
    <row r="961" spans="1:6" x14ac:dyDescent="0.2">
      <c r="A961" s="89">
        <v>959</v>
      </c>
      <c r="B961" s="85" t="s">
        <v>2820</v>
      </c>
      <c r="C961" s="100" t="s">
        <v>8085</v>
      </c>
      <c r="D961" s="90">
        <v>159.024</v>
      </c>
      <c r="E961" s="90">
        <v>230.59100000000001</v>
      </c>
      <c r="F961" s="90">
        <v>0</v>
      </c>
    </row>
    <row r="962" spans="1:6" x14ac:dyDescent="0.2">
      <c r="A962" s="89">
        <v>960</v>
      </c>
      <c r="B962" s="85" t="s">
        <v>2821</v>
      </c>
      <c r="C962" s="100" t="s">
        <v>8086</v>
      </c>
      <c r="D962" s="90">
        <v>10.282999999999999</v>
      </c>
      <c r="E962" s="90">
        <v>14.68</v>
      </c>
      <c r="F962" s="90">
        <v>0</v>
      </c>
    </row>
    <row r="963" spans="1:6" x14ac:dyDescent="0.2">
      <c r="A963" s="89">
        <v>961</v>
      </c>
      <c r="B963" s="85" t="s">
        <v>2822</v>
      </c>
      <c r="C963" s="100" t="s">
        <v>8087</v>
      </c>
      <c r="D963" s="90">
        <v>10.298999999999999</v>
      </c>
      <c r="E963" s="90">
        <v>14.675000000000001</v>
      </c>
      <c r="F963" s="90">
        <v>0</v>
      </c>
    </row>
    <row r="964" spans="1:6" x14ac:dyDescent="0.2">
      <c r="A964" s="89">
        <v>962</v>
      </c>
      <c r="B964" s="85" t="s">
        <v>2823</v>
      </c>
      <c r="C964" s="100" t="s">
        <v>8088</v>
      </c>
      <c r="D964" s="90">
        <v>885.69299999999998</v>
      </c>
      <c r="E964" s="90">
        <v>2433.4760000000001</v>
      </c>
      <c r="F964" s="90">
        <v>0</v>
      </c>
    </row>
    <row r="965" spans="1:6" x14ac:dyDescent="0.2">
      <c r="A965" s="89">
        <v>963</v>
      </c>
      <c r="B965" s="85" t="s">
        <v>2824</v>
      </c>
      <c r="C965" s="100" t="s">
        <v>8089</v>
      </c>
      <c r="D965" s="90">
        <v>5047.4440000000004</v>
      </c>
      <c r="E965" s="90">
        <v>6985.1629999999996</v>
      </c>
      <c r="F965" s="90">
        <v>0</v>
      </c>
    </row>
    <row r="966" spans="1:6" x14ac:dyDescent="0.2">
      <c r="A966" s="89">
        <v>964</v>
      </c>
      <c r="B966" s="85" t="s">
        <v>2825</v>
      </c>
      <c r="C966" s="100" t="s">
        <v>8090</v>
      </c>
      <c r="D966" s="90">
        <v>211.602</v>
      </c>
      <c r="E966" s="90">
        <v>305.02300000000002</v>
      </c>
      <c r="F966" s="90">
        <v>0</v>
      </c>
    </row>
    <row r="967" spans="1:6" ht="25.5" x14ac:dyDescent="0.2">
      <c r="A967" s="89">
        <v>965</v>
      </c>
      <c r="B967" s="85" t="s">
        <v>2826</v>
      </c>
      <c r="C967" s="100" t="s">
        <v>2827</v>
      </c>
      <c r="D967" s="90">
        <v>18.553999999999998</v>
      </c>
      <c r="E967" s="90">
        <v>27.178999999999998</v>
      </c>
      <c r="F967" s="90">
        <v>0</v>
      </c>
    </row>
    <row r="968" spans="1:6" x14ac:dyDescent="0.2">
      <c r="A968" s="89">
        <v>966</v>
      </c>
      <c r="B968" s="85" t="s">
        <v>2828</v>
      </c>
      <c r="C968" s="100" t="s">
        <v>8091</v>
      </c>
      <c r="D968" s="90">
        <v>719.31700000000001</v>
      </c>
      <c r="E968" s="90">
        <v>1356.828</v>
      </c>
      <c r="F968" s="90">
        <v>0</v>
      </c>
    </row>
    <row r="969" spans="1:6" x14ac:dyDescent="0.2">
      <c r="A969" s="89">
        <v>967</v>
      </c>
      <c r="B969" s="85" t="s">
        <v>2829</v>
      </c>
      <c r="C969" s="100" t="s">
        <v>8092</v>
      </c>
      <c r="D969" s="90">
        <v>4.2030000000000003</v>
      </c>
      <c r="E969" s="90">
        <v>4.2729999999999997</v>
      </c>
      <c r="F969" s="90">
        <v>0</v>
      </c>
    </row>
    <row r="970" spans="1:6" x14ac:dyDescent="0.2">
      <c r="A970" s="89">
        <v>968</v>
      </c>
      <c r="B970" s="85" t="s">
        <v>2830</v>
      </c>
      <c r="C970" s="100" t="s">
        <v>8093</v>
      </c>
      <c r="D970" s="90">
        <v>4384.1689999999999</v>
      </c>
      <c r="E970" s="90">
        <v>8557.3130000000001</v>
      </c>
      <c r="F970" s="90">
        <v>0</v>
      </c>
    </row>
    <row r="971" spans="1:6" x14ac:dyDescent="0.2">
      <c r="A971" s="89">
        <v>969</v>
      </c>
      <c r="B971" s="85" t="s">
        <v>2831</v>
      </c>
      <c r="C971" s="100" t="s">
        <v>8094</v>
      </c>
      <c r="D971" s="90">
        <v>5679.0919999999996</v>
      </c>
      <c r="E971" s="90">
        <v>8199.9639999999999</v>
      </c>
      <c r="F971" s="90">
        <v>0</v>
      </c>
    </row>
    <row r="972" spans="1:6" x14ac:dyDescent="0.2">
      <c r="A972" s="89">
        <v>970</v>
      </c>
      <c r="B972" s="85" t="s">
        <v>2832</v>
      </c>
      <c r="C972" s="100" t="s">
        <v>8095</v>
      </c>
      <c r="D972" s="90">
        <v>99.566999999999993</v>
      </c>
      <c r="E972" s="90">
        <v>144.93299999999999</v>
      </c>
      <c r="F972" s="90">
        <v>0</v>
      </c>
    </row>
    <row r="973" spans="1:6" ht="25.5" x14ac:dyDescent="0.2">
      <c r="A973" s="89">
        <v>971</v>
      </c>
      <c r="B973" s="85" t="s">
        <v>2833</v>
      </c>
      <c r="C973" s="100" t="s">
        <v>8096</v>
      </c>
      <c r="D973" s="90">
        <v>60.631</v>
      </c>
      <c r="E973" s="90">
        <v>86.83</v>
      </c>
      <c r="F973" s="90">
        <v>0</v>
      </c>
    </row>
    <row r="974" spans="1:6" x14ac:dyDescent="0.2">
      <c r="A974" s="89">
        <v>972</v>
      </c>
      <c r="B974" s="85" t="s">
        <v>2834</v>
      </c>
      <c r="C974" s="100" t="s">
        <v>8097</v>
      </c>
      <c r="D974" s="90">
        <v>1924.3019999999999</v>
      </c>
      <c r="E974" s="90">
        <v>2764.38</v>
      </c>
      <c r="F974" s="90">
        <v>0</v>
      </c>
    </row>
    <row r="975" spans="1:6" x14ac:dyDescent="0.2">
      <c r="A975" s="89">
        <v>973</v>
      </c>
      <c r="B975" s="85" t="s">
        <v>2835</v>
      </c>
      <c r="C975" s="100" t="s">
        <v>8098</v>
      </c>
      <c r="D975" s="90">
        <v>0.754</v>
      </c>
      <c r="E975" s="90">
        <v>0.44900000000000001</v>
      </c>
      <c r="F975" s="90">
        <v>0</v>
      </c>
    </row>
    <row r="976" spans="1:6" ht="25.5" x14ac:dyDescent="0.2">
      <c r="A976" s="89">
        <v>974</v>
      </c>
      <c r="B976" s="85" t="s">
        <v>2836</v>
      </c>
      <c r="C976" s="100" t="s">
        <v>2837</v>
      </c>
      <c r="D976" s="90">
        <v>14.553000000000001</v>
      </c>
      <c r="E976" s="90">
        <v>19.721</v>
      </c>
      <c r="F976" s="90">
        <v>0</v>
      </c>
    </row>
    <row r="977" spans="1:6" x14ac:dyDescent="0.2">
      <c r="A977" s="89">
        <v>975</v>
      </c>
      <c r="B977" s="85" t="s">
        <v>2838</v>
      </c>
      <c r="C977" s="100" t="s">
        <v>8099</v>
      </c>
      <c r="D977" s="90">
        <v>619.91999999999996</v>
      </c>
      <c r="E977" s="90">
        <v>907.24099999999999</v>
      </c>
      <c r="F977" s="90">
        <v>0</v>
      </c>
    </row>
    <row r="978" spans="1:6" x14ac:dyDescent="0.2">
      <c r="A978" s="89">
        <v>976</v>
      </c>
      <c r="B978" s="85" t="s">
        <v>2839</v>
      </c>
      <c r="C978" s="100" t="s">
        <v>8100</v>
      </c>
      <c r="D978" s="90">
        <v>237.31399999999999</v>
      </c>
      <c r="E978" s="90">
        <v>343.59399999999999</v>
      </c>
      <c r="F978" s="90">
        <v>0</v>
      </c>
    </row>
    <row r="979" spans="1:6" x14ac:dyDescent="0.2">
      <c r="A979" s="89">
        <v>977</v>
      </c>
      <c r="B979" s="85" t="s">
        <v>2840</v>
      </c>
      <c r="C979" s="100" t="s">
        <v>8101</v>
      </c>
      <c r="D979" s="90">
        <v>2799.8</v>
      </c>
      <c r="E979" s="90">
        <v>4004.6950000000002</v>
      </c>
      <c r="F979" s="90">
        <v>0</v>
      </c>
    </row>
    <row r="980" spans="1:6" x14ac:dyDescent="0.2">
      <c r="A980" s="89">
        <v>978</v>
      </c>
      <c r="B980" s="85" t="s">
        <v>2841</v>
      </c>
      <c r="C980" s="100" t="s">
        <v>8102</v>
      </c>
      <c r="D980" s="90">
        <v>2.4409999999999998</v>
      </c>
      <c r="E980" s="90">
        <v>3.4889999999999999</v>
      </c>
      <c r="F980" s="90">
        <v>0</v>
      </c>
    </row>
    <row r="981" spans="1:6" ht="25.5" x14ac:dyDescent="0.2">
      <c r="A981" s="89">
        <v>979</v>
      </c>
      <c r="B981" s="85" t="s">
        <v>2842</v>
      </c>
      <c r="C981" s="100" t="s">
        <v>8103</v>
      </c>
      <c r="D981" s="90">
        <v>48.591999999999999</v>
      </c>
      <c r="E981" s="90">
        <v>69.486000000000004</v>
      </c>
      <c r="F981" s="90">
        <v>0</v>
      </c>
    </row>
    <row r="982" spans="1:6" x14ac:dyDescent="0.2">
      <c r="A982" s="89">
        <v>980</v>
      </c>
      <c r="B982" s="85" t="s">
        <v>2843</v>
      </c>
      <c r="C982" s="100" t="s">
        <v>8104</v>
      </c>
      <c r="D982" s="90">
        <v>5.6669999999999998</v>
      </c>
      <c r="E982" s="90">
        <v>8.1660000000000004</v>
      </c>
      <c r="F982" s="90">
        <v>0</v>
      </c>
    </row>
    <row r="983" spans="1:6" x14ac:dyDescent="0.2">
      <c r="A983" s="89">
        <v>981</v>
      </c>
      <c r="B983" s="85" t="s">
        <v>2844</v>
      </c>
      <c r="C983" s="100" t="s">
        <v>8105</v>
      </c>
      <c r="D983" s="90">
        <v>47.173000000000002</v>
      </c>
      <c r="E983" s="90">
        <v>67.849000000000004</v>
      </c>
      <c r="F983" s="90">
        <v>0</v>
      </c>
    </row>
    <row r="984" spans="1:6" x14ac:dyDescent="0.2">
      <c r="A984" s="89">
        <v>982</v>
      </c>
      <c r="B984" s="85" t="s">
        <v>2845</v>
      </c>
      <c r="C984" s="100" t="s">
        <v>8106</v>
      </c>
      <c r="D984" s="90">
        <v>1.1919999999999999</v>
      </c>
      <c r="E984" s="90">
        <v>1.7050000000000001</v>
      </c>
      <c r="F984" s="90">
        <v>0</v>
      </c>
    </row>
    <row r="985" spans="1:6" x14ac:dyDescent="0.2">
      <c r="A985" s="89">
        <v>983</v>
      </c>
      <c r="B985" s="85" t="s">
        <v>2846</v>
      </c>
      <c r="C985" s="100" t="s">
        <v>8107</v>
      </c>
      <c r="D985" s="90">
        <v>285.16500000000002</v>
      </c>
      <c r="E985" s="90">
        <v>456.05700000000002</v>
      </c>
      <c r="F985" s="90">
        <v>0</v>
      </c>
    </row>
    <row r="986" spans="1:6" ht="25.5" x14ac:dyDescent="0.2">
      <c r="A986" s="89">
        <v>984</v>
      </c>
      <c r="B986" s="85" t="s">
        <v>2847</v>
      </c>
      <c r="C986" s="100" t="s">
        <v>2848</v>
      </c>
      <c r="D986" s="90">
        <v>33.152000000000001</v>
      </c>
      <c r="E986" s="90">
        <v>47.406999999999996</v>
      </c>
      <c r="F986" s="90">
        <v>0</v>
      </c>
    </row>
    <row r="987" spans="1:6" x14ac:dyDescent="0.2">
      <c r="A987" s="89">
        <v>985</v>
      </c>
      <c r="B987" s="85" t="s">
        <v>2849</v>
      </c>
      <c r="C987" s="100" t="s">
        <v>8108</v>
      </c>
      <c r="D987" s="90">
        <v>566.76</v>
      </c>
      <c r="E987" s="90">
        <v>871.2</v>
      </c>
      <c r="F987" s="90">
        <v>0</v>
      </c>
    </row>
    <row r="988" spans="1:6" x14ac:dyDescent="0.2">
      <c r="A988" s="89">
        <v>986</v>
      </c>
      <c r="B988" s="85" t="s">
        <v>2850</v>
      </c>
      <c r="C988" s="100" t="s">
        <v>8109</v>
      </c>
      <c r="D988" s="90">
        <v>62.466000000000001</v>
      </c>
      <c r="E988" s="90">
        <v>89.456000000000003</v>
      </c>
      <c r="F988" s="90">
        <v>0</v>
      </c>
    </row>
    <row r="989" spans="1:6" ht="25.5" x14ac:dyDescent="0.2">
      <c r="A989" s="89">
        <v>987</v>
      </c>
      <c r="B989" s="85" t="s">
        <v>2851</v>
      </c>
      <c r="C989" s="100" t="s">
        <v>2852</v>
      </c>
      <c r="D989" s="90">
        <v>1.345</v>
      </c>
      <c r="E989" s="90">
        <v>1.8720000000000001</v>
      </c>
      <c r="F989" s="90">
        <v>0</v>
      </c>
    </row>
    <row r="990" spans="1:6" ht="25.5" x14ac:dyDescent="0.2">
      <c r="A990" s="89">
        <v>988</v>
      </c>
      <c r="B990" s="85" t="s">
        <v>2853</v>
      </c>
      <c r="C990" s="100" t="s">
        <v>2854</v>
      </c>
      <c r="D990" s="90">
        <v>52.865000000000002</v>
      </c>
      <c r="E990" s="90">
        <v>51.381</v>
      </c>
      <c r="F990" s="90">
        <v>0</v>
      </c>
    </row>
    <row r="991" spans="1:6" x14ac:dyDescent="0.2">
      <c r="A991" s="89">
        <v>989</v>
      </c>
      <c r="B991" s="85" t="s">
        <v>2855</v>
      </c>
      <c r="C991" s="100" t="s">
        <v>8110</v>
      </c>
      <c r="D991" s="90">
        <v>384.76799999999997</v>
      </c>
      <c r="E991" s="90">
        <v>550.79700000000003</v>
      </c>
      <c r="F991" s="90">
        <v>0</v>
      </c>
    </row>
    <row r="992" spans="1:6" ht="25.5" x14ac:dyDescent="0.2">
      <c r="A992" s="89">
        <v>990</v>
      </c>
      <c r="B992" s="85" t="s">
        <v>2856</v>
      </c>
      <c r="C992" s="100" t="s">
        <v>8111</v>
      </c>
      <c r="D992" s="90">
        <v>6.1740000000000004</v>
      </c>
      <c r="E992" s="90">
        <v>7.64</v>
      </c>
      <c r="F992" s="90">
        <v>0</v>
      </c>
    </row>
    <row r="993" spans="1:6" ht="25.5" x14ac:dyDescent="0.2">
      <c r="A993" s="89">
        <v>991</v>
      </c>
      <c r="B993" s="85" t="s">
        <v>2857</v>
      </c>
      <c r="C993" s="100" t="s">
        <v>8112</v>
      </c>
      <c r="D993" s="90">
        <v>4.3310000000000004</v>
      </c>
      <c r="E993" s="90">
        <v>6.2590000000000003</v>
      </c>
      <c r="F993" s="90">
        <v>0</v>
      </c>
    </row>
    <row r="994" spans="1:6" ht="25.5" x14ac:dyDescent="0.2">
      <c r="A994" s="89">
        <v>992</v>
      </c>
      <c r="B994" s="85" t="s">
        <v>2858</v>
      </c>
      <c r="C994" s="100" t="s">
        <v>2859</v>
      </c>
      <c r="D994" s="90">
        <v>7.4320000000000004</v>
      </c>
      <c r="E994" s="90">
        <v>10.82</v>
      </c>
      <c r="F994" s="90">
        <v>0</v>
      </c>
    </row>
    <row r="995" spans="1:6" x14ac:dyDescent="0.2">
      <c r="A995" s="89">
        <v>993</v>
      </c>
      <c r="B995" s="85" t="s">
        <v>2860</v>
      </c>
      <c r="C995" s="100" t="s">
        <v>8113</v>
      </c>
      <c r="D995" s="90">
        <v>720.78200000000004</v>
      </c>
      <c r="E995" s="90">
        <v>1048.463</v>
      </c>
      <c r="F995" s="90">
        <v>0</v>
      </c>
    </row>
    <row r="996" spans="1:6" ht="25.5" x14ac:dyDescent="0.2">
      <c r="A996" s="89">
        <v>994</v>
      </c>
      <c r="B996" s="85" t="s">
        <v>2861</v>
      </c>
      <c r="C996" s="100" t="s">
        <v>2862</v>
      </c>
      <c r="D996" s="90">
        <v>118.16</v>
      </c>
      <c r="E996" s="90">
        <v>170.26300000000001</v>
      </c>
      <c r="F996" s="90">
        <v>0</v>
      </c>
    </row>
    <row r="997" spans="1:6" ht="25.5" x14ac:dyDescent="0.2">
      <c r="A997" s="89">
        <v>995</v>
      </c>
      <c r="B997" s="85" t="s">
        <v>2863</v>
      </c>
      <c r="C997" s="100" t="s">
        <v>2864</v>
      </c>
      <c r="D997" s="90">
        <v>15.398999999999999</v>
      </c>
      <c r="E997" s="90">
        <v>22.654</v>
      </c>
      <c r="F997" s="90">
        <v>0</v>
      </c>
    </row>
    <row r="998" spans="1:6" ht="25.5" x14ac:dyDescent="0.2">
      <c r="A998" s="89">
        <v>996</v>
      </c>
      <c r="B998" s="85" t="s">
        <v>2865</v>
      </c>
      <c r="C998" s="100" t="s">
        <v>2866</v>
      </c>
      <c r="D998" s="90">
        <v>66.757000000000005</v>
      </c>
      <c r="E998" s="90">
        <v>91.908000000000001</v>
      </c>
      <c r="F998" s="90">
        <v>0</v>
      </c>
    </row>
    <row r="999" spans="1:6" ht="25.5" x14ac:dyDescent="0.2">
      <c r="A999" s="89">
        <v>997</v>
      </c>
      <c r="B999" s="85" t="s">
        <v>2867</v>
      </c>
      <c r="C999" s="100" t="s">
        <v>2868</v>
      </c>
      <c r="D999" s="90">
        <v>404.85199999999998</v>
      </c>
      <c r="E999" s="90">
        <v>579.39499999999998</v>
      </c>
      <c r="F999" s="90">
        <v>0</v>
      </c>
    </row>
    <row r="1000" spans="1:6" ht="25.5" x14ac:dyDescent="0.2">
      <c r="A1000" s="89">
        <v>998</v>
      </c>
      <c r="B1000" s="85" t="s">
        <v>2869</v>
      </c>
      <c r="C1000" s="100" t="s">
        <v>2870</v>
      </c>
      <c r="D1000" s="90">
        <v>2126.0949999999998</v>
      </c>
      <c r="E1000" s="90">
        <v>3043.6089999999999</v>
      </c>
      <c r="F1000" s="90">
        <v>0</v>
      </c>
    </row>
    <row r="1001" spans="1:6" x14ac:dyDescent="0.2">
      <c r="A1001" s="89">
        <v>999</v>
      </c>
      <c r="B1001" s="85" t="s">
        <v>2871</v>
      </c>
      <c r="C1001" s="100" t="s">
        <v>8114</v>
      </c>
      <c r="D1001" s="90">
        <v>67.11</v>
      </c>
      <c r="E1001" s="90">
        <v>73.867000000000004</v>
      </c>
      <c r="F1001" s="90">
        <v>0</v>
      </c>
    </row>
    <row r="1002" spans="1:6" x14ac:dyDescent="0.2">
      <c r="A1002" s="89">
        <v>1000</v>
      </c>
      <c r="B1002" s="85" t="s">
        <v>2872</v>
      </c>
      <c r="C1002" s="100" t="s">
        <v>8115</v>
      </c>
      <c r="D1002" s="90">
        <v>21.013999999999999</v>
      </c>
      <c r="E1002" s="90">
        <v>30.076000000000001</v>
      </c>
      <c r="F1002" s="90">
        <v>0</v>
      </c>
    </row>
    <row r="1003" spans="1:6" ht="25.5" x14ac:dyDescent="0.2">
      <c r="A1003" s="89">
        <v>1001</v>
      </c>
      <c r="B1003" s="85" t="s">
        <v>2873</v>
      </c>
      <c r="C1003" s="100" t="s">
        <v>2874</v>
      </c>
      <c r="D1003" s="90">
        <v>6549.8329999999996</v>
      </c>
      <c r="E1003" s="90">
        <v>9367.8809999999994</v>
      </c>
      <c r="F1003" s="90">
        <v>0</v>
      </c>
    </row>
    <row r="1004" spans="1:6" ht="25.5" x14ac:dyDescent="0.2">
      <c r="A1004" s="89">
        <v>1002</v>
      </c>
      <c r="B1004" s="85" t="s">
        <v>2875</v>
      </c>
      <c r="C1004" s="100" t="s">
        <v>8116</v>
      </c>
      <c r="D1004" s="90">
        <v>7.0030000000000001</v>
      </c>
      <c r="E1004" s="90">
        <v>10.079000000000001</v>
      </c>
      <c r="F1004" s="90">
        <v>0</v>
      </c>
    </row>
    <row r="1005" spans="1:6" x14ac:dyDescent="0.2">
      <c r="A1005" s="89">
        <v>1003</v>
      </c>
      <c r="B1005" s="85" t="s">
        <v>2876</v>
      </c>
      <c r="C1005" s="100" t="s">
        <v>8117</v>
      </c>
      <c r="D1005" s="90">
        <v>13123.834999999999</v>
      </c>
      <c r="E1005" s="90">
        <v>18958.777999999998</v>
      </c>
      <c r="F1005" s="90">
        <v>0</v>
      </c>
    </row>
    <row r="1006" spans="1:6" x14ac:dyDescent="0.2">
      <c r="A1006" s="89">
        <v>1004</v>
      </c>
      <c r="B1006" s="85" t="s">
        <v>2877</v>
      </c>
      <c r="C1006" s="100" t="s">
        <v>8118</v>
      </c>
      <c r="D1006" s="90">
        <v>66.191000000000003</v>
      </c>
      <c r="E1006" s="90">
        <v>95.23</v>
      </c>
      <c r="F1006" s="90">
        <v>0</v>
      </c>
    </row>
    <row r="1007" spans="1:6" ht="25.5" x14ac:dyDescent="0.2">
      <c r="A1007" s="89">
        <v>1005</v>
      </c>
      <c r="B1007" s="85" t="s">
        <v>2878</v>
      </c>
      <c r="C1007" s="100" t="s">
        <v>8119</v>
      </c>
      <c r="D1007" s="90">
        <v>4801.3440000000001</v>
      </c>
      <c r="E1007" s="90">
        <v>6875.0069999999996</v>
      </c>
      <c r="F1007" s="90">
        <v>0</v>
      </c>
    </row>
    <row r="1008" spans="1:6" x14ac:dyDescent="0.2">
      <c r="A1008" s="89">
        <v>1006</v>
      </c>
      <c r="B1008" s="85" t="s">
        <v>2879</v>
      </c>
      <c r="C1008" s="100" t="s">
        <v>8120</v>
      </c>
      <c r="D1008" s="90">
        <v>1.2789999999999999</v>
      </c>
      <c r="E1008" s="90">
        <v>1.829</v>
      </c>
      <c r="F1008" s="90">
        <v>0</v>
      </c>
    </row>
    <row r="1009" spans="1:6" ht="25.5" x14ac:dyDescent="0.2">
      <c r="A1009" s="89">
        <v>1007</v>
      </c>
      <c r="B1009" s="85" t="s">
        <v>2880</v>
      </c>
      <c r="C1009" s="100" t="s">
        <v>8121</v>
      </c>
      <c r="D1009" s="90">
        <v>55.634</v>
      </c>
      <c r="E1009" s="90">
        <v>79.754000000000005</v>
      </c>
      <c r="F1009" s="90">
        <v>0</v>
      </c>
    </row>
    <row r="1010" spans="1:6" x14ac:dyDescent="0.2">
      <c r="A1010" s="89">
        <v>1008</v>
      </c>
      <c r="B1010" s="85" t="s">
        <v>2881</v>
      </c>
      <c r="C1010" s="100" t="s">
        <v>8122</v>
      </c>
      <c r="D1010" s="90">
        <v>395.31900000000002</v>
      </c>
      <c r="E1010" s="90">
        <v>565.69000000000005</v>
      </c>
      <c r="F1010" s="90">
        <v>0</v>
      </c>
    </row>
    <row r="1011" spans="1:6" x14ac:dyDescent="0.2">
      <c r="A1011" s="89">
        <v>1009</v>
      </c>
      <c r="B1011" s="85" t="s">
        <v>2882</v>
      </c>
      <c r="C1011" s="100" t="s">
        <v>8123</v>
      </c>
      <c r="D1011" s="90">
        <v>488.36700000000002</v>
      </c>
      <c r="E1011" s="90">
        <v>698.75199999999995</v>
      </c>
      <c r="F1011" s="90">
        <v>0</v>
      </c>
    </row>
    <row r="1012" spans="1:6" ht="25.5" x14ac:dyDescent="0.2">
      <c r="A1012" s="89">
        <v>1010</v>
      </c>
      <c r="B1012" s="85" t="s">
        <v>2883</v>
      </c>
      <c r="C1012" s="100" t="s">
        <v>2884</v>
      </c>
      <c r="D1012" s="90">
        <v>0.39300000000000002</v>
      </c>
      <c r="E1012" s="90">
        <v>0.627</v>
      </c>
      <c r="F1012" s="90">
        <v>0</v>
      </c>
    </row>
    <row r="1013" spans="1:6" x14ac:dyDescent="0.2">
      <c r="A1013" s="89">
        <v>1011</v>
      </c>
      <c r="B1013" s="85" t="s">
        <v>2885</v>
      </c>
      <c r="C1013" s="100" t="s">
        <v>8124</v>
      </c>
      <c r="D1013" s="90">
        <v>896.85400000000004</v>
      </c>
      <c r="E1013" s="90">
        <v>1286.5889999999999</v>
      </c>
      <c r="F1013" s="90">
        <v>0</v>
      </c>
    </row>
    <row r="1014" spans="1:6" ht="25.5" x14ac:dyDescent="0.2">
      <c r="A1014" s="89">
        <v>1012</v>
      </c>
      <c r="B1014" s="85" t="s">
        <v>2886</v>
      </c>
      <c r="C1014" s="100" t="s">
        <v>2887</v>
      </c>
      <c r="D1014" s="90">
        <v>5.0410000000000004</v>
      </c>
      <c r="E1014" s="90">
        <v>6.5000000000000002E-2</v>
      </c>
      <c r="F1014" s="90">
        <v>0</v>
      </c>
    </row>
    <row r="1015" spans="1:6" x14ac:dyDescent="0.2">
      <c r="A1015" s="89">
        <v>1013</v>
      </c>
      <c r="B1015" s="85" t="s">
        <v>2888</v>
      </c>
      <c r="C1015" s="100" t="s">
        <v>8125</v>
      </c>
      <c r="D1015" s="90">
        <v>900.55700000000002</v>
      </c>
      <c r="E1015" s="90">
        <v>1289.2280000000001</v>
      </c>
      <c r="F1015" s="90">
        <v>0</v>
      </c>
    </row>
    <row r="1016" spans="1:6" x14ac:dyDescent="0.2">
      <c r="A1016" s="89">
        <v>1014</v>
      </c>
      <c r="B1016" s="85" t="s">
        <v>2889</v>
      </c>
      <c r="C1016" s="100" t="s">
        <v>8126</v>
      </c>
      <c r="D1016" s="90">
        <v>920.45899999999995</v>
      </c>
      <c r="E1016" s="90">
        <v>1316.316</v>
      </c>
      <c r="F1016" s="90">
        <v>0</v>
      </c>
    </row>
    <row r="1017" spans="1:6" x14ac:dyDescent="0.2">
      <c r="A1017" s="89">
        <v>1015</v>
      </c>
      <c r="B1017" s="85" t="s">
        <v>2890</v>
      </c>
      <c r="C1017" s="100" t="s">
        <v>8127</v>
      </c>
      <c r="D1017" s="90">
        <v>719.75800000000004</v>
      </c>
      <c r="E1017" s="90">
        <v>1043.711</v>
      </c>
      <c r="F1017" s="90">
        <v>0</v>
      </c>
    </row>
    <row r="1018" spans="1:6" ht="25.5" x14ac:dyDescent="0.2">
      <c r="A1018" s="89">
        <v>1016</v>
      </c>
      <c r="B1018" s="85" t="s">
        <v>2891</v>
      </c>
      <c r="C1018" s="100" t="s">
        <v>8128</v>
      </c>
      <c r="D1018" s="90">
        <v>401.88900000000001</v>
      </c>
      <c r="E1018" s="90">
        <v>566.36500000000001</v>
      </c>
      <c r="F1018" s="90">
        <v>0</v>
      </c>
    </row>
    <row r="1019" spans="1:6" x14ac:dyDescent="0.2">
      <c r="A1019" s="89">
        <v>1017</v>
      </c>
      <c r="B1019" s="85" t="s">
        <v>2892</v>
      </c>
      <c r="C1019" s="100" t="s">
        <v>8129</v>
      </c>
      <c r="D1019" s="90">
        <v>552.38900000000001</v>
      </c>
      <c r="E1019" s="90">
        <v>792.91200000000003</v>
      </c>
      <c r="F1019" s="90">
        <v>0</v>
      </c>
    </row>
    <row r="1020" spans="1:6" ht="25.5" x14ac:dyDescent="0.2">
      <c r="A1020" s="89">
        <v>1018</v>
      </c>
      <c r="B1020" s="85" t="s">
        <v>2893</v>
      </c>
      <c r="C1020" s="100" t="s">
        <v>2894</v>
      </c>
      <c r="D1020" s="90">
        <v>1211.7829999999999</v>
      </c>
      <c r="E1020" s="90">
        <v>1732.402</v>
      </c>
      <c r="F1020" s="90">
        <v>0</v>
      </c>
    </row>
    <row r="1021" spans="1:6" x14ac:dyDescent="0.2">
      <c r="A1021" s="89">
        <v>1019</v>
      </c>
      <c r="B1021" s="85" t="s">
        <v>2895</v>
      </c>
      <c r="C1021" s="100" t="s">
        <v>8130</v>
      </c>
      <c r="D1021" s="90">
        <v>2.5289999999999999</v>
      </c>
      <c r="E1021" s="90">
        <v>3.6160000000000001</v>
      </c>
      <c r="F1021" s="90">
        <v>0</v>
      </c>
    </row>
    <row r="1022" spans="1:6" ht="25.5" x14ac:dyDescent="0.2">
      <c r="A1022" s="89">
        <v>1020</v>
      </c>
      <c r="B1022" s="85" t="s">
        <v>2896</v>
      </c>
      <c r="C1022" s="100" t="s">
        <v>2897</v>
      </c>
      <c r="D1022" s="90">
        <v>108.76600000000001</v>
      </c>
      <c r="E1022" s="90">
        <v>155.548</v>
      </c>
      <c r="F1022" s="90">
        <v>0</v>
      </c>
    </row>
    <row r="1023" spans="1:6" x14ac:dyDescent="0.2">
      <c r="A1023" s="89">
        <v>1021</v>
      </c>
      <c r="B1023" s="85" t="s">
        <v>2898</v>
      </c>
      <c r="C1023" s="100" t="s">
        <v>8131</v>
      </c>
      <c r="D1023" s="90">
        <v>51.719000000000001</v>
      </c>
      <c r="E1023" s="90">
        <v>77.203999999999994</v>
      </c>
      <c r="F1023" s="90">
        <v>0</v>
      </c>
    </row>
    <row r="1024" spans="1:6" x14ac:dyDescent="0.2">
      <c r="A1024" s="89">
        <v>1022</v>
      </c>
      <c r="B1024" s="85" t="s">
        <v>2899</v>
      </c>
      <c r="C1024" s="100" t="s">
        <v>8132</v>
      </c>
      <c r="D1024" s="90">
        <v>117.196</v>
      </c>
      <c r="E1024" s="90">
        <v>167.99600000000001</v>
      </c>
      <c r="F1024" s="90">
        <v>0</v>
      </c>
    </row>
    <row r="1025" spans="1:6" x14ac:dyDescent="0.2">
      <c r="A1025" s="89">
        <v>1023</v>
      </c>
      <c r="B1025" s="85" t="s">
        <v>2900</v>
      </c>
      <c r="C1025" s="100" t="s">
        <v>8133</v>
      </c>
      <c r="D1025" s="90">
        <v>28.294</v>
      </c>
      <c r="E1025" s="90">
        <v>20.094000000000001</v>
      </c>
      <c r="F1025" s="90">
        <v>0</v>
      </c>
    </row>
    <row r="1026" spans="1:6" ht="25.5" x14ac:dyDescent="0.2">
      <c r="A1026" s="89">
        <v>1024</v>
      </c>
      <c r="B1026" s="85" t="s">
        <v>2901</v>
      </c>
      <c r="C1026" s="100" t="s">
        <v>2902</v>
      </c>
      <c r="D1026" s="90">
        <v>7.3209999999999997</v>
      </c>
      <c r="E1026" s="90">
        <v>0.13</v>
      </c>
      <c r="F1026" s="90">
        <v>0</v>
      </c>
    </row>
    <row r="1027" spans="1:6" x14ac:dyDescent="0.2">
      <c r="A1027" s="89">
        <v>1025</v>
      </c>
      <c r="B1027" s="85" t="s">
        <v>2903</v>
      </c>
      <c r="C1027" s="100" t="s">
        <v>8134</v>
      </c>
      <c r="D1027" s="90">
        <v>380.76299999999998</v>
      </c>
      <c r="E1027" s="90">
        <v>554.27</v>
      </c>
      <c r="F1027" s="90">
        <v>0</v>
      </c>
    </row>
    <row r="1028" spans="1:6" x14ac:dyDescent="0.2">
      <c r="A1028" s="89">
        <v>1026</v>
      </c>
      <c r="B1028" s="85" t="s">
        <v>2904</v>
      </c>
      <c r="C1028" s="100" t="s">
        <v>8135</v>
      </c>
      <c r="D1028" s="90">
        <v>89.82</v>
      </c>
      <c r="E1028" s="90">
        <v>128.715</v>
      </c>
      <c r="F1028" s="90">
        <v>0</v>
      </c>
    </row>
    <row r="1029" spans="1:6" x14ac:dyDescent="0.2">
      <c r="A1029" s="89">
        <v>1027</v>
      </c>
      <c r="B1029" s="85" t="s">
        <v>2905</v>
      </c>
      <c r="C1029" s="100" t="s">
        <v>8136</v>
      </c>
      <c r="D1029" s="90">
        <v>2853.4670000000001</v>
      </c>
      <c r="E1029" s="90">
        <v>4262.18</v>
      </c>
      <c r="F1029" s="90">
        <v>0</v>
      </c>
    </row>
    <row r="1030" spans="1:6" x14ac:dyDescent="0.2">
      <c r="A1030" s="89">
        <v>1028</v>
      </c>
      <c r="B1030" s="85" t="s">
        <v>2906</v>
      </c>
      <c r="C1030" s="100" t="s">
        <v>8137</v>
      </c>
      <c r="D1030" s="90">
        <v>211.60400000000001</v>
      </c>
      <c r="E1030" s="90">
        <v>311.32400000000001</v>
      </c>
      <c r="F1030" s="90">
        <v>0</v>
      </c>
    </row>
    <row r="1031" spans="1:6" x14ac:dyDescent="0.2">
      <c r="A1031" s="89">
        <v>1029</v>
      </c>
      <c r="B1031" s="85" t="s">
        <v>2907</v>
      </c>
      <c r="C1031" s="100" t="s">
        <v>8138</v>
      </c>
      <c r="D1031" s="90">
        <v>15273.123</v>
      </c>
      <c r="E1031" s="90">
        <v>24671.263999999999</v>
      </c>
      <c r="F1031" s="90">
        <v>0</v>
      </c>
    </row>
    <row r="1032" spans="1:6" x14ac:dyDescent="0.2">
      <c r="A1032" s="89">
        <v>1030</v>
      </c>
      <c r="B1032" s="85" t="s">
        <v>2908</v>
      </c>
      <c r="C1032" s="100" t="s">
        <v>8139</v>
      </c>
      <c r="D1032" s="90">
        <v>4293.2049999999999</v>
      </c>
      <c r="E1032" s="90">
        <v>6222.7740000000003</v>
      </c>
      <c r="F1032" s="90">
        <v>0</v>
      </c>
    </row>
    <row r="1033" spans="1:6" x14ac:dyDescent="0.2">
      <c r="A1033" s="89">
        <v>1031</v>
      </c>
      <c r="B1033" s="85" t="s">
        <v>2909</v>
      </c>
      <c r="C1033" s="100" t="s">
        <v>8140</v>
      </c>
      <c r="D1033" s="90">
        <v>230.99600000000001</v>
      </c>
      <c r="E1033" s="90">
        <v>334.72</v>
      </c>
      <c r="F1033" s="90">
        <v>0</v>
      </c>
    </row>
    <row r="1034" spans="1:6" x14ac:dyDescent="0.2">
      <c r="A1034" s="89">
        <v>1032</v>
      </c>
      <c r="B1034" s="85" t="s">
        <v>2910</v>
      </c>
      <c r="C1034" s="100" t="s">
        <v>8141</v>
      </c>
      <c r="D1034" s="90">
        <v>1.0920000000000001</v>
      </c>
      <c r="E1034" s="90">
        <v>1.532</v>
      </c>
      <c r="F1034" s="90">
        <v>0</v>
      </c>
    </row>
    <row r="1035" spans="1:6" x14ac:dyDescent="0.2">
      <c r="A1035" s="89">
        <v>1033</v>
      </c>
      <c r="B1035" s="85" t="s">
        <v>2911</v>
      </c>
      <c r="C1035" s="100" t="s">
        <v>8142</v>
      </c>
      <c r="D1035" s="90">
        <v>832.40899999999999</v>
      </c>
      <c r="E1035" s="90">
        <v>1183.4580000000001</v>
      </c>
      <c r="F1035" s="90">
        <v>0</v>
      </c>
    </row>
    <row r="1036" spans="1:6" ht="25.5" x14ac:dyDescent="0.2">
      <c r="A1036" s="89">
        <v>1034</v>
      </c>
      <c r="B1036" s="85" t="s">
        <v>2912</v>
      </c>
      <c r="C1036" s="100" t="s">
        <v>2913</v>
      </c>
      <c r="D1036" s="90">
        <v>0.41299999999999998</v>
      </c>
      <c r="E1036" s="90">
        <v>0.59099999999999997</v>
      </c>
      <c r="F1036" s="90">
        <v>0</v>
      </c>
    </row>
    <row r="1037" spans="1:6" x14ac:dyDescent="0.2">
      <c r="A1037" s="89">
        <v>1035</v>
      </c>
      <c r="B1037" s="85" t="s">
        <v>2914</v>
      </c>
      <c r="C1037" s="100" t="s">
        <v>8143</v>
      </c>
      <c r="D1037" s="90">
        <v>323.33600000000001</v>
      </c>
      <c r="E1037" s="90">
        <v>482.29599999999999</v>
      </c>
      <c r="F1037" s="90">
        <v>0</v>
      </c>
    </row>
    <row r="1038" spans="1:6" ht="25.5" x14ac:dyDescent="0.2">
      <c r="A1038" s="89">
        <v>1036</v>
      </c>
      <c r="B1038" s="85" t="s">
        <v>2915</v>
      </c>
      <c r="C1038" s="100" t="s">
        <v>8144</v>
      </c>
      <c r="D1038" s="90">
        <v>3050.44</v>
      </c>
      <c r="E1038" s="90">
        <v>4354.8869999999997</v>
      </c>
      <c r="F1038" s="90">
        <v>0</v>
      </c>
    </row>
    <row r="1039" spans="1:6" x14ac:dyDescent="0.2">
      <c r="A1039" s="89">
        <v>1037</v>
      </c>
      <c r="B1039" s="85" t="s">
        <v>2916</v>
      </c>
      <c r="C1039" s="100" t="s">
        <v>8145</v>
      </c>
      <c r="D1039" s="90">
        <v>4359.7839999999997</v>
      </c>
      <c r="E1039" s="90">
        <v>6384.24</v>
      </c>
      <c r="F1039" s="90">
        <v>0</v>
      </c>
    </row>
    <row r="1040" spans="1:6" ht="25.5" x14ac:dyDescent="0.2">
      <c r="A1040" s="89">
        <v>1038</v>
      </c>
      <c r="B1040" s="85" t="s">
        <v>2917</v>
      </c>
      <c r="C1040" s="100" t="s">
        <v>2918</v>
      </c>
      <c r="D1040" s="90">
        <v>2870.317</v>
      </c>
      <c r="E1040" s="90">
        <v>4104.8900000000003</v>
      </c>
      <c r="F1040" s="90">
        <v>0</v>
      </c>
    </row>
    <row r="1041" spans="1:6" x14ac:dyDescent="0.2">
      <c r="A1041" s="89">
        <v>1039</v>
      </c>
      <c r="B1041" s="85" t="s">
        <v>2919</v>
      </c>
      <c r="C1041" s="100" t="s">
        <v>8146</v>
      </c>
      <c r="D1041" s="90">
        <v>78.248999999999995</v>
      </c>
      <c r="E1041" s="90">
        <v>111.896</v>
      </c>
      <c r="F1041" s="90">
        <v>0</v>
      </c>
    </row>
    <row r="1042" spans="1:6" ht="25.5" x14ac:dyDescent="0.2">
      <c r="A1042" s="89">
        <v>1040</v>
      </c>
      <c r="B1042" s="85" t="s">
        <v>2920</v>
      </c>
      <c r="C1042" s="100" t="s">
        <v>2921</v>
      </c>
      <c r="D1042" s="90">
        <v>19.82</v>
      </c>
      <c r="E1042" s="90">
        <v>28.405999999999999</v>
      </c>
      <c r="F1042" s="90">
        <v>0</v>
      </c>
    </row>
    <row r="1043" spans="1:6" ht="25.5" x14ac:dyDescent="0.2">
      <c r="A1043" s="89">
        <v>1041</v>
      </c>
      <c r="B1043" s="85" t="s">
        <v>2922</v>
      </c>
      <c r="C1043" s="100" t="s">
        <v>2923</v>
      </c>
      <c r="D1043" s="90">
        <v>303.875</v>
      </c>
      <c r="E1043" s="90">
        <v>453.84300000000002</v>
      </c>
      <c r="F1043" s="90">
        <v>0</v>
      </c>
    </row>
    <row r="1044" spans="1:6" ht="25.5" x14ac:dyDescent="0.2">
      <c r="A1044" s="89">
        <v>1042</v>
      </c>
      <c r="B1044" s="85" t="s">
        <v>2924</v>
      </c>
      <c r="C1044" s="100" t="s">
        <v>2925</v>
      </c>
      <c r="D1044" s="90">
        <v>9.0860000000000003</v>
      </c>
      <c r="E1044" s="90">
        <v>13.614000000000001</v>
      </c>
      <c r="F1044" s="90">
        <v>0</v>
      </c>
    </row>
    <row r="1045" spans="1:6" x14ac:dyDescent="0.2">
      <c r="A1045" s="89">
        <v>1043</v>
      </c>
      <c r="B1045" s="85" t="s">
        <v>2926</v>
      </c>
      <c r="C1045" s="100" t="s">
        <v>8147</v>
      </c>
      <c r="D1045" s="90">
        <v>340.27300000000002</v>
      </c>
      <c r="E1045" s="90">
        <v>493.89699999999999</v>
      </c>
      <c r="F1045" s="90">
        <v>0</v>
      </c>
    </row>
    <row r="1046" spans="1:6" x14ac:dyDescent="0.2">
      <c r="A1046" s="89">
        <v>1044</v>
      </c>
      <c r="B1046" s="85" t="s">
        <v>2927</v>
      </c>
      <c r="C1046" s="100" t="s">
        <v>8148</v>
      </c>
      <c r="D1046" s="90">
        <v>34.435000000000002</v>
      </c>
      <c r="E1046" s="90">
        <v>49.305999999999997</v>
      </c>
      <c r="F1046" s="90">
        <v>0</v>
      </c>
    </row>
    <row r="1047" spans="1:6" ht="25.5" x14ac:dyDescent="0.2">
      <c r="A1047" s="89">
        <v>1045</v>
      </c>
      <c r="B1047" s="85" t="s">
        <v>2928</v>
      </c>
      <c r="C1047" s="100" t="s">
        <v>2929</v>
      </c>
      <c r="D1047" s="90">
        <v>456.90800000000002</v>
      </c>
      <c r="E1047" s="90">
        <v>574.78800000000001</v>
      </c>
      <c r="F1047" s="90">
        <v>0</v>
      </c>
    </row>
    <row r="1048" spans="1:6" x14ac:dyDescent="0.2">
      <c r="A1048" s="89">
        <v>1046</v>
      </c>
      <c r="B1048" s="85" t="s">
        <v>2930</v>
      </c>
      <c r="C1048" s="100" t="s">
        <v>8149</v>
      </c>
      <c r="D1048" s="90">
        <v>951.56200000000001</v>
      </c>
      <c r="E1048" s="90">
        <v>1400.163</v>
      </c>
      <c r="F1048" s="90">
        <v>0</v>
      </c>
    </row>
    <row r="1049" spans="1:6" x14ac:dyDescent="0.2">
      <c r="A1049" s="89">
        <v>1047</v>
      </c>
      <c r="B1049" s="85" t="s">
        <v>2931</v>
      </c>
      <c r="C1049" s="100" t="s">
        <v>8150</v>
      </c>
      <c r="D1049" s="90">
        <v>3.9769999999999999</v>
      </c>
      <c r="E1049" s="90">
        <v>5.8170000000000002</v>
      </c>
      <c r="F1049" s="90">
        <v>0</v>
      </c>
    </row>
    <row r="1050" spans="1:6" x14ac:dyDescent="0.2">
      <c r="A1050" s="89">
        <v>1048</v>
      </c>
      <c r="B1050" s="85" t="s">
        <v>2932</v>
      </c>
      <c r="C1050" s="100" t="s">
        <v>8151</v>
      </c>
      <c r="D1050" s="90">
        <v>3.1859999999999999</v>
      </c>
      <c r="E1050" s="90">
        <v>4.6210000000000004</v>
      </c>
      <c r="F1050" s="90">
        <v>0</v>
      </c>
    </row>
    <row r="1051" spans="1:6" x14ac:dyDescent="0.2">
      <c r="A1051" s="89">
        <v>1049</v>
      </c>
      <c r="B1051" s="85" t="s">
        <v>2933</v>
      </c>
      <c r="C1051" s="100" t="s">
        <v>8152</v>
      </c>
      <c r="D1051" s="90">
        <v>209.547</v>
      </c>
      <c r="E1051" s="90">
        <v>311.91399999999999</v>
      </c>
      <c r="F1051" s="90">
        <v>0</v>
      </c>
    </row>
    <row r="1052" spans="1:6" ht="25.5" x14ac:dyDescent="0.2">
      <c r="A1052" s="89">
        <v>1050</v>
      </c>
      <c r="B1052" s="85" t="s">
        <v>2934</v>
      </c>
      <c r="C1052" s="100" t="s">
        <v>8153</v>
      </c>
      <c r="D1052" s="90">
        <v>340.63600000000002</v>
      </c>
      <c r="E1052" s="90">
        <v>485.49599999999998</v>
      </c>
      <c r="F1052" s="90">
        <v>0</v>
      </c>
    </row>
    <row r="1053" spans="1:6" x14ac:dyDescent="0.2">
      <c r="A1053" s="89">
        <v>1051</v>
      </c>
      <c r="B1053" s="85" t="s">
        <v>2935</v>
      </c>
      <c r="C1053" s="100" t="s">
        <v>8154</v>
      </c>
      <c r="D1053" s="90">
        <v>18401.362000000001</v>
      </c>
      <c r="E1053" s="90">
        <v>26469.704000000002</v>
      </c>
      <c r="F1053" s="90">
        <v>0</v>
      </c>
    </row>
    <row r="1054" spans="1:6" x14ac:dyDescent="0.2">
      <c r="A1054" s="89">
        <v>1052</v>
      </c>
      <c r="B1054" s="85" t="s">
        <v>2936</v>
      </c>
      <c r="C1054" s="100" t="s">
        <v>8155</v>
      </c>
      <c r="D1054" s="90">
        <v>1.1970000000000001</v>
      </c>
      <c r="E1054" s="90">
        <v>1.7110000000000001</v>
      </c>
      <c r="F1054" s="90">
        <v>0</v>
      </c>
    </row>
    <row r="1055" spans="1:6" x14ac:dyDescent="0.2">
      <c r="A1055" s="89">
        <v>1053</v>
      </c>
      <c r="B1055" s="85" t="s">
        <v>2937</v>
      </c>
      <c r="C1055" s="100" t="s">
        <v>8156</v>
      </c>
      <c r="D1055" s="90">
        <v>1769.3579999999999</v>
      </c>
      <c r="E1055" s="90">
        <v>2965.3910000000001</v>
      </c>
      <c r="F1055" s="90">
        <v>0</v>
      </c>
    </row>
    <row r="1056" spans="1:6" x14ac:dyDescent="0.2">
      <c r="A1056" s="89">
        <v>1054</v>
      </c>
      <c r="B1056" s="85" t="s">
        <v>2938</v>
      </c>
      <c r="C1056" s="100" t="s">
        <v>8157</v>
      </c>
      <c r="D1056" s="90">
        <v>2286.4749999999999</v>
      </c>
      <c r="E1056" s="90">
        <v>3270.76</v>
      </c>
      <c r="F1056" s="90">
        <v>0</v>
      </c>
    </row>
    <row r="1057" spans="1:6" x14ac:dyDescent="0.2">
      <c r="A1057" s="89">
        <v>1055</v>
      </c>
      <c r="B1057" s="85" t="s">
        <v>2939</v>
      </c>
      <c r="C1057" s="100" t="s">
        <v>8158</v>
      </c>
      <c r="D1057" s="90">
        <v>370.35599999999999</v>
      </c>
      <c r="E1057" s="90">
        <v>529.86900000000003</v>
      </c>
      <c r="F1057" s="90">
        <v>0</v>
      </c>
    </row>
    <row r="1058" spans="1:6" ht="25.5" x14ac:dyDescent="0.2">
      <c r="A1058" s="89">
        <v>1056</v>
      </c>
      <c r="B1058" s="85" t="s">
        <v>2940</v>
      </c>
      <c r="C1058" s="100" t="s">
        <v>2941</v>
      </c>
      <c r="D1058" s="90">
        <v>995.38099999999997</v>
      </c>
      <c r="E1058" s="90">
        <v>2252.1170000000002</v>
      </c>
      <c r="F1058" s="90">
        <v>0</v>
      </c>
    </row>
    <row r="1059" spans="1:6" x14ac:dyDescent="0.2">
      <c r="A1059" s="89">
        <v>1057</v>
      </c>
      <c r="B1059" s="85" t="s">
        <v>2942</v>
      </c>
      <c r="C1059" s="100" t="s">
        <v>8159</v>
      </c>
      <c r="D1059" s="90">
        <v>91.724000000000004</v>
      </c>
      <c r="E1059" s="90">
        <v>136.14500000000001</v>
      </c>
      <c r="F1059" s="90">
        <v>0</v>
      </c>
    </row>
    <row r="1060" spans="1:6" x14ac:dyDescent="0.2">
      <c r="A1060" s="89">
        <v>1058</v>
      </c>
      <c r="B1060" s="85" t="s">
        <v>2943</v>
      </c>
      <c r="C1060" s="100" t="s">
        <v>8160</v>
      </c>
      <c r="D1060" s="90">
        <v>91.584999999999994</v>
      </c>
      <c r="E1060" s="90">
        <v>131.161</v>
      </c>
      <c r="F1060" s="90">
        <v>0</v>
      </c>
    </row>
    <row r="1061" spans="1:6" x14ac:dyDescent="0.2">
      <c r="A1061" s="89">
        <v>1059</v>
      </c>
      <c r="B1061" s="85" t="s">
        <v>2944</v>
      </c>
      <c r="C1061" s="100" t="s">
        <v>8161</v>
      </c>
      <c r="D1061" s="90">
        <v>41.569000000000003</v>
      </c>
      <c r="E1061" s="90">
        <v>59.505000000000003</v>
      </c>
      <c r="F1061" s="90">
        <v>0</v>
      </c>
    </row>
    <row r="1062" spans="1:6" x14ac:dyDescent="0.2">
      <c r="A1062" s="89">
        <v>1060</v>
      </c>
      <c r="B1062" s="85" t="s">
        <v>2945</v>
      </c>
      <c r="C1062" s="100" t="s">
        <v>8162</v>
      </c>
      <c r="D1062" s="90">
        <v>5282.2640000000001</v>
      </c>
      <c r="E1062" s="90">
        <v>7553.7950000000001</v>
      </c>
      <c r="F1062" s="90">
        <v>0</v>
      </c>
    </row>
    <row r="1063" spans="1:6" x14ac:dyDescent="0.2">
      <c r="A1063" s="89">
        <v>1061</v>
      </c>
      <c r="B1063" s="85" t="s">
        <v>2946</v>
      </c>
      <c r="C1063" s="100" t="s">
        <v>8163</v>
      </c>
      <c r="D1063" s="90">
        <v>282.755</v>
      </c>
      <c r="E1063" s="90">
        <v>396.93200000000002</v>
      </c>
      <c r="F1063" s="90">
        <v>0</v>
      </c>
    </row>
    <row r="1064" spans="1:6" x14ac:dyDescent="0.2">
      <c r="A1064" s="89">
        <v>1062</v>
      </c>
      <c r="B1064" s="85" t="s">
        <v>2947</v>
      </c>
      <c r="C1064" s="100" t="s">
        <v>8164</v>
      </c>
      <c r="D1064" s="90">
        <v>400.14100000000002</v>
      </c>
      <c r="E1064" s="90">
        <v>573.55100000000004</v>
      </c>
      <c r="F1064" s="90">
        <v>0</v>
      </c>
    </row>
    <row r="1065" spans="1:6" ht="25.5" x14ac:dyDescent="0.2">
      <c r="A1065" s="89">
        <v>1063</v>
      </c>
      <c r="B1065" s="85" t="s">
        <v>2948</v>
      </c>
      <c r="C1065" s="100" t="s">
        <v>2949</v>
      </c>
      <c r="D1065" s="90">
        <v>350.089</v>
      </c>
      <c r="E1065" s="90">
        <v>296.68</v>
      </c>
      <c r="F1065" s="90">
        <v>0</v>
      </c>
    </row>
    <row r="1066" spans="1:6" x14ac:dyDescent="0.2">
      <c r="A1066" s="89">
        <v>1064</v>
      </c>
      <c r="B1066" s="85" t="s">
        <v>2950</v>
      </c>
      <c r="C1066" s="100" t="s">
        <v>8165</v>
      </c>
      <c r="D1066" s="90">
        <v>4.7249999999999996</v>
      </c>
      <c r="E1066" s="90">
        <v>6.5170000000000003</v>
      </c>
      <c r="F1066" s="90">
        <v>0</v>
      </c>
    </row>
    <row r="1067" spans="1:6" x14ac:dyDescent="0.2">
      <c r="A1067" s="89">
        <v>1065</v>
      </c>
      <c r="B1067" s="85" t="s">
        <v>2951</v>
      </c>
      <c r="C1067" s="100" t="s">
        <v>8166</v>
      </c>
      <c r="D1067" s="90">
        <v>8.4320000000000004</v>
      </c>
      <c r="E1067" s="90">
        <v>12.635</v>
      </c>
      <c r="F1067" s="90">
        <v>0</v>
      </c>
    </row>
    <row r="1068" spans="1:6" x14ac:dyDescent="0.2">
      <c r="A1068" s="89">
        <v>1066</v>
      </c>
      <c r="B1068" s="85" t="s">
        <v>2952</v>
      </c>
      <c r="C1068" s="100" t="s">
        <v>8167</v>
      </c>
      <c r="D1068" s="90">
        <v>31.02</v>
      </c>
      <c r="E1068" s="90">
        <v>43.585000000000001</v>
      </c>
      <c r="F1068" s="90">
        <v>0</v>
      </c>
    </row>
    <row r="1069" spans="1:6" ht="25.5" x14ac:dyDescent="0.2">
      <c r="A1069" s="89">
        <v>1067</v>
      </c>
      <c r="B1069" s="85" t="s">
        <v>2953</v>
      </c>
      <c r="C1069" s="100" t="s">
        <v>2954</v>
      </c>
      <c r="D1069" s="90">
        <v>3.1709999999999998</v>
      </c>
      <c r="E1069" s="90">
        <v>4.6269999999999998</v>
      </c>
      <c r="F1069" s="90">
        <v>0</v>
      </c>
    </row>
    <row r="1070" spans="1:6" ht="25.5" x14ac:dyDescent="0.2">
      <c r="A1070" s="89">
        <v>1068</v>
      </c>
      <c r="B1070" s="85" t="s">
        <v>2955</v>
      </c>
      <c r="C1070" s="100" t="s">
        <v>2956</v>
      </c>
      <c r="D1070" s="90">
        <v>1.5780000000000001</v>
      </c>
      <c r="E1070" s="90">
        <v>2.2559999999999998</v>
      </c>
      <c r="F1070" s="90">
        <v>0</v>
      </c>
    </row>
    <row r="1071" spans="1:6" ht="25.5" x14ac:dyDescent="0.2">
      <c r="A1071" s="89">
        <v>1069</v>
      </c>
      <c r="B1071" s="85" t="s">
        <v>2957</v>
      </c>
      <c r="C1071" s="100" t="s">
        <v>2958</v>
      </c>
      <c r="D1071" s="90">
        <v>0.187</v>
      </c>
      <c r="E1071" s="90">
        <v>0</v>
      </c>
      <c r="F1071" s="90">
        <v>0</v>
      </c>
    </row>
    <row r="1072" spans="1:6" x14ac:dyDescent="0.2">
      <c r="A1072" s="89">
        <v>1070</v>
      </c>
      <c r="B1072" s="85" t="s">
        <v>2959</v>
      </c>
      <c r="C1072" s="100" t="s">
        <v>8168</v>
      </c>
      <c r="D1072" s="90">
        <v>428.38400000000001</v>
      </c>
      <c r="E1072" s="90">
        <v>605.64800000000002</v>
      </c>
      <c r="F1072" s="90">
        <v>0</v>
      </c>
    </row>
    <row r="1073" spans="1:6" x14ac:dyDescent="0.2">
      <c r="A1073" s="89">
        <v>1071</v>
      </c>
      <c r="B1073" s="85" t="s">
        <v>2960</v>
      </c>
      <c r="C1073" s="100" t="s">
        <v>8169</v>
      </c>
      <c r="D1073" s="90">
        <v>22.905999999999999</v>
      </c>
      <c r="E1073" s="90">
        <v>21.254000000000001</v>
      </c>
      <c r="F1073" s="90">
        <v>0</v>
      </c>
    </row>
    <row r="1074" spans="1:6" x14ac:dyDescent="0.2">
      <c r="A1074" s="89">
        <v>1072</v>
      </c>
      <c r="B1074" s="85" t="s">
        <v>2961</v>
      </c>
      <c r="C1074" s="100" t="s">
        <v>8170</v>
      </c>
      <c r="D1074" s="90">
        <v>202.102</v>
      </c>
      <c r="E1074" s="90">
        <v>289.07</v>
      </c>
      <c r="F1074" s="90">
        <v>0</v>
      </c>
    </row>
    <row r="1075" spans="1:6" ht="25.5" x14ac:dyDescent="0.2">
      <c r="A1075" s="89">
        <v>1073</v>
      </c>
      <c r="B1075" s="85" t="s">
        <v>2962</v>
      </c>
      <c r="C1075" s="100" t="s">
        <v>2963</v>
      </c>
      <c r="D1075" s="90">
        <v>6.7750000000000004</v>
      </c>
      <c r="E1075" s="90">
        <v>9.6880000000000006</v>
      </c>
      <c r="F1075" s="90">
        <v>0</v>
      </c>
    </row>
    <row r="1076" spans="1:6" x14ac:dyDescent="0.2">
      <c r="A1076" s="89">
        <v>1074</v>
      </c>
      <c r="B1076" s="85" t="s">
        <v>2964</v>
      </c>
      <c r="C1076" s="100" t="s">
        <v>8171</v>
      </c>
      <c r="D1076" s="90">
        <v>16.462</v>
      </c>
      <c r="E1076" s="90">
        <v>23.66</v>
      </c>
      <c r="F1076" s="90">
        <v>0</v>
      </c>
    </row>
    <row r="1077" spans="1:6" ht="25.5" x14ac:dyDescent="0.2">
      <c r="A1077" s="89">
        <v>1075</v>
      </c>
      <c r="B1077" s="85" t="s">
        <v>2965</v>
      </c>
      <c r="C1077" s="100" t="s">
        <v>2966</v>
      </c>
      <c r="D1077" s="90">
        <v>30.763999999999999</v>
      </c>
      <c r="E1077" s="90">
        <v>44.726999999999997</v>
      </c>
      <c r="F1077" s="90">
        <v>0</v>
      </c>
    </row>
    <row r="1078" spans="1:6" x14ac:dyDescent="0.2">
      <c r="A1078" s="89">
        <v>1076</v>
      </c>
      <c r="B1078" s="85" t="s">
        <v>2967</v>
      </c>
      <c r="C1078" s="100" t="s">
        <v>8172</v>
      </c>
      <c r="D1078" s="90">
        <v>471.88400000000001</v>
      </c>
      <c r="E1078" s="90">
        <v>673.69</v>
      </c>
      <c r="F1078" s="90">
        <v>0</v>
      </c>
    </row>
    <row r="1079" spans="1:6" x14ac:dyDescent="0.2">
      <c r="A1079" s="89">
        <v>1077</v>
      </c>
      <c r="B1079" s="85" t="s">
        <v>2968</v>
      </c>
      <c r="C1079" s="100" t="s">
        <v>8173</v>
      </c>
      <c r="D1079" s="90">
        <v>0.71799999999999997</v>
      </c>
      <c r="E1079" s="90">
        <v>1.0269999999999999</v>
      </c>
      <c r="F1079" s="90">
        <v>0</v>
      </c>
    </row>
    <row r="1080" spans="1:6" ht="25.5" x14ac:dyDescent="0.2">
      <c r="A1080" s="89">
        <v>1078</v>
      </c>
      <c r="B1080" s="85" t="s">
        <v>2969</v>
      </c>
      <c r="C1080" s="100" t="s">
        <v>2970</v>
      </c>
      <c r="D1080" s="90">
        <v>163.946</v>
      </c>
      <c r="E1080" s="90">
        <v>372.64800000000002</v>
      </c>
      <c r="F1080" s="90">
        <v>0</v>
      </c>
    </row>
    <row r="1081" spans="1:6" ht="25.5" x14ac:dyDescent="0.2">
      <c r="A1081" s="89">
        <v>1079</v>
      </c>
      <c r="B1081" s="85" t="s">
        <v>2971</v>
      </c>
      <c r="C1081" s="100" t="s">
        <v>2972</v>
      </c>
      <c r="D1081" s="90">
        <v>101.89100000000001</v>
      </c>
      <c r="E1081" s="90">
        <v>146.434</v>
      </c>
      <c r="F1081" s="90">
        <v>0</v>
      </c>
    </row>
    <row r="1082" spans="1:6" x14ac:dyDescent="0.2">
      <c r="A1082" s="89">
        <v>1080</v>
      </c>
      <c r="B1082" s="85" t="s">
        <v>2973</v>
      </c>
      <c r="C1082" s="100" t="s">
        <v>8174</v>
      </c>
      <c r="D1082" s="90">
        <v>6.6689999999999996</v>
      </c>
      <c r="E1082" s="90">
        <v>9.5350000000000001</v>
      </c>
      <c r="F1082" s="90">
        <v>0</v>
      </c>
    </row>
    <row r="1083" spans="1:6" x14ac:dyDescent="0.2">
      <c r="A1083" s="89">
        <v>1081</v>
      </c>
      <c r="B1083" s="85" t="s">
        <v>2974</v>
      </c>
      <c r="C1083" s="100" t="s">
        <v>8175</v>
      </c>
      <c r="D1083" s="90">
        <v>1.254</v>
      </c>
      <c r="E1083" s="90">
        <v>1.792</v>
      </c>
      <c r="F1083" s="90">
        <v>0</v>
      </c>
    </row>
    <row r="1084" spans="1:6" x14ac:dyDescent="0.2">
      <c r="A1084" s="89">
        <v>1082</v>
      </c>
      <c r="B1084" s="85" t="s">
        <v>2975</v>
      </c>
      <c r="C1084" s="100" t="s">
        <v>8176</v>
      </c>
      <c r="D1084" s="90">
        <v>18.452000000000002</v>
      </c>
      <c r="E1084" s="90">
        <v>3.9849999999999999</v>
      </c>
      <c r="F1084" s="90">
        <v>0</v>
      </c>
    </row>
    <row r="1085" spans="1:6" ht="25.5" x14ac:dyDescent="0.2">
      <c r="A1085" s="89">
        <v>1083</v>
      </c>
      <c r="B1085" s="85" t="s">
        <v>2976</v>
      </c>
      <c r="C1085" s="100" t="s">
        <v>2977</v>
      </c>
      <c r="D1085" s="90">
        <v>21.163</v>
      </c>
      <c r="E1085" s="90">
        <v>30.521999999999998</v>
      </c>
      <c r="F1085" s="90">
        <v>0</v>
      </c>
    </row>
    <row r="1086" spans="1:6" ht="25.5" x14ac:dyDescent="0.2">
      <c r="A1086" s="89">
        <v>1084</v>
      </c>
      <c r="B1086" s="85" t="s">
        <v>2978</v>
      </c>
      <c r="C1086" s="100" t="s">
        <v>2979</v>
      </c>
      <c r="D1086" s="90">
        <v>14.19</v>
      </c>
      <c r="E1086" s="90">
        <v>20.356000000000002</v>
      </c>
      <c r="F1086" s="90">
        <v>0</v>
      </c>
    </row>
    <row r="1087" spans="1:6" ht="25.5" x14ac:dyDescent="0.2">
      <c r="A1087" s="89">
        <v>1085</v>
      </c>
      <c r="B1087" s="85" t="s">
        <v>2980</v>
      </c>
      <c r="C1087" s="100" t="s">
        <v>2981</v>
      </c>
      <c r="D1087" s="90">
        <v>0.55800000000000005</v>
      </c>
      <c r="E1087" s="90">
        <v>0.79900000000000004</v>
      </c>
      <c r="F1087" s="90">
        <v>0</v>
      </c>
    </row>
    <row r="1088" spans="1:6" ht="25.5" x14ac:dyDescent="0.2">
      <c r="A1088" s="89">
        <v>1086</v>
      </c>
      <c r="B1088" s="85" t="s">
        <v>2982</v>
      </c>
      <c r="C1088" s="100" t="s">
        <v>2983</v>
      </c>
      <c r="D1088" s="90">
        <v>14.157</v>
      </c>
      <c r="E1088" s="90">
        <v>21.073</v>
      </c>
      <c r="F1088" s="90">
        <v>0</v>
      </c>
    </row>
    <row r="1089" spans="1:6" x14ac:dyDescent="0.2">
      <c r="A1089" s="89">
        <v>1087</v>
      </c>
      <c r="B1089" s="85" t="s">
        <v>2984</v>
      </c>
      <c r="C1089" s="100" t="s">
        <v>8177</v>
      </c>
      <c r="D1089" s="90">
        <v>651.91499999999996</v>
      </c>
      <c r="E1089" s="90">
        <v>931.10299999999995</v>
      </c>
      <c r="F1089" s="90">
        <v>0</v>
      </c>
    </row>
    <row r="1090" spans="1:6" x14ac:dyDescent="0.2">
      <c r="A1090" s="89">
        <v>1088</v>
      </c>
      <c r="B1090" s="85" t="s">
        <v>2985</v>
      </c>
      <c r="C1090" s="100" t="s">
        <v>8178</v>
      </c>
      <c r="D1090" s="90">
        <v>10.455</v>
      </c>
      <c r="E1090" s="90">
        <v>15.352</v>
      </c>
      <c r="F1090" s="90">
        <v>0</v>
      </c>
    </row>
    <row r="1091" spans="1:6" x14ac:dyDescent="0.2">
      <c r="A1091" s="89">
        <v>1089</v>
      </c>
      <c r="B1091" s="85" t="s">
        <v>2986</v>
      </c>
      <c r="C1091" s="100" t="s">
        <v>8179</v>
      </c>
      <c r="D1091" s="90">
        <v>100.551</v>
      </c>
      <c r="E1091" s="90">
        <v>146.602</v>
      </c>
      <c r="F1091" s="90">
        <v>0</v>
      </c>
    </row>
    <row r="1092" spans="1:6" ht="25.5" x14ac:dyDescent="0.2">
      <c r="A1092" s="89">
        <v>1090</v>
      </c>
      <c r="B1092" s="85" t="s">
        <v>2987</v>
      </c>
      <c r="C1092" s="100" t="s">
        <v>2988</v>
      </c>
      <c r="D1092" s="90">
        <v>149.708</v>
      </c>
      <c r="E1092" s="90">
        <v>213.709</v>
      </c>
      <c r="F1092" s="90">
        <v>0</v>
      </c>
    </row>
    <row r="1093" spans="1:6" ht="25.5" x14ac:dyDescent="0.2">
      <c r="A1093" s="89">
        <v>1091</v>
      </c>
      <c r="B1093" s="85" t="s">
        <v>2989</v>
      </c>
      <c r="C1093" s="100" t="s">
        <v>8180</v>
      </c>
      <c r="D1093" s="90">
        <v>4.0789999999999997</v>
      </c>
      <c r="E1093" s="90">
        <v>5.8330000000000002</v>
      </c>
      <c r="F1093" s="90">
        <v>0</v>
      </c>
    </row>
    <row r="1094" spans="1:6" ht="25.5" x14ac:dyDescent="0.2">
      <c r="A1094" s="89">
        <v>1092</v>
      </c>
      <c r="B1094" s="85" t="s">
        <v>2990</v>
      </c>
      <c r="C1094" s="100" t="s">
        <v>2991</v>
      </c>
      <c r="D1094" s="90">
        <v>61.223999999999997</v>
      </c>
      <c r="E1094" s="90">
        <v>53.911999999999999</v>
      </c>
      <c r="F1094" s="90">
        <v>0</v>
      </c>
    </row>
    <row r="1095" spans="1:6" ht="25.5" x14ac:dyDescent="0.2">
      <c r="A1095" s="89">
        <v>1093</v>
      </c>
      <c r="B1095" s="85" t="s">
        <v>2992</v>
      </c>
      <c r="C1095" s="100" t="s">
        <v>2993</v>
      </c>
      <c r="D1095" s="90">
        <v>0.19600000000000001</v>
      </c>
      <c r="E1095" s="90">
        <v>0</v>
      </c>
      <c r="F1095" s="90">
        <v>0</v>
      </c>
    </row>
    <row r="1096" spans="1:6" x14ac:dyDescent="0.2">
      <c r="A1096" s="89">
        <v>1094</v>
      </c>
      <c r="B1096" s="85" t="s">
        <v>2994</v>
      </c>
      <c r="C1096" s="100" t="s">
        <v>8181</v>
      </c>
      <c r="D1096" s="90">
        <v>3871.6419999999998</v>
      </c>
      <c r="E1096" s="90">
        <v>35.747999999999998</v>
      </c>
      <c r="F1096" s="90">
        <v>0</v>
      </c>
    </row>
    <row r="1097" spans="1:6" x14ac:dyDescent="0.2">
      <c r="A1097" s="89">
        <v>1095</v>
      </c>
      <c r="B1097" s="85" t="s">
        <v>2995</v>
      </c>
      <c r="C1097" s="100" t="s">
        <v>8182</v>
      </c>
      <c r="D1097" s="90">
        <v>76824.335999999996</v>
      </c>
      <c r="E1097" s="90">
        <v>59935.044000000002</v>
      </c>
      <c r="F1097" s="90">
        <v>0</v>
      </c>
    </row>
    <row r="1098" spans="1:6" ht="25.5" x14ac:dyDescent="0.2">
      <c r="A1098" s="89">
        <v>1096</v>
      </c>
      <c r="B1098" s="85" t="s">
        <v>2996</v>
      </c>
      <c r="C1098" s="100" t="s">
        <v>2997</v>
      </c>
      <c r="D1098" s="90">
        <v>718.18</v>
      </c>
      <c r="E1098" s="90">
        <v>676.89099999999996</v>
      </c>
      <c r="F1098" s="90">
        <v>0</v>
      </c>
    </row>
    <row r="1099" spans="1:6" ht="25.5" x14ac:dyDescent="0.2">
      <c r="A1099" s="89">
        <v>1097</v>
      </c>
      <c r="B1099" s="85" t="s">
        <v>2998</v>
      </c>
      <c r="C1099" s="100" t="s">
        <v>2999</v>
      </c>
      <c r="D1099" s="90">
        <v>460.00799999999998</v>
      </c>
      <c r="E1099" s="90">
        <v>283.98899999999998</v>
      </c>
      <c r="F1099" s="90">
        <v>0</v>
      </c>
    </row>
    <row r="1100" spans="1:6" x14ac:dyDescent="0.2">
      <c r="A1100" s="89">
        <v>1098</v>
      </c>
      <c r="B1100" s="85" t="s">
        <v>3000</v>
      </c>
      <c r="C1100" s="100" t="s">
        <v>8183</v>
      </c>
      <c r="D1100" s="90">
        <v>128.05699999999999</v>
      </c>
      <c r="E1100" s="90">
        <v>0.55200000000000005</v>
      </c>
      <c r="F1100" s="90">
        <v>0</v>
      </c>
    </row>
    <row r="1101" spans="1:6" x14ac:dyDescent="0.2">
      <c r="A1101" s="89">
        <v>1099</v>
      </c>
      <c r="B1101" s="85" t="s">
        <v>735</v>
      </c>
      <c r="C1101" s="100" t="s">
        <v>8184</v>
      </c>
      <c r="D1101" s="90">
        <v>775.92</v>
      </c>
      <c r="E1101" s="90">
        <v>1051.2380000000001</v>
      </c>
      <c r="F1101" s="90">
        <v>0</v>
      </c>
    </row>
    <row r="1102" spans="1:6" x14ac:dyDescent="0.2">
      <c r="A1102" s="89">
        <v>1100</v>
      </c>
      <c r="B1102" s="85" t="s">
        <v>3001</v>
      </c>
      <c r="C1102" s="100" t="s">
        <v>8185</v>
      </c>
      <c r="D1102" s="90">
        <v>526.39</v>
      </c>
      <c r="E1102" s="90">
        <v>111.218</v>
      </c>
      <c r="F1102" s="90">
        <v>0</v>
      </c>
    </row>
    <row r="1103" spans="1:6" ht="25.5" x14ac:dyDescent="0.2">
      <c r="A1103" s="89">
        <v>1101</v>
      </c>
      <c r="B1103" s="85" t="s">
        <v>3002</v>
      </c>
      <c r="C1103" s="100" t="s">
        <v>3003</v>
      </c>
      <c r="D1103" s="90">
        <v>828.66200000000003</v>
      </c>
      <c r="E1103" s="90">
        <v>1176.491</v>
      </c>
      <c r="F1103" s="90">
        <v>0</v>
      </c>
    </row>
    <row r="1104" spans="1:6" x14ac:dyDescent="0.2">
      <c r="A1104" s="89">
        <v>1102</v>
      </c>
      <c r="B1104" s="85" t="s">
        <v>3004</v>
      </c>
      <c r="C1104" s="100" t="s">
        <v>8186</v>
      </c>
      <c r="D1104" s="90">
        <v>103.086</v>
      </c>
      <c r="E1104" s="90">
        <v>189.952</v>
      </c>
      <c r="F1104" s="90">
        <v>0</v>
      </c>
    </row>
    <row r="1105" spans="1:6" x14ac:dyDescent="0.2">
      <c r="A1105" s="89">
        <v>1103</v>
      </c>
      <c r="B1105" s="85" t="s">
        <v>3005</v>
      </c>
      <c r="C1105" s="100" t="s">
        <v>8187</v>
      </c>
      <c r="D1105" s="90">
        <v>2307.6309999999999</v>
      </c>
      <c r="E1105" s="90">
        <v>2953.1239999999998</v>
      </c>
      <c r="F1105" s="90">
        <v>0</v>
      </c>
    </row>
    <row r="1106" spans="1:6" x14ac:dyDescent="0.2">
      <c r="A1106" s="89">
        <v>1104</v>
      </c>
      <c r="B1106" s="85" t="s">
        <v>3006</v>
      </c>
      <c r="C1106" s="100" t="s">
        <v>8188</v>
      </c>
      <c r="D1106" s="90">
        <v>5268.0640000000003</v>
      </c>
      <c r="E1106" s="90">
        <v>7638.1779999999999</v>
      </c>
      <c r="F1106" s="90">
        <v>0</v>
      </c>
    </row>
    <row r="1107" spans="1:6" ht="25.5" x14ac:dyDescent="0.2">
      <c r="A1107" s="89">
        <v>1105</v>
      </c>
      <c r="B1107" s="85" t="s">
        <v>3007</v>
      </c>
      <c r="C1107" s="100" t="s">
        <v>20771</v>
      </c>
      <c r="D1107" s="90">
        <v>0.28199999999999997</v>
      </c>
      <c r="E1107" s="90">
        <v>0.40300000000000002</v>
      </c>
      <c r="F1107" s="90">
        <v>0</v>
      </c>
    </row>
    <row r="1108" spans="1:6" x14ac:dyDescent="0.2">
      <c r="A1108" s="89">
        <v>1106</v>
      </c>
      <c r="B1108" s="85" t="s">
        <v>3008</v>
      </c>
      <c r="C1108" s="100" t="s">
        <v>8189</v>
      </c>
      <c r="D1108" s="90">
        <v>17.914000000000001</v>
      </c>
      <c r="E1108" s="90">
        <v>5.0490000000000004</v>
      </c>
      <c r="F1108" s="90">
        <v>0</v>
      </c>
    </row>
    <row r="1109" spans="1:6" x14ac:dyDescent="0.2">
      <c r="A1109" s="89">
        <v>1107</v>
      </c>
      <c r="B1109" s="85" t="s">
        <v>3009</v>
      </c>
      <c r="C1109" s="100" t="s">
        <v>8190</v>
      </c>
      <c r="D1109" s="90">
        <v>0.90500000000000003</v>
      </c>
      <c r="E1109" s="90">
        <v>1.294</v>
      </c>
      <c r="F1109" s="90">
        <v>0</v>
      </c>
    </row>
    <row r="1110" spans="1:6" x14ac:dyDescent="0.2">
      <c r="A1110" s="89">
        <v>1108</v>
      </c>
      <c r="B1110" s="85" t="s">
        <v>3010</v>
      </c>
      <c r="C1110" s="100" t="s">
        <v>8191</v>
      </c>
      <c r="D1110" s="90">
        <v>229.435</v>
      </c>
      <c r="E1110" s="90">
        <v>280.76400000000001</v>
      </c>
      <c r="F1110" s="90">
        <v>0</v>
      </c>
    </row>
    <row r="1111" spans="1:6" x14ac:dyDescent="0.2">
      <c r="A1111" s="89">
        <v>1109</v>
      </c>
      <c r="B1111" s="85" t="s">
        <v>3011</v>
      </c>
      <c r="C1111" s="100" t="s">
        <v>8192</v>
      </c>
      <c r="D1111" s="90">
        <v>1830.8420000000001</v>
      </c>
      <c r="E1111" s="90">
        <v>2690.223</v>
      </c>
      <c r="F1111" s="90">
        <v>0</v>
      </c>
    </row>
    <row r="1112" spans="1:6" ht="25.5" x14ac:dyDescent="0.2">
      <c r="A1112" s="89">
        <v>1110</v>
      </c>
      <c r="B1112" s="85" t="s">
        <v>3012</v>
      </c>
      <c r="C1112" s="100" t="s">
        <v>8193</v>
      </c>
      <c r="D1112" s="90">
        <v>8.1940000000000008</v>
      </c>
      <c r="E1112" s="90">
        <v>10.337</v>
      </c>
      <c r="F1112" s="90">
        <v>0</v>
      </c>
    </row>
    <row r="1113" spans="1:6" x14ac:dyDescent="0.2">
      <c r="A1113" s="89">
        <v>1111</v>
      </c>
      <c r="B1113" s="85" t="s">
        <v>3013</v>
      </c>
      <c r="C1113" s="100" t="s">
        <v>8194</v>
      </c>
      <c r="D1113" s="90">
        <v>12542.004000000001</v>
      </c>
      <c r="E1113" s="90">
        <v>18071.928</v>
      </c>
      <c r="F1113" s="90">
        <v>0</v>
      </c>
    </row>
    <row r="1114" spans="1:6" x14ac:dyDescent="0.2">
      <c r="A1114" s="89">
        <v>1112</v>
      </c>
      <c r="B1114" s="85" t="s">
        <v>3014</v>
      </c>
      <c r="C1114" s="100" t="s">
        <v>8195</v>
      </c>
      <c r="D1114" s="90">
        <v>68.546000000000006</v>
      </c>
      <c r="E1114" s="90">
        <v>98.281000000000006</v>
      </c>
      <c r="F1114" s="90">
        <v>0</v>
      </c>
    </row>
    <row r="1115" spans="1:6" x14ac:dyDescent="0.2">
      <c r="A1115" s="89">
        <v>1113</v>
      </c>
      <c r="B1115" s="85" t="s">
        <v>3015</v>
      </c>
      <c r="C1115" s="100" t="s">
        <v>8196</v>
      </c>
      <c r="D1115" s="90">
        <v>23.606999999999999</v>
      </c>
      <c r="E1115" s="90">
        <v>33.762</v>
      </c>
      <c r="F1115" s="90">
        <v>0</v>
      </c>
    </row>
    <row r="1116" spans="1:6" x14ac:dyDescent="0.2">
      <c r="A1116" s="89">
        <v>1114</v>
      </c>
      <c r="B1116" s="85" t="s">
        <v>3016</v>
      </c>
      <c r="C1116" s="100" t="s">
        <v>8197</v>
      </c>
      <c r="D1116" s="90">
        <v>9530.0020000000004</v>
      </c>
      <c r="E1116" s="90">
        <v>4.0949999999999998</v>
      </c>
      <c r="F1116" s="90">
        <v>0</v>
      </c>
    </row>
    <row r="1117" spans="1:6" x14ac:dyDescent="0.2">
      <c r="A1117" s="89">
        <v>1115</v>
      </c>
      <c r="B1117" s="85" t="s">
        <v>3017</v>
      </c>
      <c r="C1117" s="100" t="s">
        <v>8198</v>
      </c>
      <c r="D1117" s="90">
        <v>53.256999999999998</v>
      </c>
      <c r="E1117" s="90">
        <v>44.627000000000002</v>
      </c>
      <c r="F1117" s="90">
        <v>0</v>
      </c>
    </row>
    <row r="1118" spans="1:6" x14ac:dyDescent="0.2">
      <c r="A1118" s="89">
        <v>1116</v>
      </c>
      <c r="B1118" s="85" t="s">
        <v>3018</v>
      </c>
      <c r="C1118" s="100" t="s">
        <v>8199</v>
      </c>
      <c r="D1118" s="90">
        <v>92.881</v>
      </c>
      <c r="E1118" s="90">
        <v>132.886</v>
      </c>
      <c r="F1118" s="90">
        <v>0</v>
      </c>
    </row>
    <row r="1119" spans="1:6" ht="25.5" x14ac:dyDescent="0.2">
      <c r="A1119" s="89">
        <v>1117</v>
      </c>
      <c r="B1119" s="85" t="s">
        <v>3019</v>
      </c>
      <c r="C1119" s="100" t="s">
        <v>8200</v>
      </c>
      <c r="D1119" s="90">
        <v>124.5</v>
      </c>
      <c r="E1119" s="90">
        <v>174.33</v>
      </c>
      <c r="F1119" s="90">
        <v>0</v>
      </c>
    </row>
    <row r="1120" spans="1:6" x14ac:dyDescent="0.2">
      <c r="A1120" s="89">
        <v>1118</v>
      </c>
      <c r="B1120" s="85" t="s">
        <v>3020</v>
      </c>
      <c r="C1120" s="100" t="s">
        <v>8201</v>
      </c>
      <c r="D1120" s="90">
        <v>18.321000000000002</v>
      </c>
      <c r="E1120" s="90">
        <v>26.303000000000001</v>
      </c>
      <c r="F1120" s="90">
        <v>0</v>
      </c>
    </row>
    <row r="1121" spans="1:6" x14ac:dyDescent="0.2">
      <c r="A1121" s="89">
        <v>1119</v>
      </c>
      <c r="B1121" s="85" t="s">
        <v>3021</v>
      </c>
      <c r="C1121" s="100" t="s">
        <v>8202</v>
      </c>
      <c r="D1121" s="90">
        <v>4.2069999999999999</v>
      </c>
      <c r="E1121" s="90">
        <v>6.016</v>
      </c>
      <c r="F1121" s="90">
        <v>0</v>
      </c>
    </row>
    <row r="1122" spans="1:6" x14ac:dyDescent="0.2">
      <c r="A1122" s="89">
        <v>1120</v>
      </c>
      <c r="B1122" s="85" t="s">
        <v>3022</v>
      </c>
      <c r="C1122" s="100" t="s">
        <v>8203</v>
      </c>
      <c r="D1122" s="90">
        <v>17.664999999999999</v>
      </c>
      <c r="E1122" s="90">
        <v>1.5089999999999999</v>
      </c>
      <c r="F1122" s="90">
        <v>0</v>
      </c>
    </row>
    <row r="1123" spans="1:6" ht="25.5" x14ac:dyDescent="0.2">
      <c r="A1123" s="89">
        <v>1121</v>
      </c>
      <c r="B1123" s="85" t="s">
        <v>3023</v>
      </c>
      <c r="C1123" s="100" t="s">
        <v>3024</v>
      </c>
      <c r="D1123" s="90">
        <v>33.225000000000001</v>
      </c>
      <c r="E1123" s="90">
        <v>11.997</v>
      </c>
      <c r="F1123" s="90">
        <v>0</v>
      </c>
    </row>
    <row r="1124" spans="1:6" x14ac:dyDescent="0.2">
      <c r="A1124" s="89">
        <v>1122</v>
      </c>
      <c r="B1124" s="85" t="s">
        <v>3025</v>
      </c>
      <c r="C1124" s="100" t="s">
        <v>8204</v>
      </c>
      <c r="D1124" s="90">
        <v>85.23</v>
      </c>
      <c r="E1124" s="90">
        <v>8.3049999999999997</v>
      </c>
      <c r="F1124" s="90">
        <v>0</v>
      </c>
    </row>
    <row r="1125" spans="1:6" x14ac:dyDescent="0.2">
      <c r="A1125" s="89">
        <v>1123</v>
      </c>
      <c r="B1125" s="85" t="s">
        <v>3026</v>
      </c>
      <c r="C1125" s="100" t="s">
        <v>8205</v>
      </c>
      <c r="D1125" s="90">
        <v>0.40300000000000002</v>
      </c>
      <c r="E1125" s="90">
        <v>0.57999999999999996</v>
      </c>
      <c r="F1125" s="90">
        <v>0</v>
      </c>
    </row>
    <row r="1126" spans="1:6" ht="25.5" x14ac:dyDescent="0.2">
      <c r="A1126" s="89">
        <v>1124</v>
      </c>
      <c r="B1126" s="85" t="s">
        <v>3027</v>
      </c>
      <c r="C1126" s="100" t="s">
        <v>3028</v>
      </c>
      <c r="D1126" s="90">
        <v>154.077</v>
      </c>
      <c r="E1126" s="90">
        <v>88.789000000000001</v>
      </c>
      <c r="F1126" s="90">
        <v>0</v>
      </c>
    </row>
    <row r="1127" spans="1:6" x14ac:dyDescent="0.2">
      <c r="A1127" s="89">
        <v>1125</v>
      </c>
      <c r="B1127" s="85" t="s">
        <v>3029</v>
      </c>
      <c r="C1127" s="100" t="s">
        <v>8206</v>
      </c>
      <c r="D1127" s="90">
        <v>65.13</v>
      </c>
      <c r="E1127" s="90">
        <v>0.436</v>
      </c>
      <c r="F1127" s="90">
        <v>0</v>
      </c>
    </row>
    <row r="1128" spans="1:6" ht="25.5" x14ac:dyDescent="0.2">
      <c r="A1128" s="89">
        <v>1126</v>
      </c>
      <c r="B1128" s="85" t="s">
        <v>3030</v>
      </c>
      <c r="C1128" s="100" t="s">
        <v>3031</v>
      </c>
      <c r="D1128" s="90">
        <v>32.389000000000003</v>
      </c>
      <c r="E1128" s="90">
        <v>10.053000000000001</v>
      </c>
      <c r="F1128" s="90">
        <v>0</v>
      </c>
    </row>
    <row r="1129" spans="1:6" ht="25.5" x14ac:dyDescent="0.2">
      <c r="A1129" s="89">
        <v>1127</v>
      </c>
      <c r="B1129" s="85" t="s">
        <v>3032</v>
      </c>
      <c r="C1129" s="100" t="s">
        <v>3033</v>
      </c>
      <c r="D1129" s="90">
        <v>194.76400000000001</v>
      </c>
      <c r="E1129" s="90">
        <v>97.061999999999998</v>
      </c>
      <c r="F1129" s="90">
        <v>0</v>
      </c>
    </row>
    <row r="1130" spans="1:6" x14ac:dyDescent="0.2">
      <c r="A1130" s="89">
        <v>1128</v>
      </c>
      <c r="B1130" s="85" t="s">
        <v>3034</v>
      </c>
      <c r="C1130" s="100" t="s">
        <v>8207</v>
      </c>
      <c r="D1130" s="90">
        <v>5.6619999999999999</v>
      </c>
      <c r="E1130" s="90">
        <v>8.1609999999999996</v>
      </c>
      <c r="F1130" s="90">
        <v>0</v>
      </c>
    </row>
    <row r="1131" spans="1:6" x14ac:dyDescent="0.2">
      <c r="A1131" s="89">
        <v>1129</v>
      </c>
      <c r="B1131" s="85" t="s">
        <v>3035</v>
      </c>
      <c r="C1131" s="100" t="s">
        <v>8208</v>
      </c>
      <c r="D1131" s="90">
        <v>26.071999999999999</v>
      </c>
      <c r="E1131" s="90">
        <v>38.402000000000001</v>
      </c>
      <c r="F1131" s="90">
        <v>0</v>
      </c>
    </row>
    <row r="1132" spans="1:6" ht="25.5" x14ac:dyDescent="0.2">
      <c r="A1132" s="89">
        <v>1130</v>
      </c>
      <c r="B1132" s="85" t="s">
        <v>3036</v>
      </c>
      <c r="C1132" s="100" t="s">
        <v>3037</v>
      </c>
      <c r="D1132" s="90">
        <v>88.073999999999998</v>
      </c>
      <c r="E1132" s="90">
        <v>83.980999999999995</v>
      </c>
      <c r="F1132" s="90">
        <v>0</v>
      </c>
    </row>
    <row r="1133" spans="1:6" ht="25.5" x14ac:dyDescent="0.2">
      <c r="A1133" s="89">
        <v>1131</v>
      </c>
      <c r="B1133" s="85" t="s">
        <v>3038</v>
      </c>
      <c r="C1133" s="100" t="s">
        <v>3039</v>
      </c>
      <c r="D1133" s="90">
        <v>397.61399999999998</v>
      </c>
      <c r="E1133" s="90">
        <v>227.34399999999999</v>
      </c>
      <c r="F1133" s="90">
        <v>0</v>
      </c>
    </row>
    <row r="1134" spans="1:6" ht="25.5" x14ac:dyDescent="0.2">
      <c r="A1134" s="89">
        <v>1132</v>
      </c>
      <c r="B1134" s="85" t="s">
        <v>3040</v>
      </c>
      <c r="C1134" s="100" t="s">
        <v>3041</v>
      </c>
      <c r="D1134" s="90">
        <v>67.668000000000006</v>
      </c>
      <c r="E1134" s="90">
        <v>28.645</v>
      </c>
      <c r="F1134" s="90">
        <v>0</v>
      </c>
    </row>
    <row r="1135" spans="1:6" ht="25.5" x14ac:dyDescent="0.2">
      <c r="A1135" s="89">
        <v>1133</v>
      </c>
      <c r="B1135" s="85" t="s">
        <v>3042</v>
      </c>
      <c r="C1135" s="100" t="s">
        <v>3043</v>
      </c>
      <c r="D1135" s="90">
        <v>7.9000000000000001E-2</v>
      </c>
      <c r="E1135" s="90">
        <v>0.113</v>
      </c>
      <c r="F1135" s="90">
        <v>0</v>
      </c>
    </row>
    <row r="1136" spans="1:6" ht="25.5" x14ac:dyDescent="0.2">
      <c r="A1136" s="89">
        <v>1134</v>
      </c>
      <c r="B1136" s="85" t="s">
        <v>3044</v>
      </c>
      <c r="C1136" s="100" t="s">
        <v>3045</v>
      </c>
      <c r="D1136" s="90">
        <v>70.558000000000007</v>
      </c>
      <c r="E1136" s="90">
        <v>5.5309999999999997</v>
      </c>
      <c r="F1136" s="90">
        <v>0</v>
      </c>
    </row>
    <row r="1137" spans="1:6" x14ac:dyDescent="0.2">
      <c r="A1137" s="89">
        <v>1135</v>
      </c>
      <c r="B1137" s="85" t="s">
        <v>3046</v>
      </c>
      <c r="C1137" s="100" t="s">
        <v>8209</v>
      </c>
      <c r="D1137" s="90">
        <v>491.029</v>
      </c>
      <c r="E1137" s="90">
        <v>702.49400000000003</v>
      </c>
      <c r="F1137" s="90">
        <v>0</v>
      </c>
    </row>
    <row r="1138" spans="1:6" ht="25.5" x14ac:dyDescent="0.2">
      <c r="A1138" s="89">
        <v>1136</v>
      </c>
      <c r="B1138" s="85" t="s">
        <v>3047</v>
      </c>
      <c r="C1138" s="100" t="s">
        <v>3048</v>
      </c>
      <c r="D1138" s="90">
        <v>199.84700000000001</v>
      </c>
      <c r="E1138" s="90">
        <v>284.68599999999998</v>
      </c>
      <c r="F1138" s="90">
        <v>0</v>
      </c>
    </row>
    <row r="1139" spans="1:6" x14ac:dyDescent="0.2">
      <c r="A1139" s="89">
        <v>1137</v>
      </c>
      <c r="B1139" s="85" t="s">
        <v>3049</v>
      </c>
      <c r="C1139" s="100" t="s">
        <v>8210</v>
      </c>
      <c r="D1139" s="90">
        <v>25.032</v>
      </c>
      <c r="E1139" s="90">
        <v>36.548000000000002</v>
      </c>
      <c r="F1139" s="90">
        <v>0</v>
      </c>
    </row>
    <row r="1140" spans="1:6" x14ac:dyDescent="0.2">
      <c r="A1140" s="89">
        <v>1138</v>
      </c>
      <c r="B1140" s="85" t="s">
        <v>3050</v>
      </c>
      <c r="C1140" s="100" t="s">
        <v>8211</v>
      </c>
      <c r="D1140" s="90">
        <v>2.4009999999999998</v>
      </c>
      <c r="E1140" s="90">
        <v>6.5000000000000002E-2</v>
      </c>
      <c r="F1140" s="90">
        <v>0</v>
      </c>
    </row>
    <row r="1141" spans="1:6" ht="25.5" x14ac:dyDescent="0.2">
      <c r="A1141" s="89">
        <v>1139</v>
      </c>
      <c r="B1141" s="85" t="s">
        <v>3051</v>
      </c>
      <c r="C1141" s="100" t="s">
        <v>3052</v>
      </c>
      <c r="D1141" s="90">
        <v>16.814</v>
      </c>
      <c r="E1141" s="90">
        <v>0.52</v>
      </c>
      <c r="F1141" s="90">
        <v>0</v>
      </c>
    </row>
    <row r="1142" spans="1:6" ht="25.5" x14ac:dyDescent="0.2">
      <c r="A1142" s="89">
        <v>1140</v>
      </c>
      <c r="B1142" s="85" t="s">
        <v>3053</v>
      </c>
      <c r="C1142" s="100" t="s">
        <v>3054</v>
      </c>
      <c r="D1142" s="90">
        <v>386.18799999999999</v>
      </c>
      <c r="E1142" s="90">
        <v>57.27</v>
      </c>
      <c r="F1142" s="90">
        <v>0</v>
      </c>
    </row>
    <row r="1143" spans="1:6" ht="25.5" x14ac:dyDescent="0.2">
      <c r="A1143" s="89">
        <v>1141</v>
      </c>
      <c r="B1143" s="85" t="s">
        <v>3055</v>
      </c>
      <c r="C1143" s="100" t="s">
        <v>3056</v>
      </c>
      <c r="D1143" s="90">
        <v>904.61800000000005</v>
      </c>
      <c r="E1143" s="90">
        <v>1293.105</v>
      </c>
      <c r="F1143" s="90">
        <v>0</v>
      </c>
    </row>
    <row r="1144" spans="1:6" x14ac:dyDescent="0.2">
      <c r="A1144" s="89">
        <v>1142</v>
      </c>
      <c r="B1144" s="85" t="s">
        <v>3057</v>
      </c>
      <c r="C1144" s="100" t="s">
        <v>8212</v>
      </c>
      <c r="D1144" s="90">
        <v>783.02700000000004</v>
      </c>
      <c r="E1144" s="90">
        <v>576.55399999999997</v>
      </c>
      <c r="F1144" s="90">
        <v>0</v>
      </c>
    </row>
    <row r="1145" spans="1:6" x14ac:dyDescent="0.2">
      <c r="A1145" s="89">
        <v>1143</v>
      </c>
      <c r="B1145" s="85" t="s">
        <v>3058</v>
      </c>
      <c r="C1145" s="100" t="s">
        <v>8213</v>
      </c>
      <c r="D1145" s="90">
        <v>199.15199999999999</v>
      </c>
      <c r="E1145" s="90">
        <v>28.622</v>
      </c>
      <c r="F1145" s="90">
        <v>0</v>
      </c>
    </row>
    <row r="1146" spans="1:6" x14ac:dyDescent="0.2">
      <c r="A1146" s="89">
        <v>1144</v>
      </c>
      <c r="B1146" s="85" t="s">
        <v>3059</v>
      </c>
      <c r="C1146" s="100" t="s">
        <v>8214</v>
      </c>
      <c r="D1146" s="90">
        <v>61.453000000000003</v>
      </c>
      <c r="E1146" s="90">
        <v>42.204000000000001</v>
      </c>
      <c r="F1146" s="90">
        <v>0</v>
      </c>
    </row>
    <row r="1147" spans="1:6" x14ac:dyDescent="0.2">
      <c r="A1147" s="89">
        <v>1145</v>
      </c>
      <c r="B1147" s="85" t="s">
        <v>3060</v>
      </c>
      <c r="C1147" s="100" t="s">
        <v>8215</v>
      </c>
      <c r="D1147" s="90">
        <v>85.638000000000005</v>
      </c>
      <c r="E1147" s="90">
        <v>78.867000000000004</v>
      </c>
      <c r="F1147" s="90">
        <v>0</v>
      </c>
    </row>
    <row r="1148" spans="1:6" x14ac:dyDescent="0.2">
      <c r="A1148" s="89">
        <v>1146</v>
      </c>
      <c r="B1148" s="85" t="s">
        <v>3061</v>
      </c>
      <c r="C1148" s="100" t="s">
        <v>8216</v>
      </c>
      <c r="D1148" s="90">
        <v>80.334000000000003</v>
      </c>
      <c r="E1148" s="90">
        <v>0.13</v>
      </c>
      <c r="F1148" s="90">
        <v>0</v>
      </c>
    </row>
    <row r="1149" spans="1:6" ht="25.5" x14ac:dyDescent="0.2">
      <c r="A1149" s="89">
        <v>1147</v>
      </c>
      <c r="B1149" s="85" t="s">
        <v>3062</v>
      </c>
      <c r="C1149" s="100" t="s">
        <v>3063</v>
      </c>
      <c r="D1149" s="90">
        <v>148.72499999999999</v>
      </c>
      <c r="E1149" s="90">
        <v>257.77800000000002</v>
      </c>
      <c r="F1149" s="90">
        <v>0</v>
      </c>
    </row>
    <row r="1150" spans="1:6" x14ac:dyDescent="0.2">
      <c r="A1150" s="89">
        <v>1148</v>
      </c>
      <c r="B1150" s="85" t="s">
        <v>3064</v>
      </c>
      <c r="C1150" s="100" t="s">
        <v>8217</v>
      </c>
      <c r="D1150" s="90">
        <v>123.023</v>
      </c>
      <c r="E1150" s="90">
        <v>307.30500000000001</v>
      </c>
      <c r="F1150" s="90">
        <v>0</v>
      </c>
    </row>
    <row r="1151" spans="1:6" x14ac:dyDescent="0.2">
      <c r="A1151" s="89">
        <v>1149</v>
      </c>
      <c r="B1151" s="85" t="s">
        <v>3065</v>
      </c>
      <c r="C1151" s="100" t="s">
        <v>8218</v>
      </c>
      <c r="D1151" s="90">
        <v>43.87</v>
      </c>
      <c r="E1151" s="90">
        <v>26.457000000000001</v>
      </c>
      <c r="F1151" s="90">
        <v>0</v>
      </c>
    </row>
    <row r="1152" spans="1:6" x14ac:dyDescent="0.2">
      <c r="A1152" s="89">
        <v>1150</v>
      </c>
      <c r="B1152" s="85" t="s">
        <v>3066</v>
      </c>
      <c r="C1152" s="100" t="s">
        <v>8219</v>
      </c>
      <c r="D1152" s="90">
        <v>368.67599999999999</v>
      </c>
      <c r="E1152" s="90">
        <v>935.64499999999998</v>
      </c>
      <c r="F1152" s="90">
        <v>0</v>
      </c>
    </row>
    <row r="1153" spans="1:6" x14ac:dyDescent="0.2">
      <c r="A1153" s="89">
        <v>1151</v>
      </c>
      <c r="B1153" s="85" t="s">
        <v>3067</v>
      </c>
      <c r="C1153" s="100" t="s">
        <v>8220</v>
      </c>
      <c r="D1153" s="90">
        <v>427.86599999999999</v>
      </c>
      <c r="E1153" s="90">
        <v>440.69600000000003</v>
      </c>
      <c r="F1153" s="90">
        <v>0</v>
      </c>
    </row>
    <row r="1154" spans="1:6" x14ac:dyDescent="0.2">
      <c r="A1154" s="89">
        <v>1152</v>
      </c>
      <c r="B1154" s="85" t="s">
        <v>3068</v>
      </c>
      <c r="C1154" s="100" t="s">
        <v>8221</v>
      </c>
      <c r="D1154" s="90">
        <v>1073.6469999999999</v>
      </c>
      <c r="E1154" s="90">
        <v>1410.4849999999999</v>
      </c>
      <c r="F1154" s="90">
        <v>0</v>
      </c>
    </row>
    <row r="1155" spans="1:6" x14ac:dyDescent="0.2">
      <c r="A1155" s="89">
        <v>1153</v>
      </c>
      <c r="B1155" s="85" t="s">
        <v>3069</v>
      </c>
      <c r="C1155" s="100" t="s">
        <v>8222</v>
      </c>
      <c r="D1155" s="90">
        <v>1120.08</v>
      </c>
      <c r="E1155" s="90">
        <v>2938.9070000000002</v>
      </c>
      <c r="F1155" s="90">
        <v>0</v>
      </c>
    </row>
    <row r="1156" spans="1:6" ht="25.5" x14ac:dyDescent="0.2">
      <c r="A1156" s="89">
        <v>1154</v>
      </c>
      <c r="B1156" s="85" t="s">
        <v>3070</v>
      </c>
      <c r="C1156" s="100" t="s">
        <v>3071</v>
      </c>
      <c r="D1156" s="90">
        <v>117.955</v>
      </c>
      <c r="E1156" s="90">
        <v>0.26</v>
      </c>
      <c r="F1156" s="90">
        <v>0</v>
      </c>
    </row>
    <row r="1157" spans="1:6" ht="25.5" x14ac:dyDescent="0.2">
      <c r="A1157" s="89">
        <v>1155</v>
      </c>
      <c r="B1157" s="85" t="s">
        <v>3072</v>
      </c>
      <c r="C1157" s="100" t="s">
        <v>8223</v>
      </c>
      <c r="D1157" s="90">
        <v>9.5809999999999995</v>
      </c>
      <c r="E1157" s="90">
        <v>0.13</v>
      </c>
      <c r="F1157" s="90">
        <v>0</v>
      </c>
    </row>
    <row r="1158" spans="1:6" x14ac:dyDescent="0.2">
      <c r="A1158" s="89">
        <v>1156</v>
      </c>
      <c r="B1158" s="85" t="s">
        <v>3073</v>
      </c>
      <c r="C1158" s="100" t="s">
        <v>8224</v>
      </c>
      <c r="D1158" s="90">
        <v>71.53</v>
      </c>
      <c r="E1158" s="90">
        <v>0.39</v>
      </c>
      <c r="F1158" s="90">
        <v>0</v>
      </c>
    </row>
    <row r="1159" spans="1:6" ht="25.5" x14ac:dyDescent="0.2">
      <c r="A1159" s="89">
        <v>1157</v>
      </c>
      <c r="B1159" s="85" t="s">
        <v>3074</v>
      </c>
      <c r="C1159" s="100" t="s">
        <v>3075</v>
      </c>
      <c r="D1159" s="90">
        <v>14.996</v>
      </c>
      <c r="E1159" s="90">
        <v>0.19500000000000001</v>
      </c>
      <c r="F1159" s="90">
        <v>0</v>
      </c>
    </row>
    <row r="1160" spans="1:6" ht="25.5" x14ac:dyDescent="0.2">
      <c r="A1160" s="89">
        <v>1158</v>
      </c>
      <c r="B1160" s="85" t="s">
        <v>3076</v>
      </c>
      <c r="C1160" s="100" t="s">
        <v>3077</v>
      </c>
      <c r="D1160" s="90">
        <v>9.0779999999999994</v>
      </c>
      <c r="E1160" s="90">
        <v>0.13</v>
      </c>
      <c r="F1160" s="90">
        <v>0</v>
      </c>
    </row>
    <row r="1161" spans="1:6" ht="25.5" x14ac:dyDescent="0.2">
      <c r="A1161" s="89">
        <v>1159</v>
      </c>
      <c r="B1161" s="85" t="s">
        <v>3078</v>
      </c>
      <c r="C1161" s="100" t="s">
        <v>3079</v>
      </c>
      <c r="D1161" s="90">
        <v>1.909</v>
      </c>
      <c r="E1161" s="90">
        <v>4.0549999999999997</v>
      </c>
      <c r="F1161" s="90">
        <v>0</v>
      </c>
    </row>
    <row r="1162" spans="1:6" ht="25.5" x14ac:dyDescent="0.2">
      <c r="A1162" s="89">
        <v>1160</v>
      </c>
      <c r="B1162" s="85" t="s">
        <v>3080</v>
      </c>
      <c r="C1162" s="100" t="s">
        <v>3081</v>
      </c>
      <c r="D1162" s="90">
        <v>22.619</v>
      </c>
      <c r="E1162" s="90">
        <v>17.501999999999999</v>
      </c>
      <c r="F1162" s="90">
        <v>0</v>
      </c>
    </row>
    <row r="1163" spans="1:6" ht="25.5" x14ac:dyDescent="0.2">
      <c r="A1163" s="89">
        <v>1161</v>
      </c>
      <c r="B1163" s="85" t="s">
        <v>3082</v>
      </c>
      <c r="C1163" s="100" t="s">
        <v>3083</v>
      </c>
      <c r="D1163" s="90">
        <v>208.72</v>
      </c>
      <c r="E1163" s="90">
        <v>1.17</v>
      </c>
      <c r="F1163" s="90">
        <v>0</v>
      </c>
    </row>
    <row r="1164" spans="1:6" ht="25.5" x14ac:dyDescent="0.2">
      <c r="A1164" s="89">
        <v>1162</v>
      </c>
      <c r="B1164" s="85" t="s">
        <v>3084</v>
      </c>
      <c r="C1164" s="100" t="s">
        <v>3085</v>
      </c>
      <c r="D1164" s="90">
        <v>1.8839999999999999</v>
      </c>
      <c r="E1164" s="90">
        <v>5.1420000000000003</v>
      </c>
      <c r="F1164" s="90">
        <v>0</v>
      </c>
    </row>
    <row r="1165" spans="1:6" x14ac:dyDescent="0.2">
      <c r="A1165" s="89">
        <v>1163</v>
      </c>
      <c r="B1165" s="85" t="s">
        <v>3086</v>
      </c>
      <c r="C1165" s="100" t="s">
        <v>8225</v>
      </c>
      <c r="D1165" s="90">
        <v>10.976000000000001</v>
      </c>
      <c r="E1165" s="90">
        <v>30.093</v>
      </c>
      <c r="F1165" s="90">
        <v>0</v>
      </c>
    </row>
    <row r="1166" spans="1:6" x14ac:dyDescent="0.2">
      <c r="A1166" s="89">
        <v>1164</v>
      </c>
      <c r="B1166" s="85" t="s">
        <v>3087</v>
      </c>
      <c r="C1166" s="100" t="s">
        <v>8226</v>
      </c>
      <c r="D1166" s="90">
        <v>226.209</v>
      </c>
      <c r="E1166" s="90">
        <v>0.78</v>
      </c>
      <c r="F1166" s="90">
        <v>0</v>
      </c>
    </row>
    <row r="1167" spans="1:6" ht="25.5" x14ac:dyDescent="0.2">
      <c r="A1167" s="89">
        <v>1165</v>
      </c>
      <c r="B1167" s="85" t="s">
        <v>3088</v>
      </c>
      <c r="C1167" s="100" t="s">
        <v>3089</v>
      </c>
      <c r="D1167" s="90">
        <v>77.304000000000002</v>
      </c>
      <c r="E1167" s="90">
        <v>0.52</v>
      </c>
      <c r="F1167" s="90">
        <v>0</v>
      </c>
    </row>
    <row r="1168" spans="1:6" ht="25.5" x14ac:dyDescent="0.2">
      <c r="A1168" s="89">
        <v>1166</v>
      </c>
      <c r="B1168" s="85" t="s">
        <v>3090</v>
      </c>
      <c r="C1168" s="100" t="s">
        <v>3091</v>
      </c>
      <c r="D1168" s="90">
        <v>5.7000000000000002E-2</v>
      </c>
      <c r="E1168" s="90">
        <v>0</v>
      </c>
      <c r="F1168" s="90">
        <v>0</v>
      </c>
    </row>
    <row r="1169" spans="1:6" ht="25.5" x14ac:dyDescent="0.2">
      <c r="A1169" s="89">
        <v>1167</v>
      </c>
      <c r="B1169" s="85" t="s">
        <v>3092</v>
      </c>
      <c r="C1169" s="100" t="s">
        <v>3093</v>
      </c>
      <c r="D1169" s="90">
        <v>1328.548</v>
      </c>
      <c r="E1169" s="90">
        <v>8.8369999999999997</v>
      </c>
      <c r="F1169" s="90">
        <v>0</v>
      </c>
    </row>
    <row r="1170" spans="1:6" ht="25.5" x14ac:dyDescent="0.2">
      <c r="A1170" s="89">
        <v>1168</v>
      </c>
      <c r="B1170" s="85" t="s">
        <v>3094</v>
      </c>
      <c r="C1170" s="100" t="s">
        <v>3095</v>
      </c>
      <c r="D1170" s="90">
        <v>217.08099999999999</v>
      </c>
      <c r="E1170" s="90">
        <v>85.344999999999999</v>
      </c>
      <c r="F1170" s="90">
        <v>0</v>
      </c>
    </row>
    <row r="1171" spans="1:6" ht="25.5" x14ac:dyDescent="0.2">
      <c r="A1171" s="89">
        <v>1169</v>
      </c>
      <c r="B1171" s="85" t="s">
        <v>3096</v>
      </c>
      <c r="C1171" s="100" t="s">
        <v>3097</v>
      </c>
      <c r="D1171" s="90">
        <v>1272.3320000000001</v>
      </c>
      <c r="E1171" s="90">
        <v>3.3149999999999999</v>
      </c>
      <c r="F1171" s="90">
        <v>0</v>
      </c>
    </row>
    <row r="1172" spans="1:6" x14ac:dyDescent="0.2">
      <c r="A1172" s="89">
        <v>1170</v>
      </c>
      <c r="B1172" s="85" t="s">
        <v>3098</v>
      </c>
      <c r="C1172" s="100" t="s">
        <v>8227</v>
      </c>
      <c r="D1172" s="90">
        <v>41.436</v>
      </c>
      <c r="E1172" s="90">
        <v>3.1139999999999999</v>
      </c>
      <c r="F1172" s="90">
        <v>0</v>
      </c>
    </row>
    <row r="1173" spans="1:6" x14ac:dyDescent="0.2">
      <c r="A1173" s="89">
        <v>1171</v>
      </c>
      <c r="B1173" s="85" t="s">
        <v>3099</v>
      </c>
      <c r="C1173" s="100" t="s">
        <v>8228</v>
      </c>
      <c r="D1173" s="90">
        <v>152.023</v>
      </c>
      <c r="E1173" s="90">
        <v>0.45500000000000002</v>
      </c>
      <c r="F1173" s="90">
        <v>0</v>
      </c>
    </row>
    <row r="1174" spans="1:6" x14ac:dyDescent="0.2">
      <c r="A1174" s="89">
        <v>1172</v>
      </c>
      <c r="B1174" s="85" t="s">
        <v>3100</v>
      </c>
      <c r="C1174" s="100" t="s">
        <v>8229</v>
      </c>
      <c r="D1174" s="90">
        <v>79.328999999999994</v>
      </c>
      <c r="E1174" s="90">
        <v>0.45500000000000002</v>
      </c>
      <c r="F1174" s="90">
        <v>0</v>
      </c>
    </row>
    <row r="1175" spans="1:6" x14ac:dyDescent="0.2">
      <c r="A1175" s="89">
        <v>1173</v>
      </c>
      <c r="B1175" s="85" t="s">
        <v>3101</v>
      </c>
      <c r="C1175" s="100" t="s">
        <v>8230</v>
      </c>
      <c r="D1175" s="90">
        <v>831.66099999999994</v>
      </c>
      <c r="E1175" s="90">
        <v>3.3149999999999999</v>
      </c>
      <c r="F1175" s="90">
        <v>0</v>
      </c>
    </row>
    <row r="1176" spans="1:6" x14ac:dyDescent="0.2">
      <c r="A1176" s="89">
        <v>1174</v>
      </c>
      <c r="B1176" s="85" t="s">
        <v>3102</v>
      </c>
      <c r="C1176" s="100" t="s">
        <v>8231</v>
      </c>
      <c r="D1176" s="90">
        <v>3379.8620000000001</v>
      </c>
      <c r="E1176" s="90">
        <v>36.384999999999998</v>
      </c>
      <c r="F1176" s="90">
        <v>0</v>
      </c>
    </row>
    <row r="1177" spans="1:6" x14ac:dyDescent="0.2">
      <c r="A1177" s="89">
        <v>1175</v>
      </c>
      <c r="B1177" s="85" t="s">
        <v>3103</v>
      </c>
      <c r="C1177" s="100" t="s">
        <v>8232</v>
      </c>
      <c r="D1177" s="90">
        <v>13902.092000000001</v>
      </c>
      <c r="E1177" s="90">
        <v>3186.3560000000002</v>
      </c>
      <c r="F1177" s="90">
        <v>0</v>
      </c>
    </row>
    <row r="1178" spans="1:6" ht="25.5" x14ac:dyDescent="0.2">
      <c r="A1178" s="89">
        <v>1176</v>
      </c>
      <c r="B1178" s="85" t="s">
        <v>3104</v>
      </c>
      <c r="C1178" s="100" t="s">
        <v>8233</v>
      </c>
      <c r="D1178" s="90">
        <v>1.109</v>
      </c>
      <c r="E1178" s="90">
        <v>0</v>
      </c>
      <c r="F1178" s="90">
        <v>0</v>
      </c>
    </row>
    <row r="1179" spans="1:6" ht="25.5" x14ac:dyDescent="0.2">
      <c r="A1179" s="89">
        <v>1177</v>
      </c>
      <c r="B1179" s="85" t="s">
        <v>3105</v>
      </c>
      <c r="C1179" s="100" t="s">
        <v>3106</v>
      </c>
      <c r="D1179" s="90">
        <v>0</v>
      </c>
      <c r="E1179" s="90">
        <v>0</v>
      </c>
      <c r="F1179" s="90">
        <v>0</v>
      </c>
    </row>
    <row r="1180" spans="1:6" ht="25.5" x14ac:dyDescent="0.2">
      <c r="A1180" s="89">
        <v>1178</v>
      </c>
      <c r="B1180" s="85" t="s">
        <v>3107</v>
      </c>
      <c r="C1180" s="100" t="s">
        <v>3108</v>
      </c>
      <c r="D1180" s="90">
        <v>0</v>
      </c>
      <c r="E1180" s="90">
        <v>8.7100000000000009</v>
      </c>
      <c r="F1180" s="90">
        <v>0</v>
      </c>
    </row>
    <row r="1181" spans="1:6" x14ac:dyDescent="0.2">
      <c r="A1181" s="89">
        <v>1179</v>
      </c>
      <c r="B1181" s="85" t="s">
        <v>736</v>
      </c>
      <c r="C1181" s="100" t="s">
        <v>8234</v>
      </c>
      <c r="D1181" s="90">
        <v>0</v>
      </c>
      <c r="E1181" s="90">
        <v>9.1649999999999991</v>
      </c>
      <c r="F1181" s="90">
        <v>0</v>
      </c>
    </row>
    <row r="1182" spans="1:6" x14ac:dyDescent="0.2">
      <c r="A1182" s="89">
        <v>1180</v>
      </c>
      <c r="B1182" s="85" t="s">
        <v>737</v>
      </c>
      <c r="C1182" s="100" t="s">
        <v>8235</v>
      </c>
      <c r="D1182" s="90">
        <v>0</v>
      </c>
      <c r="E1182" s="90">
        <v>6.5</v>
      </c>
      <c r="F1182" s="90">
        <v>0</v>
      </c>
    </row>
    <row r="1183" spans="1:6" x14ac:dyDescent="0.2">
      <c r="A1183" s="89">
        <v>1181</v>
      </c>
      <c r="B1183" s="85" t="s">
        <v>3109</v>
      </c>
      <c r="C1183" s="100" t="s">
        <v>8236</v>
      </c>
      <c r="D1183" s="90">
        <v>5406.8739999999998</v>
      </c>
      <c r="E1183" s="90">
        <v>8.9049999999999994</v>
      </c>
      <c r="F1183" s="90">
        <v>0</v>
      </c>
    </row>
    <row r="1184" spans="1:6" ht="25.5" x14ac:dyDescent="0.2">
      <c r="A1184" s="89">
        <v>1182</v>
      </c>
      <c r="B1184" s="85" t="s">
        <v>3110</v>
      </c>
      <c r="C1184" s="100" t="s">
        <v>3111</v>
      </c>
      <c r="D1184" s="90">
        <v>3307.0839999999998</v>
      </c>
      <c r="E1184" s="90">
        <v>7.9950000000000001</v>
      </c>
      <c r="F1184" s="90">
        <v>0</v>
      </c>
    </row>
    <row r="1185" spans="1:6" ht="25.5" x14ac:dyDescent="0.2">
      <c r="A1185" s="89">
        <v>1183</v>
      </c>
      <c r="B1185" s="85" t="s">
        <v>738</v>
      </c>
      <c r="C1185" s="100" t="s">
        <v>739</v>
      </c>
      <c r="D1185" s="90">
        <v>13831.597</v>
      </c>
      <c r="E1185" s="90">
        <v>5.59</v>
      </c>
      <c r="F1185" s="90">
        <v>0</v>
      </c>
    </row>
    <row r="1186" spans="1:6" ht="25.5" x14ac:dyDescent="0.2">
      <c r="A1186" s="89">
        <v>1184</v>
      </c>
      <c r="B1186" s="85" t="s">
        <v>740</v>
      </c>
      <c r="C1186" s="100" t="s">
        <v>7234</v>
      </c>
      <c r="D1186" s="90">
        <v>1386.231</v>
      </c>
      <c r="E1186" s="90">
        <v>1.43</v>
      </c>
      <c r="F1186" s="90">
        <v>0</v>
      </c>
    </row>
    <row r="1187" spans="1:6" ht="25.5" x14ac:dyDescent="0.2">
      <c r="A1187" s="89">
        <v>1185</v>
      </c>
      <c r="B1187" s="85" t="s">
        <v>3112</v>
      </c>
      <c r="C1187" s="100" t="s">
        <v>8237</v>
      </c>
      <c r="D1187" s="90">
        <v>752.67600000000004</v>
      </c>
      <c r="E1187" s="90">
        <v>0.39</v>
      </c>
      <c r="F1187" s="90">
        <v>0</v>
      </c>
    </row>
    <row r="1188" spans="1:6" ht="25.5" x14ac:dyDescent="0.2">
      <c r="A1188" s="89">
        <v>1186</v>
      </c>
      <c r="B1188" s="85" t="s">
        <v>3113</v>
      </c>
      <c r="C1188" s="100" t="s">
        <v>3114</v>
      </c>
      <c r="D1188" s="90">
        <v>9.9079999999999995</v>
      </c>
      <c r="E1188" s="90">
        <v>6.5000000000000002E-2</v>
      </c>
      <c r="F1188" s="90">
        <v>0</v>
      </c>
    </row>
    <row r="1189" spans="1:6" ht="25.5" x14ac:dyDescent="0.2">
      <c r="A1189" s="89">
        <v>1187</v>
      </c>
      <c r="B1189" s="85" t="s">
        <v>741</v>
      </c>
      <c r="C1189" s="100" t="s">
        <v>7235</v>
      </c>
      <c r="D1189" s="90">
        <v>18595.583999999999</v>
      </c>
      <c r="E1189" s="90">
        <v>20.085000000000001</v>
      </c>
      <c r="F1189" s="90">
        <v>0</v>
      </c>
    </row>
    <row r="1190" spans="1:6" ht="25.5" x14ac:dyDescent="0.2">
      <c r="A1190" s="89">
        <v>1188</v>
      </c>
      <c r="B1190" s="85" t="s">
        <v>742</v>
      </c>
      <c r="C1190" s="100" t="s">
        <v>743</v>
      </c>
      <c r="D1190" s="90">
        <v>1677.5940000000001</v>
      </c>
      <c r="E1190" s="90">
        <v>2409.0990000000002</v>
      </c>
      <c r="F1190" s="90">
        <v>0</v>
      </c>
    </row>
    <row r="1191" spans="1:6" ht="25.5" x14ac:dyDescent="0.2">
      <c r="A1191" s="89">
        <v>1189</v>
      </c>
      <c r="B1191" s="85" t="s">
        <v>744</v>
      </c>
      <c r="C1191" s="100" t="s">
        <v>745</v>
      </c>
      <c r="D1191" s="90">
        <v>462981.05599999998</v>
      </c>
      <c r="E1191" s="90">
        <v>1946.576</v>
      </c>
      <c r="F1191" s="90">
        <v>0</v>
      </c>
    </row>
    <row r="1192" spans="1:6" ht="25.5" x14ac:dyDescent="0.2">
      <c r="A1192" s="89">
        <v>1190</v>
      </c>
      <c r="B1192" s="85" t="s">
        <v>3115</v>
      </c>
      <c r="C1192" s="100" t="s">
        <v>3116</v>
      </c>
      <c r="D1192" s="90">
        <v>2730.9850000000001</v>
      </c>
      <c r="E1192" s="90">
        <v>0.84499999999999997</v>
      </c>
      <c r="F1192" s="90">
        <v>0</v>
      </c>
    </row>
    <row r="1193" spans="1:6" x14ac:dyDescent="0.2">
      <c r="A1193" s="89">
        <v>1191</v>
      </c>
      <c r="B1193" s="85" t="s">
        <v>3117</v>
      </c>
      <c r="C1193" s="100" t="s">
        <v>8238</v>
      </c>
      <c r="D1193" s="90">
        <v>39847.627999999997</v>
      </c>
      <c r="E1193" s="90">
        <v>14.885</v>
      </c>
      <c r="F1193" s="90">
        <v>0</v>
      </c>
    </row>
    <row r="1194" spans="1:6" x14ac:dyDescent="0.2">
      <c r="A1194" s="89">
        <v>1192</v>
      </c>
      <c r="B1194" s="85" t="s">
        <v>3118</v>
      </c>
      <c r="C1194" s="100" t="s">
        <v>8239</v>
      </c>
      <c r="D1194" s="90">
        <v>7811.2020000000002</v>
      </c>
      <c r="E1194" s="90">
        <v>2.73</v>
      </c>
      <c r="F1194" s="90">
        <v>0</v>
      </c>
    </row>
    <row r="1195" spans="1:6" ht="25.5" x14ac:dyDescent="0.2">
      <c r="A1195" s="89">
        <v>1193</v>
      </c>
      <c r="B1195" s="85" t="s">
        <v>3119</v>
      </c>
      <c r="C1195" s="100" t="s">
        <v>3120</v>
      </c>
      <c r="D1195" s="90">
        <v>1.2569999999999999</v>
      </c>
      <c r="E1195" s="90">
        <v>6.5000000000000002E-2</v>
      </c>
      <c r="F1195" s="90">
        <v>0</v>
      </c>
    </row>
    <row r="1196" spans="1:6" ht="25.5" x14ac:dyDescent="0.2">
      <c r="A1196" s="89">
        <v>1194</v>
      </c>
      <c r="B1196" s="85" t="s">
        <v>746</v>
      </c>
      <c r="C1196" s="100" t="s">
        <v>7236</v>
      </c>
      <c r="D1196" s="90">
        <v>2566.3150000000001</v>
      </c>
      <c r="E1196" s="90">
        <v>1.2350000000000001</v>
      </c>
      <c r="F1196" s="90">
        <v>0</v>
      </c>
    </row>
    <row r="1197" spans="1:6" ht="25.5" x14ac:dyDescent="0.2">
      <c r="A1197" s="89">
        <v>1195</v>
      </c>
      <c r="B1197" s="85" t="s">
        <v>3121</v>
      </c>
      <c r="C1197" s="100" t="s">
        <v>3122</v>
      </c>
      <c r="D1197" s="90">
        <v>1160.6969999999999</v>
      </c>
      <c r="E1197" s="90">
        <v>0.97499999999999998</v>
      </c>
      <c r="F1197" s="90">
        <v>0</v>
      </c>
    </row>
    <row r="1198" spans="1:6" ht="25.5" x14ac:dyDescent="0.2">
      <c r="A1198" s="89">
        <v>1196</v>
      </c>
      <c r="B1198" s="85" t="s">
        <v>747</v>
      </c>
      <c r="C1198" s="100" t="s">
        <v>748</v>
      </c>
      <c r="D1198" s="90">
        <v>6379.0020000000004</v>
      </c>
      <c r="E1198" s="90">
        <v>2.9249999999999998</v>
      </c>
      <c r="F1198" s="90">
        <v>0</v>
      </c>
    </row>
    <row r="1199" spans="1:6" ht="25.5" x14ac:dyDescent="0.2">
      <c r="A1199" s="89">
        <v>1197</v>
      </c>
      <c r="B1199" s="85" t="s">
        <v>749</v>
      </c>
      <c r="C1199" s="100" t="s">
        <v>7237</v>
      </c>
      <c r="D1199" s="90">
        <v>26924.23</v>
      </c>
      <c r="E1199" s="90">
        <v>21.125</v>
      </c>
      <c r="F1199" s="90">
        <v>0</v>
      </c>
    </row>
    <row r="1200" spans="1:6" x14ac:dyDescent="0.2">
      <c r="A1200" s="89">
        <v>1198</v>
      </c>
      <c r="B1200" s="85" t="s">
        <v>750</v>
      </c>
      <c r="C1200" s="100" t="s">
        <v>3123</v>
      </c>
      <c r="D1200" s="90">
        <v>7578.7560000000003</v>
      </c>
      <c r="E1200" s="90">
        <v>9474.2199999999993</v>
      </c>
      <c r="F1200" s="90">
        <v>0</v>
      </c>
    </row>
    <row r="1201" spans="1:6" ht="25.5" x14ac:dyDescent="0.2">
      <c r="A1201" s="89">
        <v>1199</v>
      </c>
      <c r="B1201" s="85" t="s">
        <v>751</v>
      </c>
      <c r="C1201" s="100" t="s">
        <v>752</v>
      </c>
      <c r="D1201" s="90">
        <v>196407.07199999999</v>
      </c>
      <c r="E1201" s="90">
        <v>15902.912</v>
      </c>
      <c r="F1201" s="90">
        <v>0</v>
      </c>
    </row>
    <row r="1202" spans="1:6" ht="25.5" x14ac:dyDescent="0.2">
      <c r="A1202" s="89">
        <v>1200</v>
      </c>
      <c r="B1202" s="85" t="s">
        <v>753</v>
      </c>
      <c r="C1202" s="100" t="s">
        <v>754</v>
      </c>
      <c r="D1202" s="90">
        <v>8739.3349999999991</v>
      </c>
      <c r="E1202" s="90">
        <v>7.9950000000000001</v>
      </c>
      <c r="F1202" s="90">
        <v>0</v>
      </c>
    </row>
    <row r="1203" spans="1:6" ht="25.5" x14ac:dyDescent="0.2">
      <c r="A1203" s="89">
        <v>1201</v>
      </c>
      <c r="B1203" s="85" t="s">
        <v>3124</v>
      </c>
      <c r="C1203" s="100" t="s">
        <v>3125</v>
      </c>
      <c r="D1203" s="90">
        <v>18591.61</v>
      </c>
      <c r="E1203" s="90">
        <v>3371.788</v>
      </c>
      <c r="F1203" s="90">
        <v>0</v>
      </c>
    </row>
    <row r="1204" spans="1:6" ht="25.5" x14ac:dyDescent="0.2">
      <c r="A1204" s="89">
        <v>1202</v>
      </c>
      <c r="B1204" s="85" t="s">
        <v>3126</v>
      </c>
      <c r="C1204" s="100" t="s">
        <v>3127</v>
      </c>
      <c r="D1204" s="90">
        <v>922.197</v>
      </c>
      <c r="E1204" s="90">
        <v>1224.625</v>
      </c>
      <c r="F1204" s="90">
        <v>0</v>
      </c>
    </row>
    <row r="1205" spans="1:6" x14ac:dyDescent="0.2">
      <c r="A1205" s="89">
        <v>1203</v>
      </c>
      <c r="B1205" s="85" t="s">
        <v>3128</v>
      </c>
      <c r="C1205" s="100" t="s">
        <v>8240</v>
      </c>
      <c r="D1205" s="90">
        <v>215.71799999999999</v>
      </c>
      <c r="E1205" s="90">
        <v>9.5809999999999995</v>
      </c>
      <c r="F1205" s="90">
        <v>0</v>
      </c>
    </row>
    <row r="1206" spans="1:6" ht="25.5" x14ac:dyDescent="0.2">
      <c r="A1206" s="89">
        <v>1204</v>
      </c>
      <c r="B1206" s="85" t="s">
        <v>3129</v>
      </c>
      <c r="C1206" s="100" t="s">
        <v>3130</v>
      </c>
      <c r="D1206" s="90">
        <v>1457.03</v>
      </c>
      <c r="E1206" s="90">
        <v>216.85400000000001</v>
      </c>
      <c r="F1206" s="90">
        <v>0</v>
      </c>
    </row>
    <row r="1207" spans="1:6" ht="25.5" x14ac:dyDescent="0.2">
      <c r="A1207" s="89">
        <v>1205</v>
      </c>
      <c r="B1207" s="85" t="s">
        <v>3131</v>
      </c>
      <c r="C1207" s="100" t="s">
        <v>3132</v>
      </c>
      <c r="D1207" s="90">
        <v>1309.046</v>
      </c>
      <c r="E1207" s="90">
        <v>1898.788</v>
      </c>
      <c r="F1207" s="90">
        <v>0</v>
      </c>
    </row>
    <row r="1208" spans="1:6" x14ac:dyDescent="0.2">
      <c r="A1208" s="89">
        <v>1206</v>
      </c>
      <c r="B1208" s="85" t="s">
        <v>755</v>
      </c>
      <c r="C1208" s="100" t="s">
        <v>8241</v>
      </c>
      <c r="D1208" s="90">
        <v>185.595</v>
      </c>
      <c r="E1208" s="90">
        <v>265.488</v>
      </c>
      <c r="F1208" s="90">
        <v>0</v>
      </c>
    </row>
    <row r="1209" spans="1:6" ht="25.5" x14ac:dyDescent="0.2">
      <c r="A1209" s="89">
        <v>1207</v>
      </c>
      <c r="B1209" s="85" t="s">
        <v>3133</v>
      </c>
      <c r="C1209" s="100" t="s">
        <v>3134</v>
      </c>
      <c r="D1209" s="90">
        <v>0</v>
      </c>
      <c r="E1209" s="90">
        <v>1.3</v>
      </c>
      <c r="F1209" s="90">
        <v>0</v>
      </c>
    </row>
    <row r="1210" spans="1:6" ht="25.5" x14ac:dyDescent="0.2">
      <c r="A1210" s="89">
        <v>1208</v>
      </c>
      <c r="B1210" s="85" t="s">
        <v>3135</v>
      </c>
      <c r="C1210" s="100" t="s">
        <v>3136</v>
      </c>
      <c r="D1210" s="90">
        <v>622.02499999999998</v>
      </c>
      <c r="E1210" s="90">
        <v>863.91</v>
      </c>
      <c r="F1210" s="90">
        <v>0</v>
      </c>
    </row>
    <row r="1211" spans="1:6" x14ac:dyDescent="0.2">
      <c r="A1211" s="89">
        <v>1209</v>
      </c>
      <c r="B1211" s="85" t="s">
        <v>3137</v>
      </c>
      <c r="C1211" s="100" t="s">
        <v>8242</v>
      </c>
      <c r="D1211" s="90">
        <v>147.70500000000001</v>
      </c>
      <c r="E1211" s="90">
        <v>211.54300000000001</v>
      </c>
      <c r="F1211" s="90">
        <v>0</v>
      </c>
    </row>
    <row r="1212" spans="1:6" x14ac:dyDescent="0.2">
      <c r="A1212" s="89">
        <v>1210</v>
      </c>
      <c r="B1212" s="85" t="s">
        <v>3138</v>
      </c>
      <c r="C1212" s="100" t="s">
        <v>7426</v>
      </c>
      <c r="D1212" s="90">
        <v>0</v>
      </c>
      <c r="E1212" s="90">
        <v>6.5000000000000002E-2</v>
      </c>
      <c r="F1212" s="90">
        <v>0</v>
      </c>
    </row>
    <row r="1213" spans="1:6" ht="25.5" x14ac:dyDescent="0.2">
      <c r="A1213" s="89">
        <v>1211</v>
      </c>
      <c r="B1213" s="85" t="s">
        <v>3139</v>
      </c>
      <c r="C1213" s="100" t="s">
        <v>2017</v>
      </c>
      <c r="D1213" s="90">
        <v>3.2959999999999998</v>
      </c>
      <c r="E1213" s="90">
        <v>6.5000000000000002E-2</v>
      </c>
      <c r="F1213" s="90">
        <v>0</v>
      </c>
    </row>
    <row r="1214" spans="1:6" x14ac:dyDescent="0.2">
      <c r="A1214" s="89">
        <v>1212</v>
      </c>
      <c r="B1214" s="85" t="s">
        <v>3140</v>
      </c>
      <c r="C1214" s="100" t="s">
        <v>7437</v>
      </c>
      <c r="D1214" s="90">
        <v>0.127</v>
      </c>
      <c r="E1214" s="90">
        <v>0.182</v>
      </c>
      <c r="F1214" s="90">
        <v>0</v>
      </c>
    </row>
    <row r="1215" spans="1:6" x14ac:dyDescent="0.2">
      <c r="A1215" s="89">
        <v>1213</v>
      </c>
      <c r="B1215" s="85" t="s">
        <v>3141</v>
      </c>
      <c r="C1215" s="100" t="s">
        <v>7440</v>
      </c>
      <c r="D1215" s="90">
        <v>26.26</v>
      </c>
      <c r="E1215" s="90">
        <v>0.26</v>
      </c>
      <c r="F1215" s="90">
        <v>0</v>
      </c>
    </row>
    <row r="1216" spans="1:6" ht="25.5" x14ac:dyDescent="0.2">
      <c r="A1216" s="89">
        <v>1214</v>
      </c>
      <c r="B1216" s="85" t="s">
        <v>3142</v>
      </c>
      <c r="C1216" s="100" t="s">
        <v>7441</v>
      </c>
      <c r="D1216" s="90">
        <v>230.28299999999999</v>
      </c>
      <c r="E1216" s="90">
        <v>329.36900000000003</v>
      </c>
      <c r="F1216" s="90">
        <v>0</v>
      </c>
    </row>
    <row r="1217" spans="1:6" x14ac:dyDescent="0.2">
      <c r="A1217" s="89">
        <v>1215</v>
      </c>
      <c r="B1217" s="85" t="s">
        <v>3143</v>
      </c>
      <c r="C1217" s="100" t="s">
        <v>7448</v>
      </c>
      <c r="D1217" s="90">
        <v>0.309</v>
      </c>
      <c r="E1217" s="90">
        <v>0.441</v>
      </c>
      <c r="F1217" s="90">
        <v>0</v>
      </c>
    </row>
    <row r="1218" spans="1:6" x14ac:dyDescent="0.2">
      <c r="A1218" s="89">
        <v>1216</v>
      </c>
      <c r="B1218" s="85" t="s">
        <v>3144</v>
      </c>
      <c r="C1218" s="100" t="s">
        <v>7449</v>
      </c>
      <c r="D1218" s="90">
        <v>0.155</v>
      </c>
      <c r="E1218" s="90">
        <v>0.442</v>
      </c>
      <c r="F1218" s="90">
        <v>0</v>
      </c>
    </row>
    <row r="1219" spans="1:6" x14ac:dyDescent="0.2">
      <c r="A1219" s="89">
        <v>1217</v>
      </c>
      <c r="B1219" s="85" t="s">
        <v>756</v>
      </c>
      <c r="C1219" s="100" t="s">
        <v>8243</v>
      </c>
      <c r="D1219" s="90">
        <v>399.58300000000003</v>
      </c>
      <c r="E1219" s="90">
        <v>6.915</v>
      </c>
      <c r="F1219" s="90">
        <v>0</v>
      </c>
    </row>
    <row r="1220" spans="1:6" x14ac:dyDescent="0.2">
      <c r="A1220" s="89">
        <v>1218</v>
      </c>
      <c r="B1220" s="85" t="s">
        <v>3145</v>
      </c>
      <c r="C1220" s="100" t="s">
        <v>20801</v>
      </c>
      <c r="D1220" s="90">
        <v>0.99099999999999999</v>
      </c>
      <c r="E1220" s="90">
        <v>4.55</v>
      </c>
      <c r="F1220" s="90">
        <v>0</v>
      </c>
    </row>
    <row r="1221" spans="1:6" x14ac:dyDescent="0.2">
      <c r="A1221" s="89">
        <v>1219</v>
      </c>
      <c r="B1221" s="85" t="s">
        <v>3146</v>
      </c>
      <c r="C1221" s="100" t="s">
        <v>8244</v>
      </c>
      <c r="D1221" s="90">
        <v>8.6999999999999994E-2</v>
      </c>
      <c r="E1221" s="90">
        <v>0.26</v>
      </c>
      <c r="F1221" s="90">
        <v>0</v>
      </c>
    </row>
    <row r="1222" spans="1:6" ht="25.5" x14ac:dyDescent="0.2">
      <c r="A1222" s="89">
        <v>1220</v>
      </c>
      <c r="B1222" s="85" t="s">
        <v>3147</v>
      </c>
      <c r="C1222" s="100" t="s">
        <v>3148</v>
      </c>
      <c r="D1222" s="90">
        <v>0.35599999999999998</v>
      </c>
      <c r="E1222" s="90">
        <v>0</v>
      </c>
      <c r="F1222" s="90">
        <v>0</v>
      </c>
    </row>
    <row r="1223" spans="1:6" x14ac:dyDescent="0.2">
      <c r="A1223" s="89">
        <v>1221</v>
      </c>
      <c r="B1223" s="85" t="s">
        <v>3149</v>
      </c>
      <c r="C1223" s="100" t="s">
        <v>8245</v>
      </c>
      <c r="D1223" s="90">
        <v>2.6320000000000001</v>
      </c>
      <c r="E1223" s="90">
        <v>0</v>
      </c>
      <c r="F1223" s="90">
        <v>0</v>
      </c>
    </row>
    <row r="1224" spans="1:6" ht="25.5" x14ac:dyDescent="0.2">
      <c r="A1224" s="89">
        <v>1222</v>
      </c>
      <c r="B1224" s="85" t="s">
        <v>3150</v>
      </c>
      <c r="C1224" s="100" t="s">
        <v>3151</v>
      </c>
      <c r="D1224" s="90">
        <v>15.228</v>
      </c>
      <c r="E1224" s="90">
        <v>3.5750000000000002</v>
      </c>
      <c r="F1224" s="90">
        <v>0</v>
      </c>
    </row>
    <row r="1225" spans="1:6" x14ac:dyDescent="0.2">
      <c r="A1225" s="89">
        <v>1223</v>
      </c>
      <c r="B1225" s="85" t="s">
        <v>3152</v>
      </c>
      <c r="C1225" s="100" t="s">
        <v>8246</v>
      </c>
      <c r="D1225" s="90">
        <v>0</v>
      </c>
      <c r="E1225" s="90">
        <v>0.39</v>
      </c>
      <c r="F1225" s="90">
        <v>0</v>
      </c>
    </row>
    <row r="1226" spans="1:6" x14ac:dyDescent="0.2">
      <c r="A1226" s="89">
        <v>1224</v>
      </c>
      <c r="B1226" s="85" t="s">
        <v>3153</v>
      </c>
      <c r="C1226" s="100" t="s">
        <v>8247</v>
      </c>
      <c r="D1226" s="90">
        <v>1.8839999999999999</v>
      </c>
      <c r="E1226" s="90">
        <v>6.5000000000000002E-2</v>
      </c>
      <c r="F1226" s="90">
        <v>0</v>
      </c>
    </row>
    <row r="1227" spans="1:6" x14ac:dyDescent="0.2">
      <c r="A1227" s="89">
        <v>1225</v>
      </c>
      <c r="B1227" s="85" t="s">
        <v>3154</v>
      </c>
      <c r="C1227" s="100" t="s">
        <v>8248</v>
      </c>
      <c r="D1227" s="90">
        <v>0</v>
      </c>
      <c r="E1227" s="90">
        <v>0</v>
      </c>
      <c r="F1227" s="90">
        <v>0</v>
      </c>
    </row>
    <row r="1228" spans="1:6" x14ac:dyDescent="0.2">
      <c r="A1228" s="89">
        <v>1226</v>
      </c>
      <c r="B1228" s="85" t="s">
        <v>3155</v>
      </c>
      <c r="C1228" s="100" t="s">
        <v>8249</v>
      </c>
      <c r="D1228" s="90">
        <v>0</v>
      </c>
      <c r="E1228" s="90">
        <v>0.32500000000000001</v>
      </c>
      <c r="F1228" s="90">
        <v>0</v>
      </c>
    </row>
    <row r="1229" spans="1:6" ht="25.5" x14ac:dyDescent="0.2">
      <c r="A1229" s="89">
        <v>1227</v>
      </c>
      <c r="B1229" s="85" t="s">
        <v>3156</v>
      </c>
      <c r="C1229" s="100" t="s">
        <v>3157</v>
      </c>
      <c r="D1229" s="90">
        <v>19.459</v>
      </c>
      <c r="E1229" s="90">
        <v>6.5000000000000002E-2</v>
      </c>
      <c r="F1229" s="90">
        <v>0</v>
      </c>
    </row>
    <row r="1230" spans="1:6" ht="25.5" x14ac:dyDescent="0.2">
      <c r="A1230" s="89">
        <v>1228</v>
      </c>
      <c r="B1230" s="85" t="s">
        <v>3158</v>
      </c>
      <c r="C1230" s="100" t="s">
        <v>3159</v>
      </c>
      <c r="D1230" s="90">
        <v>1.4510000000000001</v>
      </c>
      <c r="E1230" s="90">
        <v>0.26</v>
      </c>
      <c r="F1230" s="90">
        <v>0</v>
      </c>
    </row>
    <row r="1231" spans="1:6" ht="25.5" x14ac:dyDescent="0.2">
      <c r="A1231" s="89">
        <v>1229</v>
      </c>
      <c r="B1231" s="85" t="s">
        <v>3160</v>
      </c>
      <c r="C1231" s="100" t="s">
        <v>8250</v>
      </c>
      <c r="D1231" s="90">
        <v>1.0549999999999999</v>
      </c>
      <c r="E1231" s="90">
        <v>2.2749999999999999</v>
      </c>
      <c r="F1231" s="90">
        <v>0</v>
      </c>
    </row>
    <row r="1232" spans="1:6" ht="25.5" x14ac:dyDescent="0.2">
      <c r="A1232" s="89">
        <v>1230</v>
      </c>
      <c r="B1232" s="85" t="s">
        <v>3161</v>
      </c>
      <c r="C1232" s="100" t="s">
        <v>3162</v>
      </c>
      <c r="D1232" s="90">
        <v>4.625</v>
      </c>
      <c r="E1232" s="90">
        <v>6.5000000000000002E-2</v>
      </c>
      <c r="F1232" s="90">
        <v>0</v>
      </c>
    </row>
    <row r="1233" spans="1:6" ht="25.5" x14ac:dyDescent="0.2">
      <c r="A1233" s="89">
        <v>1231</v>
      </c>
      <c r="B1233" s="85" t="s">
        <v>3163</v>
      </c>
      <c r="C1233" s="100" t="s">
        <v>3164</v>
      </c>
      <c r="D1233" s="90">
        <v>0</v>
      </c>
      <c r="E1233" s="90">
        <v>0.19500000000000001</v>
      </c>
      <c r="F1233" s="90">
        <v>0</v>
      </c>
    </row>
    <row r="1234" spans="1:6" x14ac:dyDescent="0.2">
      <c r="A1234" s="89">
        <v>1232</v>
      </c>
      <c r="B1234" s="85" t="s">
        <v>3165</v>
      </c>
      <c r="C1234" s="100" t="s">
        <v>8251</v>
      </c>
      <c r="D1234" s="90">
        <v>6.4850000000000003</v>
      </c>
      <c r="E1234" s="90">
        <v>1.2350000000000001</v>
      </c>
      <c r="F1234" s="90">
        <v>0</v>
      </c>
    </row>
    <row r="1235" spans="1:6" x14ac:dyDescent="0.2">
      <c r="A1235" s="89">
        <v>1233</v>
      </c>
      <c r="B1235" s="85" t="s">
        <v>3166</v>
      </c>
      <c r="C1235" s="100" t="s">
        <v>8252</v>
      </c>
      <c r="D1235" s="90">
        <v>2.105</v>
      </c>
      <c r="E1235" s="90">
        <v>5.7469999999999999</v>
      </c>
      <c r="F1235" s="90">
        <v>0</v>
      </c>
    </row>
    <row r="1236" spans="1:6" x14ac:dyDescent="0.2">
      <c r="A1236" s="89">
        <v>1234</v>
      </c>
      <c r="B1236" s="85" t="s">
        <v>3167</v>
      </c>
      <c r="C1236" s="100" t="s">
        <v>8253</v>
      </c>
      <c r="D1236" s="90">
        <v>11.452</v>
      </c>
      <c r="E1236" s="90">
        <v>31.26</v>
      </c>
      <c r="F1236" s="90">
        <v>0</v>
      </c>
    </row>
    <row r="1237" spans="1:6" x14ac:dyDescent="0.2">
      <c r="A1237" s="89">
        <v>1235</v>
      </c>
      <c r="B1237" s="85" t="s">
        <v>757</v>
      </c>
      <c r="C1237" s="100" t="s">
        <v>8254</v>
      </c>
      <c r="D1237" s="90">
        <v>1011.075</v>
      </c>
      <c r="E1237" s="90">
        <v>1446.162</v>
      </c>
      <c r="F1237" s="90">
        <v>0</v>
      </c>
    </row>
    <row r="1238" spans="1:6" x14ac:dyDescent="0.2">
      <c r="A1238" s="89">
        <v>1236</v>
      </c>
      <c r="B1238" s="85" t="s">
        <v>3168</v>
      </c>
      <c r="C1238" s="100" t="s">
        <v>389</v>
      </c>
      <c r="D1238" s="90">
        <v>48.241999999999997</v>
      </c>
      <c r="E1238" s="90">
        <v>137.94200000000001</v>
      </c>
      <c r="F1238" s="90">
        <v>0</v>
      </c>
    </row>
    <row r="1239" spans="1:6" x14ac:dyDescent="0.2">
      <c r="A1239" s="89">
        <v>1237</v>
      </c>
      <c r="B1239" s="85" t="s">
        <v>3169</v>
      </c>
      <c r="C1239" s="100" t="s">
        <v>8255</v>
      </c>
      <c r="D1239" s="90">
        <v>375.57400000000001</v>
      </c>
      <c r="E1239" s="90">
        <v>1057.585</v>
      </c>
      <c r="F1239" s="90">
        <v>0</v>
      </c>
    </row>
    <row r="1240" spans="1:6" ht="25.5" x14ac:dyDescent="0.2">
      <c r="A1240" s="89">
        <v>1238</v>
      </c>
      <c r="B1240" s="85" t="s">
        <v>3170</v>
      </c>
      <c r="C1240" s="100" t="s">
        <v>3171</v>
      </c>
      <c r="D1240" s="90">
        <v>120.54</v>
      </c>
      <c r="E1240" s="90">
        <v>334.25900000000001</v>
      </c>
      <c r="F1240" s="90">
        <v>0</v>
      </c>
    </row>
    <row r="1241" spans="1:6" ht="25.5" x14ac:dyDescent="0.2">
      <c r="A1241" s="89">
        <v>1239</v>
      </c>
      <c r="B1241" s="85" t="s">
        <v>3172</v>
      </c>
      <c r="C1241" s="100" t="s">
        <v>3173</v>
      </c>
      <c r="D1241" s="90">
        <v>311.649</v>
      </c>
      <c r="E1241" s="90">
        <v>314.18700000000001</v>
      </c>
      <c r="F1241" s="90">
        <v>0</v>
      </c>
    </row>
    <row r="1242" spans="1:6" x14ac:dyDescent="0.2">
      <c r="A1242" s="89">
        <v>1240</v>
      </c>
      <c r="B1242" s="85" t="s">
        <v>758</v>
      </c>
      <c r="C1242" s="100" t="s">
        <v>8256</v>
      </c>
      <c r="D1242" s="90">
        <v>111.289</v>
      </c>
      <c r="E1242" s="90">
        <v>111.048</v>
      </c>
      <c r="F1242" s="90">
        <v>0</v>
      </c>
    </row>
    <row r="1243" spans="1:6" x14ac:dyDescent="0.2">
      <c r="A1243" s="89">
        <v>1241</v>
      </c>
      <c r="B1243" s="85" t="s">
        <v>3174</v>
      </c>
      <c r="C1243" s="100" t="s">
        <v>8257</v>
      </c>
      <c r="D1243" s="90">
        <v>2517.4740000000002</v>
      </c>
      <c r="E1243" s="90">
        <v>7022.7870000000003</v>
      </c>
      <c r="F1243" s="90">
        <v>0</v>
      </c>
    </row>
    <row r="1244" spans="1:6" ht="25.5" x14ac:dyDescent="0.2">
      <c r="A1244" s="89">
        <v>1242</v>
      </c>
      <c r="B1244" s="85" t="s">
        <v>3175</v>
      </c>
      <c r="C1244" s="100" t="s">
        <v>8258</v>
      </c>
      <c r="D1244" s="90">
        <v>689.09</v>
      </c>
      <c r="E1244" s="90">
        <v>1893.3109999999999</v>
      </c>
      <c r="F1244" s="90">
        <v>0</v>
      </c>
    </row>
    <row r="1245" spans="1:6" x14ac:dyDescent="0.2">
      <c r="A1245" s="89">
        <v>1243</v>
      </c>
      <c r="B1245" s="85" t="s">
        <v>3176</v>
      </c>
      <c r="C1245" s="100" t="s">
        <v>8259</v>
      </c>
      <c r="D1245" s="90">
        <v>2166.6680000000001</v>
      </c>
      <c r="E1245" s="90">
        <v>5947.1260000000002</v>
      </c>
      <c r="F1245" s="90">
        <v>0</v>
      </c>
    </row>
    <row r="1246" spans="1:6" x14ac:dyDescent="0.2">
      <c r="A1246" s="89">
        <v>1244</v>
      </c>
      <c r="B1246" s="85" t="s">
        <v>3177</v>
      </c>
      <c r="C1246" s="100" t="s">
        <v>8260</v>
      </c>
      <c r="D1246" s="90">
        <v>248.58500000000001</v>
      </c>
      <c r="E1246" s="90">
        <v>679.476</v>
      </c>
      <c r="F1246" s="90">
        <v>0</v>
      </c>
    </row>
    <row r="1247" spans="1:6" x14ac:dyDescent="0.2">
      <c r="A1247" s="89">
        <v>1245</v>
      </c>
      <c r="B1247" s="85" t="s">
        <v>3178</v>
      </c>
      <c r="C1247" s="100" t="s">
        <v>8261</v>
      </c>
      <c r="D1247" s="90">
        <v>355.50700000000001</v>
      </c>
      <c r="E1247" s="90">
        <v>972.96</v>
      </c>
      <c r="F1247" s="90">
        <v>0</v>
      </c>
    </row>
    <row r="1248" spans="1:6" x14ac:dyDescent="0.2">
      <c r="A1248" s="89">
        <v>1246</v>
      </c>
      <c r="B1248" s="85" t="s">
        <v>3179</v>
      </c>
      <c r="C1248" s="100" t="s">
        <v>8262</v>
      </c>
      <c r="D1248" s="90">
        <v>1915.3130000000001</v>
      </c>
      <c r="E1248" s="90">
        <v>5282.2579999999998</v>
      </c>
      <c r="F1248" s="90">
        <v>0</v>
      </c>
    </row>
    <row r="1249" spans="1:6" x14ac:dyDescent="0.2">
      <c r="A1249" s="89">
        <v>1247</v>
      </c>
      <c r="B1249" s="85" t="s">
        <v>3180</v>
      </c>
      <c r="C1249" s="100" t="s">
        <v>8263</v>
      </c>
      <c r="D1249" s="90">
        <v>5265.9219999999996</v>
      </c>
      <c r="E1249" s="90">
        <v>14546.674000000001</v>
      </c>
      <c r="F1249" s="90">
        <v>0</v>
      </c>
    </row>
    <row r="1250" spans="1:6" ht="25.5" x14ac:dyDescent="0.2">
      <c r="A1250" s="89">
        <v>1248</v>
      </c>
      <c r="B1250" s="85" t="s">
        <v>3181</v>
      </c>
      <c r="C1250" s="100" t="s">
        <v>3182</v>
      </c>
      <c r="D1250" s="90">
        <v>3806.1579999999999</v>
      </c>
      <c r="E1250" s="90">
        <v>10570.646000000001</v>
      </c>
      <c r="F1250" s="90">
        <v>0</v>
      </c>
    </row>
    <row r="1251" spans="1:6" ht="25.5" x14ac:dyDescent="0.2">
      <c r="A1251" s="89">
        <v>1249</v>
      </c>
      <c r="B1251" s="85" t="s">
        <v>3183</v>
      </c>
      <c r="C1251" s="100" t="s">
        <v>3184</v>
      </c>
      <c r="D1251" s="90">
        <v>1274.825</v>
      </c>
      <c r="E1251" s="90">
        <v>3565.9409999999998</v>
      </c>
      <c r="F1251" s="90">
        <v>0</v>
      </c>
    </row>
    <row r="1252" spans="1:6" x14ac:dyDescent="0.2">
      <c r="A1252" s="89">
        <v>1250</v>
      </c>
      <c r="B1252" s="85" t="s">
        <v>3185</v>
      </c>
      <c r="C1252" s="100" t="s">
        <v>8264</v>
      </c>
      <c r="D1252" s="90">
        <v>1473.5250000000001</v>
      </c>
      <c r="E1252" s="90">
        <v>4045.3380000000002</v>
      </c>
      <c r="F1252" s="90">
        <v>0</v>
      </c>
    </row>
    <row r="1253" spans="1:6" ht="25.5" x14ac:dyDescent="0.2">
      <c r="A1253" s="89">
        <v>1251</v>
      </c>
      <c r="B1253" s="85" t="s">
        <v>760</v>
      </c>
      <c r="C1253" s="100" t="s">
        <v>761</v>
      </c>
      <c r="D1253" s="90">
        <v>755.86</v>
      </c>
      <c r="E1253" s="90">
        <v>757.14</v>
      </c>
      <c r="F1253" s="90">
        <v>0</v>
      </c>
    </row>
    <row r="1254" spans="1:6" ht="25.5" x14ac:dyDescent="0.2">
      <c r="A1254" s="89">
        <v>1252</v>
      </c>
      <c r="B1254" s="85" t="s">
        <v>3186</v>
      </c>
      <c r="C1254" s="100" t="s">
        <v>3187</v>
      </c>
      <c r="D1254" s="90">
        <v>77248.56</v>
      </c>
      <c r="E1254" s="90">
        <v>77475.856</v>
      </c>
      <c r="F1254" s="90">
        <v>0</v>
      </c>
    </row>
    <row r="1255" spans="1:6" ht="25.5" x14ac:dyDescent="0.2">
      <c r="A1255" s="89">
        <v>1253</v>
      </c>
      <c r="B1255" s="85" t="s">
        <v>3188</v>
      </c>
      <c r="C1255" s="100" t="s">
        <v>3187</v>
      </c>
      <c r="D1255" s="90">
        <v>13287.049000000001</v>
      </c>
      <c r="E1255" s="90">
        <v>13389.243</v>
      </c>
      <c r="F1255" s="90">
        <v>0</v>
      </c>
    </row>
    <row r="1256" spans="1:6" ht="25.5" x14ac:dyDescent="0.2">
      <c r="A1256" s="89">
        <v>1254</v>
      </c>
      <c r="B1256" s="85" t="s">
        <v>3189</v>
      </c>
      <c r="C1256" s="100" t="s">
        <v>8265</v>
      </c>
      <c r="D1256" s="90">
        <v>990.21600000000001</v>
      </c>
      <c r="E1256" s="90">
        <v>1008.438</v>
      </c>
      <c r="F1256" s="90">
        <v>0</v>
      </c>
    </row>
    <row r="1257" spans="1:6" x14ac:dyDescent="0.2">
      <c r="A1257" s="89">
        <v>1255</v>
      </c>
      <c r="B1257" s="85" t="s">
        <v>762</v>
      </c>
      <c r="C1257" s="100" t="s">
        <v>8266</v>
      </c>
      <c r="D1257" s="90">
        <v>2215.116</v>
      </c>
      <c r="E1257" s="90">
        <v>2290.819</v>
      </c>
      <c r="F1257" s="90">
        <v>0</v>
      </c>
    </row>
    <row r="1258" spans="1:6" ht="25.5" x14ac:dyDescent="0.2">
      <c r="A1258" s="89">
        <v>1256</v>
      </c>
      <c r="B1258" s="85" t="s">
        <v>3190</v>
      </c>
      <c r="C1258" s="100" t="s">
        <v>3191</v>
      </c>
      <c r="D1258" s="90">
        <v>43.195</v>
      </c>
      <c r="E1258" s="90">
        <v>43.246000000000002</v>
      </c>
      <c r="F1258" s="90">
        <v>0</v>
      </c>
    </row>
    <row r="1259" spans="1:6" ht="25.5" x14ac:dyDescent="0.2">
      <c r="A1259" s="89">
        <v>1257</v>
      </c>
      <c r="B1259" s="85" t="s">
        <v>763</v>
      </c>
      <c r="C1259" s="100" t="s">
        <v>764</v>
      </c>
      <c r="D1259" s="90">
        <v>30346.49</v>
      </c>
      <c r="E1259" s="90">
        <v>30642.166000000001</v>
      </c>
      <c r="F1259" s="90">
        <v>0</v>
      </c>
    </row>
    <row r="1260" spans="1:6" x14ac:dyDescent="0.2">
      <c r="A1260" s="89">
        <v>1258</v>
      </c>
      <c r="B1260" s="85" t="s">
        <v>3192</v>
      </c>
      <c r="C1260" s="100" t="s">
        <v>8267</v>
      </c>
      <c r="D1260" s="90">
        <v>385.053</v>
      </c>
      <c r="E1260" s="90">
        <v>1583.414</v>
      </c>
      <c r="F1260" s="90">
        <v>0</v>
      </c>
    </row>
    <row r="1261" spans="1:6" ht="25.5" x14ac:dyDescent="0.2">
      <c r="A1261" s="89">
        <v>1259</v>
      </c>
      <c r="B1261" s="85" t="s">
        <v>3193</v>
      </c>
      <c r="C1261" s="100" t="s">
        <v>3194</v>
      </c>
      <c r="D1261" s="90">
        <v>4273.1139999999996</v>
      </c>
      <c r="E1261" s="90">
        <v>4425.134</v>
      </c>
      <c r="F1261" s="90">
        <v>0</v>
      </c>
    </row>
    <row r="1262" spans="1:6" ht="25.5" x14ac:dyDescent="0.2">
      <c r="A1262" s="89">
        <v>1260</v>
      </c>
      <c r="B1262" s="85" t="s">
        <v>3195</v>
      </c>
      <c r="C1262" s="100" t="s">
        <v>3196</v>
      </c>
      <c r="D1262" s="90">
        <v>99.025999999999996</v>
      </c>
      <c r="E1262" s="90">
        <v>100.815</v>
      </c>
      <c r="F1262" s="90">
        <v>0</v>
      </c>
    </row>
    <row r="1263" spans="1:6" x14ac:dyDescent="0.2">
      <c r="A1263" s="89">
        <v>1261</v>
      </c>
      <c r="B1263" s="85" t="s">
        <v>3197</v>
      </c>
      <c r="C1263" s="100" t="s">
        <v>8268</v>
      </c>
      <c r="D1263" s="90">
        <v>99.373999999999995</v>
      </c>
      <c r="E1263" s="90">
        <v>100.938</v>
      </c>
      <c r="F1263" s="90">
        <v>0</v>
      </c>
    </row>
    <row r="1264" spans="1:6" ht="25.5" x14ac:dyDescent="0.2">
      <c r="A1264" s="89">
        <v>1262</v>
      </c>
      <c r="B1264" s="85" t="s">
        <v>3198</v>
      </c>
      <c r="C1264" s="100" t="s">
        <v>3199</v>
      </c>
      <c r="D1264" s="90">
        <v>55.296999999999997</v>
      </c>
      <c r="E1264" s="90">
        <v>56.128999999999998</v>
      </c>
      <c r="F1264" s="90">
        <v>0</v>
      </c>
    </row>
    <row r="1265" spans="1:6" ht="25.5" x14ac:dyDescent="0.2">
      <c r="A1265" s="89">
        <v>1263</v>
      </c>
      <c r="B1265" s="85" t="s">
        <v>765</v>
      </c>
      <c r="C1265" s="100" t="s">
        <v>766</v>
      </c>
      <c r="D1265" s="90">
        <v>18556.651999999998</v>
      </c>
      <c r="E1265" s="90">
        <v>11217.118</v>
      </c>
      <c r="F1265" s="90">
        <v>4107.8440000000001</v>
      </c>
    </row>
    <row r="1266" spans="1:6" ht="25.5" x14ac:dyDescent="0.2">
      <c r="A1266" s="89">
        <v>1264</v>
      </c>
      <c r="B1266" s="85" t="s">
        <v>3200</v>
      </c>
      <c r="C1266" s="100" t="s">
        <v>768</v>
      </c>
      <c r="D1266" s="90">
        <v>3189.8690000000001</v>
      </c>
      <c r="E1266" s="90">
        <v>2026.5150000000001</v>
      </c>
      <c r="F1266" s="90">
        <v>741.971</v>
      </c>
    </row>
    <row r="1267" spans="1:6" ht="25.5" x14ac:dyDescent="0.2">
      <c r="A1267" s="89">
        <v>1265</v>
      </c>
      <c r="B1267" s="85" t="s">
        <v>3201</v>
      </c>
      <c r="C1267" s="100" t="s">
        <v>8269</v>
      </c>
      <c r="D1267" s="90">
        <v>22844.813999999998</v>
      </c>
      <c r="E1267" s="90">
        <v>13772.623</v>
      </c>
      <c r="F1267" s="90">
        <v>5042.9350000000004</v>
      </c>
    </row>
    <row r="1268" spans="1:6" ht="25.5" x14ac:dyDescent="0.2">
      <c r="A1268" s="89">
        <v>1266</v>
      </c>
      <c r="B1268" s="85" t="s">
        <v>767</v>
      </c>
      <c r="C1268" s="100" t="s">
        <v>768</v>
      </c>
      <c r="D1268" s="90">
        <v>11386.644</v>
      </c>
      <c r="E1268" s="90">
        <v>6918.0590000000002</v>
      </c>
      <c r="F1268" s="90">
        <v>2533.335</v>
      </c>
    </row>
    <row r="1269" spans="1:6" x14ac:dyDescent="0.2">
      <c r="A1269" s="89">
        <v>1267</v>
      </c>
      <c r="B1269" s="85" t="s">
        <v>769</v>
      </c>
      <c r="C1269" s="100" t="s">
        <v>7238</v>
      </c>
      <c r="D1269" s="90">
        <v>2947.587</v>
      </c>
      <c r="E1269" s="90">
        <v>1806.749</v>
      </c>
      <c r="F1269" s="90">
        <v>661.38199999999995</v>
      </c>
    </row>
    <row r="1270" spans="1:6" ht="25.5" x14ac:dyDescent="0.2">
      <c r="A1270" s="89">
        <v>1268</v>
      </c>
      <c r="B1270" s="85" t="s">
        <v>770</v>
      </c>
      <c r="C1270" s="100" t="s">
        <v>771</v>
      </c>
      <c r="D1270" s="90">
        <v>49360.932000000001</v>
      </c>
      <c r="E1270" s="90">
        <v>30100.117999999999</v>
      </c>
      <c r="F1270" s="90">
        <v>11017.922</v>
      </c>
    </row>
    <row r="1271" spans="1:6" x14ac:dyDescent="0.2">
      <c r="A1271" s="89">
        <v>1269</v>
      </c>
      <c r="B1271" s="85" t="s">
        <v>3202</v>
      </c>
      <c r="C1271" s="100" t="s">
        <v>8270</v>
      </c>
      <c r="D1271" s="90">
        <v>4291.79</v>
      </c>
      <c r="E1271" s="90">
        <v>4748.0379999999996</v>
      </c>
      <c r="F1271" s="90">
        <v>0</v>
      </c>
    </row>
    <row r="1272" spans="1:6" x14ac:dyDescent="0.2">
      <c r="A1272" s="89">
        <v>1270</v>
      </c>
      <c r="B1272" s="85" t="s">
        <v>772</v>
      </c>
      <c r="C1272" s="100" t="s">
        <v>8271</v>
      </c>
      <c r="D1272" s="90">
        <v>496.87299999999999</v>
      </c>
      <c r="E1272" s="90">
        <v>716.80899999999997</v>
      </c>
      <c r="F1272" s="90">
        <v>0</v>
      </c>
    </row>
    <row r="1273" spans="1:6" ht="25.5" x14ac:dyDescent="0.2">
      <c r="A1273" s="89">
        <v>1271</v>
      </c>
      <c r="B1273" s="85" t="s">
        <v>773</v>
      </c>
      <c r="C1273" s="100" t="s">
        <v>7239</v>
      </c>
      <c r="D1273" s="90">
        <v>18834.624</v>
      </c>
      <c r="E1273" s="90">
        <v>27344.446</v>
      </c>
      <c r="F1273" s="90">
        <v>0</v>
      </c>
    </row>
    <row r="1274" spans="1:6" x14ac:dyDescent="0.2">
      <c r="A1274" s="89">
        <v>1272</v>
      </c>
      <c r="B1274" s="85" t="s">
        <v>774</v>
      </c>
      <c r="C1274" s="100" t="s">
        <v>8272</v>
      </c>
      <c r="D1274" s="90">
        <v>7131.58</v>
      </c>
      <c r="E1274" s="90">
        <v>10228.290000000001</v>
      </c>
      <c r="F1274" s="90">
        <v>0</v>
      </c>
    </row>
    <row r="1275" spans="1:6" ht="25.5" x14ac:dyDescent="0.2">
      <c r="A1275" s="89">
        <v>1273</v>
      </c>
      <c r="B1275" s="85" t="s">
        <v>775</v>
      </c>
      <c r="C1275" s="100" t="s">
        <v>776</v>
      </c>
      <c r="D1275" s="90">
        <v>5358.5929999999998</v>
      </c>
      <c r="E1275" s="90">
        <v>7726.7929999999997</v>
      </c>
      <c r="F1275" s="90">
        <v>0</v>
      </c>
    </row>
    <row r="1276" spans="1:6" ht="25.5" x14ac:dyDescent="0.2">
      <c r="A1276" s="89">
        <v>1274</v>
      </c>
      <c r="B1276" s="85" t="s">
        <v>3203</v>
      </c>
      <c r="C1276" s="100" t="s">
        <v>3204</v>
      </c>
      <c r="D1276" s="90">
        <v>16729.009999999998</v>
      </c>
      <c r="E1276" s="90">
        <v>24683.662</v>
      </c>
      <c r="F1276" s="90">
        <v>0</v>
      </c>
    </row>
    <row r="1277" spans="1:6" x14ac:dyDescent="0.2">
      <c r="A1277" s="89">
        <v>1275</v>
      </c>
      <c r="B1277" s="85" t="s">
        <v>3205</v>
      </c>
      <c r="C1277" s="100" t="s">
        <v>8273</v>
      </c>
      <c r="D1277" s="90">
        <v>5514.4560000000001</v>
      </c>
      <c r="E1277" s="90">
        <v>7954.4040000000005</v>
      </c>
      <c r="F1277" s="90">
        <v>0</v>
      </c>
    </row>
    <row r="1278" spans="1:6" ht="25.5" x14ac:dyDescent="0.2">
      <c r="A1278" s="89">
        <v>1276</v>
      </c>
      <c r="B1278" s="85" t="s">
        <v>3206</v>
      </c>
      <c r="C1278" s="100" t="s">
        <v>8274</v>
      </c>
      <c r="D1278" s="90">
        <v>4231.0150000000003</v>
      </c>
      <c r="E1278" s="90">
        <v>7557.1239999999998</v>
      </c>
      <c r="F1278" s="90">
        <v>0</v>
      </c>
    </row>
    <row r="1279" spans="1:6" ht="25.5" x14ac:dyDescent="0.2">
      <c r="A1279" s="89">
        <v>1277</v>
      </c>
      <c r="B1279" s="85" t="s">
        <v>777</v>
      </c>
      <c r="C1279" s="100" t="s">
        <v>778</v>
      </c>
      <c r="D1279" s="90">
        <v>35553.512000000002</v>
      </c>
      <c r="E1279" s="90">
        <v>66227.012000000002</v>
      </c>
      <c r="F1279" s="90">
        <v>0</v>
      </c>
    </row>
    <row r="1280" spans="1:6" ht="25.5" x14ac:dyDescent="0.2">
      <c r="A1280" s="89">
        <v>1278</v>
      </c>
      <c r="B1280" s="85" t="s">
        <v>3207</v>
      </c>
      <c r="C1280" s="100" t="s">
        <v>8275</v>
      </c>
      <c r="D1280" s="90">
        <v>18421.923999999999</v>
      </c>
      <c r="E1280" s="90">
        <v>30130.1</v>
      </c>
      <c r="F1280" s="90">
        <v>0</v>
      </c>
    </row>
    <row r="1281" spans="1:6" ht="25.5" x14ac:dyDescent="0.2">
      <c r="A1281" s="89">
        <v>1279</v>
      </c>
      <c r="B1281" s="85" t="s">
        <v>779</v>
      </c>
      <c r="C1281" s="100" t="s">
        <v>7240</v>
      </c>
      <c r="D1281" s="90">
        <v>78.948999999999998</v>
      </c>
      <c r="E1281" s="90">
        <v>113.15600000000001</v>
      </c>
      <c r="F1281" s="90">
        <v>0</v>
      </c>
    </row>
    <row r="1282" spans="1:6" ht="25.5" x14ac:dyDescent="0.2">
      <c r="A1282" s="89">
        <v>1280</v>
      </c>
      <c r="B1282" s="85" t="s">
        <v>780</v>
      </c>
      <c r="C1282" s="100" t="s">
        <v>7241</v>
      </c>
      <c r="D1282" s="90">
        <v>106.11199999999999</v>
      </c>
      <c r="E1282" s="90">
        <v>152.024</v>
      </c>
      <c r="F1282" s="90">
        <v>0</v>
      </c>
    </row>
    <row r="1283" spans="1:6" ht="25.5" x14ac:dyDescent="0.2">
      <c r="A1283" s="89">
        <v>1281</v>
      </c>
      <c r="B1283" s="85" t="s">
        <v>781</v>
      </c>
      <c r="C1283" s="100" t="s">
        <v>782</v>
      </c>
      <c r="D1283" s="90">
        <v>26.062999999999999</v>
      </c>
      <c r="E1283" s="90">
        <v>38.860999999999997</v>
      </c>
      <c r="F1283" s="90">
        <v>0</v>
      </c>
    </row>
    <row r="1284" spans="1:6" ht="25.5" x14ac:dyDescent="0.2">
      <c r="A1284" s="89">
        <v>1282</v>
      </c>
      <c r="B1284" s="85" t="s">
        <v>783</v>
      </c>
      <c r="C1284" s="100" t="s">
        <v>784</v>
      </c>
      <c r="D1284" s="90">
        <v>1784.3789999999999</v>
      </c>
      <c r="E1284" s="90">
        <v>2554.0010000000002</v>
      </c>
      <c r="F1284" s="90">
        <v>0</v>
      </c>
    </row>
    <row r="1285" spans="1:6" ht="25.5" x14ac:dyDescent="0.2">
      <c r="A1285" s="89">
        <v>1283</v>
      </c>
      <c r="B1285" s="85" t="s">
        <v>3208</v>
      </c>
      <c r="C1285" s="100" t="s">
        <v>3209</v>
      </c>
      <c r="D1285" s="90">
        <v>4.9580000000000002</v>
      </c>
      <c r="E1285" s="90">
        <v>7.2190000000000003</v>
      </c>
      <c r="F1285" s="90">
        <v>0</v>
      </c>
    </row>
    <row r="1286" spans="1:6" x14ac:dyDescent="0.2">
      <c r="A1286" s="89">
        <v>1284</v>
      </c>
      <c r="B1286" s="85" t="s">
        <v>785</v>
      </c>
      <c r="C1286" s="100" t="s">
        <v>7242</v>
      </c>
      <c r="D1286" s="90">
        <v>672.60500000000002</v>
      </c>
      <c r="E1286" s="90">
        <v>968.822</v>
      </c>
      <c r="F1286" s="90">
        <v>0</v>
      </c>
    </row>
    <row r="1287" spans="1:6" x14ac:dyDescent="0.2">
      <c r="A1287" s="89">
        <v>1285</v>
      </c>
      <c r="B1287" s="85" t="s">
        <v>3210</v>
      </c>
      <c r="C1287" s="100" t="s">
        <v>8276</v>
      </c>
      <c r="D1287" s="90">
        <v>18.440000000000001</v>
      </c>
      <c r="E1287" s="90">
        <v>26.369</v>
      </c>
      <c r="F1287" s="90">
        <v>0</v>
      </c>
    </row>
    <row r="1288" spans="1:6" ht="25.5" x14ac:dyDescent="0.2">
      <c r="A1288" s="89">
        <v>1286</v>
      </c>
      <c r="B1288" s="85" t="s">
        <v>786</v>
      </c>
      <c r="C1288" s="100" t="s">
        <v>787</v>
      </c>
      <c r="D1288" s="90">
        <v>903.32299999999998</v>
      </c>
      <c r="E1288" s="90">
        <v>1240.6020000000001</v>
      </c>
      <c r="F1288" s="90">
        <v>0</v>
      </c>
    </row>
    <row r="1289" spans="1:6" ht="25.5" x14ac:dyDescent="0.2">
      <c r="A1289" s="89">
        <v>1287</v>
      </c>
      <c r="B1289" s="85" t="s">
        <v>3211</v>
      </c>
      <c r="C1289" s="100" t="s">
        <v>3212</v>
      </c>
      <c r="D1289" s="90">
        <v>52618.84</v>
      </c>
      <c r="E1289" s="90">
        <v>63834.296000000002</v>
      </c>
      <c r="F1289" s="90">
        <v>0</v>
      </c>
    </row>
    <row r="1290" spans="1:6" ht="25.5" x14ac:dyDescent="0.2">
      <c r="A1290" s="89">
        <v>1288</v>
      </c>
      <c r="B1290" s="85" t="s">
        <v>788</v>
      </c>
      <c r="C1290" s="100" t="s">
        <v>789</v>
      </c>
      <c r="D1290" s="90">
        <v>52657.284</v>
      </c>
      <c r="E1290" s="90">
        <v>60158.203999999998</v>
      </c>
      <c r="F1290" s="90">
        <v>0</v>
      </c>
    </row>
    <row r="1291" spans="1:6" x14ac:dyDescent="0.2">
      <c r="A1291" s="89">
        <v>1289</v>
      </c>
      <c r="B1291" s="85" t="s">
        <v>790</v>
      </c>
      <c r="C1291" s="100" t="s">
        <v>8277</v>
      </c>
      <c r="D1291" s="90">
        <v>16560.153999999999</v>
      </c>
      <c r="E1291" s="90">
        <v>16712.951000000001</v>
      </c>
      <c r="F1291" s="90">
        <v>0</v>
      </c>
    </row>
    <row r="1292" spans="1:6" x14ac:dyDescent="0.2">
      <c r="A1292" s="89">
        <v>1290</v>
      </c>
      <c r="B1292" s="85" t="s">
        <v>791</v>
      </c>
      <c r="C1292" s="100" t="s">
        <v>8278</v>
      </c>
      <c r="D1292" s="90">
        <v>24018.272000000001</v>
      </c>
      <c r="E1292" s="90">
        <v>24267.466</v>
      </c>
      <c r="F1292" s="90">
        <v>0</v>
      </c>
    </row>
    <row r="1293" spans="1:6" x14ac:dyDescent="0.2">
      <c r="A1293" s="89">
        <v>1291</v>
      </c>
      <c r="B1293" s="85" t="s">
        <v>3213</v>
      </c>
      <c r="C1293" s="100" t="s">
        <v>8279</v>
      </c>
      <c r="D1293" s="90">
        <v>8672.6589999999997</v>
      </c>
      <c r="E1293" s="90">
        <v>8679.67</v>
      </c>
      <c r="F1293" s="90">
        <v>0</v>
      </c>
    </row>
    <row r="1294" spans="1:6" x14ac:dyDescent="0.2">
      <c r="A1294" s="89">
        <v>1292</v>
      </c>
      <c r="B1294" s="85" t="s">
        <v>3214</v>
      </c>
      <c r="C1294" s="100" t="s">
        <v>8280</v>
      </c>
      <c r="D1294" s="90">
        <v>7378.4930000000004</v>
      </c>
      <c r="E1294" s="90">
        <v>7435.1019999999999</v>
      </c>
      <c r="F1294" s="90">
        <v>0</v>
      </c>
    </row>
    <row r="1295" spans="1:6" x14ac:dyDescent="0.2">
      <c r="A1295" s="89">
        <v>1293</v>
      </c>
      <c r="B1295" s="85" t="s">
        <v>792</v>
      </c>
      <c r="C1295" s="100" t="s">
        <v>8281</v>
      </c>
      <c r="D1295" s="90">
        <v>17180.173999999999</v>
      </c>
      <c r="E1295" s="90">
        <v>17605.72</v>
      </c>
      <c r="F1295" s="90">
        <v>0</v>
      </c>
    </row>
    <row r="1296" spans="1:6" x14ac:dyDescent="0.2">
      <c r="A1296" s="89">
        <v>1294</v>
      </c>
      <c r="B1296" s="85" t="s">
        <v>793</v>
      </c>
      <c r="C1296" s="100" t="s">
        <v>7243</v>
      </c>
      <c r="D1296" s="90">
        <v>328637.31199999998</v>
      </c>
      <c r="E1296" s="90">
        <v>335957.82400000002</v>
      </c>
      <c r="F1296" s="90">
        <v>0</v>
      </c>
    </row>
    <row r="1297" spans="1:6" x14ac:dyDescent="0.2">
      <c r="A1297" s="89">
        <v>1295</v>
      </c>
      <c r="B1297" s="85" t="s">
        <v>794</v>
      </c>
      <c r="C1297" s="100" t="s">
        <v>20802</v>
      </c>
      <c r="D1297" s="90">
        <v>137999.872</v>
      </c>
      <c r="E1297" s="90">
        <v>140524.288</v>
      </c>
      <c r="F1297" s="90">
        <v>0</v>
      </c>
    </row>
    <row r="1298" spans="1:6" x14ac:dyDescent="0.2">
      <c r="A1298" s="89">
        <v>1296</v>
      </c>
      <c r="B1298" s="85" t="s">
        <v>3215</v>
      </c>
      <c r="C1298" s="100" t="s">
        <v>8282</v>
      </c>
      <c r="D1298" s="90">
        <v>2025.0150000000001</v>
      </c>
      <c r="E1298" s="90">
        <v>2054.9769999999999</v>
      </c>
      <c r="F1298" s="90">
        <v>0</v>
      </c>
    </row>
    <row r="1299" spans="1:6" x14ac:dyDescent="0.2">
      <c r="A1299" s="89">
        <v>1297</v>
      </c>
      <c r="B1299" s="85" t="s">
        <v>795</v>
      </c>
      <c r="C1299" s="100" t="s">
        <v>8283</v>
      </c>
      <c r="D1299" s="90">
        <v>42973.444000000003</v>
      </c>
      <c r="E1299" s="90">
        <v>44142.944000000003</v>
      </c>
      <c r="F1299" s="90">
        <v>0</v>
      </c>
    </row>
    <row r="1300" spans="1:6" x14ac:dyDescent="0.2">
      <c r="A1300" s="89">
        <v>1298</v>
      </c>
      <c r="B1300" s="85" t="s">
        <v>796</v>
      </c>
      <c r="C1300" s="100" t="s">
        <v>8284</v>
      </c>
      <c r="D1300" s="90">
        <v>136437.07199999999</v>
      </c>
      <c r="E1300" s="90">
        <v>140241.60000000001</v>
      </c>
      <c r="F1300" s="90">
        <v>0</v>
      </c>
    </row>
    <row r="1301" spans="1:6" x14ac:dyDescent="0.2">
      <c r="A1301" s="89">
        <v>1299</v>
      </c>
      <c r="B1301" s="85" t="s">
        <v>797</v>
      </c>
      <c r="C1301" s="100" t="s">
        <v>8285</v>
      </c>
      <c r="D1301" s="90">
        <v>58762.696000000004</v>
      </c>
      <c r="E1301" s="90">
        <v>62145.32</v>
      </c>
      <c r="F1301" s="90">
        <v>0</v>
      </c>
    </row>
    <row r="1302" spans="1:6" ht="25.5" x14ac:dyDescent="0.2">
      <c r="A1302" s="89">
        <v>1300</v>
      </c>
      <c r="B1302" s="85" t="s">
        <v>3216</v>
      </c>
      <c r="C1302" s="100" t="s">
        <v>3217</v>
      </c>
      <c r="D1302" s="90">
        <v>680.87900000000002</v>
      </c>
      <c r="E1302" s="90">
        <v>700.61500000000001</v>
      </c>
      <c r="F1302" s="90">
        <v>0</v>
      </c>
    </row>
    <row r="1303" spans="1:6" ht="25.5" x14ac:dyDescent="0.2">
      <c r="A1303" s="89">
        <v>1301</v>
      </c>
      <c r="B1303" s="85" t="s">
        <v>3218</v>
      </c>
      <c r="C1303" s="100" t="s">
        <v>3219</v>
      </c>
      <c r="D1303" s="90">
        <v>6122.3130000000001</v>
      </c>
      <c r="E1303" s="90">
        <v>6208.7219999999998</v>
      </c>
      <c r="F1303" s="90">
        <v>0</v>
      </c>
    </row>
    <row r="1304" spans="1:6" x14ac:dyDescent="0.2">
      <c r="A1304" s="89">
        <v>1302</v>
      </c>
      <c r="B1304" s="85" t="s">
        <v>798</v>
      </c>
      <c r="C1304" s="100" t="s">
        <v>7244</v>
      </c>
      <c r="D1304" s="90">
        <v>8595.268</v>
      </c>
      <c r="E1304" s="90">
        <v>8708.83</v>
      </c>
      <c r="F1304" s="90">
        <v>0</v>
      </c>
    </row>
    <row r="1305" spans="1:6" x14ac:dyDescent="0.2">
      <c r="A1305" s="89">
        <v>1303</v>
      </c>
      <c r="B1305" s="85" t="s">
        <v>3220</v>
      </c>
      <c r="C1305" s="100" t="s">
        <v>8286</v>
      </c>
      <c r="D1305" s="90">
        <v>42341.275999999998</v>
      </c>
      <c r="E1305" s="90">
        <v>62285.055999999997</v>
      </c>
      <c r="F1305" s="90">
        <v>0</v>
      </c>
    </row>
    <row r="1306" spans="1:6" x14ac:dyDescent="0.2">
      <c r="A1306" s="89">
        <v>1304</v>
      </c>
      <c r="B1306" s="85" t="s">
        <v>3221</v>
      </c>
      <c r="C1306" s="100" t="s">
        <v>8287</v>
      </c>
      <c r="D1306" s="90">
        <v>2929.8870000000002</v>
      </c>
      <c r="E1306" s="90">
        <v>2968.5239999999999</v>
      </c>
      <c r="F1306" s="90">
        <v>0</v>
      </c>
    </row>
    <row r="1307" spans="1:6" ht="25.5" x14ac:dyDescent="0.2">
      <c r="A1307" s="89">
        <v>1305</v>
      </c>
      <c r="B1307" s="85" t="s">
        <v>799</v>
      </c>
      <c r="C1307" s="100" t="s">
        <v>800</v>
      </c>
      <c r="D1307" s="90">
        <v>32643.256000000001</v>
      </c>
      <c r="E1307" s="90">
        <v>47034.072</v>
      </c>
      <c r="F1307" s="90">
        <v>0</v>
      </c>
    </row>
    <row r="1308" spans="1:6" x14ac:dyDescent="0.2">
      <c r="A1308" s="89">
        <v>1306</v>
      </c>
      <c r="B1308" s="85" t="s">
        <v>3222</v>
      </c>
      <c r="C1308" s="100" t="s">
        <v>8288</v>
      </c>
      <c r="D1308" s="90">
        <v>2966.9609999999998</v>
      </c>
      <c r="E1308" s="90">
        <v>4297.7370000000001</v>
      </c>
      <c r="F1308" s="90">
        <v>0</v>
      </c>
    </row>
    <row r="1309" spans="1:6" ht="25.5" x14ac:dyDescent="0.2">
      <c r="A1309" s="89">
        <v>1307</v>
      </c>
      <c r="B1309" s="85" t="s">
        <v>801</v>
      </c>
      <c r="C1309" s="100" t="s">
        <v>7245</v>
      </c>
      <c r="D1309" s="90">
        <v>5946.7160000000003</v>
      </c>
      <c r="E1309" s="90">
        <v>8626.8189999999995</v>
      </c>
      <c r="F1309" s="90">
        <v>0</v>
      </c>
    </row>
    <row r="1310" spans="1:6" x14ac:dyDescent="0.2">
      <c r="A1310" s="89">
        <v>1308</v>
      </c>
      <c r="B1310" s="85" t="s">
        <v>802</v>
      </c>
      <c r="C1310" s="100" t="s">
        <v>8289</v>
      </c>
      <c r="D1310" s="90">
        <v>55381.04</v>
      </c>
      <c r="E1310" s="90">
        <v>44762.531999999999</v>
      </c>
      <c r="F1310" s="90">
        <v>0</v>
      </c>
    </row>
    <row r="1311" spans="1:6" ht="25.5" x14ac:dyDescent="0.2">
      <c r="A1311" s="89">
        <v>1309</v>
      </c>
      <c r="B1311" s="85" t="s">
        <v>803</v>
      </c>
      <c r="C1311" s="100" t="s">
        <v>804</v>
      </c>
      <c r="D1311" s="90">
        <v>19656.736000000001</v>
      </c>
      <c r="E1311" s="90">
        <v>15548.148999999999</v>
      </c>
      <c r="F1311" s="90">
        <v>0</v>
      </c>
    </row>
    <row r="1312" spans="1:6" x14ac:dyDescent="0.2">
      <c r="A1312" s="89">
        <v>1310</v>
      </c>
      <c r="B1312" s="85" t="s">
        <v>805</v>
      </c>
      <c r="C1312" s="100" t="s">
        <v>8290</v>
      </c>
      <c r="D1312" s="90">
        <v>31910.556</v>
      </c>
      <c r="E1312" s="90">
        <v>25528.400000000001</v>
      </c>
      <c r="F1312" s="90">
        <v>0</v>
      </c>
    </row>
    <row r="1313" spans="1:6" ht="25.5" x14ac:dyDescent="0.2">
      <c r="A1313" s="89">
        <v>1311</v>
      </c>
      <c r="B1313" s="85" t="s">
        <v>806</v>
      </c>
      <c r="C1313" s="100" t="s">
        <v>807</v>
      </c>
      <c r="D1313" s="90">
        <v>52283.332000000002</v>
      </c>
      <c r="E1313" s="90">
        <v>41401.487999999998</v>
      </c>
      <c r="F1313" s="90">
        <v>0</v>
      </c>
    </row>
    <row r="1314" spans="1:6" x14ac:dyDescent="0.2">
      <c r="A1314" s="89">
        <v>1312</v>
      </c>
      <c r="B1314" s="85" t="s">
        <v>3223</v>
      </c>
      <c r="C1314" s="100" t="s">
        <v>8291</v>
      </c>
      <c r="D1314" s="90">
        <v>25113.96</v>
      </c>
      <c r="E1314" s="90">
        <v>19654.772000000001</v>
      </c>
      <c r="F1314" s="90">
        <v>0</v>
      </c>
    </row>
    <row r="1315" spans="1:6" x14ac:dyDescent="0.2">
      <c r="A1315" s="89">
        <v>1313</v>
      </c>
      <c r="B1315" s="85" t="s">
        <v>3224</v>
      </c>
      <c r="C1315" s="100" t="s">
        <v>8292</v>
      </c>
      <c r="D1315" s="90">
        <v>2607.9259999999999</v>
      </c>
      <c r="E1315" s="90">
        <v>2037.5160000000001</v>
      </c>
      <c r="F1315" s="90">
        <v>0</v>
      </c>
    </row>
    <row r="1316" spans="1:6" x14ac:dyDescent="0.2">
      <c r="A1316" s="89">
        <v>1314</v>
      </c>
      <c r="B1316" s="85" t="s">
        <v>3225</v>
      </c>
      <c r="C1316" s="100" t="s">
        <v>8293</v>
      </c>
      <c r="D1316" s="90">
        <v>4489.1390000000001</v>
      </c>
      <c r="E1316" s="90">
        <v>3504.9</v>
      </c>
      <c r="F1316" s="90">
        <v>0</v>
      </c>
    </row>
    <row r="1317" spans="1:6" x14ac:dyDescent="0.2">
      <c r="A1317" s="89">
        <v>1315</v>
      </c>
      <c r="B1317" s="85" t="s">
        <v>808</v>
      </c>
      <c r="C1317" s="100" t="s">
        <v>7246</v>
      </c>
      <c r="D1317" s="90">
        <v>66762.055999999997</v>
      </c>
      <c r="E1317" s="90">
        <v>53893.008000000002</v>
      </c>
      <c r="F1317" s="90">
        <v>0</v>
      </c>
    </row>
    <row r="1318" spans="1:6" ht="25.5" x14ac:dyDescent="0.2">
      <c r="A1318" s="89">
        <v>1316</v>
      </c>
      <c r="B1318" s="85" t="s">
        <v>809</v>
      </c>
      <c r="C1318" s="100" t="s">
        <v>7247</v>
      </c>
      <c r="D1318" s="90">
        <v>32125.831999999999</v>
      </c>
      <c r="E1318" s="90">
        <v>25987.797999999999</v>
      </c>
      <c r="F1318" s="90">
        <v>0</v>
      </c>
    </row>
    <row r="1319" spans="1:6" ht="25.5" x14ac:dyDescent="0.2">
      <c r="A1319" s="89">
        <v>1317</v>
      </c>
      <c r="B1319" s="85" t="s">
        <v>3226</v>
      </c>
      <c r="C1319" s="100" t="s">
        <v>3227</v>
      </c>
      <c r="D1319" s="90">
        <v>50555.063999999998</v>
      </c>
      <c r="E1319" s="90">
        <v>75507.991999999998</v>
      </c>
      <c r="F1319" s="90">
        <v>0</v>
      </c>
    </row>
    <row r="1320" spans="1:6" x14ac:dyDescent="0.2">
      <c r="A1320" s="89">
        <v>1318</v>
      </c>
      <c r="B1320" s="85" t="s">
        <v>3228</v>
      </c>
      <c r="C1320" s="100" t="s">
        <v>8294</v>
      </c>
      <c r="D1320" s="90">
        <v>65752.600000000006</v>
      </c>
      <c r="E1320" s="90">
        <v>52394.072</v>
      </c>
      <c r="F1320" s="90">
        <v>0</v>
      </c>
    </row>
    <row r="1321" spans="1:6" ht="25.5" x14ac:dyDescent="0.2">
      <c r="A1321" s="89">
        <v>1319</v>
      </c>
      <c r="B1321" s="85" t="s">
        <v>3229</v>
      </c>
      <c r="C1321" s="100" t="s">
        <v>3230</v>
      </c>
      <c r="D1321" s="90">
        <v>117.5</v>
      </c>
      <c r="E1321" s="90">
        <v>169.16900000000001</v>
      </c>
      <c r="F1321" s="90">
        <v>0</v>
      </c>
    </row>
    <row r="1322" spans="1:6" ht="25.5" x14ac:dyDescent="0.2">
      <c r="A1322" s="89">
        <v>1320</v>
      </c>
      <c r="B1322" s="85" t="s">
        <v>3231</v>
      </c>
      <c r="C1322" s="100" t="s">
        <v>3232</v>
      </c>
      <c r="D1322" s="90">
        <v>4608.3360000000002</v>
      </c>
      <c r="E1322" s="90">
        <v>4706.4790000000003</v>
      </c>
      <c r="F1322" s="90">
        <v>0</v>
      </c>
    </row>
    <row r="1323" spans="1:6" x14ac:dyDescent="0.2">
      <c r="A1323" s="89">
        <v>1321</v>
      </c>
      <c r="B1323" s="85" t="s">
        <v>3233</v>
      </c>
      <c r="C1323" s="100" t="s">
        <v>8295</v>
      </c>
      <c r="D1323" s="90">
        <v>2171.3270000000002</v>
      </c>
      <c r="E1323" s="90">
        <v>2229.4650000000001</v>
      </c>
      <c r="F1323" s="90">
        <v>0</v>
      </c>
    </row>
    <row r="1324" spans="1:6" x14ac:dyDescent="0.2">
      <c r="A1324" s="89">
        <v>1322</v>
      </c>
      <c r="B1324" s="85" t="s">
        <v>3234</v>
      </c>
      <c r="C1324" s="100" t="s">
        <v>8296</v>
      </c>
      <c r="D1324" s="90">
        <v>3116.3330000000001</v>
      </c>
      <c r="E1324" s="90">
        <v>3260.404</v>
      </c>
      <c r="F1324" s="90">
        <v>0</v>
      </c>
    </row>
    <row r="1325" spans="1:6" ht="25.5" x14ac:dyDescent="0.2">
      <c r="A1325" s="89">
        <v>1323</v>
      </c>
      <c r="B1325" s="85" t="s">
        <v>3235</v>
      </c>
      <c r="C1325" s="100" t="s">
        <v>3236</v>
      </c>
      <c r="D1325" s="90">
        <v>131.03100000000001</v>
      </c>
      <c r="E1325" s="90">
        <v>187.92500000000001</v>
      </c>
      <c r="F1325" s="90">
        <v>0</v>
      </c>
    </row>
    <row r="1326" spans="1:6" x14ac:dyDescent="0.2">
      <c r="A1326" s="89">
        <v>1324</v>
      </c>
      <c r="B1326" s="85" t="s">
        <v>810</v>
      </c>
      <c r="C1326" s="100" t="s">
        <v>8297</v>
      </c>
      <c r="D1326" s="90">
        <v>1886.1379999999999</v>
      </c>
      <c r="E1326" s="90">
        <v>2750.6819999999998</v>
      </c>
      <c r="F1326" s="90">
        <v>0</v>
      </c>
    </row>
    <row r="1327" spans="1:6" ht="25.5" x14ac:dyDescent="0.2">
      <c r="A1327" s="89">
        <v>1325</v>
      </c>
      <c r="B1327" s="85" t="s">
        <v>3237</v>
      </c>
      <c r="C1327" s="100" t="s">
        <v>3238</v>
      </c>
      <c r="D1327" s="90">
        <v>13096.817999999999</v>
      </c>
      <c r="E1327" s="90">
        <v>13194.612999999999</v>
      </c>
      <c r="F1327" s="90">
        <v>0</v>
      </c>
    </row>
    <row r="1328" spans="1:6" ht="25.5" x14ac:dyDescent="0.2">
      <c r="A1328" s="89">
        <v>1326</v>
      </c>
      <c r="B1328" s="85" t="s">
        <v>811</v>
      </c>
      <c r="C1328" s="100" t="s">
        <v>812</v>
      </c>
      <c r="D1328" s="90">
        <v>1372.454</v>
      </c>
      <c r="E1328" s="90">
        <v>1379.0630000000001</v>
      </c>
      <c r="F1328" s="90">
        <v>0</v>
      </c>
    </row>
    <row r="1329" spans="1:6" ht="25.5" x14ac:dyDescent="0.2">
      <c r="A1329" s="89">
        <v>1327</v>
      </c>
      <c r="B1329" s="85" t="s">
        <v>813</v>
      </c>
      <c r="C1329" s="100" t="s">
        <v>814</v>
      </c>
      <c r="D1329" s="90">
        <v>1126.0909999999999</v>
      </c>
      <c r="E1329" s="90">
        <v>1138.539</v>
      </c>
      <c r="F1329" s="90">
        <v>0</v>
      </c>
    </row>
    <row r="1330" spans="1:6" ht="25.5" x14ac:dyDescent="0.2">
      <c r="A1330" s="89">
        <v>1328</v>
      </c>
      <c r="B1330" s="85" t="s">
        <v>3239</v>
      </c>
      <c r="C1330" s="100" t="s">
        <v>3240</v>
      </c>
      <c r="D1330" s="90">
        <v>1098.1089999999999</v>
      </c>
      <c r="E1330" s="90">
        <v>1130.0129999999999</v>
      </c>
      <c r="F1330" s="90">
        <v>0</v>
      </c>
    </row>
    <row r="1331" spans="1:6" ht="25.5" x14ac:dyDescent="0.2">
      <c r="A1331" s="89">
        <v>1329</v>
      </c>
      <c r="B1331" s="85" t="s">
        <v>3241</v>
      </c>
      <c r="C1331" s="100" t="s">
        <v>8298</v>
      </c>
      <c r="D1331" s="90">
        <v>7037.5770000000002</v>
      </c>
      <c r="E1331" s="90">
        <v>7076.6419999999998</v>
      </c>
      <c r="F1331" s="90">
        <v>0</v>
      </c>
    </row>
    <row r="1332" spans="1:6" x14ac:dyDescent="0.2">
      <c r="A1332" s="89">
        <v>1330</v>
      </c>
      <c r="B1332" s="85" t="s">
        <v>3242</v>
      </c>
      <c r="C1332" s="100" t="s">
        <v>8299</v>
      </c>
      <c r="D1332" s="90">
        <v>1044.6949999999999</v>
      </c>
      <c r="E1332" s="90">
        <v>1045.0920000000001</v>
      </c>
      <c r="F1332" s="90">
        <v>0</v>
      </c>
    </row>
    <row r="1333" spans="1:6" ht="25.5" x14ac:dyDescent="0.2">
      <c r="A1333" s="89">
        <v>1331</v>
      </c>
      <c r="B1333" s="85" t="s">
        <v>3243</v>
      </c>
      <c r="C1333" s="100" t="s">
        <v>3244</v>
      </c>
      <c r="D1333" s="90">
        <v>505.69600000000003</v>
      </c>
      <c r="E1333" s="90">
        <v>518.74300000000005</v>
      </c>
      <c r="F1333" s="90">
        <v>0</v>
      </c>
    </row>
    <row r="1334" spans="1:6" x14ac:dyDescent="0.2">
      <c r="A1334" s="89">
        <v>1332</v>
      </c>
      <c r="B1334" s="85" t="s">
        <v>3245</v>
      </c>
      <c r="C1334" s="100" t="s">
        <v>8300</v>
      </c>
      <c r="D1334" s="90">
        <v>56.506</v>
      </c>
      <c r="E1334" s="90">
        <v>81</v>
      </c>
      <c r="F1334" s="90">
        <v>0</v>
      </c>
    </row>
    <row r="1335" spans="1:6" ht="25.5" x14ac:dyDescent="0.2">
      <c r="A1335" s="89">
        <v>1333</v>
      </c>
      <c r="B1335" s="85" t="s">
        <v>3246</v>
      </c>
      <c r="C1335" s="100" t="s">
        <v>8301</v>
      </c>
      <c r="D1335" s="90">
        <v>2.8769999999999998</v>
      </c>
      <c r="E1335" s="90">
        <v>4.0990000000000002</v>
      </c>
      <c r="F1335" s="90">
        <v>0</v>
      </c>
    </row>
    <row r="1336" spans="1:6" x14ac:dyDescent="0.2">
      <c r="A1336" s="89">
        <v>1334</v>
      </c>
      <c r="B1336" s="85" t="s">
        <v>3247</v>
      </c>
      <c r="C1336" s="100" t="s">
        <v>8302</v>
      </c>
      <c r="D1336" s="90">
        <v>21.541</v>
      </c>
      <c r="E1336" s="90">
        <v>31.494</v>
      </c>
      <c r="F1336" s="90">
        <v>0</v>
      </c>
    </row>
    <row r="1337" spans="1:6" ht="25.5" x14ac:dyDescent="0.2">
      <c r="A1337" s="89">
        <v>1335</v>
      </c>
      <c r="B1337" s="85" t="s">
        <v>3248</v>
      </c>
      <c r="C1337" s="100" t="s">
        <v>3249</v>
      </c>
      <c r="D1337" s="90">
        <v>0.67300000000000004</v>
      </c>
      <c r="E1337" s="90">
        <v>0.96199999999999997</v>
      </c>
      <c r="F1337" s="90">
        <v>0</v>
      </c>
    </row>
    <row r="1338" spans="1:6" ht="25.5" x14ac:dyDescent="0.2">
      <c r="A1338" s="89">
        <v>1336</v>
      </c>
      <c r="B1338" s="85" t="s">
        <v>3250</v>
      </c>
      <c r="C1338" s="100" t="s">
        <v>3251</v>
      </c>
      <c r="D1338" s="90">
        <v>16.355</v>
      </c>
      <c r="E1338" s="90">
        <v>23.452999999999999</v>
      </c>
      <c r="F1338" s="90">
        <v>0</v>
      </c>
    </row>
    <row r="1339" spans="1:6" ht="25.5" x14ac:dyDescent="0.2">
      <c r="A1339" s="89">
        <v>1337</v>
      </c>
      <c r="B1339" s="85" t="s">
        <v>3252</v>
      </c>
      <c r="C1339" s="100" t="s">
        <v>3253</v>
      </c>
      <c r="D1339" s="90">
        <v>129.411</v>
      </c>
      <c r="E1339" s="90">
        <v>185.512</v>
      </c>
      <c r="F1339" s="90">
        <v>0</v>
      </c>
    </row>
    <row r="1340" spans="1:6" ht="25.5" x14ac:dyDescent="0.2">
      <c r="A1340" s="89">
        <v>1338</v>
      </c>
      <c r="B1340" s="85" t="s">
        <v>3254</v>
      </c>
      <c r="C1340" s="100" t="s">
        <v>3255</v>
      </c>
      <c r="D1340" s="90">
        <v>806.14099999999996</v>
      </c>
      <c r="E1340" s="90">
        <v>1202.4069999999999</v>
      </c>
      <c r="F1340" s="90">
        <v>0</v>
      </c>
    </row>
    <row r="1341" spans="1:6" x14ac:dyDescent="0.2">
      <c r="A1341" s="89">
        <v>1339</v>
      </c>
      <c r="B1341" s="85" t="s">
        <v>3256</v>
      </c>
      <c r="C1341" s="100" t="s">
        <v>8303</v>
      </c>
      <c r="D1341" s="90">
        <v>1051.954</v>
      </c>
      <c r="E1341" s="90">
        <v>1556.4469999999999</v>
      </c>
      <c r="F1341" s="90">
        <v>0</v>
      </c>
    </row>
    <row r="1342" spans="1:6" ht="25.5" x14ac:dyDescent="0.2">
      <c r="A1342" s="89">
        <v>1340</v>
      </c>
      <c r="B1342" s="85" t="s">
        <v>3257</v>
      </c>
      <c r="C1342" s="100" t="s">
        <v>3258</v>
      </c>
      <c r="D1342" s="90">
        <v>943.91499999999996</v>
      </c>
      <c r="E1342" s="90">
        <v>1353.1310000000001</v>
      </c>
      <c r="F1342" s="90">
        <v>0</v>
      </c>
    </row>
    <row r="1343" spans="1:6" ht="25.5" x14ac:dyDescent="0.2">
      <c r="A1343" s="89">
        <v>1341</v>
      </c>
      <c r="B1343" s="85" t="s">
        <v>3259</v>
      </c>
      <c r="C1343" s="100" t="s">
        <v>3260</v>
      </c>
      <c r="D1343" s="90">
        <v>11232.151</v>
      </c>
      <c r="E1343" s="90">
        <v>16580.495999999999</v>
      </c>
      <c r="F1343" s="90">
        <v>0</v>
      </c>
    </row>
    <row r="1344" spans="1:6" ht="25.5" x14ac:dyDescent="0.2">
      <c r="A1344" s="89">
        <v>1342</v>
      </c>
      <c r="B1344" s="85" t="s">
        <v>815</v>
      </c>
      <c r="C1344" s="100" t="s">
        <v>816</v>
      </c>
      <c r="D1344" s="90">
        <v>49146.892</v>
      </c>
      <c r="E1344" s="90">
        <v>72367.767999999996</v>
      </c>
      <c r="F1344" s="90">
        <v>0</v>
      </c>
    </row>
    <row r="1345" spans="1:6" x14ac:dyDescent="0.2">
      <c r="A1345" s="89">
        <v>1343</v>
      </c>
      <c r="B1345" s="85" t="s">
        <v>3261</v>
      </c>
      <c r="C1345" s="100" t="s">
        <v>8304</v>
      </c>
      <c r="D1345" s="90">
        <v>11454.182000000001</v>
      </c>
      <c r="E1345" s="90">
        <v>16679.488000000001</v>
      </c>
      <c r="F1345" s="90">
        <v>0</v>
      </c>
    </row>
    <row r="1346" spans="1:6" x14ac:dyDescent="0.2">
      <c r="A1346" s="89">
        <v>1344</v>
      </c>
      <c r="B1346" s="85" t="s">
        <v>3262</v>
      </c>
      <c r="C1346" s="100" t="s">
        <v>8305</v>
      </c>
      <c r="D1346" s="90">
        <v>62.034999999999997</v>
      </c>
      <c r="E1346" s="90">
        <v>169.54400000000001</v>
      </c>
      <c r="F1346" s="90">
        <v>0</v>
      </c>
    </row>
    <row r="1347" spans="1:6" ht="25.5" x14ac:dyDescent="0.2">
      <c r="A1347" s="89">
        <v>1345</v>
      </c>
      <c r="B1347" s="85" t="s">
        <v>3263</v>
      </c>
      <c r="C1347" s="100" t="s">
        <v>3264</v>
      </c>
      <c r="D1347" s="90">
        <v>6544.9740000000002</v>
      </c>
      <c r="E1347" s="90">
        <v>9487.6560000000009</v>
      </c>
      <c r="F1347" s="90">
        <v>0</v>
      </c>
    </row>
    <row r="1348" spans="1:6" x14ac:dyDescent="0.2">
      <c r="A1348" s="89">
        <v>1346</v>
      </c>
      <c r="B1348" s="85" t="s">
        <v>3265</v>
      </c>
      <c r="C1348" s="100" t="s">
        <v>8306</v>
      </c>
      <c r="D1348" s="90">
        <v>39.036000000000001</v>
      </c>
      <c r="E1348" s="90">
        <v>30.449000000000002</v>
      </c>
      <c r="F1348" s="90">
        <v>0</v>
      </c>
    </row>
    <row r="1349" spans="1:6" x14ac:dyDescent="0.2">
      <c r="A1349" s="89">
        <v>1347</v>
      </c>
      <c r="B1349" s="85" t="s">
        <v>3266</v>
      </c>
      <c r="C1349" s="100" t="s">
        <v>8307</v>
      </c>
      <c r="D1349" s="90">
        <v>22126.144</v>
      </c>
      <c r="E1349" s="90">
        <v>18016.516</v>
      </c>
      <c r="F1349" s="90">
        <v>0</v>
      </c>
    </row>
    <row r="1350" spans="1:6" ht="25.5" x14ac:dyDescent="0.2">
      <c r="A1350" s="89">
        <v>1348</v>
      </c>
      <c r="B1350" s="85" t="s">
        <v>3267</v>
      </c>
      <c r="C1350" s="100" t="s">
        <v>3268</v>
      </c>
      <c r="D1350" s="90">
        <v>12893.790999999999</v>
      </c>
      <c r="E1350" s="90">
        <v>10302.205</v>
      </c>
      <c r="F1350" s="90">
        <v>0</v>
      </c>
    </row>
    <row r="1351" spans="1:6" ht="25.5" x14ac:dyDescent="0.2">
      <c r="A1351" s="89">
        <v>1349</v>
      </c>
      <c r="B1351" s="85" t="s">
        <v>3269</v>
      </c>
      <c r="C1351" s="100" t="s">
        <v>3270</v>
      </c>
      <c r="D1351" s="90">
        <v>8.5280000000000005</v>
      </c>
      <c r="E1351" s="90">
        <v>6.6529999999999996</v>
      </c>
      <c r="F1351" s="90">
        <v>0</v>
      </c>
    </row>
    <row r="1352" spans="1:6" x14ac:dyDescent="0.2">
      <c r="A1352" s="89">
        <v>1350</v>
      </c>
      <c r="B1352" s="85" t="s">
        <v>817</v>
      </c>
      <c r="C1352" s="100" t="s">
        <v>8308</v>
      </c>
      <c r="D1352" s="90">
        <v>2727.0329999999999</v>
      </c>
      <c r="E1352" s="90">
        <v>1596.4590000000001</v>
      </c>
      <c r="F1352" s="90">
        <v>0</v>
      </c>
    </row>
    <row r="1353" spans="1:6" ht="25.5" x14ac:dyDescent="0.2">
      <c r="A1353" s="89">
        <v>1351</v>
      </c>
      <c r="B1353" s="85" t="s">
        <v>3271</v>
      </c>
      <c r="C1353" s="100" t="s">
        <v>3272</v>
      </c>
      <c r="D1353" s="90">
        <v>428</v>
      </c>
      <c r="E1353" s="90">
        <v>333.971</v>
      </c>
      <c r="F1353" s="90">
        <v>0</v>
      </c>
    </row>
    <row r="1354" spans="1:6" ht="25.5" x14ac:dyDescent="0.2">
      <c r="A1354" s="89">
        <v>1352</v>
      </c>
      <c r="B1354" s="85" t="s">
        <v>3273</v>
      </c>
      <c r="C1354" s="100" t="s">
        <v>3274</v>
      </c>
      <c r="D1354" s="90">
        <v>50.98</v>
      </c>
      <c r="E1354" s="90">
        <v>40.026000000000003</v>
      </c>
      <c r="F1354" s="90">
        <v>0</v>
      </c>
    </row>
    <row r="1355" spans="1:6" ht="25.5" x14ac:dyDescent="0.2">
      <c r="A1355" s="89">
        <v>1353</v>
      </c>
      <c r="B1355" s="85" t="s">
        <v>3275</v>
      </c>
      <c r="C1355" s="100" t="s">
        <v>3276</v>
      </c>
      <c r="D1355" s="90">
        <v>20337.076000000001</v>
      </c>
      <c r="E1355" s="90">
        <v>4.42</v>
      </c>
      <c r="F1355" s="90">
        <v>0</v>
      </c>
    </row>
    <row r="1356" spans="1:6" x14ac:dyDescent="0.2">
      <c r="A1356" s="89">
        <v>1354</v>
      </c>
      <c r="B1356" s="85" t="s">
        <v>3277</v>
      </c>
      <c r="C1356" s="100" t="s">
        <v>8309</v>
      </c>
      <c r="D1356" s="90">
        <v>255.09200000000001</v>
      </c>
      <c r="E1356" s="90">
        <v>364.84800000000001</v>
      </c>
      <c r="F1356" s="90">
        <v>0</v>
      </c>
    </row>
    <row r="1357" spans="1:6" x14ac:dyDescent="0.2">
      <c r="A1357" s="89">
        <v>1355</v>
      </c>
      <c r="B1357" s="85" t="s">
        <v>3278</v>
      </c>
      <c r="C1357" s="100" t="s">
        <v>8310</v>
      </c>
      <c r="D1357" s="90">
        <v>718.25900000000001</v>
      </c>
      <c r="E1357" s="90">
        <v>1110.847</v>
      </c>
      <c r="F1357" s="90">
        <v>0</v>
      </c>
    </row>
    <row r="1358" spans="1:6" ht="25.5" x14ac:dyDescent="0.2">
      <c r="A1358" s="89">
        <v>1356</v>
      </c>
      <c r="B1358" s="85" t="s">
        <v>3279</v>
      </c>
      <c r="C1358" s="100" t="s">
        <v>3280</v>
      </c>
      <c r="D1358" s="90">
        <v>211.76599999999999</v>
      </c>
      <c r="E1358" s="90">
        <v>302.91899999999998</v>
      </c>
      <c r="F1358" s="90">
        <v>0</v>
      </c>
    </row>
    <row r="1359" spans="1:6" ht="25.5" x14ac:dyDescent="0.2">
      <c r="A1359" s="89">
        <v>1357</v>
      </c>
      <c r="B1359" s="85" t="s">
        <v>3281</v>
      </c>
      <c r="C1359" s="100" t="s">
        <v>3282</v>
      </c>
      <c r="D1359" s="90">
        <v>301.78699999999998</v>
      </c>
      <c r="E1359" s="90">
        <v>433.56700000000001</v>
      </c>
      <c r="F1359" s="90">
        <v>0</v>
      </c>
    </row>
    <row r="1360" spans="1:6" x14ac:dyDescent="0.2">
      <c r="A1360" s="89">
        <v>1358</v>
      </c>
      <c r="B1360" s="85" t="s">
        <v>3283</v>
      </c>
      <c r="C1360" s="100" t="s">
        <v>8311</v>
      </c>
      <c r="D1360" s="90">
        <v>6.1020000000000003</v>
      </c>
      <c r="E1360" s="90">
        <v>16.98</v>
      </c>
      <c r="F1360" s="90">
        <v>0</v>
      </c>
    </row>
    <row r="1361" spans="1:6" ht="25.5" x14ac:dyDescent="0.2">
      <c r="A1361" s="89">
        <v>1359</v>
      </c>
      <c r="B1361" s="85" t="s">
        <v>3284</v>
      </c>
      <c r="C1361" s="100" t="s">
        <v>3285</v>
      </c>
      <c r="D1361" s="90">
        <v>5.9240000000000004</v>
      </c>
      <c r="E1361" s="90">
        <v>8.4710000000000001</v>
      </c>
      <c r="F1361" s="90">
        <v>0</v>
      </c>
    </row>
    <row r="1362" spans="1:6" ht="25.5" x14ac:dyDescent="0.2">
      <c r="A1362" s="89">
        <v>1360</v>
      </c>
      <c r="B1362" s="85" t="s">
        <v>3286</v>
      </c>
      <c r="C1362" s="100" t="s">
        <v>8312</v>
      </c>
      <c r="D1362" s="90">
        <v>12.221</v>
      </c>
      <c r="E1362" s="90">
        <v>17.446999999999999</v>
      </c>
      <c r="F1362" s="90">
        <v>0</v>
      </c>
    </row>
    <row r="1363" spans="1:6" ht="25.5" x14ac:dyDescent="0.2">
      <c r="A1363" s="89">
        <v>1361</v>
      </c>
      <c r="B1363" s="85" t="s">
        <v>3287</v>
      </c>
      <c r="C1363" s="100" t="s">
        <v>3288</v>
      </c>
      <c r="D1363" s="90">
        <v>20.388999999999999</v>
      </c>
      <c r="E1363" s="90">
        <v>29.222000000000001</v>
      </c>
      <c r="F1363" s="90">
        <v>0</v>
      </c>
    </row>
    <row r="1364" spans="1:6" x14ac:dyDescent="0.2">
      <c r="A1364" s="89">
        <v>1362</v>
      </c>
      <c r="B1364" s="85" t="s">
        <v>3289</v>
      </c>
      <c r="C1364" s="100" t="s">
        <v>8313</v>
      </c>
      <c r="D1364" s="90">
        <v>39.774000000000001</v>
      </c>
      <c r="E1364" s="90">
        <v>56.878</v>
      </c>
      <c r="F1364" s="90">
        <v>0</v>
      </c>
    </row>
    <row r="1365" spans="1:6" ht="25.5" x14ac:dyDescent="0.2">
      <c r="A1365" s="89">
        <v>1363</v>
      </c>
      <c r="B1365" s="85" t="s">
        <v>3290</v>
      </c>
      <c r="C1365" s="100" t="s">
        <v>3291</v>
      </c>
      <c r="D1365" s="90">
        <v>3102.9670000000001</v>
      </c>
      <c r="E1365" s="90">
        <v>4453.1499999999996</v>
      </c>
      <c r="F1365" s="90">
        <v>0</v>
      </c>
    </row>
    <row r="1366" spans="1:6" ht="25.5" x14ac:dyDescent="0.2">
      <c r="A1366" s="89">
        <v>1364</v>
      </c>
      <c r="B1366" s="85" t="s">
        <v>3292</v>
      </c>
      <c r="C1366" s="100" t="s">
        <v>3293</v>
      </c>
      <c r="D1366" s="90">
        <v>2240.384</v>
      </c>
      <c r="E1366" s="90">
        <v>3205.2719999999999</v>
      </c>
      <c r="F1366" s="90">
        <v>0</v>
      </c>
    </row>
    <row r="1367" spans="1:6" x14ac:dyDescent="0.2">
      <c r="A1367" s="89">
        <v>1365</v>
      </c>
      <c r="B1367" s="85" t="s">
        <v>3294</v>
      </c>
      <c r="C1367" s="100" t="s">
        <v>8314</v>
      </c>
      <c r="D1367" s="90">
        <v>4136.3540000000003</v>
      </c>
      <c r="E1367" s="90">
        <v>5997.5789999999997</v>
      </c>
      <c r="F1367" s="90">
        <v>0</v>
      </c>
    </row>
    <row r="1368" spans="1:6" ht="25.5" x14ac:dyDescent="0.2">
      <c r="A1368" s="89">
        <v>1366</v>
      </c>
      <c r="B1368" s="85" t="s">
        <v>3295</v>
      </c>
      <c r="C1368" s="100" t="s">
        <v>3296</v>
      </c>
      <c r="D1368" s="90">
        <v>223.92</v>
      </c>
      <c r="E1368" s="90">
        <v>622.95799999999997</v>
      </c>
      <c r="F1368" s="90">
        <v>0</v>
      </c>
    </row>
    <row r="1369" spans="1:6" ht="25.5" x14ac:dyDescent="0.2">
      <c r="A1369" s="89">
        <v>1367</v>
      </c>
      <c r="B1369" s="85" t="s">
        <v>3297</v>
      </c>
      <c r="C1369" s="100" t="s">
        <v>3298</v>
      </c>
      <c r="D1369" s="90">
        <v>187.52</v>
      </c>
      <c r="E1369" s="90">
        <v>514.79100000000005</v>
      </c>
      <c r="F1369" s="90">
        <v>0</v>
      </c>
    </row>
    <row r="1370" spans="1:6" x14ac:dyDescent="0.2">
      <c r="A1370" s="89">
        <v>1368</v>
      </c>
      <c r="B1370" s="85" t="s">
        <v>3299</v>
      </c>
      <c r="C1370" s="100" t="s">
        <v>8315</v>
      </c>
      <c r="D1370" s="90">
        <v>230.339</v>
      </c>
      <c r="E1370" s="90">
        <v>629.19799999999998</v>
      </c>
      <c r="F1370" s="90">
        <v>0</v>
      </c>
    </row>
    <row r="1371" spans="1:6" ht="25.5" x14ac:dyDescent="0.2">
      <c r="A1371" s="89">
        <v>1369</v>
      </c>
      <c r="B1371" s="85" t="s">
        <v>3300</v>
      </c>
      <c r="C1371" s="100" t="s">
        <v>8316</v>
      </c>
      <c r="D1371" s="90">
        <v>1340.16</v>
      </c>
      <c r="E1371" s="90">
        <v>1943.162</v>
      </c>
      <c r="F1371" s="90">
        <v>0</v>
      </c>
    </row>
    <row r="1372" spans="1:6" x14ac:dyDescent="0.2">
      <c r="A1372" s="89">
        <v>1370</v>
      </c>
      <c r="B1372" s="85" t="s">
        <v>3301</v>
      </c>
      <c r="C1372" s="100" t="s">
        <v>8317</v>
      </c>
      <c r="D1372" s="90">
        <v>418.35300000000001</v>
      </c>
      <c r="E1372" s="90">
        <v>1143.8679999999999</v>
      </c>
      <c r="F1372" s="90">
        <v>0</v>
      </c>
    </row>
    <row r="1373" spans="1:6" x14ac:dyDescent="0.2">
      <c r="A1373" s="89">
        <v>1371</v>
      </c>
      <c r="B1373" s="85" t="s">
        <v>3302</v>
      </c>
      <c r="C1373" s="100" t="s">
        <v>8318</v>
      </c>
      <c r="D1373" s="90">
        <v>12864.929</v>
      </c>
      <c r="E1373" s="90">
        <v>35300.116000000002</v>
      </c>
      <c r="F1373" s="90">
        <v>0</v>
      </c>
    </row>
    <row r="1374" spans="1:6" x14ac:dyDescent="0.2">
      <c r="A1374" s="89">
        <v>1372</v>
      </c>
      <c r="B1374" s="85" t="s">
        <v>3303</v>
      </c>
      <c r="C1374" s="100" t="s">
        <v>8319</v>
      </c>
      <c r="D1374" s="90">
        <v>139.803</v>
      </c>
      <c r="E1374" s="90">
        <v>383.30099999999999</v>
      </c>
      <c r="F1374" s="90">
        <v>0</v>
      </c>
    </row>
    <row r="1375" spans="1:6" ht="25.5" x14ac:dyDescent="0.2">
      <c r="A1375" s="89">
        <v>1373</v>
      </c>
      <c r="B1375" s="85" t="s">
        <v>3304</v>
      </c>
      <c r="C1375" s="100" t="s">
        <v>3305</v>
      </c>
      <c r="D1375" s="90">
        <v>1.78</v>
      </c>
      <c r="E1375" s="90">
        <v>2.6150000000000002</v>
      </c>
      <c r="F1375" s="90">
        <v>0</v>
      </c>
    </row>
    <row r="1376" spans="1:6" ht="25.5" x14ac:dyDescent="0.2">
      <c r="A1376" s="89">
        <v>1374</v>
      </c>
      <c r="B1376" s="85" t="s">
        <v>3306</v>
      </c>
      <c r="C1376" s="100" t="s">
        <v>3307</v>
      </c>
      <c r="D1376" s="90">
        <v>72.665000000000006</v>
      </c>
      <c r="E1376" s="90">
        <v>105.20699999999999</v>
      </c>
      <c r="F1376" s="90">
        <v>0</v>
      </c>
    </row>
    <row r="1377" spans="1:6" x14ac:dyDescent="0.2">
      <c r="A1377" s="89">
        <v>1375</v>
      </c>
      <c r="B1377" s="85" t="s">
        <v>3308</v>
      </c>
      <c r="C1377" s="100" t="s">
        <v>8320</v>
      </c>
      <c r="D1377" s="90">
        <v>775.86699999999996</v>
      </c>
      <c r="E1377" s="90">
        <v>2126.6370000000002</v>
      </c>
      <c r="F1377" s="90">
        <v>0</v>
      </c>
    </row>
    <row r="1378" spans="1:6" x14ac:dyDescent="0.2">
      <c r="A1378" s="89">
        <v>1376</v>
      </c>
      <c r="B1378" s="85" t="s">
        <v>3309</v>
      </c>
      <c r="C1378" s="100" t="s">
        <v>8321</v>
      </c>
      <c r="D1378" s="90">
        <v>1613.8589999999999</v>
      </c>
      <c r="E1378" s="90">
        <v>4428.7709999999997</v>
      </c>
      <c r="F1378" s="90">
        <v>0</v>
      </c>
    </row>
    <row r="1379" spans="1:6" x14ac:dyDescent="0.2">
      <c r="A1379" s="89">
        <v>1377</v>
      </c>
      <c r="B1379" s="85" t="s">
        <v>3310</v>
      </c>
      <c r="C1379" s="100" t="s">
        <v>8322</v>
      </c>
      <c r="D1379" s="90">
        <v>1.8460000000000001</v>
      </c>
      <c r="E1379" s="90">
        <v>5.2919999999999998</v>
      </c>
      <c r="F1379" s="90">
        <v>0</v>
      </c>
    </row>
    <row r="1380" spans="1:6" x14ac:dyDescent="0.2">
      <c r="A1380" s="89">
        <v>1378</v>
      </c>
      <c r="B1380" s="85" t="s">
        <v>818</v>
      </c>
      <c r="C1380" s="100" t="s">
        <v>8323</v>
      </c>
      <c r="D1380" s="90">
        <v>158.185</v>
      </c>
      <c r="E1380" s="90">
        <v>227.511</v>
      </c>
      <c r="F1380" s="90">
        <v>0</v>
      </c>
    </row>
    <row r="1381" spans="1:6" ht="25.5" x14ac:dyDescent="0.2">
      <c r="A1381" s="89">
        <v>1379</v>
      </c>
      <c r="B1381" s="85" t="s">
        <v>819</v>
      </c>
      <c r="C1381" s="100" t="s">
        <v>820</v>
      </c>
      <c r="D1381" s="90">
        <v>955.82600000000002</v>
      </c>
      <c r="E1381" s="90">
        <v>1373.625</v>
      </c>
      <c r="F1381" s="90">
        <v>0</v>
      </c>
    </row>
    <row r="1382" spans="1:6" x14ac:dyDescent="0.2">
      <c r="A1382" s="89">
        <v>1380</v>
      </c>
      <c r="B1382" s="85" t="s">
        <v>821</v>
      </c>
      <c r="C1382" s="100" t="s">
        <v>8324</v>
      </c>
      <c r="D1382" s="90">
        <v>19.768999999999998</v>
      </c>
      <c r="E1382" s="90">
        <v>28.448</v>
      </c>
      <c r="F1382" s="90">
        <v>0</v>
      </c>
    </row>
    <row r="1383" spans="1:6" ht="25.5" x14ac:dyDescent="0.2">
      <c r="A1383" s="89">
        <v>1381</v>
      </c>
      <c r="B1383" s="85" t="s">
        <v>3311</v>
      </c>
      <c r="C1383" s="100" t="s">
        <v>3312</v>
      </c>
      <c r="D1383" s="90">
        <v>477.11799999999999</v>
      </c>
      <c r="E1383" s="90">
        <v>712.51</v>
      </c>
      <c r="F1383" s="90">
        <v>0</v>
      </c>
    </row>
    <row r="1384" spans="1:6" x14ac:dyDescent="0.2">
      <c r="A1384" s="89">
        <v>1382</v>
      </c>
      <c r="B1384" s="85" t="s">
        <v>3313</v>
      </c>
      <c r="C1384" s="100" t="s">
        <v>8325</v>
      </c>
      <c r="D1384" s="90">
        <v>121.024</v>
      </c>
      <c r="E1384" s="90">
        <v>173.32300000000001</v>
      </c>
      <c r="F1384" s="90">
        <v>0</v>
      </c>
    </row>
    <row r="1385" spans="1:6" ht="25.5" x14ac:dyDescent="0.2">
      <c r="A1385" s="89">
        <v>1383</v>
      </c>
      <c r="B1385" s="85" t="s">
        <v>3314</v>
      </c>
      <c r="C1385" s="100" t="s">
        <v>3315</v>
      </c>
      <c r="D1385" s="90">
        <v>410.98700000000002</v>
      </c>
      <c r="E1385" s="90">
        <v>592.66999999999996</v>
      </c>
      <c r="F1385" s="90">
        <v>0</v>
      </c>
    </row>
    <row r="1386" spans="1:6" ht="25.5" x14ac:dyDescent="0.2">
      <c r="A1386" s="89">
        <v>1384</v>
      </c>
      <c r="B1386" s="85" t="s">
        <v>3316</v>
      </c>
      <c r="C1386" s="100" t="s">
        <v>3317</v>
      </c>
      <c r="D1386" s="90">
        <v>19.373000000000001</v>
      </c>
      <c r="E1386" s="90">
        <v>27.832999999999998</v>
      </c>
      <c r="F1386" s="90">
        <v>0</v>
      </c>
    </row>
    <row r="1387" spans="1:6" ht="25.5" x14ac:dyDescent="0.2">
      <c r="A1387" s="89">
        <v>1385</v>
      </c>
      <c r="B1387" s="85" t="s">
        <v>3318</v>
      </c>
      <c r="C1387" s="100" t="s">
        <v>8326</v>
      </c>
      <c r="D1387" s="90">
        <v>440.29599999999999</v>
      </c>
      <c r="E1387" s="90">
        <v>635.03700000000003</v>
      </c>
      <c r="F1387" s="90">
        <v>0</v>
      </c>
    </row>
    <row r="1388" spans="1:6" ht="25.5" x14ac:dyDescent="0.2">
      <c r="A1388" s="89">
        <v>1386</v>
      </c>
      <c r="B1388" s="85" t="s">
        <v>3319</v>
      </c>
      <c r="C1388" s="100" t="s">
        <v>3320</v>
      </c>
      <c r="D1388" s="90">
        <v>55035.296000000002</v>
      </c>
      <c r="E1388" s="90">
        <v>61283.232000000004</v>
      </c>
      <c r="F1388" s="90">
        <v>0</v>
      </c>
    </row>
    <row r="1389" spans="1:6" x14ac:dyDescent="0.2">
      <c r="A1389" s="89">
        <v>1387</v>
      </c>
      <c r="B1389" s="85" t="s">
        <v>3321</v>
      </c>
      <c r="C1389" s="100" t="s">
        <v>8327</v>
      </c>
      <c r="D1389" s="90">
        <v>7684.6769999999997</v>
      </c>
      <c r="E1389" s="90">
        <v>49.04</v>
      </c>
      <c r="F1389" s="90">
        <v>0</v>
      </c>
    </row>
    <row r="1390" spans="1:6" x14ac:dyDescent="0.2">
      <c r="A1390" s="89">
        <v>1388</v>
      </c>
      <c r="B1390" s="85" t="s">
        <v>3322</v>
      </c>
      <c r="C1390" s="100" t="s">
        <v>8328</v>
      </c>
      <c r="D1390" s="90">
        <v>4541.8320000000003</v>
      </c>
      <c r="E1390" s="90">
        <v>34.843000000000004</v>
      </c>
      <c r="F1390" s="90">
        <v>0</v>
      </c>
    </row>
    <row r="1391" spans="1:6" ht="25.5" x14ac:dyDescent="0.2">
      <c r="A1391" s="89">
        <v>1389</v>
      </c>
      <c r="B1391" s="85" t="s">
        <v>3323</v>
      </c>
      <c r="C1391" s="100" t="s">
        <v>3324</v>
      </c>
      <c r="D1391" s="90">
        <v>6178.4380000000001</v>
      </c>
      <c r="E1391" s="90">
        <v>3200.779</v>
      </c>
      <c r="F1391" s="90">
        <v>0</v>
      </c>
    </row>
    <row r="1392" spans="1:6" x14ac:dyDescent="0.2">
      <c r="A1392" s="89">
        <v>1390</v>
      </c>
      <c r="B1392" s="85" t="s">
        <v>3325</v>
      </c>
      <c r="C1392" s="100" t="s">
        <v>8329</v>
      </c>
      <c r="D1392" s="90">
        <v>6280.9579999999996</v>
      </c>
      <c r="E1392" s="90">
        <v>17493.419999999998</v>
      </c>
      <c r="F1392" s="90">
        <v>0</v>
      </c>
    </row>
    <row r="1393" spans="1:6" ht="25.5" x14ac:dyDescent="0.2">
      <c r="A1393" s="89">
        <v>1391</v>
      </c>
      <c r="B1393" s="85" t="s">
        <v>3326</v>
      </c>
      <c r="C1393" s="100" t="s">
        <v>3327</v>
      </c>
      <c r="D1393" s="90">
        <v>505.29500000000002</v>
      </c>
      <c r="E1393" s="90">
        <v>1.625</v>
      </c>
      <c r="F1393" s="90">
        <v>0</v>
      </c>
    </row>
    <row r="1394" spans="1:6" ht="25.5" x14ac:dyDescent="0.2">
      <c r="A1394" s="89">
        <v>1392</v>
      </c>
      <c r="B1394" s="85" t="s">
        <v>3328</v>
      </c>
      <c r="C1394" s="100" t="s">
        <v>3329</v>
      </c>
      <c r="D1394" s="90">
        <v>942.48199999999997</v>
      </c>
      <c r="E1394" s="90">
        <v>1349.9960000000001</v>
      </c>
      <c r="F1394" s="90">
        <v>0</v>
      </c>
    </row>
    <row r="1395" spans="1:6" ht="25.5" x14ac:dyDescent="0.2">
      <c r="A1395" s="89">
        <v>1393</v>
      </c>
      <c r="B1395" s="85" t="s">
        <v>3330</v>
      </c>
      <c r="C1395" s="100" t="s">
        <v>3331</v>
      </c>
      <c r="D1395" s="90">
        <v>8562.1669999999995</v>
      </c>
      <c r="E1395" s="90">
        <v>12578.4</v>
      </c>
      <c r="F1395" s="90">
        <v>0</v>
      </c>
    </row>
    <row r="1396" spans="1:6" ht="25.5" x14ac:dyDescent="0.2">
      <c r="A1396" s="89">
        <v>1394</v>
      </c>
      <c r="B1396" s="85" t="s">
        <v>3332</v>
      </c>
      <c r="C1396" s="100" t="s">
        <v>3333</v>
      </c>
      <c r="D1396" s="90">
        <v>3014.9870000000001</v>
      </c>
      <c r="E1396" s="90">
        <v>4378.482</v>
      </c>
      <c r="F1396" s="90">
        <v>0</v>
      </c>
    </row>
    <row r="1397" spans="1:6" ht="25.5" x14ac:dyDescent="0.2">
      <c r="A1397" s="89">
        <v>1395</v>
      </c>
      <c r="B1397" s="85" t="s">
        <v>3334</v>
      </c>
      <c r="C1397" s="100" t="s">
        <v>3335</v>
      </c>
      <c r="D1397" s="90">
        <v>3739.567</v>
      </c>
      <c r="E1397" s="90">
        <v>5497.6980000000003</v>
      </c>
      <c r="F1397" s="90">
        <v>0</v>
      </c>
    </row>
    <row r="1398" spans="1:6" ht="25.5" x14ac:dyDescent="0.2">
      <c r="A1398" s="89">
        <v>1396</v>
      </c>
      <c r="B1398" s="85" t="s">
        <v>3336</v>
      </c>
      <c r="C1398" s="100" t="s">
        <v>3337</v>
      </c>
      <c r="D1398" s="90">
        <v>842.98500000000001</v>
      </c>
      <c r="E1398" s="90">
        <v>1216.327</v>
      </c>
      <c r="F1398" s="90">
        <v>0</v>
      </c>
    </row>
    <row r="1399" spans="1:6" x14ac:dyDescent="0.2">
      <c r="A1399" s="89">
        <v>1397</v>
      </c>
      <c r="B1399" s="85" t="s">
        <v>3338</v>
      </c>
      <c r="C1399" s="100" t="s">
        <v>8330</v>
      </c>
      <c r="D1399" s="90">
        <v>1703.92</v>
      </c>
      <c r="E1399" s="90">
        <v>2532.404</v>
      </c>
      <c r="F1399" s="90">
        <v>0</v>
      </c>
    </row>
    <row r="1400" spans="1:6" ht="25.5" x14ac:dyDescent="0.2">
      <c r="A1400" s="89">
        <v>1398</v>
      </c>
      <c r="B1400" s="85" t="s">
        <v>3339</v>
      </c>
      <c r="C1400" s="100" t="s">
        <v>8331</v>
      </c>
      <c r="D1400" s="90">
        <v>26.36</v>
      </c>
      <c r="E1400" s="90">
        <v>26.289000000000001</v>
      </c>
      <c r="F1400" s="90">
        <v>0</v>
      </c>
    </row>
    <row r="1401" spans="1:6" x14ac:dyDescent="0.2">
      <c r="A1401" s="89">
        <v>1399</v>
      </c>
      <c r="B1401" s="85" t="s">
        <v>3340</v>
      </c>
      <c r="C1401" s="100" t="s">
        <v>8332</v>
      </c>
      <c r="D1401" s="90">
        <v>539.59</v>
      </c>
      <c r="E1401" s="90">
        <v>544.73800000000006</v>
      </c>
      <c r="F1401" s="90">
        <v>0</v>
      </c>
    </row>
    <row r="1402" spans="1:6" ht="25.5" x14ac:dyDescent="0.2">
      <c r="A1402" s="89">
        <v>1400</v>
      </c>
      <c r="B1402" s="85" t="s">
        <v>3341</v>
      </c>
      <c r="C1402" s="100" t="s">
        <v>3342</v>
      </c>
      <c r="D1402" s="90">
        <v>9824.6980000000003</v>
      </c>
      <c r="E1402" s="90">
        <v>9821.375</v>
      </c>
      <c r="F1402" s="90">
        <v>0</v>
      </c>
    </row>
    <row r="1403" spans="1:6" ht="25.5" x14ac:dyDescent="0.2">
      <c r="A1403" s="89">
        <v>1401</v>
      </c>
      <c r="B1403" s="85" t="s">
        <v>3343</v>
      </c>
      <c r="C1403" s="100" t="s">
        <v>8333</v>
      </c>
      <c r="D1403" s="90">
        <v>420.68599999999998</v>
      </c>
      <c r="E1403" s="90">
        <v>434.05200000000002</v>
      </c>
      <c r="F1403" s="90">
        <v>0</v>
      </c>
    </row>
    <row r="1404" spans="1:6" x14ac:dyDescent="0.2">
      <c r="A1404" s="89">
        <v>1402</v>
      </c>
      <c r="B1404" s="85" t="s">
        <v>3344</v>
      </c>
      <c r="C1404" s="100" t="s">
        <v>8334</v>
      </c>
      <c r="D1404" s="90">
        <v>1850.73</v>
      </c>
      <c r="E1404" s="90">
        <v>1926.6890000000001</v>
      </c>
      <c r="F1404" s="90">
        <v>0</v>
      </c>
    </row>
    <row r="1405" spans="1:6" x14ac:dyDescent="0.2">
      <c r="A1405" s="89">
        <v>1403</v>
      </c>
      <c r="B1405" s="85" t="s">
        <v>3345</v>
      </c>
      <c r="C1405" s="100" t="s">
        <v>8335</v>
      </c>
      <c r="D1405" s="90">
        <v>256.86799999999999</v>
      </c>
      <c r="E1405" s="90">
        <v>376.291</v>
      </c>
      <c r="F1405" s="90">
        <v>0</v>
      </c>
    </row>
    <row r="1406" spans="1:6" x14ac:dyDescent="0.2">
      <c r="A1406" s="89">
        <v>1404</v>
      </c>
      <c r="B1406" s="85" t="s">
        <v>822</v>
      </c>
      <c r="C1406" s="100" t="s">
        <v>7248</v>
      </c>
      <c r="D1406" s="90">
        <v>2575.299</v>
      </c>
      <c r="E1406" s="90">
        <v>3775.51</v>
      </c>
      <c r="F1406" s="90">
        <v>0</v>
      </c>
    </row>
    <row r="1407" spans="1:6" ht="25.5" x14ac:dyDescent="0.2">
      <c r="A1407" s="89">
        <v>1405</v>
      </c>
      <c r="B1407" s="85" t="s">
        <v>3346</v>
      </c>
      <c r="C1407" s="100" t="s">
        <v>3347</v>
      </c>
      <c r="D1407" s="90">
        <v>4435.1880000000001</v>
      </c>
      <c r="E1407" s="90">
        <v>12280.496999999999</v>
      </c>
      <c r="F1407" s="90">
        <v>0</v>
      </c>
    </row>
    <row r="1408" spans="1:6" ht="25.5" x14ac:dyDescent="0.2">
      <c r="A1408" s="89">
        <v>1406</v>
      </c>
      <c r="B1408" s="85" t="s">
        <v>3348</v>
      </c>
      <c r="C1408" s="100" t="s">
        <v>3349</v>
      </c>
      <c r="D1408" s="90">
        <v>424.06299999999999</v>
      </c>
      <c r="E1408" s="90">
        <v>625.62099999999998</v>
      </c>
      <c r="F1408" s="90">
        <v>0</v>
      </c>
    </row>
    <row r="1409" spans="1:6" ht="25.5" x14ac:dyDescent="0.2">
      <c r="A1409" s="89">
        <v>1407</v>
      </c>
      <c r="B1409" s="85" t="s">
        <v>3350</v>
      </c>
      <c r="C1409" s="100" t="s">
        <v>3351</v>
      </c>
      <c r="D1409" s="90">
        <v>8272.018</v>
      </c>
      <c r="E1409" s="90">
        <v>8972.8880000000008</v>
      </c>
      <c r="F1409" s="90">
        <v>3570.2890000000002</v>
      </c>
    </row>
    <row r="1410" spans="1:6" ht="25.5" x14ac:dyDescent="0.2">
      <c r="A1410" s="89">
        <v>1408</v>
      </c>
      <c r="B1410" s="85" t="s">
        <v>3352</v>
      </c>
      <c r="C1410" s="100" t="s">
        <v>3353</v>
      </c>
      <c r="D1410" s="90">
        <v>54.106999999999999</v>
      </c>
      <c r="E1410" s="90">
        <v>79.778000000000006</v>
      </c>
      <c r="F1410" s="90">
        <v>0</v>
      </c>
    </row>
    <row r="1411" spans="1:6" ht="25.5" x14ac:dyDescent="0.2">
      <c r="A1411" s="89">
        <v>1409</v>
      </c>
      <c r="B1411" s="85" t="s">
        <v>3354</v>
      </c>
      <c r="C1411" s="100" t="s">
        <v>3355</v>
      </c>
      <c r="D1411" s="90">
        <v>196.93600000000001</v>
      </c>
      <c r="E1411" s="90">
        <v>294.81700000000001</v>
      </c>
      <c r="F1411" s="90">
        <v>0</v>
      </c>
    </row>
    <row r="1412" spans="1:6" x14ac:dyDescent="0.2">
      <c r="A1412" s="89">
        <v>1410</v>
      </c>
      <c r="B1412" s="85" t="s">
        <v>3356</v>
      </c>
      <c r="C1412" s="100" t="s">
        <v>8336</v>
      </c>
      <c r="D1412" s="90">
        <v>42.887</v>
      </c>
      <c r="E1412" s="90">
        <v>62.195999999999998</v>
      </c>
      <c r="F1412" s="90">
        <v>0</v>
      </c>
    </row>
    <row r="1413" spans="1:6" ht="25.5" x14ac:dyDescent="0.2">
      <c r="A1413" s="89">
        <v>1411</v>
      </c>
      <c r="B1413" s="85" t="s">
        <v>3357</v>
      </c>
      <c r="C1413" s="100" t="s">
        <v>3358</v>
      </c>
      <c r="D1413" s="90">
        <v>719.66899999999998</v>
      </c>
      <c r="E1413" s="90">
        <v>1038.68</v>
      </c>
      <c r="F1413" s="90">
        <v>0</v>
      </c>
    </row>
    <row r="1414" spans="1:6" ht="25.5" x14ac:dyDescent="0.2">
      <c r="A1414" s="89">
        <v>1412</v>
      </c>
      <c r="B1414" s="85" t="s">
        <v>3359</v>
      </c>
      <c r="C1414" s="100" t="s">
        <v>3360</v>
      </c>
      <c r="D1414" s="90">
        <v>3494.529</v>
      </c>
      <c r="E1414" s="90">
        <v>5232.6310000000003</v>
      </c>
      <c r="F1414" s="90">
        <v>0</v>
      </c>
    </row>
    <row r="1415" spans="1:6" ht="25.5" x14ac:dyDescent="0.2">
      <c r="A1415" s="89">
        <v>1413</v>
      </c>
      <c r="B1415" s="85" t="s">
        <v>3361</v>
      </c>
      <c r="C1415" s="100" t="s">
        <v>3362</v>
      </c>
      <c r="D1415" s="90">
        <v>0.60199999999999998</v>
      </c>
      <c r="E1415" s="90">
        <v>0.86</v>
      </c>
      <c r="F1415" s="90">
        <v>0</v>
      </c>
    </row>
    <row r="1416" spans="1:6" ht="25.5" x14ac:dyDescent="0.2">
      <c r="A1416" s="89">
        <v>1414</v>
      </c>
      <c r="B1416" s="85" t="s">
        <v>3363</v>
      </c>
      <c r="C1416" s="100" t="s">
        <v>3364</v>
      </c>
      <c r="D1416" s="90">
        <v>163.916</v>
      </c>
      <c r="E1416" s="90">
        <v>245.69</v>
      </c>
      <c r="F1416" s="90">
        <v>0</v>
      </c>
    </row>
    <row r="1417" spans="1:6" ht="25.5" x14ac:dyDescent="0.2">
      <c r="A1417" s="89">
        <v>1415</v>
      </c>
      <c r="B1417" s="85" t="s">
        <v>3365</v>
      </c>
      <c r="C1417" s="100" t="s">
        <v>3366</v>
      </c>
      <c r="D1417" s="90">
        <v>21333.292000000001</v>
      </c>
      <c r="E1417" s="90">
        <v>16824.651999999998</v>
      </c>
      <c r="F1417" s="90">
        <v>0</v>
      </c>
    </row>
    <row r="1418" spans="1:6" ht="25.5" x14ac:dyDescent="0.2">
      <c r="A1418" s="89">
        <v>1416</v>
      </c>
      <c r="B1418" s="85" t="s">
        <v>3367</v>
      </c>
      <c r="C1418" s="100" t="s">
        <v>8337</v>
      </c>
      <c r="D1418" s="90">
        <v>3425.527</v>
      </c>
      <c r="E1418" s="90">
        <v>5010.4780000000001</v>
      </c>
      <c r="F1418" s="90">
        <v>0</v>
      </c>
    </row>
    <row r="1419" spans="1:6" ht="25.5" x14ac:dyDescent="0.2">
      <c r="A1419" s="89">
        <v>1417</v>
      </c>
      <c r="B1419" s="85" t="s">
        <v>3368</v>
      </c>
      <c r="C1419" s="100" t="s">
        <v>3369</v>
      </c>
      <c r="D1419" s="90">
        <v>632.14300000000003</v>
      </c>
      <c r="E1419" s="90">
        <v>893.87099999999998</v>
      </c>
      <c r="F1419" s="90">
        <v>0</v>
      </c>
    </row>
    <row r="1420" spans="1:6" ht="25.5" x14ac:dyDescent="0.2">
      <c r="A1420" s="89">
        <v>1418</v>
      </c>
      <c r="B1420" s="85" t="s">
        <v>3370</v>
      </c>
      <c r="C1420" s="100" t="s">
        <v>3371</v>
      </c>
      <c r="D1420" s="90">
        <v>28170.903999999999</v>
      </c>
      <c r="E1420" s="90">
        <v>64091.243999999999</v>
      </c>
      <c r="F1420" s="90">
        <v>0</v>
      </c>
    </row>
    <row r="1421" spans="1:6" x14ac:dyDescent="0.2">
      <c r="A1421" s="89">
        <v>1419</v>
      </c>
      <c r="B1421" s="85" t="s">
        <v>3372</v>
      </c>
      <c r="C1421" s="100" t="s">
        <v>8338</v>
      </c>
      <c r="D1421" s="90">
        <v>1440.6420000000001</v>
      </c>
      <c r="E1421" s="90">
        <v>3949.0619999999999</v>
      </c>
      <c r="F1421" s="90">
        <v>0</v>
      </c>
    </row>
    <row r="1422" spans="1:6" x14ac:dyDescent="0.2">
      <c r="A1422" s="89">
        <v>1420</v>
      </c>
      <c r="B1422" s="85" t="s">
        <v>3373</v>
      </c>
      <c r="C1422" s="100" t="s">
        <v>8339</v>
      </c>
      <c r="D1422" s="90">
        <v>140.85900000000001</v>
      </c>
      <c r="E1422" s="90">
        <v>393.54500000000002</v>
      </c>
      <c r="F1422" s="90">
        <v>0</v>
      </c>
    </row>
    <row r="1423" spans="1:6" ht="25.5" x14ac:dyDescent="0.2">
      <c r="A1423" s="89">
        <v>1421</v>
      </c>
      <c r="B1423" s="85" t="s">
        <v>3374</v>
      </c>
      <c r="C1423" s="100" t="s">
        <v>3375</v>
      </c>
      <c r="D1423" s="90">
        <v>102938.67200000001</v>
      </c>
      <c r="E1423" s="90">
        <v>285790.43199999997</v>
      </c>
      <c r="F1423" s="90">
        <v>0</v>
      </c>
    </row>
    <row r="1424" spans="1:6" x14ac:dyDescent="0.2">
      <c r="A1424" s="89">
        <v>1422</v>
      </c>
      <c r="B1424" s="85" t="s">
        <v>3376</v>
      </c>
      <c r="C1424" s="100" t="s">
        <v>8340</v>
      </c>
      <c r="D1424" s="90">
        <v>5295.4260000000004</v>
      </c>
      <c r="E1424" s="90">
        <v>14465.064</v>
      </c>
      <c r="F1424" s="90">
        <v>0</v>
      </c>
    </row>
    <row r="1425" spans="1:6" x14ac:dyDescent="0.2">
      <c r="A1425" s="89">
        <v>1423</v>
      </c>
      <c r="B1425" s="85" t="s">
        <v>3377</v>
      </c>
      <c r="C1425" s="100" t="s">
        <v>8341</v>
      </c>
      <c r="D1425" s="90">
        <v>679.11699999999996</v>
      </c>
      <c r="E1425" s="90">
        <v>976.34</v>
      </c>
      <c r="F1425" s="90">
        <v>0</v>
      </c>
    </row>
    <row r="1426" spans="1:6" ht="25.5" x14ac:dyDescent="0.2">
      <c r="A1426" s="89">
        <v>1424</v>
      </c>
      <c r="B1426" s="85" t="s">
        <v>3378</v>
      </c>
      <c r="C1426" s="100" t="s">
        <v>3379</v>
      </c>
      <c r="D1426" s="90">
        <v>5.6289999999999996</v>
      </c>
      <c r="E1426" s="90">
        <v>8.141</v>
      </c>
      <c r="F1426" s="90">
        <v>0</v>
      </c>
    </row>
    <row r="1427" spans="1:6" ht="25.5" x14ac:dyDescent="0.2">
      <c r="A1427" s="89">
        <v>1425</v>
      </c>
      <c r="B1427" s="85" t="s">
        <v>3380</v>
      </c>
      <c r="C1427" s="100" t="s">
        <v>8342</v>
      </c>
      <c r="D1427" s="90">
        <v>25829.263999999999</v>
      </c>
      <c r="E1427" s="90">
        <v>37140.991999999998</v>
      </c>
      <c r="F1427" s="90">
        <v>0</v>
      </c>
    </row>
    <row r="1428" spans="1:6" x14ac:dyDescent="0.2">
      <c r="A1428" s="89">
        <v>1426</v>
      </c>
      <c r="B1428" s="85" t="s">
        <v>3381</v>
      </c>
      <c r="C1428" s="100" t="s">
        <v>8343</v>
      </c>
      <c r="D1428" s="90">
        <v>1240.4269999999999</v>
      </c>
      <c r="E1428" s="90">
        <v>1784.482</v>
      </c>
      <c r="F1428" s="90">
        <v>0</v>
      </c>
    </row>
    <row r="1429" spans="1:6" x14ac:dyDescent="0.2">
      <c r="A1429" s="89">
        <v>1427</v>
      </c>
      <c r="B1429" s="85" t="s">
        <v>3382</v>
      </c>
      <c r="C1429" s="100" t="s">
        <v>8344</v>
      </c>
      <c r="D1429" s="90">
        <v>13.294</v>
      </c>
      <c r="E1429" s="90">
        <v>19.206</v>
      </c>
      <c r="F1429" s="90">
        <v>0</v>
      </c>
    </row>
    <row r="1430" spans="1:6" ht="25.5" x14ac:dyDescent="0.2">
      <c r="A1430" s="89">
        <v>1428</v>
      </c>
      <c r="B1430" s="85" t="s">
        <v>3383</v>
      </c>
      <c r="C1430" s="100" t="s">
        <v>3384</v>
      </c>
      <c r="D1430" s="90">
        <v>0.20200000000000001</v>
      </c>
      <c r="E1430" s="90">
        <v>0.28899999999999998</v>
      </c>
      <c r="F1430" s="90">
        <v>0</v>
      </c>
    </row>
    <row r="1431" spans="1:6" ht="25.5" x14ac:dyDescent="0.2">
      <c r="A1431" s="89">
        <v>1429</v>
      </c>
      <c r="B1431" s="85" t="s">
        <v>3385</v>
      </c>
      <c r="C1431" s="100" t="s">
        <v>3386</v>
      </c>
      <c r="D1431" s="90">
        <v>2.0179999999999998</v>
      </c>
      <c r="E1431" s="90">
        <v>2.9510000000000001</v>
      </c>
      <c r="F1431" s="90">
        <v>0</v>
      </c>
    </row>
    <row r="1432" spans="1:6" ht="25.5" x14ac:dyDescent="0.2">
      <c r="A1432" s="89">
        <v>1430</v>
      </c>
      <c r="B1432" s="85" t="s">
        <v>3387</v>
      </c>
      <c r="C1432" s="100" t="s">
        <v>8345</v>
      </c>
      <c r="D1432" s="90">
        <v>224.661</v>
      </c>
      <c r="E1432" s="90">
        <v>321.26600000000002</v>
      </c>
      <c r="F1432" s="90">
        <v>0</v>
      </c>
    </row>
    <row r="1433" spans="1:6" ht="25.5" x14ac:dyDescent="0.2">
      <c r="A1433" s="89">
        <v>1431</v>
      </c>
      <c r="B1433" s="85" t="s">
        <v>3388</v>
      </c>
      <c r="C1433" s="100" t="s">
        <v>3389</v>
      </c>
      <c r="D1433" s="90">
        <v>296.55700000000002</v>
      </c>
      <c r="E1433" s="90">
        <v>429.15600000000001</v>
      </c>
      <c r="F1433" s="90">
        <v>0</v>
      </c>
    </row>
    <row r="1434" spans="1:6" ht="25.5" x14ac:dyDescent="0.2">
      <c r="A1434" s="89">
        <v>1432</v>
      </c>
      <c r="B1434" s="85" t="s">
        <v>3390</v>
      </c>
      <c r="C1434" s="100" t="s">
        <v>3391</v>
      </c>
      <c r="D1434" s="90">
        <v>2547.7640000000001</v>
      </c>
      <c r="E1434" s="90">
        <v>3763.6950000000002</v>
      </c>
      <c r="F1434" s="90">
        <v>0</v>
      </c>
    </row>
    <row r="1435" spans="1:6" ht="25.5" x14ac:dyDescent="0.2">
      <c r="A1435" s="89">
        <v>1433</v>
      </c>
      <c r="B1435" s="85" t="s">
        <v>3392</v>
      </c>
      <c r="C1435" s="100" t="s">
        <v>8346</v>
      </c>
      <c r="D1435" s="90">
        <v>66.569000000000003</v>
      </c>
      <c r="E1435" s="90">
        <v>95.259</v>
      </c>
      <c r="F1435" s="90">
        <v>0</v>
      </c>
    </row>
    <row r="1436" spans="1:6" ht="25.5" x14ac:dyDescent="0.2">
      <c r="A1436" s="89">
        <v>1434</v>
      </c>
      <c r="B1436" s="85" t="s">
        <v>3393</v>
      </c>
      <c r="C1436" s="100" t="s">
        <v>3394</v>
      </c>
      <c r="D1436" s="90">
        <v>30803.324000000001</v>
      </c>
      <c r="E1436" s="90">
        <v>53317.88</v>
      </c>
      <c r="F1436" s="90">
        <v>0</v>
      </c>
    </row>
    <row r="1437" spans="1:6" x14ac:dyDescent="0.2">
      <c r="A1437" s="89">
        <v>1435</v>
      </c>
      <c r="B1437" s="85" t="s">
        <v>3395</v>
      </c>
      <c r="C1437" s="100" t="s">
        <v>20803</v>
      </c>
      <c r="D1437" s="90">
        <v>0</v>
      </c>
      <c r="E1437" s="90">
        <v>0</v>
      </c>
      <c r="F1437" s="90">
        <v>0</v>
      </c>
    </row>
    <row r="1438" spans="1:6" x14ac:dyDescent="0.2">
      <c r="A1438" s="89">
        <v>1436</v>
      </c>
      <c r="B1438" s="85" t="s">
        <v>3396</v>
      </c>
      <c r="C1438" s="100" t="s">
        <v>8347</v>
      </c>
      <c r="D1438" s="90">
        <v>2.4209999999999998</v>
      </c>
      <c r="E1438" s="90">
        <v>1.9550000000000001</v>
      </c>
      <c r="F1438" s="90">
        <v>0</v>
      </c>
    </row>
    <row r="1439" spans="1:6" ht="25.5" x14ac:dyDescent="0.2">
      <c r="A1439" s="89">
        <v>1437</v>
      </c>
      <c r="B1439" s="85" t="s">
        <v>3397</v>
      </c>
      <c r="C1439" s="100" t="s">
        <v>3398</v>
      </c>
      <c r="D1439" s="90">
        <v>5.3819999999999997</v>
      </c>
      <c r="E1439" s="90">
        <v>4.2629999999999999</v>
      </c>
      <c r="F1439" s="90">
        <v>0</v>
      </c>
    </row>
    <row r="1440" spans="1:6" x14ac:dyDescent="0.2">
      <c r="A1440" s="89">
        <v>1438</v>
      </c>
      <c r="B1440" s="85" t="s">
        <v>3399</v>
      </c>
      <c r="C1440" s="100" t="s">
        <v>8348</v>
      </c>
      <c r="D1440" s="90">
        <v>0.23899999999999999</v>
      </c>
      <c r="E1440" s="90">
        <v>0.19700000000000001</v>
      </c>
      <c r="F1440" s="90">
        <v>0</v>
      </c>
    </row>
    <row r="1441" spans="1:6" ht="25.5" x14ac:dyDescent="0.2">
      <c r="A1441" s="89">
        <v>1439</v>
      </c>
      <c r="B1441" s="85" t="s">
        <v>3400</v>
      </c>
      <c r="C1441" s="100" t="s">
        <v>3401</v>
      </c>
      <c r="D1441" s="90">
        <v>39.048000000000002</v>
      </c>
      <c r="E1441" s="90">
        <v>30.654</v>
      </c>
      <c r="F1441" s="90">
        <v>0</v>
      </c>
    </row>
    <row r="1442" spans="1:6" ht="25.5" x14ac:dyDescent="0.2">
      <c r="A1442" s="89">
        <v>1440</v>
      </c>
      <c r="B1442" s="85" t="s">
        <v>3402</v>
      </c>
      <c r="C1442" s="100" t="s">
        <v>3403</v>
      </c>
      <c r="D1442" s="90">
        <v>144521.31200000001</v>
      </c>
      <c r="E1442" s="90">
        <v>238723.76</v>
      </c>
      <c r="F1442" s="90">
        <v>0</v>
      </c>
    </row>
    <row r="1443" spans="1:6" ht="25.5" x14ac:dyDescent="0.2">
      <c r="A1443" s="89">
        <v>1441</v>
      </c>
      <c r="B1443" s="85" t="s">
        <v>3404</v>
      </c>
      <c r="C1443" s="100" t="s">
        <v>3405</v>
      </c>
      <c r="D1443" s="90">
        <v>370726.72</v>
      </c>
      <c r="E1443" s="90">
        <v>611593.66399999999</v>
      </c>
      <c r="F1443" s="90">
        <v>0</v>
      </c>
    </row>
    <row r="1444" spans="1:6" ht="25.5" x14ac:dyDescent="0.2">
      <c r="A1444" s="89">
        <v>1442</v>
      </c>
      <c r="B1444" s="85" t="s">
        <v>3406</v>
      </c>
      <c r="C1444" s="100" t="s">
        <v>8349</v>
      </c>
      <c r="D1444" s="90">
        <v>45257.775999999998</v>
      </c>
      <c r="E1444" s="90">
        <v>64814.095999999998</v>
      </c>
      <c r="F1444" s="90">
        <v>0</v>
      </c>
    </row>
    <row r="1445" spans="1:6" x14ac:dyDescent="0.2">
      <c r="A1445" s="89">
        <v>1443</v>
      </c>
      <c r="B1445" s="85" t="s">
        <v>3407</v>
      </c>
      <c r="C1445" s="100" t="s">
        <v>8350</v>
      </c>
      <c r="D1445" s="90">
        <v>13141.713</v>
      </c>
      <c r="E1445" s="90">
        <v>18798.382000000001</v>
      </c>
      <c r="F1445" s="90">
        <v>0</v>
      </c>
    </row>
    <row r="1446" spans="1:6" x14ac:dyDescent="0.2">
      <c r="A1446" s="89">
        <v>1444</v>
      </c>
      <c r="B1446" s="85" t="s">
        <v>3408</v>
      </c>
      <c r="C1446" s="100" t="s">
        <v>8351</v>
      </c>
      <c r="D1446" s="90">
        <v>217342.976</v>
      </c>
      <c r="E1446" s="90">
        <v>413880.64</v>
      </c>
      <c r="F1446" s="90">
        <v>0</v>
      </c>
    </row>
    <row r="1447" spans="1:6" x14ac:dyDescent="0.2">
      <c r="A1447" s="89">
        <v>1445</v>
      </c>
      <c r="B1447" s="85" t="s">
        <v>3409</v>
      </c>
      <c r="C1447" s="100" t="s">
        <v>8352</v>
      </c>
      <c r="D1447" s="90">
        <v>225.93899999999999</v>
      </c>
      <c r="E1447" s="90">
        <v>517.29100000000005</v>
      </c>
      <c r="F1447" s="90">
        <v>0</v>
      </c>
    </row>
    <row r="1448" spans="1:6" x14ac:dyDescent="0.2">
      <c r="A1448" s="89">
        <v>1446</v>
      </c>
      <c r="B1448" s="85" t="s">
        <v>3410</v>
      </c>
      <c r="C1448" s="100" t="s">
        <v>8353</v>
      </c>
      <c r="D1448" s="90">
        <v>23760.423999999999</v>
      </c>
      <c r="E1448" s="90">
        <v>33980.847999999998</v>
      </c>
      <c r="F1448" s="90">
        <v>0</v>
      </c>
    </row>
    <row r="1449" spans="1:6" ht="25.5" x14ac:dyDescent="0.2">
      <c r="A1449" s="89">
        <v>1447</v>
      </c>
      <c r="B1449" s="85" t="s">
        <v>823</v>
      </c>
      <c r="C1449" s="100" t="s">
        <v>824</v>
      </c>
      <c r="D1449" s="90">
        <v>4316.5529999999999</v>
      </c>
      <c r="E1449" s="90">
        <v>6872.2809999999999</v>
      </c>
      <c r="F1449" s="90">
        <v>0</v>
      </c>
    </row>
    <row r="1450" spans="1:6" x14ac:dyDescent="0.2">
      <c r="A1450" s="89">
        <v>1448</v>
      </c>
      <c r="B1450" s="85" t="s">
        <v>3411</v>
      </c>
      <c r="C1450" s="100" t="s">
        <v>8354</v>
      </c>
      <c r="D1450" s="90">
        <v>1092.203</v>
      </c>
      <c r="E1450" s="90">
        <v>1593.1890000000001</v>
      </c>
      <c r="F1450" s="90">
        <v>0</v>
      </c>
    </row>
    <row r="1451" spans="1:6" x14ac:dyDescent="0.2">
      <c r="A1451" s="89">
        <v>1449</v>
      </c>
      <c r="B1451" s="85" t="s">
        <v>3412</v>
      </c>
      <c r="C1451" s="100" t="s">
        <v>8355</v>
      </c>
      <c r="D1451" s="90">
        <v>5920.366</v>
      </c>
      <c r="E1451" s="90">
        <v>8470.8150000000005</v>
      </c>
      <c r="F1451" s="90">
        <v>0</v>
      </c>
    </row>
    <row r="1452" spans="1:6" x14ac:dyDescent="0.2">
      <c r="A1452" s="89">
        <v>1450</v>
      </c>
      <c r="B1452" s="85" t="s">
        <v>3413</v>
      </c>
      <c r="C1452" s="100" t="s">
        <v>8356</v>
      </c>
      <c r="D1452" s="90">
        <v>4827.0929999999998</v>
      </c>
      <c r="E1452" s="90">
        <v>7113.0929999999998</v>
      </c>
      <c r="F1452" s="90">
        <v>0</v>
      </c>
    </row>
    <row r="1453" spans="1:6" ht="25.5" x14ac:dyDescent="0.2">
      <c r="A1453" s="89">
        <v>1451</v>
      </c>
      <c r="B1453" s="85" t="s">
        <v>3414</v>
      </c>
      <c r="C1453" s="100" t="s">
        <v>3415</v>
      </c>
      <c r="D1453" s="90">
        <v>106966.136</v>
      </c>
      <c r="E1453" s="90">
        <v>153605.63200000001</v>
      </c>
      <c r="F1453" s="90">
        <v>0</v>
      </c>
    </row>
    <row r="1454" spans="1:6" ht="25.5" x14ac:dyDescent="0.2">
      <c r="A1454" s="89">
        <v>1452</v>
      </c>
      <c r="B1454" s="85" t="s">
        <v>3416</v>
      </c>
      <c r="C1454" s="100" t="s">
        <v>3417</v>
      </c>
      <c r="D1454" s="90">
        <v>13957.549000000001</v>
      </c>
      <c r="E1454" s="90">
        <v>20122.491999999998</v>
      </c>
      <c r="F1454" s="90">
        <v>0</v>
      </c>
    </row>
    <row r="1455" spans="1:6" ht="25.5" x14ac:dyDescent="0.2">
      <c r="A1455" s="89">
        <v>1453</v>
      </c>
      <c r="B1455" s="85" t="s">
        <v>3418</v>
      </c>
      <c r="C1455" s="100" t="s">
        <v>8357</v>
      </c>
      <c r="D1455" s="90">
        <v>31131.896000000001</v>
      </c>
      <c r="E1455" s="90">
        <v>49350.468000000001</v>
      </c>
      <c r="F1455" s="90">
        <v>0</v>
      </c>
    </row>
    <row r="1456" spans="1:6" ht="25.5" x14ac:dyDescent="0.2">
      <c r="A1456" s="89">
        <v>1454</v>
      </c>
      <c r="B1456" s="85" t="s">
        <v>3419</v>
      </c>
      <c r="C1456" s="100" t="s">
        <v>8358</v>
      </c>
      <c r="D1456" s="90">
        <v>297.23700000000002</v>
      </c>
      <c r="E1456" s="90">
        <v>443.79399999999998</v>
      </c>
      <c r="F1456" s="90">
        <v>0</v>
      </c>
    </row>
    <row r="1457" spans="1:6" x14ac:dyDescent="0.2">
      <c r="A1457" s="89">
        <v>1455</v>
      </c>
      <c r="B1457" s="85" t="s">
        <v>3420</v>
      </c>
      <c r="C1457" s="100" t="s">
        <v>8359</v>
      </c>
      <c r="D1457" s="90">
        <v>117.67</v>
      </c>
      <c r="E1457" s="90">
        <v>176.44900000000001</v>
      </c>
      <c r="F1457" s="90">
        <v>0</v>
      </c>
    </row>
    <row r="1458" spans="1:6" x14ac:dyDescent="0.2">
      <c r="A1458" s="89">
        <v>1456</v>
      </c>
      <c r="B1458" s="85" t="s">
        <v>3421</v>
      </c>
      <c r="C1458" s="100" t="s">
        <v>8360</v>
      </c>
      <c r="D1458" s="90">
        <v>5.6000000000000001E-2</v>
      </c>
      <c r="E1458" s="90">
        <v>0.08</v>
      </c>
      <c r="F1458" s="90">
        <v>0</v>
      </c>
    </row>
    <row r="1459" spans="1:6" ht="25.5" x14ac:dyDescent="0.2">
      <c r="A1459" s="89">
        <v>1457</v>
      </c>
      <c r="B1459" s="85" t="s">
        <v>3422</v>
      </c>
      <c r="C1459" s="100" t="s">
        <v>3423</v>
      </c>
      <c r="D1459" s="90">
        <v>171.863</v>
      </c>
      <c r="E1459" s="90">
        <v>245.76400000000001</v>
      </c>
      <c r="F1459" s="90">
        <v>0</v>
      </c>
    </row>
    <row r="1460" spans="1:6" ht="25.5" x14ac:dyDescent="0.2">
      <c r="A1460" s="89">
        <v>1458</v>
      </c>
      <c r="B1460" s="85" t="s">
        <v>3424</v>
      </c>
      <c r="C1460" s="100" t="s">
        <v>8361</v>
      </c>
      <c r="D1460" s="90">
        <v>8431.0259999999998</v>
      </c>
      <c r="E1460" s="90">
        <v>12057.342000000001</v>
      </c>
      <c r="F1460" s="90">
        <v>0</v>
      </c>
    </row>
    <row r="1461" spans="1:6" ht="25.5" x14ac:dyDescent="0.2">
      <c r="A1461" s="89">
        <v>1459</v>
      </c>
      <c r="B1461" s="85" t="s">
        <v>3425</v>
      </c>
      <c r="C1461" s="100" t="s">
        <v>3426</v>
      </c>
      <c r="D1461" s="90">
        <v>305.274</v>
      </c>
      <c r="E1461" s="90">
        <v>441.29399999999998</v>
      </c>
      <c r="F1461" s="90">
        <v>0</v>
      </c>
    </row>
    <row r="1462" spans="1:6" ht="25.5" x14ac:dyDescent="0.2">
      <c r="A1462" s="89">
        <v>1460</v>
      </c>
      <c r="B1462" s="85" t="s">
        <v>825</v>
      </c>
      <c r="C1462" s="100" t="s">
        <v>826</v>
      </c>
      <c r="D1462" s="90">
        <v>251.54300000000001</v>
      </c>
      <c r="E1462" s="90">
        <v>376.16500000000002</v>
      </c>
      <c r="F1462" s="90">
        <v>0</v>
      </c>
    </row>
    <row r="1463" spans="1:6" ht="25.5" x14ac:dyDescent="0.2">
      <c r="A1463" s="89">
        <v>1461</v>
      </c>
      <c r="B1463" s="85" t="s">
        <v>3427</v>
      </c>
      <c r="C1463" s="100" t="s">
        <v>3428</v>
      </c>
      <c r="D1463" s="90">
        <v>6965.8</v>
      </c>
      <c r="E1463" s="90">
        <v>10210.415000000001</v>
      </c>
      <c r="F1463" s="90">
        <v>0</v>
      </c>
    </row>
    <row r="1464" spans="1:6" ht="25.5" x14ac:dyDescent="0.2">
      <c r="A1464" s="89">
        <v>1462</v>
      </c>
      <c r="B1464" s="85" t="s">
        <v>3429</v>
      </c>
      <c r="C1464" s="100" t="s">
        <v>3430</v>
      </c>
      <c r="D1464" s="90">
        <v>5544.5649999999996</v>
      </c>
      <c r="E1464" s="90">
        <v>7932.5240000000003</v>
      </c>
      <c r="F1464" s="90">
        <v>0</v>
      </c>
    </row>
    <row r="1465" spans="1:6" ht="25.5" x14ac:dyDescent="0.2">
      <c r="A1465" s="89">
        <v>1463</v>
      </c>
      <c r="B1465" s="85" t="s">
        <v>3431</v>
      </c>
      <c r="C1465" s="100" t="s">
        <v>3432</v>
      </c>
      <c r="D1465" s="90">
        <v>3046.9650000000001</v>
      </c>
      <c r="E1465" s="90">
        <v>4362.4650000000001</v>
      </c>
      <c r="F1465" s="90">
        <v>0</v>
      </c>
    </row>
    <row r="1466" spans="1:6" x14ac:dyDescent="0.2">
      <c r="A1466" s="89">
        <v>1464</v>
      </c>
      <c r="B1466" s="85" t="s">
        <v>3433</v>
      </c>
      <c r="C1466" s="100" t="s">
        <v>8362</v>
      </c>
      <c r="D1466" s="90">
        <v>786.93100000000004</v>
      </c>
      <c r="E1466" s="90">
        <v>1140.9649999999999</v>
      </c>
      <c r="F1466" s="90">
        <v>0</v>
      </c>
    </row>
    <row r="1467" spans="1:6" ht="25.5" x14ac:dyDescent="0.2">
      <c r="A1467" s="89">
        <v>1465</v>
      </c>
      <c r="B1467" s="85" t="s">
        <v>3434</v>
      </c>
      <c r="C1467" s="100" t="s">
        <v>3435</v>
      </c>
      <c r="D1467" s="90">
        <v>6928.31</v>
      </c>
      <c r="E1467" s="90">
        <v>10061.934999999999</v>
      </c>
      <c r="F1467" s="90">
        <v>0</v>
      </c>
    </row>
    <row r="1468" spans="1:6" x14ac:dyDescent="0.2">
      <c r="A1468" s="89">
        <v>1466</v>
      </c>
      <c r="B1468" s="85" t="s">
        <v>3436</v>
      </c>
      <c r="C1468" s="100" t="s">
        <v>8363</v>
      </c>
      <c r="D1468" s="90">
        <v>3124.2310000000002</v>
      </c>
      <c r="E1468" s="90">
        <v>5412.1270000000004</v>
      </c>
      <c r="F1468" s="90">
        <v>0</v>
      </c>
    </row>
    <row r="1469" spans="1:6" x14ac:dyDescent="0.2">
      <c r="A1469" s="89">
        <v>1467</v>
      </c>
      <c r="B1469" s="85" t="s">
        <v>3437</v>
      </c>
      <c r="C1469" s="100" t="s">
        <v>8364</v>
      </c>
      <c r="D1469" s="90">
        <v>59205.031999999999</v>
      </c>
      <c r="E1469" s="90">
        <v>86574.767999999996</v>
      </c>
      <c r="F1469" s="90">
        <v>0</v>
      </c>
    </row>
    <row r="1470" spans="1:6" x14ac:dyDescent="0.2">
      <c r="A1470" s="89">
        <v>1468</v>
      </c>
      <c r="B1470" s="85" t="s">
        <v>3438</v>
      </c>
      <c r="C1470" s="100" t="s">
        <v>8365</v>
      </c>
      <c r="D1470" s="90">
        <v>113.45699999999999</v>
      </c>
      <c r="E1470" s="90">
        <v>169.16900000000001</v>
      </c>
      <c r="F1470" s="90">
        <v>0</v>
      </c>
    </row>
    <row r="1471" spans="1:6" x14ac:dyDescent="0.2">
      <c r="A1471" s="89">
        <v>1469</v>
      </c>
      <c r="B1471" s="85" t="s">
        <v>827</v>
      </c>
      <c r="C1471" s="100" t="s">
        <v>8366</v>
      </c>
      <c r="D1471" s="90">
        <v>27881.353999999999</v>
      </c>
      <c r="E1471" s="90">
        <v>40242.660000000003</v>
      </c>
      <c r="F1471" s="90">
        <v>0</v>
      </c>
    </row>
    <row r="1472" spans="1:6" x14ac:dyDescent="0.2">
      <c r="A1472" s="89">
        <v>1470</v>
      </c>
      <c r="B1472" s="85" t="s">
        <v>3439</v>
      </c>
      <c r="C1472" s="100" t="s">
        <v>8367</v>
      </c>
      <c r="D1472" s="90">
        <v>1282.9380000000001</v>
      </c>
      <c r="E1472" s="90">
        <v>1867.104</v>
      </c>
      <c r="F1472" s="90">
        <v>0</v>
      </c>
    </row>
    <row r="1473" spans="1:6" x14ac:dyDescent="0.2">
      <c r="A1473" s="89">
        <v>1471</v>
      </c>
      <c r="B1473" s="85" t="s">
        <v>3440</v>
      </c>
      <c r="C1473" s="100" t="s">
        <v>8368</v>
      </c>
      <c r="D1473" s="90">
        <v>975.51499999999999</v>
      </c>
      <c r="E1473" s="90">
        <v>1396.867</v>
      </c>
      <c r="F1473" s="90">
        <v>0</v>
      </c>
    </row>
    <row r="1474" spans="1:6" x14ac:dyDescent="0.2">
      <c r="A1474" s="89">
        <v>1472</v>
      </c>
      <c r="B1474" s="85" t="s">
        <v>828</v>
      </c>
      <c r="C1474" s="100" t="s">
        <v>8369</v>
      </c>
      <c r="D1474" s="90">
        <v>22920.671999999999</v>
      </c>
      <c r="E1474" s="90">
        <v>36938.991999999998</v>
      </c>
      <c r="F1474" s="90">
        <v>0</v>
      </c>
    </row>
    <row r="1475" spans="1:6" x14ac:dyDescent="0.2">
      <c r="A1475" s="89">
        <v>1473</v>
      </c>
      <c r="B1475" s="85" t="s">
        <v>3441</v>
      </c>
      <c r="C1475" s="100" t="s">
        <v>8370</v>
      </c>
      <c r="D1475" s="90">
        <v>68632.600000000006</v>
      </c>
      <c r="E1475" s="90">
        <v>151454.432</v>
      </c>
      <c r="F1475" s="90">
        <v>0</v>
      </c>
    </row>
    <row r="1476" spans="1:6" x14ac:dyDescent="0.2">
      <c r="A1476" s="89">
        <v>1474</v>
      </c>
      <c r="B1476" s="85" t="s">
        <v>3442</v>
      </c>
      <c r="C1476" s="100" t="s">
        <v>8371</v>
      </c>
      <c r="D1476" s="90">
        <v>16158.538</v>
      </c>
      <c r="E1476" s="90">
        <v>27318.062000000002</v>
      </c>
      <c r="F1476" s="90">
        <v>0</v>
      </c>
    </row>
    <row r="1477" spans="1:6" x14ac:dyDescent="0.2">
      <c r="A1477" s="89">
        <v>1475</v>
      </c>
      <c r="B1477" s="85" t="s">
        <v>3443</v>
      </c>
      <c r="C1477" s="100" t="s">
        <v>8372</v>
      </c>
      <c r="D1477" s="90">
        <v>3942.4679999999998</v>
      </c>
      <c r="E1477" s="90">
        <v>5913.9120000000003</v>
      </c>
      <c r="F1477" s="90">
        <v>0</v>
      </c>
    </row>
    <row r="1478" spans="1:6" ht="25.5" x14ac:dyDescent="0.2">
      <c r="A1478" s="89">
        <v>1476</v>
      </c>
      <c r="B1478" s="85" t="s">
        <v>3444</v>
      </c>
      <c r="C1478" s="100" t="s">
        <v>3445</v>
      </c>
      <c r="D1478" s="90">
        <v>251.98500000000001</v>
      </c>
      <c r="E1478" s="90">
        <v>364.161</v>
      </c>
      <c r="F1478" s="90">
        <v>0</v>
      </c>
    </row>
    <row r="1479" spans="1:6" x14ac:dyDescent="0.2">
      <c r="A1479" s="89">
        <v>1477</v>
      </c>
      <c r="B1479" s="85" t="s">
        <v>3446</v>
      </c>
      <c r="C1479" s="100" t="s">
        <v>8373</v>
      </c>
      <c r="D1479" s="90">
        <v>414.72500000000002</v>
      </c>
      <c r="E1479" s="90">
        <v>604.08500000000004</v>
      </c>
      <c r="F1479" s="90">
        <v>0</v>
      </c>
    </row>
    <row r="1480" spans="1:6" x14ac:dyDescent="0.2">
      <c r="A1480" s="89">
        <v>1478</v>
      </c>
      <c r="B1480" s="85" t="s">
        <v>3447</v>
      </c>
      <c r="C1480" s="100" t="s">
        <v>8374</v>
      </c>
      <c r="D1480" s="90">
        <v>1365.7629999999999</v>
      </c>
      <c r="E1480" s="90">
        <v>1963.895</v>
      </c>
      <c r="F1480" s="90">
        <v>0</v>
      </c>
    </row>
    <row r="1481" spans="1:6" x14ac:dyDescent="0.2">
      <c r="A1481" s="89">
        <v>1479</v>
      </c>
      <c r="B1481" s="85" t="s">
        <v>3448</v>
      </c>
      <c r="C1481" s="100" t="s">
        <v>8375</v>
      </c>
      <c r="D1481" s="90">
        <v>18738.657999999999</v>
      </c>
      <c r="E1481" s="90">
        <v>27159.22</v>
      </c>
      <c r="F1481" s="90">
        <v>0</v>
      </c>
    </row>
    <row r="1482" spans="1:6" x14ac:dyDescent="0.2">
      <c r="A1482" s="89">
        <v>1480</v>
      </c>
      <c r="B1482" s="85" t="s">
        <v>3449</v>
      </c>
      <c r="C1482" s="100" t="s">
        <v>8376</v>
      </c>
      <c r="D1482" s="90">
        <v>4585.7290000000003</v>
      </c>
      <c r="E1482" s="90">
        <v>6863.4290000000001</v>
      </c>
      <c r="F1482" s="90">
        <v>0</v>
      </c>
    </row>
    <row r="1483" spans="1:6" x14ac:dyDescent="0.2">
      <c r="A1483" s="89">
        <v>1481</v>
      </c>
      <c r="B1483" s="85" t="s">
        <v>3450</v>
      </c>
      <c r="C1483" s="100" t="s">
        <v>8377</v>
      </c>
      <c r="D1483" s="90">
        <v>5408.6710000000003</v>
      </c>
      <c r="E1483" s="90">
        <v>7862.0370000000003</v>
      </c>
      <c r="F1483" s="90">
        <v>0</v>
      </c>
    </row>
    <row r="1484" spans="1:6" x14ac:dyDescent="0.2">
      <c r="A1484" s="89">
        <v>1482</v>
      </c>
      <c r="B1484" s="85" t="s">
        <v>3451</v>
      </c>
      <c r="C1484" s="100" t="s">
        <v>8378</v>
      </c>
      <c r="D1484" s="90">
        <v>5659.4539999999997</v>
      </c>
      <c r="E1484" s="90">
        <v>9916.1610000000001</v>
      </c>
      <c r="F1484" s="90">
        <v>0</v>
      </c>
    </row>
    <row r="1485" spans="1:6" x14ac:dyDescent="0.2">
      <c r="A1485" s="89">
        <v>1483</v>
      </c>
      <c r="B1485" s="85" t="s">
        <v>3452</v>
      </c>
      <c r="C1485" s="100" t="s">
        <v>8379</v>
      </c>
      <c r="D1485" s="90">
        <v>5476.7129999999997</v>
      </c>
      <c r="E1485" s="90">
        <v>7888.7460000000001</v>
      </c>
      <c r="F1485" s="90">
        <v>0</v>
      </c>
    </row>
    <row r="1486" spans="1:6" ht="25.5" x14ac:dyDescent="0.2">
      <c r="A1486" s="89">
        <v>1484</v>
      </c>
      <c r="B1486" s="85" t="s">
        <v>3453</v>
      </c>
      <c r="C1486" s="100" t="s">
        <v>3454</v>
      </c>
      <c r="D1486" s="90">
        <v>311.21199999999999</v>
      </c>
      <c r="E1486" s="90">
        <v>447.726</v>
      </c>
      <c r="F1486" s="90">
        <v>0</v>
      </c>
    </row>
    <row r="1487" spans="1:6" ht="25.5" x14ac:dyDescent="0.2">
      <c r="A1487" s="89">
        <v>1485</v>
      </c>
      <c r="B1487" s="85" t="s">
        <v>3455</v>
      </c>
      <c r="C1487" s="100" t="s">
        <v>3456</v>
      </c>
      <c r="D1487" s="90">
        <v>150.203</v>
      </c>
      <c r="E1487" s="90">
        <v>219.34399999999999</v>
      </c>
      <c r="F1487" s="90">
        <v>0</v>
      </c>
    </row>
    <row r="1488" spans="1:6" ht="25.5" x14ac:dyDescent="0.2">
      <c r="A1488" s="89">
        <v>1486</v>
      </c>
      <c r="B1488" s="85" t="s">
        <v>3457</v>
      </c>
      <c r="C1488" s="100" t="s">
        <v>8380</v>
      </c>
      <c r="D1488" s="90">
        <v>4.5129999999999999</v>
      </c>
      <c r="E1488" s="90">
        <v>6.4530000000000003</v>
      </c>
      <c r="F1488" s="90">
        <v>0</v>
      </c>
    </row>
    <row r="1489" spans="1:6" x14ac:dyDescent="0.2">
      <c r="A1489" s="89">
        <v>1487</v>
      </c>
      <c r="B1489" s="85" t="s">
        <v>3458</v>
      </c>
      <c r="C1489" s="100" t="s">
        <v>8381</v>
      </c>
      <c r="D1489" s="90">
        <v>4.3710000000000004</v>
      </c>
      <c r="E1489" s="90">
        <v>6.25</v>
      </c>
      <c r="F1489" s="90">
        <v>0</v>
      </c>
    </row>
    <row r="1490" spans="1:6" ht="25.5" x14ac:dyDescent="0.2">
      <c r="A1490" s="89">
        <v>1488</v>
      </c>
      <c r="B1490" s="85" t="s">
        <v>3459</v>
      </c>
      <c r="C1490" s="100" t="s">
        <v>8382</v>
      </c>
      <c r="D1490" s="90">
        <v>94.230999999999995</v>
      </c>
      <c r="E1490" s="90">
        <v>141.32300000000001</v>
      </c>
      <c r="F1490" s="90">
        <v>0</v>
      </c>
    </row>
    <row r="1491" spans="1:6" ht="25.5" x14ac:dyDescent="0.2">
      <c r="A1491" s="89">
        <v>1489</v>
      </c>
      <c r="B1491" s="85" t="s">
        <v>3460</v>
      </c>
      <c r="C1491" s="100" t="s">
        <v>8383</v>
      </c>
      <c r="D1491" s="90">
        <v>2551.0610000000001</v>
      </c>
      <c r="E1491" s="90">
        <v>6965.7179999999998</v>
      </c>
      <c r="F1491" s="90">
        <v>0</v>
      </c>
    </row>
    <row r="1492" spans="1:6" x14ac:dyDescent="0.2">
      <c r="A1492" s="89">
        <v>1490</v>
      </c>
      <c r="B1492" s="85" t="s">
        <v>3461</v>
      </c>
      <c r="C1492" s="100" t="s">
        <v>8384</v>
      </c>
      <c r="D1492" s="90">
        <v>6576.2489999999998</v>
      </c>
      <c r="E1492" s="90">
        <v>9412.7360000000008</v>
      </c>
      <c r="F1492" s="90">
        <v>0</v>
      </c>
    </row>
    <row r="1493" spans="1:6" ht="25.5" x14ac:dyDescent="0.2">
      <c r="A1493" s="89">
        <v>1491</v>
      </c>
      <c r="B1493" s="85" t="s">
        <v>829</v>
      </c>
      <c r="C1493" s="100" t="s">
        <v>830</v>
      </c>
      <c r="D1493" s="90">
        <v>658.32899999999995</v>
      </c>
      <c r="E1493" s="90">
        <v>945.61500000000001</v>
      </c>
      <c r="F1493" s="90">
        <v>0</v>
      </c>
    </row>
    <row r="1494" spans="1:6" x14ac:dyDescent="0.2">
      <c r="A1494" s="89">
        <v>1492</v>
      </c>
      <c r="B1494" s="85" t="s">
        <v>3462</v>
      </c>
      <c r="C1494" s="100" t="s">
        <v>8385</v>
      </c>
      <c r="D1494" s="90">
        <v>282.39100000000002</v>
      </c>
      <c r="E1494" s="90">
        <v>404.14400000000001</v>
      </c>
      <c r="F1494" s="90">
        <v>0</v>
      </c>
    </row>
    <row r="1495" spans="1:6" ht="25.5" x14ac:dyDescent="0.2">
      <c r="A1495" s="89">
        <v>1493</v>
      </c>
      <c r="B1495" s="85" t="s">
        <v>831</v>
      </c>
      <c r="C1495" s="100" t="s">
        <v>832</v>
      </c>
      <c r="D1495" s="90">
        <v>555.33500000000004</v>
      </c>
      <c r="E1495" s="90">
        <v>797.221</v>
      </c>
      <c r="F1495" s="90">
        <v>0</v>
      </c>
    </row>
    <row r="1496" spans="1:6" ht="25.5" x14ac:dyDescent="0.2">
      <c r="A1496" s="89">
        <v>1494</v>
      </c>
      <c r="B1496" s="85" t="s">
        <v>833</v>
      </c>
      <c r="C1496" s="100" t="s">
        <v>834</v>
      </c>
      <c r="D1496" s="90">
        <v>819.72</v>
      </c>
      <c r="E1496" s="90">
        <v>1205.819</v>
      </c>
      <c r="F1496" s="90">
        <v>0</v>
      </c>
    </row>
    <row r="1497" spans="1:6" ht="25.5" x14ac:dyDescent="0.2">
      <c r="A1497" s="89">
        <v>1495</v>
      </c>
      <c r="B1497" s="85" t="s">
        <v>835</v>
      </c>
      <c r="C1497" s="100" t="s">
        <v>7249</v>
      </c>
      <c r="D1497" s="90">
        <v>0.64200000000000002</v>
      </c>
      <c r="E1497" s="90">
        <v>0.36199999999999999</v>
      </c>
      <c r="F1497" s="90">
        <v>0</v>
      </c>
    </row>
    <row r="1498" spans="1:6" ht="25.5" x14ac:dyDescent="0.2">
      <c r="A1498" s="89">
        <v>1496</v>
      </c>
      <c r="B1498" s="85" t="s">
        <v>3463</v>
      </c>
      <c r="C1498" s="100" t="s">
        <v>8386</v>
      </c>
      <c r="D1498" s="90">
        <v>0.27</v>
      </c>
      <c r="E1498" s="90">
        <v>0.152</v>
      </c>
      <c r="F1498" s="90">
        <v>0</v>
      </c>
    </row>
    <row r="1499" spans="1:6" x14ac:dyDescent="0.2">
      <c r="A1499" s="89">
        <v>1497</v>
      </c>
      <c r="B1499" s="85" t="s">
        <v>836</v>
      </c>
      <c r="C1499" s="100" t="s">
        <v>7250</v>
      </c>
      <c r="D1499" s="90">
        <v>36.040999999999997</v>
      </c>
      <c r="E1499" s="90">
        <v>19.010000000000002</v>
      </c>
      <c r="F1499" s="90">
        <v>0</v>
      </c>
    </row>
    <row r="1500" spans="1:6" ht="25.5" x14ac:dyDescent="0.2">
      <c r="A1500" s="89">
        <v>1498</v>
      </c>
      <c r="B1500" s="85" t="s">
        <v>3464</v>
      </c>
      <c r="C1500" s="100" t="s">
        <v>3465</v>
      </c>
      <c r="D1500" s="90">
        <v>317.995</v>
      </c>
      <c r="E1500" s="90">
        <v>276.67399999999998</v>
      </c>
      <c r="F1500" s="90">
        <v>0</v>
      </c>
    </row>
    <row r="1501" spans="1:6" ht="25.5" x14ac:dyDescent="0.2">
      <c r="A1501" s="89">
        <v>1499</v>
      </c>
      <c r="B1501" s="85" t="s">
        <v>3466</v>
      </c>
      <c r="C1501" s="100" t="s">
        <v>3467</v>
      </c>
      <c r="D1501" s="90">
        <v>4084.56</v>
      </c>
      <c r="E1501" s="90">
        <v>4051.4090000000001</v>
      </c>
      <c r="F1501" s="90">
        <v>0</v>
      </c>
    </row>
    <row r="1502" spans="1:6" ht="25.5" x14ac:dyDescent="0.2">
      <c r="A1502" s="89">
        <v>1500</v>
      </c>
      <c r="B1502" s="85" t="s">
        <v>3468</v>
      </c>
      <c r="C1502" s="100" t="s">
        <v>3469</v>
      </c>
      <c r="D1502" s="90">
        <v>9167.42</v>
      </c>
      <c r="E1502" s="90">
        <v>8306.223</v>
      </c>
      <c r="F1502" s="90">
        <v>0</v>
      </c>
    </row>
    <row r="1503" spans="1:6" ht="25.5" x14ac:dyDescent="0.2">
      <c r="A1503" s="89">
        <v>1501</v>
      </c>
      <c r="B1503" s="85" t="s">
        <v>837</v>
      </c>
      <c r="C1503" s="100" t="s">
        <v>838</v>
      </c>
      <c r="D1503" s="90">
        <v>1908.538</v>
      </c>
      <c r="E1503" s="90">
        <v>1075.481</v>
      </c>
      <c r="F1503" s="90">
        <v>0</v>
      </c>
    </row>
    <row r="1504" spans="1:6" ht="25.5" x14ac:dyDescent="0.2">
      <c r="A1504" s="89">
        <v>1502</v>
      </c>
      <c r="B1504" s="85" t="s">
        <v>839</v>
      </c>
      <c r="C1504" s="100" t="s">
        <v>7251</v>
      </c>
      <c r="D1504" s="90">
        <v>13149.916999999999</v>
      </c>
      <c r="E1504" s="90">
        <v>7701.509</v>
      </c>
      <c r="F1504" s="90">
        <v>0</v>
      </c>
    </row>
    <row r="1505" spans="1:6" ht="25.5" x14ac:dyDescent="0.2">
      <c r="A1505" s="89">
        <v>1503</v>
      </c>
      <c r="B1505" s="85" t="s">
        <v>3470</v>
      </c>
      <c r="C1505" s="100" t="s">
        <v>8387</v>
      </c>
      <c r="D1505" s="90">
        <v>94.768000000000001</v>
      </c>
      <c r="E1505" s="90">
        <v>53.619</v>
      </c>
      <c r="F1505" s="90">
        <v>0</v>
      </c>
    </row>
    <row r="1506" spans="1:6" ht="25.5" x14ac:dyDescent="0.2">
      <c r="A1506" s="89">
        <v>1504</v>
      </c>
      <c r="B1506" s="85" t="s">
        <v>840</v>
      </c>
      <c r="C1506" s="100" t="s">
        <v>841</v>
      </c>
      <c r="D1506" s="90">
        <v>6141.6459999999997</v>
      </c>
      <c r="E1506" s="90">
        <v>3582.268</v>
      </c>
      <c r="F1506" s="90">
        <v>0</v>
      </c>
    </row>
    <row r="1507" spans="1:6" ht="25.5" x14ac:dyDescent="0.2">
      <c r="A1507" s="89">
        <v>1505</v>
      </c>
      <c r="B1507" s="85" t="s">
        <v>842</v>
      </c>
      <c r="C1507" s="100" t="s">
        <v>7252</v>
      </c>
      <c r="D1507" s="90">
        <v>28361.562000000002</v>
      </c>
      <c r="E1507" s="90">
        <v>16275.977000000001</v>
      </c>
      <c r="F1507" s="90">
        <v>0</v>
      </c>
    </row>
    <row r="1508" spans="1:6" ht="25.5" x14ac:dyDescent="0.2">
      <c r="A1508" s="89">
        <v>1506</v>
      </c>
      <c r="B1508" s="85" t="s">
        <v>843</v>
      </c>
      <c r="C1508" s="100" t="s">
        <v>844</v>
      </c>
      <c r="D1508" s="90">
        <v>4304.4840000000004</v>
      </c>
      <c r="E1508" s="90">
        <v>2426.3040000000001</v>
      </c>
      <c r="F1508" s="90">
        <v>0</v>
      </c>
    </row>
    <row r="1509" spans="1:6" ht="25.5" x14ac:dyDescent="0.2">
      <c r="A1509" s="89">
        <v>1507</v>
      </c>
      <c r="B1509" s="85" t="s">
        <v>845</v>
      </c>
      <c r="C1509" s="100" t="s">
        <v>846</v>
      </c>
      <c r="D1509" s="90">
        <v>613.87099999999998</v>
      </c>
      <c r="E1509" s="90">
        <v>345.59899999999999</v>
      </c>
      <c r="F1509" s="90">
        <v>0</v>
      </c>
    </row>
    <row r="1510" spans="1:6" ht="25.5" x14ac:dyDescent="0.2">
      <c r="A1510" s="89">
        <v>1508</v>
      </c>
      <c r="B1510" s="85" t="s">
        <v>3471</v>
      </c>
      <c r="C1510" s="100" t="s">
        <v>3472</v>
      </c>
      <c r="D1510" s="90">
        <v>412.363</v>
      </c>
      <c r="E1510" s="90">
        <v>232.87700000000001</v>
      </c>
      <c r="F1510" s="90">
        <v>0</v>
      </c>
    </row>
    <row r="1511" spans="1:6" x14ac:dyDescent="0.2">
      <c r="A1511" s="89">
        <v>1509</v>
      </c>
      <c r="B1511" s="85" t="s">
        <v>847</v>
      </c>
      <c r="C1511" s="100" t="s">
        <v>8388</v>
      </c>
      <c r="D1511" s="90">
        <v>14545.089</v>
      </c>
      <c r="E1511" s="90">
        <v>8133.3630000000003</v>
      </c>
      <c r="F1511" s="90">
        <v>0</v>
      </c>
    </row>
    <row r="1512" spans="1:6" x14ac:dyDescent="0.2">
      <c r="A1512" s="89">
        <v>1510</v>
      </c>
      <c r="B1512" s="85" t="s">
        <v>848</v>
      </c>
      <c r="C1512" s="100" t="s">
        <v>7253</v>
      </c>
      <c r="D1512" s="90">
        <v>38722.696000000004</v>
      </c>
      <c r="E1512" s="90">
        <v>22306.096000000001</v>
      </c>
      <c r="F1512" s="90">
        <v>0</v>
      </c>
    </row>
    <row r="1513" spans="1:6" ht="25.5" x14ac:dyDescent="0.2">
      <c r="A1513" s="89">
        <v>1511</v>
      </c>
      <c r="B1513" s="85" t="s">
        <v>849</v>
      </c>
      <c r="C1513" s="100" t="s">
        <v>850</v>
      </c>
      <c r="D1513" s="90">
        <v>17178.266</v>
      </c>
      <c r="E1513" s="90">
        <v>12184.673000000001</v>
      </c>
      <c r="F1513" s="90">
        <v>0</v>
      </c>
    </row>
    <row r="1514" spans="1:6" ht="25.5" x14ac:dyDescent="0.2">
      <c r="A1514" s="89">
        <v>1512</v>
      </c>
      <c r="B1514" s="85" t="s">
        <v>852</v>
      </c>
      <c r="C1514" s="100" t="s">
        <v>853</v>
      </c>
      <c r="D1514" s="90">
        <v>35842.563999999998</v>
      </c>
      <c r="E1514" s="90">
        <v>20266.324000000001</v>
      </c>
      <c r="F1514" s="90">
        <v>0</v>
      </c>
    </row>
    <row r="1515" spans="1:6" ht="25.5" x14ac:dyDescent="0.2">
      <c r="A1515" s="89">
        <v>1513</v>
      </c>
      <c r="B1515" s="85" t="s">
        <v>3473</v>
      </c>
      <c r="C1515" s="100" t="s">
        <v>3474</v>
      </c>
      <c r="D1515" s="90">
        <v>11066.379000000001</v>
      </c>
      <c r="E1515" s="90">
        <v>7936.3919999999998</v>
      </c>
      <c r="F1515" s="90">
        <v>0</v>
      </c>
    </row>
    <row r="1516" spans="1:6" ht="25.5" x14ac:dyDescent="0.2">
      <c r="A1516" s="89">
        <v>1514</v>
      </c>
      <c r="B1516" s="85" t="s">
        <v>854</v>
      </c>
      <c r="C1516" s="100" t="s">
        <v>7254</v>
      </c>
      <c r="D1516" s="90">
        <v>11987.609</v>
      </c>
      <c r="E1516" s="90">
        <v>6767.9870000000001</v>
      </c>
      <c r="F1516" s="90">
        <v>0</v>
      </c>
    </row>
    <row r="1517" spans="1:6" ht="25.5" x14ac:dyDescent="0.2">
      <c r="A1517" s="89">
        <v>1515</v>
      </c>
      <c r="B1517" s="85" t="s">
        <v>855</v>
      </c>
      <c r="C1517" s="100" t="s">
        <v>7255</v>
      </c>
      <c r="D1517" s="90">
        <v>27979.682000000001</v>
      </c>
      <c r="E1517" s="90">
        <v>15837.414000000001</v>
      </c>
      <c r="F1517" s="90">
        <v>0</v>
      </c>
    </row>
    <row r="1518" spans="1:6" ht="25.5" x14ac:dyDescent="0.2">
      <c r="A1518" s="89">
        <v>1516</v>
      </c>
      <c r="B1518" s="85" t="s">
        <v>856</v>
      </c>
      <c r="C1518" s="100" t="s">
        <v>857</v>
      </c>
      <c r="D1518" s="90">
        <v>42384.68</v>
      </c>
      <c r="E1518" s="90">
        <v>23898.096000000001</v>
      </c>
      <c r="F1518" s="90">
        <v>0</v>
      </c>
    </row>
    <row r="1519" spans="1:6" x14ac:dyDescent="0.2">
      <c r="A1519" s="89">
        <v>1517</v>
      </c>
      <c r="B1519" s="85" t="s">
        <v>858</v>
      </c>
      <c r="C1519" s="100" t="s">
        <v>7256</v>
      </c>
      <c r="D1519" s="90">
        <v>74197.312000000005</v>
      </c>
      <c r="E1519" s="90">
        <v>85787.072</v>
      </c>
      <c r="F1519" s="90">
        <v>22894.608</v>
      </c>
    </row>
    <row r="1520" spans="1:6" ht="25.5" x14ac:dyDescent="0.2">
      <c r="A1520" s="89">
        <v>1518</v>
      </c>
      <c r="B1520" s="85" t="s">
        <v>3475</v>
      </c>
      <c r="C1520" s="100" t="s">
        <v>8389</v>
      </c>
      <c r="D1520" s="90">
        <v>109720.296</v>
      </c>
      <c r="E1520" s="90">
        <v>128772.192</v>
      </c>
      <c r="F1520" s="90">
        <v>46656.6</v>
      </c>
    </row>
    <row r="1521" spans="1:6" x14ac:dyDescent="0.2">
      <c r="A1521" s="89">
        <v>1519</v>
      </c>
      <c r="B1521" s="85" t="s">
        <v>3476</v>
      </c>
      <c r="C1521" s="100" t="s">
        <v>8390</v>
      </c>
      <c r="D1521" s="90">
        <v>5270.393</v>
      </c>
      <c r="E1521" s="90">
        <v>5712.4480000000003</v>
      </c>
      <c r="F1521" s="90">
        <v>2164.8989999999999</v>
      </c>
    </row>
    <row r="1522" spans="1:6" ht="25.5" x14ac:dyDescent="0.2">
      <c r="A1522" s="89">
        <v>1520</v>
      </c>
      <c r="B1522" s="85" t="s">
        <v>3477</v>
      </c>
      <c r="C1522" s="100" t="s">
        <v>3478</v>
      </c>
      <c r="D1522" s="90">
        <v>881.38099999999997</v>
      </c>
      <c r="E1522" s="90">
        <v>933.322</v>
      </c>
      <c r="F1522" s="90">
        <v>341.76100000000002</v>
      </c>
    </row>
    <row r="1523" spans="1:6" ht="25.5" x14ac:dyDescent="0.2">
      <c r="A1523" s="89">
        <v>1521</v>
      </c>
      <c r="B1523" s="85" t="s">
        <v>3479</v>
      </c>
      <c r="C1523" s="100" t="s">
        <v>8391</v>
      </c>
      <c r="D1523" s="90">
        <v>35011.32</v>
      </c>
      <c r="E1523" s="90">
        <v>37791.012000000002</v>
      </c>
      <c r="F1523" s="90">
        <v>15860.471</v>
      </c>
    </row>
    <row r="1524" spans="1:6" ht="25.5" x14ac:dyDescent="0.2">
      <c r="A1524" s="89">
        <v>1522</v>
      </c>
      <c r="B1524" s="85" t="s">
        <v>3480</v>
      </c>
      <c r="C1524" s="100" t="s">
        <v>8392</v>
      </c>
      <c r="D1524" s="90">
        <v>78.748999999999995</v>
      </c>
      <c r="E1524" s="90">
        <v>86.037999999999997</v>
      </c>
      <c r="F1524" s="90">
        <v>31.492000000000001</v>
      </c>
    </row>
    <row r="1525" spans="1:6" ht="25.5" x14ac:dyDescent="0.2">
      <c r="A1525" s="89">
        <v>1523</v>
      </c>
      <c r="B1525" s="85" t="s">
        <v>3481</v>
      </c>
      <c r="C1525" s="100" t="s">
        <v>3482</v>
      </c>
      <c r="D1525" s="90">
        <v>29658.788</v>
      </c>
      <c r="E1525" s="90">
        <v>31622.207999999999</v>
      </c>
      <c r="F1525" s="90">
        <v>11579.991</v>
      </c>
    </row>
    <row r="1526" spans="1:6" x14ac:dyDescent="0.2">
      <c r="A1526" s="89">
        <v>1524</v>
      </c>
      <c r="B1526" s="85" t="s">
        <v>3483</v>
      </c>
      <c r="C1526" s="100" t="s">
        <v>8393</v>
      </c>
      <c r="D1526" s="90">
        <v>1203.1310000000001</v>
      </c>
      <c r="E1526" s="90">
        <v>1298.17</v>
      </c>
      <c r="F1526" s="90">
        <v>475.452</v>
      </c>
    </row>
    <row r="1527" spans="1:6" ht="25.5" x14ac:dyDescent="0.2">
      <c r="A1527" s="89">
        <v>1525</v>
      </c>
      <c r="B1527" s="85" t="s">
        <v>3484</v>
      </c>
      <c r="C1527" s="100" t="s">
        <v>3485</v>
      </c>
      <c r="D1527" s="90">
        <v>42497.54</v>
      </c>
      <c r="E1527" s="90">
        <v>60940.872000000003</v>
      </c>
      <c r="F1527" s="90">
        <v>22318.684000000001</v>
      </c>
    </row>
    <row r="1528" spans="1:6" ht="25.5" x14ac:dyDescent="0.2">
      <c r="A1528" s="89">
        <v>1526</v>
      </c>
      <c r="B1528" s="85" t="s">
        <v>3486</v>
      </c>
      <c r="C1528" s="100" t="s">
        <v>8394</v>
      </c>
      <c r="D1528" s="90">
        <v>2.1520000000000001</v>
      </c>
      <c r="E1528" s="90">
        <v>3.2320000000000002</v>
      </c>
      <c r="F1528" s="90">
        <v>1.1839999999999999</v>
      </c>
    </row>
    <row r="1529" spans="1:6" x14ac:dyDescent="0.2">
      <c r="A1529" s="89">
        <v>1527</v>
      </c>
      <c r="B1529" s="85" t="s">
        <v>859</v>
      </c>
      <c r="C1529" s="100" t="s">
        <v>7257</v>
      </c>
      <c r="D1529" s="90">
        <v>107497.488</v>
      </c>
      <c r="E1529" s="90">
        <v>121977.368</v>
      </c>
      <c r="F1529" s="90">
        <v>44673.16</v>
      </c>
    </row>
    <row r="1530" spans="1:6" ht="25.5" x14ac:dyDescent="0.2">
      <c r="A1530" s="89">
        <v>1528</v>
      </c>
      <c r="B1530" s="85" t="s">
        <v>3487</v>
      </c>
      <c r="C1530" s="100" t="s">
        <v>8395</v>
      </c>
      <c r="D1530" s="90">
        <v>0.40400000000000003</v>
      </c>
      <c r="E1530" s="90">
        <v>0.42299999999999999</v>
      </c>
      <c r="F1530" s="90">
        <v>0.155</v>
      </c>
    </row>
    <row r="1531" spans="1:6" ht="25.5" x14ac:dyDescent="0.2">
      <c r="A1531" s="89">
        <v>1529</v>
      </c>
      <c r="B1531" s="85" t="s">
        <v>3488</v>
      </c>
      <c r="C1531" s="100" t="s">
        <v>3489</v>
      </c>
      <c r="D1531" s="90">
        <v>766.26300000000003</v>
      </c>
      <c r="E1531" s="90">
        <v>811.84400000000005</v>
      </c>
      <c r="F1531" s="90">
        <v>297.51900000000001</v>
      </c>
    </row>
    <row r="1532" spans="1:6" x14ac:dyDescent="0.2">
      <c r="A1532" s="89">
        <v>1530</v>
      </c>
      <c r="B1532" s="85" t="s">
        <v>3490</v>
      </c>
      <c r="C1532" s="100" t="s">
        <v>8396</v>
      </c>
      <c r="D1532" s="90">
        <v>7475.2979999999998</v>
      </c>
      <c r="E1532" s="90">
        <v>8174.0919999999996</v>
      </c>
      <c r="F1532" s="90">
        <v>2993.7350000000001</v>
      </c>
    </row>
    <row r="1533" spans="1:6" x14ac:dyDescent="0.2">
      <c r="A1533" s="89">
        <v>1531</v>
      </c>
      <c r="B1533" s="85" t="s">
        <v>3491</v>
      </c>
      <c r="C1533" s="100" t="s">
        <v>8397</v>
      </c>
      <c r="D1533" s="90">
        <v>16.271000000000001</v>
      </c>
      <c r="E1533" s="90">
        <v>17.027999999999999</v>
      </c>
      <c r="F1533" s="90">
        <v>6.2380000000000004</v>
      </c>
    </row>
    <row r="1534" spans="1:6" x14ac:dyDescent="0.2">
      <c r="A1534" s="89">
        <v>1532</v>
      </c>
      <c r="B1534" s="85" t="s">
        <v>3492</v>
      </c>
      <c r="C1534" s="100" t="s">
        <v>8398</v>
      </c>
      <c r="D1534" s="90">
        <v>49.58</v>
      </c>
      <c r="E1534" s="90">
        <v>51.951999999999998</v>
      </c>
      <c r="F1534" s="90">
        <v>19.007999999999999</v>
      </c>
    </row>
    <row r="1535" spans="1:6" x14ac:dyDescent="0.2">
      <c r="A1535" s="89">
        <v>1533</v>
      </c>
      <c r="B1535" s="85" t="s">
        <v>3493</v>
      </c>
      <c r="C1535" s="100" t="s">
        <v>8399</v>
      </c>
      <c r="D1535" s="90">
        <v>63113.692000000003</v>
      </c>
      <c r="E1535" s="90">
        <v>72851.368000000002</v>
      </c>
      <c r="F1535" s="90">
        <v>20524.756000000001</v>
      </c>
    </row>
    <row r="1536" spans="1:6" x14ac:dyDescent="0.2">
      <c r="A1536" s="89">
        <v>1534</v>
      </c>
      <c r="B1536" s="85" t="s">
        <v>3494</v>
      </c>
      <c r="C1536" s="100" t="s">
        <v>8400</v>
      </c>
      <c r="D1536" s="90">
        <v>882.95500000000004</v>
      </c>
      <c r="E1536" s="90">
        <v>947.221</v>
      </c>
      <c r="F1536" s="90">
        <v>346.53</v>
      </c>
    </row>
    <row r="1537" spans="1:6" x14ac:dyDescent="0.2">
      <c r="A1537" s="89">
        <v>1535</v>
      </c>
      <c r="B1537" s="85" t="s">
        <v>3495</v>
      </c>
      <c r="C1537" s="100" t="s">
        <v>8401</v>
      </c>
      <c r="D1537" s="90">
        <v>2295.0639999999999</v>
      </c>
      <c r="E1537" s="90">
        <v>2410.2379999999998</v>
      </c>
      <c r="F1537" s="90">
        <v>882.52499999999998</v>
      </c>
    </row>
    <row r="1538" spans="1:6" x14ac:dyDescent="0.2">
      <c r="A1538" s="89">
        <v>1536</v>
      </c>
      <c r="B1538" s="85" t="s">
        <v>3496</v>
      </c>
      <c r="C1538" s="100" t="s">
        <v>8402</v>
      </c>
      <c r="D1538" s="90">
        <v>812.39300000000003</v>
      </c>
      <c r="E1538" s="90">
        <v>861.56200000000001</v>
      </c>
      <c r="F1538" s="90">
        <v>315.45699999999999</v>
      </c>
    </row>
    <row r="1539" spans="1:6" ht="25.5" x14ac:dyDescent="0.2">
      <c r="A1539" s="89">
        <v>1537</v>
      </c>
      <c r="B1539" s="85" t="s">
        <v>860</v>
      </c>
      <c r="C1539" s="100" t="s">
        <v>861</v>
      </c>
      <c r="D1539" s="90">
        <v>36.518999999999998</v>
      </c>
      <c r="E1539" s="90">
        <v>38.64</v>
      </c>
      <c r="F1539" s="90">
        <v>14.131</v>
      </c>
    </row>
    <row r="1540" spans="1:6" x14ac:dyDescent="0.2">
      <c r="A1540" s="89">
        <v>1538</v>
      </c>
      <c r="B1540" s="85" t="s">
        <v>862</v>
      </c>
      <c r="C1540" s="100" t="s">
        <v>7258</v>
      </c>
      <c r="D1540" s="90">
        <v>13548.236000000001</v>
      </c>
      <c r="E1540" s="90">
        <v>14490.441000000001</v>
      </c>
      <c r="F1540" s="90">
        <v>5304.4390000000003</v>
      </c>
    </row>
    <row r="1541" spans="1:6" x14ac:dyDescent="0.2">
      <c r="A1541" s="89">
        <v>1539</v>
      </c>
      <c r="B1541" s="85" t="s">
        <v>863</v>
      </c>
      <c r="C1541" s="100" t="s">
        <v>7259</v>
      </c>
      <c r="D1541" s="90">
        <v>83170.063999999998</v>
      </c>
      <c r="E1541" s="90">
        <v>89812.08</v>
      </c>
      <c r="F1541" s="90">
        <v>35063.74</v>
      </c>
    </row>
    <row r="1542" spans="1:6" ht="25.5" x14ac:dyDescent="0.2">
      <c r="A1542" s="89">
        <v>1540</v>
      </c>
      <c r="B1542" s="85" t="s">
        <v>3497</v>
      </c>
      <c r="C1542" s="100" t="s">
        <v>8403</v>
      </c>
      <c r="D1542" s="90">
        <v>5493.7619999999997</v>
      </c>
      <c r="E1542" s="90">
        <v>3269.895</v>
      </c>
      <c r="F1542" s="90">
        <v>1196.462</v>
      </c>
    </row>
    <row r="1543" spans="1:6" x14ac:dyDescent="0.2">
      <c r="A1543" s="89">
        <v>1541</v>
      </c>
      <c r="B1543" s="85" t="s">
        <v>3498</v>
      </c>
      <c r="C1543" s="100" t="s">
        <v>8404</v>
      </c>
      <c r="D1543" s="90">
        <v>1717.491</v>
      </c>
      <c r="E1543" s="90">
        <v>1025.5319999999999</v>
      </c>
      <c r="F1543" s="90">
        <v>371.745</v>
      </c>
    </row>
    <row r="1544" spans="1:6" ht="25.5" x14ac:dyDescent="0.2">
      <c r="A1544" s="89">
        <v>1542</v>
      </c>
      <c r="B1544" s="85" t="s">
        <v>864</v>
      </c>
      <c r="C1544" s="100" t="s">
        <v>865</v>
      </c>
      <c r="D1544" s="90">
        <v>14475.397000000001</v>
      </c>
      <c r="E1544" s="90">
        <v>8701.1620000000003</v>
      </c>
      <c r="F1544" s="90">
        <v>3252.9670000000001</v>
      </c>
    </row>
    <row r="1545" spans="1:6" x14ac:dyDescent="0.2">
      <c r="A1545" s="89">
        <v>1543</v>
      </c>
      <c r="B1545" s="85" t="s">
        <v>866</v>
      </c>
      <c r="C1545" s="100" t="s">
        <v>8405</v>
      </c>
      <c r="D1545" s="90">
        <v>28352.907999999999</v>
      </c>
      <c r="E1545" s="90">
        <v>29005.795999999998</v>
      </c>
      <c r="F1545" s="90">
        <v>11046.585999999999</v>
      </c>
    </row>
    <row r="1546" spans="1:6" ht="25.5" x14ac:dyDescent="0.2">
      <c r="A1546" s="89">
        <v>1544</v>
      </c>
      <c r="B1546" s="85" t="s">
        <v>867</v>
      </c>
      <c r="C1546" s="100" t="s">
        <v>868</v>
      </c>
      <c r="D1546" s="90">
        <v>39292.839999999997</v>
      </c>
      <c r="E1546" s="90">
        <v>23413.42</v>
      </c>
      <c r="F1546" s="90">
        <v>9097.875</v>
      </c>
    </row>
    <row r="1547" spans="1:6" x14ac:dyDescent="0.2">
      <c r="A1547" s="89">
        <v>1545</v>
      </c>
      <c r="B1547" s="85" t="s">
        <v>869</v>
      </c>
      <c r="C1547" s="100" t="s">
        <v>8406</v>
      </c>
      <c r="D1547" s="90">
        <v>4467.4290000000001</v>
      </c>
      <c r="E1547" s="90">
        <v>2685.4780000000001</v>
      </c>
      <c r="F1547" s="90">
        <v>1278.683</v>
      </c>
    </row>
    <row r="1548" spans="1:6" ht="25.5" x14ac:dyDescent="0.2">
      <c r="A1548" s="89">
        <v>1546</v>
      </c>
      <c r="B1548" s="85" t="s">
        <v>870</v>
      </c>
      <c r="C1548" s="100" t="s">
        <v>3499</v>
      </c>
      <c r="D1548" s="90">
        <v>18562.164000000001</v>
      </c>
      <c r="E1548" s="90">
        <v>13266.789000000001</v>
      </c>
      <c r="F1548" s="90">
        <v>4911.2950000000001</v>
      </c>
    </row>
    <row r="1549" spans="1:6" x14ac:dyDescent="0.2">
      <c r="A1549" s="89">
        <v>1547</v>
      </c>
      <c r="B1549" s="85" t="s">
        <v>871</v>
      </c>
      <c r="C1549" s="100" t="s">
        <v>8407</v>
      </c>
      <c r="D1549" s="90">
        <v>63929.652000000002</v>
      </c>
      <c r="E1549" s="90">
        <v>52036.584000000003</v>
      </c>
      <c r="F1549" s="90">
        <v>21253.768</v>
      </c>
    </row>
    <row r="1550" spans="1:6" ht="25.5" x14ac:dyDescent="0.2">
      <c r="A1550" s="89">
        <v>1548</v>
      </c>
      <c r="B1550" s="85" t="s">
        <v>872</v>
      </c>
      <c r="C1550" s="100" t="s">
        <v>873</v>
      </c>
      <c r="D1550" s="90">
        <v>3897.3679999999999</v>
      </c>
      <c r="E1550" s="90">
        <v>2620.9169999999999</v>
      </c>
      <c r="F1550" s="90">
        <v>4692.701</v>
      </c>
    </row>
    <row r="1551" spans="1:6" x14ac:dyDescent="0.2">
      <c r="A1551" s="89">
        <v>1549</v>
      </c>
      <c r="B1551" s="85" t="s">
        <v>3500</v>
      </c>
      <c r="C1551" s="100" t="s">
        <v>8408</v>
      </c>
      <c r="D1551" s="90">
        <v>7.077</v>
      </c>
      <c r="E1551" s="90">
        <v>10.119999999999999</v>
      </c>
      <c r="F1551" s="90">
        <v>0</v>
      </c>
    </row>
    <row r="1552" spans="1:6" ht="25.5" x14ac:dyDescent="0.2">
      <c r="A1552" s="89">
        <v>1550</v>
      </c>
      <c r="B1552" s="85" t="s">
        <v>3501</v>
      </c>
      <c r="C1552" s="100" t="s">
        <v>3502</v>
      </c>
      <c r="D1552" s="90">
        <v>496.04500000000002</v>
      </c>
      <c r="E1552" s="90">
        <v>1345.403</v>
      </c>
      <c r="F1552" s="90">
        <v>0</v>
      </c>
    </row>
    <row r="1553" spans="1:6" ht="25.5" x14ac:dyDescent="0.2">
      <c r="A1553" s="89">
        <v>1551</v>
      </c>
      <c r="B1553" s="85" t="s">
        <v>874</v>
      </c>
      <c r="C1553" s="100" t="s">
        <v>7260</v>
      </c>
      <c r="D1553" s="90">
        <v>59623.512000000002</v>
      </c>
      <c r="E1553" s="90">
        <v>48916.635999999999</v>
      </c>
      <c r="F1553" s="90">
        <v>19435.284</v>
      </c>
    </row>
    <row r="1554" spans="1:6" x14ac:dyDescent="0.2">
      <c r="A1554" s="89">
        <v>1552</v>
      </c>
      <c r="B1554" s="85" t="s">
        <v>875</v>
      </c>
      <c r="C1554" s="100" t="s">
        <v>7261</v>
      </c>
      <c r="D1554" s="90">
        <v>48165.627999999997</v>
      </c>
      <c r="E1554" s="90">
        <v>29212.37</v>
      </c>
      <c r="F1554" s="90">
        <v>11663.962</v>
      </c>
    </row>
    <row r="1555" spans="1:6" x14ac:dyDescent="0.2">
      <c r="A1555" s="89">
        <v>1553</v>
      </c>
      <c r="B1555" s="85" t="s">
        <v>3503</v>
      </c>
      <c r="C1555" s="100" t="s">
        <v>8409</v>
      </c>
      <c r="D1555" s="90">
        <v>2855.5929999999998</v>
      </c>
      <c r="E1555" s="90">
        <v>3046.8960000000002</v>
      </c>
      <c r="F1555" s="90">
        <v>1114.46</v>
      </c>
    </row>
    <row r="1556" spans="1:6" x14ac:dyDescent="0.2">
      <c r="A1556" s="89">
        <v>1554</v>
      </c>
      <c r="B1556" s="85" t="s">
        <v>3504</v>
      </c>
      <c r="C1556" s="100" t="s">
        <v>8410</v>
      </c>
      <c r="D1556" s="90">
        <v>25311.351999999999</v>
      </c>
      <c r="E1556" s="90">
        <v>15089.723</v>
      </c>
      <c r="F1556" s="90">
        <v>5525.482</v>
      </c>
    </row>
    <row r="1557" spans="1:6" x14ac:dyDescent="0.2">
      <c r="A1557" s="89">
        <v>1555</v>
      </c>
      <c r="B1557" s="85" t="s">
        <v>876</v>
      </c>
      <c r="C1557" s="100" t="s">
        <v>7262</v>
      </c>
      <c r="D1557" s="90">
        <v>31580.36</v>
      </c>
      <c r="E1557" s="90">
        <v>18841.608</v>
      </c>
      <c r="F1557" s="90">
        <v>6892.808</v>
      </c>
    </row>
    <row r="1558" spans="1:6" x14ac:dyDescent="0.2">
      <c r="A1558" s="89">
        <v>1556</v>
      </c>
      <c r="B1558" s="85" t="s">
        <v>877</v>
      </c>
      <c r="C1558" s="100" t="s">
        <v>7263</v>
      </c>
      <c r="D1558" s="90">
        <v>39168.82</v>
      </c>
      <c r="E1558" s="90">
        <v>23426.044000000002</v>
      </c>
      <c r="F1558" s="90">
        <v>8544.0550000000003</v>
      </c>
    </row>
    <row r="1559" spans="1:6" ht="25.5" x14ac:dyDescent="0.2">
      <c r="A1559" s="89">
        <v>1557</v>
      </c>
      <c r="B1559" s="85" t="s">
        <v>878</v>
      </c>
      <c r="C1559" s="100" t="s">
        <v>879</v>
      </c>
      <c r="D1559" s="90">
        <v>1232.633</v>
      </c>
      <c r="E1559" s="90">
        <v>735.69799999999998</v>
      </c>
      <c r="F1559" s="90">
        <v>273.07799999999997</v>
      </c>
    </row>
    <row r="1560" spans="1:6" ht="25.5" x14ac:dyDescent="0.2">
      <c r="A1560" s="89">
        <v>1558</v>
      </c>
      <c r="B1560" s="85" t="s">
        <v>3505</v>
      </c>
      <c r="C1560" s="100" t="s">
        <v>3506</v>
      </c>
      <c r="D1560" s="90">
        <v>1452.1869999999999</v>
      </c>
      <c r="E1560" s="90">
        <v>870.67499999999995</v>
      </c>
      <c r="F1560" s="90">
        <v>318.65899999999999</v>
      </c>
    </row>
    <row r="1561" spans="1:6" ht="25.5" x14ac:dyDescent="0.2">
      <c r="A1561" s="89">
        <v>1559</v>
      </c>
      <c r="B1561" s="85" t="s">
        <v>3507</v>
      </c>
      <c r="C1561" s="100" t="s">
        <v>3508</v>
      </c>
      <c r="D1561" s="90">
        <v>4897.634</v>
      </c>
      <c r="E1561" s="90">
        <v>2993.4189999999999</v>
      </c>
      <c r="F1561" s="90">
        <v>1093.845</v>
      </c>
    </row>
    <row r="1562" spans="1:6" x14ac:dyDescent="0.2">
      <c r="A1562" s="89">
        <v>1560</v>
      </c>
      <c r="B1562" s="85" t="s">
        <v>3509</v>
      </c>
      <c r="C1562" s="100" t="s">
        <v>8411</v>
      </c>
      <c r="D1562" s="90">
        <v>38173.315999999999</v>
      </c>
      <c r="E1562" s="90">
        <v>23294.036</v>
      </c>
      <c r="F1562" s="90">
        <v>8528.7469999999994</v>
      </c>
    </row>
    <row r="1563" spans="1:6" x14ac:dyDescent="0.2">
      <c r="A1563" s="89">
        <v>1561</v>
      </c>
      <c r="B1563" s="85" t="s">
        <v>3510</v>
      </c>
      <c r="C1563" s="100" t="s">
        <v>8412</v>
      </c>
      <c r="D1563" s="90">
        <v>13224.608</v>
      </c>
      <c r="E1563" s="90">
        <v>7881.134</v>
      </c>
      <c r="F1563" s="90">
        <v>2884.7269999999999</v>
      </c>
    </row>
    <row r="1564" spans="1:6" ht="25.5" x14ac:dyDescent="0.2">
      <c r="A1564" s="89">
        <v>1562</v>
      </c>
      <c r="B1564" s="85" t="s">
        <v>3511</v>
      </c>
      <c r="C1564" s="100" t="s">
        <v>3512</v>
      </c>
      <c r="D1564" s="90">
        <v>2622.3380000000002</v>
      </c>
      <c r="E1564" s="90">
        <v>1553.934</v>
      </c>
      <c r="F1564" s="90">
        <v>568.44799999999998</v>
      </c>
    </row>
    <row r="1565" spans="1:6" ht="25.5" x14ac:dyDescent="0.2">
      <c r="A1565" s="89">
        <v>1563</v>
      </c>
      <c r="B1565" s="85" t="s">
        <v>880</v>
      </c>
      <c r="C1565" s="100" t="s">
        <v>7264</v>
      </c>
      <c r="D1565" s="90">
        <v>2088.509</v>
      </c>
      <c r="E1565" s="90">
        <v>1249.2750000000001</v>
      </c>
      <c r="F1565" s="90">
        <v>456.61599999999999</v>
      </c>
    </row>
    <row r="1566" spans="1:6" ht="25.5" x14ac:dyDescent="0.2">
      <c r="A1566" s="89">
        <v>1564</v>
      </c>
      <c r="B1566" s="85" t="s">
        <v>3513</v>
      </c>
      <c r="C1566" s="100" t="s">
        <v>8413</v>
      </c>
      <c r="D1566" s="90">
        <v>1068.0920000000001</v>
      </c>
      <c r="E1566" s="90">
        <v>637.85900000000004</v>
      </c>
      <c r="F1566" s="90">
        <v>233.261</v>
      </c>
    </row>
    <row r="1567" spans="1:6" x14ac:dyDescent="0.2">
      <c r="A1567" s="89">
        <v>1565</v>
      </c>
      <c r="B1567" s="85" t="s">
        <v>881</v>
      </c>
      <c r="C1567" s="100" t="s">
        <v>8414</v>
      </c>
      <c r="D1567" s="90">
        <v>249.31</v>
      </c>
      <c r="E1567" s="90">
        <v>4507.7240000000002</v>
      </c>
      <c r="F1567" s="90">
        <v>0</v>
      </c>
    </row>
    <row r="1568" spans="1:6" x14ac:dyDescent="0.2">
      <c r="A1568" s="89">
        <v>1566</v>
      </c>
      <c r="B1568" s="85" t="s">
        <v>3514</v>
      </c>
      <c r="C1568" s="100" t="s">
        <v>8415</v>
      </c>
      <c r="D1568" s="90">
        <v>80.593999999999994</v>
      </c>
      <c r="E1568" s="90">
        <v>116.663</v>
      </c>
      <c r="F1568" s="90">
        <v>0</v>
      </c>
    </row>
    <row r="1569" spans="1:6" x14ac:dyDescent="0.2">
      <c r="A1569" s="89">
        <v>1567</v>
      </c>
      <c r="B1569" s="85" t="s">
        <v>882</v>
      </c>
      <c r="C1569" s="100" t="s">
        <v>8416</v>
      </c>
      <c r="D1569" s="90">
        <v>3819.4639999999999</v>
      </c>
      <c r="E1569" s="90">
        <v>2166.9349999999999</v>
      </c>
      <c r="F1569" s="90">
        <v>0</v>
      </c>
    </row>
    <row r="1570" spans="1:6" x14ac:dyDescent="0.2">
      <c r="A1570" s="89">
        <v>1568</v>
      </c>
      <c r="B1570" s="85" t="s">
        <v>883</v>
      </c>
      <c r="C1570" s="100" t="s">
        <v>8417</v>
      </c>
      <c r="D1570" s="90">
        <v>119058.61599999999</v>
      </c>
      <c r="E1570" s="90">
        <v>70734.775999999998</v>
      </c>
      <c r="F1570" s="90">
        <v>26429.22</v>
      </c>
    </row>
    <row r="1571" spans="1:6" ht="25.5" x14ac:dyDescent="0.2">
      <c r="A1571" s="89">
        <v>1569</v>
      </c>
      <c r="B1571" s="85" t="s">
        <v>884</v>
      </c>
      <c r="C1571" s="100" t="s">
        <v>885</v>
      </c>
      <c r="D1571" s="90">
        <v>2617.5250000000001</v>
      </c>
      <c r="E1571" s="90">
        <v>7227.0429999999997</v>
      </c>
      <c r="F1571" s="90">
        <v>0</v>
      </c>
    </row>
    <row r="1572" spans="1:6" x14ac:dyDescent="0.2">
      <c r="A1572" s="89">
        <v>1570</v>
      </c>
      <c r="B1572" s="85" t="s">
        <v>3515</v>
      </c>
      <c r="C1572" s="100" t="s">
        <v>8418</v>
      </c>
      <c r="D1572" s="90">
        <v>1277.2380000000001</v>
      </c>
      <c r="E1572" s="90">
        <v>5133.1120000000001</v>
      </c>
      <c r="F1572" s="90">
        <v>0</v>
      </c>
    </row>
    <row r="1573" spans="1:6" ht="25.5" x14ac:dyDescent="0.2">
      <c r="A1573" s="89">
        <v>1571</v>
      </c>
      <c r="B1573" s="85" t="s">
        <v>3516</v>
      </c>
      <c r="C1573" s="100" t="s">
        <v>3517</v>
      </c>
      <c r="D1573" s="90">
        <v>17.341999999999999</v>
      </c>
      <c r="E1573" s="90">
        <v>227.071</v>
      </c>
      <c r="F1573" s="90">
        <v>0</v>
      </c>
    </row>
    <row r="1574" spans="1:6" ht="25.5" x14ac:dyDescent="0.2">
      <c r="A1574" s="89">
        <v>1572</v>
      </c>
      <c r="B1574" s="85" t="s">
        <v>3518</v>
      </c>
      <c r="C1574" s="100" t="s">
        <v>3519</v>
      </c>
      <c r="D1574" s="90">
        <v>244.18</v>
      </c>
      <c r="E1574" s="90">
        <v>885.66800000000001</v>
      </c>
      <c r="F1574" s="90">
        <v>0</v>
      </c>
    </row>
    <row r="1575" spans="1:6" ht="25.5" x14ac:dyDescent="0.2">
      <c r="A1575" s="89">
        <v>1573</v>
      </c>
      <c r="B1575" s="85" t="s">
        <v>3520</v>
      </c>
      <c r="C1575" s="100" t="s">
        <v>3521</v>
      </c>
      <c r="D1575" s="90">
        <v>29.721</v>
      </c>
      <c r="E1575" s="90">
        <v>81.391000000000005</v>
      </c>
      <c r="F1575" s="90">
        <v>0</v>
      </c>
    </row>
    <row r="1576" spans="1:6" ht="25.5" x14ac:dyDescent="0.2">
      <c r="A1576" s="89">
        <v>1574</v>
      </c>
      <c r="B1576" s="85" t="s">
        <v>3522</v>
      </c>
      <c r="C1576" s="100" t="s">
        <v>3523</v>
      </c>
      <c r="D1576" s="90">
        <v>2544.4409999999998</v>
      </c>
      <c r="E1576" s="90">
        <v>7015.7960000000003</v>
      </c>
      <c r="F1576" s="90">
        <v>0</v>
      </c>
    </row>
    <row r="1577" spans="1:6" ht="25.5" x14ac:dyDescent="0.2">
      <c r="A1577" s="89">
        <v>1575</v>
      </c>
      <c r="B1577" s="85" t="s">
        <v>3524</v>
      </c>
      <c r="C1577" s="100" t="s">
        <v>3525</v>
      </c>
      <c r="D1577" s="90">
        <v>254.94300000000001</v>
      </c>
      <c r="E1577" s="90">
        <v>719.49400000000003</v>
      </c>
      <c r="F1577" s="90">
        <v>0</v>
      </c>
    </row>
    <row r="1578" spans="1:6" ht="25.5" x14ac:dyDescent="0.2">
      <c r="A1578" s="89">
        <v>1576</v>
      </c>
      <c r="B1578" s="85" t="s">
        <v>3526</v>
      </c>
      <c r="C1578" s="100" t="s">
        <v>3527</v>
      </c>
      <c r="D1578" s="90">
        <v>61.136000000000003</v>
      </c>
      <c r="E1578" s="90">
        <v>175.01400000000001</v>
      </c>
      <c r="F1578" s="90">
        <v>0</v>
      </c>
    </row>
    <row r="1579" spans="1:6" x14ac:dyDescent="0.2">
      <c r="A1579" s="89">
        <v>1577</v>
      </c>
      <c r="B1579" s="85" t="s">
        <v>3528</v>
      </c>
      <c r="C1579" s="100" t="s">
        <v>8419</v>
      </c>
      <c r="D1579" s="90">
        <v>288.505</v>
      </c>
      <c r="E1579" s="90">
        <v>793.39499999999998</v>
      </c>
      <c r="F1579" s="90">
        <v>0</v>
      </c>
    </row>
    <row r="1580" spans="1:6" x14ac:dyDescent="0.2">
      <c r="A1580" s="89">
        <v>1578</v>
      </c>
      <c r="B1580" s="85" t="s">
        <v>3529</v>
      </c>
      <c r="C1580" s="100" t="s">
        <v>8420</v>
      </c>
      <c r="D1580" s="90">
        <v>62.704000000000001</v>
      </c>
      <c r="E1580" s="90">
        <v>179.04</v>
      </c>
      <c r="F1580" s="90">
        <v>0</v>
      </c>
    </row>
    <row r="1581" spans="1:6" x14ac:dyDescent="0.2">
      <c r="A1581" s="89">
        <v>1579</v>
      </c>
      <c r="B1581" s="85" t="s">
        <v>3530</v>
      </c>
      <c r="C1581" s="100" t="s">
        <v>8421</v>
      </c>
      <c r="D1581" s="90">
        <v>1.127</v>
      </c>
      <c r="E1581" s="90">
        <v>3.141</v>
      </c>
      <c r="F1581" s="90">
        <v>0</v>
      </c>
    </row>
    <row r="1582" spans="1:6" x14ac:dyDescent="0.2">
      <c r="A1582" s="89">
        <v>1580</v>
      </c>
      <c r="B1582" s="85" t="s">
        <v>3531</v>
      </c>
      <c r="C1582" s="100" t="s">
        <v>8422</v>
      </c>
      <c r="D1582" s="90">
        <v>20.594999999999999</v>
      </c>
      <c r="E1582" s="90">
        <v>56.351999999999997</v>
      </c>
      <c r="F1582" s="90">
        <v>0</v>
      </c>
    </row>
    <row r="1583" spans="1:6" x14ac:dyDescent="0.2">
      <c r="A1583" s="89">
        <v>1581</v>
      </c>
      <c r="B1583" s="85" t="s">
        <v>3532</v>
      </c>
      <c r="C1583" s="100" t="s">
        <v>8423</v>
      </c>
      <c r="D1583" s="90">
        <v>775.82</v>
      </c>
      <c r="E1583" s="90">
        <v>2118.3330000000001</v>
      </c>
      <c r="F1583" s="90">
        <v>0</v>
      </c>
    </row>
    <row r="1584" spans="1:6" x14ac:dyDescent="0.2">
      <c r="A1584" s="89">
        <v>1582</v>
      </c>
      <c r="B1584" s="85" t="s">
        <v>3533</v>
      </c>
      <c r="C1584" s="100" t="s">
        <v>8424</v>
      </c>
      <c r="D1584" s="90">
        <v>2.254</v>
      </c>
      <c r="E1584" s="90">
        <v>6.46</v>
      </c>
      <c r="F1584" s="90">
        <v>0</v>
      </c>
    </row>
    <row r="1585" spans="1:6" x14ac:dyDescent="0.2">
      <c r="A1585" s="89">
        <v>1583</v>
      </c>
      <c r="B1585" s="85" t="s">
        <v>3534</v>
      </c>
      <c r="C1585" s="100" t="s">
        <v>8425</v>
      </c>
      <c r="D1585" s="90">
        <v>51.953000000000003</v>
      </c>
      <c r="E1585" s="90">
        <v>147.44200000000001</v>
      </c>
      <c r="F1585" s="90">
        <v>0</v>
      </c>
    </row>
    <row r="1586" spans="1:6" x14ac:dyDescent="0.2">
      <c r="A1586" s="89">
        <v>1584</v>
      </c>
      <c r="B1586" s="85" t="s">
        <v>3535</v>
      </c>
      <c r="C1586" s="100" t="s">
        <v>8426</v>
      </c>
      <c r="D1586" s="90">
        <v>126.33</v>
      </c>
      <c r="E1586" s="90">
        <v>358.00200000000001</v>
      </c>
      <c r="F1586" s="90">
        <v>0</v>
      </c>
    </row>
    <row r="1587" spans="1:6" ht="25.5" x14ac:dyDescent="0.2">
      <c r="A1587" s="89">
        <v>1585</v>
      </c>
      <c r="B1587" s="85" t="s">
        <v>3536</v>
      </c>
      <c r="C1587" s="100" t="s">
        <v>3537</v>
      </c>
      <c r="D1587" s="90">
        <v>1382.9860000000001</v>
      </c>
      <c r="E1587" s="90">
        <v>3938.6880000000001</v>
      </c>
      <c r="F1587" s="90">
        <v>0</v>
      </c>
    </row>
    <row r="1588" spans="1:6" ht="25.5" x14ac:dyDescent="0.2">
      <c r="A1588" s="89">
        <v>1586</v>
      </c>
      <c r="B1588" s="85" t="s">
        <v>886</v>
      </c>
      <c r="C1588" s="100" t="s">
        <v>887</v>
      </c>
      <c r="D1588" s="90">
        <v>173.32599999999999</v>
      </c>
      <c r="E1588" s="90">
        <v>482.935</v>
      </c>
      <c r="F1588" s="90">
        <v>0</v>
      </c>
    </row>
    <row r="1589" spans="1:6" ht="25.5" x14ac:dyDescent="0.2">
      <c r="A1589" s="89">
        <v>1587</v>
      </c>
      <c r="B1589" s="85" t="s">
        <v>3538</v>
      </c>
      <c r="C1589" s="100" t="s">
        <v>3539</v>
      </c>
      <c r="D1589" s="90">
        <v>263.24799999999999</v>
      </c>
      <c r="E1589" s="90">
        <v>737.87099999999998</v>
      </c>
      <c r="F1589" s="90">
        <v>0</v>
      </c>
    </row>
    <row r="1590" spans="1:6" x14ac:dyDescent="0.2">
      <c r="A1590" s="89">
        <v>1588</v>
      </c>
      <c r="B1590" s="85" t="s">
        <v>3540</v>
      </c>
      <c r="C1590" s="100" t="s">
        <v>8427</v>
      </c>
      <c r="D1590" s="90">
        <v>29.869</v>
      </c>
      <c r="E1590" s="90">
        <v>84.016000000000005</v>
      </c>
      <c r="F1590" s="90">
        <v>0</v>
      </c>
    </row>
    <row r="1591" spans="1:6" ht="25.5" x14ac:dyDescent="0.2">
      <c r="A1591" s="89">
        <v>1589</v>
      </c>
      <c r="B1591" s="85" t="s">
        <v>3541</v>
      </c>
      <c r="C1591" s="100" t="s">
        <v>3542</v>
      </c>
      <c r="D1591" s="90">
        <v>1959.019</v>
      </c>
      <c r="E1591" s="90">
        <v>5471.0690000000004</v>
      </c>
      <c r="F1591" s="90">
        <v>0</v>
      </c>
    </row>
    <row r="1592" spans="1:6" ht="25.5" x14ac:dyDescent="0.2">
      <c r="A1592" s="89">
        <v>1590</v>
      </c>
      <c r="B1592" s="85" t="s">
        <v>3543</v>
      </c>
      <c r="C1592" s="100" t="s">
        <v>8428</v>
      </c>
      <c r="D1592" s="90">
        <v>348.505</v>
      </c>
      <c r="E1592" s="90">
        <v>975.86599999999999</v>
      </c>
      <c r="F1592" s="90">
        <v>0</v>
      </c>
    </row>
    <row r="1593" spans="1:6" x14ac:dyDescent="0.2">
      <c r="A1593" s="89">
        <v>1591</v>
      </c>
      <c r="B1593" s="85" t="s">
        <v>3544</v>
      </c>
      <c r="C1593" s="100" t="s">
        <v>8429</v>
      </c>
      <c r="D1593" s="90">
        <v>8.0950000000000006</v>
      </c>
      <c r="E1593" s="90">
        <v>11.689</v>
      </c>
      <c r="F1593" s="90">
        <v>0</v>
      </c>
    </row>
    <row r="1594" spans="1:6" ht="25.5" x14ac:dyDescent="0.2">
      <c r="A1594" s="89">
        <v>1592</v>
      </c>
      <c r="B1594" s="85" t="s">
        <v>3545</v>
      </c>
      <c r="C1594" s="100" t="s">
        <v>8430</v>
      </c>
      <c r="D1594" s="90">
        <v>78.953999999999994</v>
      </c>
      <c r="E1594" s="90">
        <v>97.497</v>
      </c>
      <c r="F1594" s="90">
        <v>0</v>
      </c>
    </row>
    <row r="1595" spans="1:6" x14ac:dyDescent="0.2">
      <c r="A1595" s="89">
        <v>1593</v>
      </c>
      <c r="B1595" s="85" t="s">
        <v>3546</v>
      </c>
      <c r="C1595" s="100" t="s">
        <v>8431</v>
      </c>
      <c r="D1595" s="90">
        <v>1793.04</v>
      </c>
      <c r="E1595" s="90">
        <v>2567.6880000000001</v>
      </c>
      <c r="F1595" s="90">
        <v>0</v>
      </c>
    </row>
    <row r="1596" spans="1:6" ht="25.5" x14ac:dyDescent="0.2">
      <c r="A1596" s="89">
        <v>1594</v>
      </c>
      <c r="B1596" s="85" t="s">
        <v>3547</v>
      </c>
      <c r="C1596" s="100" t="s">
        <v>8432</v>
      </c>
      <c r="D1596" s="90">
        <v>4332.5789999999997</v>
      </c>
      <c r="E1596" s="90">
        <v>6284.732</v>
      </c>
      <c r="F1596" s="90">
        <v>0</v>
      </c>
    </row>
    <row r="1597" spans="1:6" ht="25.5" x14ac:dyDescent="0.2">
      <c r="A1597" s="89">
        <v>1595</v>
      </c>
      <c r="B1597" s="85" t="s">
        <v>3548</v>
      </c>
      <c r="C1597" s="100" t="s">
        <v>3549</v>
      </c>
      <c r="D1597" s="90">
        <v>462.154</v>
      </c>
      <c r="E1597" s="90">
        <v>664.94100000000003</v>
      </c>
      <c r="F1597" s="90">
        <v>0</v>
      </c>
    </row>
    <row r="1598" spans="1:6" ht="25.5" x14ac:dyDescent="0.2">
      <c r="A1598" s="89">
        <v>1596</v>
      </c>
      <c r="B1598" s="85" t="s">
        <v>3550</v>
      </c>
      <c r="C1598" s="100" t="s">
        <v>3551</v>
      </c>
      <c r="D1598" s="90">
        <v>1345.32</v>
      </c>
      <c r="E1598" s="90">
        <v>1951.547</v>
      </c>
      <c r="F1598" s="90">
        <v>0</v>
      </c>
    </row>
    <row r="1599" spans="1:6" ht="25.5" x14ac:dyDescent="0.2">
      <c r="A1599" s="89">
        <v>1597</v>
      </c>
      <c r="B1599" s="85" t="s">
        <v>3552</v>
      </c>
      <c r="C1599" s="100" t="s">
        <v>3553</v>
      </c>
      <c r="D1599" s="90">
        <v>1672.2449999999999</v>
      </c>
      <c r="E1599" s="90">
        <v>2404.4549999999999</v>
      </c>
      <c r="F1599" s="90">
        <v>0</v>
      </c>
    </row>
    <row r="1600" spans="1:6" ht="25.5" x14ac:dyDescent="0.2">
      <c r="A1600" s="89">
        <v>1598</v>
      </c>
      <c r="B1600" s="85" t="s">
        <v>3554</v>
      </c>
      <c r="C1600" s="100" t="s">
        <v>3555</v>
      </c>
      <c r="D1600" s="90">
        <v>5583.0159999999996</v>
      </c>
      <c r="E1600" s="90">
        <v>5641.607</v>
      </c>
      <c r="F1600" s="90">
        <v>0</v>
      </c>
    </row>
    <row r="1601" spans="1:6" ht="25.5" x14ac:dyDescent="0.2">
      <c r="A1601" s="89">
        <v>1599</v>
      </c>
      <c r="B1601" s="85" t="s">
        <v>3556</v>
      </c>
      <c r="C1601" s="100" t="s">
        <v>3557</v>
      </c>
      <c r="D1601" s="90">
        <v>1811.1690000000001</v>
      </c>
      <c r="E1601" s="90">
        <v>1821.2380000000001</v>
      </c>
      <c r="F1601" s="90">
        <v>0</v>
      </c>
    </row>
    <row r="1602" spans="1:6" ht="25.5" x14ac:dyDescent="0.2">
      <c r="A1602" s="89">
        <v>1600</v>
      </c>
      <c r="B1602" s="85" t="s">
        <v>888</v>
      </c>
      <c r="C1602" s="100" t="s">
        <v>889</v>
      </c>
      <c r="D1602" s="90">
        <v>1790.691</v>
      </c>
      <c r="E1602" s="90">
        <v>1808.655</v>
      </c>
      <c r="F1602" s="90">
        <v>0</v>
      </c>
    </row>
    <row r="1603" spans="1:6" ht="25.5" x14ac:dyDescent="0.2">
      <c r="A1603" s="89">
        <v>1601</v>
      </c>
      <c r="B1603" s="85" t="s">
        <v>3558</v>
      </c>
      <c r="C1603" s="100" t="s">
        <v>3559</v>
      </c>
      <c r="D1603" s="90">
        <v>843.49400000000003</v>
      </c>
      <c r="E1603" s="90">
        <v>856.64</v>
      </c>
      <c r="F1603" s="90">
        <v>0</v>
      </c>
    </row>
    <row r="1604" spans="1:6" ht="25.5" x14ac:dyDescent="0.2">
      <c r="A1604" s="89">
        <v>1602</v>
      </c>
      <c r="B1604" s="85" t="s">
        <v>3560</v>
      </c>
      <c r="C1604" s="100" t="s">
        <v>3561</v>
      </c>
      <c r="D1604" s="90">
        <v>591.77800000000002</v>
      </c>
      <c r="E1604" s="90">
        <v>590.95500000000004</v>
      </c>
      <c r="F1604" s="90">
        <v>0</v>
      </c>
    </row>
    <row r="1605" spans="1:6" ht="25.5" x14ac:dyDescent="0.2">
      <c r="A1605" s="89">
        <v>1603</v>
      </c>
      <c r="B1605" s="85" t="s">
        <v>3562</v>
      </c>
      <c r="C1605" s="100" t="s">
        <v>3563</v>
      </c>
      <c r="D1605" s="90">
        <v>548.77800000000002</v>
      </c>
      <c r="E1605" s="90">
        <v>569.44299999999998</v>
      </c>
      <c r="F1605" s="90">
        <v>0</v>
      </c>
    </row>
    <row r="1606" spans="1:6" ht="25.5" x14ac:dyDescent="0.2">
      <c r="A1606" s="89">
        <v>1604</v>
      </c>
      <c r="B1606" s="85" t="s">
        <v>890</v>
      </c>
      <c r="C1606" s="100" t="s">
        <v>891</v>
      </c>
      <c r="D1606" s="90">
        <v>1376.6289999999999</v>
      </c>
      <c r="E1606" s="90">
        <v>1392.6</v>
      </c>
      <c r="F1606" s="90">
        <v>0</v>
      </c>
    </row>
    <row r="1607" spans="1:6" ht="25.5" x14ac:dyDescent="0.2">
      <c r="A1607" s="89">
        <v>1605</v>
      </c>
      <c r="B1607" s="85" t="s">
        <v>3564</v>
      </c>
      <c r="C1607" s="100" t="s">
        <v>3565</v>
      </c>
      <c r="D1607" s="90">
        <v>1558.73</v>
      </c>
      <c r="E1607" s="90">
        <v>1574.981</v>
      </c>
      <c r="F1607" s="90">
        <v>0</v>
      </c>
    </row>
    <row r="1608" spans="1:6" ht="25.5" x14ac:dyDescent="0.2">
      <c r="A1608" s="89">
        <v>1606</v>
      </c>
      <c r="B1608" s="85" t="s">
        <v>3566</v>
      </c>
      <c r="C1608" s="100" t="s">
        <v>3567</v>
      </c>
      <c r="D1608" s="90">
        <v>533.101</v>
      </c>
      <c r="E1608" s="90">
        <v>1492.13</v>
      </c>
      <c r="F1608" s="90">
        <v>0</v>
      </c>
    </row>
    <row r="1609" spans="1:6" ht="25.5" x14ac:dyDescent="0.2">
      <c r="A1609" s="89">
        <v>1607</v>
      </c>
      <c r="B1609" s="85" t="s">
        <v>3568</v>
      </c>
      <c r="C1609" s="100" t="s">
        <v>3569</v>
      </c>
      <c r="D1609" s="90">
        <v>850.36599999999999</v>
      </c>
      <c r="E1609" s="90">
        <v>2382.884</v>
      </c>
      <c r="F1609" s="90">
        <v>0</v>
      </c>
    </row>
    <row r="1610" spans="1:6" ht="25.5" x14ac:dyDescent="0.2">
      <c r="A1610" s="89">
        <v>1608</v>
      </c>
      <c r="B1610" s="85" t="s">
        <v>3570</v>
      </c>
      <c r="C1610" s="100" t="s">
        <v>8433</v>
      </c>
      <c r="D1610" s="90">
        <v>2318.4160000000002</v>
      </c>
      <c r="E1610" s="90">
        <v>5395.0649999999996</v>
      </c>
      <c r="F1610" s="90">
        <v>0</v>
      </c>
    </row>
    <row r="1611" spans="1:6" ht="25.5" x14ac:dyDescent="0.2">
      <c r="A1611" s="89">
        <v>1609</v>
      </c>
      <c r="B1611" s="85" t="s">
        <v>3571</v>
      </c>
      <c r="C1611" s="100" t="s">
        <v>3572</v>
      </c>
      <c r="D1611" s="90">
        <v>1556.165</v>
      </c>
      <c r="E1611" s="90">
        <v>4333.5780000000004</v>
      </c>
      <c r="F1611" s="90">
        <v>0</v>
      </c>
    </row>
    <row r="1612" spans="1:6" ht="25.5" x14ac:dyDescent="0.2">
      <c r="A1612" s="89">
        <v>1610</v>
      </c>
      <c r="B1612" s="85" t="s">
        <v>3573</v>
      </c>
      <c r="C1612" s="100" t="s">
        <v>3574</v>
      </c>
      <c r="D1612" s="90">
        <v>1801.0889999999999</v>
      </c>
      <c r="E1612" s="90">
        <v>4955.857</v>
      </c>
      <c r="F1612" s="90">
        <v>0</v>
      </c>
    </row>
    <row r="1613" spans="1:6" ht="25.5" x14ac:dyDescent="0.2">
      <c r="A1613" s="89">
        <v>1611</v>
      </c>
      <c r="B1613" s="85" t="s">
        <v>3575</v>
      </c>
      <c r="C1613" s="100" t="s">
        <v>3576</v>
      </c>
      <c r="D1613" s="90">
        <v>298.71899999999999</v>
      </c>
      <c r="E1613" s="90">
        <v>828.89700000000005</v>
      </c>
      <c r="F1613" s="90">
        <v>0</v>
      </c>
    </row>
    <row r="1614" spans="1:6" ht="25.5" x14ac:dyDescent="0.2">
      <c r="A1614" s="89">
        <v>1612</v>
      </c>
      <c r="B1614" s="85" t="s">
        <v>3577</v>
      </c>
      <c r="C1614" s="100" t="s">
        <v>3578</v>
      </c>
      <c r="D1614" s="90">
        <v>188.95699999999999</v>
      </c>
      <c r="E1614" s="90">
        <v>520.81399999999996</v>
      </c>
      <c r="F1614" s="90">
        <v>0</v>
      </c>
    </row>
    <row r="1615" spans="1:6" ht="25.5" x14ac:dyDescent="0.2">
      <c r="A1615" s="89">
        <v>1613</v>
      </c>
      <c r="B1615" s="85" t="s">
        <v>3579</v>
      </c>
      <c r="C1615" s="100" t="s">
        <v>3580</v>
      </c>
      <c r="D1615" s="90">
        <v>63.322000000000003</v>
      </c>
      <c r="E1615" s="90">
        <v>175.542</v>
      </c>
      <c r="F1615" s="90">
        <v>0</v>
      </c>
    </row>
    <row r="1616" spans="1:6" ht="25.5" x14ac:dyDescent="0.2">
      <c r="A1616" s="89">
        <v>1614</v>
      </c>
      <c r="B1616" s="85" t="s">
        <v>3581</v>
      </c>
      <c r="C1616" s="100" t="s">
        <v>3582</v>
      </c>
      <c r="D1616" s="90">
        <v>9.6419999999999995</v>
      </c>
      <c r="E1616" s="90">
        <v>26.84</v>
      </c>
      <c r="F1616" s="90">
        <v>0</v>
      </c>
    </row>
    <row r="1617" spans="1:6" x14ac:dyDescent="0.2">
      <c r="A1617" s="89">
        <v>1615</v>
      </c>
      <c r="B1617" s="85" t="s">
        <v>3583</v>
      </c>
      <c r="C1617" s="100" t="s">
        <v>8434</v>
      </c>
      <c r="D1617" s="90">
        <v>956.51900000000001</v>
      </c>
      <c r="E1617" s="90">
        <v>2654.3049999999998</v>
      </c>
      <c r="F1617" s="90">
        <v>0</v>
      </c>
    </row>
    <row r="1618" spans="1:6" ht="25.5" x14ac:dyDescent="0.2">
      <c r="A1618" s="89">
        <v>1616</v>
      </c>
      <c r="B1618" s="85" t="s">
        <v>892</v>
      </c>
      <c r="C1618" s="100" t="s">
        <v>893</v>
      </c>
      <c r="D1618" s="90">
        <v>159530.75200000001</v>
      </c>
      <c r="E1618" s="90">
        <v>127354.016</v>
      </c>
      <c r="F1618" s="90">
        <v>0</v>
      </c>
    </row>
    <row r="1619" spans="1:6" ht="25.5" x14ac:dyDescent="0.2">
      <c r="A1619" s="89">
        <v>1617</v>
      </c>
      <c r="B1619" s="85" t="s">
        <v>3584</v>
      </c>
      <c r="C1619" s="100" t="s">
        <v>3585</v>
      </c>
      <c r="D1619" s="90">
        <v>327978.56</v>
      </c>
      <c r="E1619" s="90">
        <v>265636.04800000001</v>
      </c>
      <c r="F1619" s="90">
        <v>0</v>
      </c>
    </row>
    <row r="1620" spans="1:6" x14ac:dyDescent="0.2">
      <c r="A1620" s="89">
        <v>1618</v>
      </c>
      <c r="B1620" s="85" t="s">
        <v>3586</v>
      </c>
      <c r="C1620" s="100" t="s">
        <v>8435</v>
      </c>
      <c r="D1620" s="90">
        <v>640.55100000000004</v>
      </c>
      <c r="E1620" s="90">
        <v>8236.6779999999999</v>
      </c>
      <c r="F1620" s="90">
        <v>0</v>
      </c>
    </row>
    <row r="1621" spans="1:6" ht="25.5" x14ac:dyDescent="0.2">
      <c r="A1621" s="89">
        <v>1619</v>
      </c>
      <c r="B1621" s="85" t="s">
        <v>3587</v>
      </c>
      <c r="C1621" s="100" t="s">
        <v>3588</v>
      </c>
      <c r="D1621" s="90">
        <v>47466.671999999999</v>
      </c>
      <c r="E1621" s="90">
        <v>38532.212</v>
      </c>
      <c r="F1621" s="90">
        <v>0</v>
      </c>
    </row>
    <row r="1622" spans="1:6" ht="25.5" x14ac:dyDescent="0.2">
      <c r="A1622" s="89">
        <v>1620</v>
      </c>
      <c r="B1622" s="85" t="s">
        <v>3589</v>
      </c>
      <c r="C1622" s="100" t="s">
        <v>8436</v>
      </c>
      <c r="D1622" s="90">
        <v>8969.1389999999992</v>
      </c>
      <c r="E1622" s="90">
        <v>12979.844999999999</v>
      </c>
      <c r="F1622" s="90">
        <v>0</v>
      </c>
    </row>
    <row r="1623" spans="1:6" ht="25.5" x14ac:dyDescent="0.2">
      <c r="A1623" s="89">
        <v>1621</v>
      </c>
      <c r="B1623" s="85" t="s">
        <v>3590</v>
      </c>
      <c r="C1623" s="100" t="s">
        <v>3591</v>
      </c>
      <c r="D1623" s="90">
        <v>28631.371999999999</v>
      </c>
      <c r="E1623" s="90">
        <v>36692.048000000003</v>
      </c>
      <c r="F1623" s="90">
        <v>0</v>
      </c>
    </row>
    <row r="1624" spans="1:6" ht="25.5" x14ac:dyDescent="0.2">
      <c r="A1624" s="89">
        <v>1622</v>
      </c>
      <c r="B1624" s="85" t="s">
        <v>3592</v>
      </c>
      <c r="C1624" s="100" t="s">
        <v>3593</v>
      </c>
      <c r="D1624" s="90">
        <v>4337.1559999999999</v>
      </c>
      <c r="E1624" s="90">
        <v>5204.6499999999996</v>
      </c>
      <c r="F1624" s="90">
        <v>0</v>
      </c>
    </row>
    <row r="1625" spans="1:6" ht="25.5" x14ac:dyDescent="0.2">
      <c r="A1625" s="89">
        <v>1623</v>
      </c>
      <c r="B1625" s="85" t="s">
        <v>3594</v>
      </c>
      <c r="C1625" s="100" t="s">
        <v>3595</v>
      </c>
      <c r="D1625" s="90">
        <v>3469.261</v>
      </c>
      <c r="E1625" s="90">
        <v>4072.4679999999998</v>
      </c>
      <c r="F1625" s="90">
        <v>0</v>
      </c>
    </row>
    <row r="1626" spans="1:6" ht="25.5" x14ac:dyDescent="0.2">
      <c r="A1626" s="89">
        <v>1624</v>
      </c>
      <c r="B1626" s="85" t="s">
        <v>3596</v>
      </c>
      <c r="C1626" s="100" t="s">
        <v>3597</v>
      </c>
      <c r="D1626" s="90">
        <v>2892.99</v>
      </c>
      <c r="E1626" s="90">
        <v>3007.9569999999999</v>
      </c>
      <c r="F1626" s="90">
        <v>0</v>
      </c>
    </row>
    <row r="1627" spans="1:6" ht="25.5" x14ac:dyDescent="0.2">
      <c r="A1627" s="89">
        <v>1625</v>
      </c>
      <c r="B1627" s="85" t="s">
        <v>3598</v>
      </c>
      <c r="C1627" s="100" t="s">
        <v>3599</v>
      </c>
      <c r="D1627" s="90">
        <v>4780.3220000000001</v>
      </c>
      <c r="E1627" s="90">
        <v>7061.2160000000003</v>
      </c>
      <c r="F1627" s="90">
        <v>0</v>
      </c>
    </row>
    <row r="1628" spans="1:6" ht="25.5" x14ac:dyDescent="0.2">
      <c r="A1628" s="89">
        <v>1626</v>
      </c>
      <c r="B1628" s="85" t="s">
        <v>3600</v>
      </c>
      <c r="C1628" s="100" t="s">
        <v>3601</v>
      </c>
      <c r="D1628" s="90">
        <v>8112.3069999999998</v>
      </c>
      <c r="E1628" s="90">
        <v>12936.184999999999</v>
      </c>
      <c r="F1628" s="90">
        <v>0</v>
      </c>
    </row>
    <row r="1629" spans="1:6" ht="25.5" x14ac:dyDescent="0.2">
      <c r="A1629" s="89">
        <v>1627</v>
      </c>
      <c r="B1629" s="85" t="s">
        <v>3602</v>
      </c>
      <c r="C1629" s="100" t="s">
        <v>3603</v>
      </c>
      <c r="D1629" s="90">
        <v>2069.201</v>
      </c>
      <c r="E1629" s="90">
        <v>3097.1970000000001</v>
      </c>
      <c r="F1629" s="90">
        <v>0</v>
      </c>
    </row>
    <row r="1630" spans="1:6" ht="25.5" x14ac:dyDescent="0.2">
      <c r="A1630" s="89">
        <v>1628</v>
      </c>
      <c r="B1630" s="85" t="s">
        <v>894</v>
      </c>
      <c r="C1630" s="100" t="s">
        <v>895</v>
      </c>
      <c r="D1630" s="90">
        <v>1075.711</v>
      </c>
      <c r="E1630" s="90">
        <v>1094.1120000000001</v>
      </c>
      <c r="F1630" s="90">
        <v>0</v>
      </c>
    </row>
    <row r="1631" spans="1:6" ht="25.5" x14ac:dyDescent="0.2">
      <c r="A1631" s="89">
        <v>1629</v>
      </c>
      <c r="B1631" s="85" t="s">
        <v>3604</v>
      </c>
      <c r="C1631" s="100" t="s">
        <v>3605</v>
      </c>
      <c r="D1631" s="90">
        <v>571.27</v>
      </c>
      <c r="E1631" s="90">
        <v>447.28399999999999</v>
      </c>
      <c r="F1631" s="90">
        <v>0</v>
      </c>
    </row>
    <row r="1632" spans="1:6" x14ac:dyDescent="0.2">
      <c r="A1632" s="89">
        <v>1630</v>
      </c>
      <c r="B1632" s="85" t="s">
        <v>3606</v>
      </c>
      <c r="C1632" s="100" t="s">
        <v>8437</v>
      </c>
      <c r="D1632" s="90">
        <v>772.524</v>
      </c>
      <c r="E1632" s="90">
        <v>624.15599999999995</v>
      </c>
      <c r="F1632" s="90">
        <v>0</v>
      </c>
    </row>
    <row r="1633" spans="1:6" x14ac:dyDescent="0.2">
      <c r="A1633" s="89">
        <v>1631</v>
      </c>
      <c r="B1633" s="85" t="s">
        <v>3607</v>
      </c>
      <c r="C1633" s="100" t="s">
        <v>8438</v>
      </c>
      <c r="D1633" s="90">
        <v>62.930999999999997</v>
      </c>
      <c r="E1633" s="90">
        <v>49.087000000000003</v>
      </c>
      <c r="F1633" s="90">
        <v>0</v>
      </c>
    </row>
    <row r="1634" spans="1:6" ht="25.5" x14ac:dyDescent="0.2">
      <c r="A1634" s="89">
        <v>1632</v>
      </c>
      <c r="B1634" s="85" t="s">
        <v>3608</v>
      </c>
      <c r="C1634" s="100" t="s">
        <v>8439</v>
      </c>
      <c r="D1634" s="90">
        <v>4719.9319999999998</v>
      </c>
      <c r="E1634" s="90">
        <v>4894.3239999999996</v>
      </c>
      <c r="F1634" s="90">
        <v>0</v>
      </c>
    </row>
    <row r="1635" spans="1:6" x14ac:dyDescent="0.2">
      <c r="A1635" s="89">
        <v>1633</v>
      </c>
      <c r="B1635" s="85" t="s">
        <v>3609</v>
      </c>
      <c r="C1635" s="100" t="s">
        <v>8440</v>
      </c>
      <c r="D1635" s="90">
        <v>380.363</v>
      </c>
      <c r="E1635" s="90">
        <v>379.90699999999998</v>
      </c>
      <c r="F1635" s="90">
        <v>0</v>
      </c>
    </row>
    <row r="1636" spans="1:6" x14ac:dyDescent="0.2">
      <c r="A1636" s="89">
        <v>1634</v>
      </c>
      <c r="B1636" s="85" t="s">
        <v>3610</v>
      </c>
      <c r="C1636" s="100" t="s">
        <v>8441</v>
      </c>
      <c r="D1636" s="90">
        <v>1691.162</v>
      </c>
      <c r="E1636" s="90">
        <v>2421.018</v>
      </c>
      <c r="F1636" s="90">
        <v>0</v>
      </c>
    </row>
    <row r="1637" spans="1:6" x14ac:dyDescent="0.2">
      <c r="A1637" s="89">
        <v>1635</v>
      </c>
      <c r="B1637" s="85" t="s">
        <v>896</v>
      </c>
      <c r="C1637" s="100" t="s">
        <v>8442</v>
      </c>
      <c r="D1637" s="90">
        <v>614.70799999999997</v>
      </c>
      <c r="E1637" s="90">
        <v>487.02</v>
      </c>
      <c r="F1637" s="90">
        <v>0</v>
      </c>
    </row>
    <row r="1638" spans="1:6" x14ac:dyDescent="0.2">
      <c r="A1638" s="89">
        <v>1636</v>
      </c>
      <c r="B1638" s="85" t="s">
        <v>3611</v>
      </c>
      <c r="C1638" s="100" t="s">
        <v>8443</v>
      </c>
      <c r="D1638" s="90">
        <v>198.066</v>
      </c>
      <c r="E1638" s="90">
        <v>160.01400000000001</v>
      </c>
      <c r="F1638" s="90">
        <v>0</v>
      </c>
    </row>
    <row r="1639" spans="1:6" ht="25.5" x14ac:dyDescent="0.2">
      <c r="A1639" s="89">
        <v>1637</v>
      </c>
      <c r="B1639" s="85" t="s">
        <v>897</v>
      </c>
      <c r="C1639" s="100" t="s">
        <v>898</v>
      </c>
      <c r="D1639" s="90">
        <v>178906.89600000001</v>
      </c>
      <c r="E1639" s="90">
        <v>145112.304</v>
      </c>
      <c r="F1639" s="90">
        <v>0</v>
      </c>
    </row>
    <row r="1640" spans="1:6" ht="25.5" x14ac:dyDescent="0.2">
      <c r="A1640" s="89">
        <v>1638</v>
      </c>
      <c r="B1640" s="85" t="s">
        <v>3612</v>
      </c>
      <c r="C1640" s="100" t="s">
        <v>3613</v>
      </c>
      <c r="D1640" s="90">
        <v>34499.284</v>
      </c>
      <c r="E1640" s="90">
        <v>27976.975999999999</v>
      </c>
      <c r="F1640" s="90">
        <v>0</v>
      </c>
    </row>
    <row r="1641" spans="1:6" x14ac:dyDescent="0.2">
      <c r="A1641" s="89">
        <v>1639</v>
      </c>
      <c r="B1641" s="85" t="s">
        <v>3614</v>
      </c>
      <c r="C1641" s="100" t="s">
        <v>8444</v>
      </c>
      <c r="D1641" s="90">
        <v>7142.0519999999997</v>
      </c>
      <c r="E1641" s="90">
        <v>10264.709000000001</v>
      </c>
      <c r="F1641" s="90">
        <v>0</v>
      </c>
    </row>
    <row r="1642" spans="1:6" x14ac:dyDescent="0.2">
      <c r="A1642" s="89">
        <v>1640</v>
      </c>
      <c r="B1642" s="85" t="s">
        <v>3615</v>
      </c>
      <c r="C1642" s="100" t="s">
        <v>8445</v>
      </c>
      <c r="D1642" s="90">
        <v>3063.424</v>
      </c>
      <c r="E1642" s="90">
        <v>3176.0540000000001</v>
      </c>
      <c r="F1642" s="90">
        <v>0</v>
      </c>
    </row>
    <row r="1643" spans="1:6" x14ac:dyDescent="0.2">
      <c r="A1643" s="89">
        <v>1641</v>
      </c>
      <c r="B1643" s="85" t="s">
        <v>3616</v>
      </c>
      <c r="C1643" s="100" t="s">
        <v>8446</v>
      </c>
      <c r="D1643" s="90">
        <v>376.06900000000002</v>
      </c>
      <c r="E1643" s="90">
        <v>556.19600000000003</v>
      </c>
      <c r="F1643" s="90">
        <v>0</v>
      </c>
    </row>
    <row r="1644" spans="1:6" x14ac:dyDescent="0.2">
      <c r="A1644" s="89">
        <v>1642</v>
      </c>
      <c r="B1644" s="85" t="s">
        <v>3617</v>
      </c>
      <c r="C1644" s="100" t="s">
        <v>8447</v>
      </c>
      <c r="D1644" s="90">
        <v>10532.71</v>
      </c>
      <c r="E1644" s="90">
        <v>8463.0589999999993</v>
      </c>
      <c r="F1644" s="90">
        <v>0</v>
      </c>
    </row>
    <row r="1645" spans="1:6" x14ac:dyDescent="0.2">
      <c r="A1645" s="89">
        <v>1643</v>
      </c>
      <c r="B1645" s="85" t="s">
        <v>3618</v>
      </c>
      <c r="C1645" s="100" t="s">
        <v>8448</v>
      </c>
      <c r="D1645" s="90">
        <v>0.30299999999999999</v>
      </c>
      <c r="E1645" s="90">
        <v>8.1920000000000002</v>
      </c>
      <c r="F1645" s="90">
        <v>0</v>
      </c>
    </row>
    <row r="1646" spans="1:6" ht="25.5" x14ac:dyDescent="0.2">
      <c r="A1646" s="89">
        <v>1644</v>
      </c>
      <c r="B1646" s="85" t="s">
        <v>3619</v>
      </c>
      <c r="C1646" s="100" t="s">
        <v>3620</v>
      </c>
      <c r="D1646" s="90">
        <v>404.02699999999999</v>
      </c>
      <c r="E1646" s="90">
        <v>1109.2190000000001</v>
      </c>
      <c r="F1646" s="90">
        <v>0</v>
      </c>
    </row>
    <row r="1647" spans="1:6" x14ac:dyDescent="0.2">
      <c r="A1647" s="89">
        <v>1645</v>
      </c>
      <c r="B1647" s="85" t="s">
        <v>3621</v>
      </c>
      <c r="C1647" s="100" t="s">
        <v>8449</v>
      </c>
      <c r="D1647" s="90">
        <v>11984.245999999999</v>
      </c>
      <c r="E1647" s="90">
        <v>33458.667999999998</v>
      </c>
      <c r="F1647" s="90">
        <v>0</v>
      </c>
    </row>
    <row r="1648" spans="1:6" ht="25.5" x14ac:dyDescent="0.2">
      <c r="A1648" s="89">
        <v>1646</v>
      </c>
      <c r="B1648" s="85" t="s">
        <v>3622</v>
      </c>
      <c r="C1648" s="100" t="s">
        <v>3623</v>
      </c>
      <c r="D1648" s="90">
        <v>4195.12</v>
      </c>
      <c r="E1648" s="90">
        <v>4189.2389999999996</v>
      </c>
      <c r="F1648" s="90">
        <v>0</v>
      </c>
    </row>
    <row r="1649" spans="1:6" ht="25.5" x14ac:dyDescent="0.2">
      <c r="A1649" s="89">
        <v>1647</v>
      </c>
      <c r="B1649" s="85" t="s">
        <v>3624</v>
      </c>
      <c r="C1649" s="100" t="s">
        <v>3625</v>
      </c>
      <c r="D1649" s="90">
        <v>677.95799999999997</v>
      </c>
      <c r="E1649" s="90">
        <v>679.52800000000002</v>
      </c>
      <c r="F1649" s="90">
        <v>0</v>
      </c>
    </row>
    <row r="1650" spans="1:6" x14ac:dyDescent="0.2">
      <c r="A1650" s="89">
        <v>1648</v>
      </c>
      <c r="B1650" s="85" t="s">
        <v>3626</v>
      </c>
      <c r="C1650" s="100" t="s">
        <v>8450</v>
      </c>
      <c r="D1650" s="90">
        <v>619.64400000000001</v>
      </c>
      <c r="E1650" s="90">
        <v>891.41499999999996</v>
      </c>
      <c r="F1650" s="90">
        <v>0</v>
      </c>
    </row>
    <row r="1651" spans="1:6" ht="25.5" x14ac:dyDescent="0.2">
      <c r="A1651" s="89">
        <v>1649</v>
      </c>
      <c r="B1651" s="85" t="s">
        <v>3627</v>
      </c>
      <c r="C1651" s="100" t="s">
        <v>3628</v>
      </c>
      <c r="D1651" s="90">
        <v>5221.7460000000001</v>
      </c>
      <c r="E1651" s="90">
        <v>5283.8010000000004</v>
      </c>
      <c r="F1651" s="90">
        <v>0</v>
      </c>
    </row>
    <row r="1652" spans="1:6" x14ac:dyDescent="0.2">
      <c r="A1652" s="89">
        <v>1650</v>
      </c>
      <c r="B1652" s="85" t="s">
        <v>3629</v>
      </c>
      <c r="C1652" s="100" t="s">
        <v>8451</v>
      </c>
      <c r="D1652" s="90">
        <v>3109.4650000000001</v>
      </c>
      <c r="E1652" s="90">
        <v>4558.384</v>
      </c>
      <c r="F1652" s="90">
        <v>0</v>
      </c>
    </row>
    <row r="1653" spans="1:6" ht="25.5" x14ac:dyDescent="0.2">
      <c r="A1653" s="89">
        <v>1651</v>
      </c>
      <c r="B1653" s="85" t="s">
        <v>3630</v>
      </c>
      <c r="C1653" s="100" t="s">
        <v>8452</v>
      </c>
      <c r="D1653" s="90">
        <v>31856.835999999999</v>
      </c>
      <c r="E1653" s="90">
        <v>32035.308000000001</v>
      </c>
      <c r="F1653" s="90">
        <v>0</v>
      </c>
    </row>
    <row r="1654" spans="1:6" x14ac:dyDescent="0.2">
      <c r="A1654" s="89">
        <v>1652</v>
      </c>
      <c r="B1654" s="85" t="s">
        <v>3631</v>
      </c>
      <c r="C1654" s="100" t="s">
        <v>8453</v>
      </c>
      <c r="D1654" s="90">
        <v>44.137999999999998</v>
      </c>
      <c r="E1654" s="90">
        <v>63.21</v>
      </c>
      <c r="F1654" s="90">
        <v>0</v>
      </c>
    </row>
    <row r="1655" spans="1:6" x14ac:dyDescent="0.2">
      <c r="A1655" s="89">
        <v>1653</v>
      </c>
      <c r="B1655" s="85" t="s">
        <v>3632</v>
      </c>
      <c r="C1655" s="100" t="s">
        <v>8454</v>
      </c>
      <c r="D1655" s="90">
        <v>1264.3579999999999</v>
      </c>
      <c r="E1655" s="90">
        <v>1265.402</v>
      </c>
      <c r="F1655" s="90">
        <v>0</v>
      </c>
    </row>
    <row r="1656" spans="1:6" x14ac:dyDescent="0.2">
      <c r="A1656" s="89">
        <v>1654</v>
      </c>
      <c r="B1656" s="85" t="s">
        <v>899</v>
      </c>
      <c r="C1656" s="100" t="s">
        <v>7265</v>
      </c>
      <c r="D1656" s="90">
        <v>6014.1149999999998</v>
      </c>
      <c r="E1656" s="90">
        <v>6226.4110000000001</v>
      </c>
      <c r="F1656" s="90">
        <v>0</v>
      </c>
    </row>
    <row r="1657" spans="1:6" x14ac:dyDescent="0.2">
      <c r="A1657" s="89">
        <v>1655</v>
      </c>
      <c r="B1657" s="85" t="s">
        <v>3633</v>
      </c>
      <c r="C1657" s="100" t="s">
        <v>8455</v>
      </c>
      <c r="D1657" s="90">
        <v>7454.8379999999997</v>
      </c>
      <c r="E1657" s="90">
        <v>7503.79</v>
      </c>
      <c r="F1657" s="90">
        <v>0</v>
      </c>
    </row>
    <row r="1658" spans="1:6" ht="25.5" x14ac:dyDescent="0.2">
      <c r="A1658" s="89">
        <v>1656</v>
      </c>
      <c r="B1658" s="85" t="s">
        <v>900</v>
      </c>
      <c r="C1658" s="100" t="s">
        <v>901</v>
      </c>
      <c r="D1658" s="90">
        <v>1368.7460000000001</v>
      </c>
      <c r="E1658" s="90">
        <v>1380.2070000000001</v>
      </c>
      <c r="F1658" s="90">
        <v>0</v>
      </c>
    </row>
    <row r="1659" spans="1:6" ht="25.5" x14ac:dyDescent="0.2">
      <c r="A1659" s="89">
        <v>1657</v>
      </c>
      <c r="B1659" s="85" t="s">
        <v>3634</v>
      </c>
      <c r="C1659" s="100" t="s">
        <v>427</v>
      </c>
      <c r="D1659" s="90">
        <v>2417.308</v>
      </c>
      <c r="E1659" s="90">
        <v>1885.6420000000001</v>
      </c>
      <c r="F1659" s="90">
        <v>0</v>
      </c>
    </row>
    <row r="1660" spans="1:6" ht="25.5" x14ac:dyDescent="0.2">
      <c r="A1660" s="89">
        <v>1658</v>
      </c>
      <c r="B1660" s="85" t="s">
        <v>3635</v>
      </c>
      <c r="C1660" s="100" t="s">
        <v>427</v>
      </c>
      <c r="D1660" s="90">
        <v>5163.375</v>
      </c>
      <c r="E1660" s="90">
        <v>4027.8240000000001</v>
      </c>
      <c r="F1660" s="90">
        <v>0</v>
      </c>
    </row>
    <row r="1661" spans="1:6" ht="25.5" x14ac:dyDescent="0.2">
      <c r="A1661" s="89">
        <v>1659</v>
      </c>
      <c r="B1661" s="85" t="s">
        <v>3636</v>
      </c>
      <c r="C1661" s="100" t="s">
        <v>427</v>
      </c>
      <c r="D1661" s="90">
        <v>3.1360000000000001</v>
      </c>
      <c r="E1661" s="90">
        <v>1.5680000000000001</v>
      </c>
      <c r="F1661" s="90">
        <v>0</v>
      </c>
    </row>
    <row r="1662" spans="1:6" x14ac:dyDescent="0.2">
      <c r="A1662" s="89">
        <v>1660</v>
      </c>
      <c r="B1662" s="85" t="s">
        <v>3637</v>
      </c>
      <c r="C1662" s="100" t="s">
        <v>7186</v>
      </c>
      <c r="D1662" s="90">
        <v>0.60699999999999998</v>
      </c>
      <c r="E1662" s="90">
        <v>0.47399999999999998</v>
      </c>
      <c r="F1662" s="90">
        <v>0</v>
      </c>
    </row>
    <row r="1663" spans="1:6" ht="25.5" x14ac:dyDescent="0.2">
      <c r="A1663" s="89">
        <v>1661</v>
      </c>
      <c r="B1663" s="85" t="s">
        <v>3638</v>
      </c>
      <c r="C1663" s="100" t="s">
        <v>7187</v>
      </c>
      <c r="D1663" s="90">
        <v>1.1299999999999999</v>
      </c>
      <c r="E1663" s="90">
        <v>1.1919999999999999</v>
      </c>
      <c r="F1663" s="90">
        <v>0</v>
      </c>
    </row>
    <row r="1664" spans="1:6" ht="25.5" x14ac:dyDescent="0.2">
      <c r="A1664" s="89">
        <v>1662</v>
      </c>
      <c r="B1664" s="85" t="s">
        <v>3639</v>
      </c>
      <c r="C1664" s="100" t="s">
        <v>432</v>
      </c>
      <c r="D1664" s="90">
        <v>26.584</v>
      </c>
      <c r="E1664" s="90">
        <v>26.561</v>
      </c>
      <c r="F1664" s="90">
        <v>0</v>
      </c>
    </row>
    <row r="1665" spans="1:6" x14ac:dyDescent="0.2">
      <c r="A1665" s="89">
        <v>1663</v>
      </c>
      <c r="B1665" s="85" t="s">
        <v>3640</v>
      </c>
      <c r="C1665" s="100" t="s">
        <v>7451</v>
      </c>
      <c r="D1665" s="90">
        <v>10.340999999999999</v>
      </c>
      <c r="E1665" s="90">
        <v>10.372</v>
      </c>
      <c r="F1665" s="90">
        <v>0</v>
      </c>
    </row>
    <row r="1666" spans="1:6" x14ac:dyDescent="0.2">
      <c r="A1666" s="89">
        <v>1664</v>
      </c>
      <c r="B1666" s="85" t="s">
        <v>3641</v>
      </c>
      <c r="C1666" s="100" t="s">
        <v>7452</v>
      </c>
      <c r="D1666" s="90">
        <v>1.7999999999999999E-2</v>
      </c>
      <c r="E1666" s="90">
        <v>0</v>
      </c>
      <c r="F1666" s="90">
        <v>0</v>
      </c>
    </row>
    <row r="1667" spans="1:6" ht="25.5" x14ac:dyDescent="0.2">
      <c r="A1667" s="89">
        <v>1665</v>
      </c>
      <c r="B1667" s="85" t="s">
        <v>3642</v>
      </c>
      <c r="C1667" s="100" t="s">
        <v>7189</v>
      </c>
      <c r="D1667" s="90">
        <v>1.6950000000000001</v>
      </c>
      <c r="E1667" s="90">
        <v>1.754</v>
      </c>
      <c r="F1667" s="90">
        <v>0</v>
      </c>
    </row>
    <row r="1668" spans="1:6" x14ac:dyDescent="0.2">
      <c r="A1668" s="89">
        <v>1666</v>
      </c>
      <c r="B1668" s="85" t="s">
        <v>3643</v>
      </c>
      <c r="C1668" s="100" t="s">
        <v>7455</v>
      </c>
      <c r="D1668" s="90">
        <v>92.442999999999998</v>
      </c>
      <c r="E1668" s="90">
        <v>94.126999999999995</v>
      </c>
      <c r="F1668" s="90">
        <v>0</v>
      </c>
    </row>
    <row r="1669" spans="1:6" ht="25.5" x14ac:dyDescent="0.2">
      <c r="A1669" s="89">
        <v>1667</v>
      </c>
      <c r="B1669" s="85" t="s">
        <v>3644</v>
      </c>
      <c r="C1669" s="100" t="s">
        <v>3645</v>
      </c>
      <c r="D1669" s="90">
        <v>3.472</v>
      </c>
      <c r="E1669" s="90">
        <v>9.5419999999999998</v>
      </c>
      <c r="F1669" s="90">
        <v>0</v>
      </c>
    </row>
    <row r="1670" spans="1:6" ht="25.5" x14ac:dyDescent="0.2">
      <c r="A1670" s="89">
        <v>1668</v>
      </c>
      <c r="B1670" s="85" t="s">
        <v>3646</v>
      </c>
      <c r="C1670" s="100" t="s">
        <v>20772</v>
      </c>
      <c r="D1670" s="90">
        <v>1.7000000000000001E-2</v>
      </c>
      <c r="E1670" s="90">
        <v>0</v>
      </c>
      <c r="F1670" s="90">
        <v>0</v>
      </c>
    </row>
    <row r="1671" spans="1:6" ht="25.5" x14ac:dyDescent="0.2">
      <c r="A1671" s="89">
        <v>1669</v>
      </c>
      <c r="B1671" s="85" t="s">
        <v>3647</v>
      </c>
      <c r="C1671" s="100" t="s">
        <v>3648</v>
      </c>
      <c r="D1671" s="90">
        <v>10.853</v>
      </c>
      <c r="E1671" s="90">
        <v>29.628</v>
      </c>
      <c r="F1671" s="90">
        <v>0</v>
      </c>
    </row>
    <row r="1672" spans="1:6" ht="25.5" x14ac:dyDescent="0.2">
      <c r="A1672" s="89">
        <v>1670</v>
      </c>
      <c r="B1672" s="85" t="s">
        <v>907</v>
      </c>
      <c r="C1672" s="100" t="s">
        <v>908</v>
      </c>
      <c r="D1672" s="90">
        <v>0.21</v>
      </c>
      <c r="E1672" s="90">
        <v>0.57699999999999996</v>
      </c>
      <c r="F1672" s="90">
        <v>0</v>
      </c>
    </row>
    <row r="1673" spans="1:6" ht="25.5" x14ac:dyDescent="0.2">
      <c r="A1673" s="89">
        <v>1671</v>
      </c>
      <c r="B1673" s="85" t="s">
        <v>910</v>
      </c>
      <c r="C1673" s="100" t="s">
        <v>911</v>
      </c>
      <c r="D1673" s="90">
        <v>0.47399999999999998</v>
      </c>
      <c r="E1673" s="90">
        <v>1.3580000000000001</v>
      </c>
      <c r="F1673" s="90">
        <v>0</v>
      </c>
    </row>
    <row r="1674" spans="1:6" ht="25.5" x14ac:dyDescent="0.2">
      <c r="A1674" s="89">
        <v>1672</v>
      </c>
      <c r="B1674" s="85" t="s">
        <v>3649</v>
      </c>
      <c r="C1674" s="100" t="s">
        <v>3650</v>
      </c>
      <c r="D1674" s="90">
        <v>4.4999999999999998E-2</v>
      </c>
      <c r="E1674" s="90">
        <v>0.123</v>
      </c>
      <c r="F1674" s="90">
        <v>0</v>
      </c>
    </row>
    <row r="1675" spans="1:6" ht="25.5" x14ac:dyDescent="0.2">
      <c r="A1675" s="89">
        <v>1673</v>
      </c>
      <c r="B1675" s="85" t="s">
        <v>916</v>
      </c>
      <c r="C1675" s="100" t="s">
        <v>917</v>
      </c>
      <c r="D1675" s="90">
        <v>6.5000000000000002E-2</v>
      </c>
      <c r="E1675" s="90">
        <v>0.17699999999999999</v>
      </c>
      <c r="F1675" s="90">
        <v>0</v>
      </c>
    </row>
    <row r="1676" spans="1:6" ht="25.5" x14ac:dyDescent="0.2">
      <c r="A1676" s="89">
        <v>1674</v>
      </c>
      <c r="B1676" s="85" t="s">
        <v>3651</v>
      </c>
      <c r="C1676" s="100" t="s">
        <v>3652</v>
      </c>
      <c r="D1676" s="90">
        <v>33.646999999999998</v>
      </c>
      <c r="E1676" s="90">
        <v>92.05</v>
      </c>
      <c r="F1676" s="90">
        <v>0</v>
      </c>
    </row>
    <row r="1677" spans="1:6" x14ac:dyDescent="0.2">
      <c r="A1677" s="89">
        <v>1675</v>
      </c>
      <c r="B1677" s="85" t="s">
        <v>3653</v>
      </c>
      <c r="C1677" s="100" t="s">
        <v>8456</v>
      </c>
      <c r="D1677" s="90">
        <v>261.08199999999999</v>
      </c>
      <c r="E1677" s="90">
        <v>712.88</v>
      </c>
      <c r="F1677" s="90">
        <v>0</v>
      </c>
    </row>
    <row r="1678" spans="1:6" ht="25.5" x14ac:dyDescent="0.2">
      <c r="A1678" s="89">
        <v>1676</v>
      </c>
      <c r="B1678" s="85" t="s">
        <v>3654</v>
      </c>
      <c r="C1678" s="100" t="s">
        <v>3655</v>
      </c>
      <c r="D1678" s="90">
        <v>290.23099999999999</v>
      </c>
      <c r="E1678" s="90">
        <v>795.02800000000002</v>
      </c>
      <c r="F1678" s="90">
        <v>0</v>
      </c>
    </row>
    <row r="1679" spans="1:6" x14ac:dyDescent="0.2">
      <c r="A1679" s="89">
        <v>1677</v>
      </c>
      <c r="B1679" s="85" t="s">
        <v>3656</v>
      </c>
      <c r="C1679" s="100" t="s">
        <v>8457</v>
      </c>
      <c r="D1679" s="90">
        <v>43.238999999999997</v>
      </c>
      <c r="E1679" s="90">
        <v>118.495</v>
      </c>
      <c r="F1679" s="90">
        <v>0</v>
      </c>
    </row>
    <row r="1680" spans="1:6" x14ac:dyDescent="0.2">
      <c r="A1680" s="89">
        <v>1678</v>
      </c>
      <c r="B1680" s="85" t="s">
        <v>918</v>
      </c>
      <c r="C1680" s="100" t="s">
        <v>8458</v>
      </c>
      <c r="D1680" s="90">
        <v>61.042999999999999</v>
      </c>
      <c r="E1680" s="90">
        <v>166.77699999999999</v>
      </c>
      <c r="F1680" s="90">
        <v>0</v>
      </c>
    </row>
    <row r="1681" spans="1:6" ht="25.5" x14ac:dyDescent="0.2">
      <c r="A1681" s="89">
        <v>1679</v>
      </c>
      <c r="B1681" s="85" t="s">
        <v>3657</v>
      </c>
      <c r="C1681" s="100" t="s">
        <v>3658</v>
      </c>
      <c r="D1681" s="90">
        <v>87.195999999999998</v>
      </c>
      <c r="E1681" s="90">
        <v>238.29900000000001</v>
      </c>
      <c r="F1681" s="90">
        <v>0</v>
      </c>
    </row>
    <row r="1682" spans="1:6" ht="25.5" x14ac:dyDescent="0.2">
      <c r="A1682" s="89">
        <v>1680</v>
      </c>
      <c r="B1682" s="85" t="s">
        <v>3659</v>
      </c>
      <c r="C1682" s="100" t="s">
        <v>3660</v>
      </c>
      <c r="D1682" s="90">
        <v>0.39</v>
      </c>
      <c r="E1682" s="90">
        <v>1.1279999999999999</v>
      </c>
      <c r="F1682" s="90">
        <v>0</v>
      </c>
    </row>
    <row r="1683" spans="1:6" ht="25.5" x14ac:dyDescent="0.2">
      <c r="A1683" s="89">
        <v>1681</v>
      </c>
      <c r="B1683" s="85" t="s">
        <v>919</v>
      </c>
      <c r="C1683" s="100" t="s">
        <v>920</v>
      </c>
      <c r="D1683" s="90">
        <v>1039.2929999999999</v>
      </c>
      <c r="E1683" s="90">
        <v>2841.3649999999998</v>
      </c>
      <c r="F1683" s="90">
        <v>0</v>
      </c>
    </row>
    <row r="1684" spans="1:6" x14ac:dyDescent="0.2">
      <c r="A1684" s="89">
        <v>1682</v>
      </c>
      <c r="B1684" s="85" t="s">
        <v>3661</v>
      </c>
      <c r="C1684" s="100" t="s">
        <v>8459</v>
      </c>
      <c r="D1684" s="90">
        <v>852.43399999999997</v>
      </c>
      <c r="E1684" s="90">
        <v>2333.17</v>
      </c>
      <c r="F1684" s="90">
        <v>0</v>
      </c>
    </row>
    <row r="1685" spans="1:6" ht="25.5" x14ac:dyDescent="0.2">
      <c r="A1685" s="89">
        <v>1683</v>
      </c>
      <c r="B1685" s="85" t="s">
        <v>3662</v>
      </c>
      <c r="C1685" s="100" t="s">
        <v>3663</v>
      </c>
      <c r="D1685" s="90">
        <v>375.69299999999998</v>
      </c>
      <c r="E1685" s="90">
        <v>1027.0530000000001</v>
      </c>
      <c r="F1685" s="90">
        <v>0</v>
      </c>
    </row>
    <row r="1686" spans="1:6" ht="25.5" x14ac:dyDescent="0.2">
      <c r="A1686" s="89">
        <v>1684</v>
      </c>
      <c r="B1686" s="85" t="s">
        <v>921</v>
      </c>
      <c r="C1686" s="100" t="s">
        <v>922</v>
      </c>
      <c r="D1686" s="90">
        <v>1037.681</v>
      </c>
      <c r="E1686" s="90">
        <v>2838.3850000000002</v>
      </c>
      <c r="F1686" s="90">
        <v>0</v>
      </c>
    </row>
    <row r="1687" spans="1:6" ht="25.5" x14ac:dyDescent="0.2">
      <c r="A1687" s="89">
        <v>1685</v>
      </c>
      <c r="B1687" s="85" t="s">
        <v>3664</v>
      </c>
      <c r="C1687" s="100" t="s">
        <v>3665</v>
      </c>
      <c r="D1687" s="90">
        <v>1708.85</v>
      </c>
      <c r="E1687" s="90">
        <v>4679.22</v>
      </c>
      <c r="F1687" s="90">
        <v>0</v>
      </c>
    </row>
    <row r="1688" spans="1:6" ht="25.5" x14ac:dyDescent="0.2">
      <c r="A1688" s="89">
        <v>1686</v>
      </c>
      <c r="B1688" s="85" t="s">
        <v>3666</v>
      </c>
      <c r="C1688" s="100" t="s">
        <v>8460</v>
      </c>
      <c r="D1688" s="90">
        <v>218.50299999999999</v>
      </c>
      <c r="E1688" s="90">
        <v>218.511</v>
      </c>
      <c r="F1688" s="90">
        <v>0</v>
      </c>
    </row>
    <row r="1689" spans="1:6" ht="25.5" x14ac:dyDescent="0.2">
      <c r="A1689" s="89">
        <v>1687</v>
      </c>
      <c r="B1689" s="85" t="s">
        <v>3667</v>
      </c>
      <c r="C1689" s="100" t="s">
        <v>8461</v>
      </c>
      <c r="D1689" s="90">
        <v>1179.325</v>
      </c>
      <c r="E1689" s="90">
        <v>926.13099999999997</v>
      </c>
      <c r="F1689" s="90">
        <v>0</v>
      </c>
    </row>
    <row r="1690" spans="1:6" ht="25.5" x14ac:dyDescent="0.2">
      <c r="A1690" s="89">
        <v>1688</v>
      </c>
      <c r="B1690" s="85" t="s">
        <v>3668</v>
      </c>
      <c r="C1690" s="100" t="s">
        <v>3669</v>
      </c>
      <c r="D1690" s="90">
        <v>19749.91</v>
      </c>
      <c r="E1690" s="90">
        <v>15425.968999999999</v>
      </c>
      <c r="F1690" s="90">
        <v>0</v>
      </c>
    </row>
    <row r="1691" spans="1:6" x14ac:dyDescent="0.2">
      <c r="A1691" s="89">
        <v>1689</v>
      </c>
      <c r="B1691" s="85" t="s">
        <v>923</v>
      </c>
      <c r="C1691" s="100" t="s">
        <v>8462</v>
      </c>
      <c r="D1691" s="90">
        <v>25765.67</v>
      </c>
      <c r="E1691" s="90">
        <v>20124.04</v>
      </c>
      <c r="F1691" s="90">
        <v>0</v>
      </c>
    </row>
    <row r="1692" spans="1:6" ht="25.5" x14ac:dyDescent="0.2">
      <c r="A1692" s="89">
        <v>1690</v>
      </c>
      <c r="B1692" s="85" t="s">
        <v>924</v>
      </c>
      <c r="C1692" s="100" t="s">
        <v>925</v>
      </c>
      <c r="D1692" s="90">
        <v>3712.0819999999999</v>
      </c>
      <c r="E1692" s="90">
        <v>2909.1109999999999</v>
      </c>
      <c r="F1692" s="90">
        <v>0</v>
      </c>
    </row>
    <row r="1693" spans="1:6" ht="25.5" x14ac:dyDescent="0.2">
      <c r="A1693" s="89">
        <v>1691</v>
      </c>
      <c r="B1693" s="85" t="s">
        <v>926</v>
      </c>
      <c r="C1693" s="100" t="s">
        <v>927</v>
      </c>
      <c r="D1693" s="90">
        <v>19996.344000000001</v>
      </c>
      <c r="E1693" s="90">
        <v>15667.427</v>
      </c>
      <c r="F1693" s="90">
        <v>0</v>
      </c>
    </row>
    <row r="1694" spans="1:6" x14ac:dyDescent="0.2">
      <c r="A1694" s="89">
        <v>1692</v>
      </c>
      <c r="B1694" s="85" t="s">
        <v>928</v>
      </c>
      <c r="C1694" s="100" t="s">
        <v>8463</v>
      </c>
      <c r="D1694" s="90">
        <v>27565.684000000001</v>
      </c>
      <c r="E1694" s="90">
        <v>21637.295999999998</v>
      </c>
      <c r="F1694" s="90">
        <v>0</v>
      </c>
    </row>
    <row r="1695" spans="1:6" ht="25.5" x14ac:dyDescent="0.2">
      <c r="A1695" s="89">
        <v>1693</v>
      </c>
      <c r="B1695" s="85" t="s">
        <v>930</v>
      </c>
      <c r="C1695" s="100" t="s">
        <v>931</v>
      </c>
      <c r="D1695" s="90">
        <v>1673.2260000000001</v>
      </c>
      <c r="E1695" s="90">
        <v>1315.585</v>
      </c>
      <c r="F1695" s="90">
        <v>0</v>
      </c>
    </row>
    <row r="1696" spans="1:6" ht="25.5" x14ac:dyDescent="0.2">
      <c r="A1696" s="89">
        <v>1694</v>
      </c>
      <c r="B1696" s="85" t="s">
        <v>932</v>
      </c>
      <c r="C1696" s="100" t="s">
        <v>933</v>
      </c>
      <c r="D1696" s="90">
        <v>1576.393</v>
      </c>
      <c r="E1696" s="90">
        <v>1242.252</v>
      </c>
      <c r="F1696" s="90">
        <v>0</v>
      </c>
    </row>
    <row r="1697" spans="1:6" ht="25.5" x14ac:dyDescent="0.2">
      <c r="A1697" s="89">
        <v>1695</v>
      </c>
      <c r="B1697" s="85" t="s">
        <v>934</v>
      </c>
      <c r="C1697" s="100" t="s">
        <v>7266</v>
      </c>
      <c r="D1697" s="90">
        <v>4104.2860000000001</v>
      </c>
      <c r="E1697" s="90">
        <v>3215.4859999999999</v>
      </c>
      <c r="F1697" s="90">
        <v>0</v>
      </c>
    </row>
    <row r="1698" spans="1:6" ht="25.5" x14ac:dyDescent="0.2">
      <c r="A1698" s="89">
        <v>1696</v>
      </c>
      <c r="B1698" s="85" t="s">
        <v>3670</v>
      </c>
      <c r="C1698" s="100" t="s">
        <v>8464</v>
      </c>
      <c r="D1698" s="90">
        <v>327.14800000000002</v>
      </c>
      <c r="E1698" s="90">
        <v>256.54700000000003</v>
      </c>
      <c r="F1698" s="90">
        <v>0</v>
      </c>
    </row>
    <row r="1699" spans="1:6" ht="25.5" x14ac:dyDescent="0.2">
      <c r="A1699" s="89">
        <v>1697</v>
      </c>
      <c r="B1699" s="85" t="s">
        <v>935</v>
      </c>
      <c r="C1699" s="100" t="s">
        <v>936</v>
      </c>
      <c r="D1699" s="90">
        <v>2975.2640000000001</v>
      </c>
      <c r="E1699" s="90">
        <v>2324.924</v>
      </c>
      <c r="F1699" s="90">
        <v>0</v>
      </c>
    </row>
    <row r="1700" spans="1:6" ht="25.5" x14ac:dyDescent="0.2">
      <c r="A1700" s="89">
        <v>1698</v>
      </c>
      <c r="B1700" s="85" t="s">
        <v>937</v>
      </c>
      <c r="C1700" s="100" t="s">
        <v>938</v>
      </c>
      <c r="D1700" s="90">
        <v>8514.9439999999995</v>
      </c>
      <c r="E1700" s="90">
        <v>6666.2020000000002</v>
      </c>
      <c r="F1700" s="90">
        <v>0</v>
      </c>
    </row>
    <row r="1701" spans="1:6" x14ac:dyDescent="0.2">
      <c r="A1701" s="89">
        <v>1699</v>
      </c>
      <c r="B1701" s="85" t="s">
        <v>3671</v>
      </c>
      <c r="C1701" s="100" t="s">
        <v>8465</v>
      </c>
      <c r="D1701" s="90">
        <v>145.24700000000001</v>
      </c>
      <c r="E1701" s="90">
        <v>113.88800000000001</v>
      </c>
      <c r="F1701" s="90">
        <v>0</v>
      </c>
    </row>
    <row r="1702" spans="1:6" ht="25.5" x14ac:dyDescent="0.2">
      <c r="A1702" s="89">
        <v>1700</v>
      </c>
      <c r="B1702" s="85" t="s">
        <v>3672</v>
      </c>
      <c r="C1702" s="100" t="s">
        <v>8466</v>
      </c>
      <c r="D1702" s="90">
        <v>489.529</v>
      </c>
      <c r="E1702" s="90">
        <v>491.7</v>
      </c>
      <c r="F1702" s="90">
        <v>0</v>
      </c>
    </row>
    <row r="1703" spans="1:6" ht="25.5" x14ac:dyDescent="0.2">
      <c r="A1703" s="89">
        <v>1701</v>
      </c>
      <c r="B1703" s="85" t="s">
        <v>3673</v>
      </c>
      <c r="C1703" s="100" t="s">
        <v>3674</v>
      </c>
      <c r="D1703" s="90">
        <v>1874.123</v>
      </c>
      <c r="E1703" s="90">
        <v>1875.761</v>
      </c>
      <c r="F1703" s="90">
        <v>0</v>
      </c>
    </row>
    <row r="1704" spans="1:6" ht="25.5" x14ac:dyDescent="0.2">
      <c r="A1704" s="89">
        <v>1702</v>
      </c>
      <c r="B1704" s="85" t="s">
        <v>939</v>
      </c>
      <c r="C1704" s="100" t="s">
        <v>7267</v>
      </c>
      <c r="D1704" s="90">
        <v>13355.332</v>
      </c>
      <c r="E1704" s="90">
        <v>13379.995000000001</v>
      </c>
      <c r="F1704" s="90">
        <v>0</v>
      </c>
    </row>
    <row r="1705" spans="1:6" ht="25.5" x14ac:dyDescent="0.2">
      <c r="A1705" s="89">
        <v>1703</v>
      </c>
      <c r="B1705" s="85" t="s">
        <v>3675</v>
      </c>
      <c r="C1705" s="100" t="s">
        <v>3676</v>
      </c>
      <c r="D1705" s="90">
        <v>387.84</v>
      </c>
      <c r="E1705" s="90">
        <v>387.19600000000003</v>
      </c>
      <c r="F1705" s="90">
        <v>0</v>
      </c>
    </row>
    <row r="1706" spans="1:6" x14ac:dyDescent="0.2">
      <c r="A1706" s="89">
        <v>1704</v>
      </c>
      <c r="B1706" s="85" t="s">
        <v>940</v>
      </c>
      <c r="C1706" s="100" t="s">
        <v>7268</v>
      </c>
      <c r="D1706" s="90">
        <v>653.41399999999999</v>
      </c>
      <c r="E1706" s="90">
        <v>654.82500000000005</v>
      </c>
      <c r="F1706" s="90">
        <v>0</v>
      </c>
    </row>
    <row r="1707" spans="1:6" ht="25.5" x14ac:dyDescent="0.2">
      <c r="A1707" s="89">
        <v>1705</v>
      </c>
      <c r="B1707" s="85" t="s">
        <v>3677</v>
      </c>
      <c r="C1707" s="100" t="s">
        <v>3678</v>
      </c>
      <c r="D1707" s="90">
        <v>9.8629999999999995</v>
      </c>
      <c r="E1707" s="90">
        <v>9.8309999999999995</v>
      </c>
      <c r="F1707" s="90">
        <v>0</v>
      </c>
    </row>
    <row r="1708" spans="1:6" x14ac:dyDescent="0.2">
      <c r="A1708" s="89">
        <v>1706</v>
      </c>
      <c r="B1708" s="85" t="s">
        <v>3679</v>
      </c>
      <c r="C1708" s="100" t="s">
        <v>8467</v>
      </c>
      <c r="D1708" s="90">
        <v>0.158</v>
      </c>
      <c r="E1708" s="90">
        <v>0.432</v>
      </c>
      <c r="F1708" s="90">
        <v>0</v>
      </c>
    </row>
    <row r="1709" spans="1:6" x14ac:dyDescent="0.2">
      <c r="A1709" s="89">
        <v>1707</v>
      </c>
      <c r="B1709" s="85" t="s">
        <v>3680</v>
      </c>
      <c r="C1709" s="100" t="s">
        <v>8468</v>
      </c>
      <c r="D1709" s="90">
        <v>3.7970000000000002</v>
      </c>
      <c r="E1709" s="90">
        <v>10.365</v>
      </c>
      <c r="F1709" s="90">
        <v>0</v>
      </c>
    </row>
    <row r="1710" spans="1:6" x14ac:dyDescent="0.2">
      <c r="A1710" s="89">
        <v>1708</v>
      </c>
      <c r="B1710" s="85" t="s">
        <v>3681</v>
      </c>
      <c r="C1710" s="100" t="s">
        <v>8469</v>
      </c>
      <c r="D1710" s="90">
        <v>3.5880000000000001</v>
      </c>
      <c r="E1710" s="90">
        <v>5.1310000000000002</v>
      </c>
      <c r="F1710" s="90">
        <v>0</v>
      </c>
    </row>
    <row r="1711" spans="1:6" x14ac:dyDescent="0.2">
      <c r="A1711" s="89">
        <v>1709</v>
      </c>
      <c r="B1711" s="85" t="s">
        <v>3682</v>
      </c>
      <c r="C1711" s="100" t="s">
        <v>8470</v>
      </c>
      <c r="D1711" s="90">
        <v>2.3580000000000001</v>
      </c>
      <c r="E1711" s="90">
        <v>3.4359999999999999</v>
      </c>
      <c r="F1711" s="90">
        <v>0</v>
      </c>
    </row>
    <row r="1712" spans="1:6" x14ac:dyDescent="0.2">
      <c r="A1712" s="89">
        <v>1710</v>
      </c>
      <c r="B1712" s="85" t="s">
        <v>3683</v>
      </c>
      <c r="C1712" s="100" t="s">
        <v>8471</v>
      </c>
      <c r="D1712" s="90">
        <v>3.0219999999999998</v>
      </c>
      <c r="E1712" s="90">
        <v>4.3339999999999996</v>
      </c>
      <c r="F1712" s="90">
        <v>0</v>
      </c>
    </row>
    <row r="1713" spans="1:6" x14ac:dyDescent="0.2">
      <c r="A1713" s="89">
        <v>1711</v>
      </c>
      <c r="B1713" s="85" t="s">
        <v>3684</v>
      </c>
      <c r="C1713" s="100" t="s">
        <v>8472</v>
      </c>
      <c r="D1713" s="90">
        <v>10.590999999999999</v>
      </c>
      <c r="E1713" s="90">
        <v>10.676</v>
      </c>
      <c r="F1713" s="90">
        <v>0</v>
      </c>
    </row>
    <row r="1714" spans="1:6" ht="25.5" x14ac:dyDescent="0.2">
      <c r="A1714" s="89">
        <v>1712</v>
      </c>
      <c r="B1714" s="85" t="s">
        <v>3685</v>
      </c>
      <c r="C1714" s="100" t="s">
        <v>3686</v>
      </c>
      <c r="D1714" s="90">
        <v>24.145</v>
      </c>
      <c r="E1714" s="90">
        <v>0.13</v>
      </c>
      <c r="F1714" s="90">
        <v>0</v>
      </c>
    </row>
    <row r="1715" spans="1:6" x14ac:dyDescent="0.2">
      <c r="A1715" s="89">
        <v>1713</v>
      </c>
      <c r="B1715" s="85" t="s">
        <v>3687</v>
      </c>
      <c r="C1715" s="100" t="s">
        <v>8473</v>
      </c>
      <c r="D1715" s="90">
        <v>120.724</v>
      </c>
      <c r="E1715" s="90">
        <v>120.649</v>
      </c>
      <c r="F1715" s="90">
        <v>0</v>
      </c>
    </row>
    <row r="1716" spans="1:6" x14ac:dyDescent="0.2">
      <c r="A1716" s="89">
        <v>1714</v>
      </c>
      <c r="B1716" s="85" t="s">
        <v>3688</v>
      </c>
      <c r="C1716" s="100" t="s">
        <v>8474</v>
      </c>
      <c r="D1716" s="90">
        <v>43.536999999999999</v>
      </c>
      <c r="E1716" s="90">
        <v>43.783000000000001</v>
      </c>
      <c r="F1716" s="90">
        <v>0</v>
      </c>
    </row>
    <row r="1717" spans="1:6" x14ac:dyDescent="0.2">
      <c r="A1717" s="89">
        <v>1715</v>
      </c>
      <c r="B1717" s="85" t="s">
        <v>941</v>
      </c>
      <c r="C1717" s="100" t="s">
        <v>8475</v>
      </c>
      <c r="D1717" s="90">
        <v>16.483000000000001</v>
      </c>
      <c r="E1717" s="90">
        <v>16.495000000000001</v>
      </c>
      <c r="F1717" s="90">
        <v>0</v>
      </c>
    </row>
    <row r="1718" spans="1:6" x14ac:dyDescent="0.2">
      <c r="A1718" s="89">
        <v>1716</v>
      </c>
      <c r="B1718" s="85" t="s">
        <v>3689</v>
      </c>
      <c r="C1718" s="100" t="s">
        <v>8476</v>
      </c>
      <c r="D1718" s="90">
        <v>42.225000000000001</v>
      </c>
      <c r="E1718" s="90">
        <v>5795</v>
      </c>
      <c r="F1718" s="90">
        <v>0</v>
      </c>
    </row>
    <row r="1719" spans="1:6" ht="25.5" x14ac:dyDescent="0.2">
      <c r="A1719" s="89">
        <v>1717</v>
      </c>
      <c r="B1719" s="85" t="s">
        <v>3690</v>
      </c>
      <c r="C1719" s="100" t="s">
        <v>8477</v>
      </c>
      <c r="D1719" s="90">
        <v>2.1970000000000001</v>
      </c>
      <c r="E1719" s="90">
        <v>0</v>
      </c>
      <c r="F1719" s="90">
        <v>0</v>
      </c>
    </row>
    <row r="1720" spans="1:6" ht="25.5" x14ac:dyDescent="0.2">
      <c r="A1720" s="89">
        <v>1718</v>
      </c>
      <c r="B1720" s="85" t="s">
        <v>942</v>
      </c>
      <c r="C1720" s="100" t="s">
        <v>7269</v>
      </c>
      <c r="D1720" s="90">
        <v>23.594000000000001</v>
      </c>
      <c r="E1720" s="90">
        <v>0.97499999999999998</v>
      </c>
      <c r="F1720" s="90">
        <v>0</v>
      </c>
    </row>
    <row r="1721" spans="1:6" ht="25.5" x14ac:dyDescent="0.2">
      <c r="A1721" s="89">
        <v>1719</v>
      </c>
      <c r="B1721" s="85" t="s">
        <v>3691</v>
      </c>
      <c r="C1721" s="100" t="s">
        <v>3692</v>
      </c>
      <c r="D1721" s="90">
        <v>7.4999999999999997E-2</v>
      </c>
      <c r="E1721" s="90">
        <v>0.20399999999999999</v>
      </c>
      <c r="F1721" s="90">
        <v>0</v>
      </c>
    </row>
    <row r="1722" spans="1:6" x14ac:dyDescent="0.2">
      <c r="A1722" s="89">
        <v>1720</v>
      </c>
      <c r="B1722" s="85" t="s">
        <v>3693</v>
      </c>
      <c r="C1722" s="100" t="s">
        <v>8478</v>
      </c>
      <c r="D1722" s="90">
        <v>0.45800000000000002</v>
      </c>
      <c r="E1722" s="90">
        <v>1.3149999999999999</v>
      </c>
      <c r="F1722" s="90">
        <v>0</v>
      </c>
    </row>
    <row r="1723" spans="1:6" ht="25.5" x14ac:dyDescent="0.2">
      <c r="A1723" s="89">
        <v>1721</v>
      </c>
      <c r="B1723" s="85" t="s">
        <v>3694</v>
      </c>
      <c r="C1723" s="100" t="s">
        <v>3695</v>
      </c>
      <c r="D1723" s="90">
        <v>0.71699999999999997</v>
      </c>
      <c r="E1723" s="90">
        <v>5506.6629999999996</v>
      </c>
      <c r="F1723" s="90">
        <v>0</v>
      </c>
    </row>
    <row r="1724" spans="1:6" x14ac:dyDescent="0.2">
      <c r="A1724" s="89">
        <v>1722</v>
      </c>
      <c r="B1724" s="85" t="s">
        <v>3696</v>
      </c>
      <c r="C1724" s="100" t="s">
        <v>8479</v>
      </c>
      <c r="D1724" s="90">
        <v>0</v>
      </c>
      <c r="E1724" s="90">
        <v>161818.75200000001</v>
      </c>
      <c r="F1724" s="90">
        <v>0</v>
      </c>
    </row>
    <row r="1725" spans="1:6" ht="25.5" x14ac:dyDescent="0.2">
      <c r="A1725" s="89">
        <v>1723</v>
      </c>
      <c r="B1725" s="85" t="s">
        <v>3697</v>
      </c>
      <c r="C1725" s="100" t="s">
        <v>3698</v>
      </c>
      <c r="D1725" s="90">
        <v>3.0830000000000002</v>
      </c>
      <c r="E1725" s="90">
        <v>4.4059999999999997</v>
      </c>
      <c r="F1725" s="90">
        <v>0</v>
      </c>
    </row>
    <row r="1726" spans="1:6" ht="25.5" x14ac:dyDescent="0.2">
      <c r="A1726" s="89">
        <v>1724</v>
      </c>
      <c r="B1726" s="85" t="s">
        <v>3699</v>
      </c>
      <c r="C1726" s="100" t="s">
        <v>3700</v>
      </c>
      <c r="D1726" s="90">
        <v>73.231999999999999</v>
      </c>
      <c r="E1726" s="90">
        <v>73.819999999999993</v>
      </c>
      <c r="F1726" s="90">
        <v>0</v>
      </c>
    </row>
    <row r="1727" spans="1:6" x14ac:dyDescent="0.2">
      <c r="A1727" s="89">
        <v>1725</v>
      </c>
      <c r="B1727" s="85" t="s">
        <v>3701</v>
      </c>
      <c r="C1727" s="100" t="s">
        <v>8480</v>
      </c>
      <c r="D1727" s="90">
        <v>31.381</v>
      </c>
      <c r="E1727" s="90">
        <v>88.980999999999995</v>
      </c>
      <c r="F1727" s="90">
        <v>0</v>
      </c>
    </row>
    <row r="1728" spans="1:6" ht="25.5" x14ac:dyDescent="0.2">
      <c r="A1728" s="89">
        <v>1726</v>
      </c>
      <c r="B1728" s="85" t="s">
        <v>3702</v>
      </c>
      <c r="C1728" s="100" t="s">
        <v>3703</v>
      </c>
      <c r="D1728" s="90">
        <v>235.44399999999999</v>
      </c>
      <c r="E1728" s="90">
        <v>643.03499999999997</v>
      </c>
      <c r="F1728" s="90">
        <v>0</v>
      </c>
    </row>
    <row r="1729" spans="1:6" ht="25.5" x14ac:dyDescent="0.2">
      <c r="A1729" s="89">
        <v>1727</v>
      </c>
      <c r="B1729" s="85" t="s">
        <v>3704</v>
      </c>
      <c r="C1729" s="100" t="s">
        <v>3705</v>
      </c>
      <c r="D1729" s="90">
        <v>0</v>
      </c>
      <c r="E1729" s="90">
        <v>6.5000000000000002E-2</v>
      </c>
      <c r="F1729" s="90">
        <v>0</v>
      </c>
    </row>
    <row r="1730" spans="1:6" ht="25.5" x14ac:dyDescent="0.2">
      <c r="A1730" s="89">
        <v>1728</v>
      </c>
      <c r="B1730" s="85" t="s">
        <v>3706</v>
      </c>
      <c r="C1730" s="100" t="s">
        <v>3707</v>
      </c>
      <c r="D1730" s="90">
        <v>12.69</v>
      </c>
      <c r="E1730" s="90">
        <v>26276.959999999999</v>
      </c>
      <c r="F1730" s="90">
        <v>0</v>
      </c>
    </row>
    <row r="1731" spans="1:6" ht="25.5" x14ac:dyDescent="0.2">
      <c r="A1731" s="89">
        <v>1729</v>
      </c>
      <c r="B1731" s="85" t="s">
        <v>3708</v>
      </c>
      <c r="C1731" s="100" t="s">
        <v>3709</v>
      </c>
      <c r="D1731" s="90">
        <v>779.52</v>
      </c>
      <c r="E1731" s="90">
        <v>71624.263999999996</v>
      </c>
      <c r="F1731" s="90">
        <v>0</v>
      </c>
    </row>
    <row r="1732" spans="1:6" ht="25.5" x14ac:dyDescent="0.2">
      <c r="A1732" s="89">
        <v>1730</v>
      </c>
      <c r="B1732" s="85" t="s">
        <v>944</v>
      </c>
      <c r="C1732" s="100" t="s">
        <v>945</v>
      </c>
      <c r="D1732" s="90">
        <v>5371.3829999999998</v>
      </c>
      <c r="E1732" s="90">
        <v>7717.7910000000002</v>
      </c>
      <c r="F1732" s="90">
        <v>0</v>
      </c>
    </row>
    <row r="1733" spans="1:6" ht="25.5" x14ac:dyDescent="0.2">
      <c r="A1733" s="89">
        <v>1731</v>
      </c>
      <c r="B1733" s="85" t="s">
        <v>3710</v>
      </c>
      <c r="C1733" s="100" t="s">
        <v>3711</v>
      </c>
      <c r="D1733" s="90">
        <v>162.63200000000001</v>
      </c>
      <c r="E1733" s="90">
        <v>232.761</v>
      </c>
      <c r="F1733" s="90">
        <v>0</v>
      </c>
    </row>
    <row r="1734" spans="1:6" ht="25.5" x14ac:dyDescent="0.2">
      <c r="A1734" s="89">
        <v>1732</v>
      </c>
      <c r="B1734" s="85" t="s">
        <v>946</v>
      </c>
      <c r="C1734" s="100" t="s">
        <v>947</v>
      </c>
      <c r="D1734" s="90">
        <v>36579.184000000001</v>
      </c>
      <c r="E1734" s="90">
        <v>52553.728000000003</v>
      </c>
      <c r="F1734" s="90">
        <v>0</v>
      </c>
    </row>
    <row r="1735" spans="1:6" ht="25.5" x14ac:dyDescent="0.2">
      <c r="A1735" s="89">
        <v>1733</v>
      </c>
      <c r="B1735" s="85" t="s">
        <v>948</v>
      </c>
      <c r="C1735" s="100" t="s">
        <v>949</v>
      </c>
      <c r="D1735" s="90">
        <v>19618.565999999999</v>
      </c>
      <c r="E1735" s="90">
        <v>28115.004000000001</v>
      </c>
      <c r="F1735" s="90">
        <v>0</v>
      </c>
    </row>
    <row r="1736" spans="1:6" ht="25.5" x14ac:dyDescent="0.2">
      <c r="A1736" s="89">
        <v>1734</v>
      </c>
      <c r="B1736" s="85" t="s">
        <v>3712</v>
      </c>
      <c r="C1736" s="100" t="s">
        <v>3713</v>
      </c>
      <c r="D1736" s="90">
        <v>39.226999999999997</v>
      </c>
      <c r="E1736" s="90">
        <v>40.950000000000003</v>
      </c>
      <c r="F1736" s="90">
        <v>0</v>
      </c>
    </row>
    <row r="1737" spans="1:6" ht="25.5" x14ac:dyDescent="0.2">
      <c r="A1737" s="89">
        <v>1735</v>
      </c>
      <c r="B1737" s="85" t="s">
        <v>3714</v>
      </c>
      <c r="C1737" s="100" t="s">
        <v>3715</v>
      </c>
      <c r="D1737" s="90">
        <v>1251.6690000000001</v>
      </c>
      <c r="E1737" s="90">
        <v>1247.9739999999999</v>
      </c>
      <c r="F1737" s="90">
        <v>0</v>
      </c>
    </row>
    <row r="1738" spans="1:6" x14ac:dyDescent="0.2">
      <c r="A1738" s="89">
        <v>1736</v>
      </c>
      <c r="B1738" s="85" t="s">
        <v>3716</v>
      </c>
      <c r="C1738" s="100" t="s">
        <v>8481</v>
      </c>
      <c r="D1738" s="90">
        <v>10001.089</v>
      </c>
      <c r="E1738" s="90">
        <v>10437.002</v>
      </c>
      <c r="F1738" s="90">
        <v>0</v>
      </c>
    </row>
    <row r="1739" spans="1:6" x14ac:dyDescent="0.2">
      <c r="A1739" s="89">
        <v>1737</v>
      </c>
      <c r="B1739" s="85" t="s">
        <v>3717</v>
      </c>
      <c r="C1739" s="100" t="s">
        <v>20804</v>
      </c>
      <c r="D1739" s="90">
        <v>8.9999999999999993E-3</v>
      </c>
      <c r="E1739" s="90">
        <v>0</v>
      </c>
      <c r="F1739" s="90">
        <v>0</v>
      </c>
    </row>
    <row r="1740" spans="1:6" x14ac:dyDescent="0.2">
      <c r="A1740" s="89">
        <v>1738</v>
      </c>
      <c r="B1740" s="85" t="s">
        <v>3718</v>
      </c>
      <c r="C1740" s="100" t="s">
        <v>8482</v>
      </c>
      <c r="D1740" s="90">
        <v>59.865000000000002</v>
      </c>
      <c r="E1740" s="90">
        <v>59.73</v>
      </c>
      <c r="F1740" s="90">
        <v>0</v>
      </c>
    </row>
    <row r="1741" spans="1:6" ht="25.5" x14ac:dyDescent="0.2">
      <c r="A1741" s="89">
        <v>1739</v>
      </c>
      <c r="B1741" s="85" t="s">
        <v>950</v>
      </c>
      <c r="C1741" s="100" t="s">
        <v>7270</v>
      </c>
      <c r="D1741" s="90">
        <v>1207.403</v>
      </c>
      <c r="E1741" s="90">
        <v>1223.309</v>
      </c>
      <c r="F1741" s="90">
        <v>0</v>
      </c>
    </row>
    <row r="1742" spans="1:6" ht="25.5" x14ac:dyDescent="0.2">
      <c r="A1742" s="89">
        <v>1740</v>
      </c>
      <c r="B1742" s="85" t="s">
        <v>3719</v>
      </c>
      <c r="C1742" s="100" t="s">
        <v>3720</v>
      </c>
      <c r="D1742" s="90">
        <v>15923.215</v>
      </c>
      <c r="E1742" s="90">
        <v>16006.565000000001</v>
      </c>
      <c r="F1742" s="90">
        <v>0</v>
      </c>
    </row>
    <row r="1743" spans="1:6" ht="25.5" x14ac:dyDescent="0.2">
      <c r="A1743" s="89">
        <v>1741</v>
      </c>
      <c r="B1743" s="85" t="s">
        <v>3721</v>
      </c>
      <c r="C1743" s="100" t="s">
        <v>3722</v>
      </c>
      <c r="D1743" s="90">
        <v>10469.623</v>
      </c>
      <c r="E1743" s="90">
        <v>10516.334999999999</v>
      </c>
      <c r="F1743" s="90">
        <v>0</v>
      </c>
    </row>
    <row r="1744" spans="1:6" ht="25.5" x14ac:dyDescent="0.2">
      <c r="A1744" s="89">
        <v>1742</v>
      </c>
      <c r="B1744" s="85" t="s">
        <v>3723</v>
      </c>
      <c r="C1744" s="100" t="s">
        <v>3722</v>
      </c>
      <c r="D1744" s="90">
        <v>8140.1379999999999</v>
      </c>
      <c r="E1744" s="90">
        <v>8136.2709999999997</v>
      </c>
      <c r="F1744" s="90">
        <v>0</v>
      </c>
    </row>
    <row r="1745" spans="1:6" ht="25.5" x14ac:dyDescent="0.2">
      <c r="A1745" s="89">
        <v>1743</v>
      </c>
      <c r="B1745" s="85" t="s">
        <v>3724</v>
      </c>
      <c r="C1745" s="100" t="s">
        <v>3725</v>
      </c>
      <c r="D1745" s="90">
        <v>6521.9930000000004</v>
      </c>
      <c r="E1745" s="90">
        <v>6506.7070000000003</v>
      </c>
      <c r="F1745" s="90">
        <v>0</v>
      </c>
    </row>
    <row r="1746" spans="1:6" ht="25.5" x14ac:dyDescent="0.2">
      <c r="A1746" s="89">
        <v>1744</v>
      </c>
      <c r="B1746" s="85" t="s">
        <v>3726</v>
      </c>
      <c r="C1746" s="100" t="s">
        <v>3725</v>
      </c>
      <c r="D1746" s="90">
        <v>334.709</v>
      </c>
      <c r="E1746" s="90">
        <v>333.72399999999999</v>
      </c>
      <c r="F1746" s="90">
        <v>0</v>
      </c>
    </row>
    <row r="1747" spans="1:6" ht="25.5" x14ac:dyDescent="0.2">
      <c r="A1747" s="89">
        <v>1745</v>
      </c>
      <c r="B1747" s="85" t="s">
        <v>3727</v>
      </c>
      <c r="C1747" s="100" t="s">
        <v>3725</v>
      </c>
      <c r="D1747" s="90">
        <v>1159.8399999999999</v>
      </c>
      <c r="E1747" s="90">
        <v>1166.0830000000001</v>
      </c>
      <c r="F1747" s="90">
        <v>0</v>
      </c>
    </row>
    <row r="1748" spans="1:6" ht="25.5" x14ac:dyDescent="0.2">
      <c r="A1748" s="89">
        <v>1746</v>
      </c>
      <c r="B1748" s="85" t="s">
        <v>951</v>
      </c>
      <c r="C1748" s="100" t="s">
        <v>952</v>
      </c>
      <c r="D1748" s="90">
        <v>4153.4799999999996</v>
      </c>
      <c r="E1748" s="90">
        <v>4165.4570000000003</v>
      </c>
      <c r="F1748" s="90">
        <v>0</v>
      </c>
    </row>
    <row r="1749" spans="1:6" ht="25.5" x14ac:dyDescent="0.2">
      <c r="A1749" s="89">
        <v>1747</v>
      </c>
      <c r="B1749" s="85" t="s">
        <v>953</v>
      </c>
      <c r="C1749" s="100" t="s">
        <v>954</v>
      </c>
      <c r="D1749" s="90">
        <v>2405.154</v>
      </c>
      <c r="E1749" s="90">
        <v>2441.0120000000002</v>
      </c>
      <c r="F1749" s="90">
        <v>0</v>
      </c>
    </row>
    <row r="1750" spans="1:6" ht="25.5" x14ac:dyDescent="0.2">
      <c r="A1750" s="89">
        <v>1748</v>
      </c>
      <c r="B1750" s="85" t="s">
        <v>955</v>
      </c>
      <c r="C1750" s="100" t="s">
        <v>956</v>
      </c>
      <c r="D1750" s="90">
        <v>2861.8380000000002</v>
      </c>
      <c r="E1750" s="90">
        <v>2859.1559999999999</v>
      </c>
      <c r="F1750" s="90">
        <v>0</v>
      </c>
    </row>
    <row r="1751" spans="1:6" x14ac:dyDescent="0.2">
      <c r="A1751" s="89">
        <v>1749</v>
      </c>
      <c r="B1751" s="85" t="s">
        <v>957</v>
      </c>
      <c r="C1751" s="100" t="s">
        <v>7271</v>
      </c>
      <c r="D1751" s="90">
        <v>19410.84</v>
      </c>
      <c r="E1751" s="90">
        <v>19844.560000000001</v>
      </c>
      <c r="F1751" s="90">
        <v>0</v>
      </c>
    </row>
    <row r="1752" spans="1:6" x14ac:dyDescent="0.2">
      <c r="A1752" s="89">
        <v>1750</v>
      </c>
      <c r="B1752" s="85" t="s">
        <v>958</v>
      </c>
      <c r="C1752" s="100" t="s">
        <v>8483</v>
      </c>
      <c r="D1752" s="90">
        <v>439.65499999999997</v>
      </c>
      <c r="E1752" s="90">
        <v>444.35599999999999</v>
      </c>
      <c r="F1752" s="90">
        <v>0</v>
      </c>
    </row>
    <row r="1753" spans="1:6" ht="25.5" x14ac:dyDescent="0.2">
      <c r="A1753" s="89">
        <v>1751</v>
      </c>
      <c r="B1753" s="85" t="s">
        <v>959</v>
      </c>
      <c r="C1753" s="100" t="s">
        <v>7272</v>
      </c>
      <c r="D1753" s="90">
        <v>5722.3090000000002</v>
      </c>
      <c r="E1753" s="90">
        <v>5716.9279999999999</v>
      </c>
      <c r="F1753" s="90">
        <v>0</v>
      </c>
    </row>
    <row r="1754" spans="1:6" ht="25.5" x14ac:dyDescent="0.2">
      <c r="A1754" s="89">
        <v>1752</v>
      </c>
      <c r="B1754" s="85" t="s">
        <v>3728</v>
      </c>
      <c r="C1754" s="100" t="s">
        <v>3729</v>
      </c>
      <c r="D1754" s="90">
        <v>1589.864</v>
      </c>
      <c r="E1754" s="90">
        <v>1600.106</v>
      </c>
      <c r="F1754" s="90">
        <v>0</v>
      </c>
    </row>
    <row r="1755" spans="1:6" ht="25.5" x14ac:dyDescent="0.2">
      <c r="A1755" s="89">
        <v>1753</v>
      </c>
      <c r="B1755" s="85" t="s">
        <v>960</v>
      </c>
      <c r="C1755" s="100" t="s">
        <v>961</v>
      </c>
      <c r="D1755" s="90">
        <v>1373.3340000000001</v>
      </c>
      <c r="E1755" s="90">
        <v>1980.9559999999999</v>
      </c>
      <c r="F1755" s="90">
        <v>0</v>
      </c>
    </row>
    <row r="1756" spans="1:6" x14ac:dyDescent="0.2">
      <c r="A1756" s="89">
        <v>1754</v>
      </c>
      <c r="B1756" s="85" t="s">
        <v>962</v>
      </c>
      <c r="C1756" s="100" t="s">
        <v>8484</v>
      </c>
      <c r="D1756" s="90">
        <v>602.37900000000002</v>
      </c>
      <c r="E1756" s="90">
        <v>645.17600000000004</v>
      </c>
      <c r="F1756" s="90">
        <v>0</v>
      </c>
    </row>
    <row r="1757" spans="1:6" ht="25.5" x14ac:dyDescent="0.2">
      <c r="A1757" s="89">
        <v>1755</v>
      </c>
      <c r="B1757" s="85" t="s">
        <v>963</v>
      </c>
      <c r="C1757" s="100" t="s">
        <v>964</v>
      </c>
      <c r="D1757" s="90">
        <v>267.57400000000001</v>
      </c>
      <c r="E1757" s="90">
        <v>386.17500000000001</v>
      </c>
      <c r="F1757" s="90">
        <v>0</v>
      </c>
    </row>
    <row r="1758" spans="1:6" ht="25.5" x14ac:dyDescent="0.2">
      <c r="A1758" s="89">
        <v>1756</v>
      </c>
      <c r="B1758" s="85" t="s">
        <v>3730</v>
      </c>
      <c r="C1758" s="100" t="s">
        <v>3731</v>
      </c>
      <c r="D1758" s="90">
        <v>12.473000000000001</v>
      </c>
      <c r="E1758" s="90">
        <v>17.265000000000001</v>
      </c>
      <c r="F1758" s="90">
        <v>0</v>
      </c>
    </row>
    <row r="1759" spans="1:6" ht="25.5" x14ac:dyDescent="0.2">
      <c r="A1759" s="89">
        <v>1757</v>
      </c>
      <c r="B1759" s="85" t="s">
        <v>3732</v>
      </c>
      <c r="C1759" s="100" t="s">
        <v>3733</v>
      </c>
      <c r="D1759" s="90">
        <v>500.37599999999998</v>
      </c>
      <c r="E1759" s="90">
        <v>723.79399999999998</v>
      </c>
      <c r="F1759" s="90">
        <v>0</v>
      </c>
    </row>
    <row r="1760" spans="1:6" ht="25.5" x14ac:dyDescent="0.2">
      <c r="A1760" s="89">
        <v>1758</v>
      </c>
      <c r="B1760" s="85" t="s">
        <v>965</v>
      </c>
      <c r="C1760" s="100" t="s">
        <v>7273</v>
      </c>
      <c r="D1760" s="90">
        <v>523.68499999999995</v>
      </c>
      <c r="E1760" s="90">
        <v>522.53399999999999</v>
      </c>
      <c r="F1760" s="90">
        <v>0</v>
      </c>
    </row>
    <row r="1761" spans="1:6" x14ac:dyDescent="0.2">
      <c r="A1761" s="89">
        <v>1759</v>
      </c>
      <c r="B1761" s="85" t="s">
        <v>966</v>
      </c>
      <c r="C1761" s="100" t="s">
        <v>7274</v>
      </c>
      <c r="D1761" s="90">
        <v>29739.723999999998</v>
      </c>
      <c r="E1761" s="90">
        <v>30040.748</v>
      </c>
      <c r="F1761" s="90">
        <v>0</v>
      </c>
    </row>
    <row r="1762" spans="1:6" ht="25.5" x14ac:dyDescent="0.2">
      <c r="A1762" s="89">
        <v>1760</v>
      </c>
      <c r="B1762" s="85" t="s">
        <v>3734</v>
      </c>
      <c r="C1762" s="100" t="s">
        <v>8485</v>
      </c>
      <c r="D1762" s="90">
        <v>5.1760000000000002</v>
      </c>
      <c r="E1762" s="90">
        <v>5.2240000000000002</v>
      </c>
      <c r="F1762" s="90">
        <v>0</v>
      </c>
    </row>
    <row r="1763" spans="1:6" x14ac:dyDescent="0.2">
      <c r="A1763" s="89">
        <v>1761</v>
      </c>
      <c r="B1763" s="85" t="s">
        <v>3735</v>
      </c>
      <c r="C1763" s="100" t="s">
        <v>8486</v>
      </c>
      <c r="D1763" s="90">
        <v>0.39600000000000002</v>
      </c>
      <c r="E1763" s="90">
        <v>0.4</v>
      </c>
      <c r="F1763" s="90">
        <v>0</v>
      </c>
    </row>
    <row r="1764" spans="1:6" x14ac:dyDescent="0.2">
      <c r="A1764" s="89">
        <v>1762</v>
      </c>
      <c r="B1764" s="85" t="s">
        <v>3736</v>
      </c>
      <c r="C1764" s="100" t="s">
        <v>8487</v>
      </c>
      <c r="D1764" s="90">
        <v>909.75800000000004</v>
      </c>
      <c r="E1764" s="90">
        <v>906.92100000000005</v>
      </c>
      <c r="F1764" s="90">
        <v>0</v>
      </c>
    </row>
    <row r="1765" spans="1:6" x14ac:dyDescent="0.2">
      <c r="A1765" s="89">
        <v>1763</v>
      </c>
      <c r="B1765" s="85" t="s">
        <v>3737</v>
      </c>
      <c r="C1765" s="100" t="s">
        <v>8488</v>
      </c>
      <c r="D1765" s="90">
        <v>6238.2860000000001</v>
      </c>
      <c r="E1765" s="90">
        <v>6299.3140000000003</v>
      </c>
      <c r="F1765" s="90">
        <v>0</v>
      </c>
    </row>
    <row r="1766" spans="1:6" x14ac:dyDescent="0.2">
      <c r="A1766" s="89">
        <v>1764</v>
      </c>
      <c r="B1766" s="85" t="s">
        <v>3738</v>
      </c>
      <c r="C1766" s="100" t="s">
        <v>8489</v>
      </c>
      <c r="D1766" s="90">
        <v>4928.6180000000004</v>
      </c>
      <c r="E1766" s="90">
        <v>4918.8639999999996</v>
      </c>
      <c r="F1766" s="90">
        <v>0</v>
      </c>
    </row>
    <row r="1767" spans="1:6" x14ac:dyDescent="0.2">
      <c r="A1767" s="89">
        <v>1765</v>
      </c>
      <c r="B1767" s="85" t="s">
        <v>3739</v>
      </c>
      <c r="C1767" s="100" t="s">
        <v>8490</v>
      </c>
      <c r="D1767" s="90">
        <v>1200.886</v>
      </c>
      <c r="E1767" s="90">
        <v>1197.145</v>
      </c>
      <c r="F1767" s="90">
        <v>0</v>
      </c>
    </row>
    <row r="1768" spans="1:6" x14ac:dyDescent="0.2">
      <c r="A1768" s="89">
        <v>1766</v>
      </c>
      <c r="B1768" s="85" t="s">
        <v>3740</v>
      </c>
      <c r="C1768" s="100" t="s">
        <v>8491</v>
      </c>
      <c r="D1768" s="90">
        <v>2667.279</v>
      </c>
      <c r="E1768" s="90">
        <v>2665.1840000000002</v>
      </c>
      <c r="F1768" s="90">
        <v>0</v>
      </c>
    </row>
    <row r="1769" spans="1:6" x14ac:dyDescent="0.2">
      <c r="A1769" s="89">
        <v>1767</v>
      </c>
      <c r="B1769" s="85" t="s">
        <v>967</v>
      </c>
      <c r="C1769" s="100" t="s">
        <v>8492</v>
      </c>
      <c r="D1769" s="90">
        <v>2401.605</v>
      </c>
      <c r="E1769" s="90">
        <v>2414.0630000000001</v>
      </c>
      <c r="F1769" s="90">
        <v>0</v>
      </c>
    </row>
    <row r="1770" spans="1:6" x14ac:dyDescent="0.2">
      <c r="A1770" s="89">
        <v>1768</v>
      </c>
      <c r="B1770" s="85" t="s">
        <v>968</v>
      </c>
      <c r="C1770" s="100" t="s">
        <v>8493</v>
      </c>
      <c r="D1770" s="90">
        <v>544.38300000000004</v>
      </c>
      <c r="E1770" s="90">
        <v>547.49099999999999</v>
      </c>
      <c r="F1770" s="90">
        <v>0</v>
      </c>
    </row>
    <row r="1771" spans="1:6" ht="25.5" x14ac:dyDescent="0.2">
      <c r="A1771" s="89">
        <v>1769</v>
      </c>
      <c r="B1771" s="85" t="s">
        <v>969</v>
      </c>
      <c r="C1771" s="100" t="s">
        <v>970</v>
      </c>
      <c r="D1771" s="90">
        <v>1443.2919999999999</v>
      </c>
      <c r="E1771" s="90">
        <v>1460.4870000000001</v>
      </c>
      <c r="F1771" s="90">
        <v>0</v>
      </c>
    </row>
    <row r="1772" spans="1:6" x14ac:dyDescent="0.2">
      <c r="A1772" s="89">
        <v>1770</v>
      </c>
      <c r="B1772" s="85" t="s">
        <v>971</v>
      </c>
      <c r="C1772" s="100" t="s">
        <v>8494</v>
      </c>
      <c r="D1772" s="90">
        <v>252.53700000000001</v>
      </c>
      <c r="E1772" s="90">
        <v>257.56700000000001</v>
      </c>
      <c r="F1772" s="90">
        <v>0</v>
      </c>
    </row>
    <row r="1773" spans="1:6" x14ac:dyDescent="0.2">
      <c r="A1773" s="89">
        <v>1771</v>
      </c>
      <c r="B1773" s="85" t="s">
        <v>972</v>
      </c>
      <c r="C1773" s="100" t="s">
        <v>8495</v>
      </c>
      <c r="D1773" s="90">
        <v>115.181</v>
      </c>
      <c r="E1773" s="90">
        <v>315.488</v>
      </c>
      <c r="F1773" s="90">
        <v>0</v>
      </c>
    </row>
    <row r="1774" spans="1:6" x14ac:dyDescent="0.2">
      <c r="A1774" s="89">
        <v>1772</v>
      </c>
      <c r="B1774" s="85" t="s">
        <v>3741</v>
      </c>
      <c r="C1774" s="100" t="s">
        <v>8496</v>
      </c>
      <c r="D1774" s="90">
        <v>167.51499999999999</v>
      </c>
      <c r="E1774" s="90">
        <v>457.63900000000001</v>
      </c>
      <c r="F1774" s="90">
        <v>0</v>
      </c>
    </row>
    <row r="1775" spans="1:6" x14ac:dyDescent="0.2">
      <c r="A1775" s="89">
        <v>1773</v>
      </c>
      <c r="B1775" s="85" t="s">
        <v>973</v>
      </c>
      <c r="C1775" s="100" t="s">
        <v>8497</v>
      </c>
      <c r="D1775" s="90">
        <v>653.298</v>
      </c>
      <c r="E1775" s="90">
        <v>651.98500000000001</v>
      </c>
      <c r="F1775" s="90">
        <v>0</v>
      </c>
    </row>
    <row r="1776" spans="1:6" x14ac:dyDescent="0.2">
      <c r="A1776" s="89">
        <v>1774</v>
      </c>
      <c r="B1776" s="85" t="s">
        <v>974</v>
      </c>
      <c r="C1776" s="100" t="s">
        <v>8498</v>
      </c>
      <c r="D1776" s="90">
        <v>2214.7919999999999</v>
      </c>
      <c r="E1776" s="90">
        <v>2224.1729999999998</v>
      </c>
      <c r="F1776" s="90">
        <v>0</v>
      </c>
    </row>
    <row r="1777" spans="1:6" x14ac:dyDescent="0.2">
      <c r="A1777" s="89">
        <v>1775</v>
      </c>
      <c r="B1777" s="85" t="s">
        <v>3742</v>
      </c>
      <c r="C1777" s="100" t="s">
        <v>8499</v>
      </c>
      <c r="D1777" s="90">
        <v>13.994</v>
      </c>
      <c r="E1777" s="90">
        <v>38.328000000000003</v>
      </c>
      <c r="F1777" s="90">
        <v>0</v>
      </c>
    </row>
    <row r="1778" spans="1:6" ht="25.5" x14ac:dyDescent="0.2">
      <c r="A1778" s="89">
        <v>1776</v>
      </c>
      <c r="B1778" s="85" t="s">
        <v>3743</v>
      </c>
      <c r="C1778" s="100" t="s">
        <v>3744</v>
      </c>
      <c r="D1778" s="90">
        <v>10.173999999999999</v>
      </c>
      <c r="E1778" s="90">
        <v>10.589</v>
      </c>
      <c r="F1778" s="90">
        <v>0</v>
      </c>
    </row>
    <row r="1779" spans="1:6" ht="25.5" x14ac:dyDescent="0.2">
      <c r="A1779" s="89">
        <v>1777</v>
      </c>
      <c r="B1779" s="85" t="s">
        <v>3745</v>
      </c>
      <c r="C1779" s="100" t="s">
        <v>8500</v>
      </c>
      <c r="D1779" s="90">
        <v>35.963999999999999</v>
      </c>
      <c r="E1779" s="90">
        <v>35.911000000000001</v>
      </c>
      <c r="F1779" s="90">
        <v>0</v>
      </c>
    </row>
    <row r="1780" spans="1:6" ht="25.5" x14ac:dyDescent="0.2">
      <c r="A1780" s="89">
        <v>1778</v>
      </c>
      <c r="B1780" s="85" t="s">
        <v>976</v>
      </c>
      <c r="C1780" s="100" t="s">
        <v>977</v>
      </c>
      <c r="D1780" s="90">
        <v>1.516</v>
      </c>
      <c r="E1780" s="90">
        <v>2.1360000000000001</v>
      </c>
      <c r="F1780" s="90">
        <v>0</v>
      </c>
    </row>
    <row r="1781" spans="1:6" ht="25.5" x14ac:dyDescent="0.2">
      <c r="A1781" s="89">
        <v>1779</v>
      </c>
      <c r="B1781" s="85" t="s">
        <v>979</v>
      </c>
      <c r="C1781" s="100" t="s">
        <v>980</v>
      </c>
      <c r="D1781" s="90">
        <v>33.57</v>
      </c>
      <c r="E1781" s="90">
        <v>48.457000000000001</v>
      </c>
      <c r="F1781" s="90">
        <v>0</v>
      </c>
    </row>
    <row r="1782" spans="1:6" ht="25.5" x14ac:dyDescent="0.2">
      <c r="A1782" s="89">
        <v>1780</v>
      </c>
      <c r="B1782" s="85" t="s">
        <v>981</v>
      </c>
      <c r="C1782" s="100" t="s">
        <v>982</v>
      </c>
      <c r="D1782" s="90">
        <v>1.7470000000000001</v>
      </c>
      <c r="E1782" s="90">
        <v>2.5609999999999999</v>
      </c>
      <c r="F1782" s="90">
        <v>0</v>
      </c>
    </row>
    <row r="1783" spans="1:6" ht="25.5" x14ac:dyDescent="0.2">
      <c r="A1783" s="89">
        <v>1781</v>
      </c>
      <c r="B1783" s="85" t="s">
        <v>3746</v>
      </c>
      <c r="C1783" s="100" t="s">
        <v>982</v>
      </c>
      <c r="D1783" s="90">
        <v>4.4669999999999996</v>
      </c>
      <c r="E1783" s="90">
        <v>6.3869999999999996</v>
      </c>
      <c r="F1783" s="90">
        <v>0</v>
      </c>
    </row>
    <row r="1784" spans="1:6" ht="25.5" x14ac:dyDescent="0.2">
      <c r="A1784" s="89">
        <v>1782</v>
      </c>
      <c r="B1784" s="85" t="s">
        <v>3747</v>
      </c>
      <c r="C1784" s="100" t="s">
        <v>982</v>
      </c>
      <c r="D1784" s="90">
        <v>1.5209999999999999</v>
      </c>
      <c r="E1784" s="90">
        <v>2.2050000000000001</v>
      </c>
      <c r="F1784" s="90">
        <v>0</v>
      </c>
    </row>
    <row r="1785" spans="1:6" x14ac:dyDescent="0.2">
      <c r="A1785" s="89">
        <v>1783</v>
      </c>
      <c r="B1785" s="85" t="s">
        <v>3748</v>
      </c>
      <c r="C1785" s="100" t="s">
        <v>8501</v>
      </c>
      <c r="D1785" s="90">
        <v>2.5790000000000002</v>
      </c>
      <c r="E1785" s="90">
        <v>3.7530000000000001</v>
      </c>
      <c r="F1785" s="90">
        <v>0</v>
      </c>
    </row>
    <row r="1786" spans="1:6" ht="25.5" x14ac:dyDescent="0.2">
      <c r="A1786" s="89">
        <v>1784</v>
      </c>
      <c r="B1786" s="85" t="s">
        <v>983</v>
      </c>
      <c r="C1786" s="100" t="s">
        <v>7275</v>
      </c>
      <c r="D1786" s="90">
        <v>14.545</v>
      </c>
      <c r="E1786" s="90">
        <v>14.474</v>
      </c>
      <c r="F1786" s="90">
        <v>0</v>
      </c>
    </row>
    <row r="1787" spans="1:6" x14ac:dyDescent="0.2">
      <c r="A1787" s="89">
        <v>1785</v>
      </c>
      <c r="B1787" s="85" t="s">
        <v>984</v>
      </c>
      <c r="C1787" s="100" t="s">
        <v>7276</v>
      </c>
      <c r="D1787" s="90">
        <v>11.808999999999999</v>
      </c>
      <c r="E1787" s="90">
        <v>11.835000000000001</v>
      </c>
      <c r="F1787" s="90">
        <v>0</v>
      </c>
    </row>
    <row r="1788" spans="1:6" ht="25.5" x14ac:dyDescent="0.2">
      <c r="A1788" s="89">
        <v>1786</v>
      </c>
      <c r="B1788" s="85" t="s">
        <v>985</v>
      </c>
      <c r="C1788" s="100" t="s">
        <v>986</v>
      </c>
      <c r="D1788" s="90">
        <v>28.734999999999999</v>
      </c>
      <c r="E1788" s="90">
        <v>29.085999999999999</v>
      </c>
      <c r="F1788" s="90">
        <v>0</v>
      </c>
    </row>
    <row r="1789" spans="1:6" x14ac:dyDescent="0.2">
      <c r="A1789" s="89">
        <v>1787</v>
      </c>
      <c r="B1789" s="85" t="s">
        <v>3749</v>
      </c>
      <c r="C1789" s="100" t="s">
        <v>8502</v>
      </c>
      <c r="D1789" s="90">
        <v>225.916</v>
      </c>
      <c r="E1789" s="90">
        <v>620.94399999999996</v>
      </c>
      <c r="F1789" s="90">
        <v>0</v>
      </c>
    </row>
    <row r="1790" spans="1:6" ht="25.5" x14ac:dyDescent="0.2">
      <c r="A1790" s="89">
        <v>1788</v>
      </c>
      <c r="B1790" s="85" t="s">
        <v>3750</v>
      </c>
      <c r="C1790" s="100" t="s">
        <v>3751</v>
      </c>
      <c r="D1790" s="90">
        <v>2.3490000000000002</v>
      </c>
      <c r="E1790" s="90">
        <v>6.7329999999999997</v>
      </c>
      <c r="F1790" s="90">
        <v>0</v>
      </c>
    </row>
    <row r="1791" spans="1:6" ht="25.5" x14ac:dyDescent="0.2">
      <c r="A1791" s="89">
        <v>1789</v>
      </c>
      <c r="B1791" s="85" t="s">
        <v>3752</v>
      </c>
      <c r="C1791" s="100" t="s">
        <v>3753</v>
      </c>
      <c r="D1791" s="90">
        <v>117.05</v>
      </c>
      <c r="E1791" s="90">
        <v>319.67599999999999</v>
      </c>
      <c r="F1791" s="90">
        <v>0</v>
      </c>
    </row>
    <row r="1792" spans="1:6" ht="25.5" x14ac:dyDescent="0.2">
      <c r="A1792" s="89">
        <v>1790</v>
      </c>
      <c r="B1792" s="85" t="s">
        <v>3754</v>
      </c>
      <c r="C1792" s="100" t="s">
        <v>3755</v>
      </c>
      <c r="D1792" s="90">
        <v>2.331</v>
      </c>
      <c r="E1792" s="90">
        <v>6.6820000000000004</v>
      </c>
      <c r="F1792" s="90">
        <v>0</v>
      </c>
    </row>
    <row r="1793" spans="1:6" ht="25.5" x14ac:dyDescent="0.2">
      <c r="A1793" s="89">
        <v>1791</v>
      </c>
      <c r="B1793" s="85" t="s">
        <v>3756</v>
      </c>
      <c r="C1793" s="100" t="s">
        <v>3757</v>
      </c>
      <c r="D1793" s="90">
        <v>1.157</v>
      </c>
      <c r="E1793" s="90">
        <v>3.16</v>
      </c>
      <c r="F1793" s="90">
        <v>0</v>
      </c>
    </row>
    <row r="1794" spans="1:6" ht="25.5" x14ac:dyDescent="0.2">
      <c r="A1794" s="89">
        <v>1792</v>
      </c>
      <c r="B1794" s="85" t="s">
        <v>3758</v>
      </c>
      <c r="C1794" s="100" t="s">
        <v>3759</v>
      </c>
      <c r="D1794" s="90">
        <v>2.7389999999999999</v>
      </c>
      <c r="E1794" s="90">
        <v>7.5419999999999998</v>
      </c>
      <c r="F1794" s="90">
        <v>0</v>
      </c>
    </row>
    <row r="1795" spans="1:6" ht="25.5" x14ac:dyDescent="0.2">
      <c r="A1795" s="89">
        <v>1793</v>
      </c>
      <c r="B1795" s="85" t="s">
        <v>3760</v>
      </c>
      <c r="C1795" s="100" t="s">
        <v>3761</v>
      </c>
      <c r="D1795" s="90">
        <v>0</v>
      </c>
      <c r="E1795" s="90">
        <v>0</v>
      </c>
      <c r="F1795" s="90">
        <v>0</v>
      </c>
    </row>
    <row r="1796" spans="1:6" ht="25.5" x14ac:dyDescent="0.2">
      <c r="A1796" s="89">
        <v>1794</v>
      </c>
      <c r="B1796" s="85" t="s">
        <v>990</v>
      </c>
      <c r="C1796" s="100" t="s">
        <v>7277</v>
      </c>
      <c r="D1796" s="90">
        <v>3741.2669999999998</v>
      </c>
      <c r="E1796" s="90">
        <v>5351.5029999999997</v>
      </c>
      <c r="F1796" s="90">
        <v>0</v>
      </c>
    </row>
    <row r="1797" spans="1:6" x14ac:dyDescent="0.2">
      <c r="A1797" s="89">
        <v>1795</v>
      </c>
      <c r="B1797" s="85" t="s">
        <v>3762</v>
      </c>
      <c r="C1797" s="100" t="s">
        <v>8503</v>
      </c>
      <c r="D1797" s="90">
        <v>41116.184000000001</v>
      </c>
      <c r="E1797" s="90">
        <v>18.46</v>
      </c>
      <c r="F1797" s="90">
        <v>0</v>
      </c>
    </row>
    <row r="1798" spans="1:6" x14ac:dyDescent="0.2">
      <c r="A1798" s="89">
        <v>1796</v>
      </c>
      <c r="B1798" s="85" t="s">
        <v>991</v>
      </c>
      <c r="C1798" s="100" t="s">
        <v>8504</v>
      </c>
      <c r="D1798" s="90">
        <v>597.59400000000005</v>
      </c>
      <c r="E1798" s="90">
        <v>607.46699999999998</v>
      </c>
      <c r="F1798" s="90">
        <v>0</v>
      </c>
    </row>
    <row r="1799" spans="1:6" ht="25.5" x14ac:dyDescent="0.2">
      <c r="A1799" s="89">
        <v>1797</v>
      </c>
      <c r="B1799" s="85" t="s">
        <v>3763</v>
      </c>
      <c r="C1799" s="100" t="s">
        <v>8505</v>
      </c>
      <c r="D1799" s="90">
        <v>643.26800000000003</v>
      </c>
      <c r="E1799" s="90">
        <v>649.51199999999994</v>
      </c>
      <c r="F1799" s="90">
        <v>0</v>
      </c>
    </row>
    <row r="1800" spans="1:6" x14ac:dyDescent="0.2">
      <c r="A1800" s="89">
        <v>1798</v>
      </c>
      <c r="B1800" s="85" t="s">
        <v>3764</v>
      </c>
      <c r="C1800" s="100" t="s">
        <v>8506</v>
      </c>
      <c r="D1800" s="90">
        <v>33.520000000000003</v>
      </c>
      <c r="E1800" s="90">
        <v>35.023000000000003</v>
      </c>
      <c r="F1800" s="90">
        <v>0</v>
      </c>
    </row>
    <row r="1801" spans="1:6" ht="25.5" x14ac:dyDescent="0.2">
      <c r="A1801" s="89">
        <v>1799</v>
      </c>
      <c r="B1801" s="85" t="s">
        <v>992</v>
      </c>
      <c r="C1801" s="100" t="s">
        <v>7278</v>
      </c>
      <c r="D1801" s="90">
        <v>5286.0990000000002</v>
      </c>
      <c r="E1801" s="90">
        <v>5319.15</v>
      </c>
      <c r="F1801" s="90">
        <v>0</v>
      </c>
    </row>
    <row r="1802" spans="1:6" ht="25.5" x14ac:dyDescent="0.2">
      <c r="A1802" s="89">
        <v>1800</v>
      </c>
      <c r="B1802" s="85" t="s">
        <v>3765</v>
      </c>
      <c r="C1802" s="100" t="s">
        <v>3766</v>
      </c>
      <c r="D1802" s="90">
        <v>98065.68</v>
      </c>
      <c r="E1802" s="90">
        <v>100439.728</v>
      </c>
      <c r="F1802" s="90">
        <v>0</v>
      </c>
    </row>
    <row r="1803" spans="1:6" ht="25.5" x14ac:dyDescent="0.2">
      <c r="A1803" s="89">
        <v>1801</v>
      </c>
      <c r="B1803" s="85" t="s">
        <v>3767</v>
      </c>
      <c r="C1803" s="100" t="s">
        <v>3768</v>
      </c>
      <c r="D1803" s="90">
        <v>81736.152000000002</v>
      </c>
      <c r="E1803" s="90">
        <v>84089.687999999995</v>
      </c>
      <c r="F1803" s="90">
        <v>0</v>
      </c>
    </row>
    <row r="1804" spans="1:6" ht="25.5" x14ac:dyDescent="0.2">
      <c r="A1804" s="89">
        <v>1802</v>
      </c>
      <c r="B1804" s="85" t="s">
        <v>993</v>
      </c>
      <c r="C1804" s="100" t="s">
        <v>994</v>
      </c>
      <c r="D1804" s="90">
        <v>180415.64799999999</v>
      </c>
      <c r="E1804" s="90">
        <v>185602.76800000001</v>
      </c>
      <c r="F1804" s="90">
        <v>0</v>
      </c>
    </row>
    <row r="1805" spans="1:6" x14ac:dyDescent="0.2">
      <c r="A1805" s="89">
        <v>1803</v>
      </c>
      <c r="B1805" s="85" t="s">
        <v>3769</v>
      </c>
      <c r="C1805" s="100" t="s">
        <v>8507</v>
      </c>
      <c r="D1805" s="90">
        <v>1491.8820000000001</v>
      </c>
      <c r="E1805" s="90">
        <v>1517.079</v>
      </c>
      <c r="F1805" s="90">
        <v>0</v>
      </c>
    </row>
    <row r="1806" spans="1:6" ht="25.5" x14ac:dyDescent="0.2">
      <c r="A1806" s="89">
        <v>1804</v>
      </c>
      <c r="B1806" s="85" t="s">
        <v>3770</v>
      </c>
      <c r="C1806" s="100" t="s">
        <v>3771</v>
      </c>
      <c r="D1806" s="90">
        <v>733.32799999999997</v>
      </c>
      <c r="E1806" s="90">
        <v>762.53499999999997</v>
      </c>
      <c r="F1806" s="90">
        <v>0</v>
      </c>
    </row>
    <row r="1807" spans="1:6" ht="25.5" x14ac:dyDescent="0.2">
      <c r="A1807" s="89">
        <v>1805</v>
      </c>
      <c r="B1807" s="85" t="s">
        <v>995</v>
      </c>
      <c r="C1807" s="100" t="s">
        <v>996</v>
      </c>
      <c r="D1807" s="90">
        <v>593.51800000000003</v>
      </c>
      <c r="E1807" s="90">
        <v>618.72900000000004</v>
      </c>
      <c r="F1807" s="90">
        <v>0</v>
      </c>
    </row>
    <row r="1808" spans="1:6" ht="25.5" x14ac:dyDescent="0.2">
      <c r="A1808" s="89">
        <v>1806</v>
      </c>
      <c r="B1808" s="85" t="s">
        <v>3772</v>
      </c>
      <c r="C1808" s="100" t="s">
        <v>3773</v>
      </c>
      <c r="D1808" s="90">
        <v>18860.011999999999</v>
      </c>
      <c r="E1808" s="90">
        <v>18875.601999999999</v>
      </c>
      <c r="F1808" s="90">
        <v>0</v>
      </c>
    </row>
    <row r="1809" spans="1:6" ht="25.5" x14ac:dyDescent="0.2">
      <c r="A1809" s="89">
        <v>1807</v>
      </c>
      <c r="B1809" s="85" t="s">
        <v>3774</v>
      </c>
      <c r="C1809" s="100" t="s">
        <v>3775</v>
      </c>
      <c r="D1809" s="90">
        <v>4370.9930000000004</v>
      </c>
      <c r="E1809" s="90">
        <v>5774.1819999999998</v>
      </c>
      <c r="F1809" s="90">
        <v>0</v>
      </c>
    </row>
    <row r="1810" spans="1:6" x14ac:dyDescent="0.2">
      <c r="A1810" s="89">
        <v>1808</v>
      </c>
      <c r="B1810" s="85" t="s">
        <v>3776</v>
      </c>
      <c r="C1810" s="100" t="s">
        <v>8508</v>
      </c>
      <c r="D1810" s="90">
        <v>1429.81</v>
      </c>
      <c r="E1810" s="90">
        <v>2175.5700000000002</v>
      </c>
      <c r="F1810" s="90">
        <v>0</v>
      </c>
    </row>
    <row r="1811" spans="1:6" ht="25.5" x14ac:dyDescent="0.2">
      <c r="A1811" s="89">
        <v>1809</v>
      </c>
      <c r="B1811" s="85" t="s">
        <v>3777</v>
      </c>
      <c r="C1811" s="100" t="s">
        <v>3778</v>
      </c>
      <c r="D1811" s="90">
        <v>363.024</v>
      </c>
      <c r="E1811" s="90">
        <v>457.452</v>
      </c>
      <c r="F1811" s="90">
        <v>0</v>
      </c>
    </row>
    <row r="1812" spans="1:6" ht="25.5" x14ac:dyDescent="0.2">
      <c r="A1812" s="89">
        <v>1810</v>
      </c>
      <c r="B1812" s="85" t="s">
        <v>3779</v>
      </c>
      <c r="C1812" s="100" t="s">
        <v>8509</v>
      </c>
      <c r="D1812" s="90">
        <v>119.753</v>
      </c>
      <c r="E1812" s="90">
        <v>119.703</v>
      </c>
      <c r="F1812" s="90">
        <v>0</v>
      </c>
    </row>
    <row r="1813" spans="1:6" ht="25.5" x14ac:dyDescent="0.2">
      <c r="A1813" s="89">
        <v>1811</v>
      </c>
      <c r="B1813" s="85" t="s">
        <v>3780</v>
      </c>
      <c r="C1813" s="100" t="s">
        <v>3781</v>
      </c>
      <c r="D1813" s="90">
        <v>7094.2209999999995</v>
      </c>
      <c r="E1813" s="90">
        <v>13084.205</v>
      </c>
      <c r="F1813" s="90">
        <v>0</v>
      </c>
    </row>
    <row r="1814" spans="1:6" x14ac:dyDescent="0.2">
      <c r="A1814" s="89">
        <v>1812</v>
      </c>
      <c r="B1814" s="85" t="s">
        <v>3782</v>
      </c>
      <c r="C1814" s="100" t="s">
        <v>8510</v>
      </c>
      <c r="D1814" s="90">
        <v>26382.02</v>
      </c>
      <c r="E1814" s="90">
        <v>46558.544000000002</v>
      </c>
      <c r="F1814" s="90">
        <v>0</v>
      </c>
    </row>
    <row r="1815" spans="1:6" ht="25.5" x14ac:dyDescent="0.2">
      <c r="A1815" s="89">
        <v>1813</v>
      </c>
      <c r="B1815" s="85" t="s">
        <v>3783</v>
      </c>
      <c r="C1815" s="100" t="s">
        <v>8511</v>
      </c>
      <c r="D1815" s="90">
        <v>38557.815999999999</v>
      </c>
      <c r="E1815" s="90">
        <v>64971.5</v>
      </c>
      <c r="F1815" s="90">
        <v>0</v>
      </c>
    </row>
    <row r="1816" spans="1:6" ht="25.5" x14ac:dyDescent="0.2">
      <c r="A1816" s="89">
        <v>1814</v>
      </c>
      <c r="B1816" s="85" t="s">
        <v>3784</v>
      </c>
      <c r="C1816" s="100" t="s">
        <v>8512</v>
      </c>
      <c r="D1816" s="90">
        <v>283.64299999999997</v>
      </c>
      <c r="E1816" s="90">
        <v>371.81400000000002</v>
      </c>
      <c r="F1816" s="90">
        <v>0</v>
      </c>
    </row>
    <row r="1817" spans="1:6" ht="25.5" x14ac:dyDescent="0.2">
      <c r="A1817" s="89">
        <v>1815</v>
      </c>
      <c r="B1817" s="85" t="s">
        <v>3785</v>
      </c>
      <c r="C1817" s="100" t="s">
        <v>3786</v>
      </c>
      <c r="D1817" s="90">
        <v>2.6909999999999998</v>
      </c>
      <c r="E1817" s="90">
        <v>2.6819999999999999</v>
      </c>
      <c r="F1817" s="90">
        <v>0</v>
      </c>
    </row>
    <row r="1818" spans="1:6" ht="25.5" x14ac:dyDescent="0.2">
      <c r="A1818" s="89">
        <v>1816</v>
      </c>
      <c r="B1818" s="85" t="s">
        <v>3787</v>
      </c>
      <c r="C1818" s="100" t="s">
        <v>8513</v>
      </c>
      <c r="D1818" s="90">
        <v>6581.0569999999998</v>
      </c>
      <c r="E1818" s="90">
        <v>8894.4159999999993</v>
      </c>
      <c r="F1818" s="90">
        <v>0</v>
      </c>
    </row>
    <row r="1819" spans="1:6" x14ac:dyDescent="0.2">
      <c r="A1819" s="89">
        <v>1817</v>
      </c>
      <c r="B1819" s="85" t="s">
        <v>3788</v>
      </c>
      <c r="C1819" s="100" t="s">
        <v>8514</v>
      </c>
      <c r="D1819" s="90">
        <v>369.48599999999999</v>
      </c>
      <c r="E1819" s="90">
        <v>501.20699999999999</v>
      </c>
      <c r="F1819" s="90">
        <v>0</v>
      </c>
    </row>
    <row r="1820" spans="1:6" x14ac:dyDescent="0.2">
      <c r="A1820" s="89">
        <v>1818</v>
      </c>
      <c r="B1820" s="85" t="s">
        <v>3789</v>
      </c>
      <c r="C1820" s="100" t="s">
        <v>8515</v>
      </c>
      <c r="D1820" s="90">
        <v>9874.6949999999997</v>
      </c>
      <c r="E1820" s="90">
        <v>12262.377</v>
      </c>
      <c r="F1820" s="90">
        <v>0</v>
      </c>
    </row>
    <row r="1821" spans="1:6" x14ac:dyDescent="0.2">
      <c r="A1821" s="89">
        <v>1819</v>
      </c>
      <c r="B1821" s="85" t="s">
        <v>3790</v>
      </c>
      <c r="C1821" s="100" t="s">
        <v>8516</v>
      </c>
      <c r="D1821" s="90">
        <v>6.0279999999999996</v>
      </c>
      <c r="E1821" s="90">
        <v>6.0730000000000004</v>
      </c>
      <c r="F1821" s="90">
        <v>0</v>
      </c>
    </row>
    <row r="1822" spans="1:6" x14ac:dyDescent="0.2">
      <c r="A1822" s="89">
        <v>1820</v>
      </c>
      <c r="B1822" s="85" t="s">
        <v>997</v>
      </c>
      <c r="C1822" s="100" t="s">
        <v>8517</v>
      </c>
      <c r="D1822" s="90">
        <v>3151.395</v>
      </c>
      <c r="E1822" s="90">
        <v>3178.6120000000001</v>
      </c>
      <c r="F1822" s="90">
        <v>0</v>
      </c>
    </row>
    <row r="1823" spans="1:6" ht="25.5" x14ac:dyDescent="0.2">
      <c r="A1823" s="89">
        <v>1821</v>
      </c>
      <c r="B1823" s="85" t="s">
        <v>3791</v>
      </c>
      <c r="C1823" s="100" t="s">
        <v>3792</v>
      </c>
      <c r="D1823" s="90">
        <v>32.375</v>
      </c>
      <c r="E1823" s="90">
        <v>32.716999999999999</v>
      </c>
      <c r="F1823" s="90">
        <v>0</v>
      </c>
    </row>
    <row r="1824" spans="1:6" x14ac:dyDescent="0.2">
      <c r="A1824" s="89">
        <v>1822</v>
      </c>
      <c r="B1824" s="85" t="s">
        <v>3793</v>
      </c>
      <c r="C1824" s="100" t="s">
        <v>8518</v>
      </c>
      <c r="D1824" s="90">
        <v>249.077</v>
      </c>
      <c r="E1824" s="90">
        <v>249.90199999999999</v>
      </c>
      <c r="F1824" s="90">
        <v>0</v>
      </c>
    </row>
    <row r="1825" spans="1:6" x14ac:dyDescent="0.2">
      <c r="A1825" s="89">
        <v>1823</v>
      </c>
      <c r="B1825" s="85" t="s">
        <v>998</v>
      </c>
      <c r="C1825" s="100" t="s">
        <v>7279</v>
      </c>
      <c r="D1825" s="90">
        <v>593.49099999999999</v>
      </c>
      <c r="E1825" s="90">
        <v>599.05999999999995</v>
      </c>
      <c r="F1825" s="90">
        <v>0</v>
      </c>
    </row>
    <row r="1826" spans="1:6" x14ac:dyDescent="0.2">
      <c r="A1826" s="89">
        <v>1824</v>
      </c>
      <c r="B1826" s="85" t="s">
        <v>999</v>
      </c>
      <c r="C1826" s="100" t="s">
        <v>7280</v>
      </c>
      <c r="D1826" s="90">
        <v>400.02300000000002</v>
      </c>
      <c r="E1826" s="90">
        <v>407.12700000000001</v>
      </c>
      <c r="F1826" s="90">
        <v>0</v>
      </c>
    </row>
    <row r="1827" spans="1:6" x14ac:dyDescent="0.2">
      <c r="A1827" s="89">
        <v>1825</v>
      </c>
      <c r="B1827" s="85" t="s">
        <v>3794</v>
      </c>
      <c r="C1827" s="100" t="s">
        <v>8519</v>
      </c>
      <c r="D1827" s="90">
        <v>3129.8159999999998</v>
      </c>
      <c r="E1827" s="90">
        <v>3461.3040000000001</v>
      </c>
      <c r="F1827" s="90">
        <v>0</v>
      </c>
    </row>
    <row r="1828" spans="1:6" ht="25.5" x14ac:dyDescent="0.2">
      <c r="A1828" s="89">
        <v>1826</v>
      </c>
      <c r="B1828" s="85" t="s">
        <v>3795</v>
      </c>
      <c r="C1828" s="100" t="s">
        <v>3796</v>
      </c>
      <c r="D1828" s="90">
        <v>28509.864000000001</v>
      </c>
      <c r="E1828" s="90">
        <v>50485.612000000001</v>
      </c>
      <c r="F1828" s="90">
        <v>0</v>
      </c>
    </row>
    <row r="1829" spans="1:6" x14ac:dyDescent="0.2">
      <c r="A1829" s="89">
        <v>1827</v>
      </c>
      <c r="B1829" s="85" t="s">
        <v>3797</v>
      </c>
      <c r="C1829" s="100" t="s">
        <v>8520</v>
      </c>
      <c r="D1829" s="90">
        <v>2376.7280000000001</v>
      </c>
      <c r="E1829" s="90">
        <v>3766.0909999999999</v>
      </c>
      <c r="F1829" s="90">
        <v>0</v>
      </c>
    </row>
    <row r="1830" spans="1:6" x14ac:dyDescent="0.2">
      <c r="A1830" s="89">
        <v>1828</v>
      </c>
      <c r="B1830" s="85" t="s">
        <v>3798</v>
      </c>
      <c r="C1830" s="100" t="s">
        <v>8521</v>
      </c>
      <c r="D1830" s="90">
        <v>108.286</v>
      </c>
      <c r="E1830" s="90">
        <v>111.054</v>
      </c>
      <c r="F1830" s="90">
        <v>0</v>
      </c>
    </row>
    <row r="1831" spans="1:6" x14ac:dyDescent="0.2">
      <c r="A1831" s="89">
        <v>1829</v>
      </c>
      <c r="B1831" s="85" t="s">
        <v>3799</v>
      </c>
      <c r="C1831" s="100" t="s">
        <v>8522</v>
      </c>
      <c r="D1831" s="90">
        <v>11.282</v>
      </c>
      <c r="E1831" s="90">
        <v>11.324</v>
      </c>
      <c r="F1831" s="90">
        <v>0</v>
      </c>
    </row>
    <row r="1832" spans="1:6" x14ac:dyDescent="0.2">
      <c r="A1832" s="89">
        <v>1830</v>
      </c>
      <c r="B1832" s="85" t="s">
        <v>3800</v>
      </c>
      <c r="C1832" s="100" t="s">
        <v>8523</v>
      </c>
      <c r="D1832" s="90">
        <v>156.52500000000001</v>
      </c>
      <c r="E1832" s="90">
        <v>157.65899999999999</v>
      </c>
      <c r="F1832" s="90">
        <v>0</v>
      </c>
    </row>
    <row r="1833" spans="1:6" ht="25.5" x14ac:dyDescent="0.2">
      <c r="A1833" s="89">
        <v>1831</v>
      </c>
      <c r="B1833" s="85" t="s">
        <v>3801</v>
      </c>
      <c r="C1833" s="100" t="s">
        <v>3802</v>
      </c>
      <c r="D1833" s="90">
        <v>52.619</v>
      </c>
      <c r="E1833" s="90">
        <v>52.753</v>
      </c>
      <c r="F1833" s="90">
        <v>0</v>
      </c>
    </row>
    <row r="1834" spans="1:6" ht="25.5" x14ac:dyDescent="0.2">
      <c r="A1834" s="89">
        <v>1832</v>
      </c>
      <c r="B1834" s="85" t="s">
        <v>3803</v>
      </c>
      <c r="C1834" s="100" t="s">
        <v>3804</v>
      </c>
      <c r="D1834" s="90">
        <v>490.327</v>
      </c>
      <c r="E1834" s="90">
        <v>494.976</v>
      </c>
      <c r="F1834" s="90">
        <v>0</v>
      </c>
    </row>
    <row r="1835" spans="1:6" ht="25.5" x14ac:dyDescent="0.2">
      <c r="A1835" s="89">
        <v>1833</v>
      </c>
      <c r="B1835" s="85" t="s">
        <v>3805</v>
      </c>
      <c r="C1835" s="100" t="s">
        <v>3806</v>
      </c>
      <c r="D1835" s="90">
        <v>143.78</v>
      </c>
      <c r="E1835" s="90">
        <v>150.506</v>
      </c>
      <c r="F1835" s="90">
        <v>0</v>
      </c>
    </row>
    <row r="1836" spans="1:6" ht="25.5" x14ac:dyDescent="0.2">
      <c r="A1836" s="89">
        <v>1834</v>
      </c>
      <c r="B1836" s="85" t="s">
        <v>3807</v>
      </c>
      <c r="C1836" s="100" t="s">
        <v>3808</v>
      </c>
      <c r="D1836" s="90">
        <v>384.51499999999999</v>
      </c>
      <c r="E1836" s="90">
        <v>400.36399999999998</v>
      </c>
      <c r="F1836" s="90">
        <v>0</v>
      </c>
    </row>
    <row r="1837" spans="1:6" ht="25.5" x14ac:dyDescent="0.2">
      <c r="A1837" s="89">
        <v>1835</v>
      </c>
      <c r="B1837" s="85" t="s">
        <v>1000</v>
      </c>
      <c r="C1837" s="100" t="s">
        <v>1001</v>
      </c>
      <c r="D1837" s="90">
        <v>187.40799999999999</v>
      </c>
      <c r="E1837" s="90">
        <v>188.02</v>
      </c>
      <c r="F1837" s="90">
        <v>0</v>
      </c>
    </row>
    <row r="1838" spans="1:6" x14ac:dyDescent="0.2">
      <c r="A1838" s="89">
        <v>1836</v>
      </c>
      <c r="B1838" s="85" t="s">
        <v>3809</v>
      </c>
      <c r="C1838" s="100" t="s">
        <v>8524</v>
      </c>
      <c r="D1838" s="90">
        <v>10820.412</v>
      </c>
      <c r="E1838" s="90">
        <v>10848.191999999999</v>
      </c>
      <c r="F1838" s="90">
        <v>0</v>
      </c>
    </row>
    <row r="1839" spans="1:6" ht="25.5" x14ac:dyDescent="0.2">
      <c r="A1839" s="89">
        <v>1837</v>
      </c>
      <c r="B1839" s="85" t="s">
        <v>1002</v>
      </c>
      <c r="C1839" s="100" t="s">
        <v>1003</v>
      </c>
      <c r="D1839" s="90">
        <v>8394.8950000000004</v>
      </c>
      <c r="E1839" s="90">
        <v>8587.2909999999993</v>
      </c>
      <c r="F1839" s="90">
        <v>0</v>
      </c>
    </row>
    <row r="1840" spans="1:6" ht="25.5" x14ac:dyDescent="0.2">
      <c r="A1840" s="89">
        <v>1838</v>
      </c>
      <c r="B1840" s="85" t="s">
        <v>3810</v>
      </c>
      <c r="C1840" s="100" t="s">
        <v>3811</v>
      </c>
      <c r="D1840" s="90">
        <v>2134.1239999999998</v>
      </c>
      <c r="E1840" s="90">
        <v>2199.4740000000002</v>
      </c>
      <c r="F1840" s="90">
        <v>0</v>
      </c>
    </row>
    <row r="1841" spans="1:6" ht="25.5" x14ac:dyDescent="0.2">
      <c r="A1841" s="89">
        <v>1839</v>
      </c>
      <c r="B1841" s="85" t="s">
        <v>1004</v>
      </c>
      <c r="C1841" s="100" t="s">
        <v>1005</v>
      </c>
      <c r="D1841" s="90">
        <v>2403.779</v>
      </c>
      <c r="E1841" s="90">
        <v>2397.7109999999998</v>
      </c>
      <c r="F1841" s="90">
        <v>0</v>
      </c>
    </row>
    <row r="1842" spans="1:6" ht="25.5" x14ac:dyDescent="0.2">
      <c r="A1842" s="89">
        <v>1840</v>
      </c>
      <c r="B1842" s="85" t="s">
        <v>1006</v>
      </c>
      <c r="C1842" s="100" t="s">
        <v>1007</v>
      </c>
      <c r="D1842" s="90">
        <v>86562.584000000003</v>
      </c>
      <c r="E1842" s="90">
        <v>86811.471999999994</v>
      </c>
      <c r="F1842" s="90">
        <v>0</v>
      </c>
    </row>
    <row r="1843" spans="1:6" ht="25.5" x14ac:dyDescent="0.2">
      <c r="A1843" s="89">
        <v>1841</v>
      </c>
      <c r="B1843" s="85" t="s">
        <v>3812</v>
      </c>
      <c r="C1843" s="100" t="s">
        <v>3813</v>
      </c>
      <c r="D1843" s="90">
        <v>70209.960000000006</v>
      </c>
      <c r="E1843" s="90">
        <v>69985.464000000007</v>
      </c>
      <c r="F1843" s="90">
        <v>0</v>
      </c>
    </row>
    <row r="1844" spans="1:6" ht="25.5" x14ac:dyDescent="0.2">
      <c r="A1844" s="89">
        <v>1842</v>
      </c>
      <c r="B1844" s="85" t="s">
        <v>1008</v>
      </c>
      <c r="C1844" s="100" t="s">
        <v>1009</v>
      </c>
      <c r="D1844" s="90">
        <v>4026.1489999999999</v>
      </c>
      <c r="E1844" s="90">
        <v>4041.0970000000002</v>
      </c>
      <c r="F1844" s="90">
        <v>0</v>
      </c>
    </row>
    <row r="1845" spans="1:6" ht="25.5" x14ac:dyDescent="0.2">
      <c r="A1845" s="89">
        <v>1843</v>
      </c>
      <c r="B1845" s="85" t="s">
        <v>3814</v>
      </c>
      <c r="C1845" s="100" t="s">
        <v>3815</v>
      </c>
      <c r="D1845" s="90">
        <v>145.12299999999999</v>
      </c>
      <c r="E1845" s="90">
        <v>144.77000000000001</v>
      </c>
      <c r="F1845" s="90">
        <v>0</v>
      </c>
    </row>
    <row r="1846" spans="1:6" ht="25.5" x14ac:dyDescent="0.2">
      <c r="A1846" s="89">
        <v>1844</v>
      </c>
      <c r="B1846" s="85" t="s">
        <v>3816</v>
      </c>
      <c r="C1846" s="100" t="s">
        <v>3815</v>
      </c>
      <c r="D1846" s="90">
        <v>11.731999999999999</v>
      </c>
      <c r="E1846" s="90">
        <v>11.693</v>
      </c>
      <c r="F1846" s="90">
        <v>0</v>
      </c>
    </row>
    <row r="1847" spans="1:6" x14ac:dyDescent="0.2">
      <c r="A1847" s="89">
        <v>1845</v>
      </c>
      <c r="B1847" s="85" t="s">
        <v>1010</v>
      </c>
      <c r="C1847" s="100" t="s">
        <v>8525</v>
      </c>
      <c r="D1847" s="90">
        <v>228.95400000000001</v>
      </c>
      <c r="E1847" s="90">
        <v>228.50700000000001</v>
      </c>
      <c r="F1847" s="90">
        <v>0</v>
      </c>
    </row>
    <row r="1848" spans="1:6" x14ac:dyDescent="0.2">
      <c r="A1848" s="89">
        <v>1846</v>
      </c>
      <c r="B1848" s="85" t="s">
        <v>1011</v>
      </c>
      <c r="C1848" s="100" t="s">
        <v>8526</v>
      </c>
      <c r="D1848" s="90">
        <v>8983.3169999999991</v>
      </c>
      <c r="E1848" s="90">
        <v>9246.2759999999998</v>
      </c>
      <c r="F1848" s="90">
        <v>0</v>
      </c>
    </row>
    <row r="1849" spans="1:6" x14ac:dyDescent="0.2">
      <c r="A1849" s="89">
        <v>1847</v>
      </c>
      <c r="B1849" s="85" t="s">
        <v>1012</v>
      </c>
      <c r="C1849" s="100" t="s">
        <v>8527</v>
      </c>
      <c r="D1849" s="90">
        <v>89033.183999999994</v>
      </c>
      <c r="E1849" s="90">
        <v>92585.928</v>
      </c>
      <c r="F1849" s="90">
        <v>0</v>
      </c>
    </row>
    <row r="1850" spans="1:6" ht="25.5" x14ac:dyDescent="0.2">
      <c r="A1850" s="89">
        <v>1848</v>
      </c>
      <c r="B1850" s="85" t="s">
        <v>3817</v>
      </c>
      <c r="C1850" s="100" t="s">
        <v>8528</v>
      </c>
      <c r="D1850" s="90">
        <v>33.933999999999997</v>
      </c>
      <c r="E1850" s="90">
        <v>31.934000000000001</v>
      </c>
      <c r="F1850" s="90">
        <v>0</v>
      </c>
    </row>
    <row r="1851" spans="1:6" x14ac:dyDescent="0.2">
      <c r="A1851" s="89">
        <v>1849</v>
      </c>
      <c r="B1851" s="85" t="s">
        <v>1013</v>
      </c>
      <c r="C1851" s="100" t="s">
        <v>8529</v>
      </c>
      <c r="D1851" s="90">
        <v>6114.0110000000004</v>
      </c>
      <c r="E1851" s="90">
        <v>6145.0789999999997</v>
      </c>
      <c r="F1851" s="90">
        <v>0</v>
      </c>
    </row>
    <row r="1852" spans="1:6" ht="25.5" x14ac:dyDescent="0.2">
      <c r="A1852" s="89">
        <v>1850</v>
      </c>
      <c r="B1852" s="85" t="s">
        <v>3818</v>
      </c>
      <c r="C1852" s="100" t="s">
        <v>3819</v>
      </c>
      <c r="D1852" s="90">
        <v>2970.2739999999999</v>
      </c>
      <c r="E1852" s="90">
        <v>3003.875</v>
      </c>
      <c r="F1852" s="90">
        <v>0</v>
      </c>
    </row>
    <row r="1853" spans="1:6" ht="25.5" x14ac:dyDescent="0.2">
      <c r="A1853" s="89">
        <v>1851</v>
      </c>
      <c r="B1853" s="85" t="s">
        <v>3820</v>
      </c>
      <c r="C1853" s="100" t="s">
        <v>3821</v>
      </c>
      <c r="D1853" s="90">
        <v>206.63900000000001</v>
      </c>
      <c r="E1853" s="90">
        <v>168.304</v>
      </c>
      <c r="F1853" s="90">
        <v>0</v>
      </c>
    </row>
    <row r="1854" spans="1:6" ht="25.5" x14ac:dyDescent="0.2">
      <c r="A1854" s="89">
        <v>1852</v>
      </c>
      <c r="B1854" s="85" t="s">
        <v>1014</v>
      </c>
      <c r="C1854" s="100" t="s">
        <v>1015</v>
      </c>
      <c r="D1854" s="90">
        <v>14075.668</v>
      </c>
      <c r="E1854" s="90">
        <v>10992.695</v>
      </c>
      <c r="F1854" s="90">
        <v>0</v>
      </c>
    </row>
    <row r="1855" spans="1:6" ht="25.5" x14ac:dyDescent="0.2">
      <c r="A1855" s="89">
        <v>1853</v>
      </c>
      <c r="B1855" s="85" t="s">
        <v>1016</v>
      </c>
      <c r="C1855" s="100" t="s">
        <v>1017</v>
      </c>
      <c r="D1855" s="90">
        <v>173.19300000000001</v>
      </c>
      <c r="E1855" s="90">
        <v>135.62299999999999</v>
      </c>
      <c r="F1855" s="90">
        <v>0</v>
      </c>
    </row>
    <row r="1856" spans="1:6" x14ac:dyDescent="0.2">
      <c r="A1856" s="89">
        <v>1854</v>
      </c>
      <c r="B1856" s="85" t="s">
        <v>3822</v>
      </c>
      <c r="C1856" s="100" t="s">
        <v>8530</v>
      </c>
      <c r="D1856" s="90">
        <v>81.323999999999998</v>
      </c>
      <c r="E1856" s="90">
        <v>117.604</v>
      </c>
      <c r="F1856" s="90">
        <v>0</v>
      </c>
    </row>
    <row r="1857" spans="1:6" ht="25.5" x14ac:dyDescent="0.2">
      <c r="A1857" s="89">
        <v>1855</v>
      </c>
      <c r="B1857" s="85" t="s">
        <v>1018</v>
      </c>
      <c r="C1857" s="100" t="s">
        <v>1019</v>
      </c>
      <c r="D1857" s="90">
        <v>25751.94</v>
      </c>
      <c r="E1857" s="90">
        <v>26793.16</v>
      </c>
      <c r="F1857" s="90">
        <v>0</v>
      </c>
    </row>
    <row r="1858" spans="1:6" x14ac:dyDescent="0.2">
      <c r="A1858" s="89">
        <v>1856</v>
      </c>
      <c r="B1858" s="85" t="s">
        <v>3823</v>
      </c>
      <c r="C1858" s="100" t="s">
        <v>8531</v>
      </c>
      <c r="D1858" s="90">
        <v>102.17400000000001</v>
      </c>
      <c r="E1858" s="90">
        <v>102.29300000000001</v>
      </c>
      <c r="F1858" s="90">
        <v>0</v>
      </c>
    </row>
    <row r="1859" spans="1:6" x14ac:dyDescent="0.2">
      <c r="A1859" s="89">
        <v>1857</v>
      </c>
      <c r="B1859" s="85" t="s">
        <v>3824</v>
      </c>
      <c r="C1859" s="100" t="s">
        <v>8532</v>
      </c>
      <c r="D1859" s="90">
        <v>216.28100000000001</v>
      </c>
      <c r="E1859" s="90">
        <v>221.958</v>
      </c>
      <c r="F1859" s="90">
        <v>0</v>
      </c>
    </row>
    <row r="1860" spans="1:6" x14ac:dyDescent="0.2">
      <c r="A1860" s="89">
        <v>1858</v>
      </c>
      <c r="B1860" s="85" t="s">
        <v>3825</v>
      </c>
      <c r="C1860" s="100" t="s">
        <v>8533</v>
      </c>
      <c r="D1860" s="90">
        <v>25816.328000000001</v>
      </c>
      <c r="E1860" s="90">
        <v>25828.799999999999</v>
      </c>
      <c r="F1860" s="90">
        <v>0</v>
      </c>
    </row>
    <row r="1861" spans="1:6" x14ac:dyDescent="0.2">
      <c r="A1861" s="89">
        <v>1859</v>
      </c>
      <c r="B1861" s="85" t="s">
        <v>3826</v>
      </c>
      <c r="C1861" s="100" t="s">
        <v>8534</v>
      </c>
      <c r="D1861" s="90">
        <v>678.58900000000006</v>
      </c>
      <c r="E1861" s="90">
        <v>678.101</v>
      </c>
      <c r="F1861" s="90">
        <v>0</v>
      </c>
    </row>
    <row r="1862" spans="1:6" ht="25.5" x14ac:dyDescent="0.2">
      <c r="A1862" s="89">
        <v>1860</v>
      </c>
      <c r="B1862" s="85" t="s">
        <v>1020</v>
      </c>
      <c r="C1862" s="100" t="s">
        <v>1021</v>
      </c>
      <c r="D1862" s="90">
        <v>706.13300000000004</v>
      </c>
      <c r="E1862" s="90">
        <v>706.39400000000001</v>
      </c>
      <c r="F1862" s="90">
        <v>0</v>
      </c>
    </row>
    <row r="1863" spans="1:6" ht="25.5" x14ac:dyDescent="0.2">
      <c r="A1863" s="89">
        <v>1861</v>
      </c>
      <c r="B1863" s="85" t="s">
        <v>1022</v>
      </c>
      <c r="C1863" s="100" t="s">
        <v>1023</v>
      </c>
      <c r="D1863" s="90">
        <v>760.88300000000004</v>
      </c>
      <c r="E1863" s="90">
        <v>763.37099999999998</v>
      </c>
      <c r="F1863" s="90">
        <v>0</v>
      </c>
    </row>
    <row r="1864" spans="1:6" x14ac:dyDescent="0.2">
      <c r="A1864" s="89">
        <v>1862</v>
      </c>
      <c r="B1864" s="85" t="s">
        <v>3827</v>
      </c>
      <c r="C1864" s="100" t="s">
        <v>8535</v>
      </c>
      <c r="D1864" s="90">
        <v>169.27699999999999</v>
      </c>
      <c r="E1864" s="90">
        <v>169.173</v>
      </c>
      <c r="F1864" s="90">
        <v>0</v>
      </c>
    </row>
    <row r="1865" spans="1:6" ht="25.5" x14ac:dyDescent="0.2">
      <c r="A1865" s="89">
        <v>1863</v>
      </c>
      <c r="B1865" s="85" t="s">
        <v>3828</v>
      </c>
      <c r="C1865" s="100" t="s">
        <v>3829</v>
      </c>
      <c r="D1865" s="90">
        <v>1698.675</v>
      </c>
      <c r="E1865" s="90">
        <v>1715.107</v>
      </c>
      <c r="F1865" s="90">
        <v>0</v>
      </c>
    </row>
    <row r="1866" spans="1:6" x14ac:dyDescent="0.2">
      <c r="A1866" s="89">
        <v>1864</v>
      </c>
      <c r="B1866" s="85" t="s">
        <v>1024</v>
      </c>
      <c r="C1866" s="100" t="s">
        <v>8536</v>
      </c>
      <c r="D1866" s="90">
        <v>935.72799999999995</v>
      </c>
      <c r="E1866" s="90">
        <v>735.20600000000002</v>
      </c>
      <c r="F1866" s="90">
        <v>0</v>
      </c>
    </row>
    <row r="1867" spans="1:6" ht="25.5" x14ac:dyDescent="0.2">
      <c r="A1867" s="89">
        <v>1865</v>
      </c>
      <c r="B1867" s="85" t="s">
        <v>1025</v>
      </c>
      <c r="C1867" s="100" t="s">
        <v>1026</v>
      </c>
      <c r="D1867" s="90">
        <v>357.58699999999999</v>
      </c>
      <c r="E1867" s="90">
        <v>280.29399999999998</v>
      </c>
      <c r="F1867" s="90">
        <v>0</v>
      </c>
    </row>
    <row r="1868" spans="1:6" ht="25.5" x14ac:dyDescent="0.2">
      <c r="A1868" s="89">
        <v>1866</v>
      </c>
      <c r="B1868" s="85" t="s">
        <v>1027</v>
      </c>
      <c r="C1868" s="100" t="s">
        <v>1028</v>
      </c>
      <c r="D1868" s="90">
        <v>135.77199999999999</v>
      </c>
      <c r="E1868" s="90">
        <v>107.151</v>
      </c>
      <c r="F1868" s="90">
        <v>0</v>
      </c>
    </row>
    <row r="1869" spans="1:6" x14ac:dyDescent="0.2">
      <c r="A1869" s="89">
        <v>1867</v>
      </c>
      <c r="B1869" s="85" t="s">
        <v>1029</v>
      </c>
      <c r="C1869" s="100" t="s">
        <v>8537</v>
      </c>
      <c r="D1869" s="90">
        <v>6922.2150000000001</v>
      </c>
      <c r="E1869" s="90">
        <v>5427.7659999999996</v>
      </c>
      <c r="F1869" s="90">
        <v>0</v>
      </c>
    </row>
    <row r="1870" spans="1:6" ht="25.5" x14ac:dyDescent="0.2">
      <c r="A1870" s="89">
        <v>1868</v>
      </c>
      <c r="B1870" s="85" t="s">
        <v>1030</v>
      </c>
      <c r="C1870" s="100" t="s">
        <v>1031</v>
      </c>
      <c r="D1870" s="90">
        <v>16376.233</v>
      </c>
      <c r="E1870" s="90">
        <v>12873.695</v>
      </c>
      <c r="F1870" s="90">
        <v>0</v>
      </c>
    </row>
    <row r="1871" spans="1:6" x14ac:dyDescent="0.2">
      <c r="A1871" s="89">
        <v>1869</v>
      </c>
      <c r="B1871" s="85" t="s">
        <v>1032</v>
      </c>
      <c r="C1871" s="100" t="s">
        <v>8538</v>
      </c>
      <c r="D1871" s="90">
        <v>516.91499999999996</v>
      </c>
      <c r="E1871" s="90">
        <v>404.65499999999997</v>
      </c>
      <c r="F1871" s="90">
        <v>0</v>
      </c>
    </row>
    <row r="1872" spans="1:6" ht="25.5" x14ac:dyDescent="0.2">
      <c r="A1872" s="89">
        <v>1870</v>
      </c>
      <c r="B1872" s="85" t="s">
        <v>3830</v>
      </c>
      <c r="C1872" s="100" t="s">
        <v>8539</v>
      </c>
      <c r="D1872" s="90">
        <v>676.98599999999999</v>
      </c>
      <c r="E1872" s="90">
        <v>530.01300000000003</v>
      </c>
      <c r="F1872" s="90">
        <v>0</v>
      </c>
    </row>
    <row r="1873" spans="1:6" ht="25.5" x14ac:dyDescent="0.2">
      <c r="A1873" s="89">
        <v>1871</v>
      </c>
      <c r="B1873" s="85" t="s">
        <v>1033</v>
      </c>
      <c r="C1873" s="100" t="s">
        <v>1034</v>
      </c>
      <c r="D1873" s="90">
        <v>4028.4160000000002</v>
      </c>
      <c r="E1873" s="90">
        <v>3231.864</v>
      </c>
      <c r="F1873" s="90">
        <v>0</v>
      </c>
    </row>
    <row r="1874" spans="1:6" ht="25.5" x14ac:dyDescent="0.2">
      <c r="A1874" s="89">
        <v>1872</v>
      </c>
      <c r="B1874" s="85" t="s">
        <v>1035</v>
      </c>
      <c r="C1874" s="100" t="s">
        <v>1036</v>
      </c>
      <c r="D1874" s="90">
        <v>36604.536</v>
      </c>
      <c r="E1874" s="90">
        <v>35471.767999999996</v>
      </c>
      <c r="F1874" s="90">
        <v>0</v>
      </c>
    </row>
    <row r="1875" spans="1:6" ht="25.5" x14ac:dyDescent="0.2">
      <c r="A1875" s="89">
        <v>1873</v>
      </c>
      <c r="B1875" s="85" t="s">
        <v>1037</v>
      </c>
      <c r="C1875" s="100" t="s">
        <v>1038</v>
      </c>
      <c r="D1875" s="90">
        <v>34581.712</v>
      </c>
      <c r="E1875" s="90">
        <v>36645.152000000002</v>
      </c>
      <c r="F1875" s="90">
        <v>0</v>
      </c>
    </row>
    <row r="1876" spans="1:6" ht="25.5" x14ac:dyDescent="0.2">
      <c r="A1876" s="89">
        <v>1874</v>
      </c>
      <c r="B1876" s="85" t="s">
        <v>3831</v>
      </c>
      <c r="C1876" s="100" t="s">
        <v>3832</v>
      </c>
      <c r="D1876" s="90">
        <v>186.316</v>
      </c>
      <c r="E1876" s="90">
        <v>188.69900000000001</v>
      </c>
      <c r="F1876" s="90">
        <v>0</v>
      </c>
    </row>
    <row r="1877" spans="1:6" ht="25.5" x14ac:dyDescent="0.2">
      <c r="A1877" s="89">
        <v>1875</v>
      </c>
      <c r="B1877" s="85" t="s">
        <v>1039</v>
      </c>
      <c r="C1877" s="100" t="s">
        <v>7281</v>
      </c>
      <c r="D1877" s="90">
        <v>2170.4870000000001</v>
      </c>
      <c r="E1877" s="90">
        <v>3801.4920000000002</v>
      </c>
      <c r="F1877" s="90">
        <v>0</v>
      </c>
    </row>
    <row r="1878" spans="1:6" ht="25.5" x14ac:dyDescent="0.2">
      <c r="A1878" s="89">
        <v>1876</v>
      </c>
      <c r="B1878" s="85" t="s">
        <v>1040</v>
      </c>
      <c r="C1878" s="100" t="s">
        <v>1041</v>
      </c>
      <c r="D1878" s="90">
        <v>1787.2190000000001</v>
      </c>
      <c r="E1878" s="90">
        <v>1979.461</v>
      </c>
      <c r="F1878" s="90">
        <v>0</v>
      </c>
    </row>
    <row r="1879" spans="1:6" x14ac:dyDescent="0.2">
      <c r="A1879" s="89">
        <v>1877</v>
      </c>
      <c r="B1879" s="85" t="s">
        <v>1042</v>
      </c>
      <c r="C1879" s="100" t="s">
        <v>7282</v>
      </c>
      <c r="D1879" s="90">
        <v>5091.68</v>
      </c>
      <c r="E1879" s="90">
        <v>5118.4830000000002</v>
      </c>
      <c r="F1879" s="90">
        <v>0</v>
      </c>
    </row>
    <row r="1880" spans="1:6" ht="25.5" x14ac:dyDescent="0.2">
      <c r="A1880" s="89">
        <v>1878</v>
      </c>
      <c r="B1880" s="85" t="s">
        <v>1043</v>
      </c>
      <c r="C1880" s="100" t="s">
        <v>1044</v>
      </c>
      <c r="D1880" s="90">
        <v>13064.915000000001</v>
      </c>
      <c r="E1880" s="90">
        <v>10256.715</v>
      </c>
      <c r="F1880" s="90">
        <v>0</v>
      </c>
    </row>
    <row r="1881" spans="1:6" x14ac:dyDescent="0.2">
      <c r="A1881" s="89">
        <v>1879</v>
      </c>
      <c r="B1881" s="85" t="s">
        <v>1045</v>
      </c>
      <c r="C1881" s="100" t="s">
        <v>8540</v>
      </c>
      <c r="D1881" s="90">
        <v>1996.8430000000001</v>
      </c>
      <c r="E1881" s="90">
        <v>1570.575</v>
      </c>
      <c r="F1881" s="90">
        <v>0</v>
      </c>
    </row>
    <row r="1882" spans="1:6" ht="25.5" x14ac:dyDescent="0.2">
      <c r="A1882" s="89">
        <v>1880</v>
      </c>
      <c r="B1882" s="85" t="s">
        <v>3833</v>
      </c>
      <c r="C1882" s="100" t="s">
        <v>3834</v>
      </c>
      <c r="D1882" s="90">
        <v>1853.91</v>
      </c>
      <c r="E1882" s="90">
        <v>1860.5619999999999</v>
      </c>
      <c r="F1882" s="90">
        <v>0</v>
      </c>
    </row>
    <row r="1883" spans="1:6" ht="25.5" x14ac:dyDescent="0.2">
      <c r="A1883" s="89">
        <v>1881</v>
      </c>
      <c r="B1883" s="85" t="s">
        <v>3835</v>
      </c>
      <c r="C1883" s="100" t="s">
        <v>3836</v>
      </c>
      <c r="D1883" s="90">
        <v>560.45699999999999</v>
      </c>
      <c r="E1883" s="90">
        <v>559.38099999999997</v>
      </c>
      <c r="F1883" s="90">
        <v>0</v>
      </c>
    </row>
    <row r="1884" spans="1:6" ht="25.5" x14ac:dyDescent="0.2">
      <c r="A1884" s="89">
        <v>1882</v>
      </c>
      <c r="B1884" s="85" t="s">
        <v>3837</v>
      </c>
      <c r="C1884" s="100" t="s">
        <v>3838</v>
      </c>
      <c r="D1884" s="90">
        <v>669.57600000000002</v>
      </c>
      <c r="E1884" s="90">
        <v>377.86599999999999</v>
      </c>
      <c r="F1884" s="90">
        <v>0</v>
      </c>
    </row>
    <row r="1885" spans="1:6" ht="25.5" x14ac:dyDescent="0.2">
      <c r="A1885" s="89">
        <v>1883</v>
      </c>
      <c r="B1885" s="85" t="s">
        <v>1046</v>
      </c>
      <c r="C1885" s="100" t="s">
        <v>1047</v>
      </c>
      <c r="D1885" s="90">
        <v>115.645</v>
      </c>
      <c r="E1885" s="90">
        <v>116.071</v>
      </c>
      <c r="F1885" s="90">
        <v>0</v>
      </c>
    </row>
    <row r="1886" spans="1:6" x14ac:dyDescent="0.2">
      <c r="A1886" s="89">
        <v>1884</v>
      </c>
      <c r="B1886" s="85" t="s">
        <v>1048</v>
      </c>
      <c r="C1886" s="100" t="s">
        <v>7283</v>
      </c>
      <c r="D1886" s="90">
        <v>29513.928</v>
      </c>
      <c r="E1886" s="90">
        <v>29578.268</v>
      </c>
      <c r="F1886" s="90">
        <v>0</v>
      </c>
    </row>
    <row r="1887" spans="1:6" ht="25.5" x14ac:dyDescent="0.2">
      <c r="A1887" s="89">
        <v>1885</v>
      </c>
      <c r="B1887" s="85" t="s">
        <v>3839</v>
      </c>
      <c r="C1887" s="100" t="s">
        <v>8541</v>
      </c>
      <c r="D1887" s="90">
        <v>3832.4389999999999</v>
      </c>
      <c r="E1887" s="90">
        <v>3890.6930000000002</v>
      </c>
      <c r="F1887" s="90">
        <v>0</v>
      </c>
    </row>
    <row r="1888" spans="1:6" ht="25.5" x14ac:dyDescent="0.2">
      <c r="A1888" s="89">
        <v>1886</v>
      </c>
      <c r="B1888" s="85" t="s">
        <v>3840</v>
      </c>
      <c r="C1888" s="100" t="s">
        <v>3841</v>
      </c>
      <c r="D1888" s="90">
        <v>3306.4650000000001</v>
      </c>
      <c r="E1888" s="90">
        <v>3348.2440000000001</v>
      </c>
      <c r="F1888" s="90">
        <v>0</v>
      </c>
    </row>
    <row r="1889" spans="1:6" ht="25.5" x14ac:dyDescent="0.2">
      <c r="A1889" s="89">
        <v>1887</v>
      </c>
      <c r="B1889" s="85" t="s">
        <v>3842</v>
      </c>
      <c r="C1889" s="100" t="s">
        <v>3843</v>
      </c>
      <c r="D1889" s="90">
        <v>314.959</v>
      </c>
      <c r="E1889" s="90">
        <v>315.892</v>
      </c>
      <c r="F1889" s="90">
        <v>0</v>
      </c>
    </row>
    <row r="1890" spans="1:6" x14ac:dyDescent="0.2">
      <c r="A1890" s="89">
        <v>1888</v>
      </c>
      <c r="B1890" s="85" t="s">
        <v>3844</v>
      </c>
      <c r="C1890" s="100" t="s">
        <v>8542</v>
      </c>
      <c r="D1890" s="90">
        <v>111.28700000000001</v>
      </c>
      <c r="E1890" s="90">
        <v>167.85599999999999</v>
      </c>
      <c r="F1890" s="90">
        <v>0</v>
      </c>
    </row>
    <row r="1891" spans="1:6" x14ac:dyDescent="0.2">
      <c r="A1891" s="89">
        <v>1889</v>
      </c>
      <c r="B1891" s="85" t="s">
        <v>3845</v>
      </c>
      <c r="C1891" s="100" t="s">
        <v>8543</v>
      </c>
      <c r="D1891" s="90">
        <v>1267.788</v>
      </c>
      <c r="E1891" s="90">
        <v>1272.675</v>
      </c>
      <c r="F1891" s="90">
        <v>0</v>
      </c>
    </row>
    <row r="1892" spans="1:6" ht="25.5" x14ac:dyDescent="0.2">
      <c r="A1892" s="89">
        <v>1890</v>
      </c>
      <c r="B1892" s="85" t="s">
        <v>3846</v>
      </c>
      <c r="C1892" s="100" t="s">
        <v>3847</v>
      </c>
      <c r="D1892" s="90">
        <v>2754.8159999999998</v>
      </c>
      <c r="E1892" s="90">
        <v>3948.886</v>
      </c>
      <c r="F1892" s="90">
        <v>0</v>
      </c>
    </row>
    <row r="1893" spans="1:6" x14ac:dyDescent="0.2">
      <c r="A1893" s="89">
        <v>1891</v>
      </c>
      <c r="B1893" s="85" t="s">
        <v>1049</v>
      </c>
      <c r="C1893" s="100" t="s">
        <v>8544</v>
      </c>
      <c r="D1893" s="90">
        <v>4354.3720000000003</v>
      </c>
      <c r="E1893" s="90">
        <v>4346.4160000000002</v>
      </c>
      <c r="F1893" s="90">
        <v>0</v>
      </c>
    </row>
    <row r="1894" spans="1:6" ht="25.5" x14ac:dyDescent="0.2">
      <c r="A1894" s="89">
        <v>1892</v>
      </c>
      <c r="B1894" s="85" t="s">
        <v>3848</v>
      </c>
      <c r="C1894" s="100" t="s">
        <v>3849</v>
      </c>
      <c r="D1894" s="90">
        <v>333.125</v>
      </c>
      <c r="E1894" s="90">
        <v>334.91699999999997</v>
      </c>
      <c r="F1894" s="90">
        <v>0</v>
      </c>
    </row>
    <row r="1895" spans="1:6" ht="25.5" x14ac:dyDescent="0.2">
      <c r="A1895" s="89">
        <v>1893</v>
      </c>
      <c r="B1895" s="85" t="s">
        <v>1050</v>
      </c>
      <c r="C1895" s="100" t="s">
        <v>1051</v>
      </c>
      <c r="D1895" s="90">
        <v>2542.4160000000002</v>
      </c>
      <c r="E1895" s="90">
        <v>2564.7530000000002</v>
      </c>
      <c r="F1895" s="90">
        <v>0</v>
      </c>
    </row>
    <row r="1896" spans="1:6" x14ac:dyDescent="0.2">
      <c r="A1896" s="89">
        <v>1894</v>
      </c>
      <c r="B1896" s="85" t="s">
        <v>3850</v>
      </c>
      <c r="C1896" s="100" t="s">
        <v>8545</v>
      </c>
      <c r="D1896" s="90">
        <v>2258.4859999999999</v>
      </c>
      <c r="E1896" s="90">
        <v>2252.6759999999999</v>
      </c>
      <c r="F1896" s="90">
        <v>0</v>
      </c>
    </row>
    <row r="1897" spans="1:6" ht="25.5" x14ac:dyDescent="0.2">
      <c r="A1897" s="89">
        <v>1895</v>
      </c>
      <c r="B1897" s="85" t="s">
        <v>1052</v>
      </c>
      <c r="C1897" s="100" t="s">
        <v>1053</v>
      </c>
      <c r="D1897" s="90">
        <v>57220.648000000001</v>
      </c>
      <c r="E1897" s="90">
        <v>59581.02</v>
      </c>
      <c r="F1897" s="90">
        <v>0</v>
      </c>
    </row>
    <row r="1898" spans="1:6" x14ac:dyDescent="0.2">
      <c r="A1898" s="89">
        <v>1896</v>
      </c>
      <c r="B1898" s="85" t="s">
        <v>1054</v>
      </c>
      <c r="C1898" s="100" t="s">
        <v>8546</v>
      </c>
      <c r="D1898" s="90">
        <v>931.19299999999998</v>
      </c>
      <c r="E1898" s="90">
        <v>346.66699999999997</v>
      </c>
      <c r="F1898" s="90">
        <v>0</v>
      </c>
    </row>
    <row r="1899" spans="1:6" ht="25.5" x14ac:dyDescent="0.2">
      <c r="A1899" s="89">
        <v>1897</v>
      </c>
      <c r="B1899" s="85" t="s">
        <v>3851</v>
      </c>
      <c r="C1899" s="100" t="s">
        <v>3852</v>
      </c>
      <c r="D1899" s="90">
        <v>6.6000000000000003E-2</v>
      </c>
      <c r="E1899" s="90">
        <v>0</v>
      </c>
      <c r="F1899" s="90">
        <v>0</v>
      </c>
    </row>
    <row r="1900" spans="1:6" ht="25.5" x14ac:dyDescent="0.2">
      <c r="A1900" s="89">
        <v>1898</v>
      </c>
      <c r="B1900" s="85" t="s">
        <v>1055</v>
      </c>
      <c r="C1900" s="100" t="s">
        <v>1056</v>
      </c>
      <c r="D1900" s="90">
        <v>5074.9179999999997</v>
      </c>
      <c r="E1900" s="90">
        <v>229.25200000000001</v>
      </c>
      <c r="F1900" s="90">
        <v>0</v>
      </c>
    </row>
    <row r="1901" spans="1:6" ht="25.5" x14ac:dyDescent="0.2">
      <c r="A1901" s="89">
        <v>1899</v>
      </c>
      <c r="B1901" s="85" t="s">
        <v>1057</v>
      </c>
      <c r="C1901" s="100" t="s">
        <v>1058</v>
      </c>
      <c r="D1901" s="90">
        <v>7.4999999999999997E-2</v>
      </c>
      <c r="E1901" s="90">
        <v>9.75</v>
      </c>
      <c r="F1901" s="90">
        <v>0</v>
      </c>
    </row>
    <row r="1902" spans="1:6" ht="25.5" x14ac:dyDescent="0.2">
      <c r="A1902" s="89">
        <v>1900</v>
      </c>
      <c r="B1902" s="85" t="s">
        <v>1059</v>
      </c>
      <c r="C1902" s="100" t="s">
        <v>1060</v>
      </c>
      <c r="D1902" s="90">
        <v>22.632999999999999</v>
      </c>
      <c r="E1902" s="90">
        <v>137.995</v>
      </c>
      <c r="F1902" s="90">
        <v>0</v>
      </c>
    </row>
    <row r="1903" spans="1:6" x14ac:dyDescent="0.2">
      <c r="A1903" s="89">
        <v>1901</v>
      </c>
      <c r="B1903" s="85" t="s">
        <v>1061</v>
      </c>
      <c r="C1903" s="100" t="s">
        <v>7284</v>
      </c>
      <c r="D1903" s="90">
        <v>12.86</v>
      </c>
      <c r="E1903" s="90">
        <v>35.741</v>
      </c>
      <c r="F1903" s="90">
        <v>0</v>
      </c>
    </row>
    <row r="1904" spans="1:6" ht="25.5" x14ac:dyDescent="0.2">
      <c r="A1904" s="89">
        <v>1902</v>
      </c>
      <c r="B1904" s="85" t="s">
        <v>1062</v>
      </c>
      <c r="C1904" s="100" t="s">
        <v>1063</v>
      </c>
      <c r="D1904" s="90">
        <v>14.053000000000001</v>
      </c>
      <c r="E1904" s="90">
        <v>0.32500000000000001</v>
      </c>
      <c r="F1904" s="90">
        <v>0</v>
      </c>
    </row>
    <row r="1905" spans="1:6" x14ac:dyDescent="0.2">
      <c r="A1905" s="89">
        <v>1903</v>
      </c>
      <c r="B1905" s="85" t="s">
        <v>3853</v>
      </c>
      <c r="C1905" s="100" t="s">
        <v>8547</v>
      </c>
      <c r="D1905" s="90">
        <v>129.67599999999999</v>
      </c>
      <c r="E1905" s="90">
        <v>188.26400000000001</v>
      </c>
      <c r="F1905" s="90">
        <v>0</v>
      </c>
    </row>
    <row r="1906" spans="1:6" ht="25.5" x14ac:dyDescent="0.2">
      <c r="A1906" s="89">
        <v>1904</v>
      </c>
      <c r="B1906" s="85" t="s">
        <v>1064</v>
      </c>
      <c r="C1906" s="100" t="s">
        <v>7285</v>
      </c>
      <c r="D1906" s="90">
        <v>36.954000000000001</v>
      </c>
      <c r="E1906" s="90">
        <v>52.973999999999997</v>
      </c>
      <c r="F1906" s="90">
        <v>0</v>
      </c>
    </row>
    <row r="1907" spans="1:6" ht="25.5" x14ac:dyDescent="0.2">
      <c r="A1907" s="89">
        <v>1905</v>
      </c>
      <c r="B1907" s="85" t="s">
        <v>3854</v>
      </c>
      <c r="C1907" s="100" t="s">
        <v>3855</v>
      </c>
      <c r="D1907" s="90">
        <v>140.80199999999999</v>
      </c>
      <c r="E1907" s="90">
        <v>203.07900000000001</v>
      </c>
      <c r="F1907" s="90">
        <v>0</v>
      </c>
    </row>
    <row r="1908" spans="1:6" ht="25.5" x14ac:dyDescent="0.2">
      <c r="A1908" s="89">
        <v>1906</v>
      </c>
      <c r="B1908" s="85" t="s">
        <v>3856</v>
      </c>
      <c r="C1908" s="100" t="s">
        <v>3857</v>
      </c>
      <c r="D1908" s="90">
        <v>34.639000000000003</v>
      </c>
      <c r="E1908" s="90">
        <v>49.581000000000003</v>
      </c>
      <c r="F1908" s="90">
        <v>0</v>
      </c>
    </row>
    <row r="1909" spans="1:6" ht="25.5" x14ac:dyDescent="0.2">
      <c r="A1909" s="89">
        <v>1907</v>
      </c>
      <c r="B1909" s="85" t="s">
        <v>1065</v>
      </c>
      <c r="C1909" s="100" t="s">
        <v>1066</v>
      </c>
      <c r="D1909" s="90">
        <v>2007.808</v>
      </c>
      <c r="E1909" s="90">
        <v>530.19799999999998</v>
      </c>
      <c r="F1909" s="90">
        <v>0</v>
      </c>
    </row>
    <row r="1910" spans="1:6" x14ac:dyDescent="0.2">
      <c r="A1910" s="89">
        <v>1908</v>
      </c>
      <c r="B1910" s="85" t="s">
        <v>3858</v>
      </c>
      <c r="C1910" s="100" t="s">
        <v>8548</v>
      </c>
      <c r="D1910" s="90">
        <v>43.222000000000001</v>
      </c>
      <c r="E1910" s="90">
        <v>61.936999999999998</v>
      </c>
      <c r="F1910" s="90">
        <v>0</v>
      </c>
    </row>
    <row r="1911" spans="1:6" ht="25.5" x14ac:dyDescent="0.2">
      <c r="A1911" s="89">
        <v>1909</v>
      </c>
      <c r="B1911" s="85" t="s">
        <v>1067</v>
      </c>
      <c r="C1911" s="100" t="s">
        <v>1068</v>
      </c>
      <c r="D1911" s="90">
        <v>4206.5110000000004</v>
      </c>
      <c r="E1911" s="90">
        <v>3293.306</v>
      </c>
      <c r="F1911" s="90">
        <v>0</v>
      </c>
    </row>
    <row r="1912" spans="1:6" ht="25.5" x14ac:dyDescent="0.2">
      <c r="A1912" s="89">
        <v>1910</v>
      </c>
      <c r="B1912" s="85" t="s">
        <v>1069</v>
      </c>
      <c r="C1912" s="100" t="s">
        <v>7286</v>
      </c>
      <c r="D1912" s="90">
        <v>520.471</v>
      </c>
      <c r="E1912" s="90">
        <v>410.09100000000001</v>
      </c>
      <c r="F1912" s="90">
        <v>0</v>
      </c>
    </row>
    <row r="1913" spans="1:6" ht="25.5" x14ac:dyDescent="0.2">
      <c r="A1913" s="89">
        <v>1911</v>
      </c>
      <c r="B1913" s="85" t="s">
        <v>1070</v>
      </c>
      <c r="C1913" s="100" t="s">
        <v>1071</v>
      </c>
      <c r="D1913" s="90">
        <v>17262.047999999999</v>
      </c>
      <c r="E1913" s="90">
        <v>13532.64</v>
      </c>
      <c r="F1913" s="90">
        <v>0</v>
      </c>
    </row>
    <row r="1914" spans="1:6" x14ac:dyDescent="0.2">
      <c r="A1914" s="89">
        <v>1912</v>
      </c>
      <c r="B1914" s="85" t="s">
        <v>1072</v>
      </c>
      <c r="C1914" s="100" t="s">
        <v>8549</v>
      </c>
      <c r="D1914" s="90">
        <v>1923.335</v>
      </c>
      <c r="E1914" s="90">
        <v>1513.9449999999999</v>
      </c>
      <c r="F1914" s="90">
        <v>0</v>
      </c>
    </row>
    <row r="1915" spans="1:6" x14ac:dyDescent="0.2">
      <c r="A1915" s="89">
        <v>1913</v>
      </c>
      <c r="B1915" s="85" t="s">
        <v>1073</v>
      </c>
      <c r="C1915" s="100" t="s">
        <v>8550</v>
      </c>
      <c r="D1915" s="90">
        <v>43571.023999999998</v>
      </c>
      <c r="E1915" s="90">
        <v>35380.108</v>
      </c>
      <c r="F1915" s="90">
        <v>0</v>
      </c>
    </row>
    <row r="1916" spans="1:6" x14ac:dyDescent="0.2">
      <c r="A1916" s="89">
        <v>1914</v>
      </c>
      <c r="B1916" s="85" t="s">
        <v>1074</v>
      </c>
      <c r="C1916" s="100" t="s">
        <v>8551</v>
      </c>
      <c r="D1916" s="90">
        <v>0.75700000000000001</v>
      </c>
      <c r="E1916" s="90">
        <v>2.0659999999999998</v>
      </c>
      <c r="F1916" s="90">
        <v>0</v>
      </c>
    </row>
    <row r="1917" spans="1:6" x14ac:dyDescent="0.2">
      <c r="A1917" s="89">
        <v>1915</v>
      </c>
      <c r="B1917" s="85" t="s">
        <v>3859</v>
      </c>
      <c r="C1917" s="100" t="s">
        <v>8552</v>
      </c>
      <c r="D1917" s="90">
        <v>989.95699999999999</v>
      </c>
      <c r="E1917" s="90">
        <v>2838.8739999999998</v>
      </c>
      <c r="F1917" s="90">
        <v>0</v>
      </c>
    </row>
    <row r="1918" spans="1:6" ht="25.5" x14ac:dyDescent="0.2">
      <c r="A1918" s="89">
        <v>1916</v>
      </c>
      <c r="B1918" s="85" t="s">
        <v>3860</v>
      </c>
      <c r="C1918" s="100" t="s">
        <v>3861</v>
      </c>
      <c r="D1918" s="90">
        <v>8.0440000000000005</v>
      </c>
      <c r="E1918" s="90">
        <v>21.925999999999998</v>
      </c>
      <c r="F1918" s="90">
        <v>0</v>
      </c>
    </row>
    <row r="1919" spans="1:6" ht="25.5" x14ac:dyDescent="0.2">
      <c r="A1919" s="89">
        <v>1917</v>
      </c>
      <c r="B1919" s="85" t="s">
        <v>3862</v>
      </c>
      <c r="C1919" s="100" t="s">
        <v>3863</v>
      </c>
      <c r="D1919" s="90">
        <v>11135.864</v>
      </c>
      <c r="E1919" s="90">
        <v>30403.516</v>
      </c>
      <c r="F1919" s="90">
        <v>0</v>
      </c>
    </row>
    <row r="1920" spans="1:6" ht="25.5" x14ac:dyDescent="0.2">
      <c r="A1920" s="89">
        <v>1918</v>
      </c>
      <c r="B1920" s="85" t="s">
        <v>3864</v>
      </c>
      <c r="C1920" s="100" t="s">
        <v>8553</v>
      </c>
      <c r="D1920" s="90">
        <v>16487.625</v>
      </c>
      <c r="E1920" s="90">
        <v>45081.66</v>
      </c>
      <c r="F1920" s="90">
        <v>0</v>
      </c>
    </row>
    <row r="1921" spans="1:6" ht="25.5" x14ac:dyDescent="0.2">
      <c r="A1921" s="89">
        <v>1919</v>
      </c>
      <c r="B1921" s="85" t="s">
        <v>3865</v>
      </c>
      <c r="C1921" s="100" t="s">
        <v>3866</v>
      </c>
      <c r="D1921" s="90">
        <v>848.66300000000001</v>
      </c>
      <c r="E1921" s="90">
        <v>2317.203</v>
      </c>
      <c r="F1921" s="90">
        <v>0</v>
      </c>
    </row>
    <row r="1922" spans="1:6" x14ac:dyDescent="0.2">
      <c r="A1922" s="89">
        <v>1920</v>
      </c>
      <c r="B1922" s="85" t="s">
        <v>3867</v>
      </c>
      <c r="C1922" s="100" t="s">
        <v>8554</v>
      </c>
      <c r="D1922" s="90">
        <v>12.507</v>
      </c>
      <c r="E1922" s="90">
        <v>12.595000000000001</v>
      </c>
      <c r="F1922" s="90">
        <v>0</v>
      </c>
    </row>
    <row r="1923" spans="1:6" ht="25.5" x14ac:dyDescent="0.2">
      <c r="A1923" s="89">
        <v>1921</v>
      </c>
      <c r="B1923" s="85" t="s">
        <v>3868</v>
      </c>
      <c r="C1923" s="100" t="s">
        <v>3869</v>
      </c>
      <c r="D1923" s="90">
        <v>267.755</v>
      </c>
      <c r="E1923" s="90">
        <v>267.08999999999997</v>
      </c>
      <c r="F1923" s="90">
        <v>0</v>
      </c>
    </row>
    <row r="1924" spans="1:6" ht="25.5" x14ac:dyDescent="0.2">
      <c r="A1924" s="89">
        <v>1922</v>
      </c>
      <c r="B1924" s="85" t="s">
        <v>3870</v>
      </c>
      <c r="C1924" s="100" t="s">
        <v>3871</v>
      </c>
      <c r="D1924" s="90">
        <v>3814.105</v>
      </c>
      <c r="E1924" s="90">
        <v>3805.9769999999999</v>
      </c>
      <c r="F1924" s="90">
        <v>0</v>
      </c>
    </row>
    <row r="1925" spans="1:6" x14ac:dyDescent="0.2">
      <c r="A1925" s="89">
        <v>1923</v>
      </c>
      <c r="B1925" s="85" t="s">
        <v>3872</v>
      </c>
      <c r="C1925" s="100" t="s">
        <v>7461</v>
      </c>
      <c r="D1925" s="90">
        <v>7.9000000000000001E-2</v>
      </c>
      <c r="E1925" s="90">
        <v>0.215</v>
      </c>
      <c r="F1925" s="90">
        <v>0</v>
      </c>
    </row>
    <row r="1926" spans="1:6" x14ac:dyDescent="0.2">
      <c r="A1926" s="89">
        <v>1924</v>
      </c>
      <c r="B1926" s="85" t="s">
        <v>3873</v>
      </c>
      <c r="C1926" s="100" t="s">
        <v>8555</v>
      </c>
      <c r="D1926" s="90">
        <v>4.2089999999999996</v>
      </c>
      <c r="E1926" s="90">
        <v>0</v>
      </c>
      <c r="F1926" s="90">
        <v>0</v>
      </c>
    </row>
    <row r="1927" spans="1:6" x14ac:dyDescent="0.2">
      <c r="A1927" s="89">
        <v>1925</v>
      </c>
      <c r="B1927" s="85" t="s">
        <v>3874</v>
      </c>
      <c r="C1927" s="100" t="s">
        <v>8556</v>
      </c>
      <c r="D1927" s="90">
        <v>0.83499999999999996</v>
      </c>
      <c r="E1927" s="90">
        <v>5.33</v>
      </c>
      <c r="F1927" s="90">
        <v>0</v>
      </c>
    </row>
    <row r="1928" spans="1:6" ht="25.5" x14ac:dyDescent="0.2">
      <c r="A1928" s="89">
        <v>1926</v>
      </c>
      <c r="B1928" s="85" t="s">
        <v>3875</v>
      </c>
      <c r="C1928" s="100" t="s">
        <v>3876</v>
      </c>
      <c r="D1928" s="90">
        <v>6.0000000000000001E-3</v>
      </c>
      <c r="E1928" s="90">
        <v>10.928000000000001</v>
      </c>
      <c r="F1928" s="90">
        <v>0</v>
      </c>
    </row>
    <row r="1929" spans="1:6" ht="25.5" x14ac:dyDescent="0.2">
      <c r="A1929" s="89">
        <v>1927</v>
      </c>
      <c r="B1929" s="85" t="s">
        <v>3877</v>
      </c>
      <c r="C1929" s="100" t="s">
        <v>3878</v>
      </c>
      <c r="D1929" s="90">
        <v>0</v>
      </c>
      <c r="E1929" s="90">
        <v>0.13</v>
      </c>
      <c r="F1929" s="90">
        <v>0</v>
      </c>
    </row>
    <row r="1930" spans="1:6" x14ac:dyDescent="0.2">
      <c r="A1930" s="89">
        <v>1928</v>
      </c>
      <c r="B1930" s="85" t="s">
        <v>3879</v>
      </c>
      <c r="C1930" s="100" t="s">
        <v>8557</v>
      </c>
      <c r="D1930" s="90">
        <v>5.6000000000000001E-2</v>
      </c>
      <c r="E1930" s="90">
        <v>6.5000000000000002E-2</v>
      </c>
      <c r="F1930" s="90">
        <v>0</v>
      </c>
    </row>
    <row r="1931" spans="1:6" x14ac:dyDescent="0.2">
      <c r="A1931" s="89">
        <v>1929</v>
      </c>
      <c r="B1931" s="85" t="s">
        <v>1076</v>
      </c>
      <c r="C1931" s="100" t="s">
        <v>7287</v>
      </c>
      <c r="D1931" s="90">
        <v>221.44900000000001</v>
      </c>
      <c r="E1931" s="90">
        <v>2908.549</v>
      </c>
      <c r="F1931" s="90">
        <v>0</v>
      </c>
    </row>
    <row r="1932" spans="1:6" x14ac:dyDescent="0.2">
      <c r="A1932" s="89">
        <v>1930</v>
      </c>
      <c r="B1932" s="85" t="s">
        <v>3880</v>
      </c>
      <c r="C1932" s="100" t="s">
        <v>8558</v>
      </c>
      <c r="D1932" s="90">
        <v>2.3769999999999998</v>
      </c>
      <c r="E1932" s="90">
        <v>6.5540000000000003</v>
      </c>
      <c r="F1932" s="90">
        <v>0</v>
      </c>
    </row>
    <row r="1933" spans="1:6" ht="25.5" x14ac:dyDescent="0.2">
      <c r="A1933" s="89">
        <v>1931</v>
      </c>
      <c r="B1933" s="85" t="s">
        <v>3881</v>
      </c>
      <c r="C1933" s="100" t="s">
        <v>8559</v>
      </c>
      <c r="D1933" s="90">
        <v>6.1870000000000003</v>
      </c>
      <c r="E1933" s="90">
        <v>16.954000000000001</v>
      </c>
      <c r="F1933" s="90">
        <v>0</v>
      </c>
    </row>
    <row r="1934" spans="1:6" ht="25.5" x14ac:dyDescent="0.2">
      <c r="A1934" s="89">
        <v>1932</v>
      </c>
      <c r="B1934" s="85" t="s">
        <v>3882</v>
      </c>
      <c r="C1934" s="100" t="s">
        <v>3883</v>
      </c>
      <c r="D1934" s="90">
        <v>0.63300000000000001</v>
      </c>
      <c r="E1934" s="90">
        <v>1.6839999999999999</v>
      </c>
      <c r="F1934" s="90">
        <v>0</v>
      </c>
    </row>
    <row r="1935" spans="1:6" x14ac:dyDescent="0.2">
      <c r="A1935" s="89">
        <v>1933</v>
      </c>
      <c r="B1935" s="85" t="s">
        <v>3884</v>
      </c>
      <c r="C1935" s="100" t="s">
        <v>8560</v>
      </c>
      <c r="D1935" s="90">
        <v>0.45500000000000002</v>
      </c>
      <c r="E1935" s="90">
        <v>1.2410000000000001</v>
      </c>
      <c r="F1935" s="90">
        <v>0</v>
      </c>
    </row>
    <row r="1936" spans="1:6" x14ac:dyDescent="0.2">
      <c r="A1936" s="89">
        <v>1934</v>
      </c>
      <c r="B1936" s="85" t="s">
        <v>3885</v>
      </c>
      <c r="C1936" s="100" t="s">
        <v>8561</v>
      </c>
      <c r="D1936" s="90">
        <v>16.013999999999999</v>
      </c>
      <c r="E1936" s="90">
        <v>210.16200000000001</v>
      </c>
      <c r="F1936" s="90">
        <v>0</v>
      </c>
    </row>
    <row r="1937" spans="1:6" x14ac:dyDescent="0.2">
      <c r="A1937" s="89">
        <v>1935</v>
      </c>
      <c r="B1937" s="85" t="s">
        <v>3886</v>
      </c>
      <c r="C1937" s="100" t="s">
        <v>8562</v>
      </c>
      <c r="D1937" s="90">
        <v>1.6319999999999999</v>
      </c>
      <c r="E1937" s="90">
        <v>4.45</v>
      </c>
      <c r="F1937" s="90">
        <v>0</v>
      </c>
    </row>
    <row r="1938" spans="1:6" x14ac:dyDescent="0.2">
      <c r="A1938" s="89">
        <v>1936</v>
      </c>
      <c r="B1938" s="85" t="s">
        <v>1077</v>
      </c>
      <c r="C1938" s="100" t="s">
        <v>7288</v>
      </c>
      <c r="D1938" s="90">
        <v>2.4049999999999998</v>
      </c>
      <c r="E1938" s="90">
        <v>6.6260000000000003</v>
      </c>
      <c r="F1938" s="90">
        <v>0</v>
      </c>
    </row>
    <row r="1939" spans="1:6" ht="25.5" x14ac:dyDescent="0.2">
      <c r="A1939" s="89">
        <v>1937</v>
      </c>
      <c r="B1939" s="85" t="s">
        <v>3887</v>
      </c>
      <c r="C1939" s="100" t="s">
        <v>3888</v>
      </c>
      <c r="D1939" s="90">
        <v>164.93299999999999</v>
      </c>
      <c r="E1939" s="90">
        <v>2089.364</v>
      </c>
      <c r="F1939" s="90">
        <v>0</v>
      </c>
    </row>
    <row r="1940" spans="1:6" x14ac:dyDescent="0.2">
      <c r="A1940" s="89">
        <v>1938</v>
      </c>
      <c r="B1940" s="85" t="s">
        <v>3889</v>
      </c>
      <c r="C1940" s="100" t="s">
        <v>8563</v>
      </c>
      <c r="D1940" s="90">
        <v>107.31</v>
      </c>
      <c r="E1940" s="90">
        <v>317.46899999999999</v>
      </c>
      <c r="F1940" s="90">
        <v>0</v>
      </c>
    </row>
    <row r="1941" spans="1:6" ht="25.5" x14ac:dyDescent="0.2">
      <c r="A1941" s="89">
        <v>1939</v>
      </c>
      <c r="B1941" s="85" t="s">
        <v>3890</v>
      </c>
      <c r="C1941" s="100" t="s">
        <v>3891</v>
      </c>
      <c r="D1941" s="90">
        <v>3314.1460000000002</v>
      </c>
      <c r="E1941" s="90">
        <v>9560.2469999999994</v>
      </c>
      <c r="F1941" s="90">
        <v>0</v>
      </c>
    </row>
    <row r="1942" spans="1:6" ht="25.5" x14ac:dyDescent="0.2">
      <c r="A1942" s="89">
        <v>1940</v>
      </c>
      <c r="B1942" s="85" t="s">
        <v>3892</v>
      </c>
      <c r="C1942" s="100" t="s">
        <v>3893</v>
      </c>
      <c r="D1942" s="90">
        <v>1439.223</v>
      </c>
      <c r="E1942" s="90">
        <v>3932.7530000000002</v>
      </c>
      <c r="F1942" s="90">
        <v>0</v>
      </c>
    </row>
    <row r="1943" spans="1:6" ht="25.5" x14ac:dyDescent="0.2">
      <c r="A1943" s="89">
        <v>1941</v>
      </c>
      <c r="B1943" s="85" t="s">
        <v>3894</v>
      </c>
      <c r="C1943" s="100" t="s">
        <v>3895</v>
      </c>
      <c r="D1943" s="90">
        <v>867.35199999999998</v>
      </c>
      <c r="E1943" s="90">
        <v>2472.7240000000002</v>
      </c>
      <c r="F1943" s="90">
        <v>0</v>
      </c>
    </row>
    <row r="1944" spans="1:6" ht="25.5" x14ac:dyDescent="0.2">
      <c r="A1944" s="89">
        <v>1942</v>
      </c>
      <c r="B1944" s="85" t="s">
        <v>3896</v>
      </c>
      <c r="C1944" s="100" t="s">
        <v>3897</v>
      </c>
      <c r="D1944" s="90">
        <v>375.54300000000001</v>
      </c>
      <c r="E1944" s="90">
        <v>1052.69</v>
      </c>
      <c r="F1944" s="90">
        <v>0</v>
      </c>
    </row>
    <row r="1945" spans="1:6" ht="25.5" x14ac:dyDescent="0.2">
      <c r="A1945" s="89">
        <v>1943</v>
      </c>
      <c r="B1945" s="85" t="s">
        <v>3898</v>
      </c>
      <c r="C1945" s="100" t="s">
        <v>3899</v>
      </c>
      <c r="D1945" s="90">
        <v>1708.7449999999999</v>
      </c>
      <c r="E1945" s="90">
        <v>13567.499</v>
      </c>
      <c r="F1945" s="90">
        <v>0</v>
      </c>
    </row>
    <row r="1946" spans="1:6" ht="25.5" x14ac:dyDescent="0.2">
      <c r="A1946" s="89">
        <v>1944</v>
      </c>
      <c r="B1946" s="85" t="s">
        <v>3900</v>
      </c>
      <c r="C1946" s="100" t="s">
        <v>3901</v>
      </c>
      <c r="D1946" s="90">
        <v>3492.634</v>
      </c>
      <c r="E1946" s="90">
        <v>33677.26</v>
      </c>
      <c r="F1946" s="90">
        <v>0</v>
      </c>
    </row>
    <row r="1947" spans="1:6" ht="25.5" x14ac:dyDescent="0.2">
      <c r="A1947" s="89">
        <v>1945</v>
      </c>
      <c r="B1947" s="85" t="s">
        <v>3902</v>
      </c>
      <c r="C1947" s="100" t="s">
        <v>3903</v>
      </c>
      <c r="D1947" s="90">
        <v>4549.9570000000003</v>
      </c>
      <c r="E1947" s="90">
        <v>12458.233</v>
      </c>
      <c r="F1947" s="90">
        <v>0</v>
      </c>
    </row>
    <row r="1948" spans="1:6" ht="25.5" x14ac:dyDescent="0.2">
      <c r="A1948" s="89">
        <v>1946</v>
      </c>
      <c r="B1948" s="85" t="s">
        <v>3904</v>
      </c>
      <c r="C1948" s="100" t="s">
        <v>3905</v>
      </c>
      <c r="D1948" s="90">
        <v>4127.71</v>
      </c>
      <c r="E1948" s="90">
        <v>11299.816999999999</v>
      </c>
      <c r="F1948" s="90">
        <v>0</v>
      </c>
    </row>
    <row r="1949" spans="1:6" ht="25.5" x14ac:dyDescent="0.2">
      <c r="A1949" s="89">
        <v>1947</v>
      </c>
      <c r="B1949" s="85" t="s">
        <v>3906</v>
      </c>
      <c r="C1949" s="100" t="s">
        <v>3907</v>
      </c>
      <c r="D1949" s="90">
        <v>1.097</v>
      </c>
      <c r="E1949" s="90">
        <v>2.992</v>
      </c>
      <c r="F1949" s="90">
        <v>0</v>
      </c>
    </row>
    <row r="1950" spans="1:6" ht="25.5" x14ac:dyDescent="0.2">
      <c r="A1950" s="89">
        <v>1948</v>
      </c>
      <c r="B1950" s="85" t="s">
        <v>3908</v>
      </c>
      <c r="C1950" s="100" t="s">
        <v>3909</v>
      </c>
      <c r="D1950" s="90">
        <v>6.4950000000000001</v>
      </c>
      <c r="E1950" s="90">
        <v>6.4729999999999999</v>
      </c>
      <c r="F1950" s="90">
        <v>0</v>
      </c>
    </row>
    <row r="1951" spans="1:6" ht="25.5" x14ac:dyDescent="0.2">
      <c r="A1951" s="89">
        <v>1949</v>
      </c>
      <c r="B1951" s="85" t="s">
        <v>3910</v>
      </c>
      <c r="C1951" s="100" t="s">
        <v>3911</v>
      </c>
      <c r="D1951" s="90">
        <v>44.066000000000003</v>
      </c>
      <c r="E1951" s="90">
        <v>44.054000000000002</v>
      </c>
      <c r="F1951" s="90">
        <v>0</v>
      </c>
    </row>
    <row r="1952" spans="1:6" ht="25.5" x14ac:dyDescent="0.2">
      <c r="A1952" s="89">
        <v>1950</v>
      </c>
      <c r="B1952" s="85" t="s">
        <v>3912</v>
      </c>
      <c r="C1952" s="100" t="s">
        <v>3913</v>
      </c>
      <c r="D1952" s="90">
        <v>56.783999999999999</v>
      </c>
      <c r="E1952" s="90">
        <v>56.594999999999999</v>
      </c>
      <c r="F1952" s="90">
        <v>0</v>
      </c>
    </row>
    <row r="1953" spans="1:6" ht="25.5" x14ac:dyDescent="0.2">
      <c r="A1953" s="89">
        <v>1951</v>
      </c>
      <c r="B1953" s="85" t="s">
        <v>3914</v>
      </c>
      <c r="C1953" s="100" t="s">
        <v>3915</v>
      </c>
      <c r="D1953" s="90">
        <v>120.61499999999999</v>
      </c>
      <c r="E1953" s="90">
        <v>120.40900000000001</v>
      </c>
      <c r="F1953" s="90">
        <v>0</v>
      </c>
    </row>
    <row r="1954" spans="1:6" ht="25.5" x14ac:dyDescent="0.2">
      <c r="A1954" s="89">
        <v>1952</v>
      </c>
      <c r="B1954" s="85" t="s">
        <v>3916</v>
      </c>
      <c r="C1954" s="100" t="s">
        <v>3917</v>
      </c>
      <c r="D1954" s="90">
        <v>168.47900000000001</v>
      </c>
      <c r="E1954" s="90">
        <v>168.018</v>
      </c>
      <c r="F1954" s="90">
        <v>0</v>
      </c>
    </row>
    <row r="1955" spans="1:6" ht="25.5" x14ac:dyDescent="0.2">
      <c r="A1955" s="89">
        <v>1953</v>
      </c>
      <c r="B1955" s="85" t="s">
        <v>3918</v>
      </c>
      <c r="C1955" s="100" t="s">
        <v>3919</v>
      </c>
      <c r="D1955" s="90">
        <v>117.273</v>
      </c>
      <c r="E1955" s="90">
        <v>117.309</v>
      </c>
      <c r="F1955" s="90">
        <v>0</v>
      </c>
    </row>
    <row r="1956" spans="1:6" ht="25.5" x14ac:dyDescent="0.2">
      <c r="A1956" s="89">
        <v>1954</v>
      </c>
      <c r="B1956" s="85" t="s">
        <v>3920</v>
      </c>
      <c r="C1956" s="100" t="s">
        <v>3919</v>
      </c>
      <c r="D1956" s="90">
        <v>5586.4539999999997</v>
      </c>
      <c r="E1956" s="90">
        <v>5574.576</v>
      </c>
      <c r="F1956" s="90">
        <v>0</v>
      </c>
    </row>
    <row r="1957" spans="1:6" ht="25.5" x14ac:dyDescent="0.2">
      <c r="A1957" s="89">
        <v>1955</v>
      </c>
      <c r="B1957" s="85" t="s">
        <v>3921</v>
      </c>
      <c r="C1957" s="100" t="s">
        <v>3922</v>
      </c>
      <c r="D1957" s="90">
        <v>61.404000000000003</v>
      </c>
      <c r="E1957" s="90">
        <v>61.2</v>
      </c>
      <c r="F1957" s="90">
        <v>0</v>
      </c>
    </row>
    <row r="1958" spans="1:6" ht="25.5" x14ac:dyDescent="0.2">
      <c r="A1958" s="89">
        <v>1956</v>
      </c>
      <c r="B1958" s="85" t="s">
        <v>3923</v>
      </c>
      <c r="C1958" s="100" t="s">
        <v>3924</v>
      </c>
      <c r="D1958" s="90">
        <v>2612.808</v>
      </c>
      <c r="E1958" s="90">
        <v>2609.85</v>
      </c>
      <c r="F1958" s="90">
        <v>0</v>
      </c>
    </row>
    <row r="1959" spans="1:6" x14ac:dyDescent="0.2">
      <c r="A1959" s="89">
        <v>1957</v>
      </c>
      <c r="B1959" s="85" t="s">
        <v>1078</v>
      </c>
      <c r="C1959" s="100" t="s">
        <v>8564</v>
      </c>
      <c r="D1959" s="90">
        <v>26.501000000000001</v>
      </c>
      <c r="E1959" s="90">
        <v>3.9649999999999999</v>
      </c>
      <c r="F1959" s="90">
        <v>0</v>
      </c>
    </row>
    <row r="1960" spans="1:6" x14ac:dyDescent="0.2">
      <c r="A1960" s="89">
        <v>1958</v>
      </c>
      <c r="B1960" s="85" t="s">
        <v>3925</v>
      </c>
      <c r="C1960" s="100" t="s">
        <v>8565</v>
      </c>
      <c r="D1960" s="90">
        <v>14.701000000000001</v>
      </c>
      <c r="E1960" s="90">
        <v>16.231000000000002</v>
      </c>
      <c r="F1960" s="90">
        <v>0</v>
      </c>
    </row>
    <row r="1961" spans="1:6" x14ac:dyDescent="0.2">
      <c r="A1961" s="89">
        <v>1959</v>
      </c>
      <c r="B1961" s="85" t="s">
        <v>3926</v>
      </c>
      <c r="C1961" s="100" t="s">
        <v>8566</v>
      </c>
      <c r="D1961" s="90">
        <v>0.47499999999999998</v>
      </c>
      <c r="E1961" s="90">
        <v>160.471</v>
      </c>
      <c r="F1961" s="90">
        <v>0</v>
      </c>
    </row>
    <row r="1962" spans="1:6" x14ac:dyDescent="0.2">
      <c r="A1962" s="89">
        <v>1960</v>
      </c>
      <c r="B1962" s="85" t="s">
        <v>1079</v>
      </c>
      <c r="C1962" s="100" t="s">
        <v>8567</v>
      </c>
      <c r="D1962" s="90">
        <v>4.8380000000000001</v>
      </c>
      <c r="E1962" s="90">
        <v>15602.6</v>
      </c>
      <c r="F1962" s="90">
        <v>0</v>
      </c>
    </row>
    <row r="1963" spans="1:6" x14ac:dyDescent="0.2">
      <c r="A1963" s="89">
        <v>1961</v>
      </c>
      <c r="B1963" s="85" t="s">
        <v>3927</v>
      </c>
      <c r="C1963" s="100" t="s">
        <v>8568</v>
      </c>
      <c r="D1963" s="90">
        <v>2.36</v>
      </c>
      <c r="E1963" s="90">
        <v>0.32500000000000001</v>
      </c>
      <c r="F1963" s="90">
        <v>0</v>
      </c>
    </row>
    <row r="1964" spans="1:6" ht="25.5" x14ac:dyDescent="0.2">
      <c r="A1964" s="89">
        <v>1962</v>
      </c>
      <c r="B1964" s="85" t="s">
        <v>3928</v>
      </c>
      <c r="C1964" s="100" t="s">
        <v>3929</v>
      </c>
      <c r="D1964" s="90">
        <v>42.066000000000003</v>
      </c>
      <c r="E1964" s="90">
        <v>115.89</v>
      </c>
      <c r="F1964" s="90">
        <v>0</v>
      </c>
    </row>
    <row r="1965" spans="1:6" ht="25.5" x14ac:dyDescent="0.2">
      <c r="A1965" s="89">
        <v>1963</v>
      </c>
      <c r="B1965" s="85" t="s">
        <v>3930</v>
      </c>
      <c r="C1965" s="100" t="s">
        <v>3931</v>
      </c>
      <c r="D1965" s="90">
        <v>228.536</v>
      </c>
      <c r="E1965" s="90">
        <v>624.48</v>
      </c>
      <c r="F1965" s="90">
        <v>0</v>
      </c>
    </row>
    <row r="1966" spans="1:6" x14ac:dyDescent="0.2">
      <c r="A1966" s="89">
        <v>1964</v>
      </c>
      <c r="B1966" s="85" t="s">
        <v>1080</v>
      </c>
      <c r="C1966" s="100" t="s">
        <v>7289</v>
      </c>
      <c r="D1966" s="90">
        <v>376.04199999999997</v>
      </c>
      <c r="E1966" s="90">
        <v>1029.26</v>
      </c>
      <c r="F1966" s="90">
        <v>0</v>
      </c>
    </row>
    <row r="1967" spans="1:6" ht="25.5" x14ac:dyDescent="0.2">
      <c r="A1967" s="89">
        <v>1965</v>
      </c>
      <c r="B1967" s="85" t="s">
        <v>3932</v>
      </c>
      <c r="C1967" s="100" t="s">
        <v>3933</v>
      </c>
      <c r="D1967" s="90">
        <v>1534.981</v>
      </c>
      <c r="E1967" s="90">
        <v>18.004999999999999</v>
      </c>
      <c r="F1967" s="90">
        <v>0</v>
      </c>
    </row>
    <row r="1968" spans="1:6" ht="25.5" x14ac:dyDescent="0.2">
      <c r="A1968" s="89">
        <v>1966</v>
      </c>
      <c r="B1968" s="85" t="s">
        <v>3934</v>
      </c>
      <c r="C1968" s="100" t="s">
        <v>3935</v>
      </c>
      <c r="D1968" s="90">
        <v>708.88199999999995</v>
      </c>
      <c r="E1968" s="90">
        <v>1.82</v>
      </c>
      <c r="F1968" s="90">
        <v>0</v>
      </c>
    </row>
    <row r="1969" spans="1:6" ht="25.5" x14ac:dyDescent="0.2">
      <c r="A1969" s="89">
        <v>1967</v>
      </c>
      <c r="B1969" s="85" t="s">
        <v>3936</v>
      </c>
      <c r="C1969" s="100" t="s">
        <v>3937</v>
      </c>
      <c r="D1969" s="90">
        <v>2402.4029999999998</v>
      </c>
      <c r="E1969" s="90">
        <v>5.5250000000000004</v>
      </c>
      <c r="F1969" s="90">
        <v>0</v>
      </c>
    </row>
    <row r="1970" spans="1:6" ht="25.5" x14ac:dyDescent="0.2">
      <c r="A1970" s="89">
        <v>1968</v>
      </c>
      <c r="B1970" s="85" t="s">
        <v>3938</v>
      </c>
      <c r="C1970" s="100" t="s">
        <v>3939</v>
      </c>
      <c r="D1970" s="90">
        <v>12.538</v>
      </c>
      <c r="E1970" s="90">
        <v>0</v>
      </c>
      <c r="F1970" s="90">
        <v>0</v>
      </c>
    </row>
    <row r="1971" spans="1:6" ht="25.5" x14ac:dyDescent="0.2">
      <c r="A1971" s="89">
        <v>1969</v>
      </c>
      <c r="B1971" s="85" t="s">
        <v>3940</v>
      </c>
      <c r="C1971" s="100" t="s">
        <v>3941</v>
      </c>
      <c r="D1971" s="90">
        <v>66.918000000000006</v>
      </c>
      <c r="E1971" s="90">
        <v>0.52</v>
      </c>
      <c r="F1971" s="90">
        <v>0</v>
      </c>
    </row>
    <row r="1972" spans="1:6" ht="25.5" x14ac:dyDescent="0.2">
      <c r="A1972" s="89">
        <v>1970</v>
      </c>
      <c r="B1972" s="85" t="s">
        <v>3942</v>
      </c>
      <c r="C1972" s="100" t="s">
        <v>3943</v>
      </c>
      <c r="D1972" s="90">
        <v>1.6819999999999999</v>
      </c>
      <c r="E1972" s="90">
        <v>0</v>
      </c>
      <c r="F1972" s="90">
        <v>0</v>
      </c>
    </row>
    <row r="1973" spans="1:6" ht="25.5" x14ac:dyDescent="0.2">
      <c r="A1973" s="89">
        <v>1971</v>
      </c>
      <c r="B1973" s="85" t="s">
        <v>3944</v>
      </c>
      <c r="C1973" s="100" t="s">
        <v>3945</v>
      </c>
      <c r="D1973" s="90">
        <v>37.475000000000001</v>
      </c>
      <c r="E1973" s="90">
        <v>6.5000000000000002E-2</v>
      </c>
      <c r="F1973" s="90">
        <v>0</v>
      </c>
    </row>
    <row r="1974" spans="1:6" ht="25.5" x14ac:dyDescent="0.2">
      <c r="A1974" s="89">
        <v>1972</v>
      </c>
      <c r="B1974" s="85" t="s">
        <v>3946</v>
      </c>
      <c r="C1974" s="100" t="s">
        <v>3947</v>
      </c>
      <c r="D1974" s="90">
        <v>151.90600000000001</v>
      </c>
      <c r="E1974" s="90">
        <v>0.45500000000000002</v>
      </c>
      <c r="F1974" s="90">
        <v>0</v>
      </c>
    </row>
    <row r="1975" spans="1:6" ht="25.5" x14ac:dyDescent="0.2">
      <c r="A1975" s="89">
        <v>1973</v>
      </c>
      <c r="B1975" s="85" t="s">
        <v>3948</v>
      </c>
      <c r="C1975" s="100" t="s">
        <v>3949</v>
      </c>
      <c r="D1975" s="90">
        <v>11.845000000000001</v>
      </c>
      <c r="E1975" s="90">
        <v>0.13</v>
      </c>
      <c r="F1975" s="90">
        <v>0</v>
      </c>
    </row>
    <row r="1976" spans="1:6" ht="25.5" x14ac:dyDescent="0.2">
      <c r="A1976" s="89">
        <v>1974</v>
      </c>
      <c r="B1976" s="85" t="s">
        <v>3950</v>
      </c>
      <c r="C1976" s="100" t="s">
        <v>3951</v>
      </c>
      <c r="D1976" s="90">
        <v>0.14399999999999999</v>
      </c>
      <c r="E1976" s="90">
        <v>6.5000000000000002E-2</v>
      </c>
      <c r="F1976" s="90">
        <v>0</v>
      </c>
    </row>
    <row r="1977" spans="1:6" ht="25.5" x14ac:dyDescent="0.2">
      <c r="A1977" s="89">
        <v>1975</v>
      </c>
      <c r="B1977" s="85" t="s">
        <v>3952</v>
      </c>
      <c r="C1977" s="100" t="s">
        <v>3953</v>
      </c>
      <c r="D1977" s="90">
        <v>6.8449999999999998</v>
      </c>
      <c r="E1977" s="90">
        <v>0</v>
      </c>
      <c r="F1977" s="90">
        <v>0</v>
      </c>
    </row>
    <row r="1978" spans="1:6" ht="25.5" x14ac:dyDescent="0.2">
      <c r="A1978" s="89">
        <v>1976</v>
      </c>
      <c r="B1978" s="85" t="s">
        <v>3954</v>
      </c>
      <c r="C1978" s="100" t="s">
        <v>3955</v>
      </c>
      <c r="D1978" s="90">
        <v>5157.7160000000003</v>
      </c>
      <c r="E1978" s="90">
        <v>28.145</v>
      </c>
      <c r="F1978" s="90">
        <v>0</v>
      </c>
    </row>
    <row r="1979" spans="1:6" ht="25.5" x14ac:dyDescent="0.2">
      <c r="A1979" s="89">
        <v>1977</v>
      </c>
      <c r="B1979" s="85" t="s">
        <v>3956</v>
      </c>
      <c r="C1979" s="100" t="s">
        <v>3957</v>
      </c>
      <c r="D1979" s="90">
        <v>0.66400000000000003</v>
      </c>
      <c r="E1979" s="90">
        <v>6.5000000000000002E-2</v>
      </c>
      <c r="F1979" s="90">
        <v>0</v>
      </c>
    </row>
    <row r="1980" spans="1:6" ht="25.5" x14ac:dyDescent="0.2">
      <c r="A1980" s="89">
        <v>1978</v>
      </c>
      <c r="B1980" s="85" t="s">
        <v>3958</v>
      </c>
      <c r="C1980" s="100" t="s">
        <v>3959</v>
      </c>
      <c r="D1980" s="90">
        <v>55.301000000000002</v>
      </c>
      <c r="E1980" s="90">
        <v>0.19500000000000001</v>
      </c>
      <c r="F1980" s="90">
        <v>0</v>
      </c>
    </row>
    <row r="1981" spans="1:6" ht="25.5" x14ac:dyDescent="0.2">
      <c r="A1981" s="89">
        <v>1979</v>
      </c>
      <c r="B1981" s="85" t="s">
        <v>3960</v>
      </c>
      <c r="C1981" s="100" t="s">
        <v>3961</v>
      </c>
      <c r="D1981" s="90">
        <v>7.6379999999999999</v>
      </c>
      <c r="E1981" s="90">
        <v>6.5000000000000002E-2</v>
      </c>
      <c r="F1981" s="90">
        <v>0</v>
      </c>
    </row>
    <row r="1982" spans="1:6" ht="25.5" x14ac:dyDescent="0.2">
      <c r="A1982" s="89">
        <v>1980</v>
      </c>
      <c r="B1982" s="85" t="s">
        <v>3962</v>
      </c>
      <c r="C1982" s="100" t="s">
        <v>3963</v>
      </c>
      <c r="D1982" s="90">
        <v>848.16700000000003</v>
      </c>
      <c r="E1982" s="90">
        <v>2.0150000000000001</v>
      </c>
      <c r="F1982" s="90">
        <v>0</v>
      </c>
    </row>
    <row r="1983" spans="1:6" ht="25.5" x14ac:dyDescent="0.2">
      <c r="A1983" s="89">
        <v>1981</v>
      </c>
      <c r="B1983" s="85" t="s">
        <v>3964</v>
      </c>
      <c r="C1983" s="100" t="s">
        <v>3965</v>
      </c>
      <c r="D1983" s="90">
        <v>0.34</v>
      </c>
      <c r="E1983" s="90">
        <v>0</v>
      </c>
      <c r="F1983" s="90">
        <v>0</v>
      </c>
    </row>
    <row r="1984" spans="1:6" ht="25.5" x14ac:dyDescent="0.2">
      <c r="A1984" s="89">
        <v>1982</v>
      </c>
      <c r="B1984" s="85" t="s">
        <v>3966</v>
      </c>
      <c r="C1984" s="100" t="s">
        <v>3967</v>
      </c>
      <c r="D1984" s="90">
        <v>8.0000000000000002E-3</v>
      </c>
      <c r="E1984" s="90">
        <v>0</v>
      </c>
      <c r="F1984" s="90">
        <v>0</v>
      </c>
    </row>
    <row r="1985" spans="1:6" ht="25.5" x14ac:dyDescent="0.2">
      <c r="A1985" s="89">
        <v>1983</v>
      </c>
      <c r="B1985" s="85" t="s">
        <v>3968</v>
      </c>
      <c r="C1985" s="100" t="s">
        <v>3969</v>
      </c>
      <c r="D1985" s="90">
        <v>3.056</v>
      </c>
      <c r="E1985" s="90">
        <v>6.5000000000000002E-2</v>
      </c>
      <c r="F1985" s="90">
        <v>0</v>
      </c>
    </row>
    <row r="1986" spans="1:6" ht="25.5" x14ac:dyDescent="0.2">
      <c r="A1986" s="89">
        <v>1984</v>
      </c>
      <c r="B1986" s="85" t="s">
        <v>3970</v>
      </c>
      <c r="C1986" s="100" t="s">
        <v>3971</v>
      </c>
      <c r="D1986" s="90">
        <v>0.187</v>
      </c>
      <c r="E1986" s="90">
        <v>0</v>
      </c>
      <c r="F1986" s="90">
        <v>0</v>
      </c>
    </row>
    <row r="1987" spans="1:6" ht="25.5" x14ac:dyDescent="0.2">
      <c r="A1987" s="89">
        <v>1985</v>
      </c>
      <c r="B1987" s="85" t="s">
        <v>3972</v>
      </c>
      <c r="C1987" s="100" t="s">
        <v>3973</v>
      </c>
      <c r="D1987" s="90">
        <v>2.2839999999999998</v>
      </c>
      <c r="E1987" s="90">
        <v>6.5000000000000002E-2</v>
      </c>
      <c r="F1987" s="90">
        <v>0</v>
      </c>
    </row>
    <row r="1988" spans="1:6" ht="25.5" x14ac:dyDescent="0.2">
      <c r="A1988" s="89">
        <v>1986</v>
      </c>
      <c r="B1988" s="85" t="s">
        <v>1081</v>
      </c>
      <c r="C1988" s="100" t="s">
        <v>1082</v>
      </c>
      <c r="D1988" s="90">
        <v>0.64800000000000002</v>
      </c>
      <c r="E1988" s="90">
        <v>1.764</v>
      </c>
      <c r="F1988" s="90">
        <v>0</v>
      </c>
    </row>
    <row r="1989" spans="1:6" ht="25.5" x14ac:dyDescent="0.2">
      <c r="A1989" s="89">
        <v>1987</v>
      </c>
      <c r="B1989" s="85" t="s">
        <v>3974</v>
      </c>
      <c r="C1989" s="100" t="s">
        <v>3975</v>
      </c>
      <c r="D1989" s="90">
        <v>2.3E-2</v>
      </c>
      <c r="E1989" s="90">
        <v>0</v>
      </c>
      <c r="F1989" s="90">
        <v>0</v>
      </c>
    </row>
    <row r="1990" spans="1:6" ht="25.5" x14ac:dyDescent="0.2">
      <c r="A1990" s="89">
        <v>1988</v>
      </c>
      <c r="B1990" s="85" t="s">
        <v>3976</v>
      </c>
      <c r="C1990" s="100" t="s">
        <v>3977</v>
      </c>
      <c r="D1990" s="90">
        <v>723.82500000000005</v>
      </c>
      <c r="E1990" s="90">
        <v>1976.37</v>
      </c>
      <c r="F1990" s="90">
        <v>0</v>
      </c>
    </row>
    <row r="1991" spans="1:6" ht="25.5" x14ac:dyDescent="0.2">
      <c r="A1991" s="89">
        <v>1989</v>
      </c>
      <c r="B1991" s="85" t="s">
        <v>3978</v>
      </c>
      <c r="C1991" s="100" t="s">
        <v>8569</v>
      </c>
      <c r="D1991" s="90">
        <v>0.441</v>
      </c>
      <c r="E1991" s="90">
        <v>1.208</v>
      </c>
      <c r="F1991" s="90">
        <v>0</v>
      </c>
    </row>
    <row r="1992" spans="1:6" ht="25.5" x14ac:dyDescent="0.2">
      <c r="A1992" s="89">
        <v>1990</v>
      </c>
      <c r="B1992" s="85" t="s">
        <v>3979</v>
      </c>
      <c r="C1992" s="100" t="s">
        <v>3980</v>
      </c>
      <c r="D1992" s="90">
        <v>8.0039999999999996</v>
      </c>
      <c r="E1992" s="90">
        <v>21.916</v>
      </c>
      <c r="F1992" s="90">
        <v>0</v>
      </c>
    </row>
    <row r="1993" spans="1:6" ht="25.5" x14ac:dyDescent="0.2">
      <c r="A1993" s="89">
        <v>1991</v>
      </c>
      <c r="B1993" s="85" t="s">
        <v>3981</v>
      </c>
      <c r="C1993" s="100" t="s">
        <v>3982</v>
      </c>
      <c r="D1993" s="90">
        <v>12.503</v>
      </c>
      <c r="E1993" s="90">
        <v>34.198</v>
      </c>
      <c r="F1993" s="90">
        <v>0</v>
      </c>
    </row>
    <row r="1994" spans="1:6" ht="25.5" x14ac:dyDescent="0.2">
      <c r="A1994" s="89">
        <v>1992</v>
      </c>
      <c r="B1994" s="85" t="s">
        <v>1083</v>
      </c>
      <c r="C1994" s="100" t="s">
        <v>7290</v>
      </c>
      <c r="D1994" s="90">
        <v>1.2589999999999999</v>
      </c>
      <c r="E1994" s="90">
        <v>3.4990000000000001</v>
      </c>
      <c r="F1994" s="90">
        <v>0</v>
      </c>
    </row>
    <row r="1995" spans="1:6" ht="25.5" x14ac:dyDescent="0.2">
      <c r="A1995" s="89">
        <v>1993</v>
      </c>
      <c r="B1995" s="85" t="s">
        <v>3983</v>
      </c>
      <c r="C1995" s="100" t="s">
        <v>3984</v>
      </c>
      <c r="D1995" s="90">
        <v>8.2520000000000007</v>
      </c>
      <c r="E1995" s="90">
        <v>22.593</v>
      </c>
      <c r="F1995" s="90">
        <v>0</v>
      </c>
    </row>
    <row r="1996" spans="1:6" ht="25.5" x14ac:dyDescent="0.2">
      <c r="A1996" s="89">
        <v>1994</v>
      </c>
      <c r="B1996" s="85" t="s">
        <v>3985</v>
      </c>
      <c r="C1996" s="100" t="s">
        <v>3986</v>
      </c>
      <c r="D1996" s="90">
        <v>0.62</v>
      </c>
      <c r="E1996" s="90">
        <v>1.754</v>
      </c>
      <c r="F1996" s="90">
        <v>0</v>
      </c>
    </row>
    <row r="1997" spans="1:6" ht="25.5" x14ac:dyDescent="0.2">
      <c r="A1997" s="89">
        <v>1995</v>
      </c>
      <c r="B1997" s="85" t="s">
        <v>3987</v>
      </c>
      <c r="C1997" s="100" t="s">
        <v>3988</v>
      </c>
      <c r="D1997" s="90">
        <v>10.398</v>
      </c>
      <c r="E1997" s="90">
        <v>28.451000000000001</v>
      </c>
      <c r="F1997" s="90">
        <v>0</v>
      </c>
    </row>
    <row r="1998" spans="1:6" ht="25.5" x14ac:dyDescent="0.2">
      <c r="A1998" s="89">
        <v>1996</v>
      </c>
      <c r="B1998" s="85" t="s">
        <v>3989</v>
      </c>
      <c r="C1998" s="100" t="s">
        <v>3990</v>
      </c>
      <c r="D1998" s="90">
        <v>0.106</v>
      </c>
      <c r="E1998" s="90">
        <v>0.28999999999999998</v>
      </c>
      <c r="F1998" s="90">
        <v>0</v>
      </c>
    </row>
    <row r="1999" spans="1:6" ht="25.5" x14ac:dyDescent="0.2">
      <c r="A1999" s="89">
        <v>1997</v>
      </c>
      <c r="B1999" s="85" t="s">
        <v>3991</v>
      </c>
      <c r="C1999" s="100" t="s">
        <v>3992</v>
      </c>
      <c r="D1999" s="90">
        <v>0.121</v>
      </c>
      <c r="E1999" s="90">
        <v>0.29499999999999998</v>
      </c>
      <c r="F1999" s="90">
        <v>0</v>
      </c>
    </row>
    <row r="2000" spans="1:6" ht="25.5" x14ac:dyDescent="0.2">
      <c r="A2000" s="89">
        <v>1998</v>
      </c>
      <c r="B2000" s="85" t="s">
        <v>3993</v>
      </c>
      <c r="C2000" s="100" t="s">
        <v>3994</v>
      </c>
      <c r="D2000" s="90">
        <v>0.108</v>
      </c>
      <c r="E2000" s="90">
        <v>0.29399999999999998</v>
      </c>
      <c r="F2000" s="90">
        <v>0</v>
      </c>
    </row>
    <row r="2001" spans="1:6" ht="25.5" x14ac:dyDescent="0.2">
      <c r="A2001" s="89">
        <v>1999</v>
      </c>
      <c r="B2001" s="85" t="s">
        <v>3995</v>
      </c>
      <c r="C2001" s="100" t="s">
        <v>3996</v>
      </c>
      <c r="D2001" s="90">
        <v>5.6449999999999996</v>
      </c>
      <c r="E2001" s="90">
        <v>15.693</v>
      </c>
      <c r="F2001" s="90">
        <v>0</v>
      </c>
    </row>
    <row r="2002" spans="1:6" ht="25.5" x14ac:dyDescent="0.2">
      <c r="A2002" s="89">
        <v>2000</v>
      </c>
      <c r="B2002" s="85" t="s">
        <v>3997</v>
      </c>
      <c r="C2002" s="100" t="s">
        <v>3998</v>
      </c>
      <c r="D2002" s="90">
        <v>2.29</v>
      </c>
      <c r="E2002" s="90">
        <v>6.33</v>
      </c>
      <c r="F2002" s="90">
        <v>0</v>
      </c>
    </row>
    <row r="2003" spans="1:6" ht="25.5" x14ac:dyDescent="0.2">
      <c r="A2003" s="89">
        <v>2001</v>
      </c>
      <c r="B2003" s="85" t="s">
        <v>3999</v>
      </c>
      <c r="C2003" s="100" t="s">
        <v>4000</v>
      </c>
      <c r="D2003" s="90">
        <v>2268.9630000000002</v>
      </c>
      <c r="E2003" s="90">
        <v>9.7539999999999996</v>
      </c>
      <c r="F2003" s="90">
        <v>0</v>
      </c>
    </row>
    <row r="2004" spans="1:6" ht="25.5" x14ac:dyDescent="0.2">
      <c r="A2004" s="89">
        <v>2002</v>
      </c>
      <c r="B2004" s="85" t="s">
        <v>4001</v>
      </c>
      <c r="C2004" s="100" t="s">
        <v>4002</v>
      </c>
      <c r="D2004" s="90">
        <v>1773.441</v>
      </c>
      <c r="E2004" s="90">
        <v>14.494999999999999</v>
      </c>
      <c r="F2004" s="90">
        <v>0</v>
      </c>
    </row>
    <row r="2005" spans="1:6" ht="25.5" x14ac:dyDescent="0.2">
      <c r="A2005" s="89">
        <v>2003</v>
      </c>
      <c r="B2005" s="85" t="s">
        <v>4003</v>
      </c>
      <c r="C2005" s="100" t="s">
        <v>4004</v>
      </c>
      <c r="D2005" s="90">
        <v>58.898000000000003</v>
      </c>
      <c r="E2005" s="90">
        <v>58.698</v>
      </c>
      <c r="F2005" s="90">
        <v>0</v>
      </c>
    </row>
    <row r="2006" spans="1:6" ht="25.5" x14ac:dyDescent="0.2">
      <c r="A2006" s="89">
        <v>2004</v>
      </c>
      <c r="B2006" s="85" t="s">
        <v>4005</v>
      </c>
      <c r="C2006" s="100" t="s">
        <v>4006</v>
      </c>
      <c r="D2006" s="90">
        <v>53.76</v>
      </c>
      <c r="E2006" s="90">
        <v>53.697000000000003</v>
      </c>
      <c r="F2006" s="90">
        <v>0</v>
      </c>
    </row>
    <row r="2007" spans="1:6" ht="25.5" x14ac:dyDescent="0.2">
      <c r="A2007" s="89">
        <v>2005</v>
      </c>
      <c r="B2007" s="85" t="s">
        <v>4007</v>
      </c>
      <c r="C2007" s="100" t="s">
        <v>4008</v>
      </c>
      <c r="D2007" s="90">
        <v>36.241</v>
      </c>
      <c r="E2007" s="90">
        <v>36.317999999999998</v>
      </c>
      <c r="F2007" s="90">
        <v>0</v>
      </c>
    </row>
    <row r="2008" spans="1:6" ht="25.5" x14ac:dyDescent="0.2">
      <c r="A2008" s="89">
        <v>2006</v>
      </c>
      <c r="B2008" s="85" t="s">
        <v>4009</v>
      </c>
      <c r="C2008" s="100" t="s">
        <v>4010</v>
      </c>
      <c r="D2008" s="90">
        <v>2.419</v>
      </c>
      <c r="E2008" s="90">
        <v>2.411</v>
      </c>
      <c r="F2008" s="90">
        <v>0</v>
      </c>
    </row>
    <row r="2009" spans="1:6" ht="25.5" x14ac:dyDescent="0.2">
      <c r="A2009" s="89">
        <v>2007</v>
      </c>
      <c r="B2009" s="85" t="s">
        <v>4011</v>
      </c>
      <c r="C2009" s="100" t="s">
        <v>4012</v>
      </c>
      <c r="D2009" s="90">
        <v>2658.9589999999998</v>
      </c>
      <c r="E2009" s="90">
        <v>2658.1610000000001</v>
      </c>
      <c r="F2009" s="90">
        <v>0</v>
      </c>
    </row>
    <row r="2010" spans="1:6" ht="25.5" x14ac:dyDescent="0.2">
      <c r="A2010" s="89">
        <v>2008</v>
      </c>
      <c r="B2010" s="85" t="s">
        <v>4013</v>
      </c>
      <c r="C2010" s="100" t="s">
        <v>4014</v>
      </c>
      <c r="D2010" s="90">
        <v>16.754000000000001</v>
      </c>
      <c r="E2010" s="90">
        <v>16.698</v>
      </c>
      <c r="F2010" s="90">
        <v>0</v>
      </c>
    </row>
    <row r="2011" spans="1:6" ht="25.5" x14ac:dyDescent="0.2">
      <c r="A2011" s="89">
        <v>2009</v>
      </c>
      <c r="B2011" s="85" t="s">
        <v>4015</v>
      </c>
      <c r="C2011" s="100" t="s">
        <v>4016</v>
      </c>
      <c r="D2011" s="90">
        <v>87.81</v>
      </c>
      <c r="E2011" s="90">
        <v>87.518000000000001</v>
      </c>
      <c r="F2011" s="90">
        <v>0</v>
      </c>
    </row>
    <row r="2012" spans="1:6" ht="25.5" x14ac:dyDescent="0.2">
      <c r="A2012" s="89">
        <v>2010</v>
      </c>
      <c r="B2012" s="85" t="s">
        <v>4017</v>
      </c>
      <c r="C2012" s="100" t="s">
        <v>4018</v>
      </c>
      <c r="D2012" s="90">
        <v>19179.876</v>
      </c>
      <c r="E2012" s="90">
        <v>19141.259999999998</v>
      </c>
      <c r="F2012" s="90">
        <v>0</v>
      </c>
    </row>
    <row r="2013" spans="1:6" ht="25.5" x14ac:dyDescent="0.2">
      <c r="A2013" s="89">
        <v>2011</v>
      </c>
      <c r="B2013" s="85" t="s">
        <v>4019</v>
      </c>
      <c r="C2013" s="100" t="s">
        <v>4020</v>
      </c>
      <c r="D2013" s="90">
        <v>0.108</v>
      </c>
      <c r="E2013" s="90">
        <v>0.108</v>
      </c>
      <c r="F2013" s="90">
        <v>0</v>
      </c>
    </row>
    <row r="2014" spans="1:6" ht="25.5" x14ac:dyDescent="0.2">
      <c r="A2014" s="89">
        <v>2012</v>
      </c>
      <c r="B2014" s="85" t="s">
        <v>4021</v>
      </c>
      <c r="C2014" s="100" t="s">
        <v>4022</v>
      </c>
      <c r="D2014" s="90">
        <v>315.51900000000001</v>
      </c>
      <c r="E2014" s="90">
        <v>328.99400000000003</v>
      </c>
      <c r="F2014" s="90">
        <v>0</v>
      </c>
    </row>
    <row r="2015" spans="1:6" ht="25.5" x14ac:dyDescent="0.2">
      <c r="A2015" s="89">
        <v>2013</v>
      </c>
      <c r="B2015" s="85" t="s">
        <v>4023</v>
      </c>
      <c r="C2015" s="100" t="s">
        <v>4024</v>
      </c>
      <c r="D2015" s="90">
        <v>313.02</v>
      </c>
      <c r="E2015" s="90">
        <v>311.976</v>
      </c>
      <c r="F2015" s="90">
        <v>0</v>
      </c>
    </row>
    <row r="2016" spans="1:6" ht="25.5" x14ac:dyDescent="0.2">
      <c r="A2016" s="89">
        <v>2014</v>
      </c>
      <c r="B2016" s="85" t="s">
        <v>4025</v>
      </c>
      <c r="C2016" s="100" t="s">
        <v>4026</v>
      </c>
      <c r="D2016" s="90">
        <v>152.84899999999999</v>
      </c>
      <c r="E2016" s="90">
        <v>152.34100000000001</v>
      </c>
      <c r="F2016" s="90">
        <v>0</v>
      </c>
    </row>
    <row r="2017" spans="1:6" ht="25.5" x14ac:dyDescent="0.2">
      <c r="A2017" s="89">
        <v>2015</v>
      </c>
      <c r="B2017" s="85" t="s">
        <v>4027</v>
      </c>
      <c r="C2017" s="100" t="s">
        <v>4028</v>
      </c>
      <c r="D2017" s="90">
        <v>979.90499999999997</v>
      </c>
      <c r="E2017" s="90">
        <v>979.24</v>
      </c>
      <c r="F2017" s="90">
        <v>0</v>
      </c>
    </row>
    <row r="2018" spans="1:6" ht="25.5" x14ac:dyDescent="0.2">
      <c r="A2018" s="89">
        <v>2016</v>
      </c>
      <c r="B2018" s="85" t="s">
        <v>4029</v>
      </c>
      <c r="C2018" s="100" t="s">
        <v>4030</v>
      </c>
      <c r="D2018" s="90">
        <v>248.86500000000001</v>
      </c>
      <c r="E2018" s="90">
        <v>249.60900000000001</v>
      </c>
      <c r="F2018" s="90">
        <v>0</v>
      </c>
    </row>
    <row r="2019" spans="1:6" ht="25.5" x14ac:dyDescent="0.2">
      <c r="A2019" s="89">
        <v>2017</v>
      </c>
      <c r="B2019" s="85" t="s">
        <v>4031</v>
      </c>
      <c r="C2019" s="100" t="s">
        <v>4032</v>
      </c>
      <c r="D2019" s="90">
        <v>215.24</v>
      </c>
      <c r="E2019" s="90">
        <v>214.58699999999999</v>
      </c>
      <c r="F2019" s="90">
        <v>0</v>
      </c>
    </row>
    <row r="2020" spans="1:6" ht="25.5" x14ac:dyDescent="0.2">
      <c r="A2020" s="89">
        <v>2018</v>
      </c>
      <c r="B2020" s="85" t="s">
        <v>4033</v>
      </c>
      <c r="C2020" s="100" t="s">
        <v>4034</v>
      </c>
      <c r="D2020" s="90">
        <v>162.87700000000001</v>
      </c>
      <c r="E2020" s="90">
        <v>163.81700000000001</v>
      </c>
      <c r="F2020" s="90">
        <v>0</v>
      </c>
    </row>
    <row r="2021" spans="1:6" ht="25.5" x14ac:dyDescent="0.2">
      <c r="A2021" s="89">
        <v>2019</v>
      </c>
      <c r="B2021" s="85" t="s">
        <v>4035</v>
      </c>
      <c r="C2021" s="100" t="s">
        <v>4036</v>
      </c>
      <c r="D2021" s="90">
        <v>2.8980000000000001</v>
      </c>
      <c r="E2021" s="90">
        <v>2.9540000000000002</v>
      </c>
      <c r="F2021" s="90">
        <v>0</v>
      </c>
    </row>
    <row r="2022" spans="1:6" ht="25.5" x14ac:dyDescent="0.2">
      <c r="A2022" s="89">
        <v>2020</v>
      </c>
      <c r="B2022" s="85" t="s">
        <v>4037</v>
      </c>
      <c r="C2022" s="100" t="s">
        <v>4038</v>
      </c>
      <c r="D2022" s="90">
        <v>71.266999999999996</v>
      </c>
      <c r="E2022" s="90">
        <v>70.980999999999995</v>
      </c>
      <c r="F2022" s="90">
        <v>0</v>
      </c>
    </row>
    <row r="2023" spans="1:6" ht="25.5" x14ac:dyDescent="0.2">
      <c r="A2023" s="89">
        <v>2021</v>
      </c>
      <c r="B2023" s="85" t="s">
        <v>4039</v>
      </c>
      <c r="C2023" s="100" t="s">
        <v>4040</v>
      </c>
      <c r="D2023" s="90">
        <v>27.82</v>
      </c>
      <c r="E2023" s="90">
        <v>27.728000000000002</v>
      </c>
      <c r="F2023" s="90">
        <v>0</v>
      </c>
    </row>
    <row r="2024" spans="1:6" ht="25.5" x14ac:dyDescent="0.2">
      <c r="A2024" s="89">
        <v>2022</v>
      </c>
      <c r="B2024" s="85" t="s">
        <v>4041</v>
      </c>
      <c r="C2024" s="100" t="s">
        <v>4042</v>
      </c>
      <c r="D2024" s="90">
        <v>1435.769</v>
      </c>
      <c r="E2024" s="90">
        <v>1431.5360000000001</v>
      </c>
      <c r="F2024" s="90">
        <v>0</v>
      </c>
    </row>
    <row r="2025" spans="1:6" ht="25.5" x14ac:dyDescent="0.2">
      <c r="A2025" s="89">
        <v>2023</v>
      </c>
      <c r="B2025" s="85" t="s">
        <v>4043</v>
      </c>
      <c r="C2025" s="100" t="s">
        <v>4044</v>
      </c>
      <c r="D2025" s="90">
        <v>31.948</v>
      </c>
      <c r="E2025" s="90">
        <v>31.907</v>
      </c>
      <c r="F2025" s="90">
        <v>0</v>
      </c>
    </row>
    <row r="2026" spans="1:6" ht="25.5" x14ac:dyDescent="0.2">
      <c r="A2026" s="89">
        <v>2024</v>
      </c>
      <c r="B2026" s="85" t="s">
        <v>1085</v>
      </c>
      <c r="C2026" s="100" t="s">
        <v>1086</v>
      </c>
      <c r="D2026" s="90">
        <v>27490.173999999999</v>
      </c>
      <c r="E2026" s="90">
        <v>27641.351999999999</v>
      </c>
      <c r="F2026" s="90">
        <v>0</v>
      </c>
    </row>
    <row r="2027" spans="1:6" ht="25.5" x14ac:dyDescent="0.2">
      <c r="A2027" s="89">
        <v>2025</v>
      </c>
      <c r="B2027" s="85" t="s">
        <v>4045</v>
      </c>
      <c r="C2027" s="100" t="s">
        <v>4046</v>
      </c>
      <c r="D2027" s="90">
        <v>21.72</v>
      </c>
      <c r="E2027" s="90">
        <v>21.738</v>
      </c>
      <c r="F2027" s="90">
        <v>0</v>
      </c>
    </row>
    <row r="2028" spans="1:6" ht="25.5" x14ac:dyDescent="0.2">
      <c r="A2028" s="89">
        <v>2026</v>
      </c>
      <c r="B2028" s="85" t="s">
        <v>4047</v>
      </c>
      <c r="C2028" s="100" t="s">
        <v>4048</v>
      </c>
      <c r="D2028" s="90">
        <v>547.66700000000003</v>
      </c>
      <c r="E2028" s="90">
        <v>546.46600000000001</v>
      </c>
      <c r="F2028" s="90">
        <v>0</v>
      </c>
    </row>
    <row r="2029" spans="1:6" ht="25.5" x14ac:dyDescent="0.2">
      <c r="A2029" s="89">
        <v>2027</v>
      </c>
      <c r="B2029" s="85" t="s">
        <v>4049</v>
      </c>
      <c r="C2029" s="100" t="s">
        <v>4050</v>
      </c>
      <c r="D2029" s="90">
        <v>14.382</v>
      </c>
      <c r="E2029" s="90">
        <v>14.398999999999999</v>
      </c>
      <c r="F2029" s="90">
        <v>0</v>
      </c>
    </row>
    <row r="2030" spans="1:6" ht="25.5" x14ac:dyDescent="0.2">
      <c r="A2030" s="89">
        <v>2028</v>
      </c>
      <c r="B2030" s="85" t="s">
        <v>4051</v>
      </c>
      <c r="C2030" s="100" t="s">
        <v>4052</v>
      </c>
      <c r="D2030" s="90">
        <v>947.27800000000002</v>
      </c>
      <c r="E2030" s="90">
        <v>944.12199999999996</v>
      </c>
      <c r="F2030" s="90">
        <v>0</v>
      </c>
    </row>
    <row r="2031" spans="1:6" ht="25.5" x14ac:dyDescent="0.2">
      <c r="A2031" s="89">
        <v>2029</v>
      </c>
      <c r="B2031" s="85" t="s">
        <v>4053</v>
      </c>
      <c r="C2031" s="100" t="s">
        <v>4054</v>
      </c>
      <c r="D2031" s="90">
        <v>6540.6329999999998</v>
      </c>
      <c r="E2031" s="90">
        <v>6666.7669999999998</v>
      </c>
      <c r="F2031" s="90">
        <v>0</v>
      </c>
    </row>
    <row r="2032" spans="1:6" ht="25.5" x14ac:dyDescent="0.2">
      <c r="A2032" s="89">
        <v>2030</v>
      </c>
      <c r="B2032" s="85" t="s">
        <v>4055</v>
      </c>
      <c r="C2032" s="100" t="s">
        <v>4056</v>
      </c>
      <c r="D2032" s="90">
        <v>0.16200000000000001</v>
      </c>
      <c r="E2032" s="90">
        <v>0.16200000000000001</v>
      </c>
      <c r="F2032" s="90">
        <v>0</v>
      </c>
    </row>
    <row r="2033" spans="1:6" ht="25.5" x14ac:dyDescent="0.2">
      <c r="A2033" s="89">
        <v>2031</v>
      </c>
      <c r="B2033" s="85" t="s">
        <v>1087</v>
      </c>
      <c r="C2033" s="100" t="s">
        <v>1088</v>
      </c>
      <c r="D2033" s="90">
        <v>26452.544000000002</v>
      </c>
      <c r="E2033" s="90">
        <v>26372.074000000001</v>
      </c>
      <c r="F2033" s="90">
        <v>0</v>
      </c>
    </row>
    <row r="2034" spans="1:6" ht="25.5" x14ac:dyDescent="0.2">
      <c r="A2034" s="89">
        <v>2032</v>
      </c>
      <c r="B2034" s="85" t="s">
        <v>4057</v>
      </c>
      <c r="C2034" s="100" t="s">
        <v>4058</v>
      </c>
      <c r="D2034" s="90">
        <v>190.14</v>
      </c>
      <c r="E2034" s="90">
        <v>189.52199999999999</v>
      </c>
      <c r="F2034" s="90">
        <v>0</v>
      </c>
    </row>
    <row r="2035" spans="1:6" ht="25.5" x14ac:dyDescent="0.2">
      <c r="A2035" s="89">
        <v>2033</v>
      </c>
      <c r="B2035" s="85" t="s">
        <v>4059</v>
      </c>
      <c r="C2035" s="100" t="s">
        <v>4060</v>
      </c>
      <c r="D2035" s="90">
        <v>171.14599999999999</v>
      </c>
      <c r="E2035" s="90">
        <v>172.02</v>
      </c>
      <c r="F2035" s="90">
        <v>0</v>
      </c>
    </row>
    <row r="2036" spans="1:6" ht="25.5" x14ac:dyDescent="0.2">
      <c r="A2036" s="89">
        <v>2034</v>
      </c>
      <c r="B2036" s="85" t="s">
        <v>4061</v>
      </c>
      <c r="C2036" s="100" t="s">
        <v>4062</v>
      </c>
      <c r="D2036" s="90">
        <v>65.123000000000005</v>
      </c>
      <c r="E2036" s="90">
        <v>67.608000000000004</v>
      </c>
      <c r="F2036" s="90">
        <v>0</v>
      </c>
    </row>
    <row r="2037" spans="1:6" ht="25.5" x14ac:dyDescent="0.2">
      <c r="A2037" s="89">
        <v>2035</v>
      </c>
      <c r="B2037" s="85" t="s">
        <v>1089</v>
      </c>
      <c r="C2037" s="100" t="s">
        <v>1090</v>
      </c>
      <c r="D2037" s="90">
        <v>1762.7850000000001</v>
      </c>
      <c r="E2037" s="90">
        <v>1803.242</v>
      </c>
      <c r="F2037" s="90">
        <v>0</v>
      </c>
    </row>
    <row r="2038" spans="1:6" ht="25.5" x14ac:dyDescent="0.2">
      <c r="A2038" s="89">
        <v>2036</v>
      </c>
      <c r="B2038" s="85" t="s">
        <v>4063</v>
      </c>
      <c r="C2038" s="100" t="s">
        <v>4064</v>
      </c>
      <c r="D2038" s="90">
        <v>10.983000000000001</v>
      </c>
      <c r="E2038" s="90">
        <v>11.076000000000001</v>
      </c>
      <c r="F2038" s="90">
        <v>0</v>
      </c>
    </row>
    <row r="2039" spans="1:6" ht="25.5" x14ac:dyDescent="0.2">
      <c r="A2039" s="89">
        <v>2037</v>
      </c>
      <c r="B2039" s="85" t="s">
        <v>4065</v>
      </c>
      <c r="C2039" s="100" t="s">
        <v>4066</v>
      </c>
      <c r="D2039" s="90">
        <v>114.974</v>
      </c>
      <c r="E2039" s="90">
        <v>114.85</v>
      </c>
      <c r="F2039" s="90">
        <v>0</v>
      </c>
    </row>
    <row r="2040" spans="1:6" ht="25.5" x14ac:dyDescent="0.2">
      <c r="A2040" s="89">
        <v>2038</v>
      </c>
      <c r="B2040" s="85" t="s">
        <v>4067</v>
      </c>
      <c r="C2040" s="100" t="s">
        <v>4068</v>
      </c>
      <c r="D2040" s="90">
        <v>107.19499999999999</v>
      </c>
      <c r="E2040" s="90">
        <v>111.79</v>
      </c>
      <c r="F2040" s="90">
        <v>0</v>
      </c>
    </row>
    <row r="2041" spans="1:6" ht="25.5" x14ac:dyDescent="0.2">
      <c r="A2041" s="89">
        <v>2039</v>
      </c>
      <c r="B2041" s="85" t="s">
        <v>4069</v>
      </c>
      <c r="C2041" s="100" t="s">
        <v>4070</v>
      </c>
      <c r="D2041" s="90">
        <v>82.355999999999995</v>
      </c>
      <c r="E2041" s="90">
        <v>82.081999999999994</v>
      </c>
      <c r="F2041" s="90">
        <v>0</v>
      </c>
    </row>
    <row r="2042" spans="1:6" ht="25.5" x14ac:dyDescent="0.2">
      <c r="A2042" s="89">
        <v>2040</v>
      </c>
      <c r="B2042" s="85" t="s">
        <v>4071</v>
      </c>
      <c r="C2042" s="100" t="s">
        <v>4072</v>
      </c>
      <c r="D2042" s="90">
        <v>8.7650000000000006</v>
      </c>
      <c r="E2042" s="90">
        <v>9.0250000000000004</v>
      </c>
      <c r="F2042" s="90">
        <v>0</v>
      </c>
    </row>
    <row r="2043" spans="1:6" ht="25.5" x14ac:dyDescent="0.2">
      <c r="A2043" s="89">
        <v>2041</v>
      </c>
      <c r="B2043" s="85" t="s">
        <v>4073</v>
      </c>
      <c r="C2043" s="100" t="s">
        <v>4074</v>
      </c>
      <c r="D2043" s="90">
        <v>4.8440000000000003</v>
      </c>
      <c r="E2043" s="90">
        <v>4.8280000000000003</v>
      </c>
      <c r="F2043" s="90">
        <v>0</v>
      </c>
    </row>
    <row r="2044" spans="1:6" ht="25.5" x14ac:dyDescent="0.2">
      <c r="A2044" s="89">
        <v>2042</v>
      </c>
      <c r="B2044" s="85" t="s">
        <v>4075</v>
      </c>
      <c r="C2044" s="100" t="s">
        <v>4076</v>
      </c>
      <c r="D2044" s="90">
        <v>2062.145</v>
      </c>
      <c r="E2044" s="90">
        <v>2056.2350000000001</v>
      </c>
      <c r="F2044" s="90">
        <v>0</v>
      </c>
    </row>
    <row r="2045" spans="1:6" ht="25.5" x14ac:dyDescent="0.2">
      <c r="A2045" s="89">
        <v>2043</v>
      </c>
      <c r="B2045" s="85" t="s">
        <v>4077</v>
      </c>
      <c r="C2045" s="100" t="s">
        <v>4078</v>
      </c>
      <c r="D2045" s="90">
        <v>304.947</v>
      </c>
      <c r="E2045" s="90">
        <v>303.51499999999999</v>
      </c>
      <c r="F2045" s="90">
        <v>0</v>
      </c>
    </row>
    <row r="2046" spans="1:6" ht="25.5" x14ac:dyDescent="0.2">
      <c r="A2046" s="89">
        <v>2044</v>
      </c>
      <c r="B2046" s="85" t="s">
        <v>4079</v>
      </c>
      <c r="C2046" s="100" t="s">
        <v>4080</v>
      </c>
      <c r="D2046" s="90">
        <v>234.97200000000001</v>
      </c>
      <c r="E2046" s="90">
        <v>235.42</v>
      </c>
      <c r="F2046" s="90">
        <v>0</v>
      </c>
    </row>
    <row r="2047" spans="1:6" ht="25.5" x14ac:dyDescent="0.2">
      <c r="A2047" s="89">
        <v>2045</v>
      </c>
      <c r="B2047" s="85" t="s">
        <v>4081</v>
      </c>
      <c r="C2047" s="100" t="s">
        <v>4082</v>
      </c>
      <c r="D2047" s="90">
        <v>608.17499999999995</v>
      </c>
      <c r="E2047" s="90">
        <v>607.93299999999999</v>
      </c>
      <c r="F2047" s="90">
        <v>0</v>
      </c>
    </row>
    <row r="2048" spans="1:6" ht="25.5" x14ac:dyDescent="0.2">
      <c r="A2048" s="89">
        <v>2046</v>
      </c>
      <c r="B2048" s="85" t="s">
        <v>4083</v>
      </c>
      <c r="C2048" s="100" t="s">
        <v>4084</v>
      </c>
      <c r="D2048" s="90">
        <v>58943.307999999997</v>
      </c>
      <c r="E2048" s="90">
        <v>58931.368000000002</v>
      </c>
      <c r="F2048" s="90">
        <v>0</v>
      </c>
    </row>
    <row r="2049" spans="1:6" ht="25.5" x14ac:dyDescent="0.2">
      <c r="A2049" s="89">
        <v>2047</v>
      </c>
      <c r="B2049" s="85" t="s">
        <v>4085</v>
      </c>
      <c r="C2049" s="100" t="s">
        <v>4086</v>
      </c>
      <c r="D2049" s="90">
        <v>16861.148000000001</v>
      </c>
      <c r="E2049" s="90">
        <v>16912.64</v>
      </c>
      <c r="F2049" s="90">
        <v>0</v>
      </c>
    </row>
    <row r="2050" spans="1:6" ht="25.5" x14ac:dyDescent="0.2">
      <c r="A2050" s="89">
        <v>2048</v>
      </c>
      <c r="B2050" s="85" t="s">
        <v>4087</v>
      </c>
      <c r="C2050" s="100" t="s">
        <v>8570</v>
      </c>
      <c r="D2050" s="90">
        <v>53585.163999999997</v>
      </c>
      <c r="E2050" s="90">
        <v>53529.031999999999</v>
      </c>
      <c r="F2050" s="90">
        <v>0</v>
      </c>
    </row>
    <row r="2051" spans="1:6" ht="25.5" x14ac:dyDescent="0.2">
      <c r="A2051" s="89">
        <v>2049</v>
      </c>
      <c r="B2051" s="85" t="s">
        <v>4088</v>
      </c>
      <c r="C2051" s="100" t="s">
        <v>4089</v>
      </c>
      <c r="D2051" s="90">
        <v>23683.383999999998</v>
      </c>
      <c r="E2051" s="90">
        <v>23661.26</v>
      </c>
      <c r="F2051" s="90">
        <v>0</v>
      </c>
    </row>
    <row r="2052" spans="1:6" ht="25.5" x14ac:dyDescent="0.2">
      <c r="A2052" s="89">
        <v>2050</v>
      </c>
      <c r="B2052" s="85" t="s">
        <v>4090</v>
      </c>
      <c r="C2052" s="100" t="s">
        <v>8571</v>
      </c>
      <c r="D2052" s="90">
        <v>100029.90399999999</v>
      </c>
      <c r="E2052" s="90">
        <v>99982.991999999998</v>
      </c>
      <c r="F2052" s="90">
        <v>0</v>
      </c>
    </row>
    <row r="2053" spans="1:6" ht="25.5" x14ac:dyDescent="0.2">
      <c r="A2053" s="89">
        <v>2051</v>
      </c>
      <c r="B2053" s="85" t="s">
        <v>4091</v>
      </c>
      <c r="C2053" s="100" t="s">
        <v>4092</v>
      </c>
      <c r="D2053" s="90">
        <v>263.21899999999999</v>
      </c>
      <c r="E2053" s="90">
        <v>264.89</v>
      </c>
      <c r="F2053" s="90">
        <v>0</v>
      </c>
    </row>
    <row r="2054" spans="1:6" ht="25.5" x14ac:dyDescent="0.2">
      <c r="A2054" s="89">
        <v>2052</v>
      </c>
      <c r="B2054" s="85" t="s">
        <v>4093</v>
      </c>
      <c r="C2054" s="100" t="s">
        <v>8572</v>
      </c>
      <c r="D2054" s="90">
        <v>67.180999999999997</v>
      </c>
      <c r="E2054" s="90">
        <v>67.087000000000003</v>
      </c>
      <c r="F2054" s="90">
        <v>0</v>
      </c>
    </row>
    <row r="2055" spans="1:6" ht="25.5" x14ac:dyDescent="0.2">
      <c r="A2055" s="89">
        <v>2053</v>
      </c>
      <c r="B2055" s="85" t="s">
        <v>4094</v>
      </c>
      <c r="C2055" s="100" t="s">
        <v>8573</v>
      </c>
      <c r="D2055" s="90">
        <v>146.256</v>
      </c>
      <c r="E2055" s="90">
        <v>145.96299999999999</v>
      </c>
      <c r="F2055" s="90">
        <v>0</v>
      </c>
    </row>
    <row r="2056" spans="1:6" ht="25.5" x14ac:dyDescent="0.2">
      <c r="A2056" s="89">
        <v>2054</v>
      </c>
      <c r="B2056" s="85" t="s">
        <v>4095</v>
      </c>
      <c r="C2056" s="100" t="s">
        <v>8574</v>
      </c>
      <c r="D2056" s="90">
        <v>470.63</v>
      </c>
      <c r="E2056" s="90">
        <v>469.17</v>
      </c>
      <c r="F2056" s="90">
        <v>0</v>
      </c>
    </row>
    <row r="2057" spans="1:6" ht="25.5" x14ac:dyDescent="0.2">
      <c r="A2057" s="89">
        <v>2055</v>
      </c>
      <c r="B2057" s="85" t="s">
        <v>4096</v>
      </c>
      <c r="C2057" s="100" t="s">
        <v>8575</v>
      </c>
      <c r="D2057" s="90">
        <v>2413.2600000000002</v>
      </c>
      <c r="E2057" s="90">
        <v>2416.6190000000001</v>
      </c>
      <c r="F2057" s="90">
        <v>0</v>
      </c>
    </row>
    <row r="2058" spans="1:6" ht="25.5" x14ac:dyDescent="0.2">
      <c r="A2058" s="89">
        <v>2056</v>
      </c>
      <c r="B2058" s="85" t="s">
        <v>4097</v>
      </c>
      <c r="C2058" s="100" t="s">
        <v>8576</v>
      </c>
      <c r="D2058" s="90">
        <v>9.3070000000000004</v>
      </c>
      <c r="E2058" s="90">
        <v>0</v>
      </c>
      <c r="F2058" s="90">
        <v>0</v>
      </c>
    </row>
    <row r="2059" spans="1:6" x14ac:dyDescent="0.2">
      <c r="A2059" s="89">
        <v>2057</v>
      </c>
      <c r="B2059" s="85" t="s">
        <v>1093</v>
      </c>
      <c r="C2059" s="100" t="s">
        <v>8577</v>
      </c>
      <c r="D2059" s="90">
        <v>4.7039999999999997</v>
      </c>
      <c r="E2059" s="90">
        <v>148.12200000000001</v>
      </c>
      <c r="F2059" s="90">
        <v>0</v>
      </c>
    </row>
    <row r="2060" spans="1:6" ht="25.5" x14ac:dyDescent="0.2">
      <c r="A2060" s="89">
        <v>2058</v>
      </c>
      <c r="B2060" s="85" t="s">
        <v>1094</v>
      </c>
      <c r="C2060" s="100" t="s">
        <v>1095</v>
      </c>
      <c r="D2060" s="90">
        <v>6.17</v>
      </c>
      <c r="E2060" s="90">
        <v>16.908000000000001</v>
      </c>
      <c r="F2060" s="90">
        <v>0</v>
      </c>
    </row>
    <row r="2061" spans="1:6" ht="25.5" x14ac:dyDescent="0.2">
      <c r="A2061" s="89">
        <v>2059</v>
      </c>
      <c r="B2061" s="85" t="s">
        <v>1096</v>
      </c>
      <c r="C2061" s="100" t="s">
        <v>1097</v>
      </c>
      <c r="D2061" s="90">
        <v>920.55799999999999</v>
      </c>
      <c r="E2061" s="90">
        <v>2528.0540000000001</v>
      </c>
      <c r="F2061" s="90">
        <v>0</v>
      </c>
    </row>
    <row r="2062" spans="1:6" x14ac:dyDescent="0.2">
      <c r="A2062" s="89">
        <v>2060</v>
      </c>
      <c r="B2062" s="85" t="s">
        <v>4098</v>
      </c>
      <c r="C2062" s="100" t="s">
        <v>8578</v>
      </c>
      <c r="D2062" s="90">
        <v>46.435000000000002</v>
      </c>
      <c r="E2062" s="90">
        <v>0.26</v>
      </c>
      <c r="F2062" s="90">
        <v>0</v>
      </c>
    </row>
    <row r="2063" spans="1:6" x14ac:dyDescent="0.2">
      <c r="A2063" s="89">
        <v>2061</v>
      </c>
      <c r="B2063" s="85" t="s">
        <v>4099</v>
      </c>
      <c r="C2063" s="100" t="s">
        <v>8579</v>
      </c>
      <c r="D2063" s="90">
        <v>43.462000000000003</v>
      </c>
      <c r="E2063" s="90">
        <v>6.5000000000000002E-2</v>
      </c>
      <c r="F2063" s="90">
        <v>0</v>
      </c>
    </row>
    <row r="2064" spans="1:6" x14ac:dyDescent="0.2">
      <c r="A2064" s="89">
        <v>2062</v>
      </c>
      <c r="B2064" s="85" t="s">
        <v>1098</v>
      </c>
      <c r="C2064" s="100" t="s">
        <v>8580</v>
      </c>
      <c r="D2064" s="90">
        <v>7.2880000000000003</v>
      </c>
      <c r="E2064" s="90">
        <v>0.83</v>
      </c>
      <c r="F2064" s="90">
        <v>0</v>
      </c>
    </row>
    <row r="2065" spans="1:6" x14ac:dyDescent="0.2">
      <c r="A2065" s="89">
        <v>2063</v>
      </c>
      <c r="B2065" s="85" t="s">
        <v>4100</v>
      </c>
      <c r="C2065" s="100" t="s">
        <v>8581</v>
      </c>
      <c r="D2065" s="90">
        <v>48.027999999999999</v>
      </c>
      <c r="E2065" s="90">
        <v>68.744</v>
      </c>
      <c r="F2065" s="90">
        <v>0</v>
      </c>
    </row>
    <row r="2066" spans="1:6" x14ac:dyDescent="0.2">
      <c r="A2066" s="89">
        <v>2064</v>
      </c>
      <c r="B2066" s="85" t="s">
        <v>4101</v>
      </c>
      <c r="C2066" s="100" t="s">
        <v>8582</v>
      </c>
      <c r="D2066" s="90">
        <v>31.75</v>
      </c>
      <c r="E2066" s="90">
        <v>45.402999999999999</v>
      </c>
      <c r="F2066" s="90">
        <v>0</v>
      </c>
    </row>
    <row r="2067" spans="1:6" x14ac:dyDescent="0.2">
      <c r="A2067" s="89">
        <v>2065</v>
      </c>
      <c r="B2067" s="85" t="s">
        <v>4102</v>
      </c>
      <c r="C2067" s="100" t="s">
        <v>8583</v>
      </c>
      <c r="D2067" s="90">
        <v>387.351</v>
      </c>
      <c r="E2067" s="90">
        <v>554.10599999999999</v>
      </c>
      <c r="F2067" s="90">
        <v>0</v>
      </c>
    </row>
    <row r="2068" spans="1:6" ht="25.5" x14ac:dyDescent="0.2">
      <c r="A2068" s="89">
        <v>2066</v>
      </c>
      <c r="B2068" s="85" t="s">
        <v>4103</v>
      </c>
      <c r="C2068" s="100" t="s">
        <v>4104</v>
      </c>
      <c r="D2068" s="90">
        <v>2.3029999999999999</v>
      </c>
      <c r="E2068" s="90">
        <v>2.2959999999999998</v>
      </c>
      <c r="F2068" s="90">
        <v>0</v>
      </c>
    </row>
    <row r="2069" spans="1:6" x14ac:dyDescent="0.2">
      <c r="A2069" s="89">
        <v>2067</v>
      </c>
      <c r="B2069" s="85" t="s">
        <v>4105</v>
      </c>
      <c r="C2069" s="100" t="s">
        <v>8584</v>
      </c>
      <c r="D2069" s="90">
        <v>393.92700000000002</v>
      </c>
      <c r="E2069" s="90">
        <v>393.637</v>
      </c>
      <c r="F2069" s="90">
        <v>0</v>
      </c>
    </row>
    <row r="2070" spans="1:6" ht="25.5" x14ac:dyDescent="0.2">
      <c r="A2070" s="89">
        <v>2068</v>
      </c>
      <c r="B2070" s="85" t="s">
        <v>4106</v>
      </c>
      <c r="C2070" s="100" t="s">
        <v>4107</v>
      </c>
      <c r="D2070" s="90">
        <v>0.29599999999999999</v>
      </c>
      <c r="E2070" s="90">
        <v>0.192</v>
      </c>
      <c r="F2070" s="90">
        <v>0</v>
      </c>
    </row>
    <row r="2071" spans="1:6" x14ac:dyDescent="0.2">
      <c r="A2071" s="89">
        <v>2069</v>
      </c>
      <c r="B2071" s="85" t="s">
        <v>4108</v>
      </c>
      <c r="C2071" s="100" t="s">
        <v>8585</v>
      </c>
      <c r="D2071" s="90">
        <v>31.913</v>
      </c>
      <c r="E2071" s="90">
        <v>31.937000000000001</v>
      </c>
      <c r="F2071" s="90">
        <v>0</v>
      </c>
    </row>
    <row r="2072" spans="1:6" ht="25.5" x14ac:dyDescent="0.2">
      <c r="A2072" s="89">
        <v>2070</v>
      </c>
      <c r="B2072" s="85" t="s">
        <v>1099</v>
      </c>
      <c r="C2072" s="100" t="s">
        <v>1100</v>
      </c>
      <c r="D2072" s="90">
        <v>76.272000000000006</v>
      </c>
      <c r="E2072" s="90">
        <v>59.594000000000001</v>
      </c>
      <c r="F2072" s="90">
        <v>0</v>
      </c>
    </row>
    <row r="2073" spans="1:6" ht="25.5" x14ac:dyDescent="0.2">
      <c r="A2073" s="89">
        <v>2071</v>
      </c>
      <c r="B2073" s="85" t="s">
        <v>1101</v>
      </c>
      <c r="C2073" s="100" t="s">
        <v>1102</v>
      </c>
      <c r="D2073" s="90">
        <v>114.11799999999999</v>
      </c>
      <c r="E2073" s="90">
        <v>97.980999999999995</v>
      </c>
      <c r="F2073" s="90">
        <v>0</v>
      </c>
    </row>
    <row r="2074" spans="1:6" ht="25.5" x14ac:dyDescent="0.2">
      <c r="A2074" s="89">
        <v>2072</v>
      </c>
      <c r="B2074" s="85" t="s">
        <v>4109</v>
      </c>
      <c r="C2074" s="100" t="s">
        <v>4110</v>
      </c>
      <c r="D2074" s="90">
        <v>4.524</v>
      </c>
      <c r="E2074" s="90">
        <v>4.6390000000000002</v>
      </c>
      <c r="F2074" s="90">
        <v>0</v>
      </c>
    </row>
    <row r="2075" spans="1:6" x14ac:dyDescent="0.2">
      <c r="A2075" s="89">
        <v>2073</v>
      </c>
      <c r="B2075" s="85" t="s">
        <v>4111</v>
      </c>
      <c r="C2075" s="100" t="s">
        <v>8586</v>
      </c>
      <c r="D2075" s="90">
        <v>2526.0059999999999</v>
      </c>
      <c r="E2075" s="90">
        <v>6940.3829999999998</v>
      </c>
      <c r="F2075" s="90">
        <v>0</v>
      </c>
    </row>
    <row r="2076" spans="1:6" x14ac:dyDescent="0.2">
      <c r="A2076" s="89">
        <v>2074</v>
      </c>
      <c r="B2076" s="85" t="s">
        <v>4112</v>
      </c>
      <c r="C2076" s="100" t="s">
        <v>8587</v>
      </c>
      <c r="D2076" s="90">
        <v>1925.83</v>
      </c>
      <c r="E2076" s="90">
        <v>5262.4709999999995</v>
      </c>
      <c r="F2076" s="90">
        <v>0</v>
      </c>
    </row>
    <row r="2077" spans="1:6" ht="25.5" x14ac:dyDescent="0.2">
      <c r="A2077" s="89">
        <v>2075</v>
      </c>
      <c r="B2077" s="85" t="s">
        <v>4113</v>
      </c>
      <c r="C2077" s="100" t="s">
        <v>8588</v>
      </c>
      <c r="D2077" s="90">
        <v>96.277000000000001</v>
      </c>
      <c r="E2077" s="90">
        <v>265.95600000000002</v>
      </c>
      <c r="F2077" s="90">
        <v>0</v>
      </c>
    </row>
    <row r="2078" spans="1:6" ht="25.5" x14ac:dyDescent="0.2">
      <c r="A2078" s="89">
        <v>2076</v>
      </c>
      <c r="B2078" s="85" t="s">
        <v>4114</v>
      </c>
      <c r="C2078" s="100" t="s">
        <v>8589</v>
      </c>
      <c r="D2078" s="90">
        <v>804.77599999999995</v>
      </c>
      <c r="E2078" s="90">
        <v>2210.2660000000001</v>
      </c>
      <c r="F2078" s="90">
        <v>0</v>
      </c>
    </row>
    <row r="2079" spans="1:6" x14ac:dyDescent="0.2">
      <c r="A2079" s="89">
        <v>2077</v>
      </c>
      <c r="B2079" s="85" t="s">
        <v>4115</v>
      </c>
      <c r="C2079" s="100" t="s">
        <v>8590</v>
      </c>
      <c r="D2079" s="90">
        <v>594.69899999999996</v>
      </c>
      <c r="E2079" s="90">
        <v>1627.31</v>
      </c>
      <c r="F2079" s="90">
        <v>0</v>
      </c>
    </row>
    <row r="2080" spans="1:6" ht="25.5" x14ac:dyDescent="0.2">
      <c r="A2080" s="89">
        <v>2078</v>
      </c>
      <c r="B2080" s="85" t="s">
        <v>4116</v>
      </c>
      <c r="C2080" s="100" t="s">
        <v>4117</v>
      </c>
      <c r="D2080" s="90">
        <v>102.619</v>
      </c>
      <c r="E2080" s="90">
        <v>291.87900000000002</v>
      </c>
      <c r="F2080" s="90">
        <v>0</v>
      </c>
    </row>
    <row r="2081" spans="1:6" ht="25.5" x14ac:dyDescent="0.2">
      <c r="A2081" s="89">
        <v>2079</v>
      </c>
      <c r="B2081" s="85" t="s">
        <v>4118</v>
      </c>
      <c r="C2081" s="100" t="s">
        <v>8591</v>
      </c>
      <c r="D2081" s="90">
        <v>140.44200000000001</v>
      </c>
      <c r="E2081" s="90">
        <v>402.61500000000001</v>
      </c>
      <c r="F2081" s="90">
        <v>0</v>
      </c>
    </row>
    <row r="2082" spans="1:6" x14ac:dyDescent="0.2">
      <c r="A2082" s="89">
        <v>2080</v>
      </c>
      <c r="B2082" s="85" t="s">
        <v>1103</v>
      </c>
      <c r="C2082" s="100" t="s">
        <v>8592</v>
      </c>
      <c r="D2082" s="90">
        <v>10724.873</v>
      </c>
      <c r="E2082" s="90">
        <v>30682.617999999999</v>
      </c>
      <c r="F2082" s="90">
        <v>0</v>
      </c>
    </row>
    <row r="2083" spans="1:6" x14ac:dyDescent="0.2">
      <c r="A2083" s="89">
        <v>2081</v>
      </c>
      <c r="B2083" s="85" t="s">
        <v>4119</v>
      </c>
      <c r="C2083" s="100" t="s">
        <v>8593</v>
      </c>
      <c r="D2083" s="90">
        <v>102.539</v>
      </c>
      <c r="E2083" s="90">
        <v>286.37900000000002</v>
      </c>
      <c r="F2083" s="90">
        <v>0</v>
      </c>
    </row>
    <row r="2084" spans="1:6" x14ac:dyDescent="0.2">
      <c r="A2084" s="89">
        <v>2082</v>
      </c>
      <c r="B2084" s="85" t="s">
        <v>4120</v>
      </c>
      <c r="C2084" s="100" t="s">
        <v>8594</v>
      </c>
      <c r="D2084" s="90">
        <v>493.279</v>
      </c>
      <c r="E2084" s="90">
        <v>1387.3330000000001</v>
      </c>
      <c r="F2084" s="90">
        <v>0</v>
      </c>
    </row>
    <row r="2085" spans="1:6" ht="25.5" x14ac:dyDescent="0.2">
      <c r="A2085" s="89">
        <v>2083</v>
      </c>
      <c r="B2085" s="85" t="s">
        <v>4121</v>
      </c>
      <c r="C2085" s="100" t="s">
        <v>4122</v>
      </c>
      <c r="D2085" s="90">
        <v>41.807000000000002</v>
      </c>
      <c r="E2085" s="90">
        <v>114.38200000000001</v>
      </c>
      <c r="F2085" s="90">
        <v>0</v>
      </c>
    </row>
    <row r="2086" spans="1:6" ht="25.5" x14ac:dyDescent="0.2">
      <c r="A2086" s="89">
        <v>2084</v>
      </c>
      <c r="B2086" s="85" t="s">
        <v>4123</v>
      </c>
      <c r="C2086" s="100" t="s">
        <v>4124</v>
      </c>
      <c r="D2086" s="90">
        <v>10.089</v>
      </c>
      <c r="E2086" s="90">
        <v>27.542000000000002</v>
      </c>
      <c r="F2086" s="90">
        <v>0</v>
      </c>
    </row>
    <row r="2087" spans="1:6" ht="25.5" x14ac:dyDescent="0.2">
      <c r="A2087" s="89">
        <v>2085</v>
      </c>
      <c r="B2087" s="85" t="s">
        <v>4125</v>
      </c>
      <c r="C2087" s="100" t="s">
        <v>4126</v>
      </c>
      <c r="D2087" s="90">
        <v>4136.1670000000004</v>
      </c>
      <c r="E2087" s="90">
        <v>11548.064</v>
      </c>
      <c r="F2087" s="90">
        <v>0</v>
      </c>
    </row>
    <row r="2088" spans="1:6" ht="25.5" x14ac:dyDescent="0.2">
      <c r="A2088" s="89">
        <v>2086</v>
      </c>
      <c r="B2088" s="85" t="s">
        <v>4127</v>
      </c>
      <c r="C2088" s="100" t="s">
        <v>4128</v>
      </c>
      <c r="D2088" s="90">
        <v>190.28899999999999</v>
      </c>
      <c r="E2088" s="90">
        <v>530.50599999999997</v>
      </c>
      <c r="F2088" s="90">
        <v>0</v>
      </c>
    </row>
    <row r="2089" spans="1:6" ht="25.5" x14ac:dyDescent="0.2">
      <c r="A2089" s="89">
        <v>2087</v>
      </c>
      <c r="B2089" s="85" t="s">
        <v>4129</v>
      </c>
      <c r="C2089" s="100" t="s">
        <v>4130</v>
      </c>
      <c r="D2089" s="90">
        <v>100.97799999999999</v>
      </c>
      <c r="E2089" s="90">
        <v>27031.35</v>
      </c>
      <c r="F2089" s="90">
        <v>0</v>
      </c>
    </row>
    <row r="2090" spans="1:6" ht="25.5" x14ac:dyDescent="0.2">
      <c r="A2090" s="89">
        <v>2088</v>
      </c>
      <c r="B2090" s="85" t="s">
        <v>1104</v>
      </c>
      <c r="C2090" s="100" t="s">
        <v>1105</v>
      </c>
      <c r="D2090" s="90">
        <v>55.354999999999997</v>
      </c>
      <c r="E2090" s="90">
        <v>156.80000000000001</v>
      </c>
      <c r="F2090" s="90">
        <v>0</v>
      </c>
    </row>
    <row r="2091" spans="1:6" ht="25.5" x14ac:dyDescent="0.2">
      <c r="A2091" s="89">
        <v>2089</v>
      </c>
      <c r="B2091" s="85" t="s">
        <v>4131</v>
      </c>
      <c r="C2091" s="100" t="s">
        <v>4132</v>
      </c>
      <c r="D2091" s="90">
        <v>83.375</v>
      </c>
      <c r="E2091" s="90">
        <v>227.80600000000001</v>
      </c>
      <c r="F2091" s="90">
        <v>0</v>
      </c>
    </row>
    <row r="2092" spans="1:6" ht="25.5" x14ac:dyDescent="0.2">
      <c r="A2092" s="89">
        <v>2090</v>
      </c>
      <c r="B2092" s="85" t="s">
        <v>4133</v>
      </c>
      <c r="C2092" s="100" t="s">
        <v>8595</v>
      </c>
      <c r="D2092" s="90">
        <v>427.74400000000003</v>
      </c>
      <c r="E2092" s="90">
        <v>1226.604</v>
      </c>
      <c r="F2092" s="90">
        <v>0</v>
      </c>
    </row>
    <row r="2093" spans="1:6" ht="25.5" x14ac:dyDescent="0.2">
      <c r="A2093" s="89">
        <v>2091</v>
      </c>
      <c r="B2093" s="85" t="s">
        <v>4134</v>
      </c>
      <c r="C2093" s="100" t="s">
        <v>4135</v>
      </c>
      <c r="D2093" s="90">
        <v>214.108</v>
      </c>
      <c r="E2093" s="90">
        <v>590.66999999999996</v>
      </c>
      <c r="F2093" s="90">
        <v>0</v>
      </c>
    </row>
    <row r="2094" spans="1:6" x14ac:dyDescent="0.2">
      <c r="A2094" s="89">
        <v>2092</v>
      </c>
      <c r="B2094" s="85" t="s">
        <v>4136</v>
      </c>
      <c r="C2094" s="100" t="s">
        <v>8596</v>
      </c>
      <c r="D2094" s="90">
        <v>32.835000000000001</v>
      </c>
      <c r="E2094" s="90">
        <v>89.715000000000003</v>
      </c>
      <c r="F2094" s="90">
        <v>0</v>
      </c>
    </row>
    <row r="2095" spans="1:6" x14ac:dyDescent="0.2">
      <c r="A2095" s="89">
        <v>2093</v>
      </c>
      <c r="B2095" s="85" t="s">
        <v>4137</v>
      </c>
      <c r="C2095" s="100" t="s">
        <v>8597</v>
      </c>
      <c r="D2095" s="90">
        <v>858.10900000000004</v>
      </c>
      <c r="E2095" s="90">
        <v>2343.6280000000002</v>
      </c>
      <c r="F2095" s="90">
        <v>0</v>
      </c>
    </row>
    <row r="2096" spans="1:6" ht="25.5" x14ac:dyDescent="0.2">
      <c r="A2096" s="89">
        <v>2094</v>
      </c>
      <c r="B2096" s="85" t="s">
        <v>4138</v>
      </c>
      <c r="C2096" s="100" t="s">
        <v>4139</v>
      </c>
      <c r="D2096" s="90">
        <v>0.10100000000000001</v>
      </c>
      <c r="E2096" s="90">
        <v>0.27300000000000002</v>
      </c>
      <c r="F2096" s="90">
        <v>0</v>
      </c>
    </row>
    <row r="2097" spans="1:6" ht="25.5" x14ac:dyDescent="0.2">
      <c r="A2097" s="89">
        <v>2095</v>
      </c>
      <c r="B2097" s="85" t="s">
        <v>4140</v>
      </c>
      <c r="C2097" s="100" t="s">
        <v>4141</v>
      </c>
      <c r="D2097" s="90">
        <v>0.113</v>
      </c>
      <c r="E2097" s="90">
        <v>0.307</v>
      </c>
      <c r="F2097" s="90">
        <v>0</v>
      </c>
    </row>
    <row r="2098" spans="1:6" x14ac:dyDescent="0.2">
      <c r="A2098" s="89">
        <v>2096</v>
      </c>
      <c r="B2098" s="85" t="s">
        <v>4142</v>
      </c>
      <c r="C2098" s="100" t="s">
        <v>8598</v>
      </c>
      <c r="D2098" s="90">
        <v>2.7970000000000002</v>
      </c>
      <c r="E2098" s="90">
        <v>7.6710000000000003</v>
      </c>
      <c r="F2098" s="90">
        <v>0</v>
      </c>
    </row>
    <row r="2099" spans="1:6" x14ac:dyDescent="0.2">
      <c r="A2099" s="89">
        <v>2097</v>
      </c>
      <c r="B2099" s="85" t="s">
        <v>4143</v>
      </c>
      <c r="C2099" s="100" t="s">
        <v>8599</v>
      </c>
      <c r="D2099" s="90">
        <v>1.103</v>
      </c>
      <c r="E2099" s="90">
        <v>3.008</v>
      </c>
      <c r="F2099" s="90">
        <v>0</v>
      </c>
    </row>
    <row r="2100" spans="1:6" x14ac:dyDescent="0.2">
      <c r="A2100" s="89">
        <v>2098</v>
      </c>
      <c r="B2100" s="85" t="s">
        <v>4144</v>
      </c>
      <c r="C2100" s="100" t="s">
        <v>8600</v>
      </c>
      <c r="D2100" s="90">
        <v>11.492000000000001</v>
      </c>
      <c r="E2100" s="90">
        <v>32.731999999999999</v>
      </c>
      <c r="F2100" s="90">
        <v>0</v>
      </c>
    </row>
    <row r="2101" spans="1:6" x14ac:dyDescent="0.2">
      <c r="A2101" s="89">
        <v>2099</v>
      </c>
      <c r="B2101" s="85" t="s">
        <v>4145</v>
      </c>
      <c r="C2101" s="100" t="s">
        <v>8601</v>
      </c>
      <c r="D2101" s="90">
        <v>219.69800000000001</v>
      </c>
      <c r="E2101" s="90">
        <v>600.029</v>
      </c>
      <c r="F2101" s="90">
        <v>0</v>
      </c>
    </row>
    <row r="2102" spans="1:6" x14ac:dyDescent="0.2">
      <c r="A2102" s="89">
        <v>2100</v>
      </c>
      <c r="B2102" s="85" t="s">
        <v>4146</v>
      </c>
      <c r="C2102" s="100" t="s">
        <v>8602</v>
      </c>
      <c r="D2102" s="90">
        <v>0.84099999999999997</v>
      </c>
      <c r="E2102" s="90">
        <v>2.3610000000000002</v>
      </c>
      <c r="F2102" s="90">
        <v>0</v>
      </c>
    </row>
    <row r="2103" spans="1:6" x14ac:dyDescent="0.2">
      <c r="A2103" s="89">
        <v>2101</v>
      </c>
      <c r="B2103" s="85" t="s">
        <v>1106</v>
      </c>
      <c r="C2103" s="100" t="s">
        <v>20805</v>
      </c>
      <c r="D2103" s="90">
        <v>2.3E-2</v>
      </c>
      <c r="E2103" s="90">
        <v>0</v>
      </c>
      <c r="F2103" s="90">
        <v>0</v>
      </c>
    </row>
    <row r="2104" spans="1:6" x14ac:dyDescent="0.2">
      <c r="A2104" s="89">
        <v>2102</v>
      </c>
      <c r="B2104" s="85" t="s">
        <v>4147</v>
      </c>
      <c r="C2104" s="100" t="s">
        <v>8603</v>
      </c>
      <c r="D2104" s="90">
        <v>27.295000000000002</v>
      </c>
      <c r="E2104" s="90">
        <v>76.83</v>
      </c>
      <c r="F2104" s="90">
        <v>0</v>
      </c>
    </row>
    <row r="2105" spans="1:6" ht="25.5" x14ac:dyDescent="0.2">
      <c r="A2105" s="89">
        <v>2103</v>
      </c>
      <c r="B2105" s="85" t="s">
        <v>4148</v>
      </c>
      <c r="C2105" s="100" t="s">
        <v>4149</v>
      </c>
      <c r="D2105" s="90">
        <v>2.3E-2</v>
      </c>
      <c r="E2105" s="90">
        <v>0</v>
      </c>
      <c r="F2105" s="90">
        <v>0</v>
      </c>
    </row>
    <row r="2106" spans="1:6" ht="25.5" x14ac:dyDescent="0.2">
      <c r="A2106" s="89">
        <v>2104</v>
      </c>
      <c r="B2106" s="85" t="s">
        <v>4150</v>
      </c>
      <c r="C2106" s="100" t="s">
        <v>4151</v>
      </c>
      <c r="D2106" s="90">
        <v>312.84899999999999</v>
      </c>
      <c r="E2106" s="90">
        <v>858.13400000000001</v>
      </c>
      <c r="F2106" s="90">
        <v>0</v>
      </c>
    </row>
    <row r="2107" spans="1:6" ht="25.5" x14ac:dyDescent="0.2">
      <c r="A2107" s="89">
        <v>2105</v>
      </c>
      <c r="B2107" s="85" t="s">
        <v>4152</v>
      </c>
      <c r="C2107" s="100" t="s">
        <v>4153</v>
      </c>
      <c r="D2107" s="90">
        <v>1321.31</v>
      </c>
      <c r="E2107" s="90">
        <v>1328.453</v>
      </c>
      <c r="F2107" s="90">
        <v>0</v>
      </c>
    </row>
    <row r="2108" spans="1:6" ht="25.5" x14ac:dyDescent="0.2">
      <c r="A2108" s="89">
        <v>2106</v>
      </c>
      <c r="B2108" s="85" t="s">
        <v>1107</v>
      </c>
      <c r="C2108" s="100" t="s">
        <v>7291</v>
      </c>
      <c r="D2108" s="90">
        <v>402.43400000000003</v>
      </c>
      <c r="E2108" s="90">
        <v>401.15899999999999</v>
      </c>
      <c r="F2108" s="90">
        <v>0</v>
      </c>
    </row>
    <row r="2109" spans="1:6" ht="25.5" x14ac:dyDescent="0.2">
      <c r="A2109" s="89">
        <v>2107</v>
      </c>
      <c r="B2109" s="85" t="s">
        <v>4154</v>
      </c>
      <c r="C2109" s="100" t="s">
        <v>4155</v>
      </c>
      <c r="D2109" s="90">
        <v>59.924999999999997</v>
      </c>
      <c r="E2109" s="90">
        <v>59.920999999999999</v>
      </c>
      <c r="F2109" s="90">
        <v>0</v>
      </c>
    </row>
    <row r="2110" spans="1:6" ht="25.5" x14ac:dyDescent="0.2">
      <c r="A2110" s="89">
        <v>2108</v>
      </c>
      <c r="B2110" s="85" t="s">
        <v>4156</v>
      </c>
      <c r="C2110" s="100" t="s">
        <v>4157</v>
      </c>
      <c r="D2110" s="90">
        <v>85.534999999999997</v>
      </c>
      <c r="E2110" s="90">
        <v>85.281999999999996</v>
      </c>
      <c r="F2110" s="90">
        <v>0</v>
      </c>
    </row>
    <row r="2111" spans="1:6" ht="25.5" x14ac:dyDescent="0.2">
      <c r="A2111" s="89">
        <v>2109</v>
      </c>
      <c r="B2111" s="85" t="s">
        <v>4158</v>
      </c>
      <c r="C2111" s="100" t="s">
        <v>4159</v>
      </c>
      <c r="D2111" s="90">
        <v>884.66099999999994</v>
      </c>
      <c r="E2111" s="90">
        <v>918.45899999999995</v>
      </c>
      <c r="F2111" s="90">
        <v>0</v>
      </c>
    </row>
    <row r="2112" spans="1:6" ht="25.5" x14ac:dyDescent="0.2">
      <c r="A2112" s="89">
        <v>2110</v>
      </c>
      <c r="B2112" s="85" t="s">
        <v>4160</v>
      </c>
      <c r="C2112" s="100" t="s">
        <v>4161</v>
      </c>
      <c r="D2112" s="90">
        <v>4.9420000000000002</v>
      </c>
      <c r="E2112" s="90">
        <v>4.9909999999999997</v>
      </c>
      <c r="F2112" s="90">
        <v>0</v>
      </c>
    </row>
    <row r="2113" spans="1:6" ht="25.5" x14ac:dyDescent="0.2">
      <c r="A2113" s="89">
        <v>2111</v>
      </c>
      <c r="B2113" s="85" t="s">
        <v>4162</v>
      </c>
      <c r="C2113" s="100" t="s">
        <v>4163</v>
      </c>
      <c r="D2113" s="90">
        <v>930.81399999999996</v>
      </c>
      <c r="E2113" s="90">
        <v>928.56700000000001</v>
      </c>
      <c r="F2113" s="90">
        <v>0</v>
      </c>
    </row>
    <row r="2114" spans="1:6" ht="25.5" x14ac:dyDescent="0.2">
      <c r="A2114" s="89">
        <v>2112</v>
      </c>
      <c r="B2114" s="85" t="s">
        <v>4164</v>
      </c>
      <c r="C2114" s="100" t="s">
        <v>4165</v>
      </c>
      <c r="D2114" s="90">
        <v>64.483999999999995</v>
      </c>
      <c r="E2114" s="90">
        <v>64.597999999999999</v>
      </c>
      <c r="F2114" s="90">
        <v>0</v>
      </c>
    </row>
    <row r="2115" spans="1:6" ht="25.5" x14ac:dyDescent="0.2">
      <c r="A2115" s="89">
        <v>2113</v>
      </c>
      <c r="B2115" s="85" t="s">
        <v>4166</v>
      </c>
      <c r="C2115" s="100" t="s">
        <v>4167</v>
      </c>
      <c r="D2115" s="90">
        <v>239.715</v>
      </c>
      <c r="E2115" s="90">
        <v>239.5</v>
      </c>
      <c r="F2115" s="90">
        <v>0</v>
      </c>
    </row>
    <row r="2116" spans="1:6" ht="25.5" x14ac:dyDescent="0.2">
      <c r="A2116" s="89">
        <v>2114</v>
      </c>
      <c r="B2116" s="85" t="s">
        <v>4168</v>
      </c>
      <c r="C2116" s="100" t="s">
        <v>4169</v>
      </c>
      <c r="D2116" s="90">
        <v>171.55</v>
      </c>
      <c r="E2116" s="90">
        <v>171.10900000000001</v>
      </c>
      <c r="F2116" s="90">
        <v>0</v>
      </c>
    </row>
    <row r="2117" spans="1:6" ht="25.5" x14ac:dyDescent="0.2">
      <c r="A2117" s="89">
        <v>2115</v>
      </c>
      <c r="B2117" s="85" t="s">
        <v>4170</v>
      </c>
      <c r="C2117" s="100" t="s">
        <v>4171</v>
      </c>
      <c r="D2117" s="90">
        <v>20964.984</v>
      </c>
      <c r="E2117" s="90">
        <v>20910.669999999998</v>
      </c>
      <c r="F2117" s="90">
        <v>0</v>
      </c>
    </row>
    <row r="2118" spans="1:6" ht="25.5" x14ac:dyDescent="0.2">
      <c r="A2118" s="89">
        <v>2116</v>
      </c>
      <c r="B2118" s="85" t="s">
        <v>4172</v>
      </c>
      <c r="C2118" s="100" t="s">
        <v>4173</v>
      </c>
      <c r="D2118" s="90">
        <v>1.079</v>
      </c>
      <c r="E2118" s="90">
        <v>1.0209999999999999</v>
      </c>
      <c r="F2118" s="90">
        <v>0</v>
      </c>
    </row>
    <row r="2119" spans="1:6" ht="25.5" x14ac:dyDescent="0.2">
      <c r="A2119" s="89">
        <v>2117</v>
      </c>
      <c r="B2119" s="85" t="s">
        <v>4174</v>
      </c>
      <c r="C2119" s="100" t="s">
        <v>4175</v>
      </c>
      <c r="D2119" s="90">
        <v>1479.415</v>
      </c>
      <c r="E2119" s="90">
        <v>1475.9829999999999</v>
      </c>
      <c r="F2119" s="90">
        <v>0</v>
      </c>
    </row>
    <row r="2120" spans="1:6" ht="25.5" x14ac:dyDescent="0.2">
      <c r="A2120" s="89">
        <v>2118</v>
      </c>
      <c r="B2120" s="85" t="s">
        <v>4176</v>
      </c>
      <c r="C2120" s="100" t="s">
        <v>4177</v>
      </c>
      <c r="D2120" s="90">
        <v>79.614999999999995</v>
      </c>
      <c r="E2120" s="90">
        <v>79.352000000000004</v>
      </c>
      <c r="F2120" s="90">
        <v>0</v>
      </c>
    </row>
    <row r="2121" spans="1:6" x14ac:dyDescent="0.2">
      <c r="A2121" s="89">
        <v>2119</v>
      </c>
      <c r="B2121" s="85" t="s">
        <v>4178</v>
      </c>
      <c r="C2121" s="100" t="s">
        <v>8604</v>
      </c>
      <c r="D2121" s="90">
        <v>14.707000000000001</v>
      </c>
      <c r="E2121" s="90">
        <v>14.657999999999999</v>
      </c>
      <c r="F2121" s="90">
        <v>0</v>
      </c>
    </row>
    <row r="2122" spans="1:6" ht="25.5" x14ac:dyDescent="0.2">
      <c r="A2122" s="89">
        <v>2120</v>
      </c>
      <c r="B2122" s="85" t="s">
        <v>4179</v>
      </c>
      <c r="C2122" s="100" t="s">
        <v>8605</v>
      </c>
      <c r="D2122" s="90">
        <v>319.48</v>
      </c>
      <c r="E2122" s="90">
        <v>318.54500000000002</v>
      </c>
      <c r="F2122" s="90">
        <v>0</v>
      </c>
    </row>
    <row r="2123" spans="1:6" x14ac:dyDescent="0.2">
      <c r="A2123" s="89">
        <v>2121</v>
      </c>
      <c r="B2123" s="85" t="s">
        <v>4180</v>
      </c>
      <c r="C2123" s="100" t="s">
        <v>8606</v>
      </c>
      <c r="D2123" s="90">
        <v>59.356999999999999</v>
      </c>
      <c r="E2123" s="90">
        <v>59.661999999999999</v>
      </c>
      <c r="F2123" s="90">
        <v>0</v>
      </c>
    </row>
    <row r="2124" spans="1:6" ht="25.5" x14ac:dyDescent="0.2">
      <c r="A2124" s="89">
        <v>2122</v>
      </c>
      <c r="B2124" s="85" t="s">
        <v>4181</v>
      </c>
      <c r="C2124" s="100" t="s">
        <v>4182</v>
      </c>
      <c r="D2124" s="90">
        <v>59.631</v>
      </c>
      <c r="E2124" s="90">
        <v>59.561999999999998</v>
      </c>
      <c r="F2124" s="90">
        <v>0</v>
      </c>
    </row>
    <row r="2125" spans="1:6" ht="25.5" x14ac:dyDescent="0.2">
      <c r="A2125" s="89">
        <v>2123</v>
      </c>
      <c r="B2125" s="85" t="s">
        <v>4183</v>
      </c>
      <c r="C2125" s="100" t="s">
        <v>4184</v>
      </c>
      <c r="D2125" s="90">
        <v>61.158999999999999</v>
      </c>
      <c r="E2125" s="90">
        <v>60.918999999999997</v>
      </c>
      <c r="F2125" s="90">
        <v>0</v>
      </c>
    </row>
    <row r="2126" spans="1:6" ht="25.5" x14ac:dyDescent="0.2">
      <c r="A2126" s="89">
        <v>2124</v>
      </c>
      <c r="B2126" s="85" t="s">
        <v>4185</v>
      </c>
      <c r="C2126" s="100" t="s">
        <v>4186</v>
      </c>
      <c r="D2126" s="90">
        <v>7652.0569999999998</v>
      </c>
      <c r="E2126" s="90">
        <v>7627.527</v>
      </c>
      <c r="F2126" s="90">
        <v>0</v>
      </c>
    </row>
    <row r="2127" spans="1:6" ht="25.5" x14ac:dyDescent="0.2">
      <c r="A2127" s="89">
        <v>2125</v>
      </c>
      <c r="B2127" s="85" t="s">
        <v>1108</v>
      </c>
      <c r="C2127" s="100" t="s">
        <v>1109</v>
      </c>
      <c r="D2127" s="90">
        <v>0.61299999999999999</v>
      </c>
      <c r="E2127" s="90">
        <v>0.61099999999999999</v>
      </c>
      <c r="F2127" s="90">
        <v>0</v>
      </c>
    </row>
    <row r="2128" spans="1:6" x14ac:dyDescent="0.2">
      <c r="A2128" s="89">
        <v>2126</v>
      </c>
      <c r="B2128" s="85" t="s">
        <v>4187</v>
      </c>
      <c r="C2128" s="100" t="s">
        <v>8607</v>
      </c>
      <c r="D2128" s="90">
        <v>674.29100000000005</v>
      </c>
      <c r="E2128" s="90">
        <v>672.17399999999998</v>
      </c>
      <c r="F2128" s="90">
        <v>0</v>
      </c>
    </row>
    <row r="2129" spans="1:6" ht="25.5" x14ac:dyDescent="0.2">
      <c r="A2129" s="89">
        <v>2127</v>
      </c>
      <c r="B2129" s="85" t="s">
        <v>4188</v>
      </c>
      <c r="C2129" s="100" t="s">
        <v>8608</v>
      </c>
      <c r="D2129" s="90">
        <v>0.249</v>
      </c>
      <c r="E2129" s="90">
        <v>0.248</v>
      </c>
      <c r="F2129" s="90">
        <v>0</v>
      </c>
    </row>
    <row r="2130" spans="1:6" ht="25.5" x14ac:dyDescent="0.2">
      <c r="A2130" s="89">
        <v>2128</v>
      </c>
      <c r="B2130" s="85" t="s">
        <v>4189</v>
      </c>
      <c r="C2130" s="100" t="s">
        <v>8609</v>
      </c>
      <c r="D2130" s="90">
        <v>54.566000000000003</v>
      </c>
      <c r="E2130" s="90">
        <v>56.825000000000003</v>
      </c>
      <c r="F2130" s="90">
        <v>0</v>
      </c>
    </row>
    <row r="2131" spans="1:6" ht="25.5" x14ac:dyDescent="0.2">
      <c r="A2131" s="89">
        <v>2129</v>
      </c>
      <c r="B2131" s="85" t="s">
        <v>4190</v>
      </c>
      <c r="C2131" s="100" t="s">
        <v>4191</v>
      </c>
      <c r="D2131" s="90">
        <v>14.583</v>
      </c>
      <c r="E2131" s="90">
        <v>14.534000000000001</v>
      </c>
      <c r="F2131" s="90">
        <v>0</v>
      </c>
    </row>
    <row r="2132" spans="1:6" x14ac:dyDescent="0.2">
      <c r="A2132" s="89">
        <v>2130</v>
      </c>
      <c r="B2132" s="85" t="s">
        <v>4192</v>
      </c>
      <c r="C2132" s="100" t="s">
        <v>8610</v>
      </c>
      <c r="D2132" s="90">
        <v>3.5000000000000003E-2</v>
      </c>
      <c r="E2132" s="90">
        <v>0</v>
      </c>
      <c r="F2132" s="90">
        <v>0</v>
      </c>
    </row>
    <row r="2133" spans="1:6" x14ac:dyDescent="0.2">
      <c r="A2133" s="89">
        <v>2131</v>
      </c>
      <c r="B2133" s="85" t="s">
        <v>4193</v>
      </c>
      <c r="C2133" s="100" t="s">
        <v>8611</v>
      </c>
      <c r="D2133" s="90">
        <v>3.2</v>
      </c>
      <c r="E2133" s="90">
        <v>3.2549999999999999</v>
      </c>
      <c r="F2133" s="90">
        <v>0</v>
      </c>
    </row>
    <row r="2134" spans="1:6" x14ac:dyDescent="0.2">
      <c r="A2134" s="89">
        <v>2132</v>
      </c>
      <c r="B2134" s="85" t="s">
        <v>4194</v>
      </c>
      <c r="C2134" s="100" t="s">
        <v>20773</v>
      </c>
      <c r="D2134" s="90">
        <v>6.0000000000000001E-3</v>
      </c>
      <c r="E2134" s="90">
        <v>0</v>
      </c>
      <c r="F2134" s="90">
        <v>0</v>
      </c>
    </row>
    <row r="2135" spans="1:6" x14ac:dyDescent="0.2">
      <c r="A2135" s="89">
        <v>2133</v>
      </c>
      <c r="B2135" s="85" t="s">
        <v>4195</v>
      </c>
      <c r="C2135" s="100" t="s">
        <v>8612</v>
      </c>
      <c r="D2135" s="90">
        <v>65.558000000000007</v>
      </c>
      <c r="E2135" s="90">
        <v>68.367000000000004</v>
      </c>
      <c r="F2135" s="90">
        <v>0</v>
      </c>
    </row>
    <row r="2136" spans="1:6" x14ac:dyDescent="0.2">
      <c r="A2136" s="89">
        <v>2134</v>
      </c>
      <c r="B2136" s="85" t="s">
        <v>4196</v>
      </c>
      <c r="C2136" s="100" t="s">
        <v>8613</v>
      </c>
      <c r="D2136" s="90">
        <v>550.86300000000006</v>
      </c>
      <c r="E2136" s="90">
        <v>549.09199999999998</v>
      </c>
      <c r="F2136" s="90">
        <v>0</v>
      </c>
    </row>
    <row r="2137" spans="1:6" ht="25.5" x14ac:dyDescent="0.2">
      <c r="A2137" s="89">
        <v>2135</v>
      </c>
      <c r="B2137" s="85" t="s">
        <v>4197</v>
      </c>
      <c r="C2137" s="100" t="s">
        <v>8614</v>
      </c>
      <c r="D2137" s="90">
        <v>7.4459999999999997</v>
      </c>
      <c r="E2137" s="90">
        <v>20.373999999999999</v>
      </c>
      <c r="F2137" s="90">
        <v>0</v>
      </c>
    </row>
    <row r="2138" spans="1:6" x14ac:dyDescent="0.2">
      <c r="A2138" s="89">
        <v>2136</v>
      </c>
      <c r="B2138" s="85" t="s">
        <v>4198</v>
      </c>
      <c r="C2138" s="100" t="s">
        <v>8615</v>
      </c>
      <c r="D2138" s="90">
        <v>257.99099999999999</v>
      </c>
      <c r="E2138" s="90">
        <v>704.44200000000001</v>
      </c>
      <c r="F2138" s="90">
        <v>0</v>
      </c>
    </row>
    <row r="2139" spans="1:6" x14ac:dyDescent="0.2">
      <c r="A2139" s="89">
        <v>2137</v>
      </c>
      <c r="B2139" s="85" t="s">
        <v>4199</v>
      </c>
      <c r="C2139" s="100" t="s">
        <v>8616</v>
      </c>
      <c r="D2139" s="90">
        <v>46.305999999999997</v>
      </c>
      <c r="E2139" s="90">
        <v>127.697</v>
      </c>
      <c r="F2139" s="90">
        <v>0</v>
      </c>
    </row>
    <row r="2140" spans="1:6" x14ac:dyDescent="0.2">
      <c r="A2140" s="89">
        <v>2138</v>
      </c>
      <c r="B2140" s="85" t="s">
        <v>4200</v>
      </c>
      <c r="C2140" s="100" t="s">
        <v>8617</v>
      </c>
      <c r="D2140" s="90">
        <v>11753.562</v>
      </c>
      <c r="E2140" s="90">
        <v>32087.66</v>
      </c>
      <c r="F2140" s="90">
        <v>0</v>
      </c>
    </row>
    <row r="2141" spans="1:6" ht="25.5" x14ac:dyDescent="0.2">
      <c r="A2141" s="89">
        <v>2139</v>
      </c>
      <c r="B2141" s="85" t="s">
        <v>4201</v>
      </c>
      <c r="C2141" s="100" t="s">
        <v>4202</v>
      </c>
      <c r="D2141" s="90">
        <v>104.562</v>
      </c>
      <c r="E2141" s="90">
        <v>2407.9270000000001</v>
      </c>
      <c r="F2141" s="90">
        <v>0</v>
      </c>
    </row>
    <row r="2142" spans="1:6" ht="25.5" x14ac:dyDescent="0.2">
      <c r="A2142" s="89">
        <v>2140</v>
      </c>
      <c r="B2142" s="85" t="s">
        <v>4203</v>
      </c>
      <c r="C2142" s="100" t="s">
        <v>4204</v>
      </c>
      <c r="D2142" s="90">
        <v>6.9669999999999996</v>
      </c>
      <c r="E2142" s="90">
        <v>21.738</v>
      </c>
      <c r="F2142" s="90">
        <v>0</v>
      </c>
    </row>
    <row r="2143" spans="1:6" ht="25.5" x14ac:dyDescent="0.2">
      <c r="A2143" s="89">
        <v>2141</v>
      </c>
      <c r="B2143" s="85" t="s">
        <v>4205</v>
      </c>
      <c r="C2143" s="100" t="s">
        <v>8618</v>
      </c>
      <c r="D2143" s="90">
        <v>6526.5069999999996</v>
      </c>
      <c r="E2143" s="90">
        <v>95355.216</v>
      </c>
      <c r="F2143" s="90">
        <v>0</v>
      </c>
    </row>
    <row r="2144" spans="1:6" ht="25.5" x14ac:dyDescent="0.2">
      <c r="A2144" s="89">
        <v>2142</v>
      </c>
      <c r="B2144" s="85" t="s">
        <v>4206</v>
      </c>
      <c r="C2144" s="100" t="s">
        <v>4207</v>
      </c>
      <c r="D2144" s="90">
        <v>264.17500000000001</v>
      </c>
      <c r="E2144" s="90">
        <v>18171.184000000001</v>
      </c>
      <c r="F2144" s="90">
        <v>0</v>
      </c>
    </row>
    <row r="2145" spans="1:6" ht="25.5" x14ac:dyDescent="0.2">
      <c r="A2145" s="89">
        <v>2143</v>
      </c>
      <c r="B2145" s="85" t="s">
        <v>4208</v>
      </c>
      <c r="C2145" s="100" t="s">
        <v>4209</v>
      </c>
      <c r="D2145" s="90">
        <v>912.77099999999996</v>
      </c>
      <c r="E2145" s="90">
        <v>23119.955999999998</v>
      </c>
      <c r="F2145" s="90">
        <v>0</v>
      </c>
    </row>
    <row r="2146" spans="1:6" x14ac:dyDescent="0.2">
      <c r="A2146" s="89">
        <v>2144</v>
      </c>
      <c r="B2146" s="85" t="s">
        <v>4210</v>
      </c>
      <c r="C2146" s="100" t="s">
        <v>8619</v>
      </c>
      <c r="D2146" s="90">
        <v>140.547</v>
      </c>
      <c r="E2146" s="90">
        <v>397.54899999999998</v>
      </c>
      <c r="F2146" s="90">
        <v>0</v>
      </c>
    </row>
    <row r="2147" spans="1:6" ht="25.5" x14ac:dyDescent="0.2">
      <c r="A2147" s="89">
        <v>2145</v>
      </c>
      <c r="B2147" s="85" t="s">
        <v>4211</v>
      </c>
      <c r="C2147" s="100" t="s">
        <v>4212</v>
      </c>
      <c r="D2147" s="90">
        <v>2.2599999999999998</v>
      </c>
      <c r="E2147" s="90">
        <v>18861.310000000001</v>
      </c>
      <c r="F2147" s="90">
        <v>0</v>
      </c>
    </row>
    <row r="2148" spans="1:6" ht="25.5" x14ac:dyDescent="0.2">
      <c r="A2148" s="89">
        <v>2146</v>
      </c>
      <c r="B2148" s="85" t="s">
        <v>4213</v>
      </c>
      <c r="C2148" s="100" t="s">
        <v>4214</v>
      </c>
      <c r="D2148" s="90">
        <v>10.726000000000001</v>
      </c>
      <c r="E2148" s="90">
        <v>29.408000000000001</v>
      </c>
      <c r="F2148" s="90">
        <v>0</v>
      </c>
    </row>
    <row r="2149" spans="1:6" ht="25.5" x14ac:dyDescent="0.2">
      <c r="A2149" s="89">
        <v>2147</v>
      </c>
      <c r="B2149" s="85" t="s">
        <v>1110</v>
      </c>
      <c r="C2149" s="100" t="s">
        <v>1111</v>
      </c>
      <c r="D2149" s="90">
        <v>14.117000000000001</v>
      </c>
      <c r="E2149" s="90">
        <v>38.664999999999999</v>
      </c>
      <c r="F2149" s="90">
        <v>0</v>
      </c>
    </row>
    <row r="2150" spans="1:6" ht="25.5" x14ac:dyDescent="0.2">
      <c r="A2150" s="89">
        <v>2148</v>
      </c>
      <c r="B2150" s="85" t="s">
        <v>4215</v>
      </c>
      <c r="C2150" s="100" t="s">
        <v>4216</v>
      </c>
      <c r="D2150" s="90">
        <v>2.5299999999999998</v>
      </c>
      <c r="E2150" s="90">
        <v>6.9710000000000001</v>
      </c>
      <c r="F2150" s="90">
        <v>0</v>
      </c>
    </row>
    <row r="2151" spans="1:6" ht="25.5" x14ac:dyDescent="0.2">
      <c r="A2151" s="89">
        <v>2149</v>
      </c>
      <c r="B2151" s="85" t="s">
        <v>4217</v>
      </c>
      <c r="C2151" s="100" t="s">
        <v>4218</v>
      </c>
      <c r="D2151" s="90">
        <v>2.827</v>
      </c>
      <c r="E2151" s="90">
        <v>7.9729999999999999</v>
      </c>
      <c r="F2151" s="90">
        <v>0</v>
      </c>
    </row>
    <row r="2152" spans="1:6" x14ac:dyDescent="0.2">
      <c r="A2152" s="89">
        <v>2150</v>
      </c>
      <c r="B2152" s="85" t="s">
        <v>4219</v>
      </c>
      <c r="C2152" s="100" t="s">
        <v>8620</v>
      </c>
      <c r="D2152" s="90">
        <v>7.7869999999999999</v>
      </c>
      <c r="E2152" s="90">
        <v>21.323</v>
      </c>
      <c r="F2152" s="90">
        <v>0</v>
      </c>
    </row>
    <row r="2153" spans="1:6" ht="25.5" x14ac:dyDescent="0.2">
      <c r="A2153" s="89">
        <v>2151</v>
      </c>
      <c r="B2153" s="85" t="s">
        <v>4220</v>
      </c>
      <c r="C2153" s="100" t="s">
        <v>4221</v>
      </c>
      <c r="D2153" s="90">
        <v>324.55500000000001</v>
      </c>
      <c r="E2153" s="90">
        <v>887.52200000000005</v>
      </c>
      <c r="F2153" s="90">
        <v>0</v>
      </c>
    </row>
    <row r="2154" spans="1:6" x14ac:dyDescent="0.2">
      <c r="A2154" s="89">
        <v>2152</v>
      </c>
      <c r="B2154" s="85" t="s">
        <v>4222</v>
      </c>
      <c r="C2154" s="100" t="s">
        <v>8621</v>
      </c>
      <c r="D2154" s="90">
        <v>314.07499999999999</v>
      </c>
      <c r="E2154" s="90">
        <v>867.91600000000005</v>
      </c>
      <c r="F2154" s="90">
        <v>0</v>
      </c>
    </row>
    <row r="2155" spans="1:6" ht="25.5" x14ac:dyDescent="0.2">
      <c r="A2155" s="89">
        <v>2153</v>
      </c>
      <c r="B2155" s="85" t="s">
        <v>4223</v>
      </c>
      <c r="C2155" s="100" t="s">
        <v>4224</v>
      </c>
      <c r="D2155" s="90">
        <v>143.61600000000001</v>
      </c>
      <c r="E2155" s="90">
        <v>1114.598</v>
      </c>
      <c r="F2155" s="90">
        <v>0</v>
      </c>
    </row>
    <row r="2156" spans="1:6" x14ac:dyDescent="0.2">
      <c r="A2156" s="89">
        <v>2154</v>
      </c>
      <c r="B2156" s="85" t="s">
        <v>4225</v>
      </c>
      <c r="C2156" s="100" t="s">
        <v>8622</v>
      </c>
      <c r="D2156" s="90">
        <v>2289.212</v>
      </c>
      <c r="E2156" s="90">
        <v>6255.942</v>
      </c>
      <c r="F2156" s="90">
        <v>0</v>
      </c>
    </row>
    <row r="2157" spans="1:6" x14ac:dyDescent="0.2">
      <c r="A2157" s="89">
        <v>2155</v>
      </c>
      <c r="B2157" s="85" t="s">
        <v>4226</v>
      </c>
      <c r="C2157" s="100" t="s">
        <v>8623</v>
      </c>
      <c r="D2157" s="90">
        <v>809.49699999999996</v>
      </c>
      <c r="E2157" s="90">
        <v>2222.029</v>
      </c>
      <c r="F2157" s="90">
        <v>0</v>
      </c>
    </row>
    <row r="2158" spans="1:6" ht="25.5" x14ac:dyDescent="0.2">
      <c r="A2158" s="89">
        <v>2156</v>
      </c>
      <c r="B2158" s="85" t="s">
        <v>1112</v>
      </c>
      <c r="C2158" s="100" t="s">
        <v>1113</v>
      </c>
      <c r="D2158" s="90">
        <v>1161.499</v>
      </c>
      <c r="E2158" s="90">
        <v>3171.2130000000002</v>
      </c>
      <c r="F2158" s="90">
        <v>0</v>
      </c>
    </row>
    <row r="2159" spans="1:6" ht="25.5" x14ac:dyDescent="0.2">
      <c r="A2159" s="89">
        <v>2157</v>
      </c>
      <c r="B2159" s="85" t="s">
        <v>4227</v>
      </c>
      <c r="C2159" s="100" t="s">
        <v>4228</v>
      </c>
      <c r="D2159" s="90">
        <v>14.677</v>
      </c>
      <c r="E2159" s="90">
        <v>40.399000000000001</v>
      </c>
      <c r="F2159" s="90">
        <v>0</v>
      </c>
    </row>
    <row r="2160" spans="1:6" ht="25.5" x14ac:dyDescent="0.2">
      <c r="A2160" s="89">
        <v>2158</v>
      </c>
      <c r="B2160" s="85" t="s">
        <v>1114</v>
      </c>
      <c r="C2160" s="100" t="s">
        <v>7292</v>
      </c>
      <c r="D2160" s="90">
        <v>277.71300000000002</v>
      </c>
      <c r="E2160" s="90">
        <v>763.42200000000003</v>
      </c>
      <c r="F2160" s="90">
        <v>0</v>
      </c>
    </row>
    <row r="2161" spans="1:6" ht="25.5" x14ac:dyDescent="0.2">
      <c r="A2161" s="89">
        <v>2159</v>
      </c>
      <c r="B2161" s="85" t="s">
        <v>1115</v>
      </c>
      <c r="C2161" s="100" t="s">
        <v>1116</v>
      </c>
      <c r="D2161" s="90">
        <v>385.79399999999998</v>
      </c>
      <c r="E2161" s="90">
        <v>1053.6610000000001</v>
      </c>
      <c r="F2161" s="90">
        <v>0</v>
      </c>
    </row>
    <row r="2162" spans="1:6" ht="25.5" x14ac:dyDescent="0.2">
      <c r="A2162" s="89">
        <v>2160</v>
      </c>
      <c r="B2162" s="85" t="s">
        <v>1117</v>
      </c>
      <c r="C2162" s="100" t="s">
        <v>1118</v>
      </c>
      <c r="D2162" s="90">
        <v>3.7589999999999999</v>
      </c>
      <c r="E2162" s="90">
        <v>10.326000000000001</v>
      </c>
      <c r="F2162" s="90">
        <v>0</v>
      </c>
    </row>
    <row r="2163" spans="1:6" ht="25.5" x14ac:dyDescent="0.2">
      <c r="A2163" s="89">
        <v>2161</v>
      </c>
      <c r="B2163" s="85" t="s">
        <v>1119</v>
      </c>
      <c r="C2163" s="100" t="s">
        <v>1120</v>
      </c>
      <c r="D2163" s="90">
        <v>2460.1190000000001</v>
      </c>
      <c r="E2163" s="90">
        <v>6762.9790000000003</v>
      </c>
      <c r="F2163" s="90">
        <v>0</v>
      </c>
    </row>
    <row r="2164" spans="1:6" ht="25.5" x14ac:dyDescent="0.2">
      <c r="A2164" s="89">
        <v>2162</v>
      </c>
      <c r="B2164" s="85" t="s">
        <v>4229</v>
      </c>
      <c r="C2164" s="100" t="s">
        <v>4230</v>
      </c>
      <c r="D2164" s="90">
        <v>2.0960000000000001</v>
      </c>
      <c r="E2164" s="90">
        <v>5.7240000000000002</v>
      </c>
      <c r="F2164" s="90">
        <v>0</v>
      </c>
    </row>
    <row r="2165" spans="1:6" ht="25.5" x14ac:dyDescent="0.2">
      <c r="A2165" s="89">
        <v>2163</v>
      </c>
      <c r="B2165" s="85" t="s">
        <v>1121</v>
      </c>
      <c r="C2165" s="100" t="s">
        <v>1122</v>
      </c>
      <c r="D2165" s="90">
        <v>1896.8209999999999</v>
      </c>
      <c r="E2165" s="90">
        <v>5413.08</v>
      </c>
      <c r="F2165" s="90">
        <v>0</v>
      </c>
    </row>
    <row r="2166" spans="1:6" ht="25.5" x14ac:dyDescent="0.2">
      <c r="A2166" s="89">
        <v>2164</v>
      </c>
      <c r="B2166" s="85" t="s">
        <v>4231</v>
      </c>
      <c r="C2166" s="100" t="s">
        <v>4232</v>
      </c>
      <c r="D2166" s="90">
        <v>2428.2350000000001</v>
      </c>
      <c r="E2166" s="90">
        <v>6960.7420000000002</v>
      </c>
      <c r="F2166" s="90">
        <v>0</v>
      </c>
    </row>
    <row r="2167" spans="1:6" ht="25.5" x14ac:dyDescent="0.2">
      <c r="A2167" s="89">
        <v>2165</v>
      </c>
      <c r="B2167" s="85" t="s">
        <v>4233</v>
      </c>
      <c r="C2167" s="100" t="s">
        <v>4234</v>
      </c>
      <c r="D2167" s="90">
        <v>31.977</v>
      </c>
      <c r="E2167" s="90">
        <v>91.8</v>
      </c>
      <c r="F2167" s="90">
        <v>0</v>
      </c>
    </row>
    <row r="2168" spans="1:6" ht="25.5" x14ac:dyDescent="0.2">
      <c r="A2168" s="89">
        <v>2166</v>
      </c>
      <c r="B2168" s="85" t="s">
        <v>4235</v>
      </c>
      <c r="C2168" s="100" t="s">
        <v>8624</v>
      </c>
      <c r="D2168" s="90">
        <v>697.32299999999998</v>
      </c>
      <c r="E2168" s="90">
        <v>1907.4280000000001</v>
      </c>
      <c r="F2168" s="90">
        <v>0</v>
      </c>
    </row>
    <row r="2169" spans="1:6" ht="25.5" x14ac:dyDescent="0.2">
      <c r="A2169" s="89">
        <v>2167</v>
      </c>
      <c r="B2169" s="85" t="s">
        <v>4236</v>
      </c>
      <c r="C2169" s="100" t="s">
        <v>4237</v>
      </c>
      <c r="D2169" s="90">
        <v>0.54800000000000004</v>
      </c>
      <c r="E2169" s="90">
        <v>1.4950000000000001</v>
      </c>
      <c r="F2169" s="90">
        <v>0</v>
      </c>
    </row>
    <row r="2170" spans="1:6" ht="25.5" x14ac:dyDescent="0.2">
      <c r="A2170" s="89">
        <v>2168</v>
      </c>
      <c r="B2170" s="85" t="s">
        <v>4238</v>
      </c>
      <c r="C2170" s="100" t="s">
        <v>4237</v>
      </c>
      <c r="D2170" s="90">
        <v>3.968</v>
      </c>
      <c r="E2170" s="90">
        <v>10.96</v>
      </c>
      <c r="F2170" s="90">
        <v>0</v>
      </c>
    </row>
    <row r="2171" spans="1:6" ht="25.5" x14ac:dyDescent="0.2">
      <c r="A2171" s="89">
        <v>2169</v>
      </c>
      <c r="B2171" s="85" t="s">
        <v>4239</v>
      </c>
      <c r="C2171" s="100" t="s">
        <v>4240</v>
      </c>
      <c r="D2171" s="90">
        <v>248.97200000000001</v>
      </c>
      <c r="E2171" s="90">
        <v>680.46199999999999</v>
      </c>
      <c r="F2171" s="90">
        <v>0</v>
      </c>
    </row>
    <row r="2172" spans="1:6" ht="25.5" x14ac:dyDescent="0.2">
      <c r="A2172" s="89">
        <v>2170</v>
      </c>
      <c r="B2172" s="85" t="s">
        <v>4241</v>
      </c>
      <c r="C2172" s="100" t="s">
        <v>4242</v>
      </c>
      <c r="D2172" s="90">
        <v>550.85599999999999</v>
      </c>
      <c r="E2172" s="90">
        <v>1504.549</v>
      </c>
      <c r="F2172" s="90">
        <v>0</v>
      </c>
    </row>
    <row r="2173" spans="1:6" ht="25.5" x14ac:dyDescent="0.2">
      <c r="A2173" s="89">
        <v>2171</v>
      </c>
      <c r="B2173" s="85" t="s">
        <v>4243</v>
      </c>
      <c r="C2173" s="100" t="s">
        <v>4242</v>
      </c>
      <c r="D2173" s="90">
        <v>74.168999999999997</v>
      </c>
      <c r="E2173" s="90">
        <v>202.48</v>
      </c>
      <c r="F2173" s="90">
        <v>0</v>
      </c>
    </row>
    <row r="2174" spans="1:6" x14ac:dyDescent="0.2">
      <c r="A2174" s="89">
        <v>2172</v>
      </c>
      <c r="B2174" s="85" t="s">
        <v>4244</v>
      </c>
      <c r="C2174" s="100" t="s">
        <v>8625</v>
      </c>
      <c r="D2174" s="90">
        <v>252.416</v>
      </c>
      <c r="E2174" s="90">
        <v>697.29700000000003</v>
      </c>
      <c r="F2174" s="90">
        <v>0</v>
      </c>
    </row>
    <row r="2175" spans="1:6" ht="25.5" x14ac:dyDescent="0.2">
      <c r="A2175" s="89">
        <v>2173</v>
      </c>
      <c r="B2175" s="85" t="s">
        <v>1123</v>
      </c>
      <c r="C2175" s="100" t="s">
        <v>1124</v>
      </c>
      <c r="D2175" s="90">
        <v>1310.904</v>
      </c>
      <c r="E2175" s="90">
        <v>3715.3710000000001</v>
      </c>
      <c r="F2175" s="90">
        <v>0</v>
      </c>
    </row>
    <row r="2176" spans="1:6" ht="25.5" x14ac:dyDescent="0.2">
      <c r="A2176" s="89">
        <v>2174</v>
      </c>
      <c r="B2176" s="85" t="s">
        <v>4245</v>
      </c>
      <c r="C2176" s="100" t="s">
        <v>4246</v>
      </c>
      <c r="D2176" s="90">
        <v>11.034000000000001</v>
      </c>
      <c r="E2176" s="90">
        <v>30.969000000000001</v>
      </c>
      <c r="F2176" s="90">
        <v>0</v>
      </c>
    </row>
    <row r="2177" spans="1:6" ht="25.5" x14ac:dyDescent="0.2">
      <c r="A2177" s="89">
        <v>2175</v>
      </c>
      <c r="B2177" s="85" t="s">
        <v>4247</v>
      </c>
      <c r="C2177" s="100" t="s">
        <v>8626</v>
      </c>
      <c r="D2177" s="90">
        <v>372.82799999999997</v>
      </c>
      <c r="E2177" s="90">
        <v>1019.7859999999999</v>
      </c>
      <c r="F2177" s="90">
        <v>0</v>
      </c>
    </row>
    <row r="2178" spans="1:6" ht="25.5" x14ac:dyDescent="0.2">
      <c r="A2178" s="89">
        <v>2176</v>
      </c>
      <c r="B2178" s="85" t="s">
        <v>4248</v>
      </c>
      <c r="C2178" s="100" t="s">
        <v>4249</v>
      </c>
      <c r="D2178" s="90">
        <v>0.253</v>
      </c>
      <c r="E2178" s="90">
        <v>0.69</v>
      </c>
      <c r="F2178" s="90">
        <v>0</v>
      </c>
    </row>
    <row r="2179" spans="1:6" x14ac:dyDescent="0.2">
      <c r="A2179" s="89">
        <v>2177</v>
      </c>
      <c r="B2179" s="85" t="s">
        <v>4250</v>
      </c>
      <c r="C2179" s="100" t="s">
        <v>8627</v>
      </c>
      <c r="D2179" s="90">
        <v>10.275</v>
      </c>
      <c r="E2179" s="90">
        <v>28.047000000000001</v>
      </c>
      <c r="F2179" s="90">
        <v>0</v>
      </c>
    </row>
    <row r="2180" spans="1:6" ht="25.5" x14ac:dyDescent="0.2">
      <c r="A2180" s="89">
        <v>2178</v>
      </c>
      <c r="B2180" s="85" t="s">
        <v>4251</v>
      </c>
      <c r="C2180" s="100" t="s">
        <v>4252</v>
      </c>
      <c r="D2180" s="90">
        <v>874.46</v>
      </c>
      <c r="E2180" s="90">
        <v>874.87099999999998</v>
      </c>
      <c r="F2180" s="90">
        <v>0</v>
      </c>
    </row>
    <row r="2181" spans="1:6" ht="25.5" x14ac:dyDescent="0.2">
      <c r="A2181" s="89">
        <v>2179</v>
      </c>
      <c r="B2181" s="85" t="s">
        <v>4253</v>
      </c>
      <c r="C2181" s="100" t="s">
        <v>8628</v>
      </c>
      <c r="D2181" s="90">
        <v>82471.432000000001</v>
      </c>
      <c r="E2181" s="90">
        <v>82927.152000000002</v>
      </c>
      <c r="F2181" s="90">
        <v>0</v>
      </c>
    </row>
    <row r="2182" spans="1:6" ht="25.5" x14ac:dyDescent="0.2">
      <c r="A2182" s="89">
        <v>2180</v>
      </c>
      <c r="B2182" s="85" t="s">
        <v>1125</v>
      </c>
      <c r="C2182" s="100" t="s">
        <v>1126</v>
      </c>
      <c r="D2182" s="90">
        <v>120.61199999999999</v>
      </c>
      <c r="E2182" s="90">
        <v>120.40600000000001</v>
      </c>
      <c r="F2182" s="90">
        <v>0</v>
      </c>
    </row>
    <row r="2183" spans="1:6" ht="25.5" x14ac:dyDescent="0.2">
      <c r="A2183" s="89">
        <v>2181</v>
      </c>
      <c r="B2183" s="85" t="s">
        <v>4254</v>
      </c>
      <c r="C2183" s="100" t="s">
        <v>4255</v>
      </c>
      <c r="D2183" s="90">
        <v>8589.3340000000007</v>
      </c>
      <c r="E2183" s="90">
        <v>8589.5210000000006</v>
      </c>
      <c r="F2183" s="90">
        <v>0</v>
      </c>
    </row>
    <row r="2184" spans="1:6" ht="25.5" x14ac:dyDescent="0.2">
      <c r="A2184" s="89">
        <v>2182</v>
      </c>
      <c r="B2184" s="85" t="s">
        <v>4256</v>
      </c>
      <c r="C2184" s="100" t="s">
        <v>4257</v>
      </c>
      <c r="D2184" s="90">
        <v>376.04599999999999</v>
      </c>
      <c r="E2184" s="90">
        <v>375.12099999999998</v>
      </c>
      <c r="F2184" s="90">
        <v>0</v>
      </c>
    </row>
    <row r="2185" spans="1:6" x14ac:dyDescent="0.2">
      <c r="A2185" s="89">
        <v>2183</v>
      </c>
      <c r="B2185" s="85" t="s">
        <v>4258</v>
      </c>
      <c r="C2185" s="100" t="s">
        <v>8629</v>
      </c>
      <c r="D2185" s="90">
        <v>5246.875</v>
      </c>
      <c r="E2185" s="90">
        <v>5245.1490000000003</v>
      </c>
      <c r="F2185" s="90">
        <v>0</v>
      </c>
    </row>
    <row r="2186" spans="1:6" ht="25.5" x14ac:dyDescent="0.2">
      <c r="A2186" s="89">
        <v>2184</v>
      </c>
      <c r="B2186" s="85" t="s">
        <v>1127</v>
      </c>
      <c r="C2186" s="100" t="s">
        <v>1128</v>
      </c>
      <c r="D2186" s="90">
        <v>9.8290000000000006</v>
      </c>
      <c r="E2186" s="90">
        <v>9.7579999999999991</v>
      </c>
      <c r="F2186" s="90">
        <v>0</v>
      </c>
    </row>
    <row r="2187" spans="1:6" ht="25.5" x14ac:dyDescent="0.2">
      <c r="A2187" s="89">
        <v>2185</v>
      </c>
      <c r="B2187" s="85" t="s">
        <v>4259</v>
      </c>
      <c r="C2187" s="100" t="s">
        <v>4260</v>
      </c>
      <c r="D2187" s="90">
        <v>38.886000000000003</v>
      </c>
      <c r="E2187" s="90">
        <v>38.756</v>
      </c>
      <c r="F2187" s="90">
        <v>0</v>
      </c>
    </row>
    <row r="2188" spans="1:6" ht="25.5" x14ac:dyDescent="0.2">
      <c r="A2188" s="89">
        <v>2186</v>
      </c>
      <c r="B2188" s="85" t="s">
        <v>4261</v>
      </c>
      <c r="C2188" s="100" t="s">
        <v>4262</v>
      </c>
      <c r="D2188" s="90">
        <v>2202.3409999999999</v>
      </c>
      <c r="E2188" s="90">
        <v>2198.5990000000002</v>
      </c>
      <c r="F2188" s="90">
        <v>0</v>
      </c>
    </row>
    <row r="2189" spans="1:6" ht="25.5" x14ac:dyDescent="0.2">
      <c r="A2189" s="89">
        <v>2187</v>
      </c>
      <c r="B2189" s="85" t="s">
        <v>4263</v>
      </c>
      <c r="C2189" s="100" t="s">
        <v>4264</v>
      </c>
      <c r="D2189" s="90">
        <v>565.29499999999996</v>
      </c>
      <c r="E2189" s="90">
        <v>577.26</v>
      </c>
      <c r="F2189" s="90">
        <v>0</v>
      </c>
    </row>
    <row r="2190" spans="1:6" ht="25.5" x14ac:dyDescent="0.2">
      <c r="A2190" s="89">
        <v>2188</v>
      </c>
      <c r="B2190" s="85" t="s">
        <v>4265</v>
      </c>
      <c r="C2190" s="100" t="s">
        <v>4266</v>
      </c>
      <c r="D2190" s="90">
        <v>90.507999999999996</v>
      </c>
      <c r="E2190" s="90">
        <v>90.335999999999999</v>
      </c>
      <c r="F2190" s="90">
        <v>0</v>
      </c>
    </row>
    <row r="2191" spans="1:6" ht="25.5" x14ac:dyDescent="0.2">
      <c r="A2191" s="89">
        <v>2189</v>
      </c>
      <c r="B2191" s="85" t="s">
        <v>4267</v>
      </c>
      <c r="C2191" s="100" t="s">
        <v>4268</v>
      </c>
      <c r="D2191" s="90">
        <v>610.548</v>
      </c>
      <c r="E2191" s="90">
        <v>613.83199999999999</v>
      </c>
      <c r="F2191" s="90">
        <v>0</v>
      </c>
    </row>
    <row r="2192" spans="1:6" ht="25.5" x14ac:dyDescent="0.2">
      <c r="A2192" s="89">
        <v>2190</v>
      </c>
      <c r="B2192" s="85" t="s">
        <v>4269</v>
      </c>
      <c r="C2192" s="100" t="s">
        <v>4270</v>
      </c>
      <c r="D2192" s="90">
        <v>183.774</v>
      </c>
      <c r="E2192" s="90">
        <v>183.357</v>
      </c>
      <c r="F2192" s="90">
        <v>0</v>
      </c>
    </row>
    <row r="2193" spans="1:6" ht="25.5" x14ac:dyDescent="0.2">
      <c r="A2193" s="89">
        <v>2191</v>
      </c>
      <c r="B2193" s="85" t="s">
        <v>4271</v>
      </c>
      <c r="C2193" s="100" t="s">
        <v>4272</v>
      </c>
      <c r="D2193" s="90">
        <v>1190.5250000000001</v>
      </c>
      <c r="E2193" s="90">
        <v>1190.0930000000001</v>
      </c>
      <c r="F2193" s="90">
        <v>0</v>
      </c>
    </row>
    <row r="2194" spans="1:6" ht="25.5" x14ac:dyDescent="0.2">
      <c r="A2194" s="89">
        <v>2192</v>
      </c>
      <c r="B2194" s="85" t="s">
        <v>4273</v>
      </c>
      <c r="C2194" s="100" t="s">
        <v>4274</v>
      </c>
      <c r="D2194" s="90">
        <v>4700.9030000000002</v>
      </c>
      <c r="E2194" s="90">
        <v>4689.6049999999996</v>
      </c>
      <c r="F2194" s="90">
        <v>0</v>
      </c>
    </row>
    <row r="2195" spans="1:6" ht="25.5" x14ac:dyDescent="0.2">
      <c r="A2195" s="89">
        <v>2193</v>
      </c>
      <c r="B2195" s="85" t="s">
        <v>4275</v>
      </c>
      <c r="C2195" s="100" t="s">
        <v>4276</v>
      </c>
      <c r="D2195" s="90">
        <v>2253.6570000000002</v>
      </c>
      <c r="E2195" s="90">
        <v>2253.6680000000001</v>
      </c>
      <c r="F2195" s="90">
        <v>0</v>
      </c>
    </row>
    <row r="2196" spans="1:6" ht="25.5" x14ac:dyDescent="0.2">
      <c r="A2196" s="89">
        <v>2194</v>
      </c>
      <c r="B2196" s="85" t="s">
        <v>4277</v>
      </c>
      <c r="C2196" s="100" t="s">
        <v>4278</v>
      </c>
      <c r="D2196" s="90">
        <v>267.69900000000001</v>
      </c>
      <c r="E2196" s="90">
        <v>267.22000000000003</v>
      </c>
      <c r="F2196" s="90">
        <v>0</v>
      </c>
    </row>
    <row r="2197" spans="1:6" ht="25.5" x14ac:dyDescent="0.2">
      <c r="A2197" s="89">
        <v>2195</v>
      </c>
      <c r="B2197" s="85" t="s">
        <v>4279</v>
      </c>
      <c r="C2197" s="100" t="s">
        <v>4280</v>
      </c>
      <c r="D2197" s="90">
        <v>410.178</v>
      </c>
      <c r="E2197" s="90">
        <v>409.04899999999998</v>
      </c>
      <c r="F2197" s="90">
        <v>0</v>
      </c>
    </row>
    <row r="2198" spans="1:6" ht="25.5" x14ac:dyDescent="0.2">
      <c r="A2198" s="89">
        <v>2196</v>
      </c>
      <c r="B2198" s="85" t="s">
        <v>4281</v>
      </c>
      <c r="C2198" s="100" t="s">
        <v>4282</v>
      </c>
      <c r="D2198" s="90">
        <v>19.081</v>
      </c>
      <c r="E2198" s="90">
        <v>18.920000000000002</v>
      </c>
      <c r="F2198" s="90">
        <v>0</v>
      </c>
    </row>
    <row r="2199" spans="1:6" ht="25.5" x14ac:dyDescent="0.2">
      <c r="A2199" s="89">
        <v>2197</v>
      </c>
      <c r="B2199" s="85" t="s">
        <v>4283</v>
      </c>
      <c r="C2199" s="100" t="s">
        <v>4284</v>
      </c>
      <c r="D2199" s="90">
        <v>34.002000000000002</v>
      </c>
      <c r="E2199" s="90">
        <v>33.889000000000003</v>
      </c>
      <c r="F2199" s="90">
        <v>0</v>
      </c>
    </row>
    <row r="2200" spans="1:6" ht="25.5" x14ac:dyDescent="0.2">
      <c r="A2200" s="89">
        <v>2198</v>
      </c>
      <c r="B2200" s="85" t="s">
        <v>4285</v>
      </c>
      <c r="C2200" s="100" t="s">
        <v>4286</v>
      </c>
      <c r="D2200" s="90">
        <v>45456.423999999999</v>
      </c>
      <c r="E2200" s="90">
        <v>45376.86</v>
      </c>
      <c r="F2200" s="90">
        <v>0</v>
      </c>
    </row>
    <row r="2201" spans="1:6" ht="25.5" x14ac:dyDescent="0.2">
      <c r="A2201" s="89">
        <v>2199</v>
      </c>
      <c r="B2201" s="85" t="s">
        <v>4287</v>
      </c>
      <c r="C2201" s="100" t="s">
        <v>4274</v>
      </c>
      <c r="D2201" s="90">
        <v>444.06299999999999</v>
      </c>
      <c r="E2201" s="90">
        <v>442.649</v>
      </c>
      <c r="F2201" s="90">
        <v>0</v>
      </c>
    </row>
    <row r="2202" spans="1:6" ht="25.5" x14ac:dyDescent="0.2">
      <c r="A2202" s="89">
        <v>2200</v>
      </c>
      <c r="B2202" s="85" t="s">
        <v>4288</v>
      </c>
      <c r="C2202" s="100" t="s">
        <v>4289</v>
      </c>
      <c r="D2202" s="90">
        <v>1669.65</v>
      </c>
      <c r="E2202" s="90">
        <v>1666.797</v>
      </c>
      <c r="F2202" s="90">
        <v>0</v>
      </c>
    </row>
    <row r="2203" spans="1:6" ht="25.5" x14ac:dyDescent="0.2">
      <c r="A2203" s="89">
        <v>2201</v>
      </c>
      <c r="B2203" s="85" t="s">
        <v>1130</v>
      </c>
      <c r="C2203" s="100" t="s">
        <v>1131</v>
      </c>
      <c r="D2203" s="90">
        <v>45698.264000000003</v>
      </c>
      <c r="E2203" s="90">
        <v>45604.375999999997</v>
      </c>
      <c r="F2203" s="90">
        <v>0</v>
      </c>
    </row>
    <row r="2204" spans="1:6" ht="25.5" x14ac:dyDescent="0.2">
      <c r="A2204" s="89">
        <v>2202</v>
      </c>
      <c r="B2204" s="85" t="s">
        <v>4290</v>
      </c>
      <c r="C2204" s="100" t="s">
        <v>4291</v>
      </c>
      <c r="D2204" s="90">
        <v>192.49100000000001</v>
      </c>
      <c r="E2204" s="90">
        <v>191.86699999999999</v>
      </c>
      <c r="F2204" s="90">
        <v>0</v>
      </c>
    </row>
    <row r="2205" spans="1:6" ht="25.5" x14ac:dyDescent="0.2">
      <c r="A2205" s="89">
        <v>2203</v>
      </c>
      <c r="B2205" s="85" t="s">
        <v>4292</v>
      </c>
      <c r="C2205" s="100" t="s">
        <v>4293</v>
      </c>
      <c r="D2205" s="90">
        <v>474.23500000000001</v>
      </c>
      <c r="E2205" s="90">
        <v>473.40499999999997</v>
      </c>
      <c r="F2205" s="90">
        <v>0</v>
      </c>
    </row>
    <row r="2206" spans="1:6" ht="25.5" x14ac:dyDescent="0.2">
      <c r="A2206" s="89">
        <v>2204</v>
      </c>
      <c r="B2206" s="85" t="s">
        <v>4294</v>
      </c>
      <c r="C2206" s="100" t="s">
        <v>4295</v>
      </c>
      <c r="D2206" s="90">
        <v>3.0009999999999999</v>
      </c>
      <c r="E2206" s="90">
        <v>2.99</v>
      </c>
      <c r="F2206" s="90">
        <v>0</v>
      </c>
    </row>
    <row r="2207" spans="1:6" x14ac:dyDescent="0.2">
      <c r="A2207" s="89">
        <v>2205</v>
      </c>
      <c r="B2207" s="85" t="s">
        <v>4296</v>
      </c>
      <c r="C2207" s="100" t="s">
        <v>8630</v>
      </c>
      <c r="D2207" s="90">
        <v>1299.5039999999999</v>
      </c>
      <c r="E2207" s="90">
        <v>1303.818</v>
      </c>
      <c r="F2207" s="90">
        <v>0</v>
      </c>
    </row>
    <row r="2208" spans="1:6" ht="25.5" x14ac:dyDescent="0.2">
      <c r="A2208" s="89">
        <v>2206</v>
      </c>
      <c r="B2208" s="85" t="s">
        <v>4297</v>
      </c>
      <c r="C2208" s="100" t="s">
        <v>4298</v>
      </c>
      <c r="D2208" s="90">
        <v>55.593000000000004</v>
      </c>
      <c r="E2208" s="90">
        <v>55.451999999999998</v>
      </c>
      <c r="F2208" s="90">
        <v>0</v>
      </c>
    </row>
    <row r="2209" spans="1:6" ht="25.5" x14ac:dyDescent="0.2">
      <c r="A2209" s="89">
        <v>2207</v>
      </c>
      <c r="B2209" s="85" t="s">
        <v>4299</v>
      </c>
      <c r="C2209" s="100" t="s">
        <v>4300</v>
      </c>
      <c r="D2209" s="90">
        <v>192.316</v>
      </c>
      <c r="E2209" s="90">
        <v>191.67500000000001</v>
      </c>
      <c r="F2209" s="90">
        <v>0</v>
      </c>
    </row>
    <row r="2210" spans="1:6" ht="25.5" x14ac:dyDescent="0.2">
      <c r="A2210" s="89">
        <v>2208</v>
      </c>
      <c r="B2210" s="85" t="s">
        <v>4301</v>
      </c>
      <c r="C2210" s="100" t="s">
        <v>8631</v>
      </c>
      <c r="D2210" s="90">
        <v>421.51799999999997</v>
      </c>
      <c r="E2210" s="90">
        <v>420.43200000000002</v>
      </c>
      <c r="F2210" s="90">
        <v>0</v>
      </c>
    </row>
    <row r="2211" spans="1:6" ht="25.5" x14ac:dyDescent="0.2">
      <c r="A2211" s="89">
        <v>2209</v>
      </c>
      <c r="B2211" s="85" t="s">
        <v>4302</v>
      </c>
      <c r="C2211" s="100" t="s">
        <v>4303</v>
      </c>
      <c r="D2211" s="90">
        <v>2.3E-2</v>
      </c>
      <c r="E2211" s="90">
        <v>0</v>
      </c>
      <c r="F2211" s="90">
        <v>0</v>
      </c>
    </row>
    <row r="2212" spans="1:6" x14ac:dyDescent="0.2">
      <c r="A2212" s="89">
        <v>2210</v>
      </c>
      <c r="B2212" s="85" t="s">
        <v>4304</v>
      </c>
      <c r="C2212" s="100" t="s">
        <v>8632</v>
      </c>
      <c r="D2212" s="90">
        <v>6484.71</v>
      </c>
      <c r="E2212" s="90">
        <v>6466.2070000000003</v>
      </c>
      <c r="F2212" s="90">
        <v>0</v>
      </c>
    </row>
    <row r="2213" spans="1:6" ht="25.5" x14ac:dyDescent="0.2">
      <c r="A2213" s="89">
        <v>2211</v>
      </c>
      <c r="B2213" s="85" t="s">
        <v>4305</v>
      </c>
      <c r="C2213" s="100" t="s">
        <v>4306</v>
      </c>
      <c r="D2213" s="90">
        <v>34.993000000000002</v>
      </c>
      <c r="E2213" s="90">
        <v>34.823999999999998</v>
      </c>
      <c r="F2213" s="90">
        <v>0</v>
      </c>
    </row>
    <row r="2214" spans="1:6" x14ac:dyDescent="0.2">
      <c r="A2214" s="89">
        <v>2212</v>
      </c>
      <c r="B2214" s="85" t="s">
        <v>4307</v>
      </c>
      <c r="C2214" s="100" t="s">
        <v>8633</v>
      </c>
      <c r="D2214" s="90">
        <v>139.785</v>
      </c>
      <c r="E2214" s="90">
        <v>140.17699999999999</v>
      </c>
      <c r="F2214" s="90">
        <v>0</v>
      </c>
    </row>
    <row r="2215" spans="1:6" ht="25.5" x14ac:dyDescent="0.2">
      <c r="A2215" s="89">
        <v>2213</v>
      </c>
      <c r="B2215" s="85" t="s">
        <v>4308</v>
      </c>
      <c r="C2215" s="100" t="s">
        <v>8634</v>
      </c>
      <c r="D2215" s="90">
        <v>654.70699999999999</v>
      </c>
      <c r="E2215" s="90">
        <v>652.61</v>
      </c>
      <c r="F2215" s="90">
        <v>0</v>
      </c>
    </row>
    <row r="2216" spans="1:6" ht="25.5" x14ac:dyDescent="0.2">
      <c r="A2216" s="89">
        <v>2214</v>
      </c>
      <c r="B2216" s="85" t="s">
        <v>4309</v>
      </c>
      <c r="C2216" s="100" t="s">
        <v>8635</v>
      </c>
      <c r="D2216" s="90">
        <v>4148.71</v>
      </c>
      <c r="E2216" s="90">
        <v>4137.8739999999998</v>
      </c>
      <c r="F2216" s="90">
        <v>0</v>
      </c>
    </row>
    <row r="2217" spans="1:6" ht="25.5" x14ac:dyDescent="0.2">
      <c r="A2217" s="89">
        <v>2215</v>
      </c>
      <c r="B2217" s="85" t="s">
        <v>4310</v>
      </c>
      <c r="C2217" s="100" t="s">
        <v>4311</v>
      </c>
      <c r="D2217" s="90">
        <v>21.762</v>
      </c>
      <c r="E2217" s="90">
        <v>21.797000000000001</v>
      </c>
      <c r="F2217" s="90">
        <v>0</v>
      </c>
    </row>
    <row r="2218" spans="1:6" ht="25.5" x14ac:dyDescent="0.2">
      <c r="A2218" s="89">
        <v>2216</v>
      </c>
      <c r="B2218" s="85" t="s">
        <v>4312</v>
      </c>
      <c r="C2218" s="100" t="s">
        <v>4313</v>
      </c>
      <c r="D2218" s="90">
        <v>234.27600000000001</v>
      </c>
      <c r="E2218" s="90">
        <v>233.626</v>
      </c>
      <c r="F2218" s="90">
        <v>0</v>
      </c>
    </row>
    <row r="2219" spans="1:6" ht="25.5" x14ac:dyDescent="0.2">
      <c r="A2219" s="89">
        <v>2217</v>
      </c>
      <c r="B2219" s="85" t="s">
        <v>4314</v>
      </c>
      <c r="C2219" s="100" t="s">
        <v>4315</v>
      </c>
      <c r="D2219" s="90">
        <v>762.63499999999999</v>
      </c>
      <c r="E2219" s="90">
        <v>760.13900000000001</v>
      </c>
      <c r="F2219" s="90">
        <v>0</v>
      </c>
    </row>
    <row r="2220" spans="1:6" ht="25.5" x14ac:dyDescent="0.2">
      <c r="A2220" s="89">
        <v>2218</v>
      </c>
      <c r="B2220" s="85" t="s">
        <v>4316</v>
      </c>
      <c r="C2220" s="100" t="s">
        <v>4317</v>
      </c>
      <c r="D2220" s="90">
        <v>180.12299999999999</v>
      </c>
      <c r="E2220" s="90">
        <v>179.58799999999999</v>
      </c>
      <c r="F2220" s="90">
        <v>0</v>
      </c>
    </row>
    <row r="2221" spans="1:6" ht="25.5" x14ac:dyDescent="0.2">
      <c r="A2221" s="89">
        <v>2219</v>
      </c>
      <c r="B2221" s="85" t="s">
        <v>4318</v>
      </c>
      <c r="C2221" s="100" t="s">
        <v>4319</v>
      </c>
      <c r="D2221" s="90">
        <v>10867.063</v>
      </c>
      <c r="E2221" s="90">
        <v>10851.448</v>
      </c>
      <c r="F2221" s="90">
        <v>0</v>
      </c>
    </row>
    <row r="2222" spans="1:6" ht="25.5" x14ac:dyDescent="0.2">
      <c r="A2222" s="89">
        <v>2220</v>
      </c>
      <c r="B2222" s="85" t="s">
        <v>4320</v>
      </c>
      <c r="C2222" s="100" t="s">
        <v>4321</v>
      </c>
      <c r="D2222" s="90">
        <v>0.105</v>
      </c>
      <c r="E2222" s="90">
        <v>0.105</v>
      </c>
      <c r="F2222" s="90">
        <v>0</v>
      </c>
    </row>
    <row r="2223" spans="1:6" ht="25.5" x14ac:dyDescent="0.2">
      <c r="A2223" s="89">
        <v>2221</v>
      </c>
      <c r="B2223" s="85" t="s">
        <v>4322</v>
      </c>
      <c r="C2223" s="100" t="s">
        <v>4323</v>
      </c>
      <c r="D2223" s="90">
        <v>2.5099999999999998</v>
      </c>
      <c r="E2223" s="90">
        <v>2.5019999999999998</v>
      </c>
      <c r="F2223" s="90">
        <v>0</v>
      </c>
    </row>
    <row r="2224" spans="1:6" ht="25.5" x14ac:dyDescent="0.2">
      <c r="A2224" s="89">
        <v>2222</v>
      </c>
      <c r="B2224" s="85" t="s">
        <v>4324</v>
      </c>
      <c r="C2224" s="100" t="s">
        <v>4325</v>
      </c>
      <c r="D2224" s="90">
        <v>65.948999999999998</v>
      </c>
      <c r="E2224" s="90">
        <v>65.777000000000001</v>
      </c>
      <c r="F2224" s="90">
        <v>0</v>
      </c>
    </row>
    <row r="2225" spans="1:6" ht="25.5" x14ac:dyDescent="0.2">
      <c r="A2225" s="89">
        <v>2223</v>
      </c>
      <c r="B2225" s="85" t="s">
        <v>4326</v>
      </c>
      <c r="C2225" s="100" t="s">
        <v>8636</v>
      </c>
      <c r="D2225" s="90">
        <v>209.92099999999999</v>
      </c>
      <c r="E2225" s="90">
        <v>209.51900000000001</v>
      </c>
      <c r="F2225" s="90">
        <v>0</v>
      </c>
    </row>
    <row r="2226" spans="1:6" ht="25.5" x14ac:dyDescent="0.2">
      <c r="A2226" s="89">
        <v>2224</v>
      </c>
      <c r="B2226" s="85" t="s">
        <v>4327</v>
      </c>
      <c r="C2226" s="100" t="s">
        <v>4328</v>
      </c>
      <c r="D2226" s="90">
        <v>755.20100000000002</v>
      </c>
      <c r="E2226" s="90">
        <v>753.07500000000005</v>
      </c>
      <c r="F2226" s="90">
        <v>0</v>
      </c>
    </row>
    <row r="2227" spans="1:6" ht="25.5" x14ac:dyDescent="0.2">
      <c r="A2227" s="89">
        <v>2225</v>
      </c>
      <c r="B2227" s="85" t="s">
        <v>4329</v>
      </c>
      <c r="C2227" s="100" t="s">
        <v>8637</v>
      </c>
      <c r="D2227" s="90">
        <v>3171.931</v>
      </c>
      <c r="E2227" s="90">
        <v>3161.8780000000002</v>
      </c>
      <c r="F2227" s="90">
        <v>0</v>
      </c>
    </row>
    <row r="2228" spans="1:6" x14ac:dyDescent="0.2">
      <c r="A2228" s="89">
        <v>2226</v>
      </c>
      <c r="B2228" s="85" t="s">
        <v>1132</v>
      </c>
      <c r="C2228" s="100" t="s">
        <v>8638</v>
      </c>
      <c r="D2228" s="90">
        <v>1283.3050000000001</v>
      </c>
      <c r="E2228" s="90">
        <v>1005.2619999999999</v>
      </c>
      <c r="F2228" s="90">
        <v>0</v>
      </c>
    </row>
    <row r="2229" spans="1:6" x14ac:dyDescent="0.2">
      <c r="A2229" s="89">
        <v>2227</v>
      </c>
      <c r="B2229" s="85" t="s">
        <v>4330</v>
      </c>
      <c r="C2229" s="100" t="s">
        <v>8639</v>
      </c>
      <c r="D2229" s="90">
        <v>1978.9880000000001</v>
      </c>
      <c r="E2229" s="90">
        <v>1583.2370000000001</v>
      </c>
      <c r="F2229" s="90">
        <v>0</v>
      </c>
    </row>
    <row r="2230" spans="1:6" x14ac:dyDescent="0.2">
      <c r="A2230" s="89">
        <v>2228</v>
      </c>
      <c r="B2230" s="85" t="s">
        <v>4331</v>
      </c>
      <c r="C2230" s="100" t="s">
        <v>8640</v>
      </c>
      <c r="D2230" s="90">
        <v>7608.4790000000003</v>
      </c>
      <c r="E2230" s="90">
        <v>6183.3810000000003</v>
      </c>
      <c r="F2230" s="90">
        <v>0</v>
      </c>
    </row>
    <row r="2231" spans="1:6" x14ac:dyDescent="0.2">
      <c r="A2231" s="89">
        <v>2229</v>
      </c>
      <c r="B2231" s="85" t="s">
        <v>4332</v>
      </c>
      <c r="C2231" s="100" t="s">
        <v>8641</v>
      </c>
      <c r="D2231" s="90">
        <v>578.23699999999997</v>
      </c>
      <c r="E2231" s="90">
        <v>451.51400000000001</v>
      </c>
      <c r="F2231" s="90">
        <v>0</v>
      </c>
    </row>
    <row r="2232" spans="1:6" x14ac:dyDescent="0.2">
      <c r="A2232" s="89">
        <v>2230</v>
      </c>
      <c r="B2232" s="85" t="s">
        <v>1133</v>
      </c>
      <c r="C2232" s="100" t="s">
        <v>7293</v>
      </c>
      <c r="D2232" s="90">
        <v>272.803</v>
      </c>
      <c r="E2232" s="90">
        <v>272.06</v>
      </c>
      <c r="F2232" s="90">
        <v>0</v>
      </c>
    </row>
    <row r="2233" spans="1:6" ht="25.5" x14ac:dyDescent="0.2">
      <c r="A2233" s="89">
        <v>2231</v>
      </c>
      <c r="B2233" s="85" t="s">
        <v>1134</v>
      </c>
      <c r="C2233" s="100" t="s">
        <v>1135</v>
      </c>
      <c r="D2233" s="90">
        <v>20.053999999999998</v>
      </c>
      <c r="E2233" s="90">
        <v>20.099</v>
      </c>
      <c r="F2233" s="90">
        <v>0</v>
      </c>
    </row>
    <row r="2234" spans="1:6" ht="25.5" x14ac:dyDescent="0.2">
      <c r="A2234" s="89">
        <v>2232</v>
      </c>
      <c r="B2234" s="85" t="s">
        <v>1136</v>
      </c>
      <c r="C2234" s="100" t="s">
        <v>7294</v>
      </c>
      <c r="D2234" s="90">
        <v>62.621000000000002</v>
      </c>
      <c r="E2234" s="90">
        <v>63.317999999999998</v>
      </c>
      <c r="F2234" s="90">
        <v>0</v>
      </c>
    </row>
    <row r="2235" spans="1:6" x14ac:dyDescent="0.2">
      <c r="A2235" s="89">
        <v>2233</v>
      </c>
      <c r="B2235" s="85" t="s">
        <v>1137</v>
      </c>
      <c r="C2235" s="100" t="s">
        <v>8642</v>
      </c>
      <c r="D2235" s="90">
        <v>453.392</v>
      </c>
      <c r="E2235" s="90">
        <v>453.29199999999997</v>
      </c>
      <c r="F2235" s="90">
        <v>0</v>
      </c>
    </row>
    <row r="2236" spans="1:6" ht="25.5" x14ac:dyDescent="0.2">
      <c r="A2236" s="89">
        <v>2234</v>
      </c>
      <c r="B2236" s="85" t="s">
        <v>4333</v>
      </c>
      <c r="C2236" s="100" t="s">
        <v>8643</v>
      </c>
      <c r="D2236" s="90">
        <v>648.09</v>
      </c>
      <c r="E2236" s="90">
        <v>646.12400000000002</v>
      </c>
      <c r="F2236" s="90">
        <v>0</v>
      </c>
    </row>
    <row r="2237" spans="1:6" ht="25.5" x14ac:dyDescent="0.2">
      <c r="A2237" s="89">
        <v>2235</v>
      </c>
      <c r="B2237" s="85" t="s">
        <v>1139</v>
      </c>
      <c r="C2237" s="100" t="s">
        <v>1140</v>
      </c>
      <c r="D2237" s="90">
        <v>467.07900000000001</v>
      </c>
      <c r="E2237" s="90">
        <v>685.60900000000004</v>
      </c>
      <c r="F2237" s="90">
        <v>0</v>
      </c>
    </row>
    <row r="2238" spans="1:6" ht="25.5" x14ac:dyDescent="0.2">
      <c r="A2238" s="89">
        <v>2236</v>
      </c>
      <c r="B2238" s="85" t="s">
        <v>1141</v>
      </c>
      <c r="C2238" s="100" t="s">
        <v>1142</v>
      </c>
      <c r="D2238" s="90">
        <v>1127.3050000000001</v>
      </c>
      <c r="E2238" s="90">
        <v>1144.819</v>
      </c>
      <c r="F2238" s="90">
        <v>0</v>
      </c>
    </row>
    <row r="2239" spans="1:6" ht="25.5" x14ac:dyDescent="0.2">
      <c r="A2239" s="89">
        <v>2237</v>
      </c>
      <c r="B2239" s="85" t="s">
        <v>4334</v>
      </c>
      <c r="C2239" s="100" t="s">
        <v>8644</v>
      </c>
      <c r="D2239" s="90">
        <v>1257.404</v>
      </c>
      <c r="E2239" s="90">
        <v>1254.9110000000001</v>
      </c>
      <c r="F2239" s="90">
        <v>0</v>
      </c>
    </row>
    <row r="2240" spans="1:6" ht="25.5" x14ac:dyDescent="0.2">
      <c r="A2240" s="89">
        <v>2238</v>
      </c>
      <c r="B2240" s="85" t="s">
        <v>4335</v>
      </c>
      <c r="C2240" s="100" t="s">
        <v>8645</v>
      </c>
      <c r="D2240" s="90">
        <v>388.911</v>
      </c>
      <c r="E2240" s="90">
        <v>460.51400000000001</v>
      </c>
      <c r="F2240" s="90">
        <v>0</v>
      </c>
    </row>
    <row r="2241" spans="1:6" ht="25.5" x14ac:dyDescent="0.2">
      <c r="A2241" s="89">
        <v>2239</v>
      </c>
      <c r="B2241" s="85" t="s">
        <v>1143</v>
      </c>
      <c r="C2241" s="100" t="s">
        <v>1144</v>
      </c>
      <c r="D2241" s="90">
        <v>299.83999999999997</v>
      </c>
      <c r="E2241" s="90">
        <v>301.94600000000003</v>
      </c>
      <c r="F2241" s="90">
        <v>0</v>
      </c>
    </row>
    <row r="2242" spans="1:6" ht="25.5" x14ac:dyDescent="0.2">
      <c r="A2242" s="89">
        <v>2240</v>
      </c>
      <c r="B2242" s="85" t="s">
        <v>4336</v>
      </c>
      <c r="C2242" s="100" t="s">
        <v>4337</v>
      </c>
      <c r="D2242" s="90">
        <v>1971.28</v>
      </c>
      <c r="E2242" s="90">
        <v>1967.6990000000001</v>
      </c>
      <c r="F2242" s="90">
        <v>0</v>
      </c>
    </row>
    <row r="2243" spans="1:6" ht="25.5" x14ac:dyDescent="0.2">
      <c r="A2243" s="89">
        <v>2241</v>
      </c>
      <c r="B2243" s="85" t="s">
        <v>4338</v>
      </c>
      <c r="C2243" s="100" t="s">
        <v>8646</v>
      </c>
      <c r="D2243" s="90">
        <v>4819.3180000000002</v>
      </c>
      <c r="E2243" s="90">
        <v>4805.4449999999997</v>
      </c>
      <c r="F2243" s="90">
        <v>0</v>
      </c>
    </row>
    <row r="2244" spans="1:6" x14ac:dyDescent="0.2">
      <c r="A2244" s="89">
        <v>2242</v>
      </c>
      <c r="B2244" s="85" t="s">
        <v>4339</v>
      </c>
      <c r="C2244" s="100" t="s">
        <v>8647</v>
      </c>
      <c r="D2244" s="90">
        <v>979.88</v>
      </c>
      <c r="E2244" s="90">
        <v>978.25099999999998</v>
      </c>
      <c r="F2244" s="90">
        <v>0</v>
      </c>
    </row>
    <row r="2245" spans="1:6" x14ac:dyDescent="0.2">
      <c r="A2245" s="89">
        <v>2243</v>
      </c>
      <c r="B2245" s="85" t="s">
        <v>4340</v>
      </c>
      <c r="C2245" s="100" t="s">
        <v>8648</v>
      </c>
      <c r="D2245" s="90">
        <v>1636.9010000000001</v>
      </c>
      <c r="E2245" s="90">
        <v>1638.4870000000001</v>
      </c>
      <c r="F2245" s="90">
        <v>0</v>
      </c>
    </row>
    <row r="2246" spans="1:6" ht="25.5" x14ac:dyDescent="0.2">
      <c r="A2246" s="89">
        <v>2244</v>
      </c>
      <c r="B2246" s="85" t="s">
        <v>1145</v>
      </c>
      <c r="C2246" s="100" t="s">
        <v>1146</v>
      </c>
      <c r="D2246" s="90">
        <v>215.14400000000001</v>
      </c>
      <c r="E2246" s="90">
        <v>309.57299999999998</v>
      </c>
      <c r="F2246" s="90">
        <v>0</v>
      </c>
    </row>
    <row r="2247" spans="1:6" ht="25.5" x14ac:dyDescent="0.2">
      <c r="A2247" s="89">
        <v>2245</v>
      </c>
      <c r="B2247" s="85" t="s">
        <v>4341</v>
      </c>
      <c r="C2247" s="100" t="s">
        <v>8649</v>
      </c>
      <c r="D2247" s="90">
        <v>98.549000000000007</v>
      </c>
      <c r="E2247" s="90">
        <v>141.27099999999999</v>
      </c>
      <c r="F2247" s="90">
        <v>0</v>
      </c>
    </row>
    <row r="2248" spans="1:6" ht="25.5" x14ac:dyDescent="0.2">
      <c r="A2248" s="89">
        <v>2246</v>
      </c>
      <c r="B2248" s="85" t="s">
        <v>1147</v>
      </c>
      <c r="C2248" s="100" t="s">
        <v>7295</v>
      </c>
      <c r="D2248" s="90">
        <v>341.50099999999998</v>
      </c>
      <c r="E2248" s="90">
        <v>495.11200000000002</v>
      </c>
      <c r="F2248" s="90">
        <v>0</v>
      </c>
    </row>
    <row r="2249" spans="1:6" ht="25.5" x14ac:dyDescent="0.2">
      <c r="A2249" s="89">
        <v>2247</v>
      </c>
      <c r="B2249" s="85" t="s">
        <v>1148</v>
      </c>
      <c r="C2249" s="100" t="s">
        <v>1149</v>
      </c>
      <c r="D2249" s="90">
        <v>2394.9989999999998</v>
      </c>
      <c r="E2249" s="90">
        <v>3434.4380000000001</v>
      </c>
      <c r="F2249" s="90">
        <v>0</v>
      </c>
    </row>
    <row r="2250" spans="1:6" ht="25.5" x14ac:dyDescent="0.2">
      <c r="A2250" s="89">
        <v>2248</v>
      </c>
      <c r="B2250" s="85" t="s">
        <v>4342</v>
      </c>
      <c r="C2250" s="100" t="s">
        <v>8650</v>
      </c>
      <c r="D2250" s="90">
        <v>352.47199999999998</v>
      </c>
      <c r="E2250" s="90">
        <v>505.93400000000003</v>
      </c>
      <c r="F2250" s="90">
        <v>0</v>
      </c>
    </row>
    <row r="2251" spans="1:6" ht="25.5" x14ac:dyDescent="0.2">
      <c r="A2251" s="89">
        <v>2249</v>
      </c>
      <c r="B2251" s="85" t="s">
        <v>4343</v>
      </c>
      <c r="C2251" s="100" t="s">
        <v>4344</v>
      </c>
      <c r="D2251" s="90">
        <v>3957.0070000000001</v>
      </c>
      <c r="E2251" s="90">
        <v>5786.24</v>
      </c>
      <c r="F2251" s="90">
        <v>0</v>
      </c>
    </row>
    <row r="2252" spans="1:6" ht="25.5" x14ac:dyDescent="0.2">
      <c r="A2252" s="89">
        <v>2250</v>
      </c>
      <c r="B2252" s="85" t="s">
        <v>4345</v>
      </c>
      <c r="C2252" s="100" t="s">
        <v>8651</v>
      </c>
      <c r="D2252" s="90">
        <v>1401.9</v>
      </c>
      <c r="E2252" s="90">
        <v>2007.057</v>
      </c>
      <c r="F2252" s="90">
        <v>0</v>
      </c>
    </row>
    <row r="2253" spans="1:6" x14ac:dyDescent="0.2">
      <c r="A2253" s="89">
        <v>2251</v>
      </c>
      <c r="B2253" s="85" t="s">
        <v>1150</v>
      </c>
      <c r="C2253" s="100" t="s">
        <v>8652</v>
      </c>
      <c r="D2253" s="90">
        <v>3951.973</v>
      </c>
      <c r="E2253" s="90">
        <v>5695.6580000000004</v>
      </c>
      <c r="F2253" s="90">
        <v>0</v>
      </c>
    </row>
    <row r="2254" spans="1:6" x14ac:dyDescent="0.2">
      <c r="A2254" s="89">
        <v>2252</v>
      </c>
      <c r="B2254" s="85" t="s">
        <v>1151</v>
      </c>
      <c r="C2254" s="100" t="s">
        <v>8653</v>
      </c>
      <c r="D2254" s="90">
        <v>585.20600000000002</v>
      </c>
      <c r="E2254" s="90">
        <v>47.485999999999997</v>
      </c>
      <c r="F2254" s="90">
        <v>0</v>
      </c>
    </row>
    <row r="2255" spans="1:6" ht="25.5" x14ac:dyDescent="0.2">
      <c r="A2255" s="89">
        <v>2253</v>
      </c>
      <c r="B2255" s="85" t="s">
        <v>4346</v>
      </c>
      <c r="C2255" s="100" t="s">
        <v>4347</v>
      </c>
      <c r="D2255" s="90">
        <v>134.40100000000001</v>
      </c>
      <c r="E2255" s="90">
        <v>134.285</v>
      </c>
      <c r="F2255" s="90">
        <v>0</v>
      </c>
    </row>
    <row r="2256" spans="1:6" ht="25.5" x14ac:dyDescent="0.2">
      <c r="A2256" s="89">
        <v>2254</v>
      </c>
      <c r="B2256" s="85" t="s">
        <v>4348</v>
      </c>
      <c r="C2256" s="100" t="s">
        <v>4349</v>
      </c>
      <c r="D2256" s="90">
        <v>1071.203</v>
      </c>
      <c r="E2256" s="90">
        <v>1066.9269999999999</v>
      </c>
      <c r="F2256" s="90">
        <v>0</v>
      </c>
    </row>
    <row r="2257" spans="1:6" ht="25.5" x14ac:dyDescent="0.2">
      <c r="A2257" s="89">
        <v>2255</v>
      </c>
      <c r="B2257" s="85" t="s">
        <v>1152</v>
      </c>
      <c r="C2257" s="100" t="s">
        <v>1153</v>
      </c>
      <c r="D2257" s="90">
        <v>9112.7360000000008</v>
      </c>
      <c r="E2257" s="90">
        <v>9203.9349999999995</v>
      </c>
      <c r="F2257" s="90">
        <v>0</v>
      </c>
    </row>
    <row r="2258" spans="1:6" ht="25.5" x14ac:dyDescent="0.2">
      <c r="A2258" s="89">
        <v>2256</v>
      </c>
      <c r="B2258" s="85" t="s">
        <v>1154</v>
      </c>
      <c r="C2258" s="100" t="s">
        <v>1155</v>
      </c>
      <c r="D2258" s="90">
        <v>459.94799999999998</v>
      </c>
      <c r="E2258" s="90">
        <v>233.80500000000001</v>
      </c>
      <c r="F2258" s="90">
        <v>0</v>
      </c>
    </row>
    <row r="2259" spans="1:6" ht="25.5" x14ac:dyDescent="0.2">
      <c r="A2259" s="89">
        <v>2257</v>
      </c>
      <c r="B2259" s="85" t="s">
        <v>1157</v>
      </c>
      <c r="C2259" s="100" t="s">
        <v>1158</v>
      </c>
      <c r="D2259" s="90">
        <v>646.66800000000001</v>
      </c>
      <c r="E2259" s="90">
        <v>351.85599999999999</v>
      </c>
      <c r="F2259" s="90">
        <v>0</v>
      </c>
    </row>
    <row r="2260" spans="1:6" ht="25.5" x14ac:dyDescent="0.2">
      <c r="A2260" s="89">
        <v>2258</v>
      </c>
      <c r="B2260" s="85" t="s">
        <v>4350</v>
      </c>
      <c r="C2260" s="100" t="s">
        <v>4351</v>
      </c>
      <c r="D2260" s="90">
        <v>31.966999999999999</v>
      </c>
      <c r="E2260" s="90">
        <v>18.803000000000001</v>
      </c>
      <c r="F2260" s="90">
        <v>0</v>
      </c>
    </row>
    <row r="2261" spans="1:6" x14ac:dyDescent="0.2">
      <c r="A2261" s="89">
        <v>2259</v>
      </c>
      <c r="B2261" s="85" t="s">
        <v>4352</v>
      </c>
      <c r="C2261" s="100" t="s">
        <v>8654</v>
      </c>
      <c r="D2261" s="90">
        <v>570.43399999999997</v>
      </c>
      <c r="E2261" s="90">
        <v>576.67499999999995</v>
      </c>
      <c r="F2261" s="90">
        <v>0</v>
      </c>
    </row>
    <row r="2262" spans="1:6" ht="25.5" x14ac:dyDescent="0.2">
      <c r="A2262" s="89">
        <v>2260</v>
      </c>
      <c r="B2262" s="85" t="s">
        <v>4353</v>
      </c>
      <c r="C2262" s="100" t="s">
        <v>4354</v>
      </c>
      <c r="D2262" s="90">
        <v>29.518000000000001</v>
      </c>
      <c r="E2262" s="90">
        <v>16.405000000000001</v>
      </c>
      <c r="F2262" s="90">
        <v>0</v>
      </c>
    </row>
    <row r="2263" spans="1:6" ht="25.5" x14ac:dyDescent="0.2">
      <c r="A2263" s="89">
        <v>2261</v>
      </c>
      <c r="B2263" s="85" t="s">
        <v>4355</v>
      </c>
      <c r="C2263" s="100" t="s">
        <v>4356</v>
      </c>
      <c r="D2263" s="90">
        <v>208.20099999999999</v>
      </c>
      <c r="E2263" s="90">
        <v>322.36</v>
      </c>
      <c r="F2263" s="90">
        <v>0</v>
      </c>
    </row>
    <row r="2264" spans="1:6" ht="25.5" x14ac:dyDescent="0.2">
      <c r="A2264" s="89">
        <v>2262</v>
      </c>
      <c r="B2264" s="85" t="s">
        <v>1159</v>
      </c>
      <c r="C2264" s="100" t="s">
        <v>1160</v>
      </c>
      <c r="D2264" s="90">
        <v>2081.1460000000002</v>
      </c>
      <c r="E2264" s="90">
        <v>1172.575</v>
      </c>
      <c r="F2264" s="90">
        <v>0</v>
      </c>
    </row>
    <row r="2265" spans="1:6" ht="25.5" x14ac:dyDescent="0.2">
      <c r="A2265" s="89">
        <v>2263</v>
      </c>
      <c r="B2265" s="85" t="s">
        <v>4357</v>
      </c>
      <c r="C2265" s="100" t="s">
        <v>8655</v>
      </c>
      <c r="D2265" s="90">
        <v>14216.879000000001</v>
      </c>
      <c r="E2265" s="90">
        <v>8010.2809999999999</v>
      </c>
      <c r="F2265" s="90">
        <v>0</v>
      </c>
    </row>
    <row r="2266" spans="1:6" ht="25.5" x14ac:dyDescent="0.2">
      <c r="A2266" s="89">
        <v>2264</v>
      </c>
      <c r="B2266" s="85" t="s">
        <v>4358</v>
      </c>
      <c r="C2266" s="100" t="s">
        <v>4359</v>
      </c>
      <c r="D2266" s="90">
        <v>10685.982</v>
      </c>
      <c r="E2266" s="90">
        <v>6032.7039999999997</v>
      </c>
      <c r="F2266" s="90">
        <v>0</v>
      </c>
    </row>
    <row r="2267" spans="1:6" ht="25.5" x14ac:dyDescent="0.2">
      <c r="A2267" s="89">
        <v>2265</v>
      </c>
      <c r="B2267" s="85" t="s">
        <v>4360</v>
      </c>
      <c r="C2267" s="100" t="s">
        <v>4361</v>
      </c>
      <c r="D2267" s="90">
        <v>106.45099999999999</v>
      </c>
      <c r="E2267" s="90">
        <v>60.445999999999998</v>
      </c>
      <c r="F2267" s="90">
        <v>0</v>
      </c>
    </row>
    <row r="2268" spans="1:6" ht="25.5" x14ac:dyDescent="0.2">
      <c r="A2268" s="89">
        <v>2266</v>
      </c>
      <c r="B2268" s="85" t="s">
        <v>1161</v>
      </c>
      <c r="C2268" s="100" t="s">
        <v>1162</v>
      </c>
      <c r="D2268" s="90">
        <v>8.8010000000000002</v>
      </c>
      <c r="E2268" s="90">
        <v>4.9580000000000002</v>
      </c>
      <c r="F2268" s="90">
        <v>0</v>
      </c>
    </row>
    <row r="2269" spans="1:6" ht="25.5" x14ac:dyDescent="0.2">
      <c r="A2269" s="89">
        <v>2267</v>
      </c>
      <c r="B2269" s="85" t="s">
        <v>4362</v>
      </c>
      <c r="C2269" s="100" t="s">
        <v>4363</v>
      </c>
      <c r="D2269" s="90">
        <v>196.547</v>
      </c>
      <c r="E2269" s="90">
        <v>111.651</v>
      </c>
      <c r="F2269" s="90">
        <v>0</v>
      </c>
    </row>
    <row r="2270" spans="1:6" x14ac:dyDescent="0.2">
      <c r="A2270" s="89">
        <v>2268</v>
      </c>
      <c r="B2270" s="85" t="s">
        <v>1163</v>
      </c>
      <c r="C2270" s="100" t="s">
        <v>7296</v>
      </c>
      <c r="D2270" s="90">
        <v>1465.704</v>
      </c>
      <c r="E2270" s="90">
        <v>825.98800000000006</v>
      </c>
      <c r="F2270" s="90">
        <v>0</v>
      </c>
    </row>
    <row r="2271" spans="1:6" x14ac:dyDescent="0.2">
      <c r="A2271" s="89">
        <v>2269</v>
      </c>
      <c r="B2271" s="85" t="s">
        <v>4364</v>
      </c>
      <c r="C2271" s="100" t="s">
        <v>8656</v>
      </c>
      <c r="D2271" s="90">
        <v>63208.572</v>
      </c>
      <c r="E2271" s="90">
        <v>35619.188000000002</v>
      </c>
      <c r="F2271" s="90">
        <v>0</v>
      </c>
    </row>
    <row r="2272" spans="1:6" ht="25.5" x14ac:dyDescent="0.2">
      <c r="A2272" s="89">
        <v>2270</v>
      </c>
      <c r="B2272" s="85" t="s">
        <v>1164</v>
      </c>
      <c r="C2272" s="100" t="s">
        <v>7297</v>
      </c>
      <c r="D2272" s="90">
        <v>71590.759999999995</v>
      </c>
      <c r="E2272" s="90">
        <v>40368.839999999997</v>
      </c>
      <c r="F2272" s="90">
        <v>0</v>
      </c>
    </row>
    <row r="2273" spans="1:6" x14ac:dyDescent="0.2">
      <c r="A2273" s="89">
        <v>2271</v>
      </c>
      <c r="B2273" s="85" t="s">
        <v>4365</v>
      </c>
      <c r="C2273" s="100" t="s">
        <v>8657</v>
      </c>
      <c r="D2273" s="90">
        <v>1994.9780000000001</v>
      </c>
      <c r="E2273" s="90">
        <v>1995.8009999999999</v>
      </c>
      <c r="F2273" s="90">
        <v>0</v>
      </c>
    </row>
    <row r="2274" spans="1:6" x14ac:dyDescent="0.2">
      <c r="A2274" s="89">
        <v>2272</v>
      </c>
      <c r="B2274" s="85" t="s">
        <v>4366</v>
      </c>
      <c r="C2274" s="100" t="s">
        <v>8658</v>
      </c>
      <c r="D2274" s="90">
        <v>2369.3020000000001</v>
      </c>
      <c r="E2274" s="90">
        <v>1341.4749999999999</v>
      </c>
      <c r="F2274" s="90">
        <v>0</v>
      </c>
    </row>
    <row r="2275" spans="1:6" ht="25.5" x14ac:dyDescent="0.2">
      <c r="A2275" s="89">
        <v>2273</v>
      </c>
      <c r="B2275" s="85" t="s">
        <v>1165</v>
      </c>
      <c r="C2275" s="100" t="s">
        <v>1166</v>
      </c>
      <c r="D2275" s="90">
        <v>33.627000000000002</v>
      </c>
      <c r="E2275" s="90">
        <v>19.291</v>
      </c>
      <c r="F2275" s="90">
        <v>0</v>
      </c>
    </row>
    <row r="2276" spans="1:6" x14ac:dyDescent="0.2">
      <c r="A2276" s="89">
        <v>2274</v>
      </c>
      <c r="B2276" s="85" t="s">
        <v>1167</v>
      </c>
      <c r="C2276" s="100" t="s">
        <v>7298</v>
      </c>
      <c r="D2276" s="90">
        <v>1424.7080000000001</v>
      </c>
      <c r="E2276" s="90">
        <v>806.279</v>
      </c>
      <c r="F2276" s="90">
        <v>0</v>
      </c>
    </row>
    <row r="2277" spans="1:6" x14ac:dyDescent="0.2">
      <c r="A2277" s="89">
        <v>2275</v>
      </c>
      <c r="B2277" s="85" t="s">
        <v>1168</v>
      </c>
      <c r="C2277" s="100" t="s">
        <v>7299</v>
      </c>
      <c r="D2277" s="90">
        <v>3918.683</v>
      </c>
      <c r="E2277" s="90">
        <v>2219.4940000000001</v>
      </c>
      <c r="F2277" s="90">
        <v>0</v>
      </c>
    </row>
    <row r="2278" spans="1:6" ht="25.5" x14ac:dyDescent="0.2">
      <c r="A2278" s="89">
        <v>2276</v>
      </c>
      <c r="B2278" s="85" t="s">
        <v>4367</v>
      </c>
      <c r="C2278" s="100" t="s">
        <v>4368</v>
      </c>
      <c r="D2278" s="90">
        <v>94.698999999999998</v>
      </c>
      <c r="E2278" s="90">
        <v>94.69</v>
      </c>
      <c r="F2278" s="90">
        <v>0</v>
      </c>
    </row>
    <row r="2279" spans="1:6" x14ac:dyDescent="0.2">
      <c r="A2279" s="89">
        <v>2277</v>
      </c>
      <c r="B2279" s="85" t="s">
        <v>4369</v>
      </c>
      <c r="C2279" s="100" t="s">
        <v>8659</v>
      </c>
      <c r="D2279" s="90">
        <v>237.816</v>
      </c>
      <c r="E2279" s="90">
        <v>238.56</v>
      </c>
      <c r="F2279" s="90">
        <v>0</v>
      </c>
    </row>
    <row r="2280" spans="1:6" x14ac:dyDescent="0.2">
      <c r="A2280" s="89">
        <v>2278</v>
      </c>
      <c r="B2280" s="85" t="s">
        <v>4370</v>
      </c>
      <c r="C2280" s="100" t="s">
        <v>8660</v>
      </c>
      <c r="D2280" s="90">
        <v>5104.9880000000003</v>
      </c>
      <c r="E2280" s="90">
        <v>5093.8500000000004</v>
      </c>
      <c r="F2280" s="90">
        <v>0</v>
      </c>
    </row>
    <row r="2281" spans="1:6" x14ac:dyDescent="0.2">
      <c r="A2281" s="89">
        <v>2279</v>
      </c>
      <c r="B2281" s="85" t="s">
        <v>4371</v>
      </c>
      <c r="C2281" s="100" t="s">
        <v>8661</v>
      </c>
      <c r="D2281" s="90">
        <v>13053.852999999999</v>
      </c>
      <c r="E2281" s="90">
        <v>13033.592000000001</v>
      </c>
      <c r="F2281" s="90">
        <v>0</v>
      </c>
    </row>
    <row r="2282" spans="1:6" x14ac:dyDescent="0.2">
      <c r="A2282" s="89">
        <v>2280</v>
      </c>
      <c r="B2282" s="85" t="s">
        <v>4372</v>
      </c>
      <c r="C2282" s="100" t="s">
        <v>8662</v>
      </c>
      <c r="D2282" s="90">
        <v>7.5069999999999997</v>
      </c>
      <c r="E2282" s="90">
        <v>7.5469999999999997</v>
      </c>
      <c r="F2282" s="90">
        <v>0</v>
      </c>
    </row>
    <row r="2283" spans="1:6" x14ac:dyDescent="0.2">
      <c r="A2283" s="89">
        <v>2281</v>
      </c>
      <c r="B2283" s="85" t="s">
        <v>4373</v>
      </c>
      <c r="C2283" s="100" t="s">
        <v>8663</v>
      </c>
      <c r="D2283" s="90">
        <v>2.8730000000000002</v>
      </c>
      <c r="E2283" s="90">
        <v>2.9769999999999999</v>
      </c>
      <c r="F2283" s="90">
        <v>0</v>
      </c>
    </row>
    <row r="2284" spans="1:6" x14ac:dyDescent="0.2">
      <c r="A2284" s="89">
        <v>2282</v>
      </c>
      <c r="B2284" s="85" t="s">
        <v>4374</v>
      </c>
      <c r="C2284" s="100" t="s">
        <v>8664</v>
      </c>
      <c r="D2284" s="90">
        <v>39.688000000000002</v>
      </c>
      <c r="E2284" s="90">
        <v>39.753</v>
      </c>
      <c r="F2284" s="90">
        <v>0</v>
      </c>
    </row>
    <row r="2285" spans="1:6" x14ac:dyDescent="0.2">
      <c r="A2285" s="89">
        <v>2283</v>
      </c>
      <c r="B2285" s="85" t="s">
        <v>4375</v>
      </c>
      <c r="C2285" s="100" t="s">
        <v>8665</v>
      </c>
      <c r="D2285" s="90">
        <v>1493.89</v>
      </c>
      <c r="E2285" s="90">
        <v>1495.778</v>
      </c>
      <c r="F2285" s="90">
        <v>0</v>
      </c>
    </row>
    <row r="2286" spans="1:6" x14ac:dyDescent="0.2">
      <c r="A2286" s="89">
        <v>2284</v>
      </c>
      <c r="B2286" s="85" t="s">
        <v>4376</v>
      </c>
      <c r="C2286" s="100" t="s">
        <v>8666</v>
      </c>
      <c r="D2286" s="90">
        <v>203.06800000000001</v>
      </c>
      <c r="E2286" s="90">
        <v>202.83500000000001</v>
      </c>
      <c r="F2286" s="90">
        <v>0</v>
      </c>
    </row>
    <row r="2287" spans="1:6" x14ac:dyDescent="0.2">
      <c r="A2287" s="89">
        <v>2285</v>
      </c>
      <c r="B2287" s="85" t="s">
        <v>4377</v>
      </c>
      <c r="C2287" s="100" t="s">
        <v>8667</v>
      </c>
      <c r="D2287" s="90">
        <v>35.975999999999999</v>
      </c>
      <c r="E2287" s="90">
        <v>35.856000000000002</v>
      </c>
      <c r="F2287" s="90">
        <v>0</v>
      </c>
    </row>
    <row r="2288" spans="1:6" x14ac:dyDescent="0.2">
      <c r="A2288" s="89">
        <v>2286</v>
      </c>
      <c r="B2288" s="85" t="s">
        <v>4378</v>
      </c>
      <c r="C2288" s="100" t="s">
        <v>8668</v>
      </c>
      <c r="D2288" s="90">
        <v>137.83099999999999</v>
      </c>
      <c r="E2288" s="90">
        <v>137.50200000000001</v>
      </c>
      <c r="F2288" s="90">
        <v>0</v>
      </c>
    </row>
    <row r="2289" spans="1:6" ht="25.5" x14ac:dyDescent="0.2">
      <c r="A2289" s="89">
        <v>2287</v>
      </c>
      <c r="B2289" s="85" t="s">
        <v>4379</v>
      </c>
      <c r="C2289" s="100" t="s">
        <v>8669</v>
      </c>
      <c r="D2289" s="90">
        <v>1377.9349999999999</v>
      </c>
      <c r="E2289" s="90">
        <v>1376.2080000000001</v>
      </c>
      <c r="F2289" s="90">
        <v>0</v>
      </c>
    </row>
    <row r="2290" spans="1:6" ht="25.5" x14ac:dyDescent="0.2">
      <c r="A2290" s="89">
        <v>2288</v>
      </c>
      <c r="B2290" s="85" t="s">
        <v>4380</v>
      </c>
      <c r="C2290" s="100" t="s">
        <v>4381</v>
      </c>
      <c r="D2290" s="90">
        <v>6.5000000000000002E-2</v>
      </c>
      <c r="E2290" s="90">
        <v>0</v>
      </c>
      <c r="F2290" s="90">
        <v>0</v>
      </c>
    </row>
    <row r="2291" spans="1:6" ht="25.5" x14ac:dyDescent="0.2">
      <c r="A2291" s="89">
        <v>2289</v>
      </c>
      <c r="B2291" s="85" t="s">
        <v>4382</v>
      </c>
      <c r="C2291" s="100" t="s">
        <v>4383</v>
      </c>
      <c r="D2291" s="90">
        <v>24.43</v>
      </c>
      <c r="E2291" s="90">
        <v>24.149000000000001</v>
      </c>
      <c r="F2291" s="90">
        <v>0</v>
      </c>
    </row>
    <row r="2292" spans="1:6" ht="25.5" x14ac:dyDescent="0.2">
      <c r="A2292" s="89">
        <v>2290</v>
      </c>
      <c r="B2292" s="85" t="s">
        <v>4384</v>
      </c>
      <c r="C2292" s="100" t="s">
        <v>4385</v>
      </c>
      <c r="D2292" s="90">
        <v>54.646000000000001</v>
      </c>
      <c r="E2292" s="90">
        <v>54.408000000000001</v>
      </c>
      <c r="F2292" s="90">
        <v>0</v>
      </c>
    </row>
    <row r="2293" spans="1:6" x14ac:dyDescent="0.2">
      <c r="A2293" s="89">
        <v>2291</v>
      </c>
      <c r="B2293" s="85" t="s">
        <v>4386</v>
      </c>
      <c r="C2293" s="100" t="s">
        <v>8670</v>
      </c>
      <c r="D2293" s="90">
        <v>3268.2820000000002</v>
      </c>
      <c r="E2293" s="90">
        <v>3264.9760000000001</v>
      </c>
      <c r="F2293" s="90">
        <v>0</v>
      </c>
    </row>
    <row r="2294" spans="1:6" x14ac:dyDescent="0.2">
      <c r="A2294" s="89">
        <v>2292</v>
      </c>
      <c r="B2294" s="85" t="s">
        <v>4387</v>
      </c>
      <c r="C2294" s="100" t="s">
        <v>8671</v>
      </c>
      <c r="D2294" s="90">
        <v>167.88900000000001</v>
      </c>
      <c r="E2294" s="90">
        <v>171.273</v>
      </c>
      <c r="F2294" s="90">
        <v>0</v>
      </c>
    </row>
    <row r="2295" spans="1:6" x14ac:dyDescent="0.2">
      <c r="A2295" s="89">
        <v>2293</v>
      </c>
      <c r="B2295" s="85" t="s">
        <v>4388</v>
      </c>
      <c r="C2295" s="100" t="s">
        <v>8672</v>
      </c>
      <c r="D2295" s="90">
        <v>7869.39</v>
      </c>
      <c r="E2295" s="90">
        <v>7864.7730000000001</v>
      </c>
      <c r="F2295" s="90">
        <v>0</v>
      </c>
    </row>
    <row r="2296" spans="1:6" ht="25.5" x14ac:dyDescent="0.2">
      <c r="A2296" s="89">
        <v>2294</v>
      </c>
      <c r="B2296" s="85" t="s">
        <v>4389</v>
      </c>
      <c r="C2296" s="100" t="s">
        <v>4390</v>
      </c>
      <c r="D2296" s="90">
        <v>1607.2570000000001</v>
      </c>
      <c r="E2296" s="90">
        <v>1608.5640000000001</v>
      </c>
      <c r="F2296" s="90">
        <v>0</v>
      </c>
    </row>
    <row r="2297" spans="1:6" ht="25.5" x14ac:dyDescent="0.2">
      <c r="A2297" s="89">
        <v>2295</v>
      </c>
      <c r="B2297" s="85" t="s">
        <v>4391</v>
      </c>
      <c r="C2297" s="100" t="s">
        <v>4392</v>
      </c>
      <c r="D2297" s="90">
        <v>4223.4809999999998</v>
      </c>
      <c r="E2297" s="90">
        <v>4220.116</v>
      </c>
      <c r="F2297" s="90">
        <v>0</v>
      </c>
    </row>
    <row r="2298" spans="1:6" x14ac:dyDescent="0.2">
      <c r="A2298" s="89">
        <v>2296</v>
      </c>
      <c r="B2298" s="85" t="s">
        <v>4393</v>
      </c>
      <c r="C2298" s="100" t="s">
        <v>8673</v>
      </c>
      <c r="D2298" s="90">
        <v>3008.91</v>
      </c>
      <c r="E2298" s="90">
        <v>3017.404</v>
      </c>
      <c r="F2298" s="90">
        <v>0</v>
      </c>
    </row>
    <row r="2299" spans="1:6" ht="25.5" x14ac:dyDescent="0.2">
      <c r="A2299" s="89">
        <v>2297</v>
      </c>
      <c r="B2299" s="85" t="s">
        <v>4394</v>
      </c>
      <c r="C2299" s="100" t="s">
        <v>4395</v>
      </c>
      <c r="D2299" s="90">
        <v>9465.5820000000003</v>
      </c>
      <c r="E2299" s="90">
        <v>9452.3729999999996</v>
      </c>
      <c r="F2299" s="90">
        <v>0</v>
      </c>
    </row>
    <row r="2300" spans="1:6" x14ac:dyDescent="0.2">
      <c r="A2300" s="89">
        <v>2298</v>
      </c>
      <c r="B2300" s="85" t="s">
        <v>4396</v>
      </c>
      <c r="C2300" s="100" t="s">
        <v>8674</v>
      </c>
      <c r="D2300" s="90">
        <v>1179.2750000000001</v>
      </c>
      <c r="E2300" s="90">
        <v>1179.01</v>
      </c>
      <c r="F2300" s="90">
        <v>0</v>
      </c>
    </row>
    <row r="2301" spans="1:6" ht="25.5" x14ac:dyDescent="0.2">
      <c r="A2301" s="89">
        <v>2299</v>
      </c>
      <c r="B2301" s="85" t="s">
        <v>4397</v>
      </c>
      <c r="C2301" s="100" t="s">
        <v>4398</v>
      </c>
      <c r="D2301" s="90">
        <v>102.563</v>
      </c>
      <c r="E2301" s="90">
        <v>102.828</v>
      </c>
      <c r="F2301" s="90">
        <v>0</v>
      </c>
    </row>
    <row r="2302" spans="1:6" x14ac:dyDescent="0.2">
      <c r="A2302" s="89">
        <v>2300</v>
      </c>
      <c r="B2302" s="85" t="s">
        <v>4399</v>
      </c>
      <c r="C2302" s="100" t="s">
        <v>8675</v>
      </c>
      <c r="D2302" s="90">
        <v>2711.3029999999999</v>
      </c>
      <c r="E2302" s="90">
        <v>2724.18</v>
      </c>
      <c r="F2302" s="90">
        <v>0</v>
      </c>
    </row>
    <row r="2303" spans="1:6" x14ac:dyDescent="0.2">
      <c r="A2303" s="89">
        <v>2301</v>
      </c>
      <c r="B2303" s="85" t="s">
        <v>4400</v>
      </c>
      <c r="C2303" s="100" t="s">
        <v>8676</v>
      </c>
      <c r="D2303" s="90">
        <v>1209.2950000000001</v>
      </c>
      <c r="E2303" s="90">
        <v>1209.519</v>
      </c>
      <c r="F2303" s="90">
        <v>0</v>
      </c>
    </row>
    <row r="2304" spans="1:6" ht="25.5" x14ac:dyDescent="0.2">
      <c r="A2304" s="89">
        <v>2302</v>
      </c>
      <c r="B2304" s="85" t="s">
        <v>4401</v>
      </c>
      <c r="C2304" s="100" t="s">
        <v>8677</v>
      </c>
      <c r="D2304" s="90">
        <v>2443.1489999999999</v>
      </c>
      <c r="E2304" s="90">
        <v>2444.3809999999999</v>
      </c>
      <c r="F2304" s="90">
        <v>0</v>
      </c>
    </row>
    <row r="2305" spans="1:6" ht="25.5" x14ac:dyDescent="0.2">
      <c r="A2305" s="89">
        <v>2303</v>
      </c>
      <c r="B2305" s="85" t="s">
        <v>4402</v>
      </c>
      <c r="C2305" s="100" t="s">
        <v>4403</v>
      </c>
      <c r="D2305" s="90">
        <v>430.25</v>
      </c>
      <c r="E2305" s="90">
        <v>431.68</v>
      </c>
      <c r="F2305" s="90">
        <v>0</v>
      </c>
    </row>
    <row r="2306" spans="1:6" ht="25.5" x14ac:dyDescent="0.2">
      <c r="A2306" s="89">
        <v>2304</v>
      </c>
      <c r="B2306" s="85" t="s">
        <v>4404</v>
      </c>
      <c r="C2306" s="100" t="s">
        <v>4405</v>
      </c>
      <c r="D2306" s="90">
        <v>583.09</v>
      </c>
      <c r="E2306" s="90">
        <v>583.62400000000002</v>
      </c>
      <c r="F2306" s="90">
        <v>0</v>
      </c>
    </row>
    <row r="2307" spans="1:6" ht="25.5" x14ac:dyDescent="0.2">
      <c r="A2307" s="89">
        <v>2305</v>
      </c>
      <c r="B2307" s="85" t="s">
        <v>4406</v>
      </c>
      <c r="C2307" s="100" t="s">
        <v>4407</v>
      </c>
      <c r="D2307" s="90">
        <v>1898.9059999999999</v>
      </c>
      <c r="E2307" s="90">
        <v>1895.9269999999999</v>
      </c>
      <c r="F2307" s="90">
        <v>0</v>
      </c>
    </row>
    <row r="2308" spans="1:6" x14ac:dyDescent="0.2">
      <c r="A2308" s="89">
        <v>2306</v>
      </c>
      <c r="B2308" s="85" t="s">
        <v>4408</v>
      </c>
      <c r="C2308" s="100" t="s">
        <v>8678</v>
      </c>
      <c r="D2308" s="90">
        <v>662.76199999999994</v>
      </c>
      <c r="E2308" s="90">
        <v>666.52099999999996</v>
      </c>
      <c r="F2308" s="90">
        <v>0</v>
      </c>
    </row>
    <row r="2309" spans="1:6" ht="25.5" x14ac:dyDescent="0.2">
      <c r="A2309" s="89">
        <v>2307</v>
      </c>
      <c r="B2309" s="85" t="s">
        <v>1169</v>
      </c>
      <c r="C2309" s="100" t="s">
        <v>1170</v>
      </c>
      <c r="D2309" s="90">
        <v>445.142</v>
      </c>
      <c r="E2309" s="90">
        <v>445.803</v>
      </c>
      <c r="F2309" s="90">
        <v>0</v>
      </c>
    </row>
    <row r="2310" spans="1:6" ht="25.5" x14ac:dyDescent="0.2">
      <c r="A2310" s="89">
        <v>2308</v>
      </c>
      <c r="B2310" s="85" t="s">
        <v>4409</v>
      </c>
      <c r="C2310" s="100" t="s">
        <v>4410</v>
      </c>
      <c r="D2310" s="90">
        <v>2699.5149999999999</v>
      </c>
      <c r="E2310" s="90">
        <v>2698.5509999999999</v>
      </c>
      <c r="F2310" s="90">
        <v>0</v>
      </c>
    </row>
    <row r="2311" spans="1:6" x14ac:dyDescent="0.2">
      <c r="A2311" s="89">
        <v>2309</v>
      </c>
      <c r="B2311" s="85" t="s">
        <v>4411</v>
      </c>
      <c r="C2311" s="100" t="s">
        <v>8679</v>
      </c>
      <c r="D2311" s="90">
        <v>12.27</v>
      </c>
      <c r="E2311" s="90">
        <v>12.361000000000001</v>
      </c>
      <c r="F2311" s="90">
        <v>0</v>
      </c>
    </row>
    <row r="2312" spans="1:6" ht="25.5" x14ac:dyDescent="0.2">
      <c r="A2312" s="89">
        <v>2310</v>
      </c>
      <c r="B2312" s="85" t="s">
        <v>4412</v>
      </c>
      <c r="C2312" s="100" t="s">
        <v>8680</v>
      </c>
      <c r="D2312" s="90">
        <v>84.975999999999999</v>
      </c>
      <c r="E2312" s="90">
        <v>84.906000000000006</v>
      </c>
      <c r="F2312" s="90">
        <v>0</v>
      </c>
    </row>
    <row r="2313" spans="1:6" ht="25.5" x14ac:dyDescent="0.2">
      <c r="A2313" s="89">
        <v>2311</v>
      </c>
      <c r="B2313" s="85" t="s">
        <v>4413</v>
      </c>
      <c r="C2313" s="100" t="s">
        <v>4414</v>
      </c>
      <c r="D2313" s="90">
        <v>30.318999999999999</v>
      </c>
      <c r="E2313" s="90">
        <v>30.347000000000001</v>
      </c>
      <c r="F2313" s="90">
        <v>0</v>
      </c>
    </row>
    <row r="2314" spans="1:6" ht="25.5" x14ac:dyDescent="0.2">
      <c r="A2314" s="89">
        <v>2312</v>
      </c>
      <c r="B2314" s="85" t="s">
        <v>4415</v>
      </c>
      <c r="C2314" s="100" t="s">
        <v>4416</v>
      </c>
      <c r="D2314" s="90">
        <v>5657.8789999999999</v>
      </c>
      <c r="E2314" s="90">
        <v>5655.0379999999996</v>
      </c>
      <c r="F2314" s="90">
        <v>0</v>
      </c>
    </row>
    <row r="2315" spans="1:6" ht="25.5" x14ac:dyDescent="0.2">
      <c r="A2315" s="89">
        <v>2313</v>
      </c>
      <c r="B2315" s="85" t="s">
        <v>4417</v>
      </c>
      <c r="C2315" s="100" t="s">
        <v>4418</v>
      </c>
      <c r="D2315" s="90">
        <v>64.302999999999997</v>
      </c>
      <c r="E2315" s="90">
        <v>64.168000000000006</v>
      </c>
      <c r="F2315" s="90">
        <v>0</v>
      </c>
    </row>
    <row r="2316" spans="1:6" ht="25.5" x14ac:dyDescent="0.2">
      <c r="A2316" s="89">
        <v>2314</v>
      </c>
      <c r="B2316" s="85" t="s">
        <v>4419</v>
      </c>
      <c r="C2316" s="100" t="s">
        <v>4420</v>
      </c>
      <c r="D2316" s="90">
        <v>3465.71</v>
      </c>
      <c r="E2316" s="90">
        <v>3482.6280000000002</v>
      </c>
      <c r="F2316" s="90">
        <v>0</v>
      </c>
    </row>
    <row r="2317" spans="1:6" ht="25.5" x14ac:dyDescent="0.2">
      <c r="A2317" s="89">
        <v>2315</v>
      </c>
      <c r="B2317" s="85" t="s">
        <v>4421</v>
      </c>
      <c r="C2317" s="100" t="s">
        <v>8681</v>
      </c>
      <c r="D2317" s="90">
        <v>4307.6760000000004</v>
      </c>
      <c r="E2317" s="90">
        <v>4315.7160000000003</v>
      </c>
      <c r="F2317" s="90">
        <v>0</v>
      </c>
    </row>
    <row r="2318" spans="1:6" ht="25.5" x14ac:dyDescent="0.2">
      <c r="A2318" s="89">
        <v>2316</v>
      </c>
      <c r="B2318" s="85" t="s">
        <v>4422</v>
      </c>
      <c r="C2318" s="100" t="s">
        <v>4423</v>
      </c>
      <c r="D2318" s="90">
        <v>12.28</v>
      </c>
      <c r="E2318" s="90">
        <v>33.545000000000002</v>
      </c>
      <c r="F2318" s="90">
        <v>0</v>
      </c>
    </row>
    <row r="2319" spans="1:6" x14ac:dyDescent="0.2">
      <c r="A2319" s="89">
        <v>2317</v>
      </c>
      <c r="B2319" s="85" t="s">
        <v>4424</v>
      </c>
      <c r="C2319" s="100" t="s">
        <v>8682</v>
      </c>
      <c r="D2319" s="90">
        <v>162.86600000000001</v>
      </c>
      <c r="E2319" s="90">
        <v>444.94799999999998</v>
      </c>
      <c r="F2319" s="90">
        <v>0</v>
      </c>
    </row>
    <row r="2320" spans="1:6" ht="25.5" x14ac:dyDescent="0.2">
      <c r="A2320" s="89">
        <v>2318</v>
      </c>
      <c r="B2320" s="85" t="s">
        <v>4425</v>
      </c>
      <c r="C2320" s="100" t="s">
        <v>8683</v>
      </c>
      <c r="D2320" s="90">
        <v>8.0459999999999994</v>
      </c>
      <c r="E2320" s="90">
        <v>21.718</v>
      </c>
      <c r="F2320" s="90">
        <v>0</v>
      </c>
    </row>
    <row r="2321" spans="1:6" ht="25.5" x14ac:dyDescent="0.2">
      <c r="A2321" s="89">
        <v>2319</v>
      </c>
      <c r="B2321" s="85" t="s">
        <v>4426</v>
      </c>
      <c r="C2321" s="100" t="s">
        <v>4427</v>
      </c>
      <c r="D2321" s="90">
        <v>34865.523999999998</v>
      </c>
      <c r="E2321" s="90">
        <v>34915.663999999997</v>
      </c>
      <c r="F2321" s="90">
        <v>0</v>
      </c>
    </row>
    <row r="2322" spans="1:6" ht="25.5" x14ac:dyDescent="0.2">
      <c r="A2322" s="89">
        <v>2320</v>
      </c>
      <c r="B2322" s="85" t="s">
        <v>4428</v>
      </c>
      <c r="C2322" s="100" t="s">
        <v>4427</v>
      </c>
      <c r="D2322" s="90">
        <v>6080.93</v>
      </c>
      <c r="E2322" s="90">
        <v>6061.9629999999997</v>
      </c>
      <c r="F2322" s="90">
        <v>0</v>
      </c>
    </row>
    <row r="2323" spans="1:6" ht="25.5" x14ac:dyDescent="0.2">
      <c r="A2323" s="89">
        <v>2321</v>
      </c>
      <c r="B2323" s="85" t="s">
        <v>4429</v>
      </c>
      <c r="C2323" s="100" t="s">
        <v>4427</v>
      </c>
      <c r="D2323" s="90">
        <v>59758.567999999999</v>
      </c>
      <c r="E2323" s="90">
        <v>59813.103999999999</v>
      </c>
      <c r="F2323" s="90">
        <v>0</v>
      </c>
    </row>
    <row r="2324" spans="1:6" x14ac:dyDescent="0.2">
      <c r="A2324" s="89">
        <v>2322</v>
      </c>
      <c r="B2324" s="85" t="s">
        <v>4430</v>
      </c>
      <c r="C2324" s="100" t="s">
        <v>8684</v>
      </c>
      <c r="D2324" s="90">
        <v>1827.2429999999999</v>
      </c>
      <c r="E2324" s="90">
        <v>1029.4190000000001</v>
      </c>
      <c r="F2324" s="90">
        <v>0</v>
      </c>
    </row>
    <row r="2325" spans="1:6" ht="25.5" x14ac:dyDescent="0.2">
      <c r="A2325" s="89">
        <v>2323</v>
      </c>
      <c r="B2325" s="85" t="s">
        <v>4431</v>
      </c>
      <c r="C2325" s="100" t="s">
        <v>4432</v>
      </c>
      <c r="D2325" s="90">
        <v>2439.4569999999999</v>
      </c>
      <c r="E2325" s="90">
        <v>1374.2339999999999</v>
      </c>
      <c r="F2325" s="90">
        <v>0</v>
      </c>
    </row>
    <row r="2326" spans="1:6" x14ac:dyDescent="0.2">
      <c r="A2326" s="89">
        <v>2324</v>
      </c>
      <c r="B2326" s="85" t="s">
        <v>1171</v>
      </c>
      <c r="C2326" s="100" t="s">
        <v>8685</v>
      </c>
      <c r="D2326" s="90">
        <v>1700.405</v>
      </c>
      <c r="E2326" s="90">
        <v>1699.777</v>
      </c>
      <c r="F2326" s="90">
        <v>0</v>
      </c>
    </row>
    <row r="2327" spans="1:6" x14ac:dyDescent="0.2">
      <c r="A2327" s="89">
        <v>2325</v>
      </c>
      <c r="B2327" s="85" t="s">
        <v>4433</v>
      </c>
      <c r="C2327" s="100" t="s">
        <v>8686</v>
      </c>
      <c r="D2327" s="90">
        <v>1411.3810000000001</v>
      </c>
      <c r="E2327" s="90">
        <v>1414.0840000000001</v>
      </c>
      <c r="F2327" s="90">
        <v>0</v>
      </c>
    </row>
    <row r="2328" spans="1:6" ht="25.5" x14ac:dyDescent="0.2">
      <c r="A2328" s="89">
        <v>2326</v>
      </c>
      <c r="B2328" s="85" t="s">
        <v>4434</v>
      </c>
      <c r="C2328" s="100" t="s">
        <v>4435</v>
      </c>
      <c r="D2328" s="90">
        <v>951.87800000000004</v>
      </c>
      <c r="E2328" s="90">
        <v>951.71799999999996</v>
      </c>
      <c r="F2328" s="90">
        <v>0</v>
      </c>
    </row>
    <row r="2329" spans="1:6" x14ac:dyDescent="0.2">
      <c r="A2329" s="89">
        <v>2327</v>
      </c>
      <c r="B2329" s="85" t="s">
        <v>1172</v>
      </c>
      <c r="C2329" s="100" t="s">
        <v>8687</v>
      </c>
      <c r="D2329" s="90">
        <v>10382.411</v>
      </c>
      <c r="E2329" s="90">
        <v>10400.687</v>
      </c>
      <c r="F2329" s="90">
        <v>0</v>
      </c>
    </row>
    <row r="2330" spans="1:6" ht="25.5" x14ac:dyDescent="0.2">
      <c r="A2330" s="89">
        <v>2328</v>
      </c>
      <c r="B2330" s="85" t="s">
        <v>1173</v>
      </c>
      <c r="C2330" s="100" t="s">
        <v>1174</v>
      </c>
      <c r="D2330" s="90">
        <v>83028.479999999996</v>
      </c>
      <c r="E2330" s="90">
        <v>82776.911999999997</v>
      </c>
      <c r="F2330" s="90">
        <v>0</v>
      </c>
    </row>
    <row r="2331" spans="1:6" ht="25.5" x14ac:dyDescent="0.2">
      <c r="A2331" s="89">
        <v>2329</v>
      </c>
      <c r="B2331" s="85" t="s">
        <v>1175</v>
      </c>
      <c r="C2331" s="100" t="s">
        <v>1176</v>
      </c>
      <c r="D2331" s="90">
        <v>8.2919999999999998</v>
      </c>
      <c r="E2331" s="90">
        <v>22.715</v>
      </c>
      <c r="F2331" s="90">
        <v>0</v>
      </c>
    </row>
    <row r="2332" spans="1:6" ht="25.5" x14ac:dyDescent="0.2">
      <c r="A2332" s="89">
        <v>2330</v>
      </c>
      <c r="B2332" s="85" t="s">
        <v>4436</v>
      </c>
      <c r="C2332" s="100" t="s">
        <v>4437</v>
      </c>
      <c r="D2332" s="90">
        <v>704.16800000000001</v>
      </c>
      <c r="E2332" s="90">
        <v>1952.1479999999999</v>
      </c>
      <c r="F2332" s="90">
        <v>0</v>
      </c>
    </row>
    <row r="2333" spans="1:6" ht="25.5" x14ac:dyDescent="0.2">
      <c r="A2333" s="89">
        <v>2331</v>
      </c>
      <c r="B2333" s="85" t="s">
        <v>1177</v>
      </c>
      <c r="C2333" s="100" t="s">
        <v>1178</v>
      </c>
      <c r="D2333" s="90">
        <v>1757.992</v>
      </c>
      <c r="E2333" s="90">
        <v>4824.5240000000003</v>
      </c>
      <c r="F2333" s="90">
        <v>0</v>
      </c>
    </row>
    <row r="2334" spans="1:6" ht="25.5" x14ac:dyDescent="0.2">
      <c r="A2334" s="89">
        <v>2332</v>
      </c>
      <c r="B2334" s="85" t="s">
        <v>4438</v>
      </c>
      <c r="C2334" s="100" t="s">
        <v>4439</v>
      </c>
      <c r="D2334" s="90">
        <v>754.346</v>
      </c>
      <c r="E2334" s="90">
        <v>757.17899999999997</v>
      </c>
      <c r="F2334" s="90">
        <v>0</v>
      </c>
    </row>
    <row r="2335" spans="1:6" ht="25.5" x14ac:dyDescent="0.2">
      <c r="A2335" s="89">
        <v>2333</v>
      </c>
      <c r="B2335" s="85" t="s">
        <v>4440</v>
      </c>
      <c r="C2335" s="100" t="s">
        <v>8688</v>
      </c>
      <c r="D2335" s="90">
        <v>475.00799999999998</v>
      </c>
      <c r="E2335" s="90">
        <v>478.476</v>
      </c>
      <c r="F2335" s="90">
        <v>0</v>
      </c>
    </row>
    <row r="2336" spans="1:6" ht="25.5" x14ac:dyDescent="0.2">
      <c r="A2336" s="89">
        <v>2334</v>
      </c>
      <c r="B2336" s="85" t="s">
        <v>4441</v>
      </c>
      <c r="C2336" s="100" t="s">
        <v>4442</v>
      </c>
      <c r="D2336" s="90">
        <v>770.28399999999999</v>
      </c>
      <c r="E2336" s="90">
        <v>794.36</v>
      </c>
      <c r="F2336" s="90">
        <v>0</v>
      </c>
    </row>
    <row r="2337" spans="1:6" ht="25.5" x14ac:dyDescent="0.2">
      <c r="A2337" s="89">
        <v>2335</v>
      </c>
      <c r="B2337" s="85" t="s">
        <v>4443</v>
      </c>
      <c r="C2337" s="100" t="s">
        <v>4444</v>
      </c>
      <c r="D2337" s="90">
        <v>18.858000000000001</v>
      </c>
      <c r="E2337" s="90">
        <v>18.989999999999998</v>
      </c>
      <c r="F2337" s="90">
        <v>0</v>
      </c>
    </row>
    <row r="2338" spans="1:6" ht="25.5" x14ac:dyDescent="0.2">
      <c r="A2338" s="89">
        <v>2336</v>
      </c>
      <c r="B2338" s="85" t="s">
        <v>4445</v>
      </c>
      <c r="C2338" s="100" t="s">
        <v>4446</v>
      </c>
      <c r="D2338" s="90">
        <v>875.68399999999997</v>
      </c>
      <c r="E2338" s="90">
        <v>882.95600000000002</v>
      </c>
      <c r="F2338" s="90">
        <v>0</v>
      </c>
    </row>
    <row r="2339" spans="1:6" ht="25.5" x14ac:dyDescent="0.2">
      <c r="A2339" s="89">
        <v>2337</v>
      </c>
      <c r="B2339" s="85" t="s">
        <v>4447</v>
      </c>
      <c r="C2339" s="100" t="s">
        <v>4448</v>
      </c>
      <c r="D2339" s="90">
        <v>2708.2040000000002</v>
      </c>
      <c r="E2339" s="90">
        <v>2764.9969999999998</v>
      </c>
      <c r="F2339" s="90">
        <v>0</v>
      </c>
    </row>
    <row r="2340" spans="1:6" x14ac:dyDescent="0.2">
      <c r="A2340" s="89">
        <v>2338</v>
      </c>
      <c r="B2340" s="85" t="s">
        <v>4449</v>
      </c>
      <c r="C2340" s="100" t="s">
        <v>8689</v>
      </c>
      <c r="D2340" s="90">
        <v>352.03800000000001</v>
      </c>
      <c r="E2340" s="90">
        <v>354.18</v>
      </c>
      <c r="F2340" s="90">
        <v>0</v>
      </c>
    </row>
    <row r="2341" spans="1:6" x14ac:dyDescent="0.2">
      <c r="A2341" s="89">
        <v>2339</v>
      </c>
      <c r="B2341" s="85" t="s">
        <v>4450</v>
      </c>
      <c r="C2341" s="100" t="s">
        <v>8690</v>
      </c>
      <c r="D2341" s="90">
        <v>285.83499999999998</v>
      </c>
      <c r="E2341" s="90">
        <v>285.01299999999998</v>
      </c>
      <c r="F2341" s="90">
        <v>0</v>
      </c>
    </row>
    <row r="2342" spans="1:6" ht="25.5" x14ac:dyDescent="0.2">
      <c r="A2342" s="89">
        <v>2340</v>
      </c>
      <c r="B2342" s="85" t="s">
        <v>4451</v>
      </c>
      <c r="C2342" s="100" t="s">
        <v>4452</v>
      </c>
      <c r="D2342" s="90">
        <v>112.75700000000001</v>
      </c>
      <c r="E2342" s="90">
        <v>117.52500000000001</v>
      </c>
      <c r="F2342" s="90">
        <v>0</v>
      </c>
    </row>
    <row r="2343" spans="1:6" ht="25.5" x14ac:dyDescent="0.2">
      <c r="A2343" s="89">
        <v>2341</v>
      </c>
      <c r="B2343" s="85" t="s">
        <v>4453</v>
      </c>
      <c r="C2343" s="100" t="s">
        <v>4454</v>
      </c>
      <c r="D2343" s="90">
        <v>44936.652000000002</v>
      </c>
      <c r="E2343" s="90">
        <v>44886.879999999997</v>
      </c>
      <c r="F2343" s="90">
        <v>0</v>
      </c>
    </row>
    <row r="2344" spans="1:6" x14ac:dyDescent="0.2">
      <c r="A2344" s="89">
        <v>2342</v>
      </c>
      <c r="B2344" s="85" t="s">
        <v>4455</v>
      </c>
      <c r="C2344" s="100" t="s">
        <v>8691</v>
      </c>
      <c r="D2344" s="90">
        <v>41.106000000000002</v>
      </c>
      <c r="E2344" s="90">
        <v>42.359000000000002</v>
      </c>
      <c r="F2344" s="90">
        <v>0</v>
      </c>
    </row>
    <row r="2345" spans="1:6" ht="25.5" x14ac:dyDescent="0.2">
      <c r="A2345" s="89">
        <v>2343</v>
      </c>
      <c r="B2345" s="85" t="s">
        <v>1179</v>
      </c>
      <c r="C2345" s="100" t="s">
        <v>1180</v>
      </c>
      <c r="D2345" s="90">
        <v>2029.4649999999999</v>
      </c>
      <c r="E2345" s="90">
        <v>2023.9390000000001</v>
      </c>
      <c r="F2345" s="90">
        <v>0</v>
      </c>
    </row>
    <row r="2346" spans="1:6" ht="25.5" x14ac:dyDescent="0.2">
      <c r="A2346" s="89">
        <v>2344</v>
      </c>
      <c r="B2346" s="85" t="s">
        <v>4456</v>
      </c>
      <c r="C2346" s="100" t="s">
        <v>4457</v>
      </c>
      <c r="D2346" s="90">
        <v>54743.815999999999</v>
      </c>
      <c r="E2346" s="90">
        <v>54682.027999999998</v>
      </c>
      <c r="F2346" s="90">
        <v>0</v>
      </c>
    </row>
    <row r="2347" spans="1:6" ht="25.5" x14ac:dyDescent="0.2">
      <c r="A2347" s="89">
        <v>2345</v>
      </c>
      <c r="B2347" s="85" t="s">
        <v>4458</v>
      </c>
      <c r="C2347" s="100" t="s">
        <v>4459</v>
      </c>
      <c r="D2347" s="90">
        <v>2545.0189999999998</v>
      </c>
      <c r="E2347" s="90">
        <v>2537.5309999999999</v>
      </c>
      <c r="F2347" s="90">
        <v>0</v>
      </c>
    </row>
    <row r="2348" spans="1:6" ht="25.5" x14ac:dyDescent="0.2">
      <c r="A2348" s="89">
        <v>2346</v>
      </c>
      <c r="B2348" s="85" t="s">
        <v>4460</v>
      </c>
      <c r="C2348" s="100" t="s">
        <v>4461</v>
      </c>
      <c r="D2348" s="90">
        <v>17939.187999999998</v>
      </c>
      <c r="E2348" s="90">
        <v>17904.013999999999</v>
      </c>
      <c r="F2348" s="90">
        <v>0</v>
      </c>
    </row>
    <row r="2349" spans="1:6" ht="25.5" x14ac:dyDescent="0.2">
      <c r="A2349" s="89">
        <v>2347</v>
      </c>
      <c r="B2349" s="85" t="s">
        <v>4462</v>
      </c>
      <c r="C2349" s="100" t="s">
        <v>8692</v>
      </c>
      <c r="D2349" s="90">
        <v>84.546999999999997</v>
      </c>
      <c r="E2349" s="90">
        <v>89.825000000000003</v>
      </c>
      <c r="F2349" s="90">
        <v>0</v>
      </c>
    </row>
    <row r="2350" spans="1:6" x14ac:dyDescent="0.2">
      <c r="A2350" s="89">
        <v>2348</v>
      </c>
      <c r="B2350" s="85" t="s">
        <v>4463</v>
      </c>
      <c r="C2350" s="100" t="s">
        <v>8693</v>
      </c>
      <c r="D2350" s="90">
        <v>13220.332</v>
      </c>
      <c r="E2350" s="90">
        <v>13183.291999999999</v>
      </c>
      <c r="F2350" s="90">
        <v>0</v>
      </c>
    </row>
    <row r="2351" spans="1:6" x14ac:dyDescent="0.2">
      <c r="A2351" s="89">
        <v>2349</v>
      </c>
      <c r="B2351" s="85" t="s">
        <v>4464</v>
      </c>
      <c r="C2351" s="100" t="s">
        <v>8694</v>
      </c>
      <c r="D2351" s="90">
        <v>9515.18</v>
      </c>
      <c r="E2351" s="90">
        <v>9485.7420000000002</v>
      </c>
      <c r="F2351" s="90">
        <v>0</v>
      </c>
    </row>
    <row r="2352" spans="1:6" x14ac:dyDescent="0.2">
      <c r="A2352" s="89">
        <v>2350</v>
      </c>
      <c r="B2352" s="85" t="s">
        <v>4465</v>
      </c>
      <c r="C2352" s="100" t="s">
        <v>8695</v>
      </c>
      <c r="D2352" s="90">
        <v>1366.557</v>
      </c>
      <c r="E2352" s="90">
        <v>1362.5719999999999</v>
      </c>
      <c r="F2352" s="90">
        <v>0</v>
      </c>
    </row>
    <row r="2353" spans="1:6" ht="25.5" x14ac:dyDescent="0.2">
      <c r="A2353" s="89">
        <v>2351</v>
      </c>
      <c r="B2353" s="85" t="s">
        <v>4466</v>
      </c>
      <c r="C2353" s="100" t="s">
        <v>4467</v>
      </c>
      <c r="D2353" s="90">
        <v>2730.212</v>
      </c>
      <c r="E2353" s="90">
        <v>2732.1509999999998</v>
      </c>
      <c r="F2353" s="90">
        <v>0</v>
      </c>
    </row>
    <row r="2354" spans="1:6" ht="25.5" x14ac:dyDescent="0.2">
      <c r="A2354" s="89">
        <v>2352</v>
      </c>
      <c r="B2354" s="85" t="s">
        <v>4468</v>
      </c>
      <c r="C2354" s="100" t="s">
        <v>4459</v>
      </c>
      <c r="D2354" s="90">
        <v>96.287000000000006</v>
      </c>
      <c r="E2354" s="90">
        <v>95.965999999999994</v>
      </c>
      <c r="F2354" s="90">
        <v>0</v>
      </c>
    </row>
    <row r="2355" spans="1:6" ht="25.5" x14ac:dyDescent="0.2">
      <c r="A2355" s="89">
        <v>2353</v>
      </c>
      <c r="B2355" s="85" t="s">
        <v>4469</v>
      </c>
      <c r="C2355" s="100" t="s">
        <v>4470</v>
      </c>
      <c r="D2355" s="90">
        <v>7508.1490000000003</v>
      </c>
      <c r="E2355" s="90">
        <v>7484.8119999999999</v>
      </c>
      <c r="F2355" s="90">
        <v>0</v>
      </c>
    </row>
    <row r="2356" spans="1:6" x14ac:dyDescent="0.2">
      <c r="A2356" s="89">
        <v>2354</v>
      </c>
      <c r="B2356" s="85" t="s">
        <v>4471</v>
      </c>
      <c r="C2356" s="100" t="s">
        <v>8696</v>
      </c>
      <c r="D2356" s="90">
        <v>2.339</v>
      </c>
      <c r="E2356" s="90">
        <v>2.331</v>
      </c>
      <c r="F2356" s="90">
        <v>0</v>
      </c>
    </row>
    <row r="2357" spans="1:6" x14ac:dyDescent="0.2">
      <c r="A2357" s="89">
        <v>2355</v>
      </c>
      <c r="B2357" s="85" t="s">
        <v>4472</v>
      </c>
      <c r="C2357" s="100" t="s">
        <v>8697</v>
      </c>
      <c r="D2357" s="90">
        <v>5.1349999999999998</v>
      </c>
      <c r="E2357" s="90">
        <v>5.1180000000000003</v>
      </c>
      <c r="F2357" s="90">
        <v>0</v>
      </c>
    </row>
    <row r="2358" spans="1:6" x14ac:dyDescent="0.2">
      <c r="A2358" s="89">
        <v>2356</v>
      </c>
      <c r="B2358" s="85" t="s">
        <v>1181</v>
      </c>
      <c r="C2358" s="100" t="s">
        <v>8698</v>
      </c>
      <c r="D2358" s="90">
        <v>32.371000000000002</v>
      </c>
      <c r="E2358" s="90">
        <v>32.264000000000003</v>
      </c>
      <c r="F2358" s="90">
        <v>0</v>
      </c>
    </row>
    <row r="2359" spans="1:6" ht="25.5" x14ac:dyDescent="0.2">
      <c r="A2359" s="89">
        <v>2357</v>
      </c>
      <c r="B2359" s="85" t="s">
        <v>4473</v>
      </c>
      <c r="C2359" s="100" t="s">
        <v>4474</v>
      </c>
      <c r="D2359" s="90">
        <v>48.043999999999997</v>
      </c>
      <c r="E2359" s="90">
        <v>47.884</v>
      </c>
      <c r="F2359" s="90">
        <v>0</v>
      </c>
    </row>
    <row r="2360" spans="1:6" x14ac:dyDescent="0.2">
      <c r="A2360" s="89">
        <v>2358</v>
      </c>
      <c r="B2360" s="85" t="s">
        <v>4475</v>
      </c>
      <c r="C2360" s="100" t="s">
        <v>8699</v>
      </c>
      <c r="D2360" s="90">
        <v>903.94500000000005</v>
      </c>
      <c r="E2360" s="90">
        <v>901.06600000000003</v>
      </c>
      <c r="F2360" s="90">
        <v>0</v>
      </c>
    </row>
    <row r="2361" spans="1:6" x14ac:dyDescent="0.2">
      <c r="A2361" s="89">
        <v>2359</v>
      </c>
      <c r="B2361" s="85" t="s">
        <v>4476</v>
      </c>
      <c r="C2361" s="100" t="s">
        <v>8700</v>
      </c>
      <c r="D2361" s="90">
        <v>9.8230000000000004</v>
      </c>
      <c r="E2361" s="90">
        <v>9.7430000000000003</v>
      </c>
      <c r="F2361" s="90">
        <v>0</v>
      </c>
    </row>
    <row r="2362" spans="1:6" ht="25.5" x14ac:dyDescent="0.2">
      <c r="A2362" s="89">
        <v>2360</v>
      </c>
      <c r="B2362" s="85" t="s">
        <v>4477</v>
      </c>
      <c r="C2362" s="100" t="s">
        <v>4478</v>
      </c>
      <c r="D2362" s="90">
        <v>1174.81</v>
      </c>
      <c r="E2362" s="90">
        <v>1187.625</v>
      </c>
      <c r="F2362" s="90">
        <v>0</v>
      </c>
    </row>
    <row r="2363" spans="1:6" ht="25.5" x14ac:dyDescent="0.2">
      <c r="A2363" s="89">
        <v>2361</v>
      </c>
      <c r="B2363" s="85" t="s">
        <v>4479</v>
      </c>
      <c r="C2363" s="100" t="s">
        <v>4480</v>
      </c>
      <c r="D2363" s="90">
        <v>241.708</v>
      </c>
      <c r="E2363" s="90">
        <v>241.23</v>
      </c>
      <c r="F2363" s="90">
        <v>0</v>
      </c>
    </row>
    <row r="2364" spans="1:6" ht="25.5" x14ac:dyDescent="0.2">
      <c r="A2364" s="89">
        <v>2362</v>
      </c>
      <c r="B2364" s="85" t="s">
        <v>4481</v>
      </c>
      <c r="C2364" s="100" t="s">
        <v>4482</v>
      </c>
      <c r="D2364" s="90">
        <v>796.88300000000004</v>
      </c>
      <c r="E2364" s="90">
        <v>795.08399999999995</v>
      </c>
      <c r="F2364" s="90">
        <v>0</v>
      </c>
    </row>
    <row r="2365" spans="1:6" x14ac:dyDescent="0.2">
      <c r="A2365" s="89">
        <v>2363</v>
      </c>
      <c r="B2365" s="85" t="s">
        <v>4483</v>
      </c>
      <c r="C2365" s="100" t="s">
        <v>8701</v>
      </c>
      <c r="D2365" s="90">
        <v>6102.6620000000003</v>
      </c>
      <c r="E2365" s="90">
        <v>6106.4690000000001</v>
      </c>
      <c r="F2365" s="90">
        <v>0</v>
      </c>
    </row>
    <row r="2366" spans="1:6" ht="25.5" x14ac:dyDescent="0.2">
      <c r="A2366" s="89">
        <v>2364</v>
      </c>
      <c r="B2366" s="85" t="s">
        <v>4484</v>
      </c>
      <c r="C2366" s="100" t="s">
        <v>4485</v>
      </c>
      <c r="D2366" s="90">
        <v>24.427</v>
      </c>
      <c r="E2366" s="90">
        <v>24.344999999999999</v>
      </c>
      <c r="F2366" s="90">
        <v>0</v>
      </c>
    </row>
    <row r="2367" spans="1:6" x14ac:dyDescent="0.2">
      <c r="A2367" s="89">
        <v>2365</v>
      </c>
      <c r="B2367" s="85" t="s">
        <v>1182</v>
      </c>
      <c r="C2367" s="100" t="s">
        <v>7300</v>
      </c>
      <c r="D2367" s="90">
        <v>441.85599999999999</v>
      </c>
      <c r="E2367" s="90">
        <v>441.55599999999998</v>
      </c>
      <c r="F2367" s="90">
        <v>0</v>
      </c>
    </row>
    <row r="2368" spans="1:6" ht="25.5" x14ac:dyDescent="0.2">
      <c r="A2368" s="89">
        <v>2366</v>
      </c>
      <c r="B2368" s="85" t="s">
        <v>4486</v>
      </c>
      <c r="C2368" s="100" t="s">
        <v>4487</v>
      </c>
      <c r="D2368" s="90">
        <v>27.007000000000001</v>
      </c>
      <c r="E2368" s="90">
        <v>26.888999999999999</v>
      </c>
      <c r="F2368" s="90">
        <v>0</v>
      </c>
    </row>
    <row r="2369" spans="1:6" ht="25.5" x14ac:dyDescent="0.2">
      <c r="A2369" s="89">
        <v>2367</v>
      </c>
      <c r="B2369" s="85" t="s">
        <v>4488</v>
      </c>
      <c r="C2369" s="100" t="s">
        <v>4489</v>
      </c>
      <c r="D2369" s="90">
        <v>17638.919999999998</v>
      </c>
      <c r="E2369" s="90">
        <v>17593.705999999998</v>
      </c>
      <c r="F2369" s="90">
        <v>0</v>
      </c>
    </row>
    <row r="2370" spans="1:6" ht="25.5" x14ac:dyDescent="0.2">
      <c r="A2370" s="89">
        <v>2368</v>
      </c>
      <c r="B2370" s="85" t="s">
        <v>4490</v>
      </c>
      <c r="C2370" s="100" t="s">
        <v>4491</v>
      </c>
      <c r="D2370" s="90">
        <v>621.67600000000004</v>
      </c>
      <c r="E2370" s="90">
        <v>619.81600000000003</v>
      </c>
      <c r="F2370" s="90">
        <v>0</v>
      </c>
    </row>
    <row r="2371" spans="1:6" ht="25.5" x14ac:dyDescent="0.2">
      <c r="A2371" s="89">
        <v>2369</v>
      </c>
      <c r="B2371" s="85" t="s">
        <v>4492</v>
      </c>
      <c r="C2371" s="100" t="s">
        <v>4493</v>
      </c>
      <c r="D2371" s="90">
        <v>4208.0140000000001</v>
      </c>
      <c r="E2371" s="90">
        <v>4198.683</v>
      </c>
      <c r="F2371" s="90">
        <v>0</v>
      </c>
    </row>
    <row r="2372" spans="1:6" ht="25.5" x14ac:dyDescent="0.2">
      <c r="A2372" s="89">
        <v>2370</v>
      </c>
      <c r="B2372" s="85" t="s">
        <v>4494</v>
      </c>
      <c r="C2372" s="100" t="s">
        <v>4495</v>
      </c>
      <c r="D2372" s="90">
        <v>25.108000000000001</v>
      </c>
      <c r="E2372" s="90">
        <v>25.088999999999999</v>
      </c>
      <c r="F2372" s="90">
        <v>0</v>
      </c>
    </row>
    <row r="2373" spans="1:6" ht="25.5" x14ac:dyDescent="0.2">
      <c r="A2373" s="89">
        <v>2371</v>
      </c>
      <c r="B2373" s="85" t="s">
        <v>4496</v>
      </c>
      <c r="C2373" s="100" t="s">
        <v>4497</v>
      </c>
      <c r="D2373" s="90">
        <v>1595.5530000000001</v>
      </c>
      <c r="E2373" s="90">
        <v>1590.7570000000001</v>
      </c>
      <c r="F2373" s="90">
        <v>0</v>
      </c>
    </row>
    <row r="2374" spans="1:6" ht="25.5" x14ac:dyDescent="0.2">
      <c r="A2374" s="89">
        <v>2372</v>
      </c>
      <c r="B2374" s="85" t="s">
        <v>4498</v>
      </c>
      <c r="C2374" s="100" t="s">
        <v>4485</v>
      </c>
      <c r="D2374" s="90">
        <v>11.753</v>
      </c>
      <c r="E2374" s="90">
        <v>11.9</v>
      </c>
      <c r="F2374" s="90">
        <v>0</v>
      </c>
    </row>
    <row r="2375" spans="1:6" ht="25.5" x14ac:dyDescent="0.2">
      <c r="A2375" s="89">
        <v>2373</v>
      </c>
      <c r="B2375" s="85" t="s">
        <v>4499</v>
      </c>
      <c r="C2375" s="100" t="s">
        <v>4500</v>
      </c>
      <c r="D2375" s="90">
        <v>1350.556</v>
      </c>
      <c r="E2375" s="90">
        <v>1349.758</v>
      </c>
      <c r="F2375" s="90">
        <v>0</v>
      </c>
    </row>
    <row r="2376" spans="1:6" x14ac:dyDescent="0.2">
      <c r="A2376" s="89">
        <v>2374</v>
      </c>
      <c r="B2376" s="85" t="s">
        <v>4501</v>
      </c>
      <c r="C2376" s="100" t="s">
        <v>8702</v>
      </c>
      <c r="D2376" s="90">
        <v>1140.5730000000001</v>
      </c>
      <c r="E2376" s="90">
        <v>1139.452</v>
      </c>
      <c r="F2376" s="90">
        <v>0</v>
      </c>
    </row>
    <row r="2377" spans="1:6" x14ac:dyDescent="0.2">
      <c r="A2377" s="89">
        <v>2375</v>
      </c>
      <c r="B2377" s="85" t="s">
        <v>4502</v>
      </c>
      <c r="C2377" s="100" t="s">
        <v>7468</v>
      </c>
      <c r="D2377" s="90">
        <v>545.32799999999997</v>
      </c>
      <c r="E2377" s="90">
        <v>0.26</v>
      </c>
      <c r="F2377" s="90">
        <v>0</v>
      </c>
    </row>
    <row r="2378" spans="1:6" ht="25.5" x14ac:dyDescent="0.2">
      <c r="A2378" s="89">
        <v>2376</v>
      </c>
      <c r="B2378" s="85" t="s">
        <v>1183</v>
      </c>
      <c r="C2378" s="100" t="s">
        <v>1184</v>
      </c>
      <c r="D2378" s="90">
        <v>1715.299</v>
      </c>
      <c r="E2378" s="90">
        <v>1340.556</v>
      </c>
      <c r="F2378" s="90">
        <v>0</v>
      </c>
    </row>
    <row r="2379" spans="1:6" ht="25.5" x14ac:dyDescent="0.2">
      <c r="A2379" s="89">
        <v>2377</v>
      </c>
      <c r="B2379" s="85" t="s">
        <v>4503</v>
      </c>
      <c r="C2379" s="100" t="s">
        <v>4504</v>
      </c>
      <c r="D2379" s="90">
        <v>547.62300000000005</v>
      </c>
      <c r="E2379" s="90">
        <v>428.714</v>
      </c>
      <c r="F2379" s="90">
        <v>0</v>
      </c>
    </row>
    <row r="2380" spans="1:6" ht="25.5" x14ac:dyDescent="0.2">
      <c r="A2380" s="89">
        <v>2378</v>
      </c>
      <c r="B2380" s="85" t="s">
        <v>1185</v>
      </c>
      <c r="C2380" s="100" t="s">
        <v>1186</v>
      </c>
      <c r="D2380" s="90">
        <v>1085.7650000000001</v>
      </c>
      <c r="E2380" s="90">
        <v>848.69799999999998</v>
      </c>
      <c r="F2380" s="90">
        <v>0</v>
      </c>
    </row>
    <row r="2381" spans="1:6" ht="25.5" x14ac:dyDescent="0.2">
      <c r="A2381" s="89">
        <v>2379</v>
      </c>
      <c r="B2381" s="85" t="s">
        <v>1187</v>
      </c>
      <c r="C2381" s="100" t="s">
        <v>1188</v>
      </c>
      <c r="D2381" s="90">
        <v>947.09199999999998</v>
      </c>
      <c r="E2381" s="90">
        <v>740.822</v>
      </c>
      <c r="F2381" s="90">
        <v>0</v>
      </c>
    </row>
    <row r="2382" spans="1:6" ht="25.5" x14ac:dyDescent="0.2">
      <c r="A2382" s="89">
        <v>2380</v>
      </c>
      <c r="B2382" s="85" t="s">
        <v>1189</v>
      </c>
      <c r="C2382" s="100" t="s">
        <v>1190</v>
      </c>
      <c r="D2382" s="90">
        <v>144.23699999999999</v>
      </c>
      <c r="E2382" s="90">
        <v>112.837</v>
      </c>
      <c r="F2382" s="90">
        <v>0</v>
      </c>
    </row>
    <row r="2383" spans="1:6" ht="25.5" x14ac:dyDescent="0.2">
      <c r="A2383" s="89">
        <v>2381</v>
      </c>
      <c r="B2383" s="85" t="s">
        <v>1191</v>
      </c>
      <c r="C2383" s="100" t="s">
        <v>1192</v>
      </c>
      <c r="D2383" s="90">
        <v>58.155000000000001</v>
      </c>
      <c r="E2383" s="90">
        <v>45.427999999999997</v>
      </c>
      <c r="F2383" s="90">
        <v>0</v>
      </c>
    </row>
    <row r="2384" spans="1:6" ht="25.5" x14ac:dyDescent="0.2">
      <c r="A2384" s="89">
        <v>2382</v>
      </c>
      <c r="B2384" s="85" t="s">
        <v>4505</v>
      </c>
      <c r="C2384" s="100" t="s">
        <v>4506</v>
      </c>
      <c r="D2384" s="90">
        <v>166.60400000000001</v>
      </c>
      <c r="E2384" s="90">
        <v>131.88</v>
      </c>
      <c r="F2384" s="90">
        <v>0</v>
      </c>
    </row>
    <row r="2385" spans="1:6" x14ac:dyDescent="0.2">
      <c r="A2385" s="89">
        <v>2383</v>
      </c>
      <c r="B2385" s="85" t="s">
        <v>1193</v>
      </c>
      <c r="C2385" s="100" t="s">
        <v>8703</v>
      </c>
      <c r="D2385" s="90">
        <v>2188.8220000000001</v>
      </c>
      <c r="E2385" s="90">
        <v>1707.607</v>
      </c>
      <c r="F2385" s="90">
        <v>0</v>
      </c>
    </row>
    <row r="2386" spans="1:6" ht="25.5" x14ac:dyDescent="0.2">
      <c r="A2386" s="89">
        <v>2384</v>
      </c>
      <c r="B2386" s="85" t="s">
        <v>4507</v>
      </c>
      <c r="C2386" s="100" t="s">
        <v>8704</v>
      </c>
      <c r="D2386" s="90">
        <v>589.99300000000005</v>
      </c>
      <c r="E2386" s="90">
        <v>463.10399999999998</v>
      </c>
      <c r="F2386" s="90">
        <v>0</v>
      </c>
    </row>
    <row r="2387" spans="1:6" ht="25.5" x14ac:dyDescent="0.2">
      <c r="A2387" s="89">
        <v>2385</v>
      </c>
      <c r="B2387" s="85" t="s">
        <v>4508</v>
      </c>
      <c r="C2387" s="100" t="s">
        <v>4509</v>
      </c>
      <c r="D2387" s="90">
        <v>70.269000000000005</v>
      </c>
      <c r="E2387" s="90">
        <v>54.835999999999999</v>
      </c>
      <c r="F2387" s="90">
        <v>0</v>
      </c>
    </row>
    <row r="2388" spans="1:6" ht="25.5" x14ac:dyDescent="0.2">
      <c r="A2388" s="89">
        <v>2386</v>
      </c>
      <c r="B2388" s="85" t="s">
        <v>4510</v>
      </c>
      <c r="C2388" s="100" t="s">
        <v>4511</v>
      </c>
      <c r="D2388" s="90">
        <v>183.749</v>
      </c>
      <c r="E2388" s="90">
        <v>144.732</v>
      </c>
      <c r="F2388" s="90">
        <v>0</v>
      </c>
    </row>
    <row r="2389" spans="1:6" ht="25.5" x14ac:dyDescent="0.2">
      <c r="A2389" s="89">
        <v>2387</v>
      </c>
      <c r="B2389" s="85" t="s">
        <v>1194</v>
      </c>
      <c r="C2389" s="100" t="s">
        <v>1195</v>
      </c>
      <c r="D2389" s="90">
        <v>161.93</v>
      </c>
      <c r="E2389" s="90">
        <v>126.372</v>
      </c>
      <c r="F2389" s="90">
        <v>0</v>
      </c>
    </row>
    <row r="2390" spans="1:6" ht="25.5" x14ac:dyDescent="0.2">
      <c r="A2390" s="89">
        <v>2388</v>
      </c>
      <c r="B2390" s="85" t="s">
        <v>1196</v>
      </c>
      <c r="C2390" s="100" t="s">
        <v>1197</v>
      </c>
      <c r="D2390" s="90">
        <v>413.43599999999998</v>
      </c>
      <c r="E2390" s="90">
        <v>325.60700000000003</v>
      </c>
      <c r="F2390" s="90">
        <v>0</v>
      </c>
    </row>
    <row r="2391" spans="1:6" ht="25.5" x14ac:dyDescent="0.2">
      <c r="A2391" s="89">
        <v>2389</v>
      </c>
      <c r="B2391" s="85" t="s">
        <v>4512</v>
      </c>
      <c r="C2391" s="100" t="s">
        <v>4513</v>
      </c>
      <c r="D2391" s="90">
        <v>1175.039</v>
      </c>
      <c r="E2391" s="90">
        <v>917.72400000000005</v>
      </c>
      <c r="F2391" s="90">
        <v>0</v>
      </c>
    </row>
    <row r="2392" spans="1:6" ht="25.5" x14ac:dyDescent="0.2">
      <c r="A2392" s="89">
        <v>2390</v>
      </c>
      <c r="B2392" s="85" t="s">
        <v>1198</v>
      </c>
      <c r="C2392" s="100" t="s">
        <v>1199</v>
      </c>
      <c r="D2392" s="90">
        <v>22079.338</v>
      </c>
      <c r="E2392" s="90">
        <v>17218.815999999999</v>
      </c>
      <c r="F2392" s="90">
        <v>0</v>
      </c>
    </row>
    <row r="2393" spans="1:6" ht="25.5" x14ac:dyDescent="0.2">
      <c r="A2393" s="89">
        <v>2391</v>
      </c>
      <c r="B2393" s="85" t="s">
        <v>4514</v>
      </c>
      <c r="C2393" s="100" t="s">
        <v>4515</v>
      </c>
      <c r="D2393" s="90">
        <v>52.631</v>
      </c>
      <c r="E2393" s="90">
        <v>41.183999999999997</v>
      </c>
      <c r="F2393" s="90">
        <v>0</v>
      </c>
    </row>
    <row r="2394" spans="1:6" ht="25.5" x14ac:dyDescent="0.2">
      <c r="A2394" s="89">
        <v>2392</v>
      </c>
      <c r="B2394" s="85" t="s">
        <v>1200</v>
      </c>
      <c r="C2394" s="100" t="s">
        <v>1201</v>
      </c>
      <c r="D2394" s="90">
        <v>2982.0830000000001</v>
      </c>
      <c r="E2394" s="90">
        <v>2415.683</v>
      </c>
      <c r="F2394" s="90">
        <v>0</v>
      </c>
    </row>
    <row r="2395" spans="1:6" ht="25.5" x14ac:dyDescent="0.2">
      <c r="A2395" s="89">
        <v>2393</v>
      </c>
      <c r="B2395" s="85" t="s">
        <v>1202</v>
      </c>
      <c r="C2395" s="100" t="s">
        <v>1203</v>
      </c>
      <c r="D2395" s="90">
        <v>77.028000000000006</v>
      </c>
      <c r="E2395" s="90">
        <v>60.085999999999999</v>
      </c>
      <c r="F2395" s="90">
        <v>0</v>
      </c>
    </row>
    <row r="2396" spans="1:6" ht="25.5" x14ac:dyDescent="0.2">
      <c r="A2396" s="89">
        <v>2394</v>
      </c>
      <c r="B2396" s="85" t="s">
        <v>1204</v>
      </c>
      <c r="C2396" s="100" t="s">
        <v>1205</v>
      </c>
      <c r="D2396" s="90">
        <v>1792.6890000000001</v>
      </c>
      <c r="E2396" s="90">
        <v>1399.761</v>
      </c>
      <c r="F2396" s="90">
        <v>0</v>
      </c>
    </row>
    <row r="2397" spans="1:6" ht="25.5" x14ac:dyDescent="0.2">
      <c r="A2397" s="89">
        <v>2395</v>
      </c>
      <c r="B2397" s="85" t="s">
        <v>1206</v>
      </c>
      <c r="C2397" s="100" t="s">
        <v>1207</v>
      </c>
      <c r="D2397" s="90">
        <v>2168.8969999999999</v>
      </c>
      <c r="E2397" s="90">
        <v>1705.3050000000001</v>
      </c>
      <c r="F2397" s="90">
        <v>0</v>
      </c>
    </row>
    <row r="2398" spans="1:6" ht="25.5" x14ac:dyDescent="0.2">
      <c r="A2398" s="89">
        <v>2396</v>
      </c>
      <c r="B2398" s="85" t="s">
        <v>1208</v>
      </c>
      <c r="C2398" s="100" t="s">
        <v>1209</v>
      </c>
      <c r="D2398" s="90">
        <v>705.11199999999997</v>
      </c>
      <c r="E2398" s="90">
        <v>552.69500000000005</v>
      </c>
      <c r="F2398" s="90">
        <v>0</v>
      </c>
    </row>
    <row r="2399" spans="1:6" ht="25.5" x14ac:dyDescent="0.2">
      <c r="A2399" s="89">
        <v>2397</v>
      </c>
      <c r="B2399" s="85" t="s">
        <v>4516</v>
      </c>
      <c r="C2399" s="100" t="s">
        <v>4517</v>
      </c>
      <c r="D2399" s="90">
        <v>16.774000000000001</v>
      </c>
      <c r="E2399" s="90">
        <v>13.084</v>
      </c>
      <c r="F2399" s="90">
        <v>0</v>
      </c>
    </row>
    <row r="2400" spans="1:6" ht="25.5" x14ac:dyDescent="0.2">
      <c r="A2400" s="89">
        <v>2398</v>
      </c>
      <c r="B2400" s="85" t="s">
        <v>4518</v>
      </c>
      <c r="C2400" s="100" t="s">
        <v>4519</v>
      </c>
      <c r="D2400" s="90">
        <v>10.786</v>
      </c>
      <c r="E2400" s="90">
        <v>8.4139999999999997</v>
      </c>
      <c r="F2400" s="90">
        <v>0</v>
      </c>
    </row>
    <row r="2401" spans="1:6" ht="25.5" x14ac:dyDescent="0.2">
      <c r="A2401" s="89">
        <v>2399</v>
      </c>
      <c r="B2401" s="85" t="s">
        <v>4520</v>
      </c>
      <c r="C2401" s="100" t="s">
        <v>4521</v>
      </c>
      <c r="D2401" s="90">
        <v>178.83600000000001</v>
      </c>
      <c r="E2401" s="90">
        <v>139.72499999999999</v>
      </c>
      <c r="F2401" s="90">
        <v>0</v>
      </c>
    </row>
    <row r="2402" spans="1:6" ht="25.5" x14ac:dyDescent="0.2">
      <c r="A2402" s="89">
        <v>2400</v>
      </c>
      <c r="B2402" s="85" t="s">
        <v>1210</v>
      </c>
      <c r="C2402" s="100" t="s">
        <v>1211</v>
      </c>
      <c r="D2402" s="90">
        <v>16.873999999999999</v>
      </c>
      <c r="E2402" s="90">
        <v>13.227</v>
      </c>
      <c r="F2402" s="90">
        <v>0</v>
      </c>
    </row>
    <row r="2403" spans="1:6" ht="25.5" x14ac:dyDescent="0.2">
      <c r="A2403" s="89">
        <v>2401</v>
      </c>
      <c r="B2403" s="85" t="s">
        <v>1212</v>
      </c>
      <c r="C2403" s="100" t="s">
        <v>1213</v>
      </c>
      <c r="D2403" s="90">
        <v>89.984999999999999</v>
      </c>
      <c r="E2403" s="90">
        <v>70.388000000000005</v>
      </c>
      <c r="F2403" s="90">
        <v>0</v>
      </c>
    </row>
    <row r="2404" spans="1:6" ht="25.5" x14ac:dyDescent="0.2">
      <c r="A2404" s="89">
        <v>2402</v>
      </c>
      <c r="B2404" s="85" t="s">
        <v>4522</v>
      </c>
      <c r="C2404" s="100" t="s">
        <v>4523</v>
      </c>
      <c r="D2404" s="90">
        <v>42.091999999999999</v>
      </c>
      <c r="E2404" s="90">
        <v>33.869999999999997</v>
      </c>
      <c r="F2404" s="90">
        <v>0</v>
      </c>
    </row>
    <row r="2405" spans="1:6" ht="25.5" x14ac:dyDescent="0.2">
      <c r="A2405" s="89">
        <v>2403</v>
      </c>
      <c r="B2405" s="85" t="s">
        <v>1214</v>
      </c>
      <c r="C2405" s="100" t="s">
        <v>1215</v>
      </c>
      <c r="D2405" s="90">
        <v>4943.0910000000003</v>
      </c>
      <c r="E2405" s="90">
        <v>3863.8249999999998</v>
      </c>
      <c r="F2405" s="90">
        <v>0</v>
      </c>
    </row>
    <row r="2406" spans="1:6" ht="25.5" x14ac:dyDescent="0.2">
      <c r="A2406" s="89">
        <v>2404</v>
      </c>
      <c r="B2406" s="85" t="s">
        <v>1216</v>
      </c>
      <c r="C2406" s="100" t="s">
        <v>1217</v>
      </c>
      <c r="D2406" s="90">
        <v>82.106999999999999</v>
      </c>
      <c r="E2406" s="90">
        <v>64.239000000000004</v>
      </c>
      <c r="F2406" s="90">
        <v>0</v>
      </c>
    </row>
    <row r="2407" spans="1:6" ht="25.5" x14ac:dyDescent="0.2">
      <c r="A2407" s="89">
        <v>2405</v>
      </c>
      <c r="B2407" s="85" t="s">
        <v>1218</v>
      </c>
      <c r="C2407" s="100" t="s">
        <v>7301</v>
      </c>
      <c r="D2407" s="90">
        <v>30.141999999999999</v>
      </c>
      <c r="E2407" s="90">
        <v>23.77</v>
      </c>
      <c r="F2407" s="90">
        <v>0</v>
      </c>
    </row>
    <row r="2408" spans="1:6" ht="25.5" x14ac:dyDescent="0.2">
      <c r="A2408" s="89">
        <v>2406</v>
      </c>
      <c r="B2408" s="85" t="s">
        <v>1219</v>
      </c>
      <c r="C2408" s="100" t="s">
        <v>1220</v>
      </c>
      <c r="D2408" s="90">
        <v>3.181</v>
      </c>
      <c r="E2408" s="90">
        <v>2.548</v>
      </c>
      <c r="F2408" s="90">
        <v>0</v>
      </c>
    </row>
    <row r="2409" spans="1:6" ht="25.5" x14ac:dyDescent="0.2">
      <c r="A2409" s="89">
        <v>2407</v>
      </c>
      <c r="B2409" s="85" t="s">
        <v>4524</v>
      </c>
      <c r="C2409" s="100" t="s">
        <v>4525</v>
      </c>
      <c r="D2409" s="90">
        <v>54.923999999999999</v>
      </c>
      <c r="E2409" s="90">
        <v>42.902000000000001</v>
      </c>
      <c r="F2409" s="90">
        <v>0</v>
      </c>
    </row>
    <row r="2410" spans="1:6" ht="25.5" x14ac:dyDescent="0.2">
      <c r="A2410" s="89">
        <v>2408</v>
      </c>
      <c r="B2410" s="85" t="s">
        <v>1221</v>
      </c>
      <c r="C2410" s="100" t="s">
        <v>1222</v>
      </c>
      <c r="D2410" s="90">
        <v>2297.692</v>
      </c>
      <c r="E2410" s="90">
        <v>1792.22</v>
      </c>
      <c r="F2410" s="90">
        <v>0</v>
      </c>
    </row>
    <row r="2411" spans="1:6" ht="25.5" x14ac:dyDescent="0.2">
      <c r="A2411" s="89">
        <v>2409</v>
      </c>
      <c r="B2411" s="85" t="s">
        <v>1223</v>
      </c>
      <c r="C2411" s="100" t="s">
        <v>1224</v>
      </c>
      <c r="D2411" s="90">
        <v>22.43</v>
      </c>
      <c r="E2411" s="90">
        <v>17.626999999999999</v>
      </c>
      <c r="F2411" s="90">
        <v>0</v>
      </c>
    </row>
    <row r="2412" spans="1:6" ht="25.5" x14ac:dyDescent="0.2">
      <c r="A2412" s="89">
        <v>2410</v>
      </c>
      <c r="B2412" s="85" t="s">
        <v>1225</v>
      </c>
      <c r="C2412" s="100" t="s">
        <v>1226</v>
      </c>
      <c r="D2412" s="90">
        <v>4.718</v>
      </c>
      <c r="E2412" s="90">
        <v>3.681</v>
      </c>
      <c r="F2412" s="90">
        <v>0</v>
      </c>
    </row>
    <row r="2413" spans="1:6" ht="25.5" x14ac:dyDescent="0.2">
      <c r="A2413" s="89">
        <v>2411</v>
      </c>
      <c r="B2413" s="85" t="s">
        <v>4526</v>
      </c>
      <c r="C2413" s="100" t="s">
        <v>4527</v>
      </c>
      <c r="D2413" s="90">
        <v>28.140999999999998</v>
      </c>
      <c r="E2413" s="90">
        <v>22.260999999999999</v>
      </c>
      <c r="F2413" s="90">
        <v>0</v>
      </c>
    </row>
    <row r="2414" spans="1:6" ht="25.5" x14ac:dyDescent="0.2">
      <c r="A2414" s="89">
        <v>2412</v>
      </c>
      <c r="B2414" s="85" t="s">
        <v>4528</v>
      </c>
      <c r="C2414" s="100" t="s">
        <v>4529</v>
      </c>
      <c r="D2414" s="90">
        <v>243.97499999999999</v>
      </c>
      <c r="E2414" s="90">
        <v>191.697</v>
      </c>
      <c r="F2414" s="90">
        <v>0</v>
      </c>
    </row>
    <row r="2415" spans="1:6" ht="25.5" x14ac:dyDescent="0.2">
      <c r="A2415" s="89">
        <v>2413</v>
      </c>
      <c r="B2415" s="85" t="s">
        <v>1227</v>
      </c>
      <c r="C2415" s="100" t="s">
        <v>1228</v>
      </c>
      <c r="D2415" s="90">
        <v>47.442999999999998</v>
      </c>
      <c r="E2415" s="90">
        <v>37.100999999999999</v>
      </c>
      <c r="F2415" s="90">
        <v>0</v>
      </c>
    </row>
    <row r="2416" spans="1:6" ht="25.5" x14ac:dyDescent="0.2">
      <c r="A2416" s="89">
        <v>2414</v>
      </c>
      <c r="B2416" s="85" t="s">
        <v>1229</v>
      </c>
      <c r="C2416" s="100" t="s">
        <v>1230</v>
      </c>
      <c r="D2416" s="90">
        <v>191.92</v>
      </c>
      <c r="E2416" s="90">
        <v>149.81700000000001</v>
      </c>
      <c r="F2416" s="90">
        <v>0</v>
      </c>
    </row>
    <row r="2417" spans="1:6" ht="25.5" x14ac:dyDescent="0.2">
      <c r="A2417" s="89">
        <v>2415</v>
      </c>
      <c r="B2417" s="85" t="s">
        <v>4530</v>
      </c>
      <c r="C2417" s="100" t="s">
        <v>4531</v>
      </c>
      <c r="D2417" s="90">
        <v>364.07100000000003</v>
      </c>
      <c r="E2417" s="90">
        <v>283.41399999999999</v>
      </c>
      <c r="F2417" s="90">
        <v>0</v>
      </c>
    </row>
    <row r="2418" spans="1:6" ht="25.5" x14ac:dyDescent="0.2">
      <c r="A2418" s="89">
        <v>2416</v>
      </c>
      <c r="B2418" s="85" t="s">
        <v>1231</v>
      </c>
      <c r="C2418" s="100" t="s">
        <v>1232</v>
      </c>
      <c r="D2418" s="90">
        <v>5158.3580000000002</v>
      </c>
      <c r="E2418" s="90">
        <v>4029.7060000000001</v>
      </c>
      <c r="F2418" s="90">
        <v>0</v>
      </c>
    </row>
    <row r="2419" spans="1:6" ht="25.5" x14ac:dyDescent="0.2">
      <c r="A2419" s="89">
        <v>2417</v>
      </c>
      <c r="B2419" s="85" t="s">
        <v>1233</v>
      </c>
      <c r="C2419" s="100" t="s">
        <v>7302</v>
      </c>
      <c r="D2419" s="90">
        <v>1627.6310000000001</v>
      </c>
      <c r="E2419" s="90">
        <v>1274.5129999999999</v>
      </c>
      <c r="F2419" s="90">
        <v>0</v>
      </c>
    </row>
    <row r="2420" spans="1:6" ht="25.5" x14ac:dyDescent="0.2">
      <c r="A2420" s="89">
        <v>2418</v>
      </c>
      <c r="B2420" s="85" t="s">
        <v>1234</v>
      </c>
      <c r="C2420" s="100" t="s">
        <v>1235</v>
      </c>
      <c r="D2420" s="90">
        <v>457.93799999999999</v>
      </c>
      <c r="E2420" s="90">
        <v>364.38099999999997</v>
      </c>
      <c r="F2420" s="90">
        <v>0</v>
      </c>
    </row>
    <row r="2421" spans="1:6" ht="25.5" x14ac:dyDescent="0.2">
      <c r="A2421" s="89">
        <v>2419</v>
      </c>
      <c r="B2421" s="85" t="s">
        <v>4532</v>
      </c>
      <c r="C2421" s="100" t="s">
        <v>4533</v>
      </c>
      <c r="D2421" s="90">
        <v>3162.7080000000001</v>
      </c>
      <c r="E2421" s="90">
        <v>2471.34</v>
      </c>
      <c r="F2421" s="90">
        <v>0</v>
      </c>
    </row>
    <row r="2422" spans="1:6" ht="25.5" x14ac:dyDescent="0.2">
      <c r="A2422" s="89">
        <v>2420</v>
      </c>
      <c r="B2422" s="85" t="s">
        <v>1236</v>
      </c>
      <c r="C2422" s="100" t="s">
        <v>1237</v>
      </c>
      <c r="D2422" s="90">
        <v>178.31</v>
      </c>
      <c r="E2422" s="90">
        <v>139.34100000000001</v>
      </c>
      <c r="F2422" s="90">
        <v>0</v>
      </c>
    </row>
    <row r="2423" spans="1:6" ht="25.5" x14ac:dyDescent="0.2">
      <c r="A2423" s="89">
        <v>2421</v>
      </c>
      <c r="B2423" s="85" t="s">
        <v>1238</v>
      </c>
      <c r="C2423" s="100" t="s">
        <v>1239</v>
      </c>
      <c r="D2423" s="90">
        <v>16.998999999999999</v>
      </c>
      <c r="E2423" s="90">
        <v>13.26</v>
      </c>
      <c r="F2423" s="90">
        <v>0</v>
      </c>
    </row>
    <row r="2424" spans="1:6" ht="25.5" x14ac:dyDescent="0.2">
      <c r="A2424" s="89">
        <v>2422</v>
      </c>
      <c r="B2424" s="85" t="s">
        <v>1240</v>
      </c>
      <c r="C2424" s="100" t="s">
        <v>1241</v>
      </c>
      <c r="D2424" s="90">
        <v>597.35400000000004</v>
      </c>
      <c r="E2424" s="90">
        <v>466.38600000000002</v>
      </c>
      <c r="F2424" s="90">
        <v>0</v>
      </c>
    </row>
    <row r="2425" spans="1:6" ht="25.5" x14ac:dyDescent="0.2">
      <c r="A2425" s="89">
        <v>2423</v>
      </c>
      <c r="B2425" s="85" t="s">
        <v>4534</v>
      </c>
      <c r="C2425" s="100" t="s">
        <v>4535</v>
      </c>
      <c r="D2425" s="90">
        <v>12934.607</v>
      </c>
      <c r="E2425" s="90">
        <v>10197.683000000001</v>
      </c>
      <c r="F2425" s="90">
        <v>0</v>
      </c>
    </row>
    <row r="2426" spans="1:6" ht="25.5" x14ac:dyDescent="0.2">
      <c r="A2426" s="89">
        <v>2424</v>
      </c>
      <c r="B2426" s="85" t="s">
        <v>4536</v>
      </c>
      <c r="C2426" s="100" t="s">
        <v>4537</v>
      </c>
      <c r="D2426" s="90">
        <v>47.81</v>
      </c>
      <c r="E2426" s="90">
        <v>37.292000000000002</v>
      </c>
      <c r="F2426" s="90">
        <v>0</v>
      </c>
    </row>
    <row r="2427" spans="1:6" ht="25.5" x14ac:dyDescent="0.2">
      <c r="A2427" s="89">
        <v>2425</v>
      </c>
      <c r="B2427" s="85" t="s">
        <v>4538</v>
      </c>
      <c r="C2427" s="100" t="s">
        <v>4539</v>
      </c>
      <c r="D2427" s="90">
        <v>745.05899999999997</v>
      </c>
      <c r="E2427" s="90">
        <v>584.15099999999995</v>
      </c>
      <c r="F2427" s="90">
        <v>0</v>
      </c>
    </row>
    <row r="2428" spans="1:6" ht="25.5" x14ac:dyDescent="0.2">
      <c r="A2428" s="89">
        <v>2426</v>
      </c>
      <c r="B2428" s="85" t="s">
        <v>4540</v>
      </c>
      <c r="C2428" s="100" t="s">
        <v>4541</v>
      </c>
      <c r="D2428" s="90">
        <v>67.218000000000004</v>
      </c>
      <c r="E2428" s="90">
        <v>52.911000000000001</v>
      </c>
      <c r="F2428" s="90">
        <v>0</v>
      </c>
    </row>
    <row r="2429" spans="1:6" ht="25.5" x14ac:dyDescent="0.2">
      <c r="A2429" s="89">
        <v>2427</v>
      </c>
      <c r="B2429" s="85" t="s">
        <v>4542</v>
      </c>
      <c r="C2429" s="100" t="s">
        <v>4543</v>
      </c>
      <c r="D2429" s="90">
        <v>73.430000000000007</v>
      </c>
      <c r="E2429" s="90">
        <v>57.276000000000003</v>
      </c>
      <c r="F2429" s="90">
        <v>0</v>
      </c>
    </row>
    <row r="2430" spans="1:6" ht="25.5" x14ac:dyDescent="0.2">
      <c r="A2430" s="89">
        <v>2428</v>
      </c>
      <c r="B2430" s="85" t="s">
        <v>4544</v>
      </c>
      <c r="C2430" s="100" t="s">
        <v>4545</v>
      </c>
      <c r="D2430" s="90">
        <v>129.07499999999999</v>
      </c>
      <c r="E2430" s="90">
        <v>100.878</v>
      </c>
      <c r="F2430" s="90">
        <v>0</v>
      </c>
    </row>
    <row r="2431" spans="1:6" ht="25.5" x14ac:dyDescent="0.2">
      <c r="A2431" s="89">
        <v>2429</v>
      </c>
      <c r="B2431" s="85" t="s">
        <v>4546</v>
      </c>
      <c r="C2431" s="100" t="s">
        <v>4547</v>
      </c>
      <c r="D2431" s="90">
        <v>2218.9389999999999</v>
      </c>
      <c r="E2431" s="90">
        <v>1737.992</v>
      </c>
      <c r="F2431" s="90">
        <v>0</v>
      </c>
    </row>
    <row r="2432" spans="1:6" ht="25.5" x14ac:dyDescent="0.2">
      <c r="A2432" s="89">
        <v>2430</v>
      </c>
      <c r="B2432" s="85" t="s">
        <v>4548</v>
      </c>
      <c r="C2432" s="100" t="s">
        <v>4549</v>
      </c>
      <c r="D2432" s="90">
        <v>118.221</v>
      </c>
      <c r="E2432" s="90">
        <v>92.602999999999994</v>
      </c>
      <c r="F2432" s="90">
        <v>0</v>
      </c>
    </row>
    <row r="2433" spans="1:6" ht="25.5" x14ac:dyDescent="0.2">
      <c r="A2433" s="89">
        <v>2431</v>
      </c>
      <c r="B2433" s="85" t="s">
        <v>4550</v>
      </c>
      <c r="C2433" s="100" t="s">
        <v>4551</v>
      </c>
      <c r="D2433" s="90">
        <v>87.179000000000002</v>
      </c>
      <c r="E2433" s="90">
        <v>68.266999999999996</v>
      </c>
      <c r="F2433" s="90">
        <v>0</v>
      </c>
    </row>
    <row r="2434" spans="1:6" ht="25.5" x14ac:dyDescent="0.2">
      <c r="A2434" s="89">
        <v>2432</v>
      </c>
      <c r="B2434" s="85" t="s">
        <v>4552</v>
      </c>
      <c r="C2434" s="100" t="s">
        <v>4553</v>
      </c>
      <c r="D2434" s="90">
        <v>70.460999999999999</v>
      </c>
      <c r="E2434" s="90">
        <v>54.960999999999999</v>
      </c>
      <c r="F2434" s="90">
        <v>0</v>
      </c>
    </row>
    <row r="2435" spans="1:6" ht="25.5" x14ac:dyDescent="0.2">
      <c r="A2435" s="89">
        <v>2433</v>
      </c>
      <c r="B2435" s="85" t="s">
        <v>4554</v>
      </c>
      <c r="C2435" s="100" t="s">
        <v>4555</v>
      </c>
      <c r="D2435" s="90">
        <v>31.170999999999999</v>
      </c>
      <c r="E2435" s="90">
        <v>24.318000000000001</v>
      </c>
      <c r="F2435" s="90">
        <v>0</v>
      </c>
    </row>
    <row r="2436" spans="1:6" ht="25.5" x14ac:dyDescent="0.2">
      <c r="A2436" s="89">
        <v>2434</v>
      </c>
      <c r="B2436" s="85" t="s">
        <v>4556</v>
      </c>
      <c r="C2436" s="100" t="s">
        <v>4557</v>
      </c>
      <c r="D2436" s="90">
        <v>34.069000000000003</v>
      </c>
      <c r="E2436" s="90">
        <v>26.539000000000001</v>
      </c>
      <c r="F2436" s="90">
        <v>0</v>
      </c>
    </row>
    <row r="2437" spans="1:6" ht="25.5" x14ac:dyDescent="0.2">
      <c r="A2437" s="89">
        <v>2435</v>
      </c>
      <c r="B2437" s="85" t="s">
        <v>4558</v>
      </c>
      <c r="C2437" s="100" t="s">
        <v>4559</v>
      </c>
      <c r="D2437" s="90">
        <v>642.13099999999997</v>
      </c>
      <c r="E2437" s="90">
        <v>501.82299999999998</v>
      </c>
      <c r="F2437" s="90">
        <v>0</v>
      </c>
    </row>
    <row r="2438" spans="1:6" ht="25.5" x14ac:dyDescent="0.2">
      <c r="A2438" s="89">
        <v>2436</v>
      </c>
      <c r="B2438" s="85" t="s">
        <v>4560</v>
      </c>
      <c r="C2438" s="100" t="s">
        <v>4561</v>
      </c>
      <c r="D2438" s="90">
        <v>38.517000000000003</v>
      </c>
      <c r="E2438" s="90">
        <v>30.085999999999999</v>
      </c>
      <c r="F2438" s="90">
        <v>0</v>
      </c>
    </row>
    <row r="2439" spans="1:6" ht="25.5" x14ac:dyDescent="0.2">
      <c r="A2439" s="89">
        <v>2437</v>
      </c>
      <c r="B2439" s="85" t="s">
        <v>4562</v>
      </c>
      <c r="C2439" s="100" t="s">
        <v>4563</v>
      </c>
      <c r="D2439" s="90">
        <v>10.746</v>
      </c>
      <c r="E2439" s="90">
        <v>8.3819999999999997</v>
      </c>
      <c r="F2439" s="90">
        <v>0</v>
      </c>
    </row>
    <row r="2440" spans="1:6" ht="25.5" x14ac:dyDescent="0.2">
      <c r="A2440" s="89">
        <v>2438</v>
      </c>
      <c r="B2440" s="85" t="s">
        <v>4564</v>
      </c>
      <c r="C2440" s="100" t="s">
        <v>4565</v>
      </c>
      <c r="D2440" s="90">
        <v>201.78700000000001</v>
      </c>
      <c r="E2440" s="90">
        <v>158.08699999999999</v>
      </c>
      <c r="F2440" s="90">
        <v>0</v>
      </c>
    </row>
    <row r="2441" spans="1:6" ht="25.5" x14ac:dyDescent="0.2">
      <c r="A2441" s="89">
        <v>2439</v>
      </c>
      <c r="B2441" s="85" t="s">
        <v>4566</v>
      </c>
      <c r="C2441" s="100" t="s">
        <v>4567</v>
      </c>
      <c r="D2441" s="90">
        <v>317.64600000000002</v>
      </c>
      <c r="E2441" s="90">
        <v>249.971</v>
      </c>
      <c r="F2441" s="90">
        <v>0</v>
      </c>
    </row>
    <row r="2442" spans="1:6" ht="25.5" x14ac:dyDescent="0.2">
      <c r="A2442" s="89">
        <v>2440</v>
      </c>
      <c r="B2442" s="85" t="s">
        <v>4568</v>
      </c>
      <c r="C2442" s="100" t="s">
        <v>4569</v>
      </c>
      <c r="D2442" s="90">
        <v>83.097999999999999</v>
      </c>
      <c r="E2442" s="90">
        <v>64.884</v>
      </c>
      <c r="F2442" s="90">
        <v>0</v>
      </c>
    </row>
    <row r="2443" spans="1:6" ht="25.5" x14ac:dyDescent="0.2">
      <c r="A2443" s="89">
        <v>2441</v>
      </c>
      <c r="B2443" s="85" t="s">
        <v>4570</v>
      </c>
      <c r="C2443" s="100" t="s">
        <v>4571</v>
      </c>
      <c r="D2443" s="90">
        <v>349.41399999999999</v>
      </c>
      <c r="E2443" s="90">
        <v>273.67599999999999</v>
      </c>
      <c r="F2443" s="90">
        <v>0</v>
      </c>
    </row>
    <row r="2444" spans="1:6" ht="25.5" x14ac:dyDescent="0.2">
      <c r="A2444" s="89">
        <v>2442</v>
      </c>
      <c r="B2444" s="85" t="s">
        <v>1242</v>
      </c>
      <c r="C2444" s="100" t="s">
        <v>1243</v>
      </c>
      <c r="D2444" s="90">
        <v>85884.44</v>
      </c>
      <c r="E2444" s="90">
        <v>67336.343999999997</v>
      </c>
      <c r="F2444" s="90">
        <v>0</v>
      </c>
    </row>
    <row r="2445" spans="1:6" ht="25.5" x14ac:dyDescent="0.2">
      <c r="A2445" s="89">
        <v>2443</v>
      </c>
      <c r="B2445" s="85" t="s">
        <v>1244</v>
      </c>
      <c r="C2445" s="100" t="s">
        <v>1245</v>
      </c>
      <c r="D2445" s="90">
        <v>103464.768</v>
      </c>
      <c r="E2445" s="90">
        <v>81004.127999999997</v>
      </c>
      <c r="F2445" s="90">
        <v>0</v>
      </c>
    </row>
    <row r="2446" spans="1:6" ht="25.5" x14ac:dyDescent="0.2">
      <c r="A2446" s="89">
        <v>2444</v>
      </c>
      <c r="B2446" s="85" t="s">
        <v>1246</v>
      </c>
      <c r="C2446" s="100" t="s">
        <v>1247</v>
      </c>
      <c r="D2446" s="90">
        <v>5042.6450000000004</v>
      </c>
      <c r="E2446" s="90">
        <v>3945.7049999999999</v>
      </c>
      <c r="F2446" s="90">
        <v>0</v>
      </c>
    </row>
    <row r="2447" spans="1:6" ht="25.5" x14ac:dyDescent="0.2">
      <c r="A2447" s="89">
        <v>2445</v>
      </c>
      <c r="B2447" s="85" t="s">
        <v>1248</v>
      </c>
      <c r="C2447" s="100" t="s">
        <v>1249</v>
      </c>
      <c r="D2447" s="90">
        <v>750.95</v>
      </c>
      <c r="E2447" s="90">
        <v>586.46500000000003</v>
      </c>
      <c r="F2447" s="90">
        <v>0</v>
      </c>
    </row>
    <row r="2448" spans="1:6" ht="25.5" x14ac:dyDescent="0.2">
      <c r="A2448" s="89">
        <v>2446</v>
      </c>
      <c r="B2448" s="85" t="s">
        <v>1250</v>
      </c>
      <c r="C2448" s="100" t="s">
        <v>1251</v>
      </c>
      <c r="D2448" s="90">
        <v>20619.396000000001</v>
      </c>
      <c r="E2448" s="90">
        <v>16134.704</v>
      </c>
      <c r="F2448" s="90">
        <v>0</v>
      </c>
    </row>
    <row r="2449" spans="1:6" ht="25.5" x14ac:dyDescent="0.2">
      <c r="A2449" s="89">
        <v>2447</v>
      </c>
      <c r="B2449" s="85" t="s">
        <v>1252</v>
      </c>
      <c r="C2449" s="100" t="s">
        <v>1253</v>
      </c>
      <c r="D2449" s="90">
        <v>1304.915</v>
      </c>
      <c r="E2449" s="90">
        <v>1028.6010000000001</v>
      </c>
      <c r="F2449" s="90">
        <v>0</v>
      </c>
    </row>
    <row r="2450" spans="1:6" ht="25.5" x14ac:dyDescent="0.2">
      <c r="A2450" s="89">
        <v>2448</v>
      </c>
      <c r="B2450" s="85" t="s">
        <v>1254</v>
      </c>
      <c r="C2450" s="100" t="s">
        <v>1255</v>
      </c>
      <c r="D2450" s="90">
        <v>25565.78</v>
      </c>
      <c r="E2450" s="90">
        <v>20012.356</v>
      </c>
      <c r="F2450" s="90">
        <v>0</v>
      </c>
    </row>
    <row r="2451" spans="1:6" ht="25.5" x14ac:dyDescent="0.2">
      <c r="A2451" s="89">
        <v>2449</v>
      </c>
      <c r="B2451" s="85" t="s">
        <v>1256</v>
      </c>
      <c r="C2451" s="100" t="s">
        <v>1257</v>
      </c>
      <c r="D2451" s="90">
        <v>9226.2489999999998</v>
      </c>
      <c r="E2451" s="90">
        <v>7223.4639999999999</v>
      </c>
      <c r="F2451" s="90">
        <v>0</v>
      </c>
    </row>
    <row r="2452" spans="1:6" ht="25.5" x14ac:dyDescent="0.2">
      <c r="A2452" s="89">
        <v>2450</v>
      </c>
      <c r="B2452" s="85" t="s">
        <v>1258</v>
      </c>
      <c r="C2452" s="100" t="s">
        <v>1259</v>
      </c>
      <c r="D2452" s="90">
        <v>2802.1930000000002</v>
      </c>
      <c r="E2452" s="90">
        <v>2198.098</v>
      </c>
      <c r="F2452" s="90">
        <v>0</v>
      </c>
    </row>
    <row r="2453" spans="1:6" ht="25.5" x14ac:dyDescent="0.2">
      <c r="A2453" s="89">
        <v>2451</v>
      </c>
      <c r="B2453" s="85" t="s">
        <v>4572</v>
      </c>
      <c r="C2453" s="100" t="s">
        <v>4573</v>
      </c>
      <c r="D2453" s="90">
        <v>234.52199999999999</v>
      </c>
      <c r="E2453" s="90">
        <v>183.547</v>
      </c>
      <c r="F2453" s="90">
        <v>0</v>
      </c>
    </row>
    <row r="2454" spans="1:6" ht="25.5" x14ac:dyDescent="0.2">
      <c r="A2454" s="89">
        <v>2452</v>
      </c>
      <c r="B2454" s="85" t="s">
        <v>1260</v>
      </c>
      <c r="C2454" s="100" t="s">
        <v>1261</v>
      </c>
      <c r="D2454" s="90">
        <v>9480.3080000000009</v>
      </c>
      <c r="E2454" s="90">
        <v>7419.3689999999997</v>
      </c>
      <c r="F2454" s="90">
        <v>0</v>
      </c>
    </row>
    <row r="2455" spans="1:6" x14ac:dyDescent="0.2">
      <c r="A2455" s="89">
        <v>2453</v>
      </c>
      <c r="B2455" s="85" t="s">
        <v>1262</v>
      </c>
      <c r="C2455" s="100" t="s">
        <v>8705</v>
      </c>
      <c r="D2455" s="90">
        <v>5465.4970000000003</v>
      </c>
      <c r="E2455" s="90">
        <v>4304.0820000000003</v>
      </c>
      <c r="F2455" s="90">
        <v>0</v>
      </c>
    </row>
    <row r="2456" spans="1:6" ht="25.5" x14ac:dyDescent="0.2">
      <c r="A2456" s="89">
        <v>2454</v>
      </c>
      <c r="B2456" s="85" t="s">
        <v>1263</v>
      </c>
      <c r="C2456" s="100" t="s">
        <v>7303</v>
      </c>
      <c r="D2456" s="90">
        <v>4879.5439999999999</v>
      </c>
      <c r="E2456" s="90">
        <v>3821.29</v>
      </c>
      <c r="F2456" s="90">
        <v>0</v>
      </c>
    </row>
    <row r="2457" spans="1:6" ht="25.5" x14ac:dyDescent="0.2">
      <c r="A2457" s="89">
        <v>2455</v>
      </c>
      <c r="B2457" s="85" t="s">
        <v>1264</v>
      </c>
      <c r="C2457" s="100" t="s">
        <v>7304</v>
      </c>
      <c r="D2457" s="90">
        <v>1896.1320000000001</v>
      </c>
      <c r="E2457" s="90">
        <v>1488.4269999999999</v>
      </c>
      <c r="F2457" s="90">
        <v>0</v>
      </c>
    </row>
    <row r="2458" spans="1:6" x14ac:dyDescent="0.2">
      <c r="A2458" s="89">
        <v>2456</v>
      </c>
      <c r="B2458" s="85" t="s">
        <v>1265</v>
      </c>
      <c r="C2458" s="100" t="s">
        <v>8706</v>
      </c>
      <c r="D2458" s="90">
        <v>181.71600000000001</v>
      </c>
      <c r="E2458" s="90">
        <v>141.74</v>
      </c>
      <c r="F2458" s="90">
        <v>0</v>
      </c>
    </row>
    <row r="2459" spans="1:6" ht="25.5" x14ac:dyDescent="0.2">
      <c r="A2459" s="89">
        <v>2457</v>
      </c>
      <c r="B2459" s="85" t="s">
        <v>1266</v>
      </c>
      <c r="C2459" s="100" t="s">
        <v>1267</v>
      </c>
      <c r="D2459" s="90">
        <v>4.9169999999999998</v>
      </c>
      <c r="E2459" s="90">
        <v>3.8359999999999999</v>
      </c>
      <c r="F2459" s="90">
        <v>0</v>
      </c>
    </row>
    <row r="2460" spans="1:6" ht="25.5" x14ac:dyDescent="0.2">
      <c r="A2460" s="89">
        <v>2458</v>
      </c>
      <c r="B2460" s="85" t="s">
        <v>4574</v>
      </c>
      <c r="C2460" s="100" t="s">
        <v>4575</v>
      </c>
      <c r="D2460" s="90">
        <v>5.9409999999999998</v>
      </c>
      <c r="E2460" s="90">
        <v>4.6630000000000003</v>
      </c>
      <c r="F2460" s="90">
        <v>0</v>
      </c>
    </row>
    <row r="2461" spans="1:6" ht="25.5" x14ac:dyDescent="0.2">
      <c r="A2461" s="89">
        <v>2459</v>
      </c>
      <c r="B2461" s="85" t="s">
        <v>1268</v>
      </c>
      <c r="C2461" s="100" t="s">
        <v>1269</v>
      </c>
      <c r="D2461" s="90">
        <v>180.78899999999999</v>
      </c>
      <c r="E2461" s="90">
        <v>141.16999999999999</v>
      </c>
      <c r="F2461" s="90">
        <v>0</v>
      </c>
    </row>
    <row r="2462" spans="1:6" ht="25.5" x14ac:dyDescent="0.2">
      <c r="A2462" s="89">
        <v>2460</v>
      </c>
      <c r="B2462" s="85" t="s">
        <v>4576</v>
      </c>
      <c r="C2462" s="100" t="s">
        <v>4577</v>
      </c>
      <c r="D2462" s="90">
        <v>236.83600000000001</v>
      </c>
      <c r="E2462" s="90">
        <v>184.81399999999999</v>
      </c>
      <c r="F2462" s="90">
        <v>0</v>
      </c>
    </row>
    <row r="2463" spans="1:6" x14ac:dyDescent="0.2">
      <c r="A2463" s="89">
        <v>2461</v>
      </c>
      <c r="B2463" s="85" t="s">
        <v>1270</v>
      </c>
      <c r="C2463" s="100" t="s">
        <v>7305</v>
      </c>
      <c r="D2463" s="90">
        <v>282.75099999999998</v>
      </c>
      <c r="E2463" s="90">
        <v>220.74700000000001</v>
      </c>
      <c r="F2463" s="90">
        <v>0</v>
      </c>
    </row>
    <row r="2464" spans="1:6" ht="25.5" x14ac:dyDescent="0.2">
      <c r="A2464" s="89">
        <v>2462</v>
      </c>
      <c r="B2464" s="85" t="s">
        <v>4578</v>
      </c>
      <c r="C2464" s="100" t="s">
        <v>8707</v>
      </c>
      <c r="D2464" s="90">
        <v>556.89700000000005</v>
      </c>
      <c r="E2464" s="90">
        <v>435.64299999999997</v>
      </c>
      <c r="F2464" s="90">
        <v>0</v>
      </c>
    </row>
    <row r="2465" spans="1:6" ht="25.5" x14ac:dyDescent="0.2">
      <c r="A2465" s="89">
        <v>2463</v>
      </c>
      <c r="B2465" s="85" t="s">
        <v>1271</v>
      </c>
      <c r="C2465" s="100" t="s">
        <v>7306</v>
      </c>
      <c r="D2465" s="90">
        <v>250.72800000000001</v>
      </c>
      <c r="E2465" s="90">
        <v>195.11099999999999</v>
      </c>
      <c r="F2465" s="90">
        <v>0</v>
      </c>
    </row>
    <row r="2466" spans="1:6" ht="25.5" x14ac:dyDescent="0.2">
      <c r="A2466" s="89">
        <v>2464</v>
      </c>
      <c r="B2466" s="85" t="s">
        <v>4579</v>
      </c>
      <c r="C2466" s="100" t="s">
        <v>4580</v>
      </c>
      <c r="D2466" s="90">
        <v>342.17599999999999</v>
      </c>
      <c r="E2466" s="90">
        <v>267.77699999999999</v>
      </c>
      <c r="F2466" s="90">
        <v>0</v>
      </c>
    </row>
    <row r="2467" spans="1:6" ht="25.5" x14ac:dyDescent="0.2">
      <c r="A2467" s="89">
        <v>2465</v>
      </c>
      <c r="B2467" s="85" t="s">
        <v>4581</v>
      </c>
      <c r="C2467" s="100" t="s">
        <v>4582</v>
      </c>
      <c r="D2467" s="90">
        <v>114.09</v>
      </c>
      <c r="E2467" s="90">
        <v>90.619</v>
      </c>
      <c r="F2467" s="90">
        <v>0</v>
      </c>
    </row>
    <row r="2468" spans="1:6" ht="25.5" x14ac:dyDescent="0.2">
      <c r="A2468" s="89">
        <v>2466</v>
      </c>
      <c r="B2468" s="85" t="s">
        <v>4583</v>
      </c>
      <c r="C2468" s="100" t="s">
        <v>4584</v>
      </c>
      <c r="D2468" s="90">
        <v>1.5269999999999999</v>
      </c>
      <c r="E2468" s="90">
        <v>1.1919999999999999</v>
      </c>
      <c r="F2468" s="90">
        <v>0</v>
      </c>
    </row>
    <row r="2469" spans="1:6" ht="25.5" x14ac:dyDescent="0.2">
      <c r="A2469" s="89">
        <v>2467</v>
      </c>
      <c r="B2469" s="85" t="s">
        <v>4585</v>
      </c>
      <c r="C2469" s="100" t="s">
        <v>8708</v>
      </c>
      <c r="D2469" s="90">
        <v>743.30600000000004</v>
      </c>
      <c r="E2469" s="90">
        <v>581.29100000000005</v>
      </c>
      <c r="F2469" s="90">
        <v>0</v>
      </c>
    </row>
    <row r="2470" spans="1:6" ht="25.5" x14ac:dyDescent="0.2">
      <c r="A2470" s="89">
        <v>2468</v>
      </c>
      <c r="B2470" s="85" t="s">
        <v>1272</v>
      </c>
      <c r="C2470" s="100" t="s">
        <v>1273</v>
      </c>
      <c r="D2470" s="90">
        <v>14715.53</v>
      </c>
      <c r="E2470" s="90">
        <v>11509.712</v>
      </c>
      <c r="F2470" s="90">
        <v>0</v>
      </c>
    </row>
    <row r="2471" spans="1:6" x14ac:dyDescent="0.2">
      <c r="A2471" s="89">
        <v>2469</v>
      </c>
      <c r="B2471" s="85" t="s">
        <v>1274</v>
      </c>
      <c r="C2471" s="100" t="s">
        <v>8709</v>
      </c>
      <c r="D2471" s="90">
        <v>597.74599999999998</v>
      </c>
      <c r="E2471" s="90">
        <v>466.399</v>
      </c>
      <c r="F2471" s="90">
        <v>0</v>
      </c>
    </row>
    <row r="2472" spans="1:6" x14ac:dyDescent="0.2">
      <c r="A2472" s="89">
        <v>2470</v>
      </c>
      <c r="B2472" s="85" t="s">
        <v>4586</v>
      </c>
      <c r="C2472" s="100" t="s">
        <v>8710</v>
      </c>
      <c r="D2472" s="90">
        <v>1208.482</v>
      </c>
      <c r="E2472" s="90">
        <v>945.29300000000001</v>
      </c>
      <c r="F2472" s="90">
        <v>0</v>
      </c>
    </row>
    <row r="2473" spans="1:6" x14ac:dyDescent="0.2">
      <c r="A2473" s="89">
        <v>2471</v>
      </c>
      <c r="B2473" s="85" t="s">
        <v>1275</v>
      </c>
      <c r="C2473" s="100" t="s">
        <v>8711</v>
      </c>
      <c r="D2473" s="90">
        <v>122.164</v>
      </c>
      <c r="E2473" s="90">
        <v>95.591999999999999</v>
      </c>
      <c r="F2473" s="90">
        <v>0</v>
      </c>
    </row>
    <row r="2474" spans="1:6" ht="25.5" x14ac:dyDescent="0.2">
      <c r="A2474" s="89">
        <v>2472</v>
      </c>
      <c r="B2474" s="85" t="s">
        <v>1276</v>
      </c>
      <c r="C2474" s="100" t="s">
        <v>1277</v>
      </c>
      <c r="D2474" s="90">
        <v>39670.944000000003</v>
      </c>
      <c r="E2474" s="90">
        <v>31064.294000000002</v>
      </c>
      <c r="F2474" s="90">
        <v>0</v>
      </c>
    </row>
    <row r="2475" spans="1:6" ht="25.5" x14ac:dyDescent="0.2">
      <c r="A2475" s="89">
        <v>2473</v>
      </c>
      <c r="B2475" s="85" t="s">
        <v>1278</v>
      </c>
      <c r="C2475" s="100" t="s">
        <v>1279</v>
      </c>
      <c r="D2475" s="90">
        <v>985.53800000000001</v>
      </c>
      <c r="E2475" s="90">
        <v>755.45899999999995</v>
      </c>
      <c r="F2475" s="90">
        <v>0</v>
      </c>
    </row>
    <row r="2476" spans="1:6" ht="25.5" x14ac:dyDescent="0.2">
      <c r="A2476" s="89">
        <v>2474</v>
      </c>
      <c r="B2476" s="85" t="s">
        <v>1280</v>
      </c>
      <c r="C2476" s="100" t="s">
        <v>1281</v>
      </c>
      <c r="D2476" s="90">
        <v>107.672</v>
      </c>
      <c r="E2476" s="90">
        <v>84.403999999999996</v>
      </c>
      <c r="F2476" s="90">
        <v>0</v>
      </c>
    </row>
    <row r="2477" spans="1:6" ht="25.5" x14ac:dyDescent="0.2">
      <c r="A2477" s="89">
        <v>2475</v>
      </c>
      <c r="B2477" s="85" t="s">
        <v>1282</v>
      </c>
      <c r="C2477" s="100" t="s">
        <v>1283</v>
      </c>
      <c r="D2477" s="90">
        <v>868.41399999999999</v>
      </c>
      <c r="E2477" s="90">
        <v>684.197</v>
      </c>
      <c r="F2477" s="90">
        <v>0</v>
      </c>
    </row>
    <row r="2478" spans="1:6" ht="25.5" x14ac:dyDescent="0.2">
      <c r="A2478" s="89">
        <v>2476</v>
      </c>
      <c r="B2478" s="85" t="s">
        <v>1284</v>
      </c>
      <c r="C2478" s="100" t="s">
        <v>1285</v>
      </c>
      <c r="D2478" s="90">
        <v>130.94999999999999</v>
      </c>
      <c r="E2478" s="90">
        <v>102.325</v>
      </c>
      <c r="F2478" s="90">
        <v>0</v>
      </c>
    </row>
    <row r="2479" spans="1:6" ht="25.5" x14ac:dyDescent="0.2">
      <c r="A2479" s="89">
        <v>2477</v>
      </c>
      <c r="B2479" s="85" t="s">
        <v>1286</v>
      </c>
      <c r="C2479" s="100" t="s">
        <v>1287</v>
      </c>
      <c r="D2479" s="90">
        <v>557.35199999999998</v>
      </c>
      <c r="E2479" s="90">
        <v>439.05500000000001</v>
      </c>
      <c r="F2479" s="90">
        <v>0</v>
      </c>
    </row>
    <row r="2480" spans="1:6" ht="25.5" x14ac:dyDescent="0.2">
      <c r="A2480" s="89">
        <v>2478</v>
      </c>
      <c r="B2480" s="85" t="s">
        <v>1288</v>
      </c>
      <c r="C2480" s="100" t="s">
        <v>1289</v>
      </c>
      <c r="D2480" s="90">
        <v>10527.29</v>
      </c>
      <c r="E2480" s="90">
        <v>8244.6869999999999</v>
      </c>
      <c r="F2480" s="90">
        <v>0</v>
      </c>
    </row>
    <row r="2481" spans="1:6" ht="25.5" x14ac:dyDescent="0.2">
      <c r="A2481" s="89">
        <v>2479</v>
      </c>
      <c r="B2481" s="85" t="s">
        <v>1290</v>
      </c>
      <c r="C2481" s="100" t="s">
        <v>7307</v>
      </c>
      <c r="D2481" s="90">
        <v>240.33600000000001</v>
      </c>
      <c r="E2481" s="90">
        <v>239.07</v>
      </c>
      <c r="F2481" s="90">
        <v>0</v>
      </c>
    </row>
    <row r="2482" spans="1:6" ht="25.5" x14ac:dyDescent="0.2">
      <c r="A2482" s="89">
        <v>2480</v>
      </c>
      <c r="B2482" s="85" t="s">
        <v>1291</v>
      </c>
      <c r="C2482" s="100" t="s">
        <v>1292</v>
      </c>
      <c r="D2482" s="90">
        <v>207.79400000000001</v>
      </c>
      <c r="E2482" s="90">
        <v>210.934</v>
      </c>
      <c r="F2482" s="90">
        <v>0</v>
      </c>
    </row>
    <row r="2483" spans="1:6" ht="25.5" x14ac:dyDescent="0.2">
      <c r="A2483" s="89">
        <v>2481</v>
      </c>
      <c r="B2483" s="85" t="s">
        <v>1293</v>
      </c>
      <c r="C2483" s="100" t="s">
        <v>1294</v>
      </c>
      <c r="D2483" s="90">
        <v>1945.249</v>
      </c>
      <c r="E2483" s="90">
        <v>1514.088</v>
      </c>
      <c r="F2483" s="90">
        <v>0</v>
      </c>
    </row>
    <row r="2484" spans="1:6" ht="25.5" x14ac:dyDescent="0.2">
      <c r="A2484" s="89">
        <v>2482</v>
      </c>
      <c r="B2484" s="85" t="s">
        <v>1295</v>
      </c>
      <c r="C2484" s="100" t="s">
        <v>1296</v>
      </c>
      <c r="D2484" s="90">
        <v>997.09900000000005</v>
      </c>
      <c r="E2484" s="90">
        <v>780.86599999999999</v>
      </c>
      <c r="F2484" s="90">
        <v>0</v>
      </c>
    </row>
    <row r="2485" spans="1:6" ht="25.5" x14ac:dyDescent="0.2">
      <c r="A2485" s="89">
        <v>2483</v>
      </c>
      <c r="B2485" s="85" t="s">
        <v>4587</v>
      </c>
      <c r="C2485" s="100" t="s">
        <v>1296</v>
      </c>
      <c r="D2485" s="90">
        <v>466.57600000000002</v>
      </c>
      <c r="E2485" s="90">
        <v>364.93099999999998</v>
      </c>
      <c r="F2485" s="90">
        <v>0</v>
      </c>
    </row>
    <row r="2486" spans="1:6" ht="25.5" x14ac:dyDescent="0.2">
      <c r="A2486" s="89">
        <v>2484</v>
      </c>
      <c r="B2486" s="85" t="s">
        <v>4588</v>
      </c>
      <c r="C2486" s="100" t="s">
        <v>1296</v>
      </c>
      <c r="D2486" s="90">
        <v>5808.5060000000003</v>
      </c>
      <c r="E2486" s="90">
        <v>4554.7780000000002</v>
      </c>
      <c r="F2486" s="90">
        <v>0</v>
      </c>
    </row>
    <row r="2487" spans="1:6" ht="25.5" x14ac:dyDescent="0.2">
      <c r="A2487" s="89">
        <v>2485</v>
      </c>
      <c r="B2487" s="85" t="s">
        <v>1297</v>
      </c>
      <c r="C2487" s="100" t="s">
        <v>1298</v>
      </c>
      <c r="D2487" s="90">
        <v>1446.229</v>
      </c>
      <c r="E2487" s="90">
        <v>1130.9760000000001</v>
      </c>
      <c r="F2487" s="90">
        <v>0</v>
      </c>
    </row>
    <row r="2488" spans="1:6" ht="25.5" x14ac:dyDescent="0.2">
      <c r="A2488" s="89">
        <v>2486</v>
      </c>
      <c r="B2488" s="85" t="s">
        <v>4589</v>
      </c>
      <c r="C2488" s="100" t="s">
        <v>4590</v>
      </c>
      <c r="D2488" s="90">
        <v>5488.2560000000003</v>
      </c>
      <c r="E2488" s="90">
        <v>4295.1899999999996</v>
      </c>
      <c r="F2488" s="90">
        <v>0</v>
      </c>
    </row>
    <row r="2489" spans="1:6" ht="25.5" x14ac:dyDescent="0.2">
      <c r="A2489" s="89">
        <v>2487</v>
      </c>
      <c r="B2489" s="85" t="s">
        <v>1299</v>
      </c>
      <c r="C2489" s="100" t="s">
        <v>1300</v>
      </c>
      <c r="D2489" s="90">
        <v>1653.6980000000001</v>
      </c>
      <c r="E2489" s="90">
        <v>1290.5550000000001</v>
      </c>
      <c r="F2489" s="90">
        <v>0</v>
      </c>
    </row>
    <row r="2490" spans="1:6" ht="25.5" x14ac:dyDescent="0.2">
      <c r="A2490" s="89">
        <v>2488</v>
      </c>
      <c r="B2490" s="85" t="s">
        <v>4591</v>
      </c>
      <c r="C2490" s="100" t="s">
        <v>4592</v>
      </c>
      <c r="D2490" s="90">
        <v>9929.6669999999995</v>
      </c>
      <c r="E2490" s="90">
        <v>7784.3410000000003</v>
      </c>
      <c r="F2490" s="90">
        <v>0</v>
      </c>
    </row>
    <row r="2491" spans="1:6" ht="25.5" x14ac:dyDescent="0.2">
      <c r="A2491" s="89">
        <v>2489</v>
      </c>
      <c r="B2491" s="85" t="s">
        <v>1301</v>
      </c>
      <c r="C2491" s="100" t="s">
        <v>1302</v>
      </c>
      <c r="D2491" s="90">
        <v>373.22399999999999</v>
      </c>
      <c r="E2491" s="90">
        <v>292.32</v>
      </c>
      <c r="F2491" s="90">
        <v>0</v>
      </c>
    </row>
    <row r="2492" spans="1:6" ht="25.5" x14ac:dyDescent="0.2">
      <c r="A2492" s="89">
        <v>2490</v>
      </c>
      <c r="B2492" s="85" t="s">
        <v>1303</v>
      </c>
      <c r="C2492" s="100" t="s">
        <v>1302</v>
      </c>
      <c r="D2492" s="90">
        <v>276.62900000000002</v>
      </c>
      <c r="E2492" s="90">
        <v>218.494</v>
      </c>
      <c r="F2492" s="90">
        <v>0</v>
      </c>
    </row>
    <row r="2493" spans="1:6" ht="25.5" x14ac:dyDescent="0.2">
      <c r="A2493" s="89">
        <v>2491</v>
      </c>
      <c r="B2493" s="85" t="s">
        <v>4593</v>
      </c>
      <c r="C2493" s="100" t="s">
        <v>1302</v>
      </c>
      <c r="D2493" s="90">
        <v>260.798</v>
      </c>
      <c r="E2493" s="90">
        <v>203.84</v>
      </c>
      <c r="F2493" s="90">
        <v>0</v>
      </c>
    </row>
    <row r="2494" spans="1:6" ht="25.5" x14ac:dyDescent="0.2">
      <c r="A2494" s="89">
        <v>2492</v>
      </c>
      <c r="B2494" s="85" t="s">
        <v>4594</v>
      </c>
      <c r="C2494" s="100" t="s">
        <v>8712</v>
      </c>
      <c r="D2494" s="90">
        <v>1412.296</v>
      </c>
      <c r="E2494" s="90">
        <v>1103.1099999999999</v>
      </c>
      <c r="F2494" s="90">
        <v>0</v>
      </c>
    </row>
    <row r="2495" spans="1:6" ht="25.5" x14ac:dyDescent="0.2">
      <c r="A2495" s="89">
        <v>2493</v>
      </c>
      <c r="B2495" s="85" t="s">
        <v>4595</v>
      </c>
      <c r="C2495" s="100" t="s">
        <v>4596</v>
      </c>
      <c r="D2495" s="90">
        <v>177.77799999999999</v>
      </c>
      <c r="E2495" s="90">
        <v>139.18100000000001</v>
      </c>
      <c r="F2495" s="90">
        <v>0</v>
      </c>
    </row>
    <row r="2496" spans="1:6" ht="25.5" x14ac:dyDescent="0.2">
      <c r="A2496" s="89">
        <v>2494</v>
      </c>
      <c r="B2496" s="85" t="s">
        <v>4597</v>
      </c>
      <c r="C2496" s="100" t="s">
        <v>4596</v>
      </c>
      <c r="D2496" s="90">
        <v>63.104999999999997</v>
      </c>
      <c r="E2496" s="90">
        <v>49.463000000000001</v>
      </c>
      <c r="F2496" s="90">
        <v>0</v>
      </c>
    </row>
    <row r="2497" spans="1:6" ht="25.5" x14ac:dyDescent="0.2">
      <c r="A2497" s="89">
        <v>2495</v>
      </c>
      <c r="B2497" s="85" t="s">
        <v>4598</v>
      </c>
      <c r="C2497" s="100" t="s">
        <v>4599</v>
      </c>
      <c r="D2497" s="90">
        <v>565.72799999999995</v>
      </c>
      <c r="E2497" s="90">
        <v>441.95400000000001</v>
      </c>
      <c r="F2497" s="90">
        <v>0</v>
      </c>
    </row>
    <row r="2498" spans="1:6" ht="25.5" x14ac:dyDescent="0.2">
      <c r="A2498" s="89">
        <v>2496</v>
      </c>
      <c r="B2498" s="85" t="s">
        <v>1304</v>
      </c>
      <c r="C2498" s="100" t="s">
        <v>1305</v>
      </c>
      <c r="D2498" s="90">
        <v>1026.0999999999999</v>
      </c>
      <c r="E2498" s="90">
        <v>802.15099999999995</v>
      </c>
      <c r="F2498" s="90">
        <v>0</v>
      </c>
    </row>
    <row r="2499" spans="1:6" x14ac:dyDescent="0.2">
      <c r="A2499" s="89">
        <v>2497</v>
      </c>
      <c r="B2499" s="85" t="s">
        <v>1306</v>
      </c>
      <c r="C2499" s="100" t="s">
        <v>7308</v>
      </c>
      <c r="D2499" s="90">
        <v>98.349000000000004</v>
      </c>
      <c r="E2499" s="90">
        <v>77.307000000000002</v>
      </c>
      <c r="F2499" s="90">
        <v>0</v>
      </c>
    </row>
    <row r="2500" spans="1:6" x14ac:dyDescent="0.2">
      <c r="A2500" s="89">
        <v>2498</v>
      </c>
      <c r="B2500" s="85" t="s">
        <v>1307</v>
      </c>
      <c r="C2500" s="100" t="s">
        <v>8713</v>
      </c>
      <c r="D2500" s="90">
        <v>1116.579</v>
      </c>
      <c r="E2500" s="90">
        <v>884.02499999999998</v>
      </c>
      <c r="F2500" s="90">
        <v>0</v>
      </c>
    </row>
    <row r="2501" spans="1:6" x14ac:dyDescent="0.2">
      <c r="A2501" s="89">
        <v>2499</v>
      </c>
      <c r="B2501" s="85" t="s">
        <v>4600</v>
      </c>
      <c r="C2501" s="100" t="s">
        <v>8714</v>
      </c>
      <c r="D2501" s="90">
        <v>7413.982</v>
      </c>
      <c r="E2501" s="90">
        <v>5794.7460000000001</v>
      </c>
      <c r="F2501" s="90">
        <v>0</v>
      </c>
    </row>
    <row r="2502" spans="1:6" x14ac:dyDescent="0.2">
      <c r="A2502" s="89">
        <v>2500</v>
      </c>
      <c r="B2502" s="85" t="s">
        <v>1308</v>
      </c>
      <c r="C2502" s="100" t="s">
        <v>8715</v>
      </c>
      <c r="D2502" s="90">
        <v>96927.415999999997</v>
      </c>
      <c r="E2502" s="90">
        <v>75748.679999999993</v>
      </c>
      <c r="F2502" s="90">
        <v>0</v>
      </c>
    </row>
    <row r="2503" spans="1:6" x14ac:dyDescent="0.2">
      <c r="A2503" s="89">
        <v>2501</v>
      </c>
      <c r="B2503" s="85" t="s">
        <v>4601</v>
      </c>
      <c r="C2503" s="100" t="s">
        <v>8716</v>
      </c>
      <c r="D2503" s="90">
        <v>1637.0329999999999</v>
      </c>
      <c r="E2503" s="90">
        <v>1283.7940000000001</v>
      </c>
      <c r="F2503" s="90">
        <v>0</v>
      </c>
    </row>
    <row r="2504" spans="1:6" ht="25.5" x14ac:dyDescent="0.2">
      <c r="A2504" s="89">
        <v>2502</v>
      </c>
      <c r="B2504" s="85" t="s">
        <v>1309</v>
      </c>
      <c r="C2504" s="100" t="s">
        <v>7309</v>
      </c>
      <c r="D2504" s="90">
        <v>166.26499999999999</v>
      </c>
      <c r="E2504" s="90">
        <v>125.604</v>
      </c>
      <c r="F2504" s="90">
        <v>0</v>
      </c>
    </row>
    <row r="2505" spans="1:6" ht="25.5" x14ac:dyDescent="0.2">
      <c r="A2505" s="89">
        <v>2503</v>
      </c>
      <c r="B2505" s="85" t="s">
        <v>1310</v>
      </c>
      <c r="C2505" s="100" t="s">
        <v>1195</v>
      </c>
      <c r="D2505" s="90">
        <v>3132.0329999999999</v>
      </c>
      <c r="E2505" s="90">
        <v>2449.393</v>
      </c>
      <c r="F2505" s="90">
        <v>0</v>
      </c>
    </row>
    <row r="2506" spans="1:6" x14ac:dyDescent="0.2">
      <c r="A2506" s="89">
        <v>2504</v>
      </c>
      <c r="B2506" s="85" t="s">
        <v>1311</v>
      </c>
      <c r="C2506" s="100" t="s">
        <v>7310</v>
      </c>
      <c r="D2506" s="90">
        <v>13436.985000000001</v>
      </c>
      <c r="E2506" s="90">
        <v>10528.594999999999</v>
      </c>
      <c r="F2506" s="90">
        <v>0</v>
      </c>
    </row>
    <row r="2507" spans="1:6" ht="25.5" x14ac:dyDescent="0.2">
      <c r="A2507" s="89">
        <v>2505</v>
      </c>
      <c r="B2507" s="85" t="s">
        <v>4602</v>
      </c>
      <c r="C2507" s="100" t="s">
        <v>8717</v>
      </c>
      <c r="D2507" s="90">
        <v>112154.67200000001</v>
      </c>
      <c r="E2507" s="90">
        <v>87676.936000000002</v>
      </c>
      <c r="F2507" s="90">
        <v>0</v>
      </c>
    </row>
    <row r="2508" spans="1:6" ht="25.5" x14ac:dyDescent="0.2">
      <c r="A2508" s="89">
        <v>2506</v>
      </c>
      <c r="B2508" s="85" t="s">
        <v>1312</v>
      </c>
      <c r="C2508" s="100" t="s">
        <v>1313</v>
      </c>
      <c r="D2508" s="90">
        <v>9881.6209999999992</v>
      </c>
      <c r="E2508" s="90">
        <v>7722.06</v>
      </c>
      <c r="F2508" s="90">
        <v>0</v>
      </c>
    </row>
    <row r="2509" spans="1:6" ht="25.5" x14ac:dyDescent="0.2">
      <c r="A2509" s="89">
        <v>2507</v>
      </c>
      <c r="B2509" s="85" t="s">
        <v>1314</v>
      </c>
      <c r="C2509" s="100" t="s">
        <v>1315</v>
      </c>
      <c r="D2509" s="90">
        <v>1223.1030000000001</v>
      </c>
      <c r="E2509" s="90">
        <v>960.58500000000004</v>
      </c>
      <c r="F2509" s="90">
        <v>0</v>
      </c>
    </row>
    <row r="2510" spans="1:6" ht="25.5" x14ac:dyDescent="0.2">
      <c r="A2510" s="89">
        <v>2508</v>
      </c>
      <c r="B2510" s="85" t="s">
        <v>1316</v>
      </c>
      <c r="C2510" s="100" t="s">
        <v>1317</v>
      </c>
      <c r="D2510" s="90">
        <v>56348.644</v>
      </c>
      <c r="E2510" s="90">
        <v>44139.008000000002</v>
      </c>
      <c r="F2510" s="90">
        <v>0</v>
      </c>
    </row>
    <row r="2511" spans="1:6" ht="25.5" x14ac:dyDescent="0.2">
      <c r="A2511" s="89">
        <v>2509</v>
      </c>
      <c r="B2511" s="85" t="s">
        <v>1318</v>
      </c>
      <c r="C2511" s="100" t="s">
        <v>1317</v>
      </c>
      <c r="D2511" s="90">
        <v>1151.3130000000001</v>
      </c>
      <c r="E2511" s="90">
        <v>914.428</v>
      </c>
      <c r="F2511" s="90">
        <v>0</v>
      </c>
    </row>
    <row r="2512" spans="1:6" ht="25.5" x14ac:dyDescent="0.2">
      <c r="A2512" s="89">
        <v>2510</v>
      </c>
      <c r="B2512" s="85" t="s">
        <v>1319</v>
      </c>
      <c r="C2512" s="100" t="s">
        <v>1317</v>
      </c>
      <c r="D2512" s="90">
        <v>23005.326000000001</v>
      </c>
      <c r="E2512" s="90">
        <v>17981.473999999998</v>
      </c>
      <c r="F2512" s="90">
        <v>0</v>
      </c>
    </row>
    <row r="2513" spans="1:6" x14ac:dyDescent="0.2">
      <c r="A2513" s="89">
        <v>2511</v>
      </c>
      <c r="B2513" s="85" t="s">
        <v>1320</v>
      </c>
      <c r="C2513" s="100" t="s">
        <v>7311</v>
      </c>
      <c r="D2513" s="90">
        <v>14082.012000000001</v>
      </c>
      <c r="E2513" s="90">
        <v>10039.040000000001</v>
      </c>
      <c r="F2513" s="90">
        <v>0</v>
      </c>
    </row>
    <row r="2514" spans="1:6" x14ac:dyDescent="0.2">
      <c r="A2514" s="89">
        <v>2512</v>
      </c>
      <c r="B2514" s="85" t="s">
        <v>1321</v>
      </c>
      <c r="C2514" s="100" t="s">
        <v>8718</v>
      </c>
      <c r="D2514" s="90">
        <v>22040.117999999999</v>
      </c>
      <c r="E2514" s="90">
        <v>17026.112000000001</v>
      </c>
      <c r="F2514" s="90">
        <v>0</v>
      </c>
    </row>
    <row r="2515" spans="1:6" x14ac:dyDescent="0.2">
      <c r="A2515" s="89">
        <v>2513</v>
      </c>
      <c r="B2515" s="85" t="s">
        <v>4603</v>
      </c>
      <c r="C2515" s="100" t="s">
        <v>8719</v>
      </c>
      <c r="D2515" s="90">
        <v>51515.627999999997</v>
      </c>
      <c r="E2515" s="90">
        <v>40256.567999999999</v>
      </c>
      <c r="F2515" s="90">
        <v>0</v>
      </c>
    </row>
    <row r="2516" spans="1:6" ht="25.5" x14ac:dyDescent="0.2">
      <c r="A2516" s="89">
        <v>2514</v>
      </c>
      <c r="B2516" s="85" t="s">
        <v>4604</v>
      </c>
      <c r="C2516" s="100" t="s">
        <v>8720</v>
      </c>
      <c r="D2516" s="90">
        <v>88392.271999999997</v>
      </c>
      <c r="E2516" s="90">
        <v>69037</v>
      </c>
      <c r="F2516" s="90">
        <v>0</v>
      </c>
    </row>
    <row r="2517" spans="1:6" ht="25.5" x14ac:dyDescent="0.2">
      <c r="A2517" s="89">
        <v>2515</v>
      </c>
      <c r="B2517" s="85" t="s">
        <v>1322</v>
      </c>
      <c r="C2517" s="100" t="s">
        <v>7312</v>
      </c>
      <c r="D2517" s="90">
        <v>442.92899999999997</v>
      </c>
      <c r="E2517" s="90">
        <v>345.81799999999998</v>
      </c>
      <c r="F2517" s="90">
        <v>0</v>
      </c>
    </row>
    <row r="2518" spans="1:6" x14ac:dyDescent="0.2">
      <c r="A2518" s="89">
        <v>2516</v>
      </c>
      <c r="B2518" s="85" t="s">
        <v>1323</v>
      </c>
      <c r="C2518" s="100" t="s">
        <v>8721</v>
      </c>
      <c r="D2518" s="90">
        <v>16300.241</v>
      </c>
      <c r="E2518" s="90">
        <v>12732.965</v>
      </c>
      <c r="F2518" s="90">
        <v>0</v>
      </c>
    </row>
    <row r="2519" spans="1:6" x14ac:dyDescent="0.2">
      <c r="A2519" s="89">
        <v>2517</v>
      </c>
      <c r="B2519" s="85" t="s">
        <v>4605</v>
      </c>
      <c r="C2519" s="100" t="s">
        <v>8722</v>
      </c>
      <c r="D2519" s="90">
        <v>65.144000000000005</v>
      </c>
      <c r="E2519" s="90">
        <v>50.997999999999998</v>
      </c>
      <c r="F2519" s="90">
        <v>0</v>
      </c>
    </row>
    <row r="2520" spans="1:6" ht="25.5" x14ac:dyDescent="0.2">
      <c r="A2520" s="89">
        <v>2518</v>
      </c>
      <c r="B2520" s="85" t="s">
        <v>1324</v>
      </c>
      <c r="C2520" s="100" t="s">
        <v>1325</v>
      </c>
      <c r="D2520" s="90">
        <v>6817.6130000000003</v>
      </c>
      <c r="E2520" s="90">
        <v>5335.527</v>
      </c>
      <c r="F2520" s="90">
        <v>0</v>
      </c>
    </row>
    <row r="2521" spans="1:6" ht="25.5" x14ac:dyDescent="0.2">
      <c r="A2521" s="89">
        <v>2519</v>
      </c>
      <c r="B2521" s="85" t="s">
        <v>1326</v>
      </c>
      <c r="C2521" s="100" t="s">
        <v>1327</v>
      </c>
      <c r="D2521" s="90">
        <v>516.048</v>
      </c>
      <c r="E2521" s="90">
        <v>404.10700000000003</v>
      </c>
      <c r="F2521" s="90">
        <v>0</v>
      </c>
    </row>
    <row r="2522" spans="1:6" x14ac:dyDescent="0.2">
      <c r="A2522" s="89">
        <v>2520</v>
      </c>
      <c r="B2522" s="85" t="s">
        <v>1328</v>
      </c>
      <c r="C2522" s="100" t="s">
        <v>7313</v>
      </c>
      <c r="D2522" s="90">
        <v>818.53300000000002</v>
      </c>
      <c r="E2522" s="90">
        <v>640.82500000000005</v>
      </c>
      <c r="F2522" s="90">
        <v>0</v>
      </c>
    </row>
    <row r="2523" spans="1:6" ht="25.5" x14ac:dyDescent="0.2">
      <c r="A2523" s="89">
        <v>2521</v>
      </c>
      <c r="B2523" s="85" t="s">
        <v>1329</v>
      </c>
      <c r="C2523" s="100" t="s">
        <v>7314</v>
      </c>
      <c r="D2523" s="90">
        <v>5967.509</v>
      </c>
      <c r="E2523" s="90">
        <v>4659.5479999999998</v>
      </c>
      <c r="F2523" s="90">
        <v>0</v>
      </c>
    </row>
    <row r="2524" spans="1:6" ht="25.5" x14ac:dyDescent="0.2">
      <c r="A2524" s="89">
        <v>2522</v>
      </c>
      <c r="B2524" s="85" t="s">
        <v>1330</v>
      </c>
      <c r="C2524" s="100" t="s">
        <v>1331</v>
      </c>
      <c r="D2524" s="90">
        <v>3063.7150000000001</v>
      </c>
      <c r="E2524" s="90">
        <v>2385.0279999999998</v>
      </c>
      <c r="F2524" s="90">
        <v>0</v>
      </c>
    </row>
    <row r="2525" spans="1:6" ht="25.5" x14ac:dyDescent="0.2">
      <c r="A2525" s="89">
        <v>2523</v>
      </c>
      <c r="B2525" s="85" t="s">
        <v>1332</v>
      </c>
      <c r="C2525" s="100" t="s">
        <v>7315</v>
      </c>
      <c r="D2525" s="90">
        <v>284.238</v>
      </c>
      <c r="E2525" s="90">
        <v>222.25899999999999</v>
      </c>
      <c r="F2525" s="90">
        <v>0</v>
      </c>
    </row>
    <row r="2526" spans="1:6" x14ac:dyDescent="0.2">
      <c r="A2526" s="89">
        <v>2524</v>
      </c>
      <c r="B2526" s="85" t="s">
        <v>1333</v>
      </c>
      <c r="C2526" s="100" t="s">
        <v>8723</v>
      </c>
      <c r="D2526" s="90">
        <v>24600.356</v>
      </c>
      <c r="E2526" s="90">
        <v>19238.588</v>
      </c>
      <c r="F2526" s="90">
        <v>0</v>
      </c>
    </row>
    <row r="2527" spans="1:6" x14ac:dyDescent="0.2">
      <c r="A2527" s="89">
        <v>2525</v>
      </c>
      <c r="B2527" s="85" t="s">
        <v>4606</v>
      </c>
      <c r="C2527" s="100" t="s">
        <v>8724</v>
      </c>
      <c r="D2527" s="90">
        <v>33.948</v>
      </c>
      <c r="E2527" s="90">
        <v>25.388999999999999</v>
      </c>
      <c r="F2527" s="90">
        <v>0</v>
      </c>
    </row>
    <row r="2528" spans="1:6" x14ac:dyDescent="0.2">
      <c r="A2528" s="89">
        <v>2526</v>
      </c>
      <c r="B2528" s="85" t="s">
        <v>4607</v>
      </c>
      <c r="C2528" s="100" t="s">
        <v>8725</v>
      </c>
      <c r="D2528" s="90">
        <v>829.995</v>
      </c>
      <c r="E2528" s="90">
        <v>648.63599999999997</v>
      </c>
      <c r="F2528" s="90">
        <v>0</v>
      </c>
    </row>
    <row r="2529" spans="1:6" x14ac:dyDescent="0.2">
      <c r="A2529" s="89">
        <v>2527</v>
      </c>
      <c r="B2529" s="85" t="s">
        <v>1334</v>
      </c>
      <c r="C2529" s="100" t="s">
        <v>7316</v>
      </c>
      <c r="D2529" s="90">
        <v>8741.1020000000008</v>
      </c>
      <c r="E2529" s="90">
        <v>6837.2849999999999</v>
      </c>
      <c r="F2529" s="90">
        <v>0</v>
      </c>
    </row>
    <row r="2530" spans="1:6" ht="25.5" x14ac:dyDescent="0.2">
      <c r="A2530" s="89">
        <v>2528</v>
      </c>
      <c r="B2530" s="85" t="s">
        <v>1335</v>
      </c>
      <c r="C2530" s="100" t="s">
        <v>1336</v>
      </c>
      <c r="D2530" s="90">
        <v>238.358</v>
      </c>
      <c r="E2530" s="90">
        <v>186.54</v>
      </c>
      <c r="F2530" s="90">
        <v>0</v>
      </c>
    </row>
    <row r="2531" spans="1:6" ht="25.5" x14ac:dyDescent="0.2">
      <c r="A2531" s="89">
        <v>2529</v>
      </c>
      <c r="B2531" s="85" t="s">
        <v>1337</v>
      </c>
      <c r="C2531" s="100" t="s">
        <v>7317</v>
      </c>
      <c r="D2531" s="90">
        <v>203.52099999999999</v>
      </c>
      <c r="E2531" s="90">
        <v>159.39099999999999</v>
      </c>
      <c r="F2531" s="90">
        <v>0</v>
      </c>
    </row>
    <row r="2532" spans="1:6" ht="25.5" x14ac:dyDescent="0.2">
      <c r="A2532" s="89">
        <v>2530</v>
      </c>
      <c r="B2532" s="85" t="s">
        <v>1338</v>
      </c>
      <c r="C2532" s="100" t="s">
        <v>1339</v>
      </c>
      <c r="D2532" s="90">
        <v>2845.8150000000001</v>
      </c>
      <c r="E2532" s="90">
        <v>2230.7730000000001</v>
      </c>
      <c r="F2532" s="90">
        <v>0</v>
      </c>
    </row>
    <row r="2533" spans="1:6" ht="25.5" x14ac:dyDescent="0.2">
      <c r="A2533" s="89">
        <v>2531</v>
      </c>
      <c r="B2533" s="85" t="s">
        <v>1340</v>
      </c>
      <c r="C2533" s="100" t="s">
        <v>1341</v>
      </c>
      <c r="D2533" s="90">
        <v>1458.3979999999999</v>
      </c>
      <c r="E2533" s="90">
        <v>1139.605</v>
      </c>
      <c r="F2533" s="90">
        <v>0</v>
      </c>
    </row>
    <row r="2534" spans="1:6" ht="25.5" x14ac:dyDescent="0.2">
      <c r="A2534" s="89">
        <v>2532</v>
      </c>
      <c r="B2534" s="85" t="s">
        <v>1342</v>
      </c>
      <c r="C2534" s="100" t="s">
        <v>1343</v>
      </c>
      <c r="D2534" s="90">
        <v>135.07900000000001</v>
      </c>
      <c r="E2534" s="90">
        <v>107.377</v>
      </c>
      <c r="F2534" s="90">
        <v>0</v>
      </c>
    </row>
    <row r="2535" spans="1:6" ht="25.5" x14ac:dyDescent="0.2">
      <c r="A2535" s="89">
        <v>2533</v>
      </c>
      <c r="B2535" s="85" t="s">
        <v>1344</v>
      </c>
      <c r="C2535" s="100" t="s">
        <v>7318</v>
      </c>
      <c r="D2535" s="90">
        <v>2098.991</v>
      </c>
      <c r="E2535" s="90">
        <v>1645.14</v>
      </c>
      <c r="F2535" s="90">
        <v>0</v>
      </c>
    </row>
    <row r="2536" spans="1:6" ht="25.5" x14ac:dyDescent="0.2">
      <c r="A2536" s="89">
        <v>2534</v>
      </c>
      <c r="B2536" s="85" t="s">
        <v>1345</v>
      </c>
      <c r="C2536" s="100" t="s">
        <v>1346</v>
      </c>
      <c r="D2536" s="90">
        <v>3656.2860000000001</v>
      </c>
      <c r="E2536" s="90">
        <v>2860.585</v>
      </c>
      <c r="F2536" s="90">
        <v>0</v>
      </c>
    </row>
    <row r="2537" spans="1:6" ht="25.5" x14ac:dyDescent="0.2">
      <c r="A2537" s="89">
        <v>2535</v>
      </c>
      <c r="B2537" s="85" t="s">
        <v>1347</v>
      </c>
      <c r="C2537" s="100" t="s">
        <v>1348</v>
      </c>
      <c r="D2537" s="90">
        <v>21975.333999999999</v>
      </c>
      <c r="E2537" s="90">
        <v>17186.346000000001</v>
      </c>
      <c r="F2537" s="90">
        <v>0</v>
      </c>
    </row>
    <row r="2538" spans="1:6" x14ac:dyDescent="0.2">
      <c r="A2538" s="89">
        <v>2536</v>
      </c>
      <c r="B2538" s="85" t="s">
        <v>1349</v>
      </c>
      <c r="C2538" s="100" t="s">
        <v>8726</v>
      </c>
      <c r="D2538" s="90">
        <v>18026.722000000002</v>
      </c>
      <c r="E2538" s="90">
        <v>14131.991</v>
      </c>
      <c r="F2538" s="90">
        <v>0</v>
      </c>
    </row>
    <row r="2539" spans="1:6" x14ac:dyDescent="0.2">
      <c r="A2539" s="89">
        <v>2537</v>
      </c>
      <c r="B2539" s="85" t="s">
        <v>1350</v>
      </c>
      <c r="C2539" s="100" t="s">
        <v>8727</v>
      </c>
      <c r="D2539" s="90">
        <v>1867.1</v>
      </c>
      <c r="E2539" s="90">
        <v>1480.2329999999999</v>
      </c>
      <c r="F2539" s="90">
        <v>0</v>
      </c>
    </row>
    <row r="2540" spans="1:6" ht="25.5" x14ac:dyDescent="0.2">
      <c r="A2540" s="89">
        <v>2538</v>
      </c>
      <c r="B2540" s="85" t="s">
        <v>1351</v>
      </c>
      <c r="C2540" s="100" t="s">
        <v>7319</v>
      </c>
      <c r="D2540" s="90">
        <v>17018.013999999999</v>
      </c>
      <c r="E2540" s="90">
        <v>13276.887000000001</v>
      </c>
      <c r="F2540" s="90">
        <v>0</v>
      </c>
    </row>
    <row r="2541" spans="1:6" ht="25.5" x14ac:dyDescent="0.2">
      <c r="A2541" s="89">
        <v>2539</v>
      </c>
      <c r="B2541" s="85" t="s">
        <v>1352</v>
      </c>
      <c r="C2541" s="100" t="s">
        <v>1353</v>
      </c>
      <c r="D2541" s="90">
        <v>185.67099999999999</v>
      </c>
      <c r="E2541" s="90">
        <v>145.559</v>
      </c>
      <c r="F2541" s="90">
        <v>0</v>
      </c>
    </row>
    <row r="2542" spans="1:6" ht="25.5" x14ac:dyDescent="0.2">
      <c r="A2542" s="89">
        <v>2540</v>
      </c>
      <c r="B2542" s="85" t="s">
        <v>1354</v>
      </c>
      <c r="C2542" s="100" t="s">
        <v>1355</v>
      </c>
      <c r="D2542" s="90">
        <v>215.61199999999999</v>
      </c>
      <c r="E2542" s="90">
        <v>169.322</v>
      </c>
      <c r="F2542" s="90">
        <v>0</v>
      </c>
    </row>
    <row r="2543" spans="1:6" ht="25.5" x14ac:dyDescent="0.2">
      <c r="A2543" s="89">
        <v>2541</v>
      </c>
      <c r="B2543" s="85" t="s">
        <v>1356</v>
      </c>
      <c r="C2543" s="100" t="s">
        <v>7320</v>
      </c>
      <c r="D2543" s="90">
        <v>975.96299999999997</v>
      </c>
      <c r="E2543" s="90">
        <v>768.096</v>
      </c>
      <c r="F2543" s="90">
        <v>0</v>
      </c>
    </row>
    <row r="2544" spans="1:6" ht="25.5" x14ac:dyDescent="0.2">
      <c r="A2544" s="89">
        <v>2542</v>
      </c>
      <c r="B2544" s="85" t="s">
        <v>1357</v>
      </c>
      <c r="C2544" s="100" t="s">
        <v>1358</v>
      </c>
      <c r="D2544" s="90">
        <v>476.32400000000001</v>
      </c>
      <c r="E2544" s="90">
        <v>371.827</v>
      </c>
      <c r="F2544" s="90">
        <v>0</v>
      </c>
    </row>
    <row r="2545" spans="1:6" ht="25.5" x14ac:dyDescent="0.2">
      <c r="A2545" s="89">
        <v>2543</v>
      </c>
      <c r="B2545" s="85" t="s">
        <v>1359</v>
      </c>
      <c r="C2545" s="100" t="s">
        <v>1360</v>
      </c>
      <c r="D2545" s="90">
        <v>3009.4279999999999</v>
      </c>
      <c r="E2545" s="90">
        <v>2360.6889999999999</v>
      </c>
      <c r="F2545" s="90">
        <v>0</v>
      </c>
    </row>
    <row r="2546" spans="1:6" x14ac:dyDescent="0.2">
      <c r="A2546" s="89">
        <v>2544</v>
      </c>
      <c r="B2546" s="85" t="s">
        <v>1361</v>
      </c>
      <c r="C2546" s="100" t="s">
        <v>7321</v>
      </c>
      <c r="D2546" s="90">
        <v>29164.144</v>
      </c>
      <c r="E2546" s="90">
        <v>22800.531999999999</v>
      </c>
      <c r="F2546" s="90">
        <v>0</v>
      </c>
    </row>
    <row r="2547" spans="1:6" ht="25.5" x14ac:dyDescent="0.2">
      <c r="A2547" s="89">
        <v>2545</v>
      </c>
      <c r="B2547" s="85" t="s">
        <v>4608</v>
      </c>
      <c r="C2547" s="100" t="s">
        <v>4609</v>
      </c>
      <c r="D2547" s="90">
        <v>4403.7380000000003</v>
      </c>
      <c r="E2547" s="90">
        <v>3024.8910000000001</v>
      </c>
      <c r="F2547" s="90">
        <v>0</v>
      </c>
    </row>
    <row r="2548" spans="1:6" x14ac:dyDescent="0.2">
      <c r="A2548" s="89">
        <v>2546</v>
      </c>
      <c r="B2548" s="85" t="s">
        <v>1362</v>
      </c>
      <c r="C2548" s="100" t="s">
        <v>7322</v>
      </c>
      <c r="D2548" s="90">
        <v>303.75400000000002</v>
      </c>
      <c r="E2548" s="90">
        <v>237.09299999999999</v>
      </c>
      <c r="F2548" s="90">
        <v>0</v>
      </c>
    </row>
    <row r="2549" spans="1:6" ht="25.5" x14ac:dyDescent="0.2">
      <c r="A2549" s="89">
        <v>2547</v>
      </c>
      <c r="B2549" s="85" t="s">
        <v>1363</v>
      </c>
      <c r="C2549" s="100" t="s">
        <v>7323</v>
      </c>
      <c r="D2549" s="90">
        <v>1372.3979999999999</v>
      </c>
      <c r="E2549" s="90">
        <v>1074.1869999999999</v>
      </c>
      <c r="F2549" s="90">
        <v>0</v>
      </c>
    </row>
    <row r="2550" spans="1:6" ht="25.5" x14ac:dyDescent="0.2">
      <c r="A2550" s="89">
        <v>2548</v>
      </c>
      <c r="B2550" s="85" t="s">
        <v>4610</v>
      </c>
      <c r="C2550" s="100" t="s">
        <v>4611</v>
      </c>
      <c r="D2550" s="90">
        <v>223.661</v>
      </c>
      <c r="E2550" s="90">
        <v>174.93199999999999</v>
      </c>
      <c r="F2550" s="90">
        <v>0</v>
      </c>
    </row>
    <row r="2551" spans="1:6" ht="25.5" x14ac:dyDescent="0.2">
      <c r="A2551" s="89">
        <v>2549</v>
      </c>
      <c r="B2551" s="85" t="s">
        <v>1364</v>
      </c>
      <c r="C2551" s="100" t="s">
        <v>7324</v>
      </c>
      <c r="D2551" s="90">
        <v>181.49299999999999</v>
      </c>
      <c r="E2551" s="90">
        <v>141.83199999999999</v>
      </c>
      <c r="F2551" s="90">
        <v>0</v>
      </c>
    </row>
    <row r="2552" spans="1:6" ht="25.5" x14ac:dyDescent="0.2">
      <c r="A2552" s="89">
        <v>2550</v>
      </c>
      <c r="B2552" s="85" t="s">
        <v>4612</v>
      </c>
      <c r="C2552" s="100" t="s">
        <v>4613</v>
      </c>
      <c r="D2552" s="90">
        <v>8260.134</v>
      </c>
      <c r="E2552" s="90">
        <v>6463.0649999999996</v>
      </c>
      <c r="F2552" s="90">
        <v>0</v>
      </c>
    </row>
    <row r="2553" spans="1:6" ht="25.5" x14ac:dyDescent="0.2">
      <c r="A2553" s="89">
        <v>2551</v>
      </c>
      <c r="B2553" s="85" t="s">
        <v>4614</v>
      </c>
      <c r="C2553" s="100" t="s">
        <v>8728</v>
      </c>
      <c r="D2553" s="90">
        <v>106.68300000000001</v>
      </c>
      <c r="E2553" s="90">
        <v>83.097999999999999</v>
      </c>
      <c r="F2553" s="90">
        <v>0</v>
      </c>
    </row>
    <row r="2554" spans="1:6" ht="25.5" x14ac:dyDescent="0.2">
      <c r="A2554" s="89">
        <v>2552</v>
      </c>
      <c r="B2554" s="85" t="s">
        <v>4615</v>
      </c>
      <c r="C2554" s="100" t="s">
        <v>4616</v>
      </c>
      <c r="D2554" s="90">
        <v>1305.146</v>
      </c>
      <c r="E2554" s="90">
        <v>1019.817</v>
      </c>
      <c r="F2554" s="90">
        <v>0</v>
      </c>
    </row>
    <row r="2555" spans="1:6" ht="25.5" x14ac:dyDescent="0.2">
      <c r="A2555" s="89">
        <v>2553</v>
      </c>
      <c r="B2555" s="85" t="s">
        <v>4617</v>
      </c>
      <c r="C2555" s="100" t="s">
        <v>8729</v>
      </c>
      <c r="D2555" s="90">
        <v>1103.232</v>
      </c>
      <c r="E2555" s="90">
        <v>862.20299999999997</v>
      </c>
      <c r="F2555" s="90">
        <v>0</v>
      </c>
    </row>
    <row r="2556" spans="1:6" ht="25.5" x14ac:dyDescent="0.2">
      <c r="A2556" s="89">
        <v>2554</v>
      </c>
      <c r="B2556" s="85" t="s">
        <v>1365</v>
      </c>
      <c r="C2556" s="100" t="s">
        <v>1366</v>
      </c>
      <c r="D2556" s="90">
        <v>80.605000000000004</v>
      </c>
      <c r="E2556" s="90">
        <v>63.85</v>
      </c>
      <c r="F2556" s="90">
        <v>0</v>
      </c>
    </row>
    <row r="2557" spans="1:6" ht="25.5" x14ac:dyDescent="0.2">
      <c r="A2557" s="89">
        <v>2555</v>
      </c>
      <c r="B2557" s="85" t="s">
        <v>1367</v>
      </c>
      <c r="C2557" s="100" t="s">
        <v>1368</v>
      </c>
      <c r="D2557" s="90">
        <v>10256.349</v>
      </c>
      <c r="E2557" s="90">
        <v>8026.8990000000003</v>
      </c>
      <c r="F2557" s="90">
        <v>0</v>
      </c>
    </row>
    <row r="2558" spans="1:6" ht="25.5" x14ac:dyDescent="0.2">
      <c r="A2558" s="89">
        <v>2556</v>
      </c>
      <c r="B2558" s="85" t="s">
        <v>1369</v>
      </c>
      <c r="C2558" s="100" t="s">
        <v>7325</v>
      </c>
      <c r="D2558" s="90">
        <v>2910.5239999999999</v>
      </c>
      <c r="E2558" s="90">
        <v>2273.797</v>
      </c>
      <c r="F2558" s="90">
        <v>0</v>
      </c>
    </row>
    <row r="2559" spans="1:6" ht="25.5" x14ac:dyDescent="0.2">
      <c r="A2559" s="89">
        <v>2557</v>
      </c>
      <c r="B2559" s="85" t="s">
        <v>4618</v>
      </c>
      <c r="C2559" s="100" t="s">
        <v>4619</v>
      </c>
      <c r="D2559" s="90">
        <v>715.15099999999995</v>
      </c>
      <c r="E2559" s="90">
        <v>559.29899999999998</v>
      </c>
      <c r="F2559" s="90">
        <v>0</v>
      </c>
    </row>
    <row r="2560" spans="1:6" ht="25.5" x14ac:dyDescent="0.2">
      <c r="A2560" s="89">
        <v>2558</v>
      </c>
      <c r="B2560" s="85" t="s">
        <v>1370</v>
      </c>
      <c r="C2560" s="100" t="s">
        <v>1371</v>
      </c>
      <c r="D2560" s="90">
        <v>43483.824000000001</v>
      </c>
      <c r="E2560" s="90">
        <v>33988.696000000004</v>
      </c>
      <c r="F2560" s="90">
        <v>0</v>
      </c>
    </row>
    <row r="2561" spans="1:6" ht="25.5" x14ac:dyDescent="0.2">
      <c r="A2561" s="89">
        <v>2559</v>
      </c>
      <c r="B2561" s="85" t="s">
        <v>4620</v>
      </c>
      <c r="C2561" s="100" t="s">
        <v>8730</v>
      </c>
      <c r="D2561" s="90">
        <v>9192.8320000000003</v>
      </c>
      <c r="E2561" s="90">
        <v>7200.2449999999999</v>
      </c>
      <c r="F2561" s="90">
        <v>0</v>
      </c>
    </row>
    <row r="2562" spans="1:6" ht="25.5" x14ac:dyDescent="0.2">
      <c r="A2562" s="89">
        <v>2560</v>
      </c>
      <c r="B2562" s="85" t="s">
        <v>4621</v>
      </c>
      <c r="C2562" s="100" t="s">
        <v>4622</v>
      </c>
      <c r="D2562" s="90">
        <v>36195.368000000002</v>
      </c>
      <c r="E2562" s="90">
        <v>28341.948</v>
      </c>
      <c r="F2562" s="90">
        <v>0</v>
      </c>
    </row>
    <row r="2563" spans="1:6" ht="25.5" x14ac:dyDescent="0.2">
      <c r="A2563" s="89">
        <v>2561</v>
      </c>
      <c r="B2563" s="85" t="s">
        <v>1372</v>
      </c>
      <c r="C2563" s="100" t="s">
        <v>1373</v>
      </c>
      <c r="D2563" s="90">
        <v>13857.67</v>
      </c>
      <c r="E2563" s="90">
        <v>10832.706</v>
      </c>
      <c r="F2563" s="90">
        <v>0</v>
      </c>
    </row>
    <row r="2564" spans="1:6" x14ac:dyDescent="0.2">
      <c r="A2564" s="89">
        <v>2562</v>
      </c>
      <c r="B2564" s="85" t="s">
        <v>1374</v>
      </c>
      <c r="C2564" s="100" t="s">
        <v>7326</v>
      </c>
      <c r="D2564" s="90">
        <v>151.08199999999999</v>
      </c>
      <c r="E2564" s="90">
        <v>118.746</v>
      </c>
      <c r="F2564" s="90">
        <v>0</v>
      </c>
    </row>
    <row r="2565" spans="1:6" ht="25.5" x14ac:dyDescent="0.2">
      <c r="A2565" s="89">
        <v>2563</v>
      </c>
      <c r="B2565" s="85" t="s">
        <v>4623</v>
      </c>
      <c r="C2565" s="100" t="s">
        <v>4624</v>
      </c>
      <c r="D2565" s="90">
        <v>105.64400000000001</v>
      </c>
      <c r="E2565" s="90">
        <v>82.325000000000003</v>
      </c>
      <c r="F2565" s="90">
        <v>0</v>
      </c>
    </row>
    <row r="2566" spans="1:6" ht="25.5" x14ac:dyDescent="0.2">
      <c r="A2566" s="89">
        <v>2564</v>
      </c>
      <c r="B2566" s="85" t="s">
        <v>1375</v>
      </c>
      <c r="C2566" s="100" t="s">
        <v>1376</v>
      </c>
      <c r="D2566" s="90">
        <v>531.88099999999997</v>
      </c>
      <c r="E2566" s="90">
        <v>415.98399999999998</v>
      </c>
      <c r="F2566" s="90">
        <v>0</v>
      </c>
    </row>
    <row r="2567" spans="1:6" ht="25.5" x14ac:dyDescent="0.2">
      <c r="A2567" s="89">
        <v>2565</v>
      </c>
      <c r="B2567" s="85" t="s">
        <v>1377</v>
      </c>
      <c r="C2567" s="100" t="s">
        <v>1378</v>
      </c>
      <c r="D2567" s="90">
        <v>32110.18</v>
      </c>
      <c r="E2567" s="90">
        <v>25101.248</v>
      </c>
      <c r="F2567" s="90">
        <v>0</v>
      </c>
    </row>
    <row r="2568" spans="1:6" ht="25.5" x14ac:dyDescent="0.2">
      <c r="A2568" s="89">
        <v>2566</v>
      </c>
      <c r="B2568" s="85" t="s">
        <v>1379</v>
      </c>
      <c r="C2568" s="100" t="s">
        <v>1380</v>
      </c>
      <c r="D2568" s="90">
        <v>47733.752</v>
      </c>
      <c r="E2568" s="90">
        <v>37281.824000000001</v>
      </c>
      <c r="F2568" s="90">
        <v>0</v>
      </c>
    </row>
    <row r="2569" spans="1:6" x14ac:dyDescent="0.2">
      <c r="A2569" s="89">
        <v>2567</v>
      </c>
      <c r="B2569" s="85" t="s">
        <v>4625</v>
      </c>
      <c r="C2569" s="100" t="s">
        <v>8731</v>
      </c>
      <c r="D2569" s="90">
        <v>157.53200000000001</v>
      </c>
      <c r="E2569" s="90">
        <v>124.29300000000001</v>
      </c>
      <c r="F2569" s="90">
        <v>0</v>
      </c>
    </row>
    <row r="2570" spans="1:6" x14ac:dyDescent="0.2">
      <c r="A2570" s="89">
        <v>2568</v>
      </c>
      <c r="B2570" s="85" t="s">
        <v>4626</v>
      </c>
      <c r="C2570" s="100" t="s">
        <v>8732</v>
      </c>
      <c r="D2570" s="90">
        <v>225.774</v>
      </c>
      <c r="E2570" s="90">
        <v>176.535</v>
      </c>
      <c r="F2570" s="90">
        <v>0</v>
      </c>
    </row>
    <row r="2571" spans="1:6" x14ac:dyDescent="0.2">
      <c r="A2571" s="89">
        <v>2569</v>
      </c>
      <c r="B2571" s="85" t="s">
        <v>4627</v>
      </c>
      <c r="C2571" s="100" t="s">
        <v>8733</v>
      </c>
      <c r="D2571" s="90">
        <v>257.29199999999997</v>
      </c>
      <c r="E2571" s="90">
        <v>200.68899999999999</v>
      </c>
      <c r="F2571" s="90">
        <v>0</v>
      </c>
    </row>
    <row r="2572" spans="1:6" x14ac:dyDescent="0.2">
      <c r="A2572" s="89">
        <v>2570</v>
      </c>
      <c r="B2572" s="85" t="s">
        <v>1381</v>
      </c>
      <c r="C2572" s="100" t="s">
        <v>8734</v>
      </c>
      <c r="D2572" s="90">
        <v>5303.4290000000001</v>
      </c>
      <c r="E2572" s="90">
        <v>1977.2470000000001</v>
      </c>
      <c r="F2572" s="90">
        <v>0</v>
      </c>
    </row>
    <row r="2573" spans="1:6" x14ac:dyDescent="0.2">
      <c r="A2573" s="89">
        <v>2571</v>
      </c>
      <c r="B2573" s="85" t="s">
        <v>1382</v>
      </c>
      <c r="C2573" s="100" t="s">
        <v>7327</v>
      </c>
      <c r="D2573" s="90">
        <v>3248.8139999999999</v>
      </c>
      <c r="E2573" s="90">
        <v>2547.66</v>
      </c>
      <c r="F2573" s="90">
        <v>0</v>
      </c>
    </row>
    <row r="2574" spans="1:6" ht="25.5" x14ac:dyDescent="0.2">
      <c r="A2574" s="89">
        <v>2572</v>
      </c>
      <c r="B2574" s="85" t="s">
        <v>1383</v>
      </c>
      <c r="C2574" s="100" t="s">
        <v>7328</v>
      </c>
      <c r="D2574" s="90">
        <v>2059.5149999999999</v>
      </c>
      <c r="E2574" s="90">
        <v>1623.11</v>
      </c>
      <c r="F2574" s="90">
        <v>0</v>
      </c>
    </row>
    <row r="2575" spans="1:6" x14ac:dyDescent="0.2">
      <c r="A2575" s="89">
        <v>2573</v>
      </c>
      <c r="B2575" s="85" t="s">
        <v>1384</v>
      </c>
      <c r="C2575" s="100" t="s">
        <v>8735</v>
      </c>
      <c r="D2575" s="90">
        <v>69195.847999999998</v>
      </c>
      <c r="E2575" s="90">
        <v>7281.3379999999997</v>
      </c>
      <c r="F2575" s="90">
        <v>0</v>
      </c>
    </row>
    <row r="2576" spans="1:6" ht="25.5" x14ac:dyDescent="0.2">
      <c r="A2576" s="89">
        <v>2574</v>
      </c>
      <c r="B2576" s="85" t="s">
        <v>1385</v>
      </c>
      <c r="C2576" s="100" t="s">
        <v>7329</v>
      </c>
      <c r="D2576" s="90">
        <v>40864.584000000003</v>
      </c>
      <c r="E2576" s="90">
        <v>107554.25599999999</v>
      </c>
      <c r="F2576" s="90">
        <v>0</v>
      </c>
    </row>
    <row r="2577" spans="1:6" ht="25.5" x14ac:dyDescent="0.2">
      <c r="A2577" s="89">
        <v>2575</v>
      </c>
      <c r="B2577" s="85" t="s">
        <v>1386</v>
      </c>
      <c r="C2577" s="100" t="s">
        <v>1387</v>
      </c>
      <c r="D2577" s="90">
        <v>12012.829</v>
      </c>
      <c r="E2577" s="90">
        <v>11988.481</v>
      </c>
      <c r="F2577" s="90">
        <v>0</v>
      </c>
    </row>
    <row r="2578" spans="1:6" x14ac:dyDescent="0.2">
      <c r="A2578" s="89">
        <v>2576</v>
      </c>
      <c r="B2578" s="85" t="s">
        <v>4628</v>
      </c>
      <c r="C2578" s="100" t="s">
        <v>8736</v>
      </c>
      <c r="D2578" s="90">
        <v>25180.124</v>
      </c>
      <c r="E2578" s="90">
        <v>19683.784</v>
      </c>
      <c r="F2578" s="90">
        <v>0</v>
      </c>
    </row>
    <row r="2579" spans="1:6" x14ac:dyDescent="0.2">
      <c r="A2579" s="89">
        <v>2577</v>
      </c>
      <c r="B2579" s="85" t="s">
        <v>4629</v>
      </c>
      <c r="C2579" s="100" t="s">
        <v>8737</v>
      </c>
      <c r="D2579" s="90">
        <v>1294.521</v>
      </c>
      <c r="E2579" s="90">
        <v>1013.48</v>
      </c>
      <c r="F2579" s="90">
        <v>0</v>
      </c>
    </row>
    <row r="2580" spans="1:6" x14ac:dyDescent="0.2">
      <c r="A2580" s="89">
        <v>2578</v>
      </c>
      <c r="B2580" s="85" t="s">
        <v>1388</v>
      </c>
      <c r="C2580" s="100" t="s">
        <v>8738</v>
      </c>
      <c r="D2580" s="90">
        <v>6.7729999999999997</v>
      </c>
      <c r="E2580" s="90">
        <v>5.2830000000000004</v>
      </c>
      <c r="F2580" s="90">
        <v>0</v>
      </c>
    </row>
    <row r="2581" spans="1:6" ht="25.5" x14ac:dyDescent="0.2">
      <c r="A2581" s="89">
        <v>2579</v>
      </c>
      <c r="B2581" s="85" t="s">
        <v>1389</v>
      </c>
      <c r="C2581" s="100" t="s">
        <v>7330</v>
      </c>
      <c r="D2581" s="90">
        <v>554.52099999999996</v>
      </c>
      <c r="E2581" s="90">
        <v>433.98500000000001</v>
      </c>
      <c r="F2581" s="90">
        <v>0</v>
      </c>
    </row>
    <row r="2582" spans="1:6" x14ac:dyDescent="0.2">
      <c r="A2582" s="89">
        <v>2580</v>
      </c>
      <c r="B2582" s="85" t="s">
        <v>1390</v>
      </c>
      <c r="C2582" s="100" t="s">
        <v>8739</v>
      </c>
      <c r="D2582" s="90">
        <v>5435.8429999999998</v>
      </c>
      <c r="E2582" s="90">
        <v>4275.17</v>
      </c>
      <c r="F2582" s="90">
        <v>0</v>
      </c>
    </row>
    <row r="2583" spans="1:6" x14ac:dyDescent="0.2">
      <c r="A2583" s="89">
        <v>2581</v>
      </c>
      <c r="B2583" s="85" t="s">
        <v>1391</v>
      </c>
      <c r="C2583" s="100" t="s">
        <v>8740</v>
      </c>
      <c r="D2583" s="90">
        <v>1849.2809999999999</v>
      </c>
      <c r="E2583" s="90">
        <v>1447.579</v>
      </c>
      <c r="F2583" s="90">
        <v>0</v>
      </c>
    </row>
    <row r="2584" spans="1:6" ht="25.5" x14ac:dyDescent="0.2">
      <c r="A2584" s="89">
        <v>2582</v>
      </c>
      <c r="B2584" s="85" t="s">
        <v>1392</v>
      </c>
      <c r="C2584" s="100" t="s">
        <v>1393</v>
      </c>
      <c r="D2584" s="90">
        <v>13268.407999999999</v>
      </c>
      <c r="E2584" s="90">
        <v>10361.519</v>
      </c>
      <c r="F2584" s="90">
        <v>0</v>
      </c>
    </row>
    <row r="2585" spans="1:6" ht="25.5" x14ac:dyDescent="0.2">
      <c r="A2585" s="89">
        <v>2583</v>
      </c>
      <c r="B2585" s="85" t="s">
        <v>1394</v>
      </c>
      <c r="C2585" s="100" t="s">
        <v>1395</v>
      </c>
      <c r="D2585" s="90">
        <v>2837.866</v>
      </c>
      <c r="E2585" s="90">
        <v>2227.4169999999999</v>
      </c>
      <c r="F2585" s="90">
        <v>0</v>
      </c>
    </row>
    <row r="2586" spans="1:6" ht="25.5" x14ac:dyDescent="0.2">
      <c r="A2586" s="89">
        <v>2584</v>
      </c>
      <c r="B2586" s="85" t="s">
        <v>1396</v>
      </c>
      <c r="C2586" s="100" t="s">
        <v>1397</v>
      </c>
      <c r="D2586" s="90">
        <v>3089.8620000000001</v>
      </c>
      <c r="E2586" s="90">
        <v>2429.511</v>
      </c>
      <c r="F2586" s="90">
        <v>0</v>
      </c>
    </row>
    <row r="2587" spans="1:6" ht="25.5" x14ac:dyDescent="0.2">
      <c r="A2587" s="89">
        <v>2585</v>
      </c>
      <c r="B2587" s="85" t="s">
        <v>1398</v>
      </c>
      <c r="C2587" s="100" t="s">
        <v>1399</v>
      </c>
      <c r="D2587" s="90">
        <v>4573.9939999999997</v>
      </c>
      <c r="E2587" s="90">
        <v>3578.2939999999999</v>
      </c>
      <c r="F2587" s="90">
        <v>0</v>
      </c>
    </row>
    <row r="2588" spans="1:6" ht="25.5" x14ac:dyDescent="0.2">
      <c r="A2588" s="89">
        <v>2586</v>
      </c>
      <c r="B2588" s="85" t="s">
        <v>1400</v>
      </c>
      <c r="C2588" s="100" t="s">
        <v>1401</v>
      </c>
      <c r="D2588" s="90">
        <v>21590.416000000001</v>
      </c>
      <c r="E2588" s="90">
        <v>16860.222000000002</v>
      </c>
      <c r="F2588" s="90">
        <v>0</v>
      </c>
    </row>
    <row r="2589" spans="1:6" x14ac:dyDescent="0.2">
      <c r="A2589" s="89">
        <v>2587</v>
      </c>
      <c r="B2589" s="85" t="s">
        <v>4630</v>
      </c>
      <c r="C2589" s="100" t="s">
        <v>8741</v>
      </c>
      <c r="D2589" s="90">
        <v>891</v>
      </c>
      <c r="E2589" s="90">
        <v>696.17</v>
      </c>
      <c r="F2589" s="90">
        <v>0</v>
      </c>
    </row>
    <row r="2590" spans="1:6" x14ac:dyDescent="0.2">
      <c r="A2590" s="89">
        <v>2588</v>
      </c>
      <c r="B2590" s="85" t="s">
        <v>4631</v>
      </c>
      <c r="C2590" s="100" t="s">
        <v>8742</v>
      </c>
      <c r="D2590" s="90">
        <v>163.577</v>
      </c>
      <c r="E2590" s="90">
        <v>128.17500000000001</v>
      </c>
      <c r="F2590" s="90">
        <v>0</v>
      </c>
    </row>
    <row r="2591" spans="1:6" ht="25.5" x14ac:dyDescent="0.2">
      <c r="A2591" s="89">
        <v>2589</v>
      </c>
      <c r="B2591" s="85" t="s">
        <v>4632</v>
      </c>
      <c r="C2591" s="100" t="s">
        <v>4633</v>
      </c>
      <c r="D2591" s="90">
        <v>495.017</v>
      </c>
      <c r="E2591" s="90">
        <v>388.49099999999999</v>
      </c>
      <c r="F2591" s="90">
        <v>0</v>
      </c>
    </row>
    <row r="2592" spans="1:6" x14ac:dyDescent="0.2">
      <c r="A2592" s="89">
        <v>2590</v>
      </c>
      <c r="B2592" s="85" t="s">
        <v>1402</v>
      </c>
      <c r="C2592" s="100" t="s">
        <v>8743</v>
      </c>
      <c r="D2592" s="90">
        <v>6080.8050000000003</v>
      </c>
      <c r="E2592" s="90">
        <v>4781.8710000000001</v>
      </c>
      <c r="F2592" s="90">
        <v>0</v>
      </c>
    </row>
    <row r="2593" spans="1:6" x14ac:dyDescent="0.2">
      <c r="A2593" s="89">
        <v>2591</v>
      </c>
      <c r="B2593" s="85" t="s">
        <v>1403</v>
      </c>
      <c r="C2593" s="100" t="s">
        <v>8744</v>
      </c>
      <c r="D2593" s="90">
        <v>1357.5050000000001</v>
      </c>
      <c r="E2593" s="90">
        <v>1363.684</v>
      </c>
      <c r="F2593" s="90">
        <v>0</v>
      </c>
    </row>
    <row r="2594" spans="1:6" ht="25.5" x14ac:dyDescent="0.2">
      <c r="A2594" s="89">
        <v>2592</v>
      </c>
      <c r="B2594" s="85" t="s">
        <v>1404</v>
      </c>
      <c r="C2594" s="100" t="s">
        <v>1405</v>
      </c>
      <c r="D2594" s="90">
        <v>1464.8620000000001</v>
      </c>
      <c r="E2594" s="90">
        <v>1466.855</v>
      </c>
      <c r="F2594" s="90">
        <v>0</v>
      </c>
    </row>
    <row r="2595" spans="1:6" x14ac:dyDescent="0.2">
      <c r="A2595" s="89">
        <v>2593</v>
      </c>
      <c r="B2595" s="85" t="s">
        <v>4634</v>
      </c>
      <c r="C2595" s="100" t="s">
        <v>8745</v>
      </c>
      <c r="D2595" s="90">
        <v>217.495</v>
      </c>
      <c r="E2595" s="90">
        <v>214.49100000000001</v>
      </c>
      <c r="F2595" s="90">
        <v>0</v>
      </c>
    </row>
    <row r="2596" spans="1:6" ht="25.5" x14ac:dyDescent="0.2">
      <c r="A2596" s="89">
        <v>2594</v>
      </c>
      <c r="B2596" s="85" t="s">
        <v>1406</v>
      </c>
      <c r="C2596" s="100" t="s">
        <v>1407</v>
      </c>
      <c r="D2596" s="90">
        <v>4466.9769999999999</v>
      </c>
      <c r="E2596" s="90">
        <v>4490.8490000000002</v>
      </c>
      <c r="F2596" s="90">
        <v>0</v>
      </c>
    </row>
    <row r="2597" spans="1:6" ht="25.5" x14ac:dyDescent="0.2">
      <c r="A2597" s="89">
        <v>2595</v>
      </c>
      <c r="B2597" s="85" t="s">
        <v>1408</v>
      </c>
      <c r="C2597" s="100" t="s">
        <v>1407</v>
      </c>
      <c r="D2597" s="90">
        <v>570.28300000000002</v>
      </c>
      <c r="E2597" s="90">
        <v>569.91300000000001</v>
      </c>
      <c r="F2597" s="90">
        <v>0</v>
      </c>
    </row>
    <row r="2598" spans="1:6" ht="25.5" x14ac:dyDescent="0.2">
      <c r="A2598" s="89">
        <v>2596</v>
      </c>
      <c r="B2598" s="85" t="s">
        <v>1409</v>
      </c>
      <c r="C2598" s="100" t="s">
        <v>1410</v>
      </c>
      <c r="D2598" s="90">
        <v>42903.648000000001</v>
      </c>
      <c r="E2598" s="90">
        <v>42832.603999999999</v>
      </c>
      <c r="F2598" s="90">
        <v>0</v>
      </c>
    </row>
    <row r="2599" spans="1:6" x14ac:dyDescent="0.2">
      <c r="A2599" s="89">
        <v>2597</v>
      </c>
      <c r="B2599" s="85" t="s">
        <v>1411</v>
      </c>
      <c r="C2599" s="100" t="s">
        <v>8746</v>
      </c>
      <c r="D2599" s="90">
        <v>25439.71</v>
      </c>
      <c r="E2599" s="90">
        <v>23946.856</v>
      </c>
      <c r="F2599" s="90">
        <v>0</v>
      </c>
    </row>
    <row r="2600" spans="1:6" x14ac:dyDescent="0.2">
      <c r="A2600" s="89">
        <v>2598</v>
      </c>
      <c r="B2600" s="85" t="s">
        <v>1412</v>
      </c>
      <c r="C2600" s="100" t="s">
        <v>8747</v>
      </c>
      <c r="D2600" s="90">
        <v>402.23899999999998</v>
      </c>
      <c r="E2600" s="90">
        <v>405.22399999999999</v>
      </c>
      <c r="F2600" s="90">
        <v>0</v>
      </c>
    </row>
    <row r="2601" spans="1:6" ht="25.5" x14ac:dyDescent="0.2">
      <c r="A2601" s="89">
        <v>2599</v>
      </c>
      <c r="B2601" s="85" t="s">
        <v>1413</v>
      </c>
      <c r="C2601" s="100" t="s">
        <v>7331</v>
      </c>
      <c r="D2601" s="90">
        <v>11431.395</v>
      </c>
      <c r="E2601" s="90">
        <v>11430.11</v>
      </c>
      <c r="F2601" s="90">
        <v>0</v>
      </c>
    </row>
    <row r="2602" spans="1:6" ht="25.5" x14ac:dyDescent="0.2">
      <c r="A2602" s="89">
        <v>2600</v>
      </c>
      <c r="B2602" s="85" t="s">
        <v>1414</v>
      </c>
      <c r="C2602" s="100" t="s">
        <v>1415</v>
      </c>
      <c r="D2602" s="90">
        <v>74.561999999999998</v>
      </c>
      <c r="E2602" s="90">
        <v>74.382000000000005</v>
      </c>
      <c r="F2602" s="90">
        <v>0</v>
      </c>
    </row>
    <row r="2603" spans="1:6" ht="25.5" x14ac:dyDescent="0.2">
      <c r="A2603" s="89">
        <v>2601</v>
      </c>
      <c r="B2603" s="85" t="s">
        <v>4635</v>
      </c>
      <c r="C2603" s="100" t="s">
        <v>4636</v>
      </c>
      <c r="D2603" s="90">
        <v>2577.942</v>
      </c>
      <c r="E2603" s="90">
        <v>2578.1260000000002</v>
      </c>
      <c r="F2603" s="90">
        <v>0</v>
      </c>
    </row>
    <row r="2604" spans="1:6" ht="25.5" x14ac:dyDescent="0.2">
      <c r="A2604" s="89">
        <v>2602</v>
      </c>
      <c r="B2604" s="85" t="s">
        <v>1416</v>
      </c>
      <c r="C2604" s="100" t="s">
        <v>7332</v>
      </c>
      <c r="D2604" s="90">
        <v>944.923</v>
      </c>
      <c r="E2604" s="90">
        <v>944.70600000000002</v>
      </c>
      <c r="F2604" s="90">
        <v>0</v>
      </c>
    </row>
    <row r="2605" spans="1:6" ht="25.5" x14ac:dyDescent="0.2">
      <c r="A2605" s="89">
        <v>2603</v>
      </c>
      <c r="B2605" s="85" t="s">
        <v>1417</v>
      </c>
      <c r="C2605" s="100" t="s">
        <v>1418</v>
      </c>
      <c r="D2605" s="90">
        <v>15804.401</v>
      </c>
      <c r="E2605" s="90">
        <v>15792.428</v>
      </c>
      <c r="F2605" s="90">
        <v>0</v>
      </c>
    </row>
    <row r="2606" spans="1:6" ht="25.5" x14ac:dyDescent="0.2">
      <c r="A2606" s="89">
        <v>2604</v>
      </c>
      <c r="B2606" s="85" t="s">
        <v>1419</v>
      </c>
      <c r="C2606" s="100" t="s">
        <v>1420</v>
      </c>
      <c r="D2606" s="90">
        <v>1918.0450000000001</v>
      </c>
      <c r="E2606" s="90">
        <v>1917.9970000000001</v>
      </c>
      <c r="F2606" s="90">
        <v>0</v>
      </c>
    </row>
    <row r="2607" spans="1:6" x14ac:dyDescent="0.2">
      <c r="A2607" s="89">
        <v>2605</v>
      </c>
      <c r="B2607" s="85" t="s">
        <v>1421</v>
      </c>
      <c r="C2607" s="100" t="s">
        <v>8748</v>
      </c>
      <c r="D2607" s="90">
        <v>108.892</v>
      </c>
      <c r="E2607" s="90">
        <v>109.542</v>
      </c>
      <c r="F2607" s="90">
        <v>0</v>
      </c>
    </row>
    <row r="2608" spans="1:6" x14ac:dyDescent="0.2">
      <c r="A2608" s="89">
        <v>2606</v>
      </c>
      <c r="B2608" s="85" t="s">
        <v>1422</v>
      </c>
      <c r="C2608" s="100" t="s">
        <v>7333</v>
      </c>
      <c r="D2608" s="90">
        <v>381.00400000000002</v>
      </c>
      <c r="E2608" s="90">
        <v>380.70400000000001</v>
      </c>
      <c r="F2608" s="90">
        <v>0</v>
      </c>
    </row>
    <row r="2609" spans="1:6" ht="25.5" x14ac:dyDescent="0.2">
      <c r="A2609" s="89">
        <v>2607</v>
      </c>
      <c r="B2609" s="85" t="s">
        <v>1423</v>
      </c>
      <c r="C2609" s="100" t="s">
        <v>1424</v>
      </c>
      <c r="D2609" s="90">
        <v>383.392</v>
      </c>
      <c r="E2609" s="90">
        <v>384.34</v>
      </c>
      <c r="F2609" s="90">
        <v>0</v>
      </c>
    </row>
    <row r="2610" spans="1:6" ht="25.5" x14ac:dyDescent="0.2">
      <c r="A2610" s="89">
        <v>2608</v>
      </c>
      <c r="B2610" s="85" t="s">
        <v>1425</v>
      </c>
      <c r="C2610" s="100" t="s">
        <v>1426</v>
      </c>
      <c r="D2610" s="90">
        <v>502.05399999999997</v>
      </c>
      <c r="E2610" s="90">
        <v>503.14400000000001</v>
      </c>
      <c r="F2610" s="90">
        <v>0</v>
      </c>
    </row>
    <row r="2611" spans="1:6" ht="25.5" x14ac:dyDescent="0.2">
      <c r="A2611" s="89">
        <v>2609</v>
      </c>
      <c r="B2611" s="85" t="s">
        <v>4637</v>
      </c>
      <c r="C2611" s="100" t="s">
        <v>4638</v>
      </c>
      <c r="D2611" s="90">
        <v>1184.923</v>
      </c>
      <c r="E2611" s="90">
        <v>1187.105</v>
      </c>
      <c r="F2611" s="90">
        <v>0</v>
      </c>
    </row>
    <row r="2612" spans="1:6" x14ac:dyDescent="0.2">
      <c r="A2612" s="89">
        <v>2610</v>
      </c>
      <c r="B2612" s="85" t="s">
        <v>1427</v>
      </c>
      <c r="C2612" s="100" t="s">
        <v>7334</v>
      </c>
      <c r="D2612" s="90">
        <v>15186.512000000001</v>
      </c>
      <c r="E2612" s="90">
        <v>15214.197</v>
      </c>
      <c r="F2612" s="90">
        <v>0</v>
      </c>
    </row>
    <row r="2613" spans="1:6" ht="25.5" x14ac:dyDescent="0.2">
      <c r="A2613" s="89">
        <v>2611</v>
      </c>
      <c r="B2613" s="85" t="s">
        <v>4639</v>
      </c>
      <c r="C2613" s="100" t="s">
        <v>8749</v>
      </c>
      <c r="D2613" s="90">
        <v>68.206000000000003</v>
      </c>
      <c r="E2613" s="90">
        <v>68.302000000000007</v>
      </c>
      <c r="F2613" s="90">
        <v>0</v>
      </c>
    </row>
    <row r="2614" spans="1:6" ht="25.5" x14ac:dyDescent="0.2">
      <c r="A2614" s="89">
        <v>2612</v>
      </c>
      <c r="B2614" s="85" t="s">
        <v>4640</v>
      </c>
      <c r="C2614" s="100" t="s">
        <v>4641</v>
      </c>
      <c r="D2614" s="90">
        <v>2025.675</v>
      </c>
      <c r="E2614" s="90">
        <v>2022.9449999999999</v>
      </c>
      <c r="F2614" s="90">
        <v>0</v>
      </c>
    </row>
    <row r="2615" spans="1:6" ht="25.5" x14ac:dyDescent="0.2">
      <c r="A2615" s="89">
        <v>2613</v>
      </c>
      <c r="B2615" s="85" t="s">
        <v>1428</v>
      </c>
      <c r="C2615" s="100" t="s">
        <v>1429</v>
      </c>
      <c r="D2615" s="90">
        <v>295.84300000000002</v>
      </c>
      <c r="E2615" s="90">
        <v>295.79300000000001</v>
      </c>
      <c r="F2615" s="90">
        <v>0</v>
      </c>
    </row>
    <row r="2616" spans="1:6" ht="25.5" x14ac:dyDescent="0.2">
      <c r="A2616" s="89">
        <v>2614</v>
      </c>
      <c r="B2616" s="85" t="s">
        <v>4642</v>
      </c>
      <c r="C2616" s="100" t="s">
        <v>4643</v>
      </c>
      <c r="D2616" s="90">
        <v>325.00900000000001</v>
      </c>
      <c r="E2616" s="90">
        <v>323.541</v>
      </c>
      <c r="F2616" s="90">
        <v>0</v>
      </c>
    </row>
    <row r="2617" spans="1:6" ht="25.5" x14ac:dyDescent="0.2">
      <c r="A2617" s="89">
        <v>2615</v>
      </c>
      <c r="B2617" s="85" t="s">
        <v>1430</v>
      </c>
      <c r="C2617" s="100" t="s">
        <v>1431</v>
      </c>
      <c r="D2617" s="90">
        <v>11.045999999999999</v>
      </c>
      <c r="E2617" s="90">
        <v>10.615</v>
      </c>
      <c r="F2617" s="90">
        <v>0</v>
      </c>
    </row>
    <row r="2618" spans="1:6" ht="25.5" x14ac:dyDescent="0.2">
      <c r="A2618" s="89">
        <v>2616</v>
      </c>
      <c r="B2618" s="85" t="s">
        <v>4644</v>
      </c>
      <c r="C2618" s="100" t="s">
        <v>4645</v>
      </c>
      <c r="D2618" s="90">
        <v>1649.5329999999999</v>
      </c>
      <c r="E2618" s="90">
        <v>1653.0229999999999</v>
      </c>
      <c r="F2618" s="90">
        <v>0</v>
      </c>
    </row>
    <row r="2619" spans="1:6" ht="25.5" x14ac:dyDescent="0.2">
      <c r="A2619" s="89">
        <v>2617</v>
      </c>
      <c r="B2619" s="85" t="s">
        <v>1432</v>
      </c>
      <c r="C2619" s="100" t="s">
        <v>1433</v>
      </c>
      <c r="D2619" s="90">
        <v>1096.127</v>
      </c>
      <c r="E2619" s="90">
        <v>1094.7090000000001</v>
      </c>
      <c r="F2619" s="90">
        <v>0</v>
      </c>
    </row>
    <row r="2620" spans="1:6" x14ac:dyDescent="0.2">
      <c r="A2620" s="89">
        <v>2618</v>
      </c>
      <c r="B2620" s="85" t="s">
        <v>1434</v>
      </c>
      <c r="C2620" s="100" t="s">
        <v>8750</v>
      </c>
      <c r="D2620" s="90">
        <v>88.253</v>
      </c>
      <c r="E2620" s="90">
        <v>88.406000000000006</v>
      </c>
      <c r="F2620" s="90">
        <v>0</v>
      </c>
    </row>
    <row r="2621" spans="1:6" x14ac:dyDescent="0.2">
      <c r="A2621" s="89">
        <v>2619</v>
      </c>
      <c r="B2621" s="85" t="s">
        <v>1435</v>
      </c>
      <c r="C2621" s="100" t="s">
        <v>8751</v>
      </c>
      <c r="D2621" s="90">
        <v>5563.5709999999999</v>
      </c>
      <c r="E2621" s="90">
        <v>5566.1239999999998</v>
      </c>
      <c r="F2621" s="90">
        <v>0</v>
      </c>
    </row>
    <row r="2622" spans="1:6" x14ac:dyDescent="0.2">
      <c r="A2622" s="89">
        <v>2620</v>
      </c>
      <c r="B2622" s="85" t="s">
        <v>4646</v>
      </c>
      <c r="C2622" s="100" t="s">
        <v>8752</v>
      </c>
      <c r="D2622" s="90">
        <v>914.70299999999997</v>
      </c>
      <c r="E2622" s="90">
        <v>912.678</v>
      </c>
      <c r="F2622" s="90">
        <v>0</v>
      </c>
    </row>
    <row r="2623" spans="1:6" ht="25.5" x14ac:dyDescent="0.2">
      <c r="A2623" s="89">
        <v>2621</v>
      </c>
      <c r="B2623" s="85" t="s">
        <v>1436</v>
      </c>
      <c r="C2623" s="100" t="s">
        <v>7335</v>
      </c>
      <c r="D2623" s="90">
        <v>114.25</v>
      </c>
      <c r="E2623" s="90">
        <v>114.559</v>
      </c>
      <c r="F2623" s="90">
        <v>0</v>
      </c>
    </row>
    <row r="2624" spans="1:6" ht="25.5" x14ac:dyDescent="0.2">
      <c r="A2624" s="89">
        <v>2622</v>
      </c>
      <c r="B2624" s="85" t="s">
        <v>1437</v>
      </c>
      <c r="C2624" s="100" t="s">
        <v>1438</v>
      </c>
      <c r="D2624" s="90">
        <v>1140.866</v>
      </c>
      <c r="E2624" s="90">
        <v>1139.0419999999999</v>
      </c>
      <c r="F2624" s="90">
        <v>0</v>
      </c>
    </row>
    <row r="2625" spans="1:6" ht="25.5" x14ac:dyDescent="0.2">
      <c r="A2625" s="89">
        <v>2623</v>
      </c>
      <c r="B2625" s="85" t="s">
        <v>4647</v>
      </c>
      <c r="C2625" s="100" t="s">
        <v>4648</v>
      </c>
      <c r="D2625" s="90">
        <v>936.37300000000005</v>
      </c>
      <c r="E2625" s="90">
        <v>939.95399999999995</v>
      </c>
      <c r="F2625" s="90">
        <v>0</v>
      </c>
    </row>
    <row r="2626" spans="1:6" ht="25.5" x14ac:dyDescent="0.2">
      <c r="A2626" s="89">
        <v>2624</v>
      </c>
      <c r="B2626" s="85" t="s">
        <v>1439</v>
      </c>
      <c r="C2626" s="100" t="s">
        <v>1440</v>
      </c>
      <c r="D2626" s="90">
        <v>1174.1790000000001</v>
      </c>
      <c r="E2626" s="90">
        <v>1185.7570000000001</v>
      </c>
      <c r="F2626" s="90">
        <v>0</v>
      </c>
    </row>
    <row r="2627" spans="1:6" ht="25.5" x14ac:dyDescent="0.2">
      <c r="A2627" s="89">
        <v>2625</v>
      </c>
      <c r="B2627" s="85" t="s">
        <v>1441</v>
      </c>
      <c r="C2627" s="100" t="s">
        <v>7336</v>
      </c>
      <c r="D2627" s="90">
        <v>45.491</v>
      </c>
      <c r="E2627" s="90">
        <v>44.604999999999997</v>
      </c>
      <c r="F2627" s="90">
        <v>0</v>
      </c>
    </row>
    <row r="2628" spans="1:6" ht="25.5" x14ac:dyDescent="0.2">
      <c r="A2628" s="89">
        <v>2626</v>
      </c>
      <c r="B2628" s="85" t="s">
        <v>4649</v>
      </c>
      <c r="C2628" s="100" t="s">
        <v>4650</v>
      </c>
      <c r="D2628" s="90">
        <v>14.603</v>
      </c>
      <c r="E2628" s="90">
        <v>0</v>
      </c>
      <c r="F2628" s="90">
        <v>0</v>
      </c>
    </row>
    <row r="2629" spans="1:6" ht="25.5" x14ac:dyDescent="0.2">
      <c r="A2629" s="89">
        <v>2627</v>
      </c>
      <c r="B2629" s="85" t="s">
        <v>1442</v>
      </c>
      <c r="C2629" s="100" t="s">
        <v>1443</v>
      </c>
      <c r="D2629" s="90">
        <v>601.48</v>
      </c>
      <c r="E2629" s="90">
        <v>452.59800000000001</v>
      </c>
      <c r="F2629" s="90">
        <v>0</v>
      </c>
    </row>
    <row r="2630" spans="1:6" ht="25.5" x14ac:dyDescent="0.2">
      <c r="A2630" s="89">
        <v>2628</v>
      </c>
      <c r="B2630" s="85" t="s">
        <v>1444</v>
      </c>
      <c r="C2630" s="100" t="s">
        <v>1445</v>
      </c>
      <c r="D2630" s="90">
        <v>540.11099999999999</v>
      </c>
      <c r="E2630" s="90">
        <v>538.44000000000005</v>
      </c>
      <c r="F2630" s="90">
        <v>0</v>
      </c>
    </row>
    <row r="2631" spans="1:6" ht="25.5" x14ac:dyDescent="0.2">
      <c r="A2631" s="89">
        <v>2629</v>
      </c>
      <c r="B2631" s="85" t="s">
        <v>1446</v>
      </c>
      <c r="C2631" s="100" t="s">
        <v>1447</v>
      </c>
      <c r="D2631" s="90">
        <v>141.56100000000001</v>
      </c>
      <c r="E2631" s="90">
        <v>141.56399999999999</v>
      </c>
      <c r="F2631" s="90">
        <v>0</v>
      </c>
    </row>
    <row r="2632" spans="1:6" ht="25.5" x14ac:dyDescent="0.2">
      <c r="A2632" s="89">
        <v>2630</v>
      </c>
      <c r="B2632" s="85" t="s">
        <v>4651</v>
      </c>
      <c r="C2632" s="100" t="s">
        <v>8753</v>
      </c>
      <c r="D2632" s="90">
        <v>20960.315999999999</v>
      </c>
      <c r="E2632" s="90">
        <v>12318.802</v>
      </c>
      <c r="F2632" s="90">
        <v>0</v>
      </c>
    </row>
    <row r="2633" spans="1:6" ht="25.5" x14ac:dyDescent="0.2">
      <c r="A2633" s="89">
        <v>2631</v>
      </c>
      <c r="B2633" s="85" t="s">
        <v>1448</v>
      </c>
      <c r="C2633" s="100" t="s">
        <v>1449</v>
      </c>
      <c r="D2633" s="90">
        <v>33863.671999999999</v>
      </c>
      <c r="E2633" s="90">
        <v>19708.376</v>
      </c>
      <c r="F2633" s="90">
        <v>0</v>
      </c>
    </row>
    <row r="2634" spans="1:6" x14ac:dyDescent="0.2">
      <c r="A2634" s="89">
        <v>2632</v>
      </c>
      <c r="B2634" s="85" t="s">
        <v>4652</v>
      </c>
      <c r="C2634" s="100" t="s">
        <v>8754</v>
      </c>
      <c r="D2634" s="90">
        <v>1900.479</v>
      </c>
      <c r="E2634" s="90">
        <v>1021.071</v>
      </c>
      <c r="F2634" s="90">
        <v>0</v>
      </c>
    </row>
    <row r="2635" spans="1:6" ht="25.5" x14ac:dyDescent="0.2">
      <c r="A2635" s="89">
        <v>2633</v>
      </c>
      <c r="B2635" s="85" t="s">
        <v>1450</v>
      </c>
      <c r="C2635" s="100" t="s">
        <v>1451</v>
      </c>
      <c r="D2635" s="90">
        <v>15176.687</v>
      </c>
      <c r="E2635" s="90">
        <v>8508.7839999999997</v>
      </c>
      <c r="F2635" s="90">
        <v>0</v>
      </c>
    </row>
    <row r="2636" spans="1:6" x14ac:dyDescent="0.2">
      <c r="A2636" s="89">
        <v>2634</v>
      </c>
      <c r="B2636" s="85" t="s">
        <v>4653</v>
      </c>
      <c r="C2636" s="100" t="s">
        <v>8755</v>
      </c>
      <c r="D2636" s="90">
        <v>3845.9810000000002</v>
      </c>
      <c r="E2636" s="90">
        <v>2222.0970000000002</v>
      </c>
      <c r="F2636" s="90">
        <v>0</v>
      </c>
    </row>
    <row r="2637" spans="1:6" x14ac:dyDescent="0.2">
      <c r="A2637" s="89">
        <v>2635</v>
      </c>
      <c r="B2637" s="85" t="s">
        <v>4654</v>
      </c>
      <c r="C2637" s="100" t="s">
        <v>8756</v>
      </c>
      <c r="D2637" s="90">
        <v>116.973</v>
      </c>
      <c r="E2637" s="90">
        <v>65.960999999999999</v>
      </c>
      <c r="F2637" s="90">
        <v>0</v>
      </c>
    </row>
    <row r="2638" spans="1:6" x14ac:dyDescent="0.2">
      <c r="A2638" s="89">
        <v>2636</v>
      </c>
      <c r="B2638" s="85" t="s">
        <v>1453</v>
      </c>
      <c r="C2638" s="100" t="s">
        <v>8757</v>
      </c>
      <c r="D2638" s="90">
        <v>2812.7640000000001</v>
      </c>
      <c r="E2638" s="90">
        <v>1491.9269999999999</v>
      </c>
      <c r="F2638" s="90">
        <v>0</v>
      </c>
    </row>
    <row r="2639" spans="1:6" ht="25.5" x14ac:dyDescent="0.2">
      <c r="A2639" s="89">
        <v>2637</v>
      </c>
      <c r="B2639" s="85" t="s">
        <v>1454</v>
      </c>
      <c r="C2639" s="100" t="s">
        <v>1455</v>
      </c>
      <c r="D2639" s="90">
        <v>1578.4459999999999</v>
      </c>
      <c r="E2639" s="90">
        <v>2272.7109999999998</v>
      </c>
      <c r="F2639" s="90">
        <v>0</v>
      </c>
    </row>
    <row r="2640" spans="1:6" x14ac:dyDescent="0.2">
      <c r="A2640" s="89">
        <v>2638</v>
      </c>
      <c r="B2640" s="85" t="s">
        <v>1456</v>
      </c>
      <c r="C2640" s="100" t="s">
        <v>8758</v>
      </c>
      <c r="D2640" s="90">
        <v>660.42499999999995</v>
      </c>
      <c r="E2640" s="90">
        <v>946.76400000000001</v>
      </c>
      <c r="F2640" s="90">
        <v>0</v>
      </c>
    </row>
    <row r="2641" spans="1:6" ht="25.5" x14ac:dyDescent="0.2">
      <c r="A2641" s="89">
        <v>2639</v>
      </c>
      <c r="B2641" s="85" t="s">
        <v>4655</v>
      </c>
      <c r="C2641" s="100" t="s">
        <v>4656</v>
      </c>
      <c r="D2641" s="90">
        <v>164.93299999999999</v>
      </c>
      <c r="E2641" s="90">
        <v>236.13</v>
      </c>
      <c r="F2641" s="90">
        <v>0</v>
      </c>
    </row>
    <row r="2642" spans="1:6" x14ac:dyDescent="0.2">
      <c r="A2642" s="89">
        <v>2640</v>
      </c>
      <c r="B2642" s="85" t="s">
        <v>1457</v>
      </c>
      <c r="C2642" s="100" t="s">
        <v>8759</v>
      </c>
      <c r="D2642" s="90">
        <v>1435.7929999999999</v>
      </c>
      <c r="E2642" s="90">
        <v>2061.047</v>
      </c>
      <c r="F2642" s="90">
        <v>0</v>
      </c>
    </row>
    <row r="2643" spans="1:6" ht="25.5" x14ac:dyDescent="0.2">
      <c r="A2643" s="89">
        <v>2641</v>
      </c>
      <c r="B2643" s="85" t="s">
        <v>4657</v>
      </c>
      <c r="C2643" s="100" t="s">
        <v>4658</v>
      </c>
      <c r="D2643" s="90">
        <v>39.656999999999996</v>
      </c>
      <c r="E2643" s="90">
        <v>39.686</v>
      </c>
      <c r="F2643" s="90">
        <v>0</v>
      </c>
    </row>
    <row r="2644" spans="1:6" x14ac:dyDescent="0.2">
      <c r="A2644" s="89">
        <v>2642</v>
      </c>
      <c r="B2644" s="85" t="s">
        <v>1458</v>
      </c>
      <c r="C2644" s="100" t="s">
        <v>8760</v>
      </c>
      <c r="D2644" s="90">
        <v>8.4139999999999997</v>
      </c>
      <c r="E2644" s="90">
        <v>42.893999999999998</v>
      </c>
      <c r="F2644" s="90">
        <v>0</v>
      </c>
    </row>
    <row r="2645" spans="1:6" ht="25.5" x14ac:dyDescent="0.2">
      <c r="A2645" s="89">
        <v>2643</v>
      </c>
      <c r="B2645" s="85" t="s">
        <v>1459</v>
      </c>
      <c r="C2645" s="100" t="s">
        <v>1460</v>
      </c>
      <c r="D2645" s="90">
        <v>17.277999999999999</v>
      </c>
      <c r="E2645" s="90">
        <v>25.048999999999999</v>
      </c>
      <c r="F2645" s="90">
        <v>0</v>
      </c>
    </row>
    <row r="2646" spans="1:6" ht="25.5" x14ac:dyDescent="0.2">
      <c r="A2646" s="89">
        <v>2644</v>
      </c>
      <c r="B2646" s="85" t="s">
        <v>1461</v>
      </c>
      <c r="C2646" s="100" t="s">
        <v>1462</v>
      </c>
      <c r="D2646" s="90">
        <v>719.14700000000005</v>
      </c>
      <c r="E2646" s="90">
        <v>1031.2249999999999</v>
      </c>
      <c r="F2646" s="90">
        <v>0</v>
      </c>
    </row>
    <row r="2647" spans="1:6" ht="25.5" x14ac:dyDescent="0.2">
      <c r="A2647" s="89">
        <v>2645</v>
      </c>
      <c r="B2647" s="85" t="s">
        <v>4659</v>
      </c>
      <c r="C2647" s="100" t="s">
        <v>4660</v>
      </c>
      <c r="D2647" s="90">
        <v>216.077</v>
      </c>
      <c r="E2647" s="90">
        <v>168.93899999999999</v>
      </c>
      <c r="F2647" s="90">
        <v>0</v>
      </c>
    </row>
    <row r="2648" spans="1:6" ht="25.5" x14ac:dyDescent="0.2">
      <c r="A2648" s="89">
        <v>2646</v>
      </c>
      <c r="B2648" s="85" t="s">
        <v>4661</v>
      </c>
      <c r="C2648" s="100" t="s">
        <v>8761</v>
      </c>
      <c r="D2648" s="90">
        <v>99.486999999999995</v>
      </c>
      <c r="E2648" s="90">
        <v>77.902000000000001</v>
      </c>
      <c r="F2648" s="90">
        <v>0</v>
      </c>
    </row>
    <row r="2649" spans="1:6" ht="25.5" x14ac:dyDescent="0.2">
      <c r="A2649" s="89">
        <v>2647</v>
      </c>
      <c r="B2649" s="85" t="s">
        <v>4662</v>
      </c>
      <c r="C2649" s="100" t="s">
        <v>8762</v>
      </c>
      <c r="D2649" s="90">
        <v>70.277000000000001</v>
      </c>
      <c r="E2649" s="90">
        <v>56.061999999999998</v>
      </c>
      <c r="F2649" s="90">
        <v>0</v>
      </c>
    </row>
    <row r="2650" spans="1:6" ht="25.5" x14ac:dyDescent="0.2">
      <c r="A2650" s="89">
        <v>2648</v>
      </c>
      <c r="B2650" s="85" t="s">
        <v>4663</v>
      </c>
      <c r="C2650" s="100" t="s">
        <v>4664</v>
      </c>
      <c r="D2650" s="90">
        <v>449.21100000000001</v>
      </c>
      <c r="E2650" s="90">
        <v>350.517</v>
      </c>
      <c r="F2650" s="90">
        <v>0</v>
      </c>
    </row>
    <row r="2651" spans="1:6" x14ac:dyDescent="0.2">
      <c r="A2651" s="89">
        <v>2649</v>
      </c>
      <c r="B2651" s="85" t="s">
        <v>4665</v>
      </c>
      <c r="C2651" s="100" t="s">
        <v>8763</v>
      </c>
      <c r="D2651" s="90">
        <v>25223.86</v>
      </c>
      <c r="E2651" s="90">
        <v>19725.288</v>
      </c>
      <c r="F2651" s="90">
        <v>0</v>
      </c>
    </row>
    <row r="2652" spans="1:6" ht="25.5" x14ac:dyDescent="0.2">
      <c r="A2652" s="89">
        <v>2650</v>
      </c>
      <c r="B2652" s="85" t="s">
        <v>4666</v>
      </c>
      <c r="C2652" s="100" t="s">
        <v>4667</v>
      </c>
      <c r="D2652" s="90">
        <v>32097.66</v>
      </c>
      <c r="E2652" s="90">
        <v>25052.867999999999</v>
      </c>
      <c r="F2652" s="90">
        <v>0</v>
      </c>
    </row>
    <row r="2653" spans="1:6" ht="25.5" x14ac:dyDescent="0.2">
      <c r="A2653" s="89">
        <v>2651</v>
      </c>
      <c r="B2653" s="85" t="s">
        <v>4668</v>
      </c>
      <c r="C2653" s="100" t="s">
        <v>8764</v>
      </c>
      <c r="D2653" s="90">
        <v>5665.4369999999999</v>
      </c>
      <c r="E2653" s="90">
        <v>4437.3119999999999</v>
      </c>
      <c r="F2653" s="90">
        <v>0</v>
      </c>
    </row>
    <row r="2654" spans="1:6" ht="25.5" x14ac:dyDescent="0.2">
      <c r="A2654" s="89">
        <v>2652</v>
      </c>
      <c r="B2654" s="85" t="s">
        <v>1463</v>
      </c>
      <c r="C2654" s="100" t="s">
        <v>1464</v>
      </c>
      <c r="D2654" s="90">
        <v>120664.152</v>
      </c>
      <c r="E2654" s="90">
        <v>94540.127999999997</v>
      </c>
      <c r="F2654" s="90">
        <v>0</v>
      </c>
    </row>
    <row r="2655" spans="1:6" ht="25.5" x14ac:dyDescent="0.2">
      <c r="A2655" s="89">
        <v>2653</v>
      </c>
      <c r="B2655" s="85" t="s">
        <v>4669</v>
      </c>
      <c r="C2655" s="100" t="s">
        <v>4670</v>
      </c>
      <c r="D2655" s="90">
        <v>174.75800000000001</v>
      </c>
      <c r="E2655" s="90">
        <v>138.12799999999999</v>
      </c>
      <c r="F2655" s="90">
        <v>0</v>
      </c>
    </row>
    <row r="2656" spans="1:6" ht="25.5" x14ac:dyDescent="0.2">
      <c r="A2656" s="89">
        <v>2654</v>
      </c>
      <c r="B2656" s="85" t="s">
        <v>4671</v>
      </c>
      <c r="C2656" s="100" t="s">
        <v>4672</v>
      </c>
      <c r="D2656" s="90">
        <v>1535.673</v>
      </c>
      <c r="E2656" s="90">
        <v>1201</v>
      </c>
      <c r="F2656" s="90">
        <v>0</v>
      </c>
    </row>
    <row r="2657" spans="1:6" ht="25.5" x14ac:dyDescent="0.2">
      <c r="A2657" s="89">
        <v>2655</v>
      </c>
      <c r="B2657" s="85" t="s">
        <v>1466</v>
      </c>
      <c r="C2657" s="100" t="s">
        <v>1467</v>
      </c>
      <c r="D2657" s="90">
        <v>2828.4270000000001</v>
      </c>
      <c r="E2657" s="90">
        <v>2220.2190000000001</v>
      </c>
      <c r="F2657" s="90">
        <v>0</v>
      </c>
    </row>
    <row r="2658" spans="1:6" ht="25.5" x14ac:dyDescent="0.2">
      <c r="A2658" s="89">
        <v>2656</v>
      </c>
      <c r="B2658" s="85" t="s">
        <v>4673</v>
      </c>
      <c r="C2658" s="100" t="s">
        <v>8765</v>
      </c>
      <c r="D2658" s="90">
        <v>377.73099999999999</v>
      </c>
      <c r="E2658" s="90">
        <v>297.93400000000003</v>
      </c>
      <c r="F2658" s="90">
        <v>0</v>
      </c>
    </row>
    <row r="2659" spans="1:6" ht="25.5" x14ac:dyDescent="0.2">
      <c r="A2659" s="89">
        <v>2657</v>
      </c>
      <c r="B2659" s="85" t="s">
        <v>4674</v>
      </c>
      <c r="C2659" s="100" t="s">
        <v>4675</v>
      </c>
      <c r="D2659" s="90">
        <v>1352.1579999999999</v>
      </c>
      <c r="E2659" s="90">
        <v>1085.3140000000001</v>
      </c>
      <c r="F2659" s="90">
        <v>0</v>
      </c>
    </row>
    <row r="2660" spans="1:6" ht="25.5" x14ac:dyDescent="0.2">
      <c r="A2660" s="89">
        <v>2658</v>
      </c>
      <c r="B2660" s="85" t="s">
        <v>4676</v>
      </c>
      <c r="C2660" s="100" t="s">
        <v>4677</v>
      </c>
      <c r="D2660" s="90">
        <v>1022.394</v>
      </c>
      <c r="E2660" s="90">
        <v>801.75800000000004</v>
      </c>
      <c r="F2660" s="90">
        <v>0</v>
      </c>
    </row>
    <row r="2661" spans="1:6" ht="25.5" x14ac:dyDescent="0.2">
      <c r="A2661" s="89">
        <v>2659</v>
      </c>
      <c r="B2661" s="85" t="s">
        <v>4678</v>
      </c>
      <c r="C2661" s="100" t="s">
        <v>4679</v>
      </c>
      <c r="D2661" s="90">
        <v>1276.163</v>
      </c>
      <c r="E2661" s="90">
        <v>999.08500000000004</v>
      </c>
      <c r="F2661" s="90">
        <v>0</v>
      </c>
    </row>
    <row r="2662" spans="1:6" ht="25.5" x14ac:dyDescent="0.2">
      <c r="A2662" s="89">
        <v>2660</v>
      </c>
      <c r="B2662" s="85" t="s">
        <v>1468</v>
      </c>
      <c r="C2662" s="100" t="s">
        <v>1469</v>
      </c>
      <c r="D2662" s="90">
        <v>25611.628000000001</v>
      </c>
      <c r="E2662" s="90">
        <v>20039.008000000002</v>
      </c>
      <c r="F2662" s="90">
        <v>0</v>
      </c>
    </row>
    <row r="2663" spans="1:6" x14ac:dyDescent="0.2">
      <c r="A2663" s="89">
        <v>2661</v>
      </c>
      <c r="B2663" s="85" t="s">
        <v>4680</v>
      </c>
      <c r="C2663" s="100" t="s">
        <v>8766</v>
      </c>
      <c r="D2663" s="90">
        <v>3726.5479999999998</v>
      </c>
      <c r="E2663" s="90">
        <v>2928.31</v>
      </c>
      <c r="F2663" s="90">
        <v>0</v>
      </c>
    </row>
    <row r="2664" spans="1:6" ht="25.5" x14ac:dyDescent="0.2">
      <c r="A2664" s="89">
        <v>2662</v>
      </c>
      <c r="B2664" s="85" t="s">
        <v>4681</v>
      </c>
      <c r="C2664" s="100" t="s">
        <v>4682</v>
      </c>
      <c r="D2664" s="90">
        <v>4272.9709999999995</v>
      </c>
      <c r="E2664" s="90">
        <v>3416.0239999999999</v>
      </c>
      <c r="F2664" s="90">
        <v>0</v>
      </c>
    </row>
    <row r="2665" spans="1:6" ht="25.5" x14ac:dyDescent="0.2">
      <c r="A2665" s="89">
        <v>2663</v>
      </c>
      <c r="B2665" s="85" t="s">
        <v>1470</v>
      </c>
      <c r="C2665" s="100" t="s">
        <v>1471</v>
      </c>
      <c r="D2665" s="90">
        <v>123269.03200000001</v>
      </c>
      <c r="E2665" s="90">
        <v>96436.263999999996</v>
      </c>
      <c r="F2665" s="90">
        <v>0</v>
      </c>
    </row>
    <row r="2666" spans="1:6" ht="25.5" x14ac:dyDescent="0.2">
      <c r="A2666" s="89">
        <v>2664</v>
      </c>
      <c r="B2666" s="85" t="s">
        <v>1472</v>
      </c>
      <c r="C2666" s="100" t="s">
        <v>1473</v>
      </c>
      <c r="D2666" s="90">
        <v>8392.36</v>
      </c>
      <c r="E2666" s="90">
        <v>6563.6080000000002</v>
      </c>
      <c r="F2666" s="90">
        <v>0</v>
      </c>
    </row>
    <row r="2667" spans="1:6" ht="25.5" x14ac:dyDescent="0.2">
      <c r="A2667" s="89">
        <v>2665</v>
      </c>
      <c r="B2667" s="85" t="s">
        <v>1474</v>
      </c>
      <c r="C2667" s="100" t="s">
        <v>1475</v>
      </c>
      <c r="D2667" s="90">
        <v>19910.687999999998</v>
      </c>
      <c r="E2667" s="90">
        <v>15621.498</v>
      </c>
      <c r="F2667" s="90">
        <v>0</v>
      </c>
    </row>
    <row r="2668" spans="1:6" ht="25.5" x14ac:dyDescent="0.2">
      <c r="A2668" s="89">
        <v>2666</v>
      </c>
      <c r="B2668" s="85" t="s">
        <v>4683</v>
      </c>
      <c r="C2668" s="100" t="s">
        <v>8767</v>
      </c>
      <c r="D2668" s="90">
        <v>38696.256000000001</v>
      </c>
      <c r="E2668" s="90">
        <v>30347.01</v>
      </c>
      <c r="F2668" s="90">
        <v>0</v>
      </c>
    </row>
    <row r="2669" spans="1:6" ht="25.5" x14ac:dyDescent="0.2">
      <c r="A2669" s="89">
        <v>2667</v>
      </c>
      <c r="B2669" s="85" t="s">
        <v>1476</v>
      </c>
      <c r="C2669" s="100" t="s">
        <v>1477</v>
      </c>
      <c r="D2669" s="90">
        <v>3875.6019999999999</v>
      </c>
      <c r="E2669" s="90">
        <v>3019.5569999999998</v>
      </c>
      <c r="F2669" s="90">
        <v>0</v>
      </c>
    </row>
    <row r="2670" spans="1:6" x14ac:dyDescent="0.2">
      <c r="A2670" s="89">
        <v>2668</v>
      </c>
      <c r="B2670" s="85" t="s">
        <v>1478</v>
      </c>
      <c r="C2670" s="100" t="s">
        <v>8768</v>
      </c>
      <c r="D2670" s="90">
        <v>61500.076000000001</v>
      </c>
      <c r="E2670" s="90">
        <v>48242.080000000002</v>
      </c>
      <c r="F2670" s="90">
        <v>0</v>
      </c>
    </row>
    <row r="2671" spans="1:6" x14ac:dyDescent="0.2">
      <c r="A2671" s="89">
        <v>2669</v>
      </c>
      <c r="B2671" s="85" t="s">
        <v>4684</v>
      </c>
      <c r="C2671" s="100" t="s">
        <v>8769</v>
      </c>
      <c r="D2671" s="90">
        <v>5739.56</v>
      </c>
      <c r="E2671" s="90">
        <v>5747.7690000000002</v>
      </c>
      <c r="F2671" s="90">
        <v>0</v>
      </c>
    </row>
    <row r="2672" spans="1:6" x14ac:dyDescent="0.2">
      <c r="A2672" s="89">
        <v>2670</v>
      </c>
      <c r="B2672" s="85" t="s">
        <v>4685</v>
      </c>
      <c r="C2672" s="100" t="s">
        <v>8770</v>
      </c>
      <c r="D2672" s="90">
        <v>8509.9130000000005</v>
      </c>
      <c r="E2672" s="90">
        <v>12196.407999999999</v>
      </c>
      <c r="F2672" s="90">
        <v>0</v>
      </c>
    </row>
    <row r="2673" spans="1:6" x14ac:dyDescent="0.2">
      <c r="A2673" s="89">
        <v>2671</v>
      </c>
      <c r="B2673" s="85" t="s">
        <v>4686</v>
      </c>
      <c r="C2673" s="100" t="s">
        <v>8771</v>
      </c>
      <c r="D2673" s="90">
        <v>1503.4290000000001</v>
      </c>
      <c r="E2673" s="90">
        <v>1508.973</v>
      </c>
      <c r="F2673" s="90">
        <v>0</v>
      </c>
    </row>
    <row r="2674" spans="1:6" ht="25.5" x14ac:dyDescent="0.2">
      <c r="A2674" s="89">
        <v>2672</v>
      </c>
      <c r="B2674" s="85" t="s">
        <v>1479</v>
      </c>
      <c r="C2674" s="100" t="s">
        <v>1480</v>
      </c>
      <c r="D2674" s="90">
        <v>3690.3110000000001</v>
      </c>
      <c r="E2674" s="90">
        <v>3689.9929999999999</v>
      </c>
      <c r="F2674" s="90">
        <v>0</v>
      </c>
    </row>
    <row r="2675" spans="1:6" ht="25.5" x14ac:dyDescent="0.2">
      <c r="A2675" s="89">
        <v>2673</v>
      </c>
      <c r="B2675" s="85" t="s">
        <v>1481</v>
      </c>
      <c r="C2675" s="100" t="s">
        <v>1482</v>
      </c>
      <c r="D2675" s="90">
        <v>221.66499999999999</v>
      </c>
      <c r="E2675" s="90">
        <v>221.34100000000001</v>
      </c>
      <c r="F2675" s="90">
        <v>0</v>
      </c>
    </row>
    <row r="2676" spans="1:6" ht="25.5" x14ac:dyDescent="0.2">
      <c r="A2676" s="89">
        <v>2674</v>
      </c>
      <c r="B2676" s="85" t="s">
        <v>1483</v>
      </c>
      <c r="C2676" s="100" t="s">
        <v>1484</v>
      </c>
      <c r="D2676" s="90">
        <v>7754.9709999999995</v>
      </c>
      <c r="E2676" s="90">
        <v>7749.4110000000001</v>
      </c>
      <c r="F2676" s="90">
        <v>0</v>
      </c>
    </row>
    <row r="2677" spans="1:6" ht="25.5" x14ac:dyDescent="0.2">
      <c r="A2677" s="89">
        <v>2675</v>
      </c>
      <c r="B2677" s="85" t="s">
        <v>1485</v>
      </c>
      <c r="C2677" s="100" t="s">
        <v>1486</v>
      </c>
      <c r="D2677" s="90">
        <v>3019.6120000000001</v>
      </c>
      <c r="E2677" s="90">
        <v>3043.7170000000001</v>
      </c>
      <c r="F2677" s="90">
        <v>0</v>
      </c>
    </row>
    <row r="2678" spans="1:6" x14ac:dyDescent="0.2">
      <c r="A2678" s="89">
        <v>2676</v>
      </c>
      <c r="B2678" s="85" t="s">
        <v>1487</v>
      </c>
      <c r="C2678" s="100" t="s">
        <v>8772</v>
      </c>
      <c r="D2678" s="90">
        <v>33776.512000000002</v>
      </c>
      <c r="E2678" s="90">
        <v>34064.519999999997</v>
      </c>
      <c r="F2678" s="90">
        <v>0</v>
      </c>
    </row>
    <row r="2679" spans="1:6" x14ac:dyDescent="0.2">
      <c r="A2679" s="89">
        <v>2677</v>
      </c>
      <c r="B2679" s="85" t="s">
        <v>4687</v>
      </c>
      <c r="C2679" s="100" t="s">
        <v>8773</v>
      </c>
      <c r="D2679" s="90">
        <v>1121.0239999999999</v>
      </c>
      <c r="E2679" s="90">
        <v>1124.5650000000001</v>
      </c>
      <c r="F2679" s="90">
        <v>0</v>
      </c>
    </row>
    <row r="2680" spans="1:6" x14ac:dyDescent="0.2">
      <c r="A2680" s="89">
        <v>2678</v>
      </c>
      <c r="B2680" s="85" t="s">
        <v>1488</v>
      </c>
      <c r="C2680" s="100" t="s">
        <v>8774</v>
      </c>
      <c r="D2680" s="90">
        <v>7347.5190000000002</v>
      </c>
      <c r="E2680" s="90">
        <v>7332.4709999999995</v>
      </c>
      <c r="F2680" s="90">
        <v>0</v>
      </c>
    </row>
    <row r="2681" spans="1:6" ht="25.5" x14ac:dyDescent="0.2">
      <c r="A2681" s="89">
        <v>2679</v>
      </c>
      <c r="B2681" s="85" t="s">
        <v>1489</v>
      </c>
      <c r="C2681" s="100" t="s">
        <v>1490</v>
      </c>
      <c r="D2681" s="90">
        <v>843.46500000000003</v>
      </c>
      <c r="E2681" s="90">
        <v>845.053</v>
      </c>
      <c r="F2681" s="90">
        <v>0</v>
      </c>
    </row>
    <row r="2682" spans="1:6" x14ac:dyDescent="0.2">
      <c r="A2682" s="89">
        <v>2680</v>
      </c>
      <c r="B2682" s="85" t="s">
        <v>4688</v>
      </c>
      <c r="C2682" s="100" t="s">
        <v>8775</v>
      </c>
      <c r="D2682" s="90">
        <v>1486.694</v>
      </c>
      <c r="E2682" s="90">
        <v>1497.556</v>
      </c>
      <c r="F2682" s="90">
        <v>0</v>
      </c>
    </row>
    <row r="2683" spans="1:6" ht="25.5" x14ac:dyDescent="0.2">
      <c r="A2683" s="89">
        <v>2681</v>
      </c>
      <c r="B2683" s="85" t="s">
        <v>4689</v>
      </c>
      <c r="C2683" s="100" t="s">
        <v>8776</v>
      </c>
      <c r="D2683" s="90">
        <v>3277.4540000000002</v>
      </c>
      <c r="E2683" s="90">
        <v>3267.8440000000001</v>
      </c>
      <c r="F2683" s="90">
        <v>0</v>
      </c>
    </row>
    <row r="2684" spans="1:6" x14ac:dyDescent="0.2">
      <c r="A2684" s="89">
        <v>2682</v>
      </c>
      <c r="B2684" s="85" t="s">
        <v>4690</v>
      </c>
      <c r="C2684" s="100" t="s">
        <v>8777</v>
      </c>
      <c r="D2684" s="90">
        <v>32665.648000000001</v>
      </c>
      <c r="E2684" s="90">
        <v>32570.428</v>
      </c>
      <c r="F2684" s="90">
        <v>0</v>
      </c>
    </row>
    <row r="2685" spans="1:6" ht="25.5" x14ac:dyDescent="0.2">
      <c r="A2685" s="89">
        <v>2683</v>
      </c>
      <c r="B2685" s="85" t="s">
        <v>4691</v>
      </c>
      <c r="C2685" s="100" t="s">
        <v>4692</v>
      </c>
      <c r="D2685" s="90">
        <v>289.55500000000001</v>
      </c>
      <c r="E2685" s="90">
        <v>0.13</v>
      </c>
      <c r="F2685" s="90">
        <v>0</v>
      </c>
    </row>
    <row r="2686" spans="1:6" ht="25.5" x14ac:dyDescent="0.2">
      <c r="A2686" s="89">
        <v>2684</v>
      </c>
      <c r="B2686" s="85" t="s">
        <v>4693</v>
      </c>
      <c r="C2686" s="100" t="s">
        <v>4694</v>
      </c>
      <c r="D2686" s="90">
        <v>1079.492</v>
      </c>
      <c r="E2686" s="90">
        <v>2966.7779999999998</v>
      </c>
      <c r="F2686" s="90">
        <v>0</v>
      </c>
    </row>
    <row r="2687" spans="1:6" ht="25.5" x14ac:dyDescent="0.2">
      <c r="A2687" s="89">
        <v>2685</v>
      </c>
      <c r="B2687" s="85" t="s">
        <v>1491</v>
      </c>
      <c r="C2687" s="100" t="s">
        <v>1492</v>
      </c>
      <c r="D2687" s="90">
        <v>652.55600000000004</v>
      </c>
      <c r="E2687" s="90">
        <v>1842.1420000000001</v>
      </c>
      <c r="F2687" s="90">
        <v>0</v>
      </c>
    </row>
    <row r="2688" spans="1:6" ht="25.5" x14ac:dyDescent="0.2">
      <c r="A2688" s="89">
        <v>2686</v>
      </c>
      <c r="B2688" s="85" t="s">
        <v>1493</v>
      </c>
      <c r="C2688" s="100" t="s">
        <v>1494</v>
      </c>
      <c r="D2688" s="90">
        <v>109.768</v>
      </c>
      <c r="E2688" s="90">
        <v>299.92500000000001</v>
      </c>
      <c r="F2688" s="90">
        <v>0</v>
      </c>
    </row>
    <row r="2689" spans="1:6" ht="25.5" x14ac:dyDescent="0.2">
      <c r="A2689" s="89">
        <v>2687</v>
      </c>
      <c r="B2689" s="85" t="s">
        <v>4695</v>
      </c>
      <c r="C2689" s="100" t="s">
        <v>4696</v>
      </c>
      <c r="D2689" s="90">
        <v>2406.9380000000001</v>
      </c>
      <c r="E2689" s="90">
        <v>1884.86</v>
      </c>
      <c r="F2689" s="90">
        <v>0</v>
      </c>
    </row>
    <row r="2690" spans="1:6" ht="25.5" x14ac:dyDescent="0.2">
      <c r="A2690" s="89">
        <v>2688</v>
      </c>
      <c r="B2690" s="85" t="s">
        <v>1495</v>
      </c>
      <c r="C2690" s="100" t="s">
        <v>1496</v>
      </c>
      <c r="D2690" s="90">
        <v>4067.2910000000002</v>
      </c>
      <c r="E2690" s="90">
        <v>3192.7280000000001</v>
      </c>
      <c r="F2690" s="90">
        <v>0</v>
      </c>
    </row>
    <row r="2691" spans="1:6" ht="25.5" x14ac:dyDescent="0.2">
      <c r="A2691" s="89">
        <v>2689</v>
      </c>
      <c r="B2691" s="85" t="s">
        <v>1497</v>
      </c>
      <c r="C2691" s="100" t="s">
        <v>1498</v>
      </c>
      <c r="D2691" s="90">
        <v>248.91300000000001</v>
      </c>
      <c r="E2691" s="90">
        <v>196.96</v>
      </c>
      <c r="F2691" s="90">
        <v>0</v>
      </c>
    </row>
    <row r="2692" spans="1:6" x14ac:dyDescent="0.2">
      <c r="A2692" s="89">
        <v>2690</v>
      </c>
      <c r="B2692" s="85" t="s">
        <v>1499</v>
      </c>
      <c r="C2692" s="100" t="s">
        <v>7337</v>
      </c>
      <c r="D2692" s="90">
        <v>296.95699999999999</v>
      </c>
      <c r="E2692" s="90">
        <v>232.739</v>
      </c>
      <c r="F2692" s="90">
        <v>0</v>
      </c>
    </row>
    <row r="2693" spans="1:6" ht="25.5" x14ac:dyDescent="0.2">
      <c r="A2693" s="89">
        <v>2691</v>
      </c>
      <c r="B2693" s="85" t="s">
        <v>4697</v>
      </c>
      <c r="C2693" s="100" t="s">
        <v>4698</v>
      </c>
      <c r="D2693" s="90">
        <v>39.442999999999998</v>
      </c>
      <c r="E2693" s="90">
        <v>31.024000000000001</v>
      </c>
      <c r="F2693" s="90">
        <v>0</v>
      </c>
    </row>
    <row r="2694" spans="1:6" ht="25.5" x14ac:dyDescent="0.2">
      <c r="A2694" s="89">
        <v>2692</v>
      </c>
      <c r="B2694" s="85" t="s">
        <v>4699</v>
      </c>
      <c r="C2694" s="100" t="s">
        <v>4700</v>
      </c>
      <c r="D2694" s="90">
        <v>25.41</v>
      </c>
      <c r="E2694" s="90">
        <v>20.184999999999999</v>
      </c>
      <c r="F2694" s="90">
        <v>0</v>
      </c>
    </row>
    <row r="2695" spans="1:6" ht="25.5" x14ac:dyDescent="0.2">
      <c r="A2695" s="89">
        <v>2693</v>
      </c>
      <c r="B2695" s="85" t="s">
        <v>4701</v>
      </c>
      <c r="C2695" s="100" t="s">
        <v>8778</v>
      </c>
      <c r="D2695" s="90">
        <v>41.545999999999999</v>
      </c>
      <c r="E2695" s="90">
        <v>32.956000000000003</v>
      </c>
      <c r="F2695" s="90">
        <v>0</v>
      </c>
    </row>
    <row r="2696" spans="1:6" ht="25.5" x14ac:dyDescent="0.2">
      <c r="A2696" s="89">
        <v>2694</v>
      </c>
      <c r="B2696" s="85" t="s">
        <v>4702</v>
      </c>
      <c r="C2696" s="100" t="s">
        <v>4703</v>
      </c>
      <c r="D2696" s="90">
        <v>16.096</v>
      </c>
      <c r="E2696" s="90">
        <v>23.081</v>
      </c>
      <c r="F2696" s="90">
        <v>0</v>
      </c>
    </row>
    <row r="2697" spans="1:6" ht="25.5" x14ac:dyDescent="0.2">
      <c r="A2697" s="89">
        <v>2695</v>
      </c>
      <c r="B2697" s="85" t="s">
        <v>4704</v>
      </c>
      <c r="C2697" s="100" t="s">
        <v>8779</v>
      </c>
      <c r="D2697" s="90">
        <v>294.92</v>
      </c>
      <c r="E2697" s="90">
        <v>166.43799999999999</v>
      </c>
      <c r="F2697" s="90">
        <v>0</v>
      </c>
    </row>
    <row r="2698" spans="1:6" ht="25.5" x14ac:dyDescent="0.2">
      <c r="A2698" s="89">
        <v>2696</v>
      </c>
      <c r="B2698" s="85" t="s">
        <v>1500</v>
      </c>
      <c r="C2698" s="100" t="s">
        <v>1501</v>
      </c>
      <c r="D2698" s="90">
        <v>4484.6880000000001</v>
      </c>
      <c r="E2698" s="90">
        <v>2658.6930000000002</v>
      </c>
      <c r="F2698" s="90">
        <v>973.15599999999995</v>
      </c>
    </row>
    <row r="2699" spans="1:6" x14ac:dyDescent="0.2">
      <c r="A2699" s="89">
        <v>2697</v>
      </c>
      <c r="B2699" s="85" t="s">
        <v>4705</v>
      </c>
      <c r="C2699" s="100" t="s">
        <v>8780</v>
      </c>
      <c r="D2699" s="90">
        <v>40531.696000000004</v>
      </c>
      <c r="E2699" s="90">
        <v>26365.815999999999</v>
      </c>
      <c r="F2699" s="90">
        <v>26445.48</v>
      </c>
    </row>
    <row r="2700" spans="1:6" ht="25.5" x14ac:dyDescent="0.2">
      <c r="A2700" s="89">
        <v>2698</v>
      </c>
      <c r="B2700" s="85" t="s">
        <v>1502</v>
      </c>
      <c r="C2700" s="100" t="s">
        <v>1503</v>
      </c>
      <c r="D2700" s="90">
        <v>703.73699999999997</v>
      </c>
      <c r="E2700" s="90">
        <v>420.94799999999998</v>
      </c>
      <c r="F2700" s="90">
        <v>153.85400000000001</v>
      </c>
    </row>
    <row r="2701" spans="1:6" x14ac:dyDescent="0.2">
      <c r="A2701" s="89">
        <v>2699</v>
      </c>
      <c r="B2701" s="85" t="s">
        <v>4706</v>
      </c>
      <c r="C2701" s="100" t="s">
        <v>8781</v>
      </c>
      <c r="D2701" s="90">
        <v>3398.864</v>
      </c>
      <c r="E2701" s="90">
        <v>2040.396</v>
      </c>
      <c r="F2701" s="90">
        <v>746.73599999999999</v>
      </c>
    </row>
    <row r="2702" spans="1:6" ht="25.5" x14ac:dyDescent="0.2">
      <c r="A2702" s="89">
        <v>2700</v>
      </c>
      <c r="B2702" s="85" t="s">
        <v>4707</v>
      </c>
      <c r="C2702" s="100" t="s">
        <v>4708</v>
      </c>
      <c r="D2702" s="90">
        <v>465.29899999999998</v>
      </c>
      <c r="E2702" s="90">
        <v>277.774</v>
      </c>
      <c r="F2702" s="90">
        <v>100.84</v>
      </c>
    </row>
    <row r="2703" spans="1:6" x14ac:dyDescent="0.2">
      <c r="A2703" s="89">
        <v>2701</v>
      </c>
      <c r="B2703" s="85" t="s">
        <v>4709</v>
      </c>
      <c r="C2703" s="100" t="s">
        <v>8782</v>
      </c>
      <c r="D2703" s="90">
        <v>6749.27</v>
      </c>
      <c r="E2703" s="90">
        <v>4442.8739999999998</v>
      </c>
      <c r="F2703" s="90">
        <v>4455.116</v>
      </c>
    </row>
    <row r="2704" spans="1:6" x14ac:dyDescent="0.2">
      <c r="A2704" s="89">
        <v>2702</v>
      </c>
      <c r="B2704" s="85" t="s">
        <v>4710</v>
      </c>
      <c r="C2704" s="100" t="s">
        <v>8783</v>
      </c>
      <c r="D2704" s="90">
        <v>1901.28</v>
      </c>
      <c r="E2704" s="90">
        <v>1129.7180000000001</v>
      </c>
      <c r="F2704" s="90">
        <v>413.36399999999998</v>
      </c>
    </row>
    <row r="2705" spans="1:6" ht="25.5" x14ac:dyDescent="0.2">
      <c r="A2705" s="89">
        <v>2703</v>
      </c>
      <c r="B2705" s="85" t="s">
        <v>4711</v>
      </c>
      <c r="C2705" s="100" t="s">
        <v>4712</v>
      </c>
      <c r="D2705" s="90">
        <v>39.844999999999999</v>
      </c>
      <c r="E2705" s="90">
        <v>57.405999999999999</v>
      </c>
      <c r="F2705" s="90">
        <v>0</v>
      </c>
    </row>
    <row r="2706" spans="1:6" ht="25.5" x14ac:dyDescent="0.2">
      <c r="A2706" s="89">
        <v>2704</v>
      </c>
      <c r="B2706" s="85" t="s">
        <v>1504</v>
      </c>
      <c r="C2706" s="100" t="s">
        <v>1505</v>
      </c>
      <c r="D2706" s="90">
        <v>4143.951</v>
      </c>
      <c r="E2706" s="90">
        <v>5972.2240000000002</v>
      </c>
      <c r="F2706" s="90">
        <v>0</v>
      </c>
    </row>
    <row r="2707" spans="1:6" ht="25.5" x14ac:dyDescent="0.2">
      <c r="A2707" s="89">
        <v>2705</v>
      </c>
      <c r="B2707" s="85" t="s">
        <v>4713</v>
      </c>
      <c r="C2707" s="100" t="s">
        <v>4714</v>
      </c>
      <c r="D2707" s="90">
        <v>385.358</v>
      </c>
      <c r="E2707" s="90">
        <v>551.42399999999998</v>
      </c>
      <c r="F2707" s="90">
        <v>0</v>
      </c>
    </row>
    <row r="2708" spans="1:6" ht="25.5" x14ac:dyDescent="0.2">
      <c r="A2708" s="89">
        <v>2706</v>
      </c>
      <c r="B2708" s="85" t="s">
        <v>1506</v>
      </c>
      <c r="C2708" s="100" t="s">
        <v>1507</v>
      </c>
      <c r="D2708" s="90">
        <v>4863.3909999999996</v>
      </c>
      <c r="E2708" s="90">
        <v>6985.9440000000004</v>
      </c>
      <c r="F2708" s="90">
        <v>0</v>
      </c>
    </row>
    <row r="2709" spans="1:6" ht="25.5" x14ac:dyDescent="0.2">
      <c r="A2709" s="89">
        <v>2707</v>
      </c>
      <c r="B2709" s="85" t="s">
        <v>1508</v>
      </c>
      <c r="C2709" s="100" t="s">
        <v>1509</v>
      </c>
      <c r="D2709" s="90">
        <v>1390.721</v>
      </c>
      <c r="E2709" s="90">
        <v>1995.2650000000001</v>
      </c>
      <c r="F2709" s="90">
        <v>0</v>
      </c>
    </row>
    <row r="2710" spans="1:6" x14ac:dyDescent="0.2">
      <c r="A2710" s="89">
        <v>2708</v>
      </c>
      <c r="B2710" s="85" t="s">
        <v>4715</v>
      </c>
      <c r="C2710" s="100" t="s">
        <v>8784</v>
      </c>
      <c r="D2710" s="90">
        <v>2334.4690000000001</v>
      </c>
      <c r="E2710" s="90">
        <v>3342.6149999999998</v>
      </c>
      <c r="F2710" s="90">
        <v>0</v>
      </c>
    </row>
    <row r="2711" spans="1:6" ht="25.5" x14ac:dyDescent="0.2">
      <c r="A2711" s="89">
        <v>2709</v>
      </c>
      <c r="B2711" s="85" t="s">
        <v>1510</v>
      </c>
      <c r="C2711" s="100" t="s">
        <v>1511</v>
      </c>
      <c r="D2711" s="90">
        <v>1049.931</v>
      </c>
      <c r="E2711" s="90">
        <v>1058.3</v>
      </c>
      <c r="F2711" s="90">
        <v>0</v>
      </c>
    </row>
    <row r="2712" spans="1:6" ht="25.5" x14ac:dyDescent="0.2">
      <c r="A2712" s="89">
        <v>2710</v>
      </c>
      <c r="B2712" s="85" t="s">
        <v>4716</v>
      </c>
      <c r="C2712" s="100" t="s">
        <v>4717</v>
      </c>
      <c r="D2712" s="90">
        <v>3086.85</v>
      </c>
      <c r="E2712" s="90">
        <v>3098.4740000000002</v>
      </c>
      <c r="F2712" s="90">
        <v>0</v>
      </c>
    </row>
    <row r="2713" spans="1:6" ht="25.5" x14ac:dyDescent="0.2">
      <c r="A2713" s="89">
        <v>2711</v>
      </c>
      <c r="B2713" s="85" t="s">
        <v>1512</v>
      </c>
      <c r="C2713" s="100" t="s">
        <v>1513</v>
      </c>
      <c r="D2713" s="90">
        <v>2595.2829999999999</v>
      </c>
      <c r="E2713" s="90">
        <v>2622.5349999999999</v>
      </c>
      <c r="F2713" s="90">
        <v>0</v>
      </c>
    </row>
    <row r="2714" spans="1:6" ht="25.5" x14ac:dyDescent="0.2">
      <c r="A2714" s="89">
        <v>2712</v>
      </c>
      <c r="B2714" s="85" t="s">
        <v>4718</v>
      </c>
      <c r="C2714" s="100" t="s">
        <v>4719</v>
      </c>
      <c r="D2714" s="90">
        <v>1214.04</v>
      </c>
      <c r="E2714" s="90">
        <v>1759.856</v>
      </c>
      <c r="F2714" s="90">
        <v>0</v>
      </c>
    </row>
    <row r="2715" spans="1:6" ht="25.5" x14ac:dyDescent="0.2">
      <c r="A2715" s="89">
        <v>2713</v>
      </c>
      <c r="B2715" s="85" t="s">
        <v>1514</v>
      </c>
      <c r="C2715" s="100" t="s">
        <v>1515</v>
      </c>
      <c r="D2715" s="90">
        <v>171.74700000000001</v>
      </c>
      <c r="E2715" s="90">
        <v>246.31</v>
      </c>
      <c r="F2715" s="90">
        <v>0</v>
      </c>
    </row>
    <row r="2716" spans="1:6" ht="25.5" x14ac:dyDescent="0.2">
      <c r="A2716" s="89">
        <v>2714</v>
      </c>
      <c r="B2716" s="85" t="s">
        <v>4720</v>
      </c>
      <c r="C2716" s="100" t="s">
        <v>8785</v>
      </c>
      <c r="D2716" s="90">
        <v>359.38900000000001</v>
      </c>
      <c r="E2716" s="90">
        <v>516.245</v>
      </c>
      <c r="F2716" s="90">
        <v>0</v>
      </c>
    </row>
    <row r="2717" spans="1:6" x14ac:dyDescent="0.2">
      <c r="A2717" s="89">
        <v>2715</v>
      </c>
      <c r="B2717" s="85" t="s">
        <v>4721</v>
      </c>
      <c r="C2717" s="100" t="s">
        <v>8786</v>
      </c>
      <c r="D2717" s="90">
        <v>28.388000000000002</v>
      </c>
      <c r="E2717" s="90">
        <v>28.425000000000001</v>
      </c>
      <c r="F2717" s="90">
        <v>0</v>
      </c>
    </row>
    <row r="2718" spans="1:6" ht="25.5" x14ac:dyDescent="0.2">
      <c r="A2718" s="89">
        <v>2716</v>
      </c>
      <c r="B2718" s="85" t="s">
        <v>4722</v>
      </c>
      <c r="C2718" s="100" t="s">
        <v>4723</v>
      </c>
      <c r="D2718" s="90">
        <v>1183.0640000000001</v>
      </c>
      <c r="E2718" s="90">
        <v>1187.365</v>
      </c>
      <c r="F2718" s="90">
        <v>0</v>
      </c>
    </row>
    <row r="2719" spans="1:6" ht="25.5" x14ac:dyDescent="0.2">
      <c r="A2719" s="89">
        <v>2717</v>
      </c>
      <c r="B2719" s="85" t="s">
        <v>1516</v>
      </c>
      <c r="C2719" s="100" t="s">
        <v>1517</v>
      </c>
      <c r="D2719" s="90">
        <v>1689.2909999999999</v>
      </c>
      <c r="E2719" s="90">
        <v>2440.529</v>
      </c>
      <c r="F2719" s="90">
        <v>0</v>
      </c>
    </row>
    <row r="2720" spans="1:6" x14ac:dyDescent="0.2">
      <c r="A2720" s="89">
        <v>2718</v>
      </c>
      <c r="B2720" s="85" t="s">
        <v>4724</v>
      </c>
      <c r="C2720" s="100" t="s">
        <v>8787</v>
      </c>
      <c r="D2720" s="90">
        <v>637.52300000000002</v>
      </c>
      <c r="E2720" s="90">
        <v>649.06399999999996</v>
      </c>
      <c r="F2720" s="90">
        <v>0</v>
      </c>
    </row>
    <row r="2721" spans="1:6" ht="25.5" x14ac:dyDescent="0.2">
      <c r="A2721" s="89">
        <v>2719</v>
      </c>
      <c r="B2721" s="85" t="s">
        <v>4725</v>
      </c>
      <c r="C2721" s="100" t="s">
        <v>4726</v>
      </c>
      <c r="D2721" s="90">
        <v>24755.114000000001</v>
      </c>
      <c r="E2721" s="90">
        <v>21724.076000000001</v>
      </c>
      <c r="F2721" s="90">
        <v>0</v>
      </c>
    </row>
    <row r="2722" spans="1:6" ht="25.5" x14ac:dyDescent="0.2">
      <c r="A2722" s="89">
        <v>2720</v>
      </c>
      <c r="B2722" s="85" t="s">
        <v>4727</v>
      </c>
      <c r="C2722" s="100" t="s">
        <v>4728</v>
      </c>
      <c r="D2722" s="90">
        <v>4584.5780000000004</v>
      </c>
      <c r="E2722" s="90">
        <v>3593.2550000000001</v>
      </c>
      <c r="F2722" s="90">
        <v>0</v>
      </c>
    </row>
    <row r="2723" spans="1:6" ht="25.5" x14ac:dyDescent="0.2">
      <c r="A2723" s="89">
        <v>2721</v>
      </c>
      <c r="B2723" s="85" t="s">
        <v>4729</v>
      </c>
      <c r="C2723" s="100" t="s">
        <v>8788</v>
      </c>
      <c r="D2723" s="90">
        <v>11311.946</v>
      </c>
      <c r="E2723" s="90">
        <v>8837.0990000000002</v>
      </c>
      <c r="F2723" s="90">
        <v>0</v>
      </c>
    </row>
    <row r="2724" spans="1:6" ht="25.5" x14ac:dyDescent="0.2">
      <c r="A2724" s="89">
        <v>2722</v>
      </c>
      <c r="B2724" s="85" t="s">
        <v>1518</v>
      </c>
      <c r="C2724" s="100" t="s">
        <v>1519</v>
      </c>
      <c r="D2724" s="90">
        <v>349.25200000000001</v>
      </c>
      <c r="E2724" s="90">
        <v>356.125</v>
      </c>
      <c r="F2724" s="90">
        <v>0</v>
      </c>
    </row>
    <row r="2725" spans="1:6" ht="25.5" x14ac:dyDescent="0.2">
      <c r="A2725" s="89">
        <v>2723</v>
      </c>
      <c r="B2725" s="85" t="s">
        <v>4730</v>
      </c>
      <c r="C2725" s="100" t="s">
        <v>4731</v>
      </c>
      <c r="D2725" s="90">
        <v>68.161000000000001</v>
      </c>
      <c r="E2725" s="90">
        <v>67.936999999999998</v>
      </c>
      <c r="F2725" s="90">
        <v>0</v>
      </c>
    </row>
    <row r="2726" spans="1:6" ht="25.5" x14ac:dyDescent="0.2">
      <c r="A2726" s="89">
        <v>2724</v>
      </c>
      <c r="B2726" s="85" t="s">
        <v>4732</v>
      </c>
      <c r="C2726" s="100" t="s">
        <v>4733</v>
      </c>
      <c r="D2726" s="90">
        <v>198.44399999999999</v>
      </c>
      <c r="E2726" s="90">
        <v>198.11</v>
      </c>
      <c r="F2726" s="90">
        <v>0</v>
      </c>
    </row>
    <row r="2727" spans="1:6" ht="25.5" x14ac:dyDescent="0.2">
      <c r="A2727" s="89">
        <v>2725</v>
      </c>
      <c r="B2727" s="85" t="s">
        <v>4734</v>
      </c>
      <c r="C2727" s="100" t="s">
        <v>8789</v>
      </c>
      <c r="D2727" s="90">
        <v>58.018999999999998</v>
      </c>
      <c r="E2727" s="90">
        <v>59.786999999999999</v>
      </c>
      <c r="F2727" s="90">
        <v>0</v>
      </c>
    </row>
    <row r="2728" spans="1:6" x14ac:dyDescent="0.2">
      <c r="A2728" s="89">
        <v>2726</v>
      </c>
      <c r="B2728" s="85" t="s">
        <v>4735</v>
      </c>
      <c r="C2728" s="100" t="s">
        <v>8790</v>
      </c>
      <c r="D2728" s="90">
        <v>23118.772000000001</v>
      </c>
      <c r="E2728" s="90">
        <v>24683.25</v>
      </c>
      <c r="F2728" s="90">
        <v>0</v>
      </c>
    </row>
    <row r="2729" spans="1:6" x14ac:dyDescent="0.2">
      <c r="A2729" s="89">
        <v>2727</v>
      </c>
      <c r="B2729" s="85" t="s">
        <v>4736</v>
      </c>
      <c r="C2729" s="100" t="s">
        <v>8791</v>
      </c>
      <c r="D2729" s="90">
        <v>30044.187999999998</v>
      </c>
      <c r="E2729" s="90">
        <v>30333.286</v>
      </c>
      <c r="F2729" s="90">
        <v>0</v>
      </c>
    </row>
    <row r="2730" spans="1:6" ht="25.5" x14ac:dyDescent="0.2">
      <c r="A2730" s="89">
        <v>2728</v>
      </c>
      <c r="B2730" s="85" t="s">
        <v>4737</v>
      </c>
      <c r="C2730" s="100" t="s">
        <v>4738</v>
      </c>
      <c r="D2730" s="90">
        <v>8405.0769999999993</v>
      </c>
      <c r="E2730" s="90">
        <v>8703.7690000000002</v>
      </c>
      <c r="F2730" s="90">
        <v>0</v>
      </c>
    </row>
    <row r="2731" spans="1:6" x14ac:dyDescent="0.2">
      <c r="A2731" s="89">
        <v>2729</v>
      </c>
      <c r="B2731" s="85" t="s">
        <v>4739</v>
      </c>
      <c r="C2731" s="100" t="s">
        <v>8792</v>
      </c>
      <c r="D2731" s="90">
        <v>431.03199999999998</v>
      </c>
      <c r="E2731" s="90">
        <v>433.63400000000001</v>
      </c>
      <c r="F2731" s="90">
        <v>0</v>
      </c>
    </row>
    <row r="2732" spans="1:6" ht="25.5" x14ac:dyDescent="0.2">
      <c r="A2732" s="89">
        <v>2730</v>
      </c>
      <c r="B2732" s="85" t="s">
        <v>4740</v>
      </c>
      <c r="C2732" s="100" t="s">
        <v>8793</v>
      </c>
      <c r="D2732" s="90">
        <v>118.003</v>
      </c>
      <c r="E2732" s="90">
        <v>118.196</v>
      </c>
      <c r="F2732" s="90">
        <v>0</v>
      </c>
    </row>
    <row r="2733" spans="1:6" ht="25.5" x14ac:dyDescent="0.2">
      <c r="A2733" s="89">
        <v>2731</v>
      </c>
      <c r="B2733" s="85" t="s">
        <v>4741</v>
      </c>
      <c r="C2733" s="100" t="s">
        <v>4742</v>
      </c>
      <c r="D2733" s="90">
        <v>443.79</v>
      </c>
      <c r="E2733" s="90">
        <v>445.79599999999999</v>
      </c>
      <c r="F2733" s="90">
        <v>0</v>
      </c>
    </row>
    <row r="2734" spans="1:6" ht="25.5" x14ac:dyDescent="0.2">
      <c r="A2734" s="89">
        <v>2732</v>
      </c>
      <c r="B2734" s="85" t="s">
        <v>4743</v>
      </c>
      <c r="C2734" s="100" t="s">
        <v>4744</v>
      </c>
      <c r="D2734" s="90">
        <v>379.79599999999999</v>
      </c>
      <c r="E2734" s="90">
        <v>381.48500000000001</v>
      </c>
      <c r="F2734" s="90">
        <v>0</v>
      </c>
    </row>
    <row r="2735" spans="1:6" ht="25.5" x14ac:dyDescent="0.2">
      <c r="A2735" s="89">
        <v>2733</v>
      </c>
      <c r="B2735" s="85" t="s">
        <v>4745</v>
      </c>
      <c r="C2735" s="100" t="s">
        <v>4746</v>
      </c>
      <c r="D2735" s="90">
        <v>764.01</v>
      </c>
      <c r="E2735" s="90">
        <v>775.755</v>
      </c>
      <c r="F2735" s="90">
        <v>0</v>
      </c>
    </row>
    <row r="2736" spans="1:6" x14ac:dyDescent="0.2">
      <c r="A2736" s="89">
        <v>2734</v>
      </c>
      <c r="B2736" s="85" t="s">
        <v>4747</v>
      </c>
      <c r="C2736" s="100" t="s">
        <v>8794</v>
      </c>
      <c r="D2736" s="90">
        <v>873.22699999999998</v>
      </c>
      <c r="E2736" s="90">
        <v>876.36699999999996</v>
      </c>
      <c r="F2736" s="90">
        <v>0</v>
      </c>
    </row>
    <row r="2737" spans="1:6" ht="25.5" x14ac:dyDescent="0.2">
      <c r="A2737" s="89">
        <v>2735</v>
      </c>
      <c r="B2737" s="85" t="s">
        <v>4748</v>
      </c>
      <c r="C2737" s="100" t="s">
        <v>4749</v>
      </c>
      <c r="D2737" s="90">
        <v>101.45099999999999</v>
      </c>
      <c r="E2737" s="90">
        <v>106.398</v>
      </c>
      <c r="F2737" s="90">
        <v>38.956000000000003</v>
      </c>
    </row>
    <row r="2738" spans="1:6" x14ac:dyDescent="0.2">
      <c r="A2738" s="89">
        <v>2736</v>
      </c>
      <c r="B2738" s="85" t="s">
        <v>4750</v>
      </c>
      <c r="C2738" s="100" t="s">
        <v>8795</v>
      </c>
      <c r="D2738" s="90">
        <v>24740.876</v>
      </c>
      <c r="E2738" s="90">
        <v>26115.712</v>
      </c>
      <c r="F2738" s="90">
        <v>9561.9</v>
      </c>
    </row>
    <row r="2739" spans="1:6" ht="25.5" x14ac:dyDescent="0.2">
      <c r="A2739" s="89">
        <v>2737</v>
      </c>
      <c r="B2739" s="85" t="s">
        <v>4751</v>
      </c>
      <c r="C2739" s="100" t="s">
        <v>8796</v>
      </c>
      <c r="D2739" s="90">
        <v>1032.6189999999999</v>
      </c>
      <c r="E2739" s="90">
        <v>1086.549</v>
      </c>
      <c r="F2739" s="90">
        <v>397.73899999999998</v>
      </c>
    </row>
    <row r="2740" spans="1:6" ht="25.5" x14ac:dyDescent="0.2">
      <c r="A2740" s="89">
        <v>2738</v>
      </c>
      <c r="B2740" s="85" t="s">
        <v>4752</v>
      </c>
      <c r="C2740" s="100" t="s">
        <v>4753</v>
      </c>
      <c r="D2740" s="90">
        <v>28.518000000000001</v>
      </c>
      <c r="E2740" s="90">
        <v>29.396999999999998</v>
      </c>
      <c r="F2740" s="90">
        <v>0</v>
      </c>
    </row>
    <row r="2741" spans="1:6" x14ac:dyDescent="0.2">
      <c r="A2741" s="89">
        <v>2739</v>
      </c>
      <c r="B2741" s="85" t="s">
        <v>4754</v>
      </c>
      <c r="C2741" s="100" t="s">
        <v>8797</v>
      </c>
      <c r="D2741" s="90">
        <v>68.510999999999996</v>
      </c>
      <c r="E2741" s="90">
        <v>68.769000000000005</v>
      </c>
      <c r="F2741" s="90">
        <v>0</v>
      </c>
    </row>
    <row r="2742" spans="1:6" ht="25.5" x14ac:dyDescent="0.2">
      <c r="A2742" s="89">
        <v>2740</v>
      </c>
      <c r="B2742" s="85" t="s">
        <v>4755</v>
      </c>
      <c r="C2742" s="100" t="s">
        <v>4756</v>
      </c>
      <c r="D2742" s="90">
        <v>1992.7180000000001</v>
      </c>
      <c r="E2742" s="90">
        <v>1990.8489999999999</v>
      </c>
      <c r="F2742" s="90">
        <v>0</v>
      </c>
    </row>
    <row r="2743" spans="1:6" x14ac:dyDescent="0.2">
      <c r="A2743" s="89">
        <v>2741</v>
      </c>
      <c r="B2743" s="85" t="s">
        <v>4757</v>
      </c>
      <c r="C2743" s="100" t="s">
        <v>8798</v>
      </c>
      <c r="D2743" s="90">
        <v>10.311</v>
      </c>
      <c r="E2743" s="90">
        <v>10.278</v>
      </c>
      <c r="F2743" s="90">
        <v>0</v>
      </c>
    </row>
    <row r="2744" spans="1:6" ht="25.5" x14ac:dyDescent="0.2">
      <c r="A2744" s="89">
        <v>2742</v>
      </c>
      <c r="B2744" s="85" t="s">
        <v>1520</v>
      </c>
      <c r="C2744" s="100" t="s">
        <v>7338</v>
      </c>
      <c r="D2744" s="90">
        <v>0.40400000000000003</v>
      </c>
      <c r="E2744" s="90">
        <v>0.40400000000000003</v>
      </c>
      <c r="F2744" s="90">
        <v>0</v>
      </c>
    </row>
    <row r="2745" spans="1:6" x14ac:dyDescent="0.2">
      <c r="A2745" s="89">
        <v>2743</v>
      </c>
      <c r="B2745" s="85" t="s">
        <v>4758</v>
      </c>
      <c r="C2745" s="100" t="s">
        <v>8799</v>
      </c>
      <c r="D2745" s="90">
        <v>285.13400000000001</v>
      </c>
      <c r="E2745" s="90">
        <v>286.92500000000001</v>
      </c>
      <c r="F2745" s="90">
        <v>0</v>
      </c>
    </row>
    <row r="2746" spans="1:6" ht="25.5" x14ac:dyDescent="0.2">
      <c r="A2746" s="89">
        <v>2744</v>
      </c>
      <c r="B2746" s="85" t="s">
        <v>1521</v>
      </c>
      <c r="C2746" s="100" t="s">
        <v>7339</v>
      </c>
      <c r="D2746" s="90">
        <v>2330.3519999999999</v>
      </c>
      <c r="E2746" s="90">
        <v>3459.1170000000002</v>
      </c>
      <c r="F2746" s="90">
        <v>0</v>
      </c>
    </row>
    <row r="2747" spans="1:6" ht="25.5" x14ac:dyDescent="0.2">
      <c r="A2747" s="89">
        <v>2745</v>
      </c>
      <c r="B2747" s="85" t="s">
        <v>4759</v>
      </c>
      <c r="C2747" s="100" t="s">
        <v>8800</v>
      </c>
      <c r="D2747" s="90">
        <v>2892.3910000000001</v>
      </c>
      <c r="E2747" s="90">
        <v>4144.5029999999997</v>
      </c>
      <c r="F2747" s="90">
        <v>0</v>
      </c>
    </row>
    <row r="2748" spans="1:6" ht="25.5" x14ac:dyDescent="0.2">
      <c r="A2748" s="89">
        <v>2746</v>
      </c>
      <c r="B2748" s="85" t="s">
        <v>4760</v>
      </c>
      <c r="C2748" s="100" t="s">
        <v>4761</v>
      </c>
      <c r="D2748" s="90">
        <v>5459.9579999999996</v>
      </c>
      <c r="E2748" s="90">
        <v>8076.2489999999998</v>
      </c>
      <c r="F2748" s="90">
        <v>0</v>
      </c>
    </row>
    <row r="2749" spans="1:6" x14ac:dyDescent="0.2">
      <c r="A2749" s="89">
        <v>2747</v>
      </c>
      <c r="B2749" s="85" t="s">
        <v>1522</v>
      </c>
      <c r="C2749" s="100" t="s">
        <v>8801</v>
      </c>
      <c r="D2749" s="90">
        <v>13051.668</v>
      </c>
      <c r="E2749" s="90">
        <v>19234.124</v>
      </c>
      <c r="F2749" s="90">
        <v>0</v>
      </c>
    </row>
    <row r="2750" spans="1:6" ht="25.5" x14ac:dyDescent="0.2">
      <c r="A2750" s="89">
        <v>2748</v>
      </c>
      <c r="B2750" s="85" t="s">
        <v>1523</v>
      </c>
      <c r="C2750" s="100" t="s">
        <v>1524</v>
      </c>
      <c r="D2750" s="90">
        <v>276.96600000000001</v>
      </c>
      <c r="E2750" s="90">
        <v>401.69099999999997</v>
      </c>
      <c r="F2750" s="90">
        <v>0</v>
      </c>
    </row>
    <row r="2751" spans="1:6" ht="25.5" x14ac:dyDescent="0.2">
      <c r="A2751" s="89">
        <v>2749</v>
      </c>
      <c r="B2751" s="85" t="s">
        <v>1525</v>
      </c>
      <c r="C2751" s="100" t="s">
        <v>1526</v>
      </c>
      <c r="D2751" s="90">
        <v>365.15499999999997</v>
      </c>
      <c r="E2751" s="90">
        <v>527.13199999999995</v>
      </c>
      <c r="F2751" s="90">
        <v>0</v>
      </c>
    </row>
    <row r="2752" spans="1:6" x14ac:dyDescent="0.2">
      <c r="A2752" s="89">
        <v>2750</v>
      </c>
      <c r="B2752" s="85" t="s">
        <v>1528</v>
      </c>
      <c r="C2752" s="100" t="s">
        <v>8802</v>
      </c>
      <c r="D2752" s="90">
        <v>1719.704</v>
      </c>
      <c r="E2752" s="90">
        <v>2523.154</v>
      </c>
      <c r="F2752" s="90">
        <v>0</v>
      </c>
    </row>
    <row r="2753" spans="1:6" x14ac:dyDescent="0.2">
      <c r="A2753" s="89">
        <v>2751</v>
      </c>
      <c r="B2753" s="85" t="s">
        <v>1529</v>
      </c>
      <c r="C2753" s="100" t="s">
        <v>8803</v>
      </c>
      <c r="D2753" s="90">
        <v>7.5339999999999998</v>
      </c>
      <c r="E2753" s="90">
        <v>4.7510000000000003</v>
      </c>
      <c r="F2753" s="90">
        <v>2.4</v>
      </c>
    </row>
    <row r="2754" spans="1:6" ht="25.5" x14ac:dyDescent="0.2">
      <c r="A2754" s="89">
        <v>2752</v>
      </c>
      <c r="B2754" s="85" t="s">
        <v>1531</v>
      </c>
      <c r="C2754" s="100" t="s">
        <v>1532</v>
      </c>
      <c r="D2754" s="90">
        <v>253.846</v>
      </c>
      <c r="E2754" s="90">
        <v>143.22300000000001</v>
      </c>
      <c r="F2754" s="90">
        <v>0</v>
      </c>
    </row>
    <row r="2755" spans="1:6" x14ac:dyDescent="0.2">
      <c r="A2755" s="89">
        <v>2753</v>
      </c>
      <c r="B2755" s="85" t="s">
        <v>1533</v>
      </c>
      <c r="C2755" s="100" t="s">
        <v>8804</v>
      </c>
      <c r="D2755" s="90">
        <v>4210.5959999999995</v>
      </c>
      <c r="E2755" s="90">
        <v>4204.2169999999996</v>
      </c>
      <c r="F2755" s="90">
        <v>0</v>
      </c>
    </row>
    <row r="2756" spans="1:6" ht="25.5" x14ac:dyDescent="0.2">
      <c r="A2756" s="89">
        <v>2754</v>
      </c>
      <c r="B2756" s="85" t="s">
        <v>1534</v>
      </c>
      <c r="C2756" s="100" t="s">
        <v>7340</v>
      </c>
      <c r="D2756" s="90">
        <v>109.592</v>
      </c>
      <c r="E2756" s="90">
        <v>159.833</v>
      </c>
      <c r="F2756" s="90">
        <v>0</v>
      </c>
    </row>
    <row r="2757" spans="1:6" ht="25.5" x14ac:dyDescent="0.2">
      <c r="A2757" s="89">
        <v>2755</v>
      </c>
      <c r="B2757" s="85" t="s">
        <v>4762</v>
      </c>
      <c r="C2757" s="100" t="s">
        <v>8805</v>
      </c>
      <c r="D2757" s="90">
        <v>53.438000000000002</v>
      </c>
      <c r="E2757" s="90">
        <v>78.296999999999997</v>
      </c>
      <c r="F2757" s="90">
        <v>0</v>
      </c>
    </row>
    <row r="2758" spans="1:6" ht="25.5" x14ac:dyDescent="0.2">
      <c r="A2758" s="89">
        <v>2756</v>
      </c>
      <c r="B2758" s="85" t="s">
        <v>4763</v>
      </c>
      <c r="C2758" s="100" t="s">
        <v>4764</v>
      </c>
      <c r="D2758" s="90">
        <v>1467.1980000000001</v>
      </c>
      <c r="E2758" s="90">
        <v>843.38</v>
      </c>
      <c r="F2758" s="90">
        <v>0</v>
      </c>
    </row>
    <row r="2759" spans="1:6" ht="25.5" x14ac:dyDescent="0.2">
      <c r="A2759" s="89">
        <v>2757</v>
      </c>
      <c r="B2759" s="85" t="s">
        <v>4765</v>
      </c>
      <c r="C2759" s="100" t="s">
        <v>4766</v>
      </c>
      <c r="D2759" s="90">
        <v>2260.3310000000001</v>
      </c>
      <c r="E2759" s="90">
        <v>1294.23</v>
      </c>
      <c r="F2759" s="90">
        <v>0</v>
      </c>
    </row>
    <row r="2760" spans="1:6" ht="25.5" x14ac:dyDescent="0.2">
      <c r="A2760" s="89">
        <v>2758</v>
      </c>
      <c r="B2760" s="85" t="s">
        <v>1535</v>
      </c>
      <c r="C2760" s="100" t="s">
        <v>7341</v>
      </c>
      <c r="D2760" s="90">
        <v>210574.288</v>
      </c>
      <c r="E2760" s="90">
        <v>125643.88800000001</v>
      </c>
      <c r="F2760" s="90">
        <v>45995.544000000002</v>
      </c>
    </row>
    <row r="2761" spans="1:6" ht="25.5" x14ac:dyDescent="0.2">
      <c r="A2761" s="89">
        <v>2759</v>
      </c>
      <c r="B2761" s="85" t="s">
        <v>1536</v>
      </c>
      <c r="C2761" s="100" t="s">
        <v>1537</v>
      </c>
      <c r="D2761" s="90">
        <v>474476.96</v>
      </c>
      <c r="E2761" s="90">
        <v>284734.46399999998</v>
      </c>
      <c r="F2761" s="90">
        <v>104239.90399999999</v>
      </c>
    </row>
    <row r="2762" spans="1:6" ht="25.5" x14ac:dyDescent="0.2">
      <c r="A2762" s="89">
        <v>2760</v>
      </c>
      <c r="B2762" s="85" t="s">
        <v>4767</v>
      </c>
      <c r="C2762" s="100" t="s">
        <v>8806</v>
      </c>
      <c r="D2762" s="90">
        <v>1.155</v>
      </c>
      <c r="E2762" s="90">
        <v>1.1519999999999999</v>
      </c>
      <c r="F2762" s="90">
        <v>0</v>
      </c>
    </row>
    <row r="2763" spans="1:6" ht="25.5" x14ac:dyDescent="0.2">
      <c r="A2763" s="89">
        <v>2761</v>
      </c>
      <c r="B2763" s="85" t="s">
        <v>4768</v>
      </c>
      <c r="C2763" s="100" t="s">
        <v>4769</v>
      </c>
      <c r="D2763" s="90">
        <v>21.568999999999999</v>
      </c>
      <c r="E2763" s="90">
        <v>21.562000000000001</v>
      </c>
      <c r="F2763" s="90">
        <v>0</v>
      </c>
    </row>
    <row r="2764" spans="1:6" ht="25.5" x14ac:dyDescent="0.2">
      <c r="A2764" s="89">
        <v>2762</v>
      </c>
      <c r="B2764" s="85" t="s">
        <v>4770</v>
      </c>
      <c r="C2764" s="100" t="s">
        <v>4771</v>
      </c>
      <c r="D2764" s="90">
        <v>397.44299999999998</v>
      </c>
      <c r="E2764" s="90">
        <v>396.26499999999999</v>
      </c>
      <c r="F2764" s="90">
        <v>0</v>
      </c>
    </row>
    <row r="2765" spans="1:6" ht="25.5" x14ac:dyDescent="0.2">
      <c r="A2765" s="89">
        <v>2763</v>
      </c>
      <c r="B2765" s="85" t="s">
        <v>4772</v>
      </c>
      <c r="C2765" s="100" t="s">
        <v>4773</v>
      </c>
      <c r="D2765" s="90">
        <v>27.295999999999999</v>
      </c>
      <c r="E2765" s="90">
        <v>27.986999999999998</v>
      </c>
      <c r="F2765" s="90">
        <v>0</v>
      </c>
    </row>
    <row r="2766" spans="1:6" ht="25.5" x14ac:dyDescent="0.2">
      <c r="A2766" s="89">
        <v>2764</v>
      </c>
      <c r="B2766" s="85" t="s">
        <v>4774</v>
      </c>
      <c r="C2766" s="100" t="s">
        <v>4775</v>
      </c>
      <c r="D2766" s="90">
        <v>82077.08</v>
      </c>
      <c r="E2766" s="90">
        <v>82520.392000000007</v>
      </c>
      <c r="F2766" s="90">
        <v>0</v>
      </c>
    </row>
    <row r="2767" spans="1:6" ht="25.5" x14ac:dyDescent="0.2">
      <c r="A2767" s="89">
        <v>2765</v>
      </c>
      <c r="B2767" s="85" t="s">
        <v>1538</v>
      </c>
      <c r="C2767" s="100" t="s">
        <v>1539</v>
      </c>
      <c r="D2767" s="90">
        <v>30997.957999999999</v>
      </c>
      <c r="E2767" s="90">
        <v>31120.655999999999</v>
      </c>
      <c r="F2767" s="90">
        <v>0</v>
      </c>
    </row>
    <row r="2768" spans="1:6" x14ac:dyDescent="0.2">
      <c r="A2768" s="89">
        <v>2766</v>
      </c>
      <c r="B2768" s="85" t="s">
        <v>1540</v>
      </c>
      <c r="C2768" s="100" t="s">
        <v>7342</v>
      </c>
      <c r="D2768" s="90">
        <v>16052.985000000001</v>
      </c>
      <c r="E2768" s="90">
        <v>16108.249</v>
      </c>
      <c r="F2768" s="90">
        <v>0</v>
      </c>
    </row>
    <row r="2769" spans="1:6" ht="25.5" x14ac:dyDescent="0.2">
      <c r="A2769" s="89">
        <v>2767</v>
      </c>
      <c r="B2769" s="85" t="s">
        <v>1541</v>
      </c>
      <c r="C2769" s="100" t="s">
        <v>7343</v>
      </c>
      <c r="D2769" s="90">
        <v>12099.591</v>
      </c>
      <c r="E2769" s="90">
        <v>12081.379000000001</v>
      </c>
      <c r="F2769" s="90">
        <v>0</v>
      </c>
    </row>
    <row r="2770" spans="1:6" ht="25.5" x14ac:dyDescent="0.2">
      <c r="A2770" s="89">
        <v>2768</v>
      </c>
      <c r="B2770" s="85" t="s">
        <v>1542</v>
      </c>
      <c r="C2770" s="100" t="s">
        <v>1543</v>
      </c>
      <c r="D2770" s="90">
        <v>3222.9560000000001</v>
      </c>
      <c r="E2770" s="90">
        <v>3240.3980000000001</v>
      </c>
      <c r="F2770" s="90">
        <v>0</v>
      </c>
    </row>
    <row r="2771" spans="1:6" ht="25.5" x14ac:dyDescent="0.2">
      <c r="A2771" s="89">
        <v>2769</v>
      </c>
      <c r="B2771" s="85" t="s">
        <v>1544</v>
      </c>
      <c r="C2771" s="100" t="s">
        <v>1545</v>
      </c>
      <c r="D2771" s="90">
        <v>1562.7940000000001</v>
      </c>
      <c r="E2771" s="90">
        <v>2246.4</v>
      </c>
      <c r="F2771" s="90">
        <v>0</v>
      </c>
    </row>
    <row r="2772" spans="1:6" ht="25.5" x14ac:dyDescent="0.2">
      <c r="A2772" s="89">
        <v>2770</v>
      </c>
      <c r="B2772" s="85" t="s">
        <v>1546</v>
      </c>
      <c r="C2772" s="100" t="s">
        <v>1547</v>
      </c>
      <c r="D2772" s="90">
        <v>569.97</v>
      </c>
      <c r="E2772" s="90">
        <v>820.25599999999997</v>
      </c>
      <c r="F2772" s="90">
        <v>0</v>
      </c>
    </row>
    <row r="2773" spans="1:6" x14ac:dyDescent="0.2">
      <c r="A2773" s="89">
        <v>2771</v>
      </c>
      <c r="B2773" s="85" t="s">
        <v>1548</v>
      </c>
      <c r="C2773" s="100" t="s">
        <v>7344</v>
      </c>
      <c r="D2773" s="90">
        <v>255.02199999999999</v>
      </c>
      <c r="E2773" s="90">
        <v>256.13400000000001</v>
      </c>
      <c r="F2773" s="90">
        <v>0</v>
      </c>
    </row>
    <row r="2774" spans="1:6" x14ac:dyDescent="0.2">
      <c r="A2774" s="89">
        <v>2772</v>
      </c>
      <c r="B2774" s="85" t="s">
        <v>1549</v>
      </c>
      <c r="C2774" s="100" t="s">
        <v>7345</v>
      </c>
      <c r="D2774" s="90">
        <v>283.27600000000001</v>
      </c>
      <c r="E2774" s="90">
        <v>283.94900000000001</v>
      </c>
      <c r="F2774" s="90">
        <v>0</v>
      </c>
    </row>
    <row r="2775" spans="1:6" ht="25.5" x14ac:dyDescent="0.2">
      <c r="A2775" s="89">
        <v>2773</v>
      </c>
      <c r="B2775" s="85" t="s">
        <v>1550</v>
      </c>
      <c r="C2775" s="100" t="s">
        <v>1551</v>
      </c>
      <c r="D2775" s="90">
        <v>37.948999999999998</v>
      </c>
      <c r="E2775" s="90">
        <v>54.267000000000003</v>
      </c>
      <c r="F2775" s="90">
        <v>0</v>
      </c>
    </row>
    <row r="2776" spans="1:6" x14ac:dyDescent="0.2">
      <c r="A2776" s="89">
        <v>2774</v>
      </c>
      <c r="B2776" s="85" t="s">
        <v>4776</v>
      </c>
      <c r="C2776" s="100" t="s">
        <v>8807</v>
      </c>
      <c r="D2776" s="90">
        <v>707.327</v>
      </c>
      <c r="E2776" s="90">
        <v>1012.423</v>
      </c>
      <c r="F2776" s="90">
        <v>0</v>
      </c>
    </row>
    <row r="2777" spans="1:6" ht="25.5" x14ac:dyDescent="0.2">
      <c r="A2777" s="89">
        <v>2775</v>
      </c>
      <c r="B2777" s="85" t="s">
        <v>4777</v>
      </c>
      <c r="C2777" s="100" t="s">
        <v>8808</v>
      </c>
      <c r="D2777" s="90">
        <v>0.193</v>
      </c>
      <c r="E2777" s="90">
        <v>0.27700000000000002</v>
      </c>
      <c r="F2777" s="90">
        <v>0</v>
      </c>
    </row>
    <row r="2778" spans="1:6" ht="25.5" x14ac:dyDescent="0.2">
      <c r="A2778" s="89">
        <v>2776</v>
      </c>
      <c r="B2778" s="85" t="s">
        <v>4778</v>
      </c>
      <c r="C2778" s="100" t="s">
        <v>8809</v>
      </c>
      <c r="D2778" s="90">
        <v>281.74900000000002</v>
      </c>
      <c r="E2778" s="90">
        <v>403.93200000000002</v>
      </c>
      <c r="F2778" s="90">
        <v>0</v>
      </c>
    </row>
    <row r="2779" spans="1:6" x14ac:dyDescent="0.2">
      <c r="A2779" s="89">
        <v>2777</v>
      </c>
      <c r="B2779" s="85" t="s">
        <v>4779</v>
      </c>
      <c r="C2779" s="100" t="s">
        <v>8810</v>
      </c>
      <c r="D2779" s="90">
        <v>6649.6469999999999</v>
      </c>
      <c r="E2779" s="90">
        <v>6632.5559999999996</v>
      </c>
      <c r="F2779" s="90">
        <v>0</v>
      </c>
    </row>
    <row r="2780" spans="1:6" ht="25.5" x14ac:dyDescent="0.2">
      <c r="A2780" s="89">
        <v>2778</v>
      </c>
      <c r="B2780" s="85" t="s">
        <v>4780</v>
      </c>
      <c r="C2780" s="100" t="s">
        <v>4781</v>
      </c>
      <c r="D2780" s="90">
        <v>1049.01</v>
      </c>
      <c r="E2780" s="90">
        <v>635.28899999999999</v>
      </c>
      <c r="F2780" s="90">
        <v>232.44900000000001</v>
      </c>
    </row>
    <row r="2781" spans="1:6" ht="25.5" x14ac:dyDescent="0.2">
      <c r="A2781" s="89">
        <v>2779</v>
      </c>
      <c r="B2781" s="85" t="s">
        <v>4782</v>
      </c>
      <c r="C2781" s="100" t="s">
        <v>8811</v>
      </c>
      <c r="D2781" s="90">
        <v>285.62299999999999</v>
      </c>
      <c r="E2781" s="90">
        <v>171.20400000000001</v>
      </c>
      <c r="F2781" s="90">
        <v>62.664000000000001</v>
      </c>
    </row>
    <row r="2782" spans="1:6" ht="25.5" x14ac:dyDescent="0.2">
      <c r="A2782" s="89">
        <v>2780</v>
      </c>
      <c r="B2782" s="85" t="s">
        <v>4783</v>
      </c>
      <c r="C2782" s="100" t="s">
        <v>4784</v>
      </c>
      <c r="D2782" s="90">
        <v>2339.0889999999999</v>
      </c>
      <c r="E2782" s="90">
        <v>1429.6369999999999</v>
      </c>
      <c r="F2782" s="90">
        <v>523.50699999999995</v>
      </c>
    </row>
    <row r="2783" spans="1:6" ht="25.5" x14ac:dyDescent="0.2">
      <c r="A2783" s="89">
        <v>2781</v>
      </c>
      <c r="B2783" s="85" t="s">
        <v>4785</v>
      </c>
      <c r="C2783" s="100" t="s">
        <v>4786</v>
      </c>
      <c r="D2783" s="90">
        <v>2830.7260000000001</v>
      </c>
      <c r="E2783" s="90">
        <v>1692.357</v>
      </c>
      <c r="F2783" s="90">
        <v>619.09199999999998</v>
      </c>
    </row>
    <row r="2784" spans="1:6" ht="25.5" x14ac:dyDescent="0.2">
      <c r="A2784" s="89">
        <v>2782</v>
      </c>
      <c r="B2784" s="85" t="s">
        <v>4787</v>
      </c>
      <c r="C2784" s="100" t="s">
        <v>1553</v>
      </c>
      <c r="D2784" s="90">
        <v>70054.471999999994</v>
      </c>
      <c r="E2784" s="90">
        <v>41806.04</v>
      </c>
      <c r="F2784" s="90">
        <v>15308.258</v>
      </c>
    </row>
    <row r="2785" spans="1:6" ht="25.5" x14ac:dyDescent="0.2">
      <c r="A2785" s="89">
        <v>2783</v>
      </c>
      <c r="B2785" s="85" t="s">
        <v>4788</v>
      </c>
      <c r="C2785" s="100" t="s">
        <v>1553</v>
      </c>
      <c r="D2785" s="90">
        <v>4584.643</v>
      </c>
      <c r="E2785" s="90">
        <v>2724.8879999999999</v>
      </c>
      <c r="F2785" s="90">
        <v>997.84699999999998</v>
      </c>
    </row>
    <row r="2786" spans="1:6" ht="25.5" x14ac:dyDescent="0.2">
      <c r="A2786" s="89">
        <v>2784</v>
      </c>
      <c r="B2786" s="85" t="s">
        <v>1552</v>
      </c>
      <c r="C2786" s="100" t="s">
        <v>1553</v>
      </c>
      <c r="D2786" s="90">
        <v>232343.568</v>
      </c>
      <c r="E2786" s="90">
        <v>140526.736</v>
      </c>
      <c r="F2786" s="90">
        <v>51454.28</v>
      </c>
    </row>
    <row r="2787" spans="1:6" ht="25.5" x14ac:dyDescent="0.2">
      <c r="A2787" s="89">
        <v>2785</v>
      </c>
      <c r="B2787" s="85" t="s">
        <v>4789</v>
      </c>
      <c r="C2787" s="100" t="s">
        <v>8812</v>
      </c>
      <c r="D2787" s="90">
        <v>921.68799999999999</v>
      </c>
      <c r="E2787" s="90">
        <v>546.39</v>
      </c>
      <c r="F2787" s="90">
        <v>199.959</v>
      </c>
    </row>
    <row r="2788" spans="1:6" ht="25.5" x14ac:dyDescent="0.2">
      <c r="A2788" s="89">
        <v>2786</v>
      </c>
      <c r="B2788" s="85" t="s">
        <v>4790</v>
      </c>
      <c r="C2788" s="100" t="s">
        <v>4791</v>
      </c>
      <c r="D2788" s="90">
        <v>1960.5319999999999</v>
      </c>
      <c r="E2788" s="90">
        <v>1162.616</v>
      </c>
      <c r="F2788" s="90">
        <v>425.82</v>
      </c>
    </row>
    <row r="2789" spans="1:6" ht="25.5" x14ac:dyDescent="0.2">
      <c r="A2789" s="89">
        <v>2787</v>
      </c>
      <c r="B2789" s="85" t="s">
        <v>4792</v>
      </c>
      <c r="C2789" s="100" t="s">
        <v>4793</v>
      </c>
      <c r="D2789" s="90">
        <v>5351.5450000000001</v>
      </c>
      <c r="E2789" s="90">
        <v>3238.864</v>
      </c>
      <c r="F2789" s="90">
        <v>1184.8610000000001</v>
      </c>
    </row>
    <row r="2790" spans="1:6" x14ac:dyDescent="0.2">
      <c r="A2790" s="89">
        <v>2788</v>
      </c>
      <c r="B2790" s="85" t="s">
        <v>4794</v>
      </c>
      <c r="C2790" s="100" t="s">
        <v>8813</v>
      </c>
      <c r="D2790" s="90">
        <v>1112.1880000000001</v>
      </c>
      <c r="E2790" s="90">
        <v>675.52200000000005</v>
      </c>
      <c r="F2790" s="90">
        <v>247.17400000000001</v>
      </c>
    </row>
    <row r="2791" spans="1:6" ht="25.5" x14ac:dyDescent="0.2">
      <c r="A2791" s="89">
        <v>2789</v>
      </c>
      <c r="B2791" s="85" t="s">
        <v>4795</v>
      </c>
      <c r="C2791" s="100" t="s">
        <v>4796</v>
      </c>
      <c r="D2791" s="90">
        <v>3286.482</v>
      </c>
      <c r="E2791" s="90">
        <v>1959.0989999999999</v>
      </c>
      <c r="F2791" s="90">
        <v>717.33199999999999</v>
      </c>
    </row>
    <row r="2792" spans="1:6" x14ac:dyDescent="0.2">
      <c r="A2792" s="89">
        <v>2790</v>
      </c>
      <c r="B2792" s="85" t="s">
        <v>1554</v>
      </c>
      <c r="C2792" s="100" t="s">
        <v>8814</v>
      </c>
      <c r="D2792" s="90">
        <v>2232.4720000000002</v>
      </c>
      <c r="E2792" s="90">
        <v>1361.6579999999999</v>
      </c>
      <c r="F2792" s="90">
        <v>498.23700000000002</v>
      </c>
    </row>
    <row r="2793" spans="1:6" x14ac:dyDescent="0.2">
      <c r="A2793" s="89">
        <v>2791</v>
      </c>
      <c r="B2793" s="85" t="s">
        <v>4797</v>
      </c>
      <c r="C2793" s="100" t="s">
        <v>8815</v>
      </c>
      <c r="D2793" s="90">
        <v>1159.8710000000001</v>
      </c>
      <c r="E2793" s="90">
        <v>711.85400000000004</v>
      </c>
      <c r="F2793" s="90">
        <v>260.21199999999999</v>
      </c>
    </row>
    <row r="2794" spans="1:6" x14ac:dyDescent="0.2">
      <c r="A2794" s="89">
        <v>2792</v>
      </c>
      <c r="B2794" s="85" t="s">
        <v>1555</v>
      </c>
      <c r="C2794" s="100" t="s">
        <v>8816</v>
      </c>
      <c r="D2794" s="90">
        <v>20319.808000000001</v>
      </c>
      <c r="E2794" s="90">
        <v>12216.422</v>
      </c>
      <c r="F2794" s="90">
        <v>4469.0810000000001</v>
      </c>
    </row>
    <row r="2795" spans="1:6" ht="25.5" x14ac:dyDescent="0.2">
      <c r="A2795" s="89">
        <v>2793</v>
      </c>
      <c r="B2795" s="85" t="s">
        <v>4798</v>
      </c>
      <c r="C2795" s="100" t="s">
        <v>8817</v>
      </c>
      <c r="D2795" s="90">
        <v>6689.47</v>
      </c>
      <c r="E2795" s="90">
        <v>3793.5569999999998</v>
      </c>
      <c r="F2795" s="90">
        <v>0</v>
      </c>
    </row>
    <row r="2796" spans="1:6" x14ac:dyDescent="0.2">
      <c r="A2796" s="89">
        <v>2794</v>
      </c>
      <c r="B2796" s="85" t="s">
        <v>4799</v>
      </c>
      <c r="C2796" s="100" t="s">
        <v>8818</v>
      </c>
      <c r="D2796" s="90">
        <v>6363.3530000000001</v>
      </c>
      <c r="E2796" s="90">
        <v>3614.2840000000001</v>
      </c>
      <c r="F2796" s="90">
        <v>0</v>
      </c>
    </row>
    <row r="2797" spans="1:6" x14ac:dyDescent="0.2">
      <c r="A2797" s="89">
        <v>2795</v>
      </c>
      <c r="B2797" s="85" t="s">
        <v>4800</v>
      </c>
      <c r="C2797" s="100" t="s">
        <v>8819</v>
      </c>
      <c r="D2797" s="90">
        <v>54.822000000000003</v>
      </c>
      <c r="E2797" s="90">
        <v>151.40700000000001</v>
      </c>
      <c r="F2797" s="90">
        <v>0</v>
      </c>
    </row>
    <row r="2798" spans="1:6" x14ac:dyDescent="0.2">
      <c r="A2798" s="89">
        <v>2796</v>
      </c>
      <c r="B2798" s="85" t="s">
        <v>4801</v>
      </c>
      <c r="C2798" s="100" t="s">
        <v>8820</v>
      </c>
      <c r="D2798" s="90">
        <v>3.4350000000000001</v>
      </c>
      <c r="E2798" s="90">
        <v>3.6179999999999999</v>
      </c>
      <c r="F2798" s="90">
        <v>0</v>
      </c>
    </row>
    <row r="2799" spans="1:6" ht="25.5" x14ac:dyDescent="0.2">
      <c r="A2799" s="89">
        <v>2797</v>
      </c>
      <c r="B2799" s="85" t="s">
        <v>4802</v>
      </c>
      <c r="C2799" s="100" t="s">
        <v>4803</v>
      </c>
      <c r="D2799" s="90">
        <v>174562.25599999999</v>
      </c>
      <c r="E2799" s="90">
        <v>247438.8</v>
      </c>
      <c r="F2799" s="90">
        <v>0</v>
      </c>
    </row>
    <row r="2800" spans="1:6" ht="25.5" x14ac:dyDescent="0.2">
      <c r="A2800" s="89">
        <v>2798</v>
      </c>
      <c r="B2800" s="85" t="s">
        <v>4804</v>
      </c>
      <c r="C2800" s="100" t="s">
        <v>4805</v>
      </c>
      <c r="D2800" s="90">
        <v>265.23500000000001</v>
      </c>
      <c r="E2800" s="90">
        <v>384.18</v>
      </c>
      <c r="F2800" s="90">
        <v>0</v>
      </c>
    </row>
    <row r="2801" spans="1:6" ht="25.5" x14ac:dyDescent="0.2">
      <c r="A2801" s="89">
        <v>2799</v>
      </c>
      <c r="B2801" s="85" t="s">
        <v>4806</v>
      </c>
      <c r="C2801" s="100" t="s">
        <v>4807</v>
      </c>
      <c r="D2801" s="90">
        <v>0.248</v>
      </c>
      <c r="E2801" s="90">
        <v>0.247</v>
      </c>
      <c r="F2801" s="90">
        <v>0</v>
      </c>
    </row>
    <row r="2802" spans="1:6" x14ac:dyDescent="0.2">
      <c r="A2802" s="89">
        <v>2800</v>
      </c>
      <c r="B2802" s="85" t="s">
        <v>4808</v>
      </c>
      <c r="C2802" s="100" t="s">
        <v>8821</v>
      </c>
      <c r="D2802" s="90">
        <v>44.271999999999998</v>
      </c>
      <c r="E2802" s="90">
        <v>44.384</v>
      </c>
      <c r="F2802" s="90">
        <v>0</v>
      </c>
    </row>
    <row r="2803" spans="1:6" ht="25.5" x14ac:dyDescent="0.2">
      <c r="A2803" s="89">
        <v>2801</v>
      </c>
      <c r="B2803" s="85" t="s">
        <v>1556</v>
      </c>
      <c r="C2803" s="100" t="s">
        <v>1557</v>
      </c>
      <c r="D2803" s="90">
        <v>1664.299</v>
      </c>
      <c r="E2803" s="90">
        <v>1664.0730000000001</v>
      </c>
      <c r="F2803" s="90">
        <v>0</v>
      </c>
    </row>
    <row r="2804" spans="1:6" ht="25.5" x14ac:dyDescent="0.2">
      <c r="A2804" s="89">
        <v>2802</v>
      </c>
      <c r="B2804" s="85" t="s">
        <v>4809</v>
      </c>
      <c r="C2804" s="100" t="s">
        <v>4810</v>
      </c>
      <c r="D2804" s="90">
        <v>77.17</v>
      </c>
      <c r="E2804" s="90">
        <v>76.923000000000002</v>
      </c>
      <c r="F2804" s="90">
        <v>0</v>
      </c>
    </row>
    <row r="2805" spans="1:6" ht="25.5" x14ac:dyDescent="0.2">
      <c r="A2805" s="89">
        <v>2803</v>
      </c>
      <c r="B2805" s="85" t="s">
        <v>4811</v>
      </c>
      <c r="C2805" s="100" t="s">
        <v>4812</v>
      </c>
      <c r="D2805" s="90">
        <v>2264.3969999999999</v>
      </c>
      <c r="E2805" s="90">
        <v>2263.9209999999998</v>
      </c>
      <c r="F2805" s="90">
        <v>0</v>
      </c>
    </row>
    <row r="2806" spans="1:6" ht="25.5" x14ac:dyDescent="0.2">
      <c r="A2806" s="89">
        <v>2804</v>
      </c>
      <c r="B2806" s="85" t="s">
        <v>4813</v>
      </c>
      <c r="C2806" s="100" t="s">
        <v>4814</v>
      </c>
      <c r="D2806" s="90">
        <v>133.72300000000001</v>
      </c>
      <c r="E2806" s="90">
        <v>136.50200000000001</v>
      </c>
      <c r="F2806" s="90">
        <v>0</v>
      </c>
    </row>
    <row r="2807" spans="1:6" ht="25.5" x14ac:dyDescent="0.2">
      <c r="A2807" s="89">
        <v>2805</v>
      </c>
      <c r="B2807" s="85" t="s">
        <v>4815</v>
      </c>
      <c r="C2807" s="100" t="s">
        <v>8822</v>
      </c>
      <c r="D2807" s="90">
        <v>9378.5529999999999</v>
      </c>
      <c r="E2807" s="90">
        <v>9378.4419999999991</v>
      </c>
      <c r="F2807" s="90">
        <v>0</v>
      </c>
    </row>
    <row r="2808" spans="1:6" ht="25.5" x14ac:dyDescent="0.2">
      <c r="A2808" s="89">
        <v>2806</v>
      </c>
      <c r="B2808" s="85" t="s">
        <v>4816</v>
      </c>
      <c r="C2808" s="100" t="s">
        <v>4817</v>
      </c>
      <c r="D2808" s="90">
        <v>2319.6320000000001</v>
      </c>
      <c r="E2808" s="90">
        <v>2325.1080000000002</v>
      </c>
      <c r="F2808" s="90">
        <v>0</v>
      </c>
    </row>
    <row r="2809" spans="1:6" ht="25.5" x14ac:dyDescent="0.2">
      <c r="A2809" s="89">
        <v>2807</v>
      </c>
      <c r="B2809" s="85" t="s">
        <v>1558</v>
      </c>
      <c r="C2809" s="100" t="s">
        <v>1559</v>
      </c>
      <c r="D2809" s="90">
        <v>523.53599999999994</v>
      </c>
      <c r="E2809" s="90">
        <v>522.75</v>
      </c>
      <c r="F2809" s="90">
        <v>0</v>
      </c>
    </row>
    <row r="2810" spans="1:6" x14ac:dyDescent="0.2">
      <c r="A2810" s="89">
        <v>2808</v>
      </c>
      <c r="B2810" s="85" t="s">
        <v>4818</v>
      </c>
      <c r="C2810" s="100" t="s">
        <v>8823</v>
      </c>
      <c r="D2810" s="90">
        <v>19530.182000000001</v>
      </c>
      <c r="E2810" s="90">
        <v>19692.73</v>
      </c>
      <c r="F2810" s="90">
        <v>0</v>
      </c>
    </row>
    <row r="2811" spans="1:6" ht="25.5" x14ac:dyDescent="0.2">
      <c r="A2811" s="89">
        <v>2809</v>
      </c>
      <c r="B2811" s="85" t="s">
        <v>4819</v>
      </c>
      <c r="C2811" s="100" t="s">
        <v>4820</v>
      </c>
      <c r="D2811" s="90">
        <v>643.99400000000003</v>
      </c>
      <c r="E2811" s="90">
        <v>647.32299999999998</v>
      </c>
      <c r="F2811" s="90">
        <v>0</v>
      </c>
    </row>
    <row r="2812" spans="1:6" x14ac:dyDescent="0.2">
      <c r="A2812" s="89">
        <v>2810</v>
      </c>
      <c r="B2812" s="85" t="s">
        <v>1560</v>
      </c>
      <c r="C2812" s="100" t="s">
        <v>8824</v>
      </c>
      <c r="D2812" s="90">
        <v>2447.433</v>
      </c>
      <c r="E2812" s="90">
        <v>2460.0500000000002</v>
      </c>
      <c r="F2812" s="90">
        <v>0</v>
      </c>
    </row>
    <row r="2813" spans="1:6" ht="25.5" x14ac:dyDescent="0.2">
      <c r="A2813" s="89">
        <v>2811</v>
      </c>
      <c r="B2813" s="85" t="s">
        <v>1561</v>
      </c>
      <c r="C2813" s="100" t="s">
        <v>1562</v>
      </c>
      <c r="D2813" s="90">
        <v>54.238</v>
      </c>
      <c r="E2813" s="90">
        <v>149.73599999999999</v>
      </c>
      <c r="F2813" s="90">
        <v>0</v>
      </c>
    </row>
    <row r="2814" spans="1:6" ht="25.5" x14ac:dyDescent="0.2">
      <c r="A2814" s="89">
        <v>2812</v>
      </c>
      <c r="B2814" s="85" t="s">
        <v>1563</v>
      </c>
      <c r="C2814" s="100" t="s">
        <v>7346</v>
      </c>
      <c r="D2814" s="90">
        <v>234.255</v>
      </c>
      <c r="E2814" s="90">
        <v>641.02599999999995</v>
      </c>
      <c r="F2814" s="90">
        <v>0</v>
      </c>
    </row>
    <row r="2815" spans="1:6" ht="25.5" x14ac:dyDescent="0.2">
      <c r="A2815" s="89">
        <v>2813</v>
      </c>
      <c r="B2815" s="85" t="s">
        <v>4821</v>
      </c>
      <c r="C2815" s="100" t="s">
        <v>4822</v>
      </c>
      <c r="D2815" s="90">
        <v>13.976000000000001</v>
      </c>
      <c r="E2815" s="90">
        <v>38.258000000000003</v>
      </c>
      <c r="F2815" s="90">
        <v>0</v>
      </c>
    </row>
    <row r="2816" spans="1:6" ht="25.5" x14ac:dyDescent="0.2">
      <c r="A2816" s="89">
        <v>2814</v>
      </c>
      <c r="B2816" s="85" t="s">
        <v>4823</v>
      </c>
      <c r="C2816" s="100" t="s">
        <v>4824</v>
      </c>
      <c r="D2816" s="90">
        <v>157.785</v>
      </c>
      <c r="E2816" s="90">
        <v>161.119</v>
      </c>
      <c r="F2816" s="90">
        <v>0</v>
      </c>
    </row>
    <row r="2817" spans="1:6" ht="25.5" x14ac:dyDescent="0.2">
      <c r="A2817" s="89">
        <v>2815</v>
      </c>
      <c r="B2817" s="85" t="s">
        <v>4825</v>
      </c>
      <c r="C2817" s="100" t="s">
        <v>4826</v>
      </c>
      <c r="D2817" s="90">
        <v>648.55499999999995</v>
      </c>
      <c r="E2817" s="90">
        <v>646.89700000000005</v>
      </c>
      <c r="F2817" s="90">
        <v>0</v>
      </c>
    </row>
    <row r="2818" spans="1:6" ht="25.5" x14ac:dyDescent="0.2">
      <c r="A2818" s="89">
        <v>2816</v>
      </c>
      <c r="B2818" s="85" t="s">
        <v>4827</v>
      </c>
      <c r="C2818" s="100" t="s">
        <v>4828</v>
      </c>
      <c r="D2818" s="90">
        <v>2.2469999999999999</v>
      </c>
      <c r="E2818" s="90">
        <v>305.238</v>
      </c>
      <c r="F2818" s="90">
        <v>0</v>
      </c>
    </row>
    <row r="2819" spans="1:6" ht="25.5" x14ac:dyDescent="0.2">
      <c r="A2819" s="89">
        <v>2817</v>
      </c>
      <c r="B2819" s="85" t="s">
        <v>4829</v>
      </c>
      <c r="C2819" s="100" t="s">
        <v>4830</v>
      </c>
      <c r="D2819" s="90">
        <v>69.349999999999994</v>
      </c>
      <c r="E2819" s="90">
        <v>191.14699999999999</v>
      </c>
      <c r="F2819" s="90">
        <v>0</v>
      </c>
    </row>
    <row r="2820" spans="1:6" ht="25.5" x14ac:dyDescent="0.2">
      <c r="A2820" s="89">
        <v>2818</v>
      </c>
      <c r="B2820" s="85" t="s">
        <v>4831</v>
      </c>
      <c r="C2820" s="100" t="s">
        <v>8825</v>
      </c>
      <c r="D2820" s="90">
        <v>1612.191</v>
      </c>
      <c r="E2820" s="90">
        <v>4449.2830000000004</v>
      </c>
      <c r="F2820" s="90">
        <v>0</v>
      </c>
    </row>
    <row r="2821" spans="1:6" x14ac:dyDescent="0.2">
      <c r="A2821" s="89">
        <v>2819</v>
      </c>
      <c r="B2821" s="85" t="s">
        <v>1564</v>
      </c>
      <c r="C2821" s="100" t="s">
        <v>8826</v>
      </c>
      <c r="D2821" s="90">
        <v>5758.45</v>
      </c>
      <c r="E2821" s="90">
        <v>41882.103999999999</v>
      </c>
      <c r="F2821" s="90">
        <v>0</v>
      </c>
    </row>
    <row r="2822" spans="1:6" x14ac:dyDescent="0.2">
      <c r="A2822" s="89">
        <v>2820</v>
      </c>
      <c r="B2822" s="85" t="s">
        <v>4832</v>
      </c>
      <c r="C2822" s="100" t="s">
        <v>8827</v>
      </c>
      <c r="D2822" s="90">
        <v>473.48399999999998</v>
      </c>
      <c r="E2822" s="90">
        <v>475.82499999999999</v>
      </c>
      <c r="F2822" s="90">
        <v>0</v>
      </c>
    </row>
    <row r="2823" spans="1:6" x14ac:dyDescent="0.2">
      <c r="A2823" s="89">
        <v>2821</v>
      </c>
      <c r="B2823" s="85" t="s">
        <v>4833</v>
      </c>
      <c r="C2823" s="100" t="s">
        <v>8828</v>
      </c>
      <c r="D2823" s="90">
        <v>1.7769999999999999</v>
      </c>
      <c r="E2823" s="90">
        <v>1.8089999999999999</v>
      </c>
      <c r="F2823" s="90">
        <v>0</v>
      </c>
    </row>
    <row r="2824" spans="1:6" ht="25.5" x14ac:dyDescent="0.2">
      <c r="A2824" s="89">
        <v>2822</v>
      </c>
      <c r="B2824" s="85" t="s">
        <v>4834</v>
      </c>
      <c r="C2824" s="100" t="s">
        <v>4835</v>
      </c>
      <c r="D2824" s="90">
        <v>399.637</v>
      </c>
      <c r="E2824" s="90">
        <v>402.89699999999999</v>
      </c>
      <c r="F2824" s="90">
        <v>0</v>
      </c>
    </row>
    <row r="2825" spans="1:6" ht="25.5" x14ac:dyDescent="0.2">
      <c r="A2825" s="89">
        <v>2823</v>
      </c>
      <c r="B2825" s="85" t="s">
        <v>4836</v>
      </c>
      <c r="C2825" s="100" t="s">
        <v>8829</v>
      </c>
      <c r="D2825" s="90">
        <v>279.78100000000001</v>
      </c>
      <c r="E2825" s="90">
        <v>792.83199999999999</v>
      </c>
      <c r="F2825" s="90">
        <v>0</v>
      </c>
    </row>
    <row r="2826" spans="1:6" x14ac:dyDescent="0.2">
      <c r="A2826" s="89">
        <v>2824</v>
      </c>
      <c r="B2826" s="85" t="s">
        <v>4837</v>
      </c>
      <c r="C2826" s="100" t="s">
        <v>8830</v>
      </c>
      <c r="D2826" s="90">
        <v>41.619</v>
      </c>
      <c r="E2826" s="90">
        <v>119.361</v>
      </c>
      <c r="F2826" s="90">
        <v>0</v>
      </c>
    </row>
    <row r="2827" spans="1:6" x14ac:dyDescent="0.2">
      <c r="A2827" s="89">
        <v>2825</v>
      </c>
      <c r="B2827" s="85" t="s">
        <v>4838</v>
      </c>
      <c r="C2827" s="100" t="s">
        <v>8831</v>
      </c>
      <c r="D2827" s="90">
        <v>154.32</v>
      </c>
      <c r="E2827" s="90">
        <v>422.61200000000002</v>
      </c>
      <c r="F2827" s="90">
        <v>0</v>
      </c>
    </row>
    <row r="2828" spans="1:6" x14ac:dyDescent="0.2">
      <c r="A2828" s="89">
        <v>2826</v>
      </c>
      <c r="B2828" s="85" t="s">
        <v>4839</v>
      </c>
      <c r="C2828" s="100" t="s">
        <v>8832</v>
      </c>
      <c r="D2828" s="90">
        <v>5835.5209999999997</v>
      </c>
      <c r="E2828" s="90">
        <v>8533.23</v>
      </c>
      <c r="F2828" s="90">
        <v>0</v>
      </c>
    </row>
    <row r="2829" spans="1:6" ht="25.5" x14ac:dyDescent="0.2">
      <c r="A2829" s="89">
        <v>2827</v>
      </c>
      <c r="B2829" s="85" t="s">
        <v>4840</v>
      </c>
      <c r="C2829" s="100" t="s">
        <v>4841</v>
      </c>
      <c r="D2829" s="90">
        <v>30.277000000000001</v>
      </c>
      <c r="E2829" s="90">
        <v>43.694000000000003</v>
      </c>
      <c r="F2829" s="90">
        <v>0</v>
      </c>
    </row>
    <row r="2830" spans="1:6" ht="25.5" x14ac:dyDescent="0.2">
      <c r="A2830" s="89">
        <v>2828</v>
      </c>
      <c r="B2830" s="85" t="s">
        <v>4842</v>
      </c>
      <c r="C2830" s="100" t="s">
        <v>4843</v>
      </c>
      <c r="D2830" s="90">
        <v>1048.076</v>
      </c>
      <c r="E2830" s="90">
        <v>1500.932</v>
      </c>
      <c r="F2830" s="90">
        <v>0</v>
      </c>
    </row>
    <row r="2831" spans="1:6" x14ac:dyDescent="0.2">
      <c r="A2831" s="89">
        <v>2829</v>
      </c>
      <c r="B2831" s="85" t="s">
        <v>4844</v>
      </c>
      <c r="C2831" s="100" t="s">
        <v>8833</v>
      </c>
      <c r="D2831" s="90">
        <v>938.31200000000001</v>
      </c>
      <c r="E2831" s="90">
        <v>1389.6949999999999</v>
      </c>
      <c r="F2831" s="90">
        <v>0</v>
      </c>
    </row>
    <row r="2832" spans="1:6" ht="25.5" x14ac:dyDescent="0.2">
      <c r="A2832" s="89">
        <v>2830</v>
      </c>
      <c r="B2832" s="85" t="s">
        <v>4845</v>
      </c>
      <c r="C2832" s="100" t="s">
        <v>4846</v>
      </c>
      <c r="D2832" s="90">
        <v>96.006</v>
      </c>
      <c r="E2832" s="90">
        <v>138.13900000000001</v>
      </c>
      <c r="F2832" s="90">
        <v>0</v>
      </c>
    </row>
    <row r="2833" spans="1:6" x14ac:dyDescent="0.2">
      <c r="A2833" s="89">
        <v>2831</v>
      </c>
      <c r="B2833" s="85" t="s">
        <v>4847</v>
      </c>
      <c r="C2833" s="100" t="s">
        <v>8834</v>
      </c>
      <c r="D2833" s="90">
        <v>257.399</v>
      </c>
      <c r="E2833" s="90">
        <v>368.428</v>
      </c>
      <c r="F2833" s="90">
        <v>0</v>
      </c>
    </row>
    <row r="2834" spans="1:6" x14ac:dyDescent="0.2">
      <c r="A2834" s="89">
        <v>2832</v>
      </c>
      <c r="B2834" s="85" t="s">
        <v>4848</v>
      </c>
      <c r="C2834" s="100" t="s">
        <v>8835</v>
      </c>
      <c r="D2834" s="90">
        <v>3364.598</v>
      </c>
      <c r="E2834" s="90">
        <v>5759.616</v>
      </c>
      <c r="F2834" s="90">
        <v>0</v>
      </c>
    </row>
    <row r="2835" spans="1:6" x14ac:dyDescent="0.2">
      <c r="A2835" s="89">
        <v>2833</v>
      </c>
      <c r="B2835" s="85" t="s">
        <v>4849</v>
      </c>
      <c r="C2835" s="100" t="s">
        <v>8836</v>
      </c>
      <c r="D2835" s="90">
        <v>1773.0519999999999</v>
      </c>
      <c r="E2835" s="90">
        <v>1799.5709999999999</v>
      </c>
      <c r="F2835" s="90">
        <v>0</v>
      </c>
    </row>
    <row r="2836" spans="1:6" x14ac:dyDescent="0.2">
      <c r="A2836" s="89">
        <v>2834</v>
      </c>
      <c r="B2836" s="85" t="s">
        <v>4850</v>
      </c>
      <c r="C2836" s="100" t="s">
        <v>7480</v>
      </c>
      <c r="D2836" s="90">
        <v>0.28100000000000003</v>
      </c>
      <c r="E2836" s="90">
        <v>0</v>
      </c>
      <c r="F2836" s="90">
        <v>0</v>
      </c>
    </row>
    <row r="2837" spans="1:6" ht="25.5" x14ac:dyDescent="0.2">
      <c r="A2837" s="89">
        <v>2835</v>
      </c>
      <c r="B2837" s="85" t="s">
        <v>4851</v>
      </c>
      <c r="C2837" s="100" t="s">
        <v>7191</v>
      </c>
      <c r="D2837" s="90">
        <v>0.21099999999999999</v>
      </c>
      <c r="E2837" s="90">
        <v>0</v>
      </c>
      <c r="F2837" s="90">
        <v>0</v>
      </c>
    </row>
    <row r="2838" spans="1:6" x14ac:dyDescent="0.2">
      <c r="A2838" s="89">
        <v>2836</v>
      </c>
      <c r="B2838" s="85" t="s">
        <v>4852</v>
      </c>
      <c r="C2838" s="100" t="s">
        <v>7481</v>
      </c>
      <c r="D2838" s="90">
        <v>0.23899999999999999</v>
      </c>
      <c r="E2838" s="90">
        <v>0</v>
      </c>
      <c r="F2838" s="90">
        <v>0</v>
      </c>
    </row>
    <row r="2839" spans="1:6" x14ac:dyDescent="0.2">
      <c r="A2839" s="89">
        <v>2837</v>
      </c>
      <c r="B2839" s="85" t="s">
        <v>4853</v>
      </c>
      <c r="C2839" s="100" t="s">
        <v>7483</v>
      </c>
      <c r="D2839" s="90">
        <v>0.70199999999999996</v>
      </c>
      <c r="E2839" s="90">
        <v>0</v>
      </c>
      <c r="F2839" s="90">
        <v>0</v>
      </c>
    </row>
    <row r="2840" spans="1:6" x14ac:dyDescent="0.2">
      <c r="A2840" s="89">
        <v>2838</v>
      </c>
      <c r="B2840" s="85" t="s">
        <v>4854</v>
      </c>
      <c r="C2840" s="100" t="s">
        <v>7485</v>
      </c>
      <c r="D2840" s="90">
        <v>0.127</v>
      </c>
      <c r="E2840" s="90">
        <v>0</v>
      </c>
      <c r="F2840" s="90">
        <v>0</v>
      </c>
    </row>
    <row r="2841" spans="1:6" x14ac:dyDescent="0.2">
      <c r="A2841" s="89">
        <v>2839</v>
      </c>
      <c r="B2841" s="85" t="s">
        <v>4855</v>
      </c>
      <c r="C2841" s="100" t="s">
        <v>7487</v>
      </c>
      <c r="D2841" s="90">
        <v>7.11</v>
      </c>
      <c r="E2841" s="90">
        <v>0</v>
      </c>
      <c r="F2841" s="90">
        <v>0</v>
      </c>
    </row>
    <row r="2842" spans="1:6" x14ac:dyDescent="0.2">
      <c r="A2842" s="89">
        <v>2840</v>
      </c>
      <c r="B2842" s="85" t="s">
        <v>4856</v>
      </c>
      <c r="C2842" s="100" t="s">
        <v>7488</v>
      </c>
      <c r="D2842" s="90">
        <v>5.7000000000000002E-2</v>
      </c>
      <c r="E2842" s="90">
        <v>0</v>
      </c>
      <c r="F2842" s="90">
        <v>0</v>
      </c>
    </row>
    <row r="2843" spans="1:6" ht="25.5" x14ac:dyDescent="0.2">
      <c r="A2843" s="89">
        <v>2841</v>
      </c>
      <c r="B2843" s="85" t="s">
        <v>4857</v>
      </c>
      <c r="C2843" s="100" t="s">
        <v>7196</v>
      </c>
      <c r="D2843" s="90">
        <v>0.58899999999999997</v>
      </c>
      <c r="E2843" s="90">
        <v>0</v>
      </c>
      <c r="F2843" s="90">
        <v>0</v>
      </c>
    </row>
    <row r="2844" spans="1:6" x14ac:dyDescent="0.2">
      <c r="A2844" s="89">
        <v>2842</v>
      </c>
      <c r="B2844" s="85" t="s">
        <v>4858</v>
      </c>
      <c r="C2844" s="100" t="s">
        <v>7492</v>
      </c>
      <c r="D2844" s="90">
        <v>1.837</v>
      </c>
      <c r="E2844" s="90">
        <v>0</v>
      </c>
      <c r="F2844" s="90">
        <v>0</v>
      </c>
    </row>
    <row r="2845" spans="1:6" x14ac:dyDescent="0.2">
      <c r="A2845" s="89">
        <v>2843</v>
      </c>
      <c r="B2845" s="85" t="s">
        <v>4859</v>
      </c>
      <c r="C2845" s="100" t="s">
        <v>8837</v>
      </c>
      <c r="D2845" s="90">
        <v>1.2749999999999999</v>
      </c>
      <c r="E2845" s="90">
        <v>0</v>
      </c>
      <c r="F2845" s="90">
        <v>0</v>
      </c>
    </row>
    <row r="2846" spans="1:6" ht="25.5" x14ac:dyDescent="0.2">
      <c r="A2846" s="89">
        <v>2844</v>
      </c>
      <c r="B2846" s="85" t="s">
        <v>4860</v>
      </c>
      <c r="C2846" s="100" t="s">
        <v>8838</v>
      </c>
      <c r="D2846" s="90">
        <v>7.2510000000000003</v>
      </c>
      <c r="E2846" s="90">
        <v>0</v>
      </c>
      <c r="F2846" s="90">
        <v>0</v>
      </c>
    </row>
    <row r="2847" spans="1:6" ht="25.5" x14ac:dyDescent="0.2">
      <c r="A2847" s="89">
        <v>2845</v>
      </c>
      <c r="B2847" s="85" t="s">
        <v>4861</v>
      </c>
      <c r="C2847" s="100" t="s">
        <v>8839</v>
      </c>
      <c r="D2847" s="90">
        <v>74.495999999999995</v>
      </c>
      <c r="E2847" s="90">
        <v>0.19500000000000001</v>
      </c>
      <c r="F2847" s="90">
        <v>0</v>
      </c>
    </row>
    <row r="2848" spans="1:6" ht="25.5" x14ac:dyDescent="0.2">
      <c r="A2848" s="89">
        <v>2846</v>
      </c>
      <c r="B2848" s="85" t="s">
        <v>4862</v>
      </c>
      <c r="C2848" s="100" t="s">
        <v>4863</v>
      </c>
      <c r="D2848" s="90">
        <v>0.98599999999999999</v>
      </c>
      <c r="E2848" s="90">
        <v>0.13</v>
      </c>
      <c r="F2848" s="90">
        <v>0</v>
      </c>
    </row>
    <row r="2849" spans="1:6" ht="25.5" x14ac:dyDescent="0.2">
      <c r="A2849" s="89">
        <v>2847</v>
      </c>
      <c r="B2849" s="85" t="s">
        <v>4864</v>
      </c>
      <c r="C2849" s="100" t="s">
        <v>8840</v>
      </c>
      <c r="D2849" s="90">
        <v>51.265000000000001</v>
      </c>
      <c r="E2849" s="90">
        <v>0.91</v>
      </c>
      <c r="F2849" s="90">
        <v>0</v>
      </c>
    </row>
    <row r="2850" spans="1:6" x14ac:dyDescent="0.2">
      <c r="A2850" s="89">
        <v>2848</v>
      </c>
      <c r="B2850" s="85" t="s">
        <v>4865</v>
      </c>
      <c r="C2850" s="100" t="s">
        <v>7495</v>
      </c>
      <c r="D2850" s="90">
        <v>0.42099999999999999</v>
      </c>
      <c r="E2850" s="90">
        <v>0</v>
      </c>
      <c r="F2850" s="90">
        <v>0</v>
      </c>
    </row>
    <row r="2851" spans="1:6" ht="25.5" x14ac:dyDescent="0.2">
      <c r="A2851" s="89">
        <v>2849</v>
      </c>
      <c r="B2851" s="85" t="s">
        <v>4866</v>
      </c>
      <c r="C2851" s="100" t="s">
        <v>4867</v>
      </c>
      <c r="D2851" s="90">
        <v>0.47899999999999998</v>
      </c>
      <c r="E2851" s="90">
        <v>1.3080000000000001</v>
      </c>
      <c r="F2851" s="90">
        <v>0</v>
      </c>
    </row>
    <row r="2852" spans="1:6" ht="25.5" x14ac:dyDescent="0.2">
      <c r="A2852" s="89">
        <v>2850</v>
      </c>
      <c r="B2852" s="85" t="s">
        <v>4868</v>
      </c>
      <c r="C2852" s="100" t="s">
        <v>4867</v>
      </c>
      <c r="D2852" s="90">
        <v>2.6539999999999999</v>
      </c>
      <c r="E2852" s="90">
        <v>7.3730000000000002</v>
      </c>
      <c r="F2852" s="90">
        <v>0</v>
      </c>
    </row>
    <row r="2853" spans="1:6" ht="25.5" x14ac:dyDescent="0.2">
      <c r="A2853" s="89">
        <v>2851</v>
      </c>
      <c r="B2853" s="85" t="s">
        <v>4869</v>
      </c>
      <c r="C2853" s="100" t="s">
        <v>4870</v>
      </c>
      <c r="D2853" s="90">
        <v>1.9E-2</v>
      </c>
      <c r="E2853" s="90">
        <v>0</v>
      </c>
      <c r="F2853" s="90">
        <v>0</v>
      </c>
    </row>
    <row r="2854" spans="1:6" ht="25.5" x14ac:dyDescent="0.2">
      <c r="A2854" s="89">
        <v>2852</v>
      </c>
      <c r="B2854" s="85" t="s">
        <v>4871</v>
      </c>
      <c r="C2854" s="100" t="s">
        <v>4872</v>
      </c>
      <c r="D2854" s="90">
        <v>4600</v>
      </c>
      <c r="E2854" s="90">
        <v>6.5000000000000002E-2</v>
      </c>
      <c r="F2854" s="90">
        <v>0</v>
      </c>
    </row>
    <row r="2855" spans="1:6" ht="25.5" x14ac:dyDescent="0.2">
      <c r="A2855" s="89">
        <v>2853</v>
      </c>
      <c r="B2855" s="85" t="s">
        <v>4873</v>
      </c>
      <c r="C2855" s="100" t="s">
        <v>4874</v>
      </c>
      <c r="D2855" s="90">
        <v>633926.65599999996</v>
      </c>
      <c r="E2855" s="90">
        <v>5.7850000000000001</v>
      </c>
      <c r="F2855" s="90">
        <v>0</v>
      </c>
    </row>
    <row r="2856" spans="1:6" ht="25.5" x14ac:dyDescent="0.2">
      <c r="A2856" s="89">
        <v>2854</v>
      </c>
      <c r="B2856" s="85" t="s">
        <v>4875</v>
      </c>
      <c r="C2856" s="100" t="s">
        <v>4876</v>
      </c>
      <c r="D2856" s="90">
        <v>20</v>
      </c>
      <c r="E2856" s="90">
        <v>28.661999999999999</v>
      </c>
      <c r="F2856" s="90">
        <v>0</v>
      </c>
    </row>
    <row r="2857" spans="1:6" x14ac:dyDescent="0.2">
      <c r="A2857" s="89">
        <v>2855</v>
      </c>
      <c r="B2857" s="85" t="s">
        <v>4877</v>
      </c>
      <c r="C2857" s="100" t="s">
        <v>7496</v>
      </c>
      <c r="D2857" s="90">
        <v>0.92700000000000005</v>
      </c>
      <c r="E2857" s="90">
        <v>6.5000000000000002E-2</v>
      </c>
      <c r="F2857" s="90">
        <v>0</v>
      </c>
    </row>
    <row r="2858" spans="1:6" ht="25.5" x14ac:dyDescent="0.2">
      <c r="A2858" s="89">
        <v>2856</v>
      </c>
      <c r="B2858" s="85" t="s">
        <v>4878</v>
      </c>
      <c r="C2858" s="100" t="s">
        <v>4879</v>
      </c>
      <c r="D2858" s="90">
        <v>468000</v>
      </c>
      <c r="E2858" s="90">
        <v>1.105</v>
      </c>
      <c r="F2858" s="90">
        <v>0</v>
      </c>
    </row>
    <row r="2859" spans="1:6" ht="25.5" x14ac:dyDescent="0.2">
      <c r="A2859" s="89">
        <v>2857</v>
      </c>
      <c r="B2859" s="85" t="s">
        <v>4880</v>
      </c>
      <c r="C2859" s="100" t="s">
        <v>4881</v>
      </c>
      <c r="D2859" s="90">
        <v>2.5999999999999999E-2</v>
      </c>
      <c r="E2859" s="90">
        <v>6.5000000000000002E-2</v>
      </c>
      <c r="F2859" s="90">
        <v>0</v>
      </c>
    </row>
    <row r="2860" spans="1:6" ht="25.5" x14ac:dyDescent="0.2">
      <c r="A2860" s="89">
        <v>2858</v>
      </c>
      <c r="B2860" s="85" t="s">
        <v>4882</v>
      </c>
      <c r="C2860" s="100" t="s">
        <v>8841</v>
      </c>
      <c r="D2860" s="90">
        <v>0.73399999999999999</v>
      </c>
      <c r="E2860" s="90">
        <v>1.048</v>
      </c>
      <c r="F2860" s="90">
        <v>0</v>
      </c>
    </row>
    <row r="2861" spans="1:6" ht="25.5" x14ac:dyDescent="0.2">
      <c r="A2861" s="89">
        <v>2859</v>
      </c>
      <c r="B2861" s="85" t="s">
        <v>4883</v>
      </c>
      <c r="C2861" s="100" t="s">
        <v>4884</v>
      </c>
      <c r="D2861" s="90">
        <v>2.1869999999999998</v>
      </c>
      <c r="E2861" s="90">
        <v>6.5000000000000002E-2</v>
      </c>
      <c r="F2861" s="90">
        <v>0</v>
      </c>
    </row>
    <row r="2862" spans="1:6" ht="25.5" x14ac:dyDescent="0.2">
      <c r="A2862" s="89">
        <v>2860</v>
      </c>
      <c r="B2862" s="85" t="s">
        <v>4885</v>
      </c>
      <c r="C2862" s="100" t="s">
        <v>4886</v>
      </c>
      <c r="D2862" s="90">
        <v>3.9E-2</v>
      </c>
      <c r="E2862" s="90">
        <v>0</v>
      </c>
      <c r="F2862" s="90">
        <v>0</v>
      </c>
    </row>
    <row r="2863" spans="1:6" ht="25.5" x14ac:dyDescent="0.2">
      <c r="A2863" s="89">
        <v>2861</v>
      </c>
      <c r="B2863" s="85" t="s">
        <v>1565</v>
      </c>
      <c r="C2863" s="100" t="s">
        <v>1566</v>
      </c>
      <c r="D2863" s="90">
        <v>2.6040000000000001</v>
      </c>
      <c r="E2863" s="90">
        <v>3.7250000000000001</v>
      </c>
      <c r="F2863" s="90">
        <v>0</v>
      </c>
    </row>
    <row r="2864" spans="1:6" x14ac:dyDescent="0.2">
      <c r="A2864" s="89">
        <v>2862</v>
      </c>
      <c r="B2864" s="85" t="s">
        <v>1567</v>
      </c>
      <c r="C2864" s="100" t="s">
        <v>7347</v>
      </c>
      <c r="D2864" s="90">
        <v>2618.326</v>
      </c>
      <c r="E2864" s="90">
        <v>0.26</v>
      </c>
      <c r="F2864" s="90">
        <v>0</v>
      </c>
    </row>
    <row r="2865" spans="1:6" ht="25.5" x14ac:dyDescent="0.2">
      <c r="A2865" s="89">
        <v>2863</v>
      </c>
      <c r="B2865" s="85" t="s">
        <v>1568</v>
      </c>
      <c r="C2865" s="100" t="s">
        <v>1569</v>
      </c>
      <c r="D2865" s="90">
        <v>76.501999999999995</v>
      </c>
      <c r="E2865" s="90">
        <v>43.228000000000002</v>
      </c>
      <c r="F2865" s="90">
        <v>0</v>
      </c>
    </row>
    <row r="2866" spans="1:6" ht="25.5" x14ac:dyDescent="0.2">
      <c r="A2866" s="89">
        <v>2864</v>
      </c>
      <c r="B2866" s="85" t="s">
        <v>1570</v>
      </c>
      <c r="C2866" s="100" t="s">
        <v>1571</v>
      </c>
      <c r="D2866" s="90">
        <v>30.911000000000001</v>
      </c>
      <c r="E2866" s="90">
        <v>18.068000000000001</v>
      </c>
      <c r="F2866" s="90">
        <v>0</v>
      </c>
    </row>
    <row r="2867" spans="1:6" ht="25.5" x14ac:dyDescent="0.2">
      <c r="A2867" s="89">
        <v>2865</v>
      </c>
      <c r="B2867" s="85" t="s">
        <v>4887</v>
      </c>
      <c r="C2867" s="100" t="s">
        <v>8842</v>
      </c>
      <c r="D2867" s="90">
        <v>3.8210000000000002</v>
      </c>
      <c r="E2867" s="90">
        <v>5.5279999999999996</v>
      </c>
      <c r="F2867" s="90">
        <v>0</v>
      </c>
    </row>
    <row r="2868" spans="1:6" ht="25.5" x14ac:dyDescent="0.2">
      <c r="A2868" s="89">
        <v>2866</v>
      </c>
      <c r="B2868" s="85" t="s">
        <v>4888</v>
      </c>
      <c r="C2868" s="100" t="s">
        <v>4889</v>
      </c>
      <c r="D2868" s="90">
        <v>23.023</v>
      </c>
      <c r="E2868" s="90">
        <v>32.996000000000002</v>
      </c>
      <c r="F2868" s="90">
        <v>0</v>
      </c>
    </row>
    <row r="2869" spans="1:6" ht="25.5" x14ac:dyDescent="0.2">
      <c r="A2869" s="89">
        <v>2867</v>
      </c>
      <c r="B2869" s="85" t="s">
        <v>4890</v>
      </c>
      <c r="C2869" s="100" t="s">
        <v>8843</v>
      </c>
      <c r="D2869" s="90">
        <v>0.68100000000000005</v>
      </c>
      <c r="E2869" s="90">
        <v>0.97399999999999998</v>
      </c>
      <c r="F2869" s="90">
        <v>0</v>
      </c>
    </row>
    <row r="2870" spans="1:6" x14ac:dyDescent="0.2">
      <c r="A2870" s="89">
        <v>2868</v>
      </c>
      <c r="B2870" s="85" t="s">
        <v>4891</v>
      </c>
      <c r="C2870" s="100" t="s">
        <v>8844</v>
      </c>
      <c r="D2870" s="90">
        <v>3.903</v>
      </c>
      <c r="E2870" s="90">
        <v>5.6459999999999999</v>
      </c>
      <c r="F2870" s="90">
        <v>0</v>
      </c>
    </row>
    <row r="2871" spans="1:6" x14ac:dyDescent="0.2">
      <c r="A2871" s="89">
        <v>2869</v>
      </c>
      <c r="B2871" s="85" t="s">
        <v>4892</v>
      </c>
      <c r="C2871" s="100" t="s">
        <v>8845</v>
      </c>
      <c r="D2871" s="90">
        <v>99.415000000000006</v>
      </c>
      <c r="E2871" s="90">
        <v>143.387</v>
      </c>
      <c r="F2871" s="90">
        <v>0</v>
      </c>
    </row>
    <row r="2872" spans="1:6" ht="25.5" x14ac:dyDescent="0.2">
      <c r="A2872" s="89">
        <v>2870</v>
      </c>
      <c r="B2872" s="85" t="s">
        <v>1572</v>
      </c>
      <c r="C2872" s="100" t="s">
        <v>1573</v>
      </c>
      <c r="D2872" s="90">
        <v>149.29599999999999</v>
      </c>
      <c r="E2872" s="90">
        <v>215.73699999999999</v>
      </c>
      <c r="F2872" s="90">
        <v>0</v>
      </c>
    </row>
    <row r="2873" spans="1:6" x14ac:dyDescent="0.2">
      <c r="A2873" s="89">
        <v>2871</v>
      </c>
      <c r="B2873" s="85" t="s">
        <v>4893</v>
      </c>
      <c r="C2873" s="100" t="s">
        <v>8846</v>
      </c>
      <c r="D2873" s="90">
        <v>57.305</v>
      </c>
      <c r="E2873" s="90">
        <v>82.016999999999996</v>
      </c>
      <c r="F2873" s="90">
        <v>0</v>
      </c>
    </row>
    <row r="2874" spans="1:6" x14ac:dyDescent="0.2">
      <c r="A2874" s="89">
        <v>2872</v>
      </c>
      <c r="B2874" s="85" t="s">
        <v>1574</v>
      </c>
      <c r="C2874" s="100" t="s">
        <v>7348</v>
      </c>
      <c r="D2874" s="90">
        <v>12892.464</v>
      </c>
      <c r="E2874" s="90">
        <v>18600.32</v>
      </c>
      <c r="F2874" s="90">
        <v>0</v>
      </c>
    </row>
    <row r="2875" spans="1:6" x14ac:dyDescent="0.2">
      <c r="A2875" s="89">
        <v>2873</v>
      </c>
      <c r="B2875" s="85" t="s">
        <v>1575</v>
      </c>
      <c r="C2875" s="100" t="s">
        <v>7349</v>
      </c>
      <c r="D2875" s="90">
        <v>9920.4840000000004</v>
      </c>
      <c r="E2875" s="90">
        <v>14354.808000000001</v>
      </c>
      <c r="F2875" s="90">
        <v>0</v>
      </c>
    </row>
    <row r="2876" spans="1:6" x14ac:dyDescent="0.2">
      <c r="A2876" s="89">
        <v>2874</v>
      </c>
      <c r="B2876" s="85" t="s">
        <v>4894</v>
      </c>
      <c r="C2876" s="100" t="s">
        <v>20774</v>
      </c>
      <c r="D2876" s="90">
        <v>0.30099999999999999</v>
      </c>
      <c r="E2876" s="90">
        <v>0.43</v>
      </c>
      <c r="F2876" s="90">
        <v>0</v>
      </c>
    </row>
    <row r="2877" spans="1:6" x14ac:dyDescent="0.2">
      <c r="A2877" s="89">
        <v>2875</v>
      </c>
      <c r="B2877" s="85" t="s">
        <v>4895</v>
      </c>
      <c r="C2877" s="100" t="s">
        <v>8847</v>
      </c>
      <c r="D2877" s="90">
        <v>6.298</v>
      </c>
      <c r="E2877" s="90">
        <v>0</v>
      </c>
      <c r="F2877" s="90">
        <v>0</v>
      </c>
    </row>
    <row r="2878" spans="1:6" x14ac:dyDescent="0.2">
      <c r="A2878" s="89">
        <v>2876</v>
      </c>
      <c r="B2878" s="85" t="s">
        <v>4896</v>
      </c>
      <c r="C2878" s="100" t="s">
        <v>7199</v>
      </c>
      <c r="D2878" s="90">
        <v>5516.0940000000001</v>
      </c>
      <c r="E2878" s="90">
        <v>0.52</v>
      </c>
      <c r="F2878" s="90">
        <v>0</v>
      </c>
    </row>
    <row r="2879" spans="1:6" ht="25.5" x14ac:dyDescent="0.2">
      <c r="A2879" s="89">
        <v>2877</v>
      </c>
      <c r="B2879" s="85" t="s">
        <v>4897</v>
      </c>
      <c r="C2879" s="100" t="s">
        <v>7507</v>
      </c>
      <c r="D2879" s="90">
        <v>2076.0709999999999</v>
      </c>
      <c r="E2879" s="90">
        <v>0.13</v>
      </c>
      <c r="F2879" s="90">
        <v>0</v>
      </c>
    </row>
    <row r="2880" spans="1:6" ht="25.5" x14ac:dyDescent="0.2">
      <c r="A2880" s="89">
        <v>2878</v>
      </c>
      <c r="B2880" s="85" t="s">
        <v>4898</v>
      </c>
      <c r="C2880" s="100" t="s">
        <v>7201</v>
      </c>
      <c r="D2880" s="90">
        <v>0.156</v>
      </c>
      <c r="E2880" s="90">
        <v>0</v>
      </c>
      <c r="F2880" s="90">
        <v>0</v>
      </c>
    </row>
    <row r="2881" spans="1:6" x14ac:dyDescent="0.2">
      <c r="A2881" s="89">
        <v>2879</v>
      </c>
      <c r="B2881" s="85" t="s">
        <v>4899</v>
      </c>
      <c r="C2881" s="100" t="s">
        <v>7509</v>
      </c>
      <c r="D2881" s="90">
        <v>1926.646</v>
      </c>
      <c r="E2881" s="90">
        <v>0.13</v>
      </c>
      <c r="F2881" s="90">
        <v>0</v>
      </c>
    </row>
    <row r="2882" spans="1:6" ht="25.5" x14ac:dyDescent="0.2">
      <c r="A2882" s="89">
        <v>2880</v>
      </c>
      <c r="B2882" s="85" t="s">
        <v>4900</v>
      </c>
      <c r="C2882" s="100" t="s">
        <v>4901</v>
      </c>
      <c r="D2882" s="90">
        <v>5987.0929999999998</v>
      </c>
      <c r="E2882" s="90">
        <v>17123.18</v>
      </c>
      <c r="F2882" s="90">
        <v>0</v>
      </c>
    </row>
    <row r="2883" spans="1:6" ht="25.5" x14ac:dyDescent="0.2">
      <c r="A2883" s="89">
        <v>2881</v>
      </c>
      <c r="B2883" s="85" t="s">
        <v>4902</v>
      </c>
      <c r="C2883" s="100" t="s">
        <v>4903</v>
      </c>
      <c r="D2883" s="90">
        <v>0.42699999999999999</v>
      </c>
      <c r="E2883" s="90">
        <v>1.4910000000000001</v>
      </c>
      <c r="F2883" s="90">
        <v>0</v>
      </c>
    </row>
    <row r="2884" spans="1:6" ht="25.5" x14ac:dyDescent="0.2">
      <c r="A2884" s="89">
        <v>2882</v>
      </c>
      <c r="B2884" s="85" t="s">
        <v>4904</v>
      </c>
      <c r="C2884" s="100" t="s">
        <v>4905</v>
      </c>
      <c r="D2884" s="90">
        <v>4.9020000000000001</v>
      </c>
      <c r="E2884" s="90">
        <v>13.5</v>
      </c>
      <c r="F2884" s="90">
        <v>0</v>
      </c>
    </row>
    <row r="2885" spans="1:6" ht="25.5" x14ac:dyDescent="0.2">
      <c r="A2885" s="89">
        <v>2883</v>
      </c>
      <c r="B2885" s="85" t="s">
        <v>4906</v>
      </c>
      <c r="C2885" s="100" t="s">
        <v>8848</v>
      </c>
      <c r="D2885" s="90">
        <v>17.681000000000001</v>
      </c>
      <c r="E2885" s="90">
        <v>50.75</v>
      </c>
      <c r="F2885" s="90">
        <v>0</v>
      </c>
    </row>
    <row r="2886" spans="1:6" ht="25.5" x14ac:dyDescent="0.2">
      <c r="A2886" s="89">
        <v>2884</v>
      </c>
      <c r="B2886" s="85" t="s">
        <v>4907</v>
      </c>
      <c r="C2886" s="100" t="s">
        <v>8849</v>
      </c>
      <c r="D2886" s="90">
        <v>0.41299999999999998</v>
      </c>
      <c r="E2886" s="90">
        <v>1.127</v>
      </c>
      <c r="F2886" s="90">
        <v>0</v>
      </c>
    </row>
    <row r="2887" spans="1:6" ht="25.5" x14ac:dyDescent="0.2">
      <c r="A2887" s="89">
        <v>2885</v>
      </c>
      <c r="B2887" s="85" t="s">
        <v>4908</v>
      </c>
      <c r="C2887" s="100" t="s">
        <v>8850</v>
      </c>
      <c r="D2887" s="90">
        <v>116.005</v>
      </c>
      <c r="E2887" s="90">
        <v>330.827</v>
      </c>
      <c r="F2887" s="90">
        <v>0</v>
      </c>
    </row>
    <row r="2888" spans="1:6" ht="25.5" x14ac:dyDescent="0.2">
      <c r="A2888" s="89">
        <v>2886</v>
      </c>
      <c r="B2888" s="85" t="s">
        <v>4909</v>
      </c>
      <c r="C2888" s="100" t="s">
        <v>8851</v>
      </c>
      <c r="D2888" s="90">
        <v>145.678</v>
      </c>
      <c r="E2888" s="90">
        <v>398.08199999999999</v>
      </c>
      <c r="F2888" s="90">
        <v>0</v>
      </c>
    </row>
    <row r="2889" spans="1:6" x14ac:dyDescent="0.2">
      <c r="A2889" s="89">
        <v>2887</v>
      </c>
      <c r="B2889" s="85" t="s">
        <v>4910</v>
      </c>
      <c r="C2889" s="100" t="s">
        <v>8852</v>
      </c>
      <c r="D2889" s="90">
        <v>9181.8590000000004</v>
      </c>
      <c r="E2889" s="90">
        <v>26134.508000000002</v>
      </c>
      <c r="F2889" s="90">
        <v>0</v>
      </c>
    </row>
    <row r="2890" spans="1:6" ht="25.5" x14ac:dyDescent="0.2">
      <c r="A2890" s="89">
        <v>2888</v>
      </c>
      <c r="B2890" s="85" t="s">
        <v>4911</v>
      </c>
      <c r="C2890" s="100" t="s">
        <v>8853</v>
      </c>
      <c r="D2890" s="90">
        <v>4.5960000000000001</v>
      </c>
      <c r="E2890" s="90">
        <v>12.542999999999999</v>
      </c>
      <c r="F2890" s="90">
        <v>0</v>
      </c>
    </row>
    <row r="2891" spans="1:6" x14ac:dyDescent="0.2">
      <c r="A2891" s="89">
        <v>2889</v>
      </c>
      <c r="B2891" s="85" t="s">
        <v>4912</v>
      </c>
      <c r="C2891" s="100" t="s">
        <v>8854</v>
      </c>
      <c r="D2891" s="90">
        <v>9.8800000000000008</v>
      </c>
      <c r="E2891" s="90">
        <v>27.193999999999999</v>
      </c>
      <c r="F2891" s="90">
        <v>0</v>
      </c>
    </row>
    <row r="2892" spans="1:6" x14ac:dyDescent="0.2">
      <c r="A2892" s="89">
        <v>2890</v>
      </c>
      <c r="B2892" s="85" t="s">
        <v>4913</v>
      </c>
      <c r="C2892" s="100" t="s">
        <v>8855</v>
      </c>
      <c r="D2892" s="90">
        <v>5.2999999999999999E-2</v>
      </c>
      <c r="E2892" s="90">
        <v>0.14299999999999999</v>
      </c>
      <c r="F2892" s="90">
        <v>0</v>
      </c>
    </row>
    <row r="2893" spans="1:6" x14ac:dyDescent="0.2">
      <c r="A2893" s="89">
        <v>2891</v>
      </c>
      <c r="B2893" s="85" t="s">
        <v>4914</v>
      </c>
      <c r="C2893" s="100" t="s">
        <v>8856</v>
      </c>
      <c r="D2893" s="90">
        <v>30.582999999999998</v>
      </c>
      <c r="E2893" s="90">
        <v>83.555999999999997</v>
      </c>
      <c r="F2893" s="90">
        <v>0</v>
      </c>
    </row>
    <row r="2894" spans="1:6" ht="25.5" x14ac:dyDescent="0.2">
      <c r="A2894" s="89">
        <v>2892</v>
      </c>
      <c r="B2894" s="85" t="s">
        <v>4915</v>
      </c>
      <c r="C2894" s="100" t="s">
        <v>4916</v>
      </c>
      <c r="D2894" s="90">
        <v>124997.232</v>
      </c>
      <c r="E2894" s="90">
        <v>358350.78399999999</v>
      </c>
      <c r="F2894" s="90">
        <v>0</v>
      </c>
    </row>
    <row r="2895" spans="1:6" ht="25.5" x14ac:dyDescent="0.2">
      <c r="A2895" s="89">
        <v>2893</v>
      </c>
      <c r="B2895" s="85" t="s">
        <v>4917</v>
      </c>
      <c r="C2895" s="100" t="s">
        <v>4918</v>
      </c>
      <c r="D2895" s="90">
        <v>0.79900000000000004</v>
      </c>
      <c r="E2895" s="90">
        <v>2.246</v>
      </c>
      <c r="F2895" s="90">
        <v>0</v>
      </c>
    </row>
    <row r="2896" spans="1:6" x14ac:dyDescent="0.2">
      <c r="A2896" s="89">
        <v>2894</v>
      </c>
      <c r="B2896" s="85" t="s">
        <v>4919</v>
      </c>
      <c r="C2896" s="100" t="s">
        <v>8857</v>
      </c>
      <c r="D2896" s="90">
        <v>1024.854</v>
      </c>
      <c r="E2896" s="90">
        <v>2799.2</v>
      </c>
      <c r="F2896" s="90">
        <v>0</v>
      </c>
    </row>
    <row r="2897" spans="1:6" x14ac:dyDescent="0.2">
      <c r="A2897" s="89">
        <v>2895</v>
      </c>
      <c r="B2897" s="85" t="s">
        <v>1576</v>
      </c>
      <c r="C2897" s="100" t="s">
        <v>8858</v>
      </c>
      <c r="D2897" s="90">
        <v>180.547</v>
      </c>
      <c r="E2897" s="90">
        <v>493.02100000000002</v>
      </c>
      <c r="F2897" s="90">
        <v>0</v>
      </c>
    </row>
    <row r="2898" spans="1:6" x14ac:dyDescent="0.2">
      <c r="A2898" s="89">
        <v>2896</v>
      </c>
      <c r="B2898" s="85" t="s">
        <v>1577</v>
      </c>
      <c r="C2898" s="100" t="s">
        <v>7350</v>
      </c>
      <c r="D2898" s="90">
        <v>254.36500000000001</v>
      </c>
      <c r="E2898" s="90">
        <v>695.19</v>
      </c>
      <c r="F2898" s="90">
        <v>0</v>
      </c>
    </row>
    <row r="2899" spans="1:6" x14ac:dyDescent="0.2">
      <c r="A2899" s="89">
        <v>2897</v>
      </c>
      <c r="B2899" s="85" t="s">
        <v>1578</v>
      </c>
      <c r="C2899" s="100" t="s">
        <v>8859</v>
      </c>
      <c r="D2899" s="90">
        <v>19.876999999999999</v>
      </c>
      <c r="E2899" s="90">
        <v>54.298000000000002</v>
      </c>
      <c r="F2899" s="90">
        <v>0</v>
      </c>
    </row>
    <row r="2900" spans="1:6" ht="25.5" x14ac:dyDescent="0.2">
      <c r="A2900" s="89">
        <v>2898</v>
      </c>
      <c r="B2900" s="85" t="s">
        <v>1579</v>
      </c>
      <c r="C2900" s="100" t="s">
        <v>1580</v>
      </c>
      <c r="D2900" s="90">
        <v>10.629</v>
      </c>
      <c r="E2900" s="90">
        <v>29.079000000000001</v>
      </c>
      <c r="F2900" s="90">
        <v>0</v>
      </c>
    </row>
    <row r="2901" spans="1:6" x14ac:dyDescent="0.2">
      <c r="A2901" s="89">
        <v>2899</v>
      </c>
      <c r="B2901" s="85" t="s">
        <v>1581</v>
      </c>
      <c r="C2901" s="100" t="s">
        <v>8860</v>
      </c>
      <c r="D2901" s="90">
        <v>10479.48</v>
      </c>
      <c r="E2901" s="90">
        <v>28609.687999999998</v>
      </c>
      <c r="F2901" s="90">
        <v>0</v>
      </c>
    </row>
    <row r="2902" spans="1:6" x14ac:dyDescent="0.2">
      <c r="A2902" s="89">
        <v>2900</v>
      </c>
      <c r="B2902" s="85" t="s">
        <v>4920</v>
      </c>
      <c r="C2902" s="100" t="s">
        <v>8861</v>
      </c>
      <c r="D2902" s="90">
        <v>152.41</v>
      </c>
      <c r="E2902" s="90">
        <v>434.94400000000002</v>
      </c>
      <c r="F2902" s="90">
        <v>0</v>
      </c>
    </row>
    <row r="2903" spans="1:6" x14ac:dyDescent="0.2">
      <c r="A2903" s="89">
        <v>2901</v>
      </c>
      <c r="B2903" s="85" t="s">
        <v>4921</v>
      </c>
      <c r="C2903" s="100" t="s">
        <v>20806</v>
      </c>
      <c r="D2903" s="90">
        <v>1.4E-2</v>
      </c>
      <c r="E2903" s="90">
        <v>3.6999999999999998E-2</v>
      </c>
      <c r="F2903" s="90">
        <v>0</v>
      </c>
    </row>
    <row r="2904" spans="1:6" ht="25.5" x14ac:dyDescent="0.2">
      <c r="A2904" s="89">
        <v>2902</v>
      </c>
      <c r="B2904" s="85" t="s">
        <v>4922</v>
      </c>
      <c r="C2904" s="100" t="s">
        <v>4923</v>
      </c>
      <c r="D2904" s="90">
        <v>8.6639999999999997</v>
      </c>
      <c r="E2904" s="90">
        <v>23.875</v>
      </c>
      <c r="F2904" s="90">
        <v>0</v>
      </c>
    </row>
    <row r="2905" spans="1:6" x14ac:dyDescent="0.2">
      <c r="A2905" s="89">
        <v>2903</v>
      </c>
      <c r="B2905" s="85" t="s">
        <v>4924</v>
      </c>
      <c r="C2905" s="100" t="s">
        <v>8862</v>
      </c>
      <c r="D2905" s="90">
        <v>0.92200000000000004</v>
      </c>
      <c r="E2905" s="90">
        <v>2.5139999999999998</v>
      </c>
      <c r="F2905" s="90">
        <v>0</v>
      </c>
    </row>
    <row r="2906" spans="1:6" ht="25.5" x14ac:dyDescent="0.2">
      <c r="A2906" s="89">
        <v>2904</v>
      </c>
      <c r="B2906" s="85" t="s">
        <v>4925</v>
      </c>
      <c r="C2906" s="100" t="s">
        <v>4926</v>
      </c>
      <c r="D2906" s="90">
        <v>15.444000000000001</v>
      </c>
      <c r="E2906" s="90">
        <v>42.29</v>
      </c>
      <c r="F2906" s="90">
        <v>0</v>
      </c>
    </row>
    <row r="2907" spans="1:6" ht="25.5" x14ac:dyDescent="0.2">
      <c r="A2907" s="89">
        <v>2905</v>
      </c>
      <c r="B2907" s="85" t="s">
        <v>4927</v>
      </c>
      <c r="C2907" s="100" t="s">
        <v>4928</v>
      </c>
      <c r="D2907" s="90">
        <v>14189.517</v>
      </c>
      <c r="E2907" s="90">
        <v>40679.212</v>
      </c>
      <c r="F2907" s="90">
        <v>0</v>
      </c>
    </row>
    <row r="2908" spans="1:6" ht="25.5" x14ac:dyDescent="0.2">
      <c r="A2908" s="89">
        <v>2906</v>
      </c>
      <c r="B2908" s="85" t="s">
        <v>4929</v>
      </c>
      <c r="C2908" s="100" t="s">
        <v>4930</v>
      </c>
      <c r="D2908" s="90">
        <v>11385.736999999999</v>
      </c>
      <c r="E2908" s="90">
        <v>32641.198</v>
      </c>
      <c r="F2908" s="90">
        <v>0</v>
      </c>
    </row>
    <row r="2909" spans="1:6" ht="25.5" x14ac:dyDescent="0.2">
      <c r="A2909" s="89">
        <v>2907</v>
      </c>
      <c r="B2909" s="85" t="s">
        <v>4931</v>
      </c>
      <c r="C2909" s="100" t="s">
        <v>4932</v>
      </c>
      <c r="D2909" s="90">
        <v>1269028.352</v>
      </c>
      <c r="E2909" s="90">
        <v>3628950.784</v>
      </c>
      <c r="F2909" s="90">
        <v>0</v>
      </c>
    </row>
    <row r="2910" spans="1:6" ht="25.5" x14ac:dyDescent="0.2">
      <c r="A2910" s="89">
        <v>2908</v>
      </c>
      <c r="B2910" s="85" t="s">
        <v>4933</v>
      </c>
      <c r="C2910" s="100" t="s">
        <v>4934</v>
      </c>
      <c r="D2910" s="90">
        <v>1155.509</v>
      </c>
      <c r="E2910" s="90">
        <v>3312.7269999999999</v>
      </c>
      <c r="F2910" s="90">
        <v>0</v>
      </c>
    </row>
    <row r="2911" spans="1:6" ht="25.5" x14ac:dyDescent="0.2">
      <c r="A2911" s="89">
        <v>2909</v>
      </c>
      <c r="B2911" s="85" t="s">
        <v>4935</v>
      </c>
      <c r="C2911" s="100" t="s">
        <v>4936</v>
      </c>
      <c r="D2911" s="90">
        <v>624.822</v>
      </c>
      <c r="E2911" s="90">
        <v>1726.7739999999999</v>
      </c>
      <c r="F2911" s="90">
        <v>0</v>
      </c>
    </row>
    <row r="2912" spans="1:6" ht="25.5" x14ac:dyDescent="0.2">
      <c r="A2912" s="89">
        <v>2910</v>
      </c>
      <c r="B2912" s="85" t="s">
        <v>4937</v>
      </c>
      <c r="C2912" s="100" t="s">
        <v>4938</v>
      </c>
      <c r="D2912" s="90">
        <v>2.1349999999999998</v>
      </c>
      <c r="E2912" s="90">
        <v>5.89</v>
      </c>
      <c r="F2912" s="90">
        <v>0</v>
      </c>
    </row>
    <row r="2913" spans="1:6" ht="25.5" x14ac:dyDescent="0.2">
      <c r="A2913" s="89">
        <v>2911</v>
      </c>
      <c r="B2913" s="85" t="s">
        <v>4939</v>
      </c>
      <c r="C2913" s="100" t="s">
        <v>4940</v>
      </c>
      <c r="D2913" s="90">
        <v>14.615</v>
      </c>
      <c r="E2913" s="90">
        <v>39.896999999999998</v>
      </c>
      <c r="F2913" s="90">
        <v>0</v>
      </c>
    </row>
    <row r="2914" spans="1:6" ht="25.5" x14ac:dyDescent="0.2">
      <c r="A2914" s="89">
        <v>2912</v>
      </c>
      <c r="B2914" s="85" t="s">
        <v>4941</v>
      </c>
      <c r="C2914" s="100" t="s">
        <v>4938</v>
      </c>
      <c r="D2914" s="90">
        <v>0.161</v>
      </c>
      <c r="E2914" s="90">
        <v>0.438</v>
      </c>
      <c r="F2914" s="90">
        <v>0</v>
      </c>
    </row>
    <row r="2915" spans="1:6" ht="25.5" x14ac:dyDescent="0.2">
      <c r="A2915" s="89">
        <v>2913</v>
      </c>
      <c r="B2915" s="85" t="s">
        <v>4942</v>
      </c>
      <c r="C2915" s="100" t="s">
        <v>4943</v>
      </c>
      <c r="D2915" s="90">
        <v>6687.7370000000001</v>
      </c>
      <c r="E2915" s="90">
        <v>19173.063999999998</v>
      </c>
      <c r="F2915" s="90">
        <v>0</v>
      </c>
    </row>
    <row r="2916" spans="1:6" ht="25.5" x14ac:dyDescent="0.2">
      <c r="A2916" s="89">
        <v>2914</v>
      </c>
      <c r="B2916" s="85" t="s">
        <v>4944</v>
      </c>
      <c r="C2916" s="100" t="s">
        <v>4945</v>
      </c>
      <c r="D2916" s="90">
        <v>37291.896000000001</v>
      </c>
      <c r="E2916" s="90">
        <v>106724.04</v>
      </c>
      <c r="F2916" s="90">
        <v>0</v>
      </c>
    </row>
    <row r="2917" spans="1:6" ht="25.5" x14ac:dyDescent="0.2">
      <c r="A2917" s="89">
        <v>2915</v>
      </c>
      <c r="B2917" s="85" t="s">
        <v>4946</v>
      </c>
      <c r="C2917" s="100" t="s">
        <v>4945</v>
      </c>
      <c r="D2917" s="90">
        <v>86648.856</v>
      </c>
      <c r="E2917" s="90">
        <v>248414.448</v>
      </c>
      <c r="F2917" s="90">
        <v>0</v>
      </c>
    </row>
    <row r="2918" spans="1:6" ht="25.5" x14ac:dyDescent="0.2">
      <c r="A2918" s="89">
        <v>2916</v>
      </c>
      <c r="B2918" s="85" t="s">
        <v>4947</v>
      </c>
      <c r="C2918" s="100" t="s">
        <v>4948</v>
      </c>
      <c r="D2918" s="90">
        <v>322551.48800000001</v>
      </c>
      <c r="E2918" s="90">
        <v>919919.61600000004</v>
      </c>
      <c r="F2918" s="90">
        <v>0</v>
      </c>
    </row>
    <row r="2919" spans="1:6" ht="25.5" x14ac:dyDescent="0.2">
      <c r="A2919" s="89">
        <v>2917</v>
      </c>
      <c r="B2919" s="85" t="s">
        <v>4949</v>
      </c>
      <c r="C2919" s="100" t="s">
        <v>4950</v>
      </c>
      <c r="D2919" s="90">
        <v>1206.615</v>
      </c>
      <c r="E2919" s="90">
        <v>3298.3270000000002</v>
      </c>
      <c r="F2919" s="90">
        <v>0</v>
      </c>
    </row>
    <row r="2920" spans="1:6" ht="25.5" x14ac:dyDescent="0.2">
      <c r="A2920" s="89">
        <v>2918</v>
      </c>
      <c r="B2920" s="85" t="s">
        <v>4951</v>
      </c>
      <c r="C2920" s="100" t="s">
        <v>4952</v>
      </c>
      <c r="D2920" s="90">
        <v>14167.315000000001</v>
      </c>
      <c r="E2920" s="90">
        <v>34847.5</v>
      </c>
      <c r="F2920" s="90">
        <v>0</v>
      </c>
    </row>
    <row r="2921" spans="1:6" ht="25.5" x14ac:dyDescent="0.2">
      <c r="A2921" s="89">
        <v>2919</v>
      </c>
      <c r="B2921" s="85" t="s">
        <v>4953</v>
      </c>
      <c r="C2921" s="100" t="s">
        <v>4954</v>
      </c>
      <c r="D2921" s="90">
        <v>1846.877</v>
      </c>
      <c r="E2921" s="90">
        <v>1800.7349999999999</v>
      </c>
      <c r="F2921" s="90">
        <v>0</v>
      </c>
    </row>
    <row r="2922" spans="1:6" ht="25.5" x14ac:dyDescent="0.2">
      <c r="A2922" s="89">
        <v>2920</v>
      </c>
      <c r="B2922" s="85" t="s">
        <v>4955</v>
      </c>
      <c r="C2922" s="100" t="s">
        <v>4954</v>
      </c>
      <c r="D2922" s="90">
        <v>48.712000000000003</v>
      </c>
      <c r="E2922" s="90">
        <v>132.982</v>
      </c>
      <c r="F2922" s="90">
        <v>0</v>
      </c>
    </row>
    <row r="2923" spans="1:6" ht="25.5" x14ac:dyDescent="0.2">
      <c r="A2923" s="89">
        <v>2921</v>
      </c>
      <c r="B2923" s="85" t="s">
        <v>4956</v>
      </c>
      <c r="C2923" s="100" t="s">
        <v>4957</v>
      </c>
      <c r="D2923" s="90">
        <v>720.00800000000004</v>
      </c>
      <c r="E2923" s="90">
        <v>1965.7529999999999</v>
      </c>
      <c r="F2923" s="90">
        <v>0</v>
      </c>
    </row>
    <row r="2924" spans="1:6" ht="25.5" x14ac:dyDescent="0.2">
      <c r="A2924" s="89">
        <v>2922</v>
      </c>
      <c r="B2924" s="85" t="s">
        <v>4958</v>
      </c>
      <c r="C2924" s="100" t="s">
        <v>4959</v>
      </c>
      <c r="D2924" s="90">
        <v>299.09899999999999</v>
      </c>
      <c r="E2924" s="90">
        <v>817.89599999999996</v>
      </c>
      <c r="F2924" s="90">
        <v>0</v>
      </c>
    </row>
    <row r="2925" spans="1:6" ht="25.5" x14ac:dyDescent="0.2">
      <c r="A2925" s="89">
        <v>2923</v>
      </c>
      <c r="B2925" s="85" t="s">
        <v>4960</v>
      </c>
      <c r="C2925" s="100" t="s">
        <v>4961</v>
      </c>
      <c r="D2925" s="90">
        <v>95.385999999999996</v>
      </c>
      <c r="E2925" s="90">
        <v>259.80700000000002</v>
      </c>
      <c r="F2925" s="90">
        <v>0</v>
      </c>
    </row>
    <row r="2926" spans="1:6" ht="25.5" x14ac:dyDescent="0.2">
      <c r="A2926" s="89">
        <v>2924</v>
      </c>
      <c r="B2926" s="85" t="s">
        <v>4962</v>
      </c>
      <c r="C2926" s="100" t="s">
        <v>4963</v>
      </c>
      <c r="D2926" s="90">
        <v>32188.655999999999</v>
      </c>
      <c r="E2926" s="90">
        <v>90989.88</v>
      </c>
      <c r="F2926" s="90">
        <v>0</v>
      </c>
    </row>
    <row r="2927" spans="1:6" ht="25.5" x14ac:dyDescent="0.2">
      <c r="A2927" s="89">
        <v>2925</v>
      </c>
      <c r="B2927" s="85" t="s">
        <v>4964</v>
      </c>
      <c r="C2927" s="100" t="s">
        <v>4965</v>
      </c>
      <c r="D2927" s="90">
        <v>10244.074000000001</v>
      </c>
      <c r="E2927" s="90">
        <v>28886.18</v>
      </c>
      <c r="F2927" s="90">
        <v>0</v>
      </c>
    </row>
    <row r="2928" spans="1:6" ht="25.5" x14ac:dyDescent="0.2">
      <c r="A2928" s="89">
        <v>2926</v>
      </c>
      <c r="B2928" s="85" t="s">
        <v>1582</v>
      </c>
      <c r="C2928" s="100" t="s">
        <v>1583</v>
      </c>
      <c r="D2928" s="90">
        <v>189299.584</v>
      </c>
      <c r="E2928" s="90">
        <v>542097.6</v>
      </c>
      <c r="F2928" s="90">
        <v>0</v>
      </c>
    </row>
    <row r="2929" spans="1:6" ht="25.5" x14ac:dyDescent="0.2">
      <c r="A2929" s="89">
        <v>2927</v>
      </c>
      <c r="B2929" s="85" t="s">
        <v>1584</v>
      </c>
      <c r="C2929" s="100" t="s">
        <v>1585</v>
      </c>
      <c r="D2929" s="90">
        <v>15.7</v>
      </c>
      <c r="E2929" s="90">
        <v>42.924999999999997</v>
      </c>
      <c r="F2929" s="90">
        <v>0</v>
      </c>
    </row>
    <row r="2930" spans="1:6" ht="25.5" x14ac:dyDescent="0.2">
      <c r="A2930" s="89">
        <v>2928</v>
      </c>
      <c r="B2930" s="85" t="s">
        <v>4966</v>
      </c>
      <c r="C2930" s="100" t="s">
        <v>1585</v>
      </c>
      <c r="D2930" s="90">
        <v>2615.3609999999999</v>
      </c>
      <c r="E2930" s="90">
        <v>7140.0630000000001</v>
      </c>
      <c r="F2930" s="90">
        <v>0</v>
      </c>
    </row>
    <row r="2931" spans="1:6" ht="25.5" x14ac:dyDescent="0.2">
      <c r="A2931" s="89">
        <v>2929</v>
      </c>
      <c r="B2931" s="85" t="s">
        <v>4967</v>
      </c>
      <c r="C2931" s="100" t="s">
        <v>4968</v>
      </c>
      <c r="D2931" s="90">
        <v>50.244999999999997</v>
      </c>
      <c r="E2931" s="90">
        <v>139.749</v>
      </c>
      <c r="F2931" s="90">
        <v>0</v>
      </c>
    </row>
    <row r="2932" spans="1:6" ht="25.5" x14ac:dyDescent="0.2">
      <c r="A2932" s="89">
        <v>2930</v>
      </c>
      <c r="B2932" s="85" t="s">
        <v>4969</v>
      </c>
      <c r="C2932" s="100" t="s">
        <v>4970</v>
      </c>
      <c r="D2932" s="90">
        <v>195.471</v>
      </c>
      <c r="E2932" s="90">
        <v>535.07399999999996</v>
      </c>
      <c r="F2932" s="90">
        <v>0</v>
      </c>
    </row>
    <row r="2933" spans="1:6" ht="25.5" x14ac:dyDescent="0.2">
      <c r="A2933" s="89">
        <v>2931</v>
      </c>
      <c r="B2933" s="85" t="s">
        <v>4971</v>
      </c>
      <c r="C2933" s="100" t="s">
        <v>4972</v>
      </c>
      <c r="D2933" s="90">
        <v>5326.04</v>
      </c>
      <c r="E2933" s="90">
        <v>14961.966</v>
      </c>
      <c r="F2933" s="90">
        <v>0</v>
      </c>
    </row>
    <row r="2934" spans="1:6" ht="25.5" x14ac:dyDescent="0.2">
      <c r="A2934" s="89">
        <v>2932</v>
      </c>
      <c r="B2934" s="85" t="s">
        <v>4973</v>
      </c>
      <c r="C2934" s="100" t="s">
        <v>4974</v>
      </c>
      <c r="D2934" s="90">
        <v>6.6150000000000002</v>
      </c>
      <c r="E2934" s="90">
        <v>3.8780000000000001</v>
      </c>
      <c r="F2934" s="90">
        <v>0</v>
      </c>
    </row>
    <row r="2935" spans="1:6" x14ac:dyDescent="0.2">
      <c r="A2935" s="89">
        <v>2933</v>
      </c>
      <c r="B2935" s="85" t="s">
        <v>1586</v>
      </c>
      <c r="C2935" s="100" t="s">
        <v>8863</v>
      </c>
      <c r="D2935" s="90">
        <v>129508.552</v>
      </c>
      <c r="E2935" s="90">
        <v>129201.24</v>
      </c>
      <c r="F2935" s="90">
        <v>0</v>
      </c>
    </row>
    <row r="2936" spans="1:6" ht="25.5" x14ac:dyDescent="0.2">
      <c r="A2936" s="89">
        <v>2934</v>
      </c>
      <c r="B2936" s="85" t="s">
        <v>1587</v>
      </c>
      <c r="C2936" s="100" t="s">
        <v>1588</v>
      </c>
      <c r="D2936" s="90">
        <v>455.27499999999998</v>
      </c>
      <c r="E2936" s="90">
        <v>253.29300000000001</v>
      </c>
      <c r="F2936" s="90">
        <v>0</v>
      </c>
    </row>
    <row r="2937" spans="1:6" ht="25.5" x14ac:dyDescent="0.2">
      <c r="A2937" s="89">
        <v>2935</v>
      </c>
      <c r="B2937" s="85" t="s">
        <v>1589</v>
      </c>
      <c r="C2937" s="100" t="s">
        <v>1590</v>
      </c>
      <c r="D2937" s="90">
        <v>3787.5830000000001</v>
      </c>
      <c r="E2937" s="90">
        <v>527.04</v>
      </c>
      <c r="F2937" s="90">
        <v>0</v>
      </c>
    </row>
    <row r="2938" spans="1:6" ht="25.5" x14ac:dyDescent="0.2">
      <c r="A2938" s="89">
        <v>2936</v>
      </c>
      <c r="B2938" s="85" t="s">
        <v>1591</v>
      </c>
      <c r="C2938" s="100" t="s">
        <v>1592</v>
      </c>
      <c r="D2938" s="90">
        <v>2263.511</v>
      </c>
      <c r="E2938" s="90">
        <v>1292.2739999999999</v>
      </c>
      <c r="F2938" s="90">
        <v>0</v>
      </c>
    </row>
    <row r="2939" spans="1:6" ht="25.5" x14ac:dyDescent="0.2">
      <c r="A2939" s="89">
        <v>2937</v>
      </c>
      <c r="B2939" s="85" t="s">
        <v>4975</v>
      </c>
      <c r="C2939" s="100" t="s">
        <v>4976</v>
      </c>
      <c r="D2939" s="90">
        <v>13.205</v>
      </c>
      <c r="E2939" s="90">
        <v>18.946999999999999</v>
      </c>
      <c r="F2939" s="90">
        <v>0</v>
      </c>
    </row>
    <row r="2940" spans="1:6" ht="25.5" x14ac:dyDescent="0.2">
      <c r="A2940" s="89">
        <v>2938</v>
      </c>
      <c r="B2940" s="85" t="s">
        <v>4977</v>
      </c>
      <c r="C2940" s="100" t="s">
        <v>4978</v>
      </c>
      <c r="D2940" s="90">
        <v>768.47699999999998</v>
      </c>
      <c r="E2940" s="90">
        <v>1765.376</v>
      </c>
      <c r="F2940" s="90">
        <v>0</v>
      </c>
    </row>
    <row r="2941" spans="1:6" ht="25.5" x14ac:dyDescent="0.2">
      <c r="A2941" s="89">
        <v>2939</v>
      </c>
      <c r="B2941" s="85" t="s">
        <v>4979</v>
      </c>
      <c r="C2941" s="100" t="s">
        <v>4980</v>
      </c>
      <c r="D2941" s="90">
        <v>17998.468000000001</v>
      </c>
      <c r="E2941" s="90">
        <v>25701.02</v>
      </c>
      <c r="F2941" s="90">
        <v>0</v>
      </c>
    </row>
    <row r="2942" spans="1:6" ht="25.5" x14ac:dyDescent="0.2">
      <c r="A2942" s="89">
        <v>2940</v>
      </c>
      <c r="B2942" s="85" t="s">
        <v>1593</v>
      </c>
      <c r="C2942" s="100" t="s">
        <v>1594</v>
      </c>
      <c r="D2942" s="90">
        <v>600.56399999999996</v>
      </c>
      <c r="E2942" s="90">
        <v>859.19600000000003</v>
      </c>
      <c r="F2942" s="90">
        <v>0</v>
      </c>
    </row>
    <row r="2943" spans="1:6" ht="25.5" x14ac:dyDescent="0.2">
      <c r="A2943" s="89">
        <v>2941</v>
      </c>
      <c r="B2943" s="85" t="s">
        <v>4981</v>
      </c>
      <c r="C2943" s="100" t="s">
        <v>1594</v>
      </c>
      <c r="D2943" s="90">
        <v>430.41800000000001</v>
      </c>
      <c r="E2943" s="90">
        <v>615.72400000000005</v>
      </c>
      <c r="F2943" s="90">
        <v>0</v>
      </c>
    </row>
    <row r="2944" spans="1:6" ht="25.5" x14ac:dyDescent="0.2">
      <c r="A2944" s="89">
        <v>2942</v>
      </c>
      <c r="B2944" s="85" t="s">
        <v>4982</v>
      </c>
      <c r="C2944" s="100" t="s">
        <v>4983</v>
      </c>
      <c r="D2944" s="90">
        <v>1275.433</v>
      </c>
      <c r="E2944" s="90">
        <v>1847.4490000000001</v>
      </c>
      <c r="F2944" s="90">
        <v>0</v>
      </c>
    </row>
    <row r="2945" spans="1:6" ht="25.5" x14ac:dyDescent="0.2">
      <c r="A2945" s="89">
        <v>2943</v>
      </c>
      <c r="B2945" s="85" t="s">
        <v>4984</v>
      </c>
      <c r="C2945" s="100" t="s">
        <v>4985</v>
      </c>
      <c r="D2945" s="90">
        <v>16.109000000000002</v>
      </c>
      <c r="E2945" s="90">
        <v>23.41</v>
      </c>
      <c r="F2945" s="90">
        <v>0</v>
      </c>
    </row>
    <row r="2946" spans="1:6" ht="25.5" x14ac:dyDescent="0.2">
      <c r="A2946" s="89">
        <v>2944</v>
      </c>
      <c r="B2946" s="85" t="s">
        <v>1595</v>
      </c>
      <c r="C2946" s="100" t="s">
        <v>1596</v>
      </c>
      <c r="D2946" s="90">
        <v>34.69</v>
      </c>
      <c r="E2946" s="90">
        <v>20.385000000000002</v>
      </c>
      <c r="F2946" s="90">
        <v>0</v>
      </c>
    </row>
    <row r="2947" spans="1:6" ht="25.5" x14ac:dyDescent="0.2">
      <c r="A2947" s="89">
        <v>2945</v>
      </c>
      <c r="B2947" s="85" t="s">
        <v>1597</v>
      </c>
      <c r="C2947" s="100" t="s">
        <v>1598</v>
      </c>
      <c r="D2947" s="90">
        <v>1685.5509999999999</v>
      </c>
      <c r="E2947" s="90">
        <v>978.15700000000004</v>
      </c>
      <c r="F2947" s="90">
        <v>0</v>
      </c>
    </row>
    <row r="2948" spans="1:6" ht="25.5" x14ac:dyDescent="0.2">
      <c r="A2948" s="89">
        <v>2946</v>
      </c>
      <c r="B2948" s="85" t="s">
        <v>1599</v>
      </c>
      <c r="C2948" s="100" t="s">
        <v>1600</v>
      </c>
      <c r="D2948" s="90">
        <v>975.21600000000001</v>
      </c>
      <c r="E2948" s="90">
        <v>549.50300000000004</v>
      </c>
      <c r="F2948" s="90">
        <v>0</v>
      </c>
    </row>
    <row r="2949" spans="1:6" ht="25.5" x14ac:dyDescent="0.2">
      <c r="A2949" s="89">
        <v>2947</v>
      </c>
      <c r="B2949" s="85" t="s">
        <v>4986</v>
      </c>
      <c r="C2949" s="100" t="s">
        <v>4985</v>
      </c>
      <c r="D2949" s="90">
        <v>10.009</v>
      </c>
      <c r="E2949" s="90">
        <v>5.6390000000000002</v>
      </c>
      <c r="F2949" s="90">
        <v>0</v>
      </c>
    </row>
    <row r="2950" spans="1:6" ht="25.5" x14ac:dyDescent="0.2">
      <c r="A2950" s="89">
        <v>2948</v>
      </c>
      <c r="B2950" s="85" t="s">
        <v>4987</v>
      </c>
      <c r="C2950" s="100" t="s">
        <v>8864</v>
      </c>
      <c r="D2950" s="90">
        <v>5.3239999999999998</v>
      </c>
      <c r="E2950" s="90">
        <v>3.0649999999999999</v>
      </c>
      <c r="F2950" s="90">
        <v>0</v>
      </c>
    </row>
    <row r="2951" spans="1:6" ht="25.5" x14ac:dyDescent="0.2">
      <c r="A2951" s="89">
        <v>2949</v>
      </c>
      <c r="B2951" s="85" t="s">
        <v>4988</v>
      </c>
      <c r="C2951" s="100" t="s">
        <v>4989</v>
      </c>
      <c r="D2951" s="90">
        <v>866.16499999999996</v>
      </c>
      <c r="E2951" s="90">
        <v>496.065</v>
      </c>
      <c r="F2951" s="90">
        <v>61.002000000000002</v>
      </c>
    </row>
    <row r="2952" spans="1:6" ht="25.5" x14ac:dyDescent="0.2">
      <c r="A2952" s="89">
        <v>2950</v>
      </c>
      <c r="B2952" s="85" t="s">
        <v>4990</v>
      </c>
      <c r="C2952" s="100" t="s">
        <v>4991</v>
      </c>
      <c r="D2952" s="90">
        <v>294138.91200000001</v>
      </c>
      <c r="E2952" s="90">
        <v>835324.73600000003</v>
      </c>
      <c r="F2952" s="90">
        <v>113602.24800000001</v>
      </c>
    </row>
    <row r="2953" spans="1:6" ht="25.5" x14ac:dyDescent="0.2">
      <c r="A2953" s="89">
        <v>2951</v>
      </c>
      <c r="B2953" s="85" t="s">
        <v>4992</v>
      </c>
      <c r="C2953" s="100" t="s">
        <v>4993</v>
      </c>
      <c r="D2953" s="90">
        <v>1742.9390000000001</v>
      </c>
      <c r="E2953" s="90">
        <v>996.4</v>
      </c>
      <c r="F2953" s="90">
        <v>109.367</v>
      </c>
    </row>
    <row r="2954" spans="1:6" ht="25.5" x14ac:dyDescent="0.2">
      <c r="A2954" s="89">
        <v>2952</v>
      </c>
      <c r="B2954" s="85" t="s">
        <v>4994</v>
      </c>
      <c r="C2954" s="100" t="s">
        <v>4995</v>
      </c>
      <c r="D2954" s="90">
        <v>32.468000000000004</v>
      </c>
      <c r="E2954" s="90">
        <v>32.746000000000002</v>
      </c>
      <c r="F2954" s="90">
        <v>1.9630000000000001</v>
      </c>
    </row>
    <row r="2955" spans="1:6" x14ac:dyDescent="0.2">
      <c r="A2955" s="89">
        <v>2953</v>
      </c>
      <c r="B2955" s="85" t="s">
        <v>4996</v>
      </c>
      <c r="C2955" s="100" t="s">
        <v>8865</v>
      </c>
      <c r="D2955" s="90">
        <v>209.84399999999999</v>
      </c>
      <c r="E2955" s="90">
        <v>8.4269999999999996</v>
      </c>
      <c r="F2955" s="90">
        <v>0.218</v>
      </c>
    </row>
    <row r="2956" spans="1:6" ht="25.5" x14ac:dyDescent="0.2">
      <c r="A2956" s="89">
        <v>2954</v>
      </c>
      <c r="B2956" s="85" t="s">
        <v>4997</v>
      </c>
      <c r="C2956" s="100" t="s">
        <v>4998</v>
      </c>
      <c r="D2956" s="90">
        <v>26436.923999999999</v>
      </c>
      <c r="E2956" s="90">
        <v>16444.811000000002</v>
      </c>
      <c r="F2956" s="90">
        <v>1521.508</v>
      </c>
    </row>
    <row r="2957" spans="1:6" ht="25.5" x14ac:dyDescent="0.2">
      <c r="A2957" s="89">
        <v>2955</v>
      </c>
      <c r="B2957" s="85" t="s">
        <v>4999</v>
      </c>
      <c r="C2957" s="100" t="s">
        <v>5000</v>
      </c>
      <c r="D2957" s="90">
        <v>152.971</v>
      </c>
      <c r="E2957" s="90">
        <v>86.65</v>
      </c>
      <c r="F2957" s="90">
        <v>3.1589999999999998</v>
      </c>
    </row>
    <row r="2958" spans="1:6" ht="25.5" x14ac:dyDescent="0.2">
      <c r="A2958" s="89">
        <v>2956</v>
      </c>
      <c r="B2958" s="85" t="s">
        <v>5001</v>
      </c>
      <c r="C2958" s="100" t="s">
        <v>5002</v>
      </c>
      <c r="D2958" s="90">
        <v>0.73099999999999998</v>
      </c>
      <c r="E2958" s="90">
        <v>0.67800000000000005</v>
      </c>
      <c r="F2958" s="90">
        <v>2E-3</v>
      </c>
    </row>
    <row r="2959" spans="1:6" ht="25.5" x14ac:dyDescent="0.2">
      <c r="A2959" s="89">
        <v>2957</v>
      </c>
      <c r="B2959" s="85" t="s">
        <v>5003</v>
      </c>
      <c r="C2959" s="100" t="s">
        <v>5004</v>
      </c>
      <c r="D2959" s="90">
        <v>0</v>
      </c>
      <c r="E2959" s="90">
        <v>6.5000000000000002E-2</v>
      </c>
      <c r="F2959" s="90">
        <v>0</v>
      </c>
    </row>
    <row r="2960" spans="1:6" x14ac:dyDescent="0.2">
      <c r="A2960" s="89">
        <v>2958</v>
      </c>
      <c r="B2960" s="85" t="s">
        <v>5005</v>
      </c>
      <c r="C2960" s="100" t="s">
        <v>8866</v>
      </c>
      <c r="D2960" s="90">
        <v>18.966000000000001</v>
      </c>
      <c r="E2960" s="90">
        <v>11.21</v>
      </c>
      <c r="F2960" s="90">
        <v>0.9</v>
      </c>
    </row>
    <row r="2961" spans="1:6" ht="25.5" x14ac:dyDescent="0.2">
      <c r="A2961" s="89">
        <v>2959</v>
      </c>
      <c r="B2961" s="85" t="s">
        <v>5006</v>
      </c>
      <c r="C2961" s="100" t="s">
        <v>5007</v>
      </c>
      <c r="D2961" s="90">
        <v>28.86</v>
      </c>
      <c r="E2961" s="90">
        <v>16.472999999999999</v>
      </c>
      <c r="F2961" s="90">
        <v>0.65100000000000002</v>
      </c>
    </row>
    <row r="2962" spans="1:6" ht="25.5" x14ac:dyDescent="0.2">
      <c r="A2962" s="89">
        <v>2960</v>
      </c>
      <c r="B2962" s="85" t="s">
        <v>5008</v>
      </c>
      <c r="C2962" s="100" t="s">
        <v>5009</v>
      </c>
      <c r="D2962" s="90">
        <v>185.077</v>
      </c>
      <c r="E2962" s="90">
        <v>107.029</v>
      </c>
      <c r="F2962" s="90">
        <v>4.9939999999999998</v>
      </c>
    </row>
    <row r="2963" spans="1:6" ht="25.5" x14ac:dyDescent="0.2">
      <c r="A2963" s="89">
        <v>2961</v>
      </c>
      <c r="B2963" s="85" t="s">
        <v>5010</v>
      </c>
      <c r="C2963" s="100" t="s">
        <v>8867</v>
      </c>
      <c r="D2963" s="90">
        <v>3894.1759999999999</v>
      </c>
      <c r="E2963" s="90">
        <v>7477.9960000000001</v>
      </c>
      <c r="F2963" s="90">
        <v>0</v>
      </c>
    </row>
    <row r="2964" spans="1:6" x14ac:dyDescent="0.2">
      <c r="A2964" s="89">
        <v>2962</v>
      </c>
      <c r="B2964" s="85" t="s">
        <v>5011</v>
      </c>
      <c r="C2964" s="100" t="s">
        <v>8868</v>
      </c>
      <c r="D2964" s="90">
        <v>23336.883999999998</v>
      </c>
      <c r="E2964" s="90">
        <v>44764.468000000001</v>
      </c>
      <c r="F2964" s="90">
        <v>0</v>
      </c>
    </row>
    <row r="2965" spans="1:6" x14ac:dyDescent="0.2">
      <c r="A2965" s="89">
        <v>2963</v>
      </c>
      <c r="B2965" s="85" t="s">
        <v>1601</v>
      </c>
      <c r="C2965" s="100" t="s">
        <v>7351</v>
      </c>
      <c r="D2965" s="90">
        <v>352.18099999999998</v>
      </c>
      <c r="E2965" s="90">
        <v>356.74</v>
      </c>
      <c r="F2965" s="90">
        <v>0</v>
      </c>
    </row>
    <row r="2966" spans="1:6" x14ac:dyDescent="0.2">
      <c r="A2966" s="89">
        <v>2964</v>
      </c>
      <c r="B2966" s="85" t="s">
        <v>5012</v>
      </c>
      <c r="C2966" s="100" t="s">
        <v>8869</v>
      </c>
      <c r="D2966" s="90">
        <v>18245.155999999999</v>
      </c>
      <c r="E2966" s="90">
        <v>34889.192000000003</v>
      </c>
      <c r="F2966" s="90">
        <v>0</v>
      </c>
    </row>
    <row r="2967" spans="1:6" x14ac:dyDescent="0.2">
      <c r="A2967" s="89">
        <v>2965</v>
      </c>
      <c r="B2967" s="85" t="s">
        <v>5013</v>
      </c>
      <c r="C2967" s="100" t="s">
        <v>8870</v>
      </c>
      <c r="D2967" s="90">
        <v>34647.555999999997</v>
      </c>
      <c r="E2967" s="90">
        <v>65938.36</v>
      </c>
      <c r="F2967" s="90">
        <v>0</v>
      </c>
    </row>
    <row r="2968" spans="1:6" x14ac:dyDescent="0.2">
      <c r="A2968" s="89">
        <v>2966</v>
      </c>
      <c r="B2968" s="85" t="s">
        <v>5014</v>
      </c>
      <c r="C2968" s="100" t="s">
        <v>8871</v>
      </c>
      <c r="D2968" s="90">
        <v>6734.3140000000003</v>
      </c>
      <c r="E2968" s="90">
        <v>12805.203</v>
      </c>
      <c r="F2968" s="90">
        <v>0</v>
      </c>
    </row>
    <row r="2969" spans="1:6" ht="25.5" x14ac:dyDescent="0.2">
      <c r="A2969" s="89">
        <v>2967</v>
      </c>
      <c r="B2969" s="85" t="s">
        <v>5015</v>
      </c>
      <c r="C2969" s="100" t="s">
        <v>8872</v>
      </c>
      <c r="D2969" s="90">
        <v>298.685</v>
      </c>
      <c r="E2969" s="90">
        <v>685.976</v>
      </c>
      <c r="F2969" s="90">
        <v>0</v>
      </c>
    </row>
    <row r="2970" spans="1:6" ht="25.5" x14ac:dyDescent="0.2">
      <c r="A2970" s="89">
        <v>2968</v>
      </c>
      <c r="B2970" s="85" t="s">
        <v>5016</v>
      </c>
      <c r="C2970" s="100" t="s">
        <v>5017</v>
      </c>
      <c r="D2970" s="90">
        <v>4211.085</v>
      </c>
      <c r="E2970" s="90">
        <v>9134.6059999999998</v>
      </c>
      <c r="F2970" s="90">
        <v>0</v>
      </c>
    </row>
    <row r="2971" spans="1:6" ht="25.5" x14ac:dyDescent="0.2">
      <c r="A2971" s="89">
        <v>2969</v>
      </c>
      <c r="B2971" s="85" t="s">
        <v>5018</v>
      </c>
      <c r="C2971" s="100" t="s">
        <v>5019</v>
      </c>
      <c r="D2971" s="90">
        <v>15.218999999999999</v>
      </c>
      <c r="E2971" s="90">
        <v>22.9</v>
      </c>
      <c r="F2971" s="90">
        <v>0</v>
      </c>
    </row>
    <row r="2972" spans="1:6" ht="25.5" x14ac:dyDescent="0.2">
      <c r="A2972" s="89">
        <v>2970</v>
      </c>
      <c r="B2972" s="85" t="s">
        <v>5020</v>
      </c>
      <c r="C2972" s="100" t="s">
        <v>5021</v>
      </c>
      <c r="D2972" s="90">
        <v>11.295</v>
      </c>
      <c r="E2972" s="90">
        <v>16.216999999999999</v>
      </c>
      <c r="F2972" s="90">
        <v>0</v>
      </c>
    </row>
    <row r="2973" spans="1:6" ht="25.5" x14ac:dyDescent="0.2">
      <c r="A2973" s="89">
        <v>2971</v>
      </c>
      <c r="B2973" s="85" t="s">
        <v>5022</v>
      </c>
      <c r="C2973" s="100" t="s">
        <v>5023</v>
      </c>
      <c r="D2973" s="90">
        <v>385.35399999999998</v>
      </c>
      <c r="E2973" s="90">
        <v>776.74400000000003</v>
      </c>
      <c r="F2973" s="90">
        <v>0</v>
      </c>
    </row>
    <row r="2974" spans="1:6" ht="25.5" x14ac:dyDescent="0.2">
      <c r="A2974" s="89">
        <v>2972</v>
      </c>
      <c r="B2974" s="85" t="s">
        <v>1602</v>
      </c>
      <c r="C2974" s="100" t="s">
        <v>1603</v>
      </c>
      <c r="D2974" s="90">
        <v>42482.167999999998</v>
      </c>
      <c r="E2974" s="90">
        <v>61146.544000000002</v>
      </c>
      <c r="F2974" s="90">
        <v>0</v>
      </c>
    </row>
    <row r="2975" spans="1:6" ht="25.5" x14ac:dyDescent="0.2">
      <c r="A2975" s="89">
        <v>2973</v>
      </c>
      <c r="B2975" s="85" t="s">
        <v>1604</v>
      </c>
      <c r="C2975" s="100" t="s">
        <v>1605</v>
      </c>
      <c r="D2975" s="90">
        <v>11828.397000000001</v>
      </c>
      <c r="E2975" s="90">
        <v>17482.527999999998</v>
      </c>
      <c r="F2975" s="90">
        <v>0</v>
      </c>
    </row>
    <row r="2976" spans="1:6" ht="25.5" x14ac:dyDescent="0.2">
      <c r="A2976" s="89">
        <v>2974</v>
      </c>
      <c r="B2976" s="85" t="s">
        <v>5024</v>
      </c>
      <c r="C2976" s="100" t="s">
        <v>5025</v>
      </c>
      <c r="D2976" s="90">
        <v>577.80600000000004</v>
      </c>
      <c r="E2976" s="90">
        <v>826.39099999999996</v>
      </c>
      <c r="F2976" s="90">
        <v>0</v>
      </c>
    </row>
    <row r="2977" spans="1:6" x14ac:dyDescent="0.2">
      <c r="A2977" s="89">
        <v>2975</v>
      </c>
      <c r="B2977" s="85" t="s">
        <v>5026</v>
      </c>
      <c r="C2977" s="100" t="s">
        <v>8873</v>
      </c>
      <c r="D2977" s="90">
        <v>2105.6469999999999</v>
      </c>
      <c r="E2977" s="90">
        <v>3113.7310000000002</v>
      </c>
      <c r="F2977" s="90">
        <v>0</v>
      </c>
    </row>
    <row r="2978" spans="1:6" ht="25.5" x14ac:dyDescent="0.2">
      <c r="A2978" s="89">
        <v>2976</v>
      </c>
      <c r="B2978" s="85" t="s">
        <v>5027</v>
      </c>
      <c r="C2978" s="100" t="s">
        <v>5028</v>
      </c>
      <c r="D2978" s="90">
        <v>68.325000000000003</v>
      </c>
      <c r="E2978" s="90">
        <v>102.402</v>
      </c>
      <c r="F2978" s="90">
        <v>0</v>
      </c>
    </row>
    <row r="2979" spans="1:6" x14ac:dyDescent="0.2">
      <c r="A2979" s="89">
        <v>2977</v>
      </c>
      <c r="B2979" s="85" t="s">
        <v>5029</v>
      </c>
      <c r="C2979" s="100" t="s">
        <v>8874</v>
      </c>
      <c r="D2979" s="90">
        <v>6748.5259999999998</v>
      </c>
      <c r="E2979" s="90">
        <v>9658.9429999999993</v>
      </c>
      <c r="F2979" s="90">
        <v>0</v>
      </c>
    </row>
    <row r="2980" spans="1:6" ht="25.5" x14ac:dyDescent="0.2">
      <c r="A2980" s="89">
        <v>2978</v>
      </c>
      <c r="B2980" s="85" t="s">
        <v>5030</v>
      </c>
      <c r="C2980" s="100" t="s">
        <v>5031</v>
      </c>
      <c r="D2980" s="90">
        <v>19.544</v>
      </c>
      <c r="E2980" s="90">
        <v>53.418999999999997</v>
      </c>
      <c r="F2980" s="90">
        <v>0</v>
      </c>
    </row>
    <row r="2981" spans="1:6" ht="25.5" x14ac:dyDescent="0.2">
      <c r="A2981" s="89">
        <v>2979</v>
      </c>
      <c r="B2981" s="85" t="s">
        <v>5032</v>
      </c>
      <c r="C2981" s="100" t="s">
        <v>5033</v>
      </c>
      <c r="D2981" s="90">
        <v>0.16300000000000001</v>
      </c>
      <c r="E2981" s="90">
        <v>0.442</v>
      </c>
      <c r="F2981" s="90">
        <v>0</v>
      </c>
    </row>
    <row r="2982" spans="1:6" ht="25.5" x14ac:dyDescent="0.2">
      <c r="A2982" s="89">
        <v>2980</v>
      </c>
      <c r="B2982" s="85" t="s">
        <v>5034</v>
      </c>
      <c r="C2982" s="100" t="s">
        <v>5035</v>
      </c>
      <c r="D2982" s="90">
        <v>90.537999999999997</v>
      </c>
      <c r="E2982" s="90">
        <v>247.35900000000001</v>
      </c>
      <c r="F2982" s="90">
        <v>0</v>
      </c>
    </row>
    <row r="2983" spans="1:6" ht="25.5" x14ac:dyDescent="0.2">
      <c r="A2983" s="89">
        <v>2981</v>
      </c>
      <c r="B2983" s="85" t="s">
        <v>5036</v>
      </c>
      <c r="C2983" s="100" t="s">
        <v>5037</v>
      </c>
      <c r="D2983" s="90">
        <v>2.0179999999999998</v>
      </c>
      <c r="E2983" s="90">
        <v>5.51</v>
      </c>
      <c r="F2983" s="90">
        <v>0</v>
      </c>
    </row>
    <row r="2984" spans="1:6" ht="25.5" x14ac:dyDescent="0.2">
      <c r="A2984" s="89">
        <v>2982</v>
      </c>
      <c r="B2984" s="85" t="s">
        <v>5038</v>
      </c>
      <c r="C2984" s="100" t="s">
        <v>5039</v>
      </c>
      <c r="D2984" s="90">
        <v>69.873999999999995</v>
      </c>
      <c r="E2984" s="90">
        <v>190.81800000000001</v>
      </c>
      <c r="F2984" s="90">
        <v>0</v>
      </c>
    </row>
    <row r="2985" spans="1:6" ht="25.5" x14ac:dyDescent="0.2">
      <c r="A2985" s="89">
        <v>2983</v>
      </c>
      <c r="B2985" s="85" t="s">
        <v>5040</v>
      </c>
      <c r="C2985" s="100" t="s">
        <v>5041</v>
      </c>
      <c r="D2985" s="90">
        <v>67.668000000000006</v>
      </c>
      <c r="E2985" s="90">
        <v>191.565</v>
      </c>
      <c r="F2985" s="90">
        <v>0</v>
      </c>
    </row>
    <row r="2986" spans="1:6" ht="25.5" x14ac:dyDescent="0.2">
      <c r="A2986" s="89">
        <v>2984</v>
      </c>
      <c r="B2986" s="85" t="s">
        <v>5042</v>
      </c>
      <c r="C2986" s="100" t="s">
        <v>5043</v>
      </c>
      <c r="D2986" s="90">
        <v>58.805</v>
      </c>
      <c r="E2986" s="90">
        <v>168.584</v>
      </c>
      <c r="F2986" s="90">
        <v>0</v>
      </c>
    </row>
    <row r="2987" spans="1:6" ht="25.5" x14ac:dyDescent="0.2">
      <c r="A2987" s="89">
        <v>2985</v>
      </c>
      <c r="B2987" s="85" t="s">
        <v>5044</v>
      </c>
      <c r="C2987" s="100" t="s">
        <v>5045</v>
      </c>
      <c r="D2987" s="90">
        <v>3477.672</v>
      </c>
      <c r="E2987" s="90">
        <v>10.736000000000001</v>
      </c>
      <c r="F2987" s="90">
        <v>0</v>
      </c>
    </row>
    <row r="2988" spans="1:6" ht="25.5" x14ac:dyDescent="0.2">
      <c r="A2988" s="89">
        <v>2986</v>
      </c>
      <c r="B2988" s="85" t="s">
        <v>5046</v>
      </c>
      <c r="C2988" s="100" t="s">
        <v>5047</v>
      </c>
      <c r="D2988" s="90">
        <v>27.6</v>
      </c>
      <c r="E2988" s="90">
        <v>78.503</v>
      </c>
      <c r="F2988" s="90">
        <v>0</v>
      </c>
    </row>
    <row r="2989" spans="1:6" ht="25.5" x14ac:dyDescent="0.2">
      <c r="A2989" s="89">
        <v>2987</v>
      </c>
      <c r="B2989" s="85" t="s">
        <v>5048</v>
      </c>
      <c r="C2989" s="100" t="s">
        <v>5049</v>
      </c>
      <c r="D2989" s="90">
        <v>2037.979</v>
      </c>
      <c r="E2989" s="90">
        <v>5636.5870000000004</v>
      </c>
      <c r="F2989" s="90">
        <v>0</v>
      </c>
    </row>
    <row r="2990" spans="1:6" ht="25.5" x14ac:dyDescent="0.2">
      <c r="A2990" s="89">
        <v>2988</v>
      </c>
      <c r="B2990" s="85" t="s">
        <v>5050</v>
      </c>
      <c r="C2990" s="100" t="s">
        <v>5051</v>
      </c>
      <c r="D2990" s="90">
        <v>950.101</v>
      </c>
      <c r="E2990" s="90">
        <v>2647.114</v>
      </c>
      <c r="F2990" s="90">
        <v>0</v>
      </c>
    </row>
    <row r="2991" spans="1:6" ht="25.5" x14ac:dyDescent="0.2">
      <c r="A2991" s="89">
        <v>2989</v>
      </c>
      <c r="B2991" s="85" t="s">
        <v>5052</v>
      </c>
      <c r="C2991" s="100" t="s">
        <v>5053</v>
      </c>
      <c r="D2991" s="90">
        <v>2366.6640000000002</v>
      </c>
      <c r="E2991" s="90">
        <v>6543.3639999999996</v>
      </c>
      <c r="F2991" s="90">
        <v>0</v>
      </c>
    </row>
    <row r="2992" spans="1:6" ht="25.5" x14ac:dyDescent="0.2">
      <c r="A2992" s="89">
        <v>2990</v>
      </c>
      <c r="B2992" s="85" t="s">
        <v>5054</v>
      </c>
      <c r="C2992" s="100" t="s">
        <v>5055</v>
      </c>
      <c r="D2992" s="90">
        <v>2043.742</v>
      </c>
      <c r="E2992" s="90">
        <v>5585.0060000000003</v>
      </c>
      <c r="F2992" s="90">
        <v>0</v>
      </c>
    </row>
    <row r="2993" spans="1:6" x14ac:dyDescent="0.2">
      <c r="A2993" s="89">
        <v>2991</v>
      </c>
      <c r="B2993" s="85" t="s">
        <v>5056</v>
      </c>
      <c r="C2993" s="100" t="s">
        <v>8875</v>
      </c>
      <c r="D2993" s="90">
        <v>33508.184000000001</v>
      </c>
      <c r="E2993" s="90">
        <v>93140.072</v>
      </c>
      <c r="F2993" s="90">
        <v>0</v>
      </c>
    </row>
    <row r="2994" spans="1:6" ht="25.5" x14ac:dyDescent="0.2">
      <c r="A2994" s="89">
        <v>2992</v>
      </c>
      <c r="B2994" s="85" t="s">
        <v>5057</v>
      </c>
      <c r="C2994" s="100" t="s">
        <v>8876</v>
      </c>
      <c r="D2994" s="90">
        <v>3921.0450000000001</v>
      </c>
      <c r="E2994" s="90">
        <v>10707.712</v>
      </c>
      <c r="F2994" s="90">
        <v>0</v>
      </c>
    </row>
    <row r="2995" spans="1:6" ht="25.5" x14ac:dyDescent="0.2">
      <c r="A2995" s="89">
        <v>2993</v>
      </c>
      <c r="B2995" s="85" t="s">
        <v>5058</v>
      </c>
      <c r="C2995" s="100" t="s">
        <v>5059</v>
      </c>
      <c r="D2995" s="90">
        <v>18.047000000000001</v>
      </c>
      <c r="E2995" s="90">
        <v>20.187999999999999</v>
      </c>
      <c r="F2995" s="90">
        <v>0</v>
      </c>
    </row>
    <row r="2996" spans="1:6" ht="25.5" x14ac:dyDescent="0.2">
      <c r="A2996" s="89">
        <v>2994</v>
      </c>
      <c r="B2996" s="85" t="s">
        <v>5060</v>
      </c>
      <c r="C2996" s="100" t="s">
        <v>5061</v>
      </c>
      <c r="D2996" s="90">
        <v>5.8579999999999997</v>
      </c>
      <c r="E2996" s="90">
        <v>8.5939999999999994</v>
      </c>
      <c r="F2996" s="90">
        <v>0</v>
      </c>
    </row>
    <row r="2997" spans="1:6" ht="25.5" x14ac:dyDescent="0.2">
      <c r="A2997" s="89">
        <v>2995</v>
      </c>
      <c r="B2997" s="85" t="s">
        <v>5062</v>
      </c>
      <c r="C2997" s="100" t="s">
        <v>5061</v>
      </c>
      <c r="D2997" s="90">
        <v>17.286000000000001</v>
      </c>
      <c r="E2997" s="90">
        <v>24.849</v>
      </c>
      <c r="F2997" s="90">
        <v>0</v>
      </c>
    </row>
    <row r="2998" spans="1:6" x14ac:dyDescent="0.2">
      <c r="A2998" s="89">
        <v>2996</v>
      </c>
      <c r="B2998" s="85" t="s">
        <v>5063</v>
      </c>
      <c r="C2998" s="100" t="s">
        <v>8877</v>
      </c>
      <c r="D2998" s="90">
        <v>135.376</v>
      </c>
      <c r="E2998" s="90">
        <v>193.58600000000001</v>
      </c>
      <c r="F2998" s="90">
        <v>0</v>
      </c>
    </row>
    <row r="2999" spans="1:6" x14ac:dyDescent="0.2">
      <c r="A2999" s="89">
        <v>2997</v>
      </c>
      <c r="B2999" s="85" t="s">
        <v>5064</v>
      </c>
      <c r="C2999" s="100" t="s">
        <v>8878</v>
      </c>
      <c r="D2999" s="90">
        <v>258.99900000000002</v>
      </c>
      <c r="E2999" s="90">
        <v>374.43299999999999</v>
      </c>
      <c r="F2999" s="90">
        <v>0</v>
      </c>
    </row>
    <row r="3000" spans="1:6" x14ac:dyDescent="0.2">
      <c r="A3000" s="89">
        <v>2998</v>
      </c>
      <c r="B3000" s="85" t="s">
        <v>5065</v>
      </c>
      <c r="C3000" s="100" t="s">
        <v>8879</v>
      </c>
      <c r="D3000" s="90">
        <v>155.52099999999999</v>
      </c>
      <c r="E3000" s="90">
        <v>222.83799999999999</v>
      </c>
      <c r="F3000" s="90">
        <v>0</v>
      </c>
    </row>
    <row r="3001" spans="1:6" x14ac:dyDescent="0.2">
      <c r="A3001" s="89">
        <v>2999</v>
      </c>
      <c r="B3001" s="85" t="s">
        <v>5066</v>
      </c>
      <c r="C3001" s="100" t="s">
        <v>8880</v>
      </c>
      <c r="D3001" s="90">
        <v>245.953</v>
      </c>
      <c r="E3001" s="90">
        <v>354.00599999999997</v>
      </c>
      <c r="F3001" s="90">
        <v>0</v>
      </c>
    </row>
    <row r="3002" spans="1:6" ht="25.5" x14ac:dyDescent="0.2">
      <c r="A3002" s="89">
        <v>3000</v>
      </c>
      <c r="B3002" s="85" t="s">
        <v>5067</v>
      </c>
      <c r="C3002" s="100" t="s">
        <v>5068</v>
      </c>
      <c r="D3002" s="90">
        <v>4.0650000000000004</v>
      </c>
      <c r="E3002" s="90">
        <v>11.162000000000001</v>
      </c>
      <c r="F3002" s="90">
        <v>0</v>
      </c>
    </row>
    <row r="3003" spans="1:6" ht="25.5" x14ac:dyDescent="0.2">
      <c r="A3003" s="89">
        <v>3001</v>
      </c>
      <c r="B3003" s="85" t="s">
        <v>5069</v>
      </c>
      <c r="C3003" s="100" t="s">
        <v>8881</v>
      </c>
      <c r="D3003" s="90">
        <v>22.385999999999999</v>
      </c>
      <c r="E3003" s="90">
        <v>32.155999999999999</v>
      </c>
      <c r="F3003" s="90">
        <v>0</v>
      </c>
    </row>
    <row r="3004" spans="1:6" ht="25.5" x14ac:dyDescent="0.2">
      <c r="A3004" s="89">
        <v>3002</v>
      </c>
      <c r="B3004" s="85" t="s">
        <v>5070</v>
      </c>
      <c r="C3004" s="100" t="s">
        <v>5071</v>
      </c>
      <c r="D3004" s="90">
        <v>71.227000000000004</v>
      </c>
      <c r="E3004" s="90">
        <v>101.919</v>
      </c>
      <c r="F3004" s="90">
        <v>0</v>
      </c>
    </row>
    <row r="3005" spans="1:6" ht="25.5" x14ac:dyDescent="0.2">
      <c r="A3005" s="89">
        <v>3003</v>
      </c>
      <c r="B3005" s="85" t="s">
        <v>5072</v>
      </c>
      <c r="C3005" s="100" t="s">
        <v>5071</v>
      </c>
      <c r="D3005" s="90">
        <v>1.1930000000000001</v>
      </c>
      <c r="E3005" s="90">
        <v>1.706</v>
      </c>
      <c r="F3005" s="90">
        <v>0</v>
      </c>
    </row>
    <row r="3006" spans="1:6" ht="25.5" x14ac:dyDescent="0.2">
      <c r="A3006" s="89">
        <v>3004</v>
      </c>
      <c r="B3006" s="85" t="s">
        <v>5073</v>
      </c>
      <c r="C3006" s="100" t="s">
        <v>8882</v>
      </c>
      <c r="D3006" s="90">
        <v>13.403</v>
      </c>
      <c r="E3006" s="90">
        <v>20.082999999999998</v>
      </c>
      <c r="F3006" s="90">
        <v>0</v>
      </c>
    </row>
    <row r="3007" spans="1:6" ht="25.5" x14ac:dyDescent="0.2">
      <c r="A3007" s="89">
        <v>3005</v>
      </c>
      <c r="B3007" s="85" t="s">
        <v>5074</v>
      </c>
      <c r="C3007" s="100" t="s">
        <v>8883</v>
      </c>
      <c r="D3007" s="90">
        <v>4360.6220000000003</v>
      </c>
      <c r="E3007" s="90">
        <v>6240.2709999999997</v>
      </c>
      <c r="F3007" s="90">
        <v>0</v>
      </c>
    </row>
    <row r="3008" spans="1:6" x14ac:dyDescent="0.2">
      <c r="A3008" s="89">
        <v>3006</v>
      </c>
      <c r="B3008" s="85" t="s">
        <v>5075</v>
      </c>
      <c r="C3008" s="100" t="s">
        <v>8884</v>
      </c>
      <c r="D3008" s="90">
        <v>21.25</v>
      </c>
      <c r="E3008" s="90">
        <v>30.388000000000002</v>
      </c>
      <c r="F3008" s="90">
        <v>0</v>
      </c>
    </row>
    <row r="3009" spans="1:6" ht="25.5" x14ac:dyDescent="0.2">
      <c r="A3009" s="89">
        <v>3007</v>
      </c>
      <c r="B3009" s="85" t="s">
        <v>5076</v>
      </c>
      <c r="C3009" s="100" t="s">
        <v>5077</v>
      </c>
      <c r="D3009" s="90">
        <v>10.87</v>
      </c>
      <c r="E3009" s="90">
        <v>15.609</v>
      </c>
      <c r="F3009" s="90">
        <v>0</v>
      </c>
    </row>
    <row r="3010" spans="1:6" ht="25.5" x14ac:dyDescent="0.2">
      <c r="A3010" s="89">
        <v>3008</v>
      </c>
      <c r="B3010" s="85" t="s">
        <v>5078</v>
      </c>
      <c r="C3010" s="100" t="s">
        <v>5079</v>
      </c>
      <c r="D3010" s="90">
        <v>2554.951</v>
      </c>
      <c r="E3010" s="90">
        <v>7313.07</v>
      </c>
      <c r="F3010" s="90">
        <v>0</v>
      </c>
    </row>
    <row r="3011" spans="1:6" x14ac:dyDescent="0.2">
      <c r="A3011" s="89">
        <v>3009</v>
      </c>
      <c r="B3011" s="85" t="s">
        <v>5080</v>
      </c>
      <c r="C3011" s="100" t="s">
        <v>8885</v>
      </c>
      <c r="D3011" s="90">
        <v>4.7919999999999998</v>
      </c>
      <c r="E3011" s="90">
        <v>7.0469999999999997</v>
      </c>
      <c r="F3011" s="90">
        <v>0</v>
      </c>
    </row>
    <row r="3012" spans="1:6" ht="25.5" x14ac:dyDescent="0.2">
      <c r="A3012" s="89">
        <v>3010</v>
      </c>
      <c r="B3012" s="85" t="s">
        <v>5081</v>
      </c>
      <c r="C3012" s="100" t="s">
        <v>5082</v>
      </c>
      <c r="D3012" s="90">
        <v>4.093</v>
      </c>
      <c r="E3012" s="90">
        <v>5.9169999999999998</v>
      </c>
      <c r="F3012" s="90">
        <v>0</v>
      </c>
    </row>
    <row r="3013" spans="1:6" ht="25.5" x14ac:dyDescent="0.2">
      <c r="A3013" s="89">
        <v>3011</v>
      </c>
      <c r="B3013" s="85" t="s">
        <v>5083</v>
      </c>
      <c r="C3013" s="100" t="s">
        <v>5084</v>
      </c>
      <c r="D3013" s="90">
        <v>3898.268</v>
      </c>
      <c r="E3013" s="90">
        <v>5582.6030000000001</v>
      </c>
      <c r="F3013" s="90">
        <v>0</v>
      </c>
    </row>
    <row r="3014" spans="1:6" ht="25.5" x14ac:dyDescent="0.2">
      <c r="A3014" s="89">
        <v>3012</v>
      </c>
      <c r="B3014" s="85" t="s">
        <v>5085</v>
      </c>
      <c r="C3014" s="100" t="s">
        <v>8886</v>
      </c>
      <c r="D3014" s="90">
        <v>11.653</v>
      </c>
      <c r="E3014" s="90">
        <v>16.728999999999999</v>
      </c>
      <c r="F3014" s="90">
        <v>0</v>
      </c>
    </row>
    <row r="3015" spans="1:6" ht="25.5" x14ac:dyDescent="0.2">
      <c r="A3015" s="89">
        <v>3013</v>
      </c>
      <c r="B3015" s="85" t="s">
        <v>5086</v>
      </c>
      <c r="C3015" s="100" t="s">
        <v>8887</v>
      </c>
      <c r="D3015" s="90">
        <v>4.5750000000000002</v>
      </c>
      <c r="E3015" s="90">
        <v>6.5419999999999998</v>
      </c>
      <c r="F3015" s="90">
        <v>0</v>
      </c>
    </row>
    <row r="3016" spans="1:6" x14ac:dyDescent="0.2">
      <c r="A3016" s="89">
        <v>3014</v>
      </c>
      <c r="B3016" s="85" t="s">
        <v>5087</v>
      </c>
      <c r="C3016" s="100" t="s">
        <v>8888</v>
      </c>
      <c r="D3016" s="90">
        <v>8.8580000000000005</v>
      </c>
      <c r="E3016" s="90">
        <v>12.667</v>
      </c>
      <c r="F3016" s="90">
        <v>0</v>
      </c>
    </row>
    <row r="3017" spans="1:6" x14ac:dyDescent="0.2">
      <c r="A3017" s="89">
        <v>3015</v>
      </c>
      <c r="B3017" s="85" t="s">
        <v>5088</v>
      </c>
      <c r="C3017" s="100" t="s">
        <v>8889</v>
      </c>
      <c r="D3017" s="90">
        <v>1649.893</v>
      </c>
      <c r="E3017" s="90">
        <v>2360.4479999999999</v>
      </c>
      <c r="F3017" s="90">
        <v>0</v>
      </c>
    </row>
    <row r="3018" spans="1:6" ht="25.5" x14ac:dyDescent="0.2">
      <c r="A3018" s="89">
        <v>3016</v>
      </c>
      <c r="B3018" s="85" t="s">
        <v>5089</v>
      </c>
      <c r="C3018" s="100" t="s">
        <v>5090</v>
      </c>
      <c r="D3018" s="90">
        <v>578.04700000000003</v>
      </c>
      <c r="E3018" s="90">
        <v>852.72299999999996</v>
      </c>
      <c r="F3018" s="90">
        <v>0</v>
      </c>
    </row>
    <row r="3019" spans="1:6" x14ac:dyDescent="0.2">
      <c r="A3019" s="89">
        <v>3017</v>
      </c>
      <c r="B3019" s="85" t="s">
        <v>5091</v>
      </c>
      <c r="C3019" s="100" t="s">
        <v>8890</v>
      </c>
      <c r="D3019" s="90">
        <v>2789.3829999999998</v>
      </c>
      <c r="E3019" s="90">
        <v>5109.1909999999998</v>
      </c>
      <c r="F3019" s="90">
        <v>0</v>
      </c>
    </row>
    <row r="3020" spans="1:6" ht="25.5" x14ac:dyDescent="0.2">
      <c r="A3020" s="89">
        <v>3018</v>
      </c>
      <c r="B3020" s="85" t="s">
        <v>5092</v>
      </c>
      <c r="C3020" s="100" t="s">
        <v>5093</v>
      </c>
      <c r="D3020" s="90">
        <v>0</v>
      </c>
      <c r="E3020" s="90">
        <v>6.5000000000000002E-2</v>
      </c>
      <c r="F3020" s="90">
        <v>0</v>
      </c>
    </row>
    <row r="3021" spans="1:6" x14ac:dyDescent="0.2">
      <c r="A3021" s="89">
        <v>3019</v>
      </c>
      <c r="B3021" s="85" t="s">
        <v>5094</v>
      </c>
      <c r="C3021" s="100" t="s">
        <v>8891</v>
      </c>
      <c r="D3021" s="90">
        <v>110.938</v>
      </c>
      <c r="E3021" s="90">
        <v>165.42</v>
      </c>
      <c r="F3021" s="90">
        <v>0</v>
      </c>
    </row>
    <row r="3022" spans="1:6" x14ac:dyDescent="0.2">
      <c r="A3022" s="89">
        <v>3020</v>
      </c>
      <c r="B3022" s="85" t="s">
        <v>5095</v>
      </c>
      <c r="C3022" s="100" t="s">
        <v>8892</v>
      </c>
      <c r="D3022" s="90">
        <v>1464.4480000000001</v>
      </c>
      <c r="E3022" s="90">
        <v>2094.355</v>
      </c>
      <c r="F3022" s="90">
        <v>0</v>
      </c>
    </row>
    <row r="3023" spans="1:6" ht="25.5" x14ac:dyDescent="0.2">
      <c r="A3023" s="89">
        <v>3021</v>
      </c>
      <c r="B3023" s="85" t="s">
        <v>5096</v>
      </c>
      <c r="C3023" s="100" t="s">
        <v>8893</v>
      </c>
      <c r="D3023" s="90">
        <v>48.438000000000002</v>
      </c>
      <c r="E3023" s="90">
        <v>70.028000000000006</v>
      </c>
      <c r="F3023" s="90">
        <v>0</v>
      </c>
    </row>
    <row r="3024" spans="1:6" x14ac:dyDescent="0.2">
      <c r="A3024" s="89">
        <v>3022</v>
      </c>
      <c r="B3024" s="85" t="s">
        <v>5097</v>
      </c>
      <c r="C3024" s="100" t="s">
        <v>8894</v>
      </c>
      <c r="D3024" s="90">
        <v>2319.6439999999998</v>
      </c>
      <c r="E3024" s="90">
        <v>3353.9290000000001</v>
      </c>
      <c r="F3024" s="90">
        <v>0</v>
      </c>
    </row>
    <row r="3025" spans="1:6" ht="25.5" x14ac:dyDescent="0.2">
      <c r="A3025" s="89">
        <v>3023</v>
      </c>
      <c r="B3025" s="85" t="s">
        <v>5098</v>
      </c>
      <c r="C3025" s="100" t="s">
        <v>5099</v>
      </c>
      <c r="D3025" s="90">
        <v>3103.0070000000001</v>
      </c>
      <c r="E3025" s="90">
        <v>4497.7049999999999</v>
      </c>
      <c r="F3025" s="90">
        <v>0</v>
      </c>
    </row>
    <row r="3026" spans="1:6" ht="25.5" x14ac:dyDescent="0.2">
      <c r="A3026" s="89">
        <v>3024</v>
      </c>
      <c r="B3026" s="85" t="s">
        <v>5100</v>
      </c>
      <c r="C3026" s="100" t="s">
        <v>8895</v>
      </c>
      <c r="D3026" s="90">
        <v>663.47</v>
      </c>
      <c r="E3026" s="90">
        <v>382.63499999999999</v>
      </c>
      <c r="F3026" s="90">
        <v>0</v>
      </c>
    </row>
    <row r="3027" spans="1:6" x14ac:dyDescent="0.2">
      <c r="A3027" s="89">
        <v>3025</v>
      </c>
      <c r="B3027" s="85" t="s">
        <v>5101</v>
      </c>
      <c r="C3027" s="100" t="s">
        <v>8896</v>
      </c>
      <c r="D3027" s="90">
        <v>652.48299999999995</v>
      </c>
      <c r="E3027" s="90">
        <v>940.851</v>
      </c>
      <c r="F3027" s="90">
        <v>0</v>
      </c>
    </row>
    <row r="3028" spans="1:6" ht="25.5" x14ac:dyDescent="0.2">
      <c r="A3028" s="89">
        <v>3026</v>
      </c>
      <c r="B3028" s="85" t="s">
        <v>5102</v>
      </c>
      <c r="C3028" s="100" t="s">
        <v>5103</v>
      </c>
      <c r="D3028" s="90">
        <v>13.192</v>
      </c>
      <c r="E3028" s="90">
        <v>13.265000000000001</v>
      </c>
      <c r="F3028" s="90">
        <v>0</v>
      </c>
    </row>
    <row r="3029" spans="1:6" x14ac:dyDescent="0.2">
      <c r="A3029" s="89">
        <v>3027</v>
      </c>
      <c r="B3029" s="85" t="s">
        <v>1606</v>
      </c>
      <c r="C3029" s="100" t="s">
        <v>7352</v>
      </c>
      <c r="D3029" s="90">
        <v>4.8150000000000004</v>
      </c>
      <c r="E3029" s="90">
        <v>4.7990000000000004</v>
      </c>
      <c r="F3029" s="90">
        <v>0</v>
      </c>
    </row>
    <row r="3030" spans="1:6" ht="25.5" x14ac:dyDescent="0.2">
      <c r="A3030" s="89">
        <v>3028</v>
      </c>
      <c r="B3030" s="85" t="s">
        <v>5104</v>
      </c>
      <c r="C3030" s="100" t="s">
        <v>5105</v>
      </c>
      <c r="D3030" s="90">
        <v>808.16200000000003</v>
      </c>
      <c r="E3030" s="90">
        <v>823.56899999999996</v>
      </c>
      <c r="F3030" s="90">
        <v>0</v>
      </c>
    </row>
    <row r="3031" spans="1:6" x14ac:dyDescent="0.2">
      <c r="A3031" s="89">
        <v>3029</v>
      </c>
      <c r="B3031" s="85" t="s">
        <v>1607</v>
      </c>
      <c r="C3031" s="100" t="s">
        <v>7353</v>
      </c>
      <c r="D3031" s="90">
        <v>1077.1569999999999</v>
      </c>
      <c r="E3031" s="90">
        <v>1086.2439999999999</v>
      </c>
      <c r="F3031" s="90">
        <v>0</v>
      </c>
    </row>
    <row r="3032" spans="1:6" ht="25.5" x14ac:dyDescent="0.2">
      <c r="A3032" s="89">
        <v>3030</v>
      </c>
      <c r="B3032" s="85" t="s">
        <v>5106</v>
      </c>
      <c r="C3032" s="100" t="s">
        <v>5107</v>
      </c>
      <c r="D3032" s="90">
        <v>1184.635</v>
      </c>
      <c r="E3032" s="90">
        <v>919.13800000000003</v>
      </c>
      <c r="F3032" s="90">
        <v>0</v>
      </c>
    </row>
    <row r="3033" spans="1:6" x14ac:dyDescent="0.2">
      <c r="A3033" s="89">
        <v>3031</v>
      </c>
      <c r="B3033" s="85" t="s">
        <v>5108</v>
      </c>
      <c r="C3033" s="100" t="s">
        <v>8897</v>
      </c>
      <c r="D3033" s="90">
        <v>582.54999999999995</v>
      </c>
      <c r="E3033" s="90">
        <v>458.96300000000002</v>
      </c>
      <c r="F3033" s="90">
        <v>0</v>
      </c>
    </row>
    <row r="3034" spans="1:6" ht="25.5" x14ac:dyDescent="0.2">
      <c r="A3034" s="89">
        <v>3032</v>
      </c>
      <c r="B3034" s="85" t="s">
        <v>5109</v>
      </c>
      <c r="C3034" s="100" t="s">
        <v>5110</v>
      </c>
      <c r="D3034" s="90">
        <v>45.203000000000003</v>
      </c>
      <c r="E3034" s="90">
        <v>35.390999999999998</v>
      </c>
      <c r="F3034" s="90">
        <v>0</v>
      </c>
    </row>
    <row r="3035" spans="1:6" x14ac:dyDescent="0.2">
      <c r="A3035" s="89">
        <v>3033</v>
      </c>
      <c r="B3035" s="85" t="s">
        <v>5111</v>
      </c>
      <c r="C3035" s="100" t="s">
        <v>8898</v>
      </c>
      <c r="D3035" s="90">
        <v>1048.2170000000001</v>
      </c>
      <c r="E3035" s="90">
        <v>820.89700000000005</v>
      </c>
      <c r="F3035" s="90">
        <v>0</v>
      </c>
    </row>
    <row r="3036" spans="1:6" x14ac:dyDescent="0.2">
      <c r="A3036" s="89">
        <v>3034</v>
      </c>
      <c r="B3036" s="85" t="s">
        <v>5112</v>
      </c>
      <c r="C3036" s="100" t="s">
        <v>8899</v>
      </c>
      <c r="D3036" s="90">
        <v>49.139000000000003</v>
      </c>
      <c r="E3036" s="90">
        <v>38.279000000000003</v>
      </c>
      <c r="F3036" s="90">
        <v>0</v>
      </c>
    </row>
    <row r="3037" spans="1:6" ht="25.5" x14ac:dyDescent="0.2">
      <c r="A3037" s="89">
        <v>3035</v>
      </c>
      <c r="B3037" s="85" t="s">
        <v>5113</v>
      </c>
      <c r="C3037" s="100" t="s">
        <v>5114</v>
      </c>
      <c r="D3037" s="90">
        <v>1383.9079999999999</v>
      </c>
      <c r="E3037" s="90">
        <v>1099.8150000000001</v>
      </c>
      <c r="F3037" s="90">
        <v>0</v>
      </c>
    </row>
    <row r="3038" spans="1:6" ht="25.5" x14ac:dyDescent="0.2">
      <c r="A3038" s="89">
        <v>3036</v>
      </c>
      <c r="B3038" s="85" t="s">
        <v>5115</v>
      </c>
      <c r="C3038" s="100" t="s">
        <v>1609</v>
      </c>
      <c r="D3038" s="90">
        <v>152.84800000000001</v>
      </c>
      <c r="E3038" s="90">
        <v>119.28700000000001</v>
      </c>
      <c r="F3038" s="90">
        <v>0</v>
      </c>
    </row>
    <row r="3039" spans="1:6" ht="25.5" x14ac:dyDescent="0.2">
      <c r="A3039" s="89">
        <v>3037</v>
      </c>
      <c r="B3039" s="85" t="s">
        <v>1608</v>
      </c>
      <c r="C3039" s="100" t="s">
        <v>1609</v>
      </c>
      <c r="D3039" s="90">
        <v>137.44300000000001</v>
      </c>
      <c r="E3039" s="90">
        <v>111.071</v>
      </c>
      <c r="F3039" s="90">
        <v>0</v>
      </c>
    </row>
    <row r="3040" spans="1:6" ht="25.5" x14ac:dyDescent="0.2">
      <c r="A3040" s="89">
        <v>3038</v>
      </c>
      <c r="B3040" s="85" t="s">
        <v>5116</v>
      </c>
      <c r="C3040" s="100" t="s">
        <v>5117</v>
      </c>
      <c r="D3040" s="90">
        <v>1.6679999999999999</v>
      </c>
      <c r="E3040" s="90">
        <v>1.3009999999999999</v>
      </c>
      <c r="F3040" s="90">
        <v>0</v>
      </c>
    </row>
    <row r="3041" spans="1:6" ht="25.5" x14ac:dyDescent="0.2">
      <c r="A3041" s="89">
        <v>3039</v>
      </c>
      <c r="B3041" s="85" t="s">
        <v>5118</v>
      </c>
      <c r="C3041" s="100" t="s">
        <v>5117</v>
      </c>
      <c r="D3041" s="90">
        <v>388.61700000000002</v>
      </c>
      <c r="E3041" s="90">
        <v>313.44600000000003</v>
      </c>
      <c r="F3041" s="90">
        <v>0</v>
      </c>
    </row>
    <row r="3042" spans="1:6" ht="25.5" x14ac:dyDescent="0.2">
      <c r="A3042" s="89">
        <v>3040</v>
      </c>
      <c r="B3042" s="85" t="s">
        <v>5119</v>
      </c>
      <c r="C3042" s="100" t="s">
        <v>5120</v>
      </c>
      <c r="D3042" s="90">
        <v>170.697</v>
      </c>
      <c r="E3042" s="90">
        <v>133.37700000000001</v>
      </c>
      <c r="F3042" s="90">
        <v>0</v>
      </c>
    </row>
    <row r="3043" spans="1:6" x14ac:dyDescent="0.2">
      <c r="A3043" s="89">
        <v>3041</v>
      </c>
      <c r="B3043" s="85" t="s">
        <v>5121</v>
      </c>
      <c r="C3043" s="100" t="s">
        <v>8900</v>
      </c>
      <c r="D3043" s="90">
        <v>557.01300000000003</v>
      </c>
      <c r="E3043" s="90">
        <v>449.928</v>
      </c>
      <c r="F3043" s="90">
        <v>0</v>
      </c>
    </row>
    <row r="3044" spans="1:6" ht="25.5" x14ac:dyDescent="0.2">
      <c r="A3044" s="89">
        <v>3042</v>
      </c>
      <c r="B3044" s="85" t="s">
        <v>5122</v>
      </c>
      <c r="C3044" s="100" t="s">
        <v>5123</v>
      </c>
      <c r="D3044" s="90">
        <v>1381.03</v>
      </c>
      <c r="E3044" s="90">
        <v>1097.451</v>
      </c>
      <c r="F3044" s="90">
        <v>0</v>
      </c>
    </row>
    <row r="3045" spans="1:6" ht="25.5" x14ac:dyDescent="0.2">
      <c r="A3045" s="89">
        <v>3043</v>
      </c>
      <c r="B3045" s="85" t="s">
        <v>5124</v>
      </c>
      <c r="C3045" s="100" t="s">
        <v>5125</v>
      </c>
      <c r="D3045" s="90">
        <v>18.425999999999998</v>
      </c>
      <c r="E3045" s="90">
        <v>14.752000000000001</v>
      </c>
      <c r="F3045" s="90">
        <v>0</v>
      </c>
    </row>
    <row r="3046" spans="1:6" ht="25.5" x14ac:dyDescent="0.2">
      <c r="A3046" s="89">
        <v>3044</v>
      </c>
      <c r="B3046" s="85" t="s">
        <v>5126</v>
      </c>
      <c r="C3046" s="100" t="s">
        <v>5127</v>
      </c>
      <c r="D3046" s="90">
        <v>2231.7310000000002</v>
      </c>
      <c r="E3046" s="90">
        <v>15.901999999999999</v>
      </c>
      <c r="F3046" s="90">
        <v>0</v>
      </c>
    </row>
    <row r="3047" spans="1:6" ht="25.5" x14ac:dyDescent="0.2">
      <c r="A3047" s="89">
        <v>3045</v>
      </c>
      <c r="B3047" s="85" t="s">
        <v>5128</v>
      </c>
      <c r="C3047" s="100" t="s">
        <v>5129</v>
      </c>
      <c r="D3047" s="90">
        <v>3.47</v>
      </c>
      <c r="E3047" s="90">
        <v>2.8380000000000001</v>
      </c>
      <c r="F3047" s="90">
        <v>0</v>
      </c>
    </row>
    <row r="3048" spans="1:6" ht="25.5" x14ac:dyDescent="0.2">
      <c r="A3048" s="89">
        <v>3046</v>
      </c>
      <c r="B3048" s="85" t="s">
        <v>5130</v>
      </c>
      <c r="C3048" s="100" t="s">
        <v>5131</v>
      </c>
      <c r="D3048" s="90">
        <v>52.191000000000003</v>
      </c>
      <c r="E3048" s="90">
        <v>25.994</v>
      </c>
      <c r="F3048" s="90">
        <v>0</v>
      </c>
    </row>
    <row r="3049" spans="1:6" ht="25.5" x14ac:dyDescent="0.2">
      <c r="A3049" s="89">
        <v>3047</v>
      </c>
      <c r="B3049" s="85" t="s">
        <v>5132</v>
      </c>
      <c r="C3049" s="100" t="s">
        <v>5133</v>
      </c>
      <c r="D3049" s="90">
        <v>254.88800000000001</v>
      </c>
      <c r="E3049" s="90">
        <v>23.442</v>
      </c>
      <c r="F3049" s="90">
        <v>0</v>
      </c>
    </row>
    <row r="3050" spans="1:6" ht="25.5" x14ac:dyDescent="0.2">
      <c r="A3050" s="89">
        <v>3048</v>
      </c>
      <c r="B3050" s="85" t="s">
        <v>5134</v>
      </c>
      <c r="C3050" s="100" t="s">
        <v>8901</v>
      </c>
      <c r="D3050" s="90">
        <v>398.25099999999998</v>
      </c>
      <c r="E3050" s="90">
        <v>263.74599999999998</v>
      </c>
      <c r="F3050" s="90">
        <v>0</v>
      </c>
    </row>
    <row r="3051" spans="1:6" ht="25.5" x14ac:dyDescent="0.2">
      <c r="A3051" s="89">
        <v>3049</v>
      </c>
      <c r="B3051" s="85" t="s">
        <v>1610</v>
      </c>
      <c r="C3051" s="100" t="s">
        <v>1611</v>
      </c>
      <c r="D3051" s="90">
        <v>29265.952000000001</v>
      </c>
      <c r="E3051" s="90">
        <v>16478.118999999999</v>
      </c>
      <c r="F3051" s="90">
        <v>0</v>
      </c>
    </row>
    <row r="3052" spans="1:6" x14ac:dyDescent="0.2">
      <c r="A3052" s="89">
        <v>3050</v>
      </c>
      <c r="B3052" s="85" t="s">
        <v>1612</v>
      </c>
      <c r="C3052" s="100" t="s">
        <v>8902</v>
      </c>
      <c r="D3052" s="90">
        <v>6552.3639999999996</v>
      </c>
      <c r="E3052" s="90">
        <v>3718.7539999999999</v>
      </c>
      <c r="F3052" s="90">
        <v>0</v>
      </c>
    </row>
    <row r="3053" spans="1:6" ht="25.5" x14ac:dyDescent="0.2">
      <c r="A3053" s="89">
        <v>3051</v>
      </c>
      <c r="B3053" s="85" t="s">
        <v>5135</v>
      </c>
      <c r="C3053" s="100" t="s">
        <v>5136</v>
      </c>
      <c r="D3053" s="90">
        <v>103.508</v>
      </c>
      <c r="E3053" s="90">
        <v>58.764000000000003</v>
      </c>
      <c r="F3053" s="90">
        <v>0</v>
      </c>
    </row>
    <row r="3054" spans="1:6" ht="25.5" x14ac:dyDescent="0.2">
      <c r="A3054" s="89">
        <v>3052</v>
      </c>
      <c r="B3054" s="85" t="s">
        <v>5137</v>
      </c>
      <c r="C3054" s="100" t="s">
        <v>8903</v>
      </c>
      <c r="D3054" s="90">
        <v>2844.3530000000001</v>
      </c>
      <c r="E3054" s="90">
        <v>1633.6769999999999</v>
      </c>
      <c r="F3054" s="90">
        <v>0</v>
      </c>
    </row>
    <row r="3055" spans="1:6" ht="25.5" x14ac:dyDescent="0.2">
      <c r="A3055" s="89">
        <v>3053</v>
      </c>
      <c r="B3055" s="85" t="s">
        <v>1613</v>
      </c>
      <c r="C3055" s="100" t="s">
        <v>1614</v>
      </c>
      <c r="D3055" s="90">
        <v>16334.115</v>
      </c>
      <c r="E3055" s="90">
        <v>8136.7240000000002</v>
      </c>
      <c r="F3055" s="90">
        <v>0</v>
      </c>
    </row>
    <row r="3056" spans="1:6" ht="25.5" x14ac:dyDescent="0.2">
      <c r="A3056" s="89">
        <v>3054</v>
      </c>
      <c r="B3056" s="85" t="s">
        <v>5138</v>
      </c>
      <c r="C3056" s="100" t="s">
        <v>5139</v>
      </c>
      <c r="D3056" s="90">
        <v>6918.7030000000004</v>
      </c>
      <c r="E3056" s="90">
        <v>4003.35</v>
      </c>
      <c r="F3056" s="90">
        <v>0</v>
      </c>
    </row>
    <row r="3057" spans="1:6" ht="25.5" x14ac:dyDescent="0.2">
      <c r="A3057" s="89">
        <v>3055</v>
      </c>
      <c r="B3057" s="85" t="s">
        <v>5140</v>
      </c>
      <c r="C3057" s="100" t="s">
        <v>5141</v>
      </c>
      <c r="D3057" s="90">
        <v>2726.9290000000001</v>
      </c>
      <c r="E3057" s="90">
        <v>1575.1469999999999</v>
      </c>
      <c r="F3057" s="90">
        <v>0</v>
      </c>
    </row>
    <row r="3058" spans="1:6" ht="25.5" x14ac:dyDescent="0.2">
      <c r="A3058" s="89">
        <v>3056</v>
      </c>
      <c r="B3058" s="85" t="s">
        <v>5142</v>
      </c>
      <c r="C3058" s="100" t="s">
        <v>5143</v>
      </c>
      <c r="D3058" s="90">
        <v>557.37</v>
      </c>
      <c r="E3058" s="90">
        <v>319.86099999999999</v>
      </c>
      <c r="F3058" s="90">
        <v>0</v>
      </c>
    </row>
    <row r="3059" spans="1:6" ht="25.5" x14ac:dyDescent="0.2">
      <c r="A3059" s="89">
        <v>3057</v>
      </c>
      <c r="B3059" s="85" t="s">
        <v>1615</v>
      </c>
      <c r="C3059" s="100" t="s">
        <v>1616</v>
      </c>
      <c r="D3059" s="90">
        <v>4865.5429999999997</v>
      </c>
      <c r="E3059" s="90">
        <v>2824.09</v>
      </c>
      <c r="F3059" s="90">
        <v>0</v>
      </c>
    </row>
    <row r="3060" spans="1:6" x14ac:dyDescent="0.2">
      <c r="A3060" s="89">
        <v>3058</v>
      </c>
      <c r="B3060" s="85" t="s">
        <v>5144</v>
      </c>
      <c r="C3060" s="100" t="s">
        <v>8904</v>
      </c>
      <c r="D3060" s="90">
        <v>201039.63200000001</v>
      </c>
      <c r="E3060" s="90">
        <v>116384.67200000001</v>
      </c>
      <c r="F3060" s="90">
        <v>0</v>
      </c>
    </row>
    <row r="3061" spans="1:6" x14ac:dyDescent="0.2">
      <c r="A3061" s="89">
        <v>3059</v>
      </c>
      <c r="B3061" s="85" t="s">
        <v>1617</v>
      </c>
      <c r="C3061" s="100" t="s">
        <v>8905</v>
      </c>
      <c r="D3061" s="90">
        <v>20461.101999999999</v>
      </c>
      <c r="E3061" s="90">
        <v>10885.004999999999</v>
      </c>
      <c r="F3061" s="90">
        <v>0</v>
      </c>
    </row>
    <row r="3062" spans="1:6" ht="25.5" x14ac:dyDescent="0.2">
      <c r="A3062" s="89">
        <v>3060</v>
      </c>
      <c r="B3062" s="85" t="s">
        <v>5145</v>
      </c>
      <c r="C3062" s="100" t="s">
        <v>8907</v>
      </c>
      <c r="D3062" s="90">
        <v>3477.2849999999999</v>
      </c>
      <c r="E3062" s="90">
        <v>3611.48</v>
      </c>
      <c r="F3062" s="90">
        <v>0</v>
      </c>
    </row>
    <row r="3063" spans="1:6" x14ac:dyDescent="0.2">
      <c r="A3063" s="89">
        <v>3061</v>
      </c>
      <c r="B3063" s="85" t="s">
        <v>5146</v>
      </c>
      <c r="C3063" s="100" t="s">
        <v>8908</v>
      </c>
      <c r="D3063" s="90">
        <v>24166.511999999999</v>
      </c>
      <c r="E3063" s="90">
        <v>24440.17</v>
      </c>
      <c r="F3063" s="90">
        <v>0</v>
      </c>
    </row>
    <row r="3064" spans="1:6" x14ac:dyDescent="0.2">
      <c r="A3064" s="89">
        <v>3062</v>
      </c>
      <c r="B3064" s="85" t="s">
        <v>5147</v>
      </c>
      <c r="C3064" s="100" t="s">
        <v>8909</v>
      </c>
      <c r="D3064" s="90">
        <v>1989.5630000000001</v>
      </c>
      <c r="E3064" s="90">
        <v>2006.346</v>
      </c>
      <c r="F3064" s="90">
        <v>0</v>
      </c>
    </row>
    <row r="3065" spans="1:6" ht="25.5" x14ac:dyDescent="0.2">
      <c r="A3065" s="89">
        <v>3063</v>
      </c>
      <c r="B3065" s="85" t="s">
        <v>5148</v>
      </c>
      <c r="C3065" s="100" t="s">
        <v>8910</v>
      </c>
      <c r="D3065" s="90">
        <v>911.21100000000001</v>
      </c>
      <c r="E3065" s="90">
        <v>915.13300000000004</v>
      </c>
      <c r="F3065" s="90">
        <v>0</v>
      </c>
    </row>
    <row r="3066" spans="1:6" ht="25.5" x14ac:dyDescent="0.2">
      <c r="A3066" s="89">
        <v>3064</v>
      </c>
      <c r="B3066" s="85" t="s">
        <v>5149</v>
      </c>
      <c r="C3066" s="100" t="s">
        <v>5150</v>
      </c>
      <c r="D3066" s="90">
        <v>198.76400000000001</v>
      </c>
      <c r="E3066" s="90">
        <v>206.178</v>
      </c>
      <c r="F3066" s="90">
        <v>0</v>
      </c>
    </row>
    <row r="3067" spans="1:6" x14ac:dyDescent="0.2">
      <c r="A3067" s="89">
        <v>3065</v>
      </c>
      <c r="B3067" s="85" t="s">
        <v>1618</v>
      </c>
      <c r="C3067" s="100" t="s">
        <v>7354</v>
      </c>
      <c r="D3067" s="90">
        <v>10252.386</v>
      </c>
      <c r="E3067" s="90">
        <v>10364.718000000001</v>
      </c>
      <c r="F3067" s="90">
        <v>0</v>
      </c>
    </row>
    <row r="3068" spans="1:6" x14ac:dyDescent="0.2">
      <c r="A3068" s="89">
        <v>3066</v>
      </c>
      <c r="B3068" s="85" t="s">
        <v>5151</v>
      </c>
      <c r="C3068" s="100" t="s">
        <v>8911</v>
      </c>
      <c r="D3068" s="90">
        <v>2634.9850000000001</v>
      </c>
      <c r="E3068" s="90">
        <v>2654.0520000000001</v>
      </c>
      <c r="F3068" s="90">
        <v>0</v>
      </c>
    </row>
    <row r="3069" spans="1:6" ht="25.5" x14ac:dyDescent="0.2">
      <c r="A3069" s="89">
        <v>3067</v>
      </c>
      <c r="B3069" s="85" t="s">
        <v>5152</v>
      </c>
      <c r="C3069" s="100" t="s">
        <v>5153</v>
      </c>
      <c r="D3069" s="90">
        <v>2170.3609999999999</v>
      </c>
      <c r="E3069" s="90">
        <v>2183.607</v>
      </c>
      <c r="F3069" s="90">
        <v>0</v>
      </c>
    </row>
    <row r="3070" spans="1:6" x14ac:dyDescent="0.2">
      <c r="A3070" s="89">
        <v>3068</v>
      </c>
      <c r="B3070" s="85" t="s">
        <v>5154</v>
      </c>
      <c r="C3070" s="100" t="s">
        <v>8912</v>
      </c>
      <c r="D3070" s="90">
        <v>23.335999999999999</v>
      </c>
      <c r="E3070" s="90">
        <v>24.081</v>
      </c>
      <c r="F3070" s="90">
        <v>0</v>
      </c>
    </row>
    <row r="3071" spans="1:6" ht="25.5" x14ac:dyDescent="0.2">
      <c r="A3071" s="89">
        <v>3069</v>
      </c>
      <c r="B3071" s="85" t="s">
        <v>1619</v>
      </c>
      <c r="C3071" s="100" t="s">
        <v>1620</v>
      </c>
      <c r="D3071" s="90">
        <v>12861.529</v>
      </c>
      <c r="E3071" s="90">
        <v>12910.960999999999</v>
      </c>
      <c r="F3071" s="90">
        <v>0</v>
      </c>
    </row>
    <row r="3072" spans="1:6" x14ac:dyDescent="0.2">
      <c r="A3072" s="89">
        <v>3070</v>
      </c>
      <c r="B3072" s="85" t="s">
        <v>1621</v>
      </c>
      <c r="C3072" s="100" t="s">
        <v>7355</v>
      </c>
      <c r="D3072" s="90">
        <v>21806.601999999999</v>
      </c>
      <c r="E3072" s="90">
        <v>17190.121999999999</v>
      </c>
      <c r="F3072" s="90">
        <v>0</v>
      </c>
    </row>
    <row r="3073" spans="1:6" x14ac:dyDescent="0.2">
      <c r="A3073" s="89">
        <v>3071</v>
      </c>
      <c r="B3073" s="85" t="s">
        <v>5155</v>
      </c>
      <c r="C3073" s="100" t="s">
        <v>8913</v>
      </c>
      <c r="D3073" s="90">
        <v>95379.92</v>
      </c>
      <c r="E3073" s="90">
        <v>64539.627999999997</v>
      </c>
      <c r="F3073" s="90">
        <v>0</v>
      </c>
    </row>
    <row r="3074" spans="1:6" ht="25.5" x14ac:dyDescent="0.2">
      <c r="A3074" s="89">
        <v>3072</v>
      </c>
      <c r="B3074" s="85" t="s">
        <v>1622</v>
      </c>
      <c r="C3074" s="100" t="s">
        <v>1623</v>
      </c>
      <c r="D3074" s="90">
        <v>9151.7070000000003</v>
      </c>
      <c r="E3074" s="90">
        <v>7152.1940000000004</v>
      </c>
      <c r="F3074" s="90">
        <v>0</v>
      </c>
    </row>
    <row r="3075" spans="1:6" ht="25.5" x14ac:dyDescent="0.2">
      <c r="A3075" s="89">
        <v>3073</v>
      </c>
      <c r="B3075" s="85" t="s">
        <v>1624</v>
      </c>
      <c r="C3075" s="100" t="s">
        <v>1625</v>
      </c>
      <c r="D3075" s="90">
        <v>1502.329</v>
      </c>
      <c r="E3075" s="90">
        <v>1117.5429999999999</v>
      </c>
      <c r="F3075" s="90">
        <v>0</v>
      </c>
    </row>
    <row r="3076" spans="1:6" ht="25.5" x14ac:dyDescent="0.2">
      <c r="A3076" s="89">
        <v>3074</v>
      </c>
      <c r="B3076" s="85" t="s">
        <v>1626</v>
      </c>
      <c r="C3076" s="100" t="s">
        <v>7356</v>
      </c>
      <c r="D3076" s="90">
        <v>116128.8</v>
      </c>
      <c r="E3076" s="90">
        <v>83830.52</v>
      </c>
      <c r="F3076" s="90">
        <v>0</v>
      </c>
    </row>
    <row r="3077" spans="1:6" ht="25.5" x14ac:dyDescent="0.2">
      <c r="A3077" s="89">
        <v>3075</v>
      </c>
      <c r="B3077" s="85" t="s">
        <v>1627</v>
      </c>
      <c r="C3077" s="100" t="s">
        <v>7357</v>
      </c>
      <c r="D3077" s="90">
        <v>5126.9870000000001</v>
      </c>
      <c r="E3077" s="90">
        <v>5135.2150000000001</v>
      </c>
      <c r="F3077" s="90">
        <v>0</v>
      </c>
    </row>
    <row r="3078" spans="1:6" ht="25.5" x14ac:dyDescent="0.2">
      <c r="A3078" s="89">
        <v>3076</v>
      </c>
      <c r="B3078" s="85" t="s">
        <v>5156</v>
      </c>
      <c r="C3078" s="100" t="s">
        <v>5157</v>
      </c>
      <c r="D3078" s="90">
        <v>1449.059</v>
      </c>
      <c r="E3078" s="90">
        <v>2365.6219999999998</v>
      </c>
      <c r="F3078" s="90">
        <v>0</v>
      </c>
    </row>
    <row r="3079" spans="1:6" ht="25.5" x14ac:dyDescent="0.2">
      <c r="A3079" s="89">
        <v>3077</v>
      </c>
      <c r="B3079" s="85" t="s">
        <v>5158</v>
      </c>
      <c r="C3079" s="100" t="s">
        <v>5159</v>
      </c>
      <c r="D3079" s="90">
        <v>298.75799999999998</v>
      </c>
      <c r="E3079" s="90">
        <v>339.66800000000001</v>
      </c>
      <c r="F3079" s="90">
        <v>0</v>
      </c>
    </row>
    <row r="3080" spans="1:6" ht="25.5" x14ac:dyDescent="0.2">
      <c r="A3080" s="89">
        <v>3078</v>
      </c>
      <c r="B3080" s="85" t="s">
        <v>1628</v>
      </c>
      <c r="C3080" s="100" t="s">
        <v>1629</v>
      </c>
      <c r="D3080" s="90">
        <v>7907.107</v>
      </c>
      <c r="E3080" s="90">
        <v>7782.2879999999996</v>
      </c>
      <c r="F3080" s="90">
        <v>0</v>
      </c>
    </row>
    <row r="3081" spans="1:6" ht="25.5" x14ac:dyDescent="0.2">
      <c r="A3081" s="89">
        <v>3079</v>
      </c>
      <c r="B3081" s="85" t="s">
        <v>1630</v>
      </c>
      <c r="C3081" s="100" t="s">
        <v>1631</v>
      </c>
      <c r="D3081" s="90">
        <v>27320.946</v>
      </c>
      <c r="E3081" s="90">
        <v>28108.047999999999</v>
      </c>
      <c r="F3081" s="90">
        <v>0</v>
      </c>
    </row>
    <row r="3082" spans="1:6" ht="25.5" x14ac:dyDescent="0.2">
      <c r="A3082" s="89">
        <v>3080</v>
      </c>
      <c r="B3082" s="85" t="s">
        <v>1632</v>
      </c>
      <c r="C3082" s="100" t="s">
        <v>1633</v>
      </c>
      <c r="D3082" s="90">
        <v>14363.228999999999</v>
      </c>
      <c r="E3082" s="90">
        <v>15373.208000000001</v>
      </c>
      <c r="F3082" s="90">
        <v>0</v>
      </c>
    </row>
    <row r="3083" spans="1:6" ht="25.5" x14ac:dyDescent="0.2">
      <c r="A3083" s="89">
        <v>3081</v>
      </c>
      <c r="B3083" s="85" t="s">
        <v>1634</v>
      </c>
      <c r="C3083" s="100" t="s">
        <v>1635</v>
      </c>
      <c r="D3083" s="90">
        <v>2827.223</v>
      </c>
      <c r="E3083" s="90">
        <v>2983.5120000000002</v>
      </c>
      <c r="F3083" s="90">
        <v>0</v>
      </c>
    </row>
    <row r="3084" spans="1:6" ht="25.5" x14ac:dyDescent="0.2">
      <c r="A3084" s="89">
        <v>3082</v>
      </c>
      <c r="B3084" s="85" t="s">
        <v>1636</v>
      </c>
      <c r="C3084" s="100" t="s">
        <v>7358</v>
      </c>
      <c r="D3084" s="90">
        <v>1421.6</v>
      </c>
      <c r="E3084" s="90">
        <v>800.86900000000003</v>
      </c>
      <c r="F3084" s="90">
        <v>0</v>
      </c>
    </row>
    <row r="3085" spans="1:6" ht="25.5" x14ac:dyDescent="0.2">
      <c r="A3085" s="89">
        <v>3083</v>
      </c>
      <c r="B3085" s="85" t="s">
        <v>5160</v>
      </c>
      <c r="C3085" s="100" t="s">
        <v>5161</v>
      </c>
      <c r="D3085" s="90">
        <v>521.85599999999999</v>
      </c>
      <c r="E3085" s="90">
        <v>297.54500000000002</v>
      </c>
      <c r="F3085" s="90">
        <v>0</v>
      </c>
    </row>
    <row r="3086" spans="1:6" ht="25.5" x14ac:dyDescent="0.2">
      <c r="A3086" s="89">
        <v>3084</v>
      </c>
      <c r="B3086" s="85" t="s">
        <v>5162</v>
      </c>
      <c r="C3086" s="100" t="s">
        <v>5163</v>
      </c>
      <c r="D3086" s="90">
        <v>134.75800000000001</v>
      </c>
      <c r="E3086" s="90">
        <v>77.825999999999993</v>
      </c>
      <c r="F3086" s="90">
        <v>0</v>
      </c>
    </row>
    <row r="3087" spans="1:6" ht="25.5" x14ac:dyDescent="0.2">
      <c r="A3087" s="89">
        <v>3085</v>
      </c>
      <c r="B3087" s="85" t="s">
        <v>5164</v>
      </c>
      <c r="C3087" s="100" t="s">
        <v>5165</v>
      </c>
      <c r="D3087" s="90">
        <v>16417.853999999999</v>
      </c>
      <c r="E3087" s="90">
        <v>9266.7309999999998</v>
      </c>
      <c r="F3087" s="90">
        <v>0</v>
      </c>
    </row>
    <row r="3088" spans="1:6" ht="25.5" x14ac:dyDescent="0.2">
      <c r="A3088" s="89">
        <v>3086</v>
      </c>
      <c r="B3088" s="85" t="s">
        <v>5166</v>
      </c>
      <c r="C3088" s="100" t="s">
        <v>5167</v>
      </c>
      <c r="D3088" s="90">
        <v>1877.424</v>
      </c>
      <c r="E3088" s="90">
        <v>1061.0840000000001</v>
      </c>
      <c r="F3088" s="90">
        <v>0</v>
      </c>
    </row>
    <row r="3089" spans="1:6" ht="25.5" x14ac:dyDescent="0.2">
      <c r="A3089" s="89">
        <v>3087</v>
      </c>
      <c r="B3089" s="85" t="s">
        <v>5168</v>
      </c>
      <c r="C3089" s="100" t="s">
        <v>5169</v>
      </c>
      <c r="D3089" s="90">
        <v>6220.366</v>
      </c>
      <c r="E3089" s="90">
        <v>3505.5070000000001</v>
      </c>
      <c r="F3089" s="90">
        <v>0</v>
      </c>
    </row>
    <row r="3090" spans="1:6" ht="25.5" x14ac:dyDescent="0.2">
      <c r="A3090" s="89">
        <v>3088</v>
      </c>
      <c r="B3090" s="85" t="s">
        <v>5170</v>
      </c>
      <c r="C3090" s="100" t="s">
        <v>5169</v>
      </c>
      <c r="D3090" s="90">
        <v>8990.7690000000002</v>
      </c>
      <c r="E3090" s="90">
        <v>5055.1580000000004</v>
      </c>
      <c r="F3090" s="90">
        <v>0</v>
      </c>
    </row>
    <row r="3091" spans="1:6" ht="25.5" x14ac:dyDescent="0.2">
      <c r="A3091" s="89">
        <v>3089</v>
      </c>
      <c r="B3091" s="85" t="s">
        <v>1637</v>
      </c>
      <c r="C3091" s="100" t="s">
        <v>1638</v>
      </c>
      <c r="D3091" s="90">
        <v>4747.8850000000002</v>
      </c>
      <c r="E3091" s="90">
        <v>2675.518</v>
      </c>
      <c r="F3091" s="90">
        <v>0</v>
      </c>
    </row>
    <row r="3092" spans="1:6" ht="25.5" x14ac:dyDescent="0.2">
      <c r="A3092" s="89">
        <v>3090</v>
      </c>
      <c r="B3092" s="85" t="s">
        <v>1639</v>
      </c>
      <c r="C3092" s="100" t="s">
        <v>1640</v>
      </c>
      <c r="D3092" s="90">
        <v>791.62099999999998</v>
      </c>
      <c r="E3092" s="90">
        <v>446.86700000000002</v>
      </c>
      <c r="F3092" s="90">
        <v>0</v>
      </c>
    </row>
    <row r="3093" spans="1:6" x14ac:dyDescent="0.2">
      <c r="A3093" s="89">
        <v>3091</v>
      </c>
      <c r="B3093" s="85" t="s">
        <v>5171</v>
      </c>
      <c r="C3093" s="100" t="s">
        <v>8914</v>
      </c>
      <c r="D3093" s="90">
        <v>19866.632000000001</v>
      </c>
      <c r="E3093" s="90">
        <v>11279.043</v>
      </c>
      <c r="F3093" s="90">
        <v>0</v>
      </c>
    </row>
    <row r="3094" spans="1:6" x14ac:dyDescent="0.2">
      <c r="A3094" s="89">
        <v>3092</v>
      </c>
      <c r="B3094" s="85" t="s">
        <v>5172</v>
      </c>
      <c r="C3094" s="100" t="s">
        <v>8915</v>
      </c>
      <c r="D3094" s="90">
        <v>2385.2359999999999</v>
      </c>
      <c r="E3094" s="90">
        <v>1347.4580000000001</v>
      </c>
      <c r="F3094" s="90">
        <v>0</v>
      </c>
    </row>
    <row r="3095" spans="1:6" x14ac:dyDescent="0.2">
      <c r="A3095" s="89">
        <v>3093</v>
      </c>
      <c r="B3095" s="85" t="s">
        <v>5173</v>
      </c>
      <c r="C3095" s="100" t="s">
        <v>8916</v>
      </c>
      <c r="D3095" s="90">
        <v>1383.34</v>
      </c>
      <c r="E3095" s="90">
        <v>1406.472</v>
      </c>
      <c r="F3095" s="90">
        <v>0</v>
      </c>
    </row>
    <row r="3096" spans="1:6" ht="25.5" x14ac:dyDescent="0.2">
      <c r="A3096" s="89">
        <v>3094</v>
      </c>
      <c r="B3096" s="85" t="s">
        <v>5174</v>
      </c>
      <c r="C3096" s="100" t="s">
        <v>5175</v>
      </c>
      <c r="D3096" s="90">
        <v>1762.722</v>
      </c>
      <c r="E3096" s="90">
        <v>1776.953</v>
      </c>
      <c r="F3096" s="90">
        <v>0</v>
      </c>
    </row>
    <row r="3097" spans="1:6" x14ac:dyDescent="0.2">
      <c r="A3097" s="89">
        <v>3095</v>
      </c>
      <c r="B3097" s="85" t="s">
        <v>5176</v>
      </c>
      <c r="C3097" s="100" t="s">
        <v>8917</v>
      </c>
      <c r="D3097" s="90">
        <v>284.35300000000001</v>
      </c>
      <c r="E3097" s="90">
        <v>287.81</v>
      </c>
      <c r="F3097" s="90">
        <v>0</v>
      </c>
    </row>
    <row r="3098" spans="1:6" x14ac:dyDescent="0.2">
      <c r="A3098" s="89">
        <v>3096</v>
      </c>
      <c r="B3098" s="85" t="s">
        <v>5177</v>
      </c>
      <c r="C3098" s="100" t="s">
        <v>8918</v>
      </c>
      <c r="D3098" s="90">
        <v>685.33500000000004</v>
      </c>
      <c r="E3098" s="90">
        <v>687.41200000000003</v>
      </c>
      <c r="F3098" s="90">
        <v>0</v>
      </c>
    </row>
    <row r="3099" spans="1:6" x14ac:dyDescent="0.2">
      <c r="A3099" s="89">
        <v>3097</v>
      </c>
      <c r="B3099" s="85" t="s">
        <v>1641</v>
      </c>
      <c r="C3099" s="100" t="s">
        <v>8919</v>
      </c>
      <c r="D3099" s="90">
        <v>27.927</v>
      </c>
      <c r="E3099" s="90">
        <v>28.338000000000001</v>
      </c>
      <c r="F3099" s="90">
        <v>0</v>
      </c>
    </row>
    <row r="3100" spans="1:6" x14ac:dyDescent="0.2">
      <c r="A3100" s="89">
        <v>3098</v>
      </c>
      <c r="B3100" s="85" t="s">
        <v>5178</v>
      </c>
      <c r="C3100" s="100" t="s">
        <v>8920</v>
      </c>
      <c r="D3100" s="90">
        <v>167.09299999999999</v>
      </c>
      <c r="E3100" s="90">
        <v>167.36799999999999</v>
      </c>
      <c r="F3100" s="90">
        <v>0</v>
      </c>
    </row>
    <row r="3101" spans="1:6" x14ac:dyDescent="0.2">
      <c r="A3101" s="89">
        <v>3099</v>
      </c>
      <c r="B3101" s="85" t="s">
        <v>1642</v>
      </c>
      <c r="C3101" s="100" t="s">
        <v>8921</v>
      </c>
      <c r="D3101" s="90">
        <v>1588.473</v>
      </c>
      <c r="E3101" s="90">
        <v>1601.318</v>
      </c>
      <c r="F3101" s="90">
        <v>0</v>
      </c>
    </row>
    <row r="3102" spans="1:6" x14ac:dyDescent="0.2">
      <c r="A3102" s="89">
        <v>3100</v>
      </c>
      <c r="B3102" s="85" t="s">
        <v>5179</v>
      </c>
      <c r="C3102" s="100" t="s">
        <v>8922</v>
      </c>
      <c r="D3102" s="90">
        <v>555.20699999999999</v>
      </c>
      <c r="E3102" s="90">
        <v>564.11800000000005</v>
      </c>
      <c r="F3102" s="90">
        <v>0</v>
      </c>
    </row>
    <row r="3103" spans="1:6" ht="25.5" x14ac:dyDescent="0.2">
      <c r="A3103" s="89">
        <v>3101</v>
      </c>
      <c r="B3103" s="85" t="s">
        <v>1643</v>
      </c>
      <c r="C3103" s="100" t="s">
        <v>7359</v>
      </c>
      <c r="D3103" s="90">
        <v>5677.2640000000001</v>
      </c>
      <c r="E3103" s="90">
        <v>6200.4920000000002</v>
      </c>
      <c r="F3103" s="90">
        <v>0</v>
      </c>
    </row>
    <row r="3104" spans="1:6" ht="25.5" x14ac:dyDescent="0.2">
      <c r="A3104" s="89">
        <v>3102</v>
      </c>
      <c r="B3104" s="85" t="s">
        <v>5180</v>
      </c>
      <c r="C3104" s="100" t="s">
        <v>5181</v>
      </c>
      <c r="D3104" s="90">
        <v>36095.656000000003</v>
      </c>
      <c r="E3104" s="90">
        <v>36091.815999999999</v>
      </c>
      <c r="F3104" s="90">
        <v>0</v>
      </c>
    </row>
    <row r="3105" spans="1:6" x14ac:dyDescent="0.2">
      <c r="A3105" s="89">
        <v>3103</v>
      </c>
      <c r="B3105" s="85" t="s">
        <v>5182</v>
      </c>
      <c r="C3105" s="100" t="s">
        <v>8923</v>
      </c>
      <c r="D3105" s="90">
        <v>770.12300000000005</v>
      </c>
      <c r="E3105" s="90">
        <v>773.73400000000004</v>
      </c>
      <c r="F3105" s="90">
        <v>0</v>
      </c>
    </row>
    <row r="3106" spans="1:6" x14ac:dyDescent="0.2">
      <c r="A3106" s="89">
        <v>3104</v>
      </c>
      <c r="B3106" s="85" t="s">
        <v>5183</v>
      </c>
      <c r="C3106" s="100" t="s">
        <v>8924</v>
      </c>
      <c r="D3106" s="90">
        <v>1136.1420000000001</v>
      </c>
      <c r="E3106" s="90">
        <v>1138.3030000000001</v>
      </c>
      <c r="F3106" s="90">
        <v>0</v>
      </c>
    </row>
    <row r="3107" spans="1:6" x14ac:dyDescent="0.2">
      <c r="A3107" s="89">
        <v>3105</v>
      </c>
      <c r="B3107" s="85" t="s">
        <v>5184</v>
      </c>
      <c r="C3107" s="100" t="s">
        <v>8925</v>
      </c>
      <c r="D3107" s="90">
        <v>726.49599999999998</v>
      </c>
      <c r="E3107" s="90">
        <v>737.02</v>
      </c>
      <c r="F3107" s="90">
        <v>0</v>
      </c>
    </row>
    <row r="3108" spans="1:6" x14ac:dyDescent="0.2">
      <c r="A3108" s="89">
        <v>3106</v>
      </c>
      <c r="B3108" s="85" t="s">
        <v>5185</v>
      </c>
      <c r="C3108" s="100" t="s">
        <v>8926</v>
      </c>
      <c r="D3108" s="90">
        <v>3333.145</v>
      </c>
      <c r="E3108" s="90">
        <v>3322.556</v>
      </c>
      <c r="F3108" s="90">
        <v>0</v>
      </c>
    </row>
    <row r="3109" spans="1:6" x14ac:dyDescent="0.2">
      <c r="A3109" s="89">
        <v>3107</v>
      </c>
      <c r="B3109" s="85" t="s">
        <v>5186</v>
      </c>
      <c r="C3109" s="100" t="s">
        <v>8927</v>
      </c>
      <c r="D3109" s="90">
        <v>32677.788</v>
      </c>
      <c r="E3109" s="90">
        <v>32518.452000000001</v>
      </c>
      <c r="F3109" s="90">
        <v>0</v>
      </c>
    </row>
    <row r="3110" spans="1:6" x14ac:dyDescent="0.2">
      <c r="A3110" s="89">
        <v>3108</v>
      </c>
      <c r="B3110" s="85" t="s">
        <v>5187</v>
      </c>
      <c r="C3110" s="100" t="s">
        <v>8928</v>
      </c>
      <c r="D3110" s="90">
        <v>20325.036</v>
      </c>
      <c r="E3110" s="90">
        <v>20403.835999999999</v>
      </c>
      <c r="F3110" s="90">
        <v>0</v>
      </c>
    </row>
    <row r="3111" spans="1:6" x14ac:dyDescent="0.2">
      <c r="A3111" s="89">
        <v>3109</v>
      </c>
      <c r="B3111" s="85" t="s">
        <v>1644</v>
      </c>
      <c r="C3111" s="100" t="s">
        <v>8929</v>
      </c>
      <c r="D3111" s="90">
        <v>14450.172</v>
      </c>
      <c r="E3111" s="90">
        <v>14431.375</v>
      </c>
      <c r="F3111" s="90">
        <v>0</v>
      </c>
    </row>
    <row r="3112" spans="1:6" ht="25.5" x14ac:dyDescent="0.2">
      <c r="A3112" s="89">
        <v>3110</v>
      </c>
      <c r="B3112" s="85" t="s">
        <v>5188</v>
      </c>
      <c r="C3112" s="100" t="s">
        <v>8930</v>
      </c>
      <c r="D3112" s="90">
        <v>1166.7260000000001</v>
      </c>
      <c r="E3112" s="90">
        <v>1143.81</v>
      </c>
      <c r="F3112" s="90">
        <v>0</v>
      </c>
    </row>
    <row r="3113" spans="1:6" x14ac:dyDescent="0.2">
      <c r="A3113" s="89">
        <v>3111</v>
      </c>
      <c r="B3113" s="85" t="s">
        <v>5189</v>
      </c>
      <c r="C3113" s="100" t="s">
        <v>8931</v>
      </c>
      <c r="D3113" s="90">
        <v>1571.31</v>
      </c>
      <c r="E3113" s="90">
        <v>1587.578</v>
      </c>
      <c r="F3113" s="90">
        <v>0</v>
      </c>
    </row>
    <row r="3114" spans="1:6" x14ac:dyDescent="0.2">
      <c r="A3114" s="89">
        <v>3112</v>
      </c>
      <c r="B3114" s="85" t="s">
        <v>5190</v>
      </c>
      <c r="C3114" s="100" t="s">
        <v>8932</v>
      </c>
      <c r="D3114" s="90">
        <v>659.548</v>
      </c>
      <c r="E3114" s="90">
        <v>662.46199999999999</v>
      </c>
      <c r="F3114" s="90">
        <v>0</v>
      </c>
    </row>
    <row r="3115" spans="1:6" x14ac:dyDescent="0.2">
      <c r="A3115" s="89">
        <v>3113</v>
      </c>
      <c r="B3115" s="85" t="s">
        <v>5191</v>
      </c>
      <c r="C3115" s="100" t="s">
        <v>8933</v>
      </c>
      <c r="D3115" s="90">
        <v>460.56799999999998</v>
      </c>
      <c r="E3115" s="90">
        <v>463.21199999999999</v>
      </c>
      <c r="F3115" s="90">
        <v>0</v>
      </c>
    </row>
    <row r="3116" spans="1:6" x14ac:dyDescent="0.2">
      <c r="A3116" s="89">
        <v>3114</v>
      </c>
      <c r="B3116" s="85" t="s">
        <v>5192</v>
      </c>
      <c r="C3116" s="100" t="s">
        <v>8934</v>
      </c>
      <c r="D3116" s="90">
        <v>3285.7660000000001</v>
      </c>
      <c r="E3116" s="90">
        <v>3322.2159999999999</v>
      </c>
      <c r="F3116" s="90">
        <v>0</v>
      </c>
    </row>
    <row r="3117" spans="1:6" x14ac:dyDescent="0.2">
      <c r="A3117" s="89">
        <v>3115</v>
      </c>
      <c r="B3117" s="85" t="s">
        <v>5193</v>
      </c>
      <c r="C3117" s="100" t="s">
        <v>8935</v>
      </c>
      <c r="D3117" s="90">
        <v>1088.2460000000001</v>
      </c>
      <c r="E3117" s="90">
        <v>1085.4549999999999</v>
      </c>
      <c r="F3117" s="90">
        <v>0</v>
      </c>
    </row>
    <row r="3118" spans="1:6" ht="25.5" x14ac:dyDescent="0.2">
      <c r="A3118" s="89">
        <v>3116</v>
      </c>
      <c r="B3118" s="85" t="s">
        <v>5194</v>
      </c>
      <c r="C3118" s="100" t="s">
        <v>5195</v>
      </c>
      <c r="D3118" s="90">
        <v>192.84700000000001</v>
      </c>
      <c r="E3118" s="90">
        <v>525.99900000000002</v>
      </c>
      <c r="F3118" s="90">
        <v>0</v>
      </c>
    </row>
    <row r="3119" spans="1:6" ht="25.5" x14ac:dyDescent="0.2">
      <c r="A3119" s="89">
        <v>3117</v>
      </c>
      <c r="B3119" s="85" t="s">
        <v>5196</v>
      </c>
      <c r="C3119" s="100" t="s">
        <v>5197</v>
      </c>
      <c r="D3119" s="90">
        <v>44.756</v>
      </c>
      <c r="E3119" s="90">
        <v>122.238</v>
      </c>
      <c r="F3119" s="90">
        <v>0</v>
      </c>
    </row>
    <row r="3120" spans="1:6" ht="25.5" x14ac:dyDescent="0.2">
      <c r="A3120" s="89">
        <v>3118</v>
      </c>
      <c r="B3120" s="85" t="s">
        <v>5198</v>
      </c>
      <c r="C3120" s="100" t="s">
        <v>5199</v>
      </c>
      <c r="D3120" s="90">
        <v>9887.5439999999999</v>
      </c>
      <c r="E3120" s="90">
        <v>10076.736999999999</v>
      </c>
      <c r="F3120" s="90">
        <v>0</v>
      </c>
    </row>
    <row r="3121" spans="1:6" x14ac:dyDescent="0.2">
      <c r="A3121" s="89">
        <v>3119</v>
      </c>
      <c r="B3121" s="85" t="s">
        <v>5200</v>
      </c>
      <c r="C3121" s="100" t="s">
        <v>8936</v>
      </c>
      <c r="D3121" s="90">
        <v>2237.1060000000002</v>
      </c>
      <c r="E3121" s="90">
        <v>2257.5749999999998</v>
      </c>
      <c r="F3121" s="90">
        <v>0</v>
      </c>
    </row>
    <row r="3122" spans="1:6" x14ac:dyDescent="0.2">
      <c r="A3122" s="89">
        <v>3120</v>
      </c>
      <c r="B3122" s="85" t="s">
        <v>5201</v>
      </c>
      <c r="C3122" s="100" t="s">
        <v>8937</v>
      </c>
      <c r="D3122" s="90">
        <v>13881.287</v>
      </c>
      <c r="E3122" s="90">
        <v>14156.764999999999</v>
      </c>
      <c r="F3122" s="90">
        <v>0</v>
      </c>
    </row>
    <row r="3123" spans="1:6" ht="25.5" x14ac:dyDescent="0.2">
      <c r="A3123" s="89">
        <v>3121</v>
      </c>
      <c r="B3123" s="85" t="s">
        <v>5202</v>
      </c>
      <c r="C3123" s="100" t="s">
        <v>5203</v>
      </c>
      <c r="D3123" s="90">
        <v>28110.835999999999</v>
      </c>
      <c r="E3123" s="90">
        <v>40494.072</v>
      </c>
      <c r="F3123" s="90">
        <v>0</v>
      </c>
    </row>
    <row r="3124" spans="1:6" ht="25.5" x14ac:dyDescent="0.2">
      <c r="A3124" s="89">
        <v>3122</v>
      </c>
      <c r="B3124" s="85" t="s">
        <v>1645</v>
      </c>
      <c r="C3124" s="100" t="s">
        <v>1646</v>
      </c>
      <c r="D3124" s="90">
        <v>411.80399999999997</v>
      </c>
      <c r="E3124" s="90">
        <v>591.56399999999996</v>
      </c>
      <c r="F3124" s="90">
        <v>0</v>
      </c>
    </row>
    <row r="3125" spans="1:6" ht="25.5" x14ac:dyDescent="0.2">
      <c r="A3125" s="89">
        <v>3123</v>
      </c>
      <c r="B3125" s="85" t="s">
        <v>5204</v>
      </c>
      <c r="C3125" s="100" t="s">
        <v>5205</v>
      </c>
      <c r="D3125" s="90">
        <v>262.863</v>
      </c>
      <c r="E3125" s="90">
        <v>381.71600000000001</v>
      </c>
      <c r="F3125" s="90">
        <v>0</v>
      </c>
    </row>
    <row r="3126" spans="1:6" ht="25.5" x14ac:dyDescent="0.2">
      <c r="A3126" s="89">
        <v>3124</v>
      </c>
      <c r="B3126" s="85" t="s">
        <v>5206</v>
      </c>
      <c r="C3126" s="100" t="s">
        <v>5207</v>
      </c>
      <c r="D3126" s="90">
        <v>4667.0469999999996</v>
      </c>
      <c r="E3126" s="90">
        <v>6682.9690000000001</v>
      </c>
      <c r="F3126" s="90">
        <v>0</v>
      </c>
    </row>
    <row r="3127" spans="1:6" ht="25.5" x14ac:dyDescent="0.2">
      <c r="A3127" s="89">
        <v>3125</v>
      </c>
      <c r="B3127" s="85" t="s">
        <v>5208</v>
      </c>
      <c r="C3127" s="100" t="s">
        <v>5209</v>
      </c>
      <c r="D3127" s="90">
        <v>312.58499999999998</v>
      </c>
      <c r="E3127" s="90">
        <v>447.76400000000001</v>
      </c>
      <c r="F3127" s="90">
        <v>0</v>
      </c>
    </row>
    <row r="3128" spans="1:6" ht="25.5" x14ac:dyDescent="0.2">
      <c r="A3128" s="89">
        <v>3126</v>
      </c>
      <c r="B3128" s="85" t="s">
        <v>5210</v>
      </c>
      <c r="C3128" s="100" t="s">
        <v>8938</v>
      </c>
      <c r="D3128" s="90">
        <v>278.28399999999999</v>
      </c>
      <c r="E3128" s="90">
        <v>411.19900000000001</v>
      </c>
      <c r="F3128" s="90">
        <v>0</v>
      </c>
    </row>
    <row r="3129" spans="1:6" ht="25.5" x14ac:dyDescent="0.2">
      <c r="A3129" s="89">
        <v>3127</v>
      </c>
      <c r="B3129" s="85" t="s">
        <v>5211</v>
      </c>
      <c r="C3129" s="100" t="s">
        <v>8939</v>
      </c>
      <c r="D3129" s="90">
        <v>4383.5910000000003</v>
      </c>
      <c r="E3129" s="90">
        <v>12076.069</v>
      </c>
      <c r="F3129" s="90">
        <v>0</v>
      </c>
    </row>
    <row r="3130" spans="1:6" ht="25.5" x14ac:dyDescent="0.2">
      <c r="A3130" s="89">
        <v>3128</v>
      </c>
      <c r="B3130" s="85" t="s">
        <v>5212</v>
      </c>
      <c r="C3130" s="100" t="s">
        <v>5213</v>
      </c>
      <c r="D3130" s="90">
        <v>2.661</v>
      </c>
      <c r="E3130" s="90">
        <v>2.6520000000000001</v>
      </c>
      <c r="F3130" s="90">
        <v>0</v>
      </c>
    </row>
    <row r="3131" spans="1:6" ht="25.5" x14ac:dyDescent="0.2">
      <c r="A3131" s="89">
        <v>3129</v>
      </c>
      <c r="B3131" s="85" t="s">
        <v>5214</v>
      </c>
      <c r="C3131" s="100" t="s">
        <v>5215</v>
      </c>
      <c r="D3131" s="90">
        <v>469.79500000000002</v>
      </c>
      <c r="E3131" s="90">
        <v>481.62</v>
      </c>
      <c r="F3131" s="90">
        <v>0</v>
      </c>
    </row>
    <row r="3132" spans="1:6" ht="25.5" x14ac:dyDescent="0.2">
      <c r="A3132" s="89">
        <v>3130</v>
      </c>
      <c r="B3132" s="85" t="s">
        <v>5216</v>
      </c>
      <c r="C3132" s="100" t="s">
        <v>5217</v>
      </c>
      <c r="D3132" s="90">
        <v>120.497</v>
      </c>
      <c r="E3132" s="90">
        <v>121.08799999999999</v>
      </c>
      <c r="F3132" s="90">
        <v>0</v>
      </c>
    </row>
    <row r="3133" spans="1:6" ht="25.5" x14ac:dyDescent="0.2">
      <c r="A3133" s="89">
        <v>3131</v>
      </c>
      <c r="B3133" s="85" t="s">
        <v>1647</v>
      </c>
      <c r="C3133" s="100" t="s">
        <v>1648</v>
      </c>
      <c r="D3133" s="90">
        <v>2608.6750000000002</v>
      </c>
      <c r="E3133" s="90">
        <v>3766.2890000000002</v>
      </c>
      <c r="F3133" s="90">
        <v>0</v>
      </c>
    </row>
    <row r="3134" spans="1:6" ht="25.5" x14ac:dyDescent="0.2">
      <c r="A3134" s="89">
        <v>3132</v>
      </c>
      <c r="B3134" s="85" t="s">
        <v>1649</v>
      </c>
      <c r="C3134" s="100" t="s">
        <v>1650</v>
      </c>
      <c r="D3134" s="90">
        <v>549.33199999999999</v>
      </c>
      <c r="E3134" s="90">
        <v>789.99199999999996</v>
      </c>
      <c r="F3134" s="90">
        <v>0</v>
      </c>
    </row>
    <row r="3135" spans="1:6" ht="25.5" x14ac:dyDescent="0.2">
      <c r="A3135" s="89">
        <v>3133</v>
      </c>
      <c r="B3135" s="85" t="s">
        <v>5218</v>
      </c>
      <c r="C3135" s="100" t="s">
        <v>5219</v>
      </c>
      <c r="D3135" s="90">
        <v>1195.3879999999999</v>
      </c>
      <c r="E3135" s="90">
        <v>1715.827</v>
      </c>
      <c r="F3135" s="90">
        <v>0</v>
      </c>
    </row>
    <row r="3136" spans="1:6" ht="25.5" x14ac:dyDescent="0.2">
      <c r="A3136" s="89">
        <v>3134</v>
      </c>
      <c r="B3136" s="85" t="s">
        <v>1651</v>
      </c>
      <c r="C3136" s="100" t="s">
        <v>7360</v>
      </c>
      <c r="D3136" s="90">
        <v>60540.6</v>
      </c>
      <c r="E3136" s="90">
        <v>47497.175999999999</v>
      </c>
      <c r="F3136" s="90">
        <v>0</v>
      </c>
    </row>
    <row r="3137" spans="1:6" ht="25.5" x14ac:dyDescent="0.2">
      <c r="A3137" s="89">
        <v>3135</v>
      </c>
      <c r="B3137" s="85" t="s">
        <v>5220</v>
      </c>
      <c r="C3137" s="100" t="s">
        <v>5221</v>
      </c>
      <c r="D3137" s="90">
        <v>4377.1229999999996</v>
      </c>
      <c r="E3137" s="90">
        <v>3446.43</v>
      </c>
      <c r="F3137" s="90">
        <v>0</v>
      </c>
    </row>
    <row r="3138" spans="1:6" ht="25.5" x14ac:dyDescent="0.2">
      <c r="A3138" s="89">
        <v>3136</v>
      </c>
      <c r="B3138" s="85" t="s">
        <v>1652</v>
      </c>
      <c r="C3138" s="100" t="s">
        <v>1653</v>
      </c>
      <c r="D3138" s="90">
        <v>2962.596</v>
      </c>
      <c r="E3138" s="90">
        <v>4245.2709999999997</v>
      </c>
      <c r="F3138" s="90">
        <v>0</v>
      </c>
    </row>
    <row r="3139" spans="1:6" x14ac:dyDescent="0.2">
      <c r="A3139" s="89">
        <v>3137</v>
      </c>
      <c r="B3139" s="85" t="s">
        <v>5222</v>
      </c>
      <c r="C3139" s="100" t="s">
        <v>8940</v>
      </c>
      <c r="D3139" s="90">
        <v>9671.6620000000003</v>
      </c>
      <c r="E3139" s="90">
        <v>9834.1270000000004</v>
      </c>
      <c r="F3139" s="90">
        <v>0</v>
      </c>
    </row>
    <row r="3140" spans="1:6" x14ac:dyDescent="0.2">
      <c r="A3140" s="89">
        <v>3138</v>
      </c>
      <c r="B3140" s="85" t="s">
        <v>1654</v>
      </c>
      <c r="C3140" s="100" t="s">
        <v>8941</v>
      </c>
      <c r="D3140" s="90">
        <v>382.73599999999999</v>
      </c>
      <c r="E3140" s="90">
        <v>382.07100000000003</v>
      </c>
      <c r="F3140" s="90">
        <v>0</v>
      </c>
    </row>
    <row r="3141" spans="1:6" x14ac:dyDescent="0.2">
      <c r="A3141" s="89">
        <v>3139</v>
      </c>
      <c r="B3141" s="85" t="s">
        <v>5223</v>
      </c>
      <c r="C3141" s="100" t="s">
        <v>8942</v>
      </c>
      <c r="D3141" s="90">
        <v>6607.7380000000003</v>
      </c>
      <c r="E3141" s="90">
        <v>6627.3639999999996</v>
      </c>
      <c r="F3141" s="90">
        <v>0</v>
      </c>
    </row>
    <row r="3142" spans="1:6" ht="25.5" x14ac:dyDescent="0.2">
      <c r="A3142" s="89">
        <v>3140</v>
      </c>
      <c r="B3142" s="85" t="s">
        <v>1655</v>
      </c>
      <c r="C3142" s="100" t="s">
        <v>7361</v>
      </c>
      <c r="D3142" s="90">
        <v>27677.545999999998</v>
      </c>
      <c r="E3142" s="90">
        <v>27874.918000000001</v>
      </c>
      <c r="F3142" s="90">
        <v>0</v>
      </c>
    </row>
    <row r="3143" spans="1:6" x14ac:dyDescent="0.2">
      <c r="A3143" s="89">
        <v>3141</v>
      </c>
      <c r="B3143" s="85" t="s">
        <v>5224</v>
      </c>
      <c r="C3143" s="100" t="s">
        <v>8943</v>
      </c>
      <c r="D3143" s="90">
        <v>645.97699999999998</v>
      </c>
      <c r="E3143" s="90">
        <v>813.53</v>
      </c>
      <c r="F3143" s="90">
        <v>0</v>
      </c>
    </row>
    <row r="3144" spans="1:6" ht="25.5" x14ac:dyDescent="0.2">
      <c r="A3144" s="89">
        <v>3142</v>
      </c>
      <c r="B3144" s="85" t="s">
        <v>5225</v>
      </c>
      <c r="C3144" s="100" t="s">
        <v>5226</v>
      </c>
      <c r="D3144" s="90">
        <v>20027.297999999999</v>
      </c>
      <c r="E3144" s="90">
        <v>22554.016</v>
      </c>
      <c r="F3144" s="90">
        <v>0</v>
      </c>
    </row>
    <row r="3145" spans="1:6" x14ac:dyDescent="0.2">
      <c r="A3145" s="89">
        <v>3143</v>
      </c>
      <c r="B3145" s="85" t="s">
        <v>5227</v>
      </c>
      <c r="C3145" s="100" t="s">
        <v>8944</v>
      </c>
      <c r="D3145" s="90">
        <v>8265.6080000000002</v>
      </c>
      <c r="E3145" s="90">
        <v>9393.0759999999991</v>
      </c>
      <c r="F3145" s="90">
        <v>0</v>
      </c>
    </row>
    <row r="3146" spans="1:6" ht="25.5" x14ac:dyDescent="0.2">
      <c r="A3146" s="89">
        <v>3144</v>
      </c>
      <c r="B3146" s="85" t="s">
        <v>5228</v>
      </c>
      <c r="C3146" s="100" t="s">
        <v>5229</v>
      </c>
      <c r="D3146" s="90">
        <v>3791.1990000000001</v>
      </c>
      <c r="E3146" s="90">
        <v>4285.3379999999997</v>
      </c>
      <c r="F3146" s="90">
        <v>0</v>
      </c>
    </row>
    <row r="3147" spans="1:6" x14ac:dyDescent="0.2">
      <c r="A3147" s="89">
        <v>3145</v>
      </c>
      <c r="B3147" s="85" t="s">
        <v>5230</v>
      </c>
      <c r="C3147" s="100" t="s">
        <v>8945</v>
      </c>
      <c r="D3147" s="90">
        <v>134.31100000000001</v>
      </c>
      <c r="E3147" s="90">
        <v>132.065</v>
      </c>
      <c r="F3147" s="90">
        <v>0</v>
      </c>
    </row>
    <row r="3148" spans="1:6" x14ac:dyDescent="0.2">
      <c r="A3148" s="89">
        <v>3146</v>
      </c>
      <c r="B3148" s="85" t="s">
        <v>5231</v>
      </c>
      <c r="C3148" s="100" t="s">
        <v>8946</v>
      </c>
      <c r="D3148" s="90">
        <v>9673.07</v>
      </c>
      <c r="E3148" s="90">
        <v>9655.3340000000007</v>
      </c>
      <c r="F3148" s="90">
        <v>0</v>
      </c>
    </row>
    <row r="3149" spans="1:6" x14ac:dyDescent="0.2">
      <c r="A3149" s="89">
        <v>3147</v>
      </c>
      <c r="B3149" s="85" t="s">
        <v>1656</v>
      </c>
      <c r="C3149" s="100" t="s">
        <v>8947</v>
      </c>
      <c r="D3149" s="90">
        <v>44947.063999999998</v>
      </c>
      <c r="E3149" s="90">
        <v>44651.103999999999</v>
      </c>
      <c r="F3149" s="90">
        <v>0</v>
      </c>
    </row>
    <row r="3150" spans="1:6" ht="25.5" x14ac:dyDescent="0.2">
      <c r="A3150" s="89">
        <v>3148</v>
      </c>
      <c r="B3150" s="85" t="s">
        <v>5232</v>
      </c>
      <c r="C3150" s="100" t="s">
        <v>20775</v>
      </c>
      <c r="D3150" s="90">
        <v>5.0000000000000001E-3</v>
      </c>
      <c r="E3150" s="90">
        <v>0</v>
      </c>
      <c r="F3150" s="90">
        <v>0</v>
      </c>
    </row>
    <row r="3151" spans="1:6" ht="25.5" x14ac:dyDescent="0.2">
      <c r="A3151" s="89">
        <v>3149</v>
      </c>
      <c r="B3151" s="85" t="s">
        <v>5233</v>
      </c>
      <c r="C3151" s="100" t="s">
        <v>8948</v>
      </c>
      <c r="D3151" s="90">
        <v>1.2949999999999999</v>
      </c>
      <c r="E3151" s="90">
        <v>3.6110000000000002</v>
      </c>
      <c r="F3151" s="90">
        <v>0</v>
      </c>
    </row>
    <row r="3152" spans="1:6" x14ac:dyDescent="0.2">
      <c r="A3152" s="89">
        <v>3150</v>
      </c>
      <c r="B3152" s="85" t="s">
        <v>5234</v>
      </c>
      <c r="C3152" s="100" t="s">
        <v>8949</v>
      </c>
      <c r="D3152" s="90">
        <v>47.387</v>
      </c>
      <c r="E3152" s="90">
        <v>130.64699999999999</v>
      </c>
      <c r="F3152" s="90">
        <v>0</v>
      </c>
    </row>
    <row r="3153" spans="1:6" x14ac:dyDescent="0.2">
      <c r="A3153" s="89">
        <v>3151</v>
      </c>
      <c r="B3153" s="85" t="s">
        <v>5235</v>
      </c>
      <c r="C3153" s="100" t="s">
        <v>8950</v>
      </c>
      <c r="D3153" s="90">
        <v>3.3730000000000002</v>
      </c>
      <c r="E3153" s="90">
        <v>9.3369999999999997</v>
      </c>
      <c r="F3153" s="90">
        <v>0</v>
      </c>
    </row>
    <row r="3154" spans="1:6" x14ac:dyDescent="0.2">
      <c r="A3154" s="89">
        <v>3152</v>
      </c>
      <c r="B3154" s="85" t="s">
        <v>5236</v>
      </c>
      <c r="C3154" s="100" t="s">
        <v>8951</v>
      </c>
      <c r="D3154" s="90">
        <v>4.7039999999999997</v>
      </c>
      <c r="E3154" s="90">
        <v>12.837</v>
      </c>
      <c r="F3154" s="90">
        <v>0</v>
      </c>
    </row>
    <row r="3155" spans="1:6" x14ac:dyDescent="0.2">
      <c r="A3155" s="89">
        <v>3153</v>
      </c>
      <c r="B3155" s="85" t="s">
        <v>1657</v>
      </c>
      <c r="C3155" s="100" t="s">
        <v>8952</v>
      </c>
      <c r="D3155" s="90">
        <v>3839.1260000000002</v>
      </c>
      <c r="E3155" s="90">
        <v>10501.62</v>
      </c>
      <c r="F3155" s="90">
        <v>0</v>
      </c>
    </row>
    <row r="3156" spans="1:6" x14ac:dyDescent="0.2">
      <c r="A3156" s="89">
        <v>3154</v>
      </c>
      <c r="B3156" s="85" t="s">
        <v>5237</v>
      </c>
      <c r="C3156" s="100" t="s">
        <v>8953</v>
      </c>
      <c r="D3156" s="90">
        <v>9.5960000000000001</v>
      </c>
      <c r="E3156" s="90">
        <v>26.259</v>
      </c>
      <c r="F3156" s="90">
        <v>0</v>
      </c>
    </row>
    <row r="3157" spans="1:6" ht="25.5" x14ac:dyDescent="0.2">
      <c r="A3157" s="89">
        <v>3155</v>
      </c>
      <c r="B3157" s="85" t="s">
        <v>5238</v>
      </c>
      <c r="C3157" s="100" t="s">
        <v>5239</v>
      </c>
      <c r="D3157" s="90">
        <v>33.728999999999999</v>
      </c>
      <c r="E3157" s="90">
        <v>92.27</v>
      </c>
      <c r="F3157" s="90">
        <v>0</v>
      </c>
    </row>
    <row r="3158" spans="1:6" x14ac:dyDescent="0.2">
      <c r="A3158" s="89">
        <v>3156</v>
      </c>
      <c r="B3158" s="85" t="s">
        <v>1658</v>
      </c>
      <c r="C3158" s="100" t="s">
        <v>8954</v>
      </c>
      <c r="D3158" s="90">
        <v>48324.800000000003</v>
      </c>
      <c r="E3158" s="90">
        <v>131931.39199999999</v>
      </c>
      <c r="F3158" s="90">
        <v>0</v>
      </c>
    </row>
    <row r="3159" spans="1:6" x14ac:dyDescent="0.2">
      <c r="A3159" s="89">
        <v>3157</v>
      </c>
      <c r="B3159" s="85" t="s">
        <v>5240</v>
      </c>
      <c r="C3159" s="100" t="s">
        <v>8955</v>
      </c>
      <c r="D3159" s="90">
        <v>178.06899999999999</v>
      </c>
      <c r="E3159" s="90">
        <v>486.25599999999997</v>
      </c>
      <c r="F3159" s="90">
        <v>0</v>
      </c>
    </row>
    <row r="3160" spans="1:6" x14ac:dyDescent="0.2">
      <c r="A3160" s="89">
        <v>3158</v>
      </c>
      <c r="B3160" s="85" t="s">
        <v>5241</v>
      </c>
      <c r="C3160" s="100" t="s">
        <v>8956</v>
      </c>
      <c r="D3160" s="90">
        <v>65.932000000000002</v>
      </c>
      <c r="E3160" s="90">
        <v>182.005</v>
      </c>
      <c r="F3160" s="90">
        <v>0</v>
      </c>
    </row>
    <row r="3161" spans="1:6" x14ac:dyDescent="0.2">
      <c r="A3161" s="89">
        <v>3159</v>
      </c>
      <c r="B3161" s="85" t="s">
        <v>5242</v>
      </c>
      <c r="C3161" s="100" t="s">
        <v>8957</v>
      </c>
      <c r="D3161" s="90">
        <v>124.524</v>
      </c>
      <c r="E3161" s="90">
        <v>343.72199999999998</v>
      </c>
      <c r="F3161" s="90">
        <v>0</v>
      </c>
    </row>
    <row r="3162" spans="1:6" x14ac:dyDescent="0.2">
      <c r="A3162" s="89">
        <v>3160</v>
      </c>
      <c r="B3162" s="85" t="s">
        <v>5243</v>
      </c>
      <c r="C3162" s="100" t="s">
        <v>8958</v>
      </c>
      <c r="D3162" s="90">
        <v>78.525000000000006</v>
      </c>
      <c r="E3162" s="90">
        <v>214.82</v>
      </c>
      <c r="F3162" s="90">
        <v>0</v>
      </c>
    </row>
    <row r="3163" spans="1:6" x14ac:dyDescent="0.2">
      <c r="A3163" s="89">
        <v>3161</v>
      </c>
      <c r="B3163" s="85" t="s">
        <v>1659</v>
      </c>
      <c r="C3163" s="100" t="s">
        <v>8959</v>
      </c>
      <c r="D3163" s="90">
        <v>609.36</v>
      </c>
      <c r="E3163" s="90">
        <v>1696.961</v>
      </c>
      <c r="F3163" s="90">
        <v>0</v>
      </c>
    </row>
    <row r="3164" spans="1:6" x14ac:dyDescent="0.2">
      <c r="A3164" s="89">
        <v>3162</v>
      </c>
      <c r="B3164" s="85" t="s">
        <v>5244</v>
      </c>
      <c r="C3164" s="100" t="s">
        <v>8960</v>
      </c>
      <c r="D3164" s="90">
        <v>684.279</v>
      </c>
      <c r="E3164" s="90">
        <v>1911.556</v>
      </c>
      <c r="F3164" s="90">
        <v>0</v>
      </c>
    </row>
    <row r="3165" spans="1:6" ht="25.5" x14ac:dyDescent="0.2">
      <c r="A3165" s="89">
        <v>3163</v>
      </c>
      <c r="B3165" s="85" t="s">
        <v>5245</v>
      </c>
      <c r="C3165" s="100" t="s">
        <v>1661</v>
      </c>
      <c r="D3165" s="90">
        <v>66897.895999999993</v>
      </c>
      <c r="E3165" s="90">
        <v>189011.6</v>
      </c>
      <c r="F3165" s="90">
        <v>0</v>
      </c>
    </row>
    <row r="3166" spans="1:6" ht="25.5" x14ac:dyDescent="0.2">
      <c r="A3166" s="89">
        <v>3164</v>
      </c>
      <c r="B3166" s="85" t="s">
        <v>1660</v>
      </c>
      <c r="C3166" s="100" t="s">
        <v>1661</v>
      </c>
      <c r="D3166" s="90">
        <v>46718.116000000002</v>
      </c>
      <c r="E3166" s="90">
        <v>133847.552</v>
      </c>
      <c r="F3166" s="90">
        <v>0</v>
      </c>
    </row>
    <row r="3167" spans="1:6" x14ac:dyDescent="0.2">
      <c r="A3167" s="89">
        <v>3165</v>
      </c>
      <c r="B3167" s="85" t="s">
        <v>1662</v>
      </c>
      <c r="C3167" s="100" t="s">
        <v>8961</v>
      </c>
      <c r="D3167" s="90">
        <v>999.92700000000002</v>
      </c>
      <c r="E3167" s="90">
        <v>2735.665</v>
      </c>
      <c r="F3167" s="90">
        <v>0</v>
      </c>
    </row>
    <row r="3168" spans="1:6" x14ac:dyDescent="0.2">
      <c r="A3168" s="89">
        <v>3166</v>
      </c>
      <c r="B3168" s="85" t="s">
        <v>5246</v>
      </c>
      <c r="C3168" s="100" t="s">
        <v>8962</v>
      </c>
      <c r="D3168" s="90">
        <v>15.659000000000001</v>
      </c>
      <c r="E3168" s="90">
        <v>43.002000000000002</v>
      </c>
      <c r="F3168" s="90">
        <v>0</v>
      </c>
    </row>
    <row r="3169" spans="1:6" x14ac:dyDescent="0.2">
      <c r="A3169" s="89">
        <v>3167</v>
      </c>
      <c r="B3169" s="85" t="s">
        <v>5247</v>
      </c>
      <c r="C3169" s="100" t="s">
        <v>8963</v>
      </c>
      <c r="D3169" s="90">
        <v>546.678</v>
      </c>
      <c r="E3169" s="90">
        <v>1498.3989999999999</v>
      </c>
      <c r="F3169" s="90">
        <v>0</v>
      </c>
    </row>
    <row r="3170" spans="1:6" ht="25.5" x14ac:dyDescent="0.2">
      <c r="A3170" s="89">
        <v>3168</v>
      </c>
      <c r="B3170" s="85" t="s">
        <v>1663</v>
      </c>
      <c r="C3170" s="100" t="s">
        <v>1664</v>
      </c>
      <c r="D3170" s="90">
        <v>2817.5529999999999</v>
      </c>
      <c r="E3170" s="90">
        <v>7440.2179999999998</v>
      </c>
      <c r="F3170" s="90">
        <v>0</v>
      </c>
    </row>
    <row r="3171" spans="1:6" ht="25.5" x14ac:dyDescent="0.2">
      <c r="A3171" s="89">
        <v>3169</v>
      </c>
      <c r="B3171" s="85" t="s">
        <v>5248</v>
      </c>
      <c r="C3171" s="100" t="s">
        <v>5249</v>
      </c>
      <c r="D3171" s="90">
        <v>3931.5729999999999</v>
      </c>
      <c r="E3171" s="90">
        <v>11155.834999999999</v>
      </c>
      <c r="F3171" s="90">
        <v>0</v>
      </c>
    </row>
    <row r="3172" spans="1:6" ht="25.5" x14ac:dyDescent="0.2">
      <c r="A3172" s="89">
        <v>3170</v>
      </c>
      <c r="B3172" s="85" t="s">
        <v>1665</v>
      </c>
      <c r="C3172" s="100" t="s">
        <v>1666</v>
      </c>
      <c r="D3172" s="90">
        <v>583.798</v>
      </c>
      <c r="E3172" s="90">
        <v>1594.144</v>
      </c>
      <c r="F3172" s="90">
        <v>0</v>
      </c>
    </row>
    <row r="3173" spans="1:6" ht="25.5" x14ac:dyDescent="0.2">
      <c r="A3173" s="89">
        <v>3171</v>
      </c>
      <c r="B3173" s="85" t="s">
        <v>1667</v>
      </c>
      <c r="C3173" s="100" t="s">
        <v>1668</v>
      </c>
      <c r="D3173" s="90">
        <v>1562.93</v>
      </c>
      <c r="E3173" s="90">
        <v>4270.7920000000004</v>
      </c>
      <c r="F3173" s="90">
        <v>0</v>
      </c>
    </row>
    <row r="3174" spans="1:6" ht="25.5" x14ac:dyDescent="0.2">
      <c r="A3174" s="89">
        <v>3172</v>
      </c>
      <c r="B3174" s="85" t="s">
        <v>5250</v>
      </c>
      <c r="C3174" s="100" t="s">
        <v>5251</v>
      </c>
      <c r="D3174" s="90">
        <v>0.73</v>
      </c>
      <c r="E3174" s="90">
        <v>1.992</v>
      </c>
      <c r="F3174" s="90">
        <v>0</v>
      </c>
    </row>
    <row r="3175" spans="1:6" ht="25.5" x14ac:dyDescent="0.2">
      <c r="A3175" s="89">
        <v>3173</v>
      </c>
      <c r="B3175" s="85" t="s">
        <v>1669</v>
      </c>
      <c r="C3175" s="100" t="s">
        <v>1670</v>
      </c>
      <c r="D3175" s="90">
        <v>78.147000000000006</v>
      </c>
      <c r="E3175" s="90">
        <v>213.62899999999999</v>
      </c>
      <c r="F3175" s="90">
        <v>0</v>
      </c>
    </row>
    <row r="3176" spans="1:6" ht="25.5" x14ac:dyDescent="0.2">
      <c r="A3176" s="89">
        <v>3174</v>
      </c>
      <c r="B3176" s="85" t="s">
        <v>1671</v>
      </c>
      <c r="C3176" s="100" t="s">
        <v>1672</v>
      </c>
      <c r="D3176" s="90">
        <v>48.801000000000002</v>
      </c>
      <c r="E3176" s="90">
        <v>133.71600000000001</v>
      </c>
      <c r="F3176" s="90">
        <v>0</v>
      </c>
    </row>
    <row r="3177" spans="1:6" ht="25.5" x14ac:dyDescent="0.2">
      <c r="A3177" s="89">
        <v>3175</v>
      </c>
      <c r="B3177" s="85" t="s">
        <v>5252</v>
      </c>
      <c r="C3177" s="100" t="s">
        <v>5253</v>
      </c>
      <c r="D3177" s="90">
        <v>793.58399999999995</v>
      </c>
      <c r="E3177" s="90">
        <v>2179.0010000000002</v>
      </c>
      <c r="F3177" s="90">
        <v>0</v>
      </c>
    </row>
    <row r="3178" spans="1:6" x14ac:dyDescent="0.2">
      <c r="A3178" s="89">
        <v>3176</v>
      </c>
      <c r="B3178" s="85" t="s">
        <v>5254</v>
      </c>
      <c r="C3178" s="100" t="s">
        <v>8964</v>
      </c>
      <c r="D3178" s="90">
        <v>8.52</v>
      </c>
      <c r="E3178" s="90">
        <v>23.744</v>
      </c>
      <c r="F3178" s="90">
        <v>0</v>
      </c>
    </row>
    <row r="3179" spans="1:6" x14ac:dyDescent="0.2">
      <c r="A3179" s="89">
        <v>3177</v>
      </c>
      <c r="B3179" s="85" t="s">
        <v>5255</v>
      </c>
      <c r="C3179" s="100" t="s">
        <v>8965</v>
      </c>
      <c r="D3179" s="90">
        <v>0.28100000000000003</v>
      </c>
      <c r="E3179" s="90">
        <v>0.76800000000000002</v>
      </c>
      <c r="F3179" s="90">
        <v>0</v>
      </c>
    </row>
    <row r="3180" spans="1:6" ht="25.5" x14ac:dyDescent="0.2">
      <c r="A3180" s="89">
        <v>3178</v>
      </c>
      <c r="B3180" s="85" t="s">
        <v>5256</v>
      </c>
      <c r="C3180" s="100" t="s">
        <v>5257</v>
      </c>
      <c r="D3180" s="90">
        <v>1.87</v>
      </c>
      <c r="E3180" s="90">
        <v>5.1029999999999998</v>
      </c>
      <c r="F3180" s="90">
        <v>0</v>
      </c>
    </row>
    <row r="3181" spans="1:6" x14ac:dyDescent="0.2">
      <c r="A3181" s="89">
        <v>3179</v>
      </c>
      <c r="B3181" s="85" t="s">
        <v>5258</v>
      </c>
      <c r="C3181" s="100" t="s">
        <v>8966</v>
      </c>
      <c r="D3181" s="90">
        <v>1810.1790000000001</v>
      </c>
      <c r="E3181" s="90">
        <v>2643.364</v>
      </c>
      <c r="F3181" s="90">
        <v>0</v>
      </c>
    </row>
    <row r="3182" spans="1:6" ht="25.5" x14ac:dyDescent="0.2">
      <c r="A3182" s="89">
        <v>3180</v>
      </c>
      <c r="B3182" s="85" t="s">
        <v>5259</v>
      </c>
      <c r="C3182" s="100" t="s">
        <v>8967</v>
      </c>
      <c r="D3182" s="90">
        <v>108.75</v>
      </c>
      <c r="E3182" s="90">
        <v>162.126</v>
      </c>
      <c r="F3182" s="90">
        <v>0</v>
      </c>
    </row>
    <row r="3183" spans="1:6" x14ac:dyDescent="0.2">
      <c r="A3183" s="89">
        <v>3181</v>
      </c>
      <c r="B3183" s="85" t="s">
        <v>5260</v>
      </c>
      <c r="C3183" s="100" t="s">
        <v>8968</v>
      </c>
      <c r="D3183" s="90">
        <v>20.719000000000001</v>
      </c>
      <c r="E3183" s="90">
        <v>29.626999999999999</v>
      </c>
      <c r="F3183" s="90">
        <v>0</v>
      </c>
    </row>
    <row r="3184" spans="1:6" x14ac:dyDescent="0.2">
      <c r="A3184" s="89">
        <v>3182</v>
      </c>
      <c r="B3184" s="85" t="s">
        <v>5261</v>
      </c>
      <c r="C3184" s="100" t="s">
        <v>8969</v>
      </c>
      <c r="D3184" s="90">
        <v>3612.9679999999998</v>
      </c>
      <c r="E3184" s="90">
        <v>5330.3249999999998</v>
      </c>
      <c r="F3184" s="90">
        <v>0</v>
      </c>
    </row>
    <row r="3185" spans="1:6" x14ac:dyDescent="0.2">
      <c r="A3185" s="89">
        <v>3183</v>
      </c>
      <c r="B3185" s="85" t="s">
        <v>5262</v>
      </c>
      <c r="C3185" s="100" t="s">
        <v>8970</v>
      </c>
      <c r="D3185" s="90">
        <v>372.08300000000003</v>
      </c>
      <c r="E3185" s="90">
        <v>381.67899999999997</v>
      </c>
      <c r="F3185" s="90">
        <v>0</v>
      </c>
    </row>
    <row r="3186" spans="1:6" x14ac:dyDescent="0.2">
      <c r="A3186" s="89">
        <v>3184</v>
      </c>
      <c r="B3186" s="85" t="s">
        <v>5263</v>
      </c>
      <c r="C3186" s="100" t="s">
        <v>8971</v>
      </c>
      <c r="D3186" s="90">
        <v>9229.5360000000001</v>
      </c>
      <c r="E3186" s="90">
        <v>9476.6139999999996</v>
      </c>
      <c r="F3186" s="90">
        <v>0</v>
      </c>
    </row>
    <row r="3187" spans="1:6" ht="25.5" x14ac:dyDescent="0.2">
      <c r="A3187" s="89">
        <v>3185</v>
      </c>
      <c r="B3187" s="85" t="s">
        <v>5264</v>
      </c>
      <c r="C3187" s="100" t="s">
        <v>5265</v>
      </c>
      <c r="D3187" s="90">
        <v>328.66699999999997</v>
      </c>
      <c r="E3187" s="90">
        <v>459.99700000000001</v>
      </c>
      <c r="F3187" s="90">
        <v>0</v>
      </c>
    </row>
    <row r="3188" spans="1:6" ht="25.5" x14ac:dyDescent="0.2">
      <c r="A3188" s="89">
        <v>3186</v>
      </c>
      <c r="B3188" s="85" t="s">
        <v>5266</v>
      </c>
      <c r="C3188" s="100" t="s">
        <v>5267</v>
      </c>
      <c r="D3188" s="90">
        <v>94.484999999999999</v>
      </c>
      <c r="E3188" s="90">
        <v>95.554000000000002</v>
      </c>
      <c r="F3188" s="90">
        <v>0</v>
      </c>
    </row>
    <row r="3189" spans="1:6" ht="25.5" x14ac:dyDescent="0.2">
      <c r="A3189" s="89">
        <v>3187</v>
      </c>
      <c r="B3189" s="85" t="s">
        <v>5268</v>
      </c>
      <c r="C3189" s="100" t="s">
        <v>5269</v>
      </c>
      <c r="D3189" s="90">
        <v>13.262</v>
      </c>
      <c r="E3189" s="90">
        <v>13.201000000000001</v>
      </c>
      <c r="F3189" s="90">
        <v>0</v>
      </c>
    </row>
    <row r="3190" spans="1:6" ht="25.5" x14ac:dyDescent="0.2">
      <c r="A3190" s="89">
        <v>3188</v>
      </c>
      <c r="B3190" s="85" t="s">
        <v>5270</v>
      </c>
      <c r="C3190" s="100" t="s">
        <v>5271</v>
      </c>
      <c r="D3190" s="90">
        <v>167.25200000000001</v>
      </c>
      <c r="E3190" s="90">
        <v>167.44900000000001</v>
      </c>
      <c r="F3190" s="90">
        <v>0</v>
      </c>
    </row>
    <row r="3191" spans="1:6" x14ac:dyDescent="0.2">
      <c r="A3191" s="89">
        <v>3189</v>
      </c>
      <c r="B3191" s="85" t="s">
        <v>5272</v>
      </c>
      <c r="C3191" s="100" t="s">
        <v>8972</v>
      </c>
      <c r="D3191" s="90">
        <v>181.85400000000001</v>
      </c>
      <c r="E3191" s="90">
        <v>182.761</v>
      </c>
      <c r="F3191" s="90">
        <v>0</v>
      </c>
    </row>
    <row r="3192" spans="1:6" x14ac:dyDescent="0.2">
      <c r="A3192" s="89">
        <v>3190</v>
      </c>
      <c r="B3192" s="85" t="s">
        <v>5273</v>
      </c>
      <c r="C3192" s="100" t="s">
        <v>8973</v>
      </c>
      <c r="D3192" s="90">
        <v>307.50299999999999</v>
      </c>
      <c r="E3192" s="90">
        <v>312.73099999999999</v>
      </c>
      <c r="F3192" s="90">
        <v>0</v>
      </c>
    </row>
    <row r="3193" spans="1:6" ht="25.5" x14ac:dyDescent="0.2">
      <c r="A3193" s="89">
        <v>3191</v>
      </c>
      <c r="B3193" s="85" t="s">
        <v>1673</v>
      </c>
      <c r="C3193" s="100" t="s">
        <v>1674</v>
      </c>
      <c r="D3193" s="90">
        <v>25528.567999999999</v>
      </c>
      <c r="E3193" s="90">
        <v>20124.621999999999</v>
      </c>
      <c r="F3193" s="90">
        <v>0</v>
      </c>
    </row>
    <row r="3194" spans="1:6" x14ac:dyDescent="0.2">
      <c r="A3194" s="89">
        <v>3192</v>
      </c>
      <c r="B3194" s="85" t="s">
        <v>1675</v>
      </c>
      <c r="C3194" s="100" t="s">
        <v>8974</v>
      </c>
      <c r="D3194" s="90">
        <v>1261.7639999999999</v>
      </c>
      <c r="E3194" s="90">
        <v>989.57799999999997</v>
      </c>
      <c r="F3194" s="90">
        <v>0</v>
      </c>
    </row>
    <row r="3195" spans="1:6" x14ac:dyDescent="0.2">
      <c r="A3195" s="89">
        <v>3193</v>
      </c>
      <c r="B3195" s="85" t="s">
        <v>1676</v>
      </c>
      <c r="C3195" s="100" t="s">
        <v>8975</v>
      </c>
      <c r="D3195" s="90">
        <v>55.540999999999997</v>
      </c>
      <c r="E3195" s="90">
        <v>56.143999999999998</v>
      </c>
      <c r="F3195" s="90">
        <v>0</v>
      </c>
    </row>
    <row r="3196" spans="1:6" ht="25.5" x14ac:dyDescent="0.2">
      <c r="A3196" s="89">
        <v>3194</v>
      </c>
      <c r="B3196" s="85" t="s">
        <v>1677</v>
      </c>
      <c r="C3196" s="100" t="s">
        <v>1678</v>
      </c>
      <c r="D3196" s="90">
        <v>120.107</v>
      </c>
      <c r="E3196" s="90">
        <v>119.718</v>
      </c>
      <c r="F3196" s="90">
        <v>0</v>
      </c>
    </row>
    <row r="3197" spans="1:6" x14ac:dyDescent="0.2">
      <c r="A3197" s="89">
        <v>3195</v>
      </c>
      <c r="B3197" s="85" t="s">
        <v>1679</v>
      </c>
      <c r="C3197" s="100" t="s">
        <v>8976</v>
      </c>
      <c r="D3197" s="90">
        <v>846.68200000000002</v>
      </c>
      <c r="E3197" s="90">
        <v>844.77200000000005</v>
      </c>
      <c r="F3197" s="90">
        <v>0</v>
      </c>
    </row>
    <row r="3198" spans="1:6" x14ac:dyDescent="0.2">
      <c r="A3198" s="89">
        <v>3196</v>
      </c>
      <c r="B3198" s="85" t="s">
        <v>5274</v>
      </c>
      <c r="C3198" s="100" t="s">
        <v>8977</v>
      </c>
      <c r="D3198" s="90">
        <v>229.34800000000001</v>
      </c>
      <c r="E3198" s="90">
        <v>334.154</v>
      </c>
      <c r="F3198" s="90">
        <v>0</v>
      </c>
    </row>
    <row r="3199" spans="1:6" x14ac:dyDescent="0.2">
      <c r="A3199" s="89">
        <v>3197</v>
      </c>
      <c r="B3199" s="85" t="s">
        <v>5275</v>
      </c>
      <c r="C3199" s="100" t="s">
        <v>8978</v>
      </c>
      <c r="D3199" s="90">
        <v>9.1769999999999996</v>
      </c>
      <c r="E3199" s="90">
        <v>13.122999999999999</v>
      </c>
      <c r="F3199" s="90">
        <v>0</v>
      </c>
    </row>
    <row r="3200" spans="1:6" x14ac:dyDescent="0.2">
      <c r="A3200" s="89">
        <v>3198</v>
      </c>
      <c r="B3200" s="85" t="s">
        <v>5276</v>
      </c>
      <c r="C3200" s="100" t="s">
        <v>8979</v>
      </c>
      <c r="D3200" s="90">
        <v>0.55000000000000004</v>
      </c>
      <c r="E3200" s="90">
        <v>0.78600000000000003</v>
      </c>
      <c r="F3200" s="90">
        <v>0</v>
      </c>
    </row>
    <row r="3201" spans="1:6" x14ac:dyDescent="0.2">
      <c r="A3201" s="89">
        <v>3199</v>
      </c>
      <c r="B3201" s="85" t="s">
        <v>5277</v>
      </c>
      <c r="C3201" s="100" t="s">
        <v>8980</v>
      </c>
      <c r="D3201" s="90">
        <v>0.375</v>
      </c>
      <c r="E3201" s="90">
        <v>0.35499999999999998</v>
      </c>
      <c r="F3201" s="90">
        <v>0</v>
      </c>
    </row>
    <row r="3202" spans="1:6" x14ac:dyDescent="0.2">
      <c r="A3202" s="89">
        <v>3200</v>
      </c>
      <c r="B3202" s="85" t="s">
        <v>1680</v>
      </c>
      <c r="C3202" s="100" t="s">
        <v>7362</v>
      </c>
      <c r="D3202" s="90">
        <v>2.024</v>
      </c>
      <c r="E3202" s="90">
        <v>2.8940000000000001</v>
      </c>
      <c r="F3202" s="90">
        <v>0</v>
      </c>
    </row>
    <row r="3203" spans="1:6" x14ac:dyDescent="0.2">
      <c r="A3203" s="89">
        <v>3201</v>
      </c>
      <c r="B3203" s="85" t="s">
        <v>5278</v>
      </c>
      <c r="C3203" s="100" t="s">
        <v>8981</v>
      </c>
      <c r="D3203" s="90">
        <v>0.754</v>
      </c>
      <c r="E3203" s="90">
        <v>1.0780000000000001</v>
      </c>
      <c r="F3203" s="90">
        <v>0</v>
      </c>
    </row>
    <row r="3204" spans="1:6" x14ac:dyDescent="0.2">
      <c r="A3204" s="89">
        <v>3202</v>
      </c>
      <c r="B3204" s="85" t="s">
        <v>5279</v>
      </c>
      <c r="C3204" s="100" t="s">
        <v>8982</v>
      </c>
      <c r="D3204" s="90">
        <v>0.98699999999999999</v>
      </c>
      <c r="E3204" s="90">
        <v>1.411</v>
      </c>
      <c r="F3204" s="90">
        <v>0</v>
      </c>
    </row>
    <row r="3205" spans="1:6" x14ac:dyDescent="0.2">
      <c r="A3205" s="89">
        <v>3203</v>
      </c>
      <c r="B3205" s="85" t="s">
        <v>5280</v>
      </c>
      <c r="C3205" s="100" t="s">
        <v>8983</v>
      </c>
      <c r="D3205" s="90">
        <v>251.66499999999999</v>
      </c>
      <c r="E3205" s="90">
        <v>251.279</v>
      </c>
      <c r="F3205" s="90">
        <v>0</v>
      </c>
    </row>
    <row r="3206" spans="1:6" x14ac:dyDescent="0.2">
      <c r="A3206" s="89">
        <v>3204</v>
      </c>
      <c r="B3206" s="85" t="s">
        <v>5281</v>
      </c>
      <c r="C3206" s="100" t="s">
        <v>8984</v>
      </c>
      <c r="D3206" s="90">
        <v>173.14699999999999</v>
      </c>
      <c r="E3206" s="90">
        <v>173.21700000000001</v>
      </c>
      <c r="F3206" s="90">
        <v>0</v>
      </c>
    </row>
    <row r="3207" spans="1:6" x14ac:dyDescent="0.2">
      <c r="A3207" s="89">
        <v>3205</v>
      </c>
      <c r="B3207" s="85" t="s">
        <v>5282</v>
      </c>
      <c r="C3207" s="100" t="s">
        <v>8985</v>
      </c>
      <c r="D3207" s="90">
        <v>1.85</v>
      </c>
      <c r="E3207" s="90">
        <v>1.8440000000000001</v>
      </c>
      <c r="F3207" s="90">
        <v>0</v>
      </c>
    </row>
    <row r="3208" spans="1:6" x14ac:dyDescent="0.2">
      <c r="A3208" s="89">
        <v>3206</v>
      </c>
      <c r="B3208" s="85" t="s">
        <v>5283</v>
      </c>
      <c r="C3208" s="100" t="s">
        <v>8986</v>
      </c>
      <c r="D3208" s="90">
        <v>0.48099999999999998</v>
      </c>
      <c r="E3208" s="90">
        <v>0.40600000000000003</v>
      </c>
      <c r="F3208" s="90">
        <v>0</v>
      </c>
    </row>
    <row r="3209" spans="1:6" x14ac:dyDescent="0.2">
      <c r="A3209" s="89">
        <v>3207</v>
      </c>
      <c r="B3209" s="85" t="s">
        <v>5284</v>
      </c>
      <c r="C3209" s="100" t="s">
        <v>8987</v>
      </c>
      <c r="D3209" s="90">
        <v>41.113</v>
      </c>
      <c r="E3209" s="90">
        <v>40.978999999999999</v>
      </c>
      <c r="F3209" s="90">
        <v>0</v>
      </c>
    </row>
    <row r="3210" spans="1:6" x14ac:dyDescent="0.2">
      <c r="A3210" s="89">
        <v>3208</v>
      </c>
      <c r="B3210" s="85" t="s">
        <v>5285</v>
      </c>
      <c r="C3210" s="100" t="s">
        <v>8988</v>
      </c>
      <c r="D3210" s="90">
        <v>78.007999999999996</v>
      </c>
      <c r="E3210" s="90">
        <v>81.305999999999997</v>
      </c>
      <c r="F3210" s="90">
        <v>0</v>
      </c>
    </row>
    <row r="3211" spans="1:6" x14ac:dyDescent="0.2">
      <c r="A3211" s="89">
        <v>3209</v>
      </c>
      <c r="B3211" s="85" t="s">
        <v>5286</v>
      </c>
      <c r="C3211" s="100" t="s">
        <v>8989</v>
      </c>
      <c r="D3211" s="90">
        <v>365.18700000000001</v>
      </c>
      <c r="E3211" s="90">
        <v>370.69</v>
      </c>
      <c r="F3211" s="90">
        <v>0</v>
      </c>
    </row>
    <row r="3212" spans="1:6" x14ac:dyDescent="0.2">
      <c r="A3212" s="89">
        <v>3210</v>
      </c>
      <c r="B3212" s="85" t="s">
        <v>5287</v>
      </c>
      <c r="C3212" s="100" t="s">
        <v>8990</v>
      </c>
      <c r="D3212" s="90">
        <v>12741.512000000001</v>
      </c>
      <c r="E3212" s="90">
        <v>36497.055999999997</v>
      </c>
      <c r="F3212" s="90">
        <v>0</v>
      </c>
    </row>
    <row r="3213" spans="1:6" x14ac:dyDescent="0.2">
      <c r="A3213" s="89">
        <v>3211</v>
      </c>
      <c r="B3213" s="85" t="s">
        <v>5288</v>
      </c>
      <c r="C3213" s="100" t="s">
        <v>8991</v>
      </c>
      <c r="D3213" s="90">
        <v>4818.9040000000005</v>
      </c>
      <c r="E3213" s="90">
        <v>13780.486999999999</v>
      </c>
      <c r="F3213" s="90">
        <v>0</v>
      </c>
    </row>
    <row r="3214" spans="1:6" x14ac:dyDescent="0.2">
      <c r="A3214" s="89">
        <v>3212</v>
      </c>
      <c r="B3214" s="85" t="s">
        <v>5289</v>
      </c>
      <c r="C3214" s="100" t="s">
        <v>8992</v>
      </c>
      <c r="D3214" s="90">
        <v>20578.738000000001</v>
      </c>
      <c r="E3214" s="90">
        <v>56186.495999999999</v>
      </c>
      <c r="F3214" s="90">
        <v>0</v>
      </c>
    </row>
    <row r="3215" spans="1:6" x14ac:dyDescent="0.2">
      <c r="A3215" s="89">
        <v>3213</v>
      </c>
      <c r="B3215" s="85" t="s">
        <v>5290</v>
      </c>
      <c r="C3215" s="100" t="s">
        <v>8993</v>
      </c>
      <c r="D3215" s="90">
        <v>3.2519999999999998</v>
      </c>
      <c r="E3215" s="90">
        <v>8.8759999999999994</v>
      </c>
      <c r="F3215" s="90">
        <v>0</v>
      </c>
    </row>
    <row r="3216" spans="1:6" x14ac:dyDescent="0.2">
      <c r="A3216" s="89">
        <v>3214</v>
      </c>
      <c r="B3216" s="85" t="s">
        <v>5291</v>
      </c>
      <c r="C3216" s="100" t="s">
        <v>8994</v>
      </c>
      <c r="D3216" s="90">
        <v>8.0830000000000002</v>
      </c>
      <c r="E3216" s="90">
        <v>22.195</v>
      </c>
      <c r="F3216" s="90">
        <v>0</v>
      </c>
    </row>
    <row r="3217" spans="1:6" x14ac:dyDescent="0.2">
      <c r="A3217" s="89">
        <v>3215</v>
      </c>
      <c r="B3217" s="85" t="s">
        <v>1681</v>
      </c>
      <c r="C3217" s="100" t="s">
        <v>8995</v>
      </c>
      <c r="D3217" s="90">
        <v>7032.2389999999996</v>
      </c>
      <c r="E3217" s="90">
        <v>7026.2610000000004</v>
      </c>
      <c r="F3217" s="90">
        <v>0</v>
      </c>
    </row>
    <row r="3218" spans="1:6" x14ac:dyDescent="0.2">
      <c r="A3218" s="89">
        <v>3216</v>
      </c>
      <c r="B3218" s="85" t="s">
        <v>1682</v>
      </c>
      <c r="C3218" s="100" t="s">
        <v>8996</v>
      </c>
      <c r="D3218" s="90">
        <v>377.04599999999999</v>
      </c>
      <c r="E3218" s="90">
        <v>1066.444</v>
      </c>
      <c r="F3218" s="90">
        <v>0</v>
      </c>
    </row>
    <row r="3219" spans="1:6" x14ac:dyDescent="0.2">
      <c r="A3219" s="89">
        <v>3217</v>
      </c>
      <c r="B3219" s="85" t="s">
        <v>1683</v>
      </c>
      <c r="C3219" s="100" t="s">
        <v>8997</v>
      </c>
      <c r="D3219" s="90">
        <v>211233.48800000001</v>
      </c>
      <c r="E3219" s="90">
        <v>210604.51199999999</v>
      </c>
      <c r="F3219" s="90">
        <v>0</v>
      </c>
    </row>
    <row r="3220" spans="1:6" x14ac:dyDescent="0.2">
      <c r="A3220" s="89">
        <v>3218</v>
      </c>
      <c r="B3220" s="85" t="s">
        <v>1684</v>
      </c>
      <c r="C3220" s="100" t="s">
        <v>7363</v>
      </c>
      <c r="D3220" s="90">
        <v>62870.224000000002</v>
      </c>
      <c r="E3220" s="90">
        <v>64444.656000000003</v>
      </c>
      <c r="F3220" s="90">
        <v>0</v>
      </c>
    </row>
    <row r="3221" spans="1:6" ht="25.5" x14ac:dyDescent="0.2">
      <c r="A3221" s="89">
        <v>3219</v>
      </c>
      <c r="B3221" s="85" t="s">
        <v>5292</v>
      </c>
      <c r="C3221" s="100" t="s">
        <v>1686</v>
      </c>
      <c r="D3221" s="90">
        <v>37122.983999999997</v>
      </c>
      <c r="E3221" s="90">
        <v>105984.856</v>
      </c>
      <c r="F3221" s="90">
        <v>0</v>
      </c>
    </row>
    <row r="3222" spans="1:6" ht="25.5" x14ac:dyDescent="0.2">
      <c r="A3222" s="89">
        <v>3220</v>
      </c>
      <c r="B3222" s="85" t="s">
        <v>1685</v>
      </c>
      <c r="C3222" s="100" t="s">
        <v>1686</v>
      </c>
      <c r="D3222" s="90">
        <v>485.87400000000002</v>
      </c>
      <c r="E3222" s="90">
        <v>1335.588</v>
      </c>
      <c r="F3222" s="90">
        <v>0</v>
      </c>
    </row>
    <row r="3223" spans="1:6" ht="25.5" x14ac:dyDescent="0.2">
      <c r="A3223" s="89">
        <v>3221</v>
      </c>
      <c r="B3223" s="85" t="s">
        <v>5293</v>
      </c>
      <c r="C3223" s="100" t="s">
        <v>5294</v>
      </c>
      <c r="D3223" s="90">
        <v>10.28</v>
      </c>
      <c r="E3223" s="90">
        <v>28.129000000000001</v>
      </c>
      <c r="F3223" s="90">
        <v>0</v>
      </c>
    </row>
    <row r="3224" spans="1:6" ht="25.5" x14ac:dyDescent="0.2">
      <c r="A3224" s="89">
        <v>3222</v>
      </c>
      <c r="B3224" s="85" t="s">
        <v>5295</v>
      </c>
      <c r="C3224" s="100" t="s">
        <v>5294</v>
      </c>
      <c r="D3224" s="90">
        <v>1006.574</v>
      </c>
      <c r="E3224" s="90">
        <v>2748.9270000000001</v>
      </c>
      <c r="F3224" s="90">
        <v>0</v>
      </c>
    </row>
    <row r="3225" spans="1:6" ht="25.5" x14ac:dyDescent="0.2">
      <c r="A3225" s="89">
        <v>3223</v>
      </c>
      <c r="B3225" s="85" t="s">
        <v>5296</v>
      </c>
      <c r="C3225" s="100" t="s">
        <v>5297</v>
      </c>
      <c r="D3225" s="90">
        <v>5718.3620000000001</v>
      </c>
      <c r="E3225" s="90">
        <v>15916.189</v>
      </c>
      <c r="F3225" s="90">
        <v>0</v>
      </c>
    </row>
    <row r="3226" spans="1:6" ht="25.5" x14ac:dyDescent="0.2">
      <c r="A3226" s="89">
        <v>3224</v>
      </c>
      <c r="B3226" s="85" t="s">
        <v>5298</v>
      </c>
      <c r="C3226" s="100" t="s">
        <v>5297</v>
      </c>
      <c r="D3226" s="90">
        <v>5656.7979999999998</v>
      </c>
      <c r="E3226" s="90">
        <v>16002.156000000001</v>
      </c>
      <c r="F3226" s="90">
        <v>0</v>
      </c>
    </row>
    <row r="3227" spans="1:6" ht="25.5" x14ac:dyDescent="0.2">
      <c r="A3227" s="89">
        <v>3225</v>
      </c>
      <c r="B3227" s="85" t="s">
        <v>5299</v>
      </c>
      <c r="C3227" s="100" t="s">
        <v>5300</v>
      </c>
      <c r="D3227" s="90">
        <v>8301.4650000000001</v>
      </c>
      <c r="E3227" s="90">
        <v>23555.276000000002</v>
      </c>
      <c r="F3227" s="90">
        <v>0</v>
      </c>
    </row>
    <row r="3228" spans="1:6" ht="25.5" x14ac:dyDescent="0.2">
      <c r="A3228" s="89">
        <v>3226</v>
      </c>
      <c r="B3228" s="85" t="s">
        <v>5301</v>
      </c>
      <c r="C3228" s="100" t="s">
        <v>5302</v>
      </c>
      <c r="D3228" s="90">
        <v>4362.6719999999996</v>
      </c>
      <c r="E3228" s="90">
        <v>12230.709000000001</v>
      </c>
      <c r="F3228" s="90">
        <v>0</v>
      </c>
    </row>
    <row r="3229" spans="1:6" ht="25.5" x14ac:dyDescent="0.2">
      <c r="A3229" s="89">
        <v>3227</v>
      </c>
      <c r="B3229" s="85" t="s">
        <v>5303</v>
      </c>
      <c r="C3229" s="100" t="s">
        <v>5304</v>
      </c>
      <c r="D3229" s="90">
        <v>1120.711</v>
      </c>
      <c r="E3229" s="90">
        <v>701.33</v>
      </c>
      <c r="F3229" s="90">
        <v>0</v>
      </c>
    </row>
    <row r="3230" spans="1:6" ht="25.5" x14ac:dyDescent="0.2">
      <c r="A3230" s="89">
        <v>3228</v>
      </c>
      <c r="B3230" s="85" t="s">
        <v>5305</v>
      </c>
      <c r="C3230" s="100" t="s">
        <v>8998</v>
      </c>
      <c r="D3230" s="90">
        <v>10895.578</v>
      </c>
      <c r="E3230" s="90">
        <v>11660.710999999999</v>
      </c>
      <c r="F3230" s="90">
        <v>0</v>
      </c>
    </row>
    <row r="3231" spans="1:6" ht="25.5" x14ac:dyDescent="0.2">
      <c r="A3231" s="89">
        <v>3229</v>
      </c>
      <c r="B3231" s="85" t="s">
        <v>5306</v>
      </c>
      <c r="C3231" s="100" t="s">
        <v>8999</v>
      </c>
      <c r="D3231" s="90">
        <v>78719.687999999995</v>
      </c>
      <c r="E3231" s="90">
        <v>78650.960000000006</v>
      </c>
      <c r="F3231" s="90">
        <v>0</v>
      </c>
    </row>
    <row r="3232" spans="1:6" x14ac:dyDescent="0.2">
      <c r="A3232" s="89">
        <v>3230</v>
      </c>
      <c r="B3232" s="85" t="s">
        <v>1687</v>
      </c>
      <c r="C3232" s="100" t="s">
        <v>9000</v>
      </c>
      <c r="D3232" s="90">
        <v>216.857</v>
      </c>
      <c r="E3232" s="90">
        <v>217.85400000000001</v>
      </c>
      <c r="F3232" s="90">
        <v>0</v>
      </c>
    </row>
    <row r="3233" spans="1:6" x14ac:dyDescent="0.2">
      <c r="A3233" s="89">
        <v>3231</v>
      </c>
      <c r="B3233" s="85" t="s">
        <v>5307</v>
      </c>
      <c r="C3233" s="100" t="s">
        <v>9001</v>
      </c>
      <c r="D3233" s="90">
        <v>1285.181</v>
      </c>
      <c r="E3233" s="90">
        <v>1276.479</v>
      </c>
      <c r="F3233" s="90">
        <v>0</v>
      </c>
    </row>
    <row r="3234" spans="1:6" ht="25.5" x14ac:dyDescent="0.2">
      <c r="A3234" s="89">
        <v>3232</v>
      </c>
      <c r="B3234" s="85" t="s">
        <v>5308</v>
      </c>
      <c r="C3234" s="100" t="s">
        <v>5309</v>
      </c>
      <c r="D3234" s="90">
        <v>930.33199999999999</v>
      </c>
      <c r="E3234" s="90">
        <v>932.76300000000003</v>
      </c>
      <c r="F3234" s="90">
        <v>0</v>
      </c>
    </row>
    <row r="3235" spans="1:6" ht="25.5" x14ac:dyDescent="0.2">
      <c r="A3235" s="89">
        <v>3233</v>
      </c>
      <c r="B3235" s="85" t="s">
        <v>1688</v>
      </c>
      <c r="C3235" s="100" t="s">
        <v>1689</v>
      </c>
      <c r="D3235" s="90">
        <v>7486.0140000000001</v>
      </c>
      <c r="E3235" s="90">
        <v>7468.32</v>
      </c>
      <c r="F3235" s="90">
        <v>0</v>
      </c>
    </row>
    <row r="3236" spans="1:6" x14ac:dyDescent="0.2">
      <c r="A3236" s="89">
        <v>3234</v>
      </c>
      <c r="B3236" s="85" t="s">
        <v>1690</v>
      </c>
      <c r="C3236" s="100" t="s">
        <v>7364</v>
      </c>
      <c r="D3236" s="90">
        <v>14639.04</v>
      </c>
      <c r="E3236" s="90">
        <v>15105.295</v>
      </c>
      <c r="F3236" s="90">
        <v>0</v>
      </c>
    </row>
    <row r="3237" spans="1:6" ht="25.5" x14ac:dyDescent="0.2">
      <c r="A3237" s="89">
        <v>3235</v>
      </c>
      <c r="B3237" s="85" t="s">
        <v>5310</v>
      </c>
      <c r="C3237" s="100" t="s">
        <v>5311</v>
      </c>
      <c r="D3237" s="90">
        <v>18.702999999999999</v>
      </c>
      <c r="E3237" s="90">
        <v>18.713000000000001</v>
      </c>
      <c r="F3237" s="90">
        <v>0</v>
      </c>
    </row>
    <row r="3238" spans="1:6" ht="25.5" x14ac:dyDescent="0.2">
      <c r="A3238" s="89">
        <v>3236</v>
      </c>
      <c r="B3238" s="85" t="s">
        <v>5312</v>
      </c>
      <c r="C3238" s="100" t="s">
        <v>5313</v>
      </c>
      <c r="D3238" s="90">
        <v>513.23599999999999</v>
      </c>
      <c r="E3238" s="90">
        <v>65.613</v>
      </c>
      <c r="F3238" s="90">
        <v>0</v>
      </c>
    </row>
    <row r="3239" spans="1:6" ht="25.5" x14ac:dyDescent="0.2">
      <c r="A3239" s="89">
        <v>3237</v>
      </c>
      <c r="B3239" s="85" t="s">
        <v>1691</v>
      </c>
      <c r="C3239" s="100" t="s">
        <v>7365</v>
      </c>
      <c r="D3239" s="90">
        <v>9770.0370000000003</v>
      </c>
      <c r="E3239" s="90">
        <v>10143.278</v>
      </c>
      <c r="F3239" s="90">
        <v>0</v>
      </c>
    </row>
    <row r="3240" spans="1:6" ht="25.5" x14ac:dyDescent="0.2">
      <c r="A3240" s="89">
        <v>3238</v>
      </c>
      <c r="B3240" s="85" t="s">
        <v>5314</v>
      </c>
      <c r="C3240" s="100" t="s">
        <v>9002</v>
      </c>
      <c r="D3240" s="90">
        <v>68.066999999999993</v>
      </c>
      <c r="E3240" s="90">
        <v>82.477999999999994</v>
      </c>
      <c r="F3240" s="90">
        <v>0</v>
      </c>
    </row>
    <row r="3241" spans="1:6" ht="25.5" x14ac:dyDescent="0.2">
      <c r="A3241" s="89">
        <v>3239</v>
      </c>
      <c r="B3241" s="85" t="s">
        <v>5315</v>
      </c>
      <c r="C3241" s="100" t="s">
        <v>5316</v>
      </c>
      <c r="D3241" s="90">
        <v>17714.191999999999</v>
      </c>
      <c r="E3241" s="90">
        <v>8.2050000000000001</v>
      </c>
      <c r="F3241" s="90">
        <v>0</v>
      </c>
    </row>
    <row r="3242" spans="1:6" ht="25.5" x14ac:dyDescent="0.2">
      <c r="A3242" s="89">
        <v>3240</v>
      </c>
      <c r="B3242" s="85" t="s">
        <v>1692</v>
      </c>
      <c r="C3242" s="100" t="s">
        <v>1693</v>
      </c>
      <c r="D3242" s="90">
        <v>481.03</v>
      </c>
      <c r="E3242" s="90">
        <v>461.22</v>
      </c>
      <c r="F3242" s="90">
        <v>0</v>
      </c>
    </row>
    <row r="3243" spans="1:6" ht="25.5" x14ac:dyDescent="0.2">
      <c r="A3243" s="89">
        <v>3241</v>
      </c>
      <c r="B3243" s="85" t="s">
        <v>1694</v>
      </c>
      <c r="C3243" s="100" t="s">
        <v>1674</v>
      </c>
      <c r="D3243" s="90">
        <v>24923.416000000001</v>
      </c>
      <c r="E3243" s="90">
        <v>19798.047999999999</v>
      </c>
      <c r="F3243" s="90">
        <v>0</v>
      </c>
    </row>
    <row r="3244" spans="1:6" x14ac:dyDescent="0.2">
      <c r="A3244" s="89">
        <v>3242</v>
      </c>
      <c r="B3244" s="85" t="s">
        <v>1695</v>
      </c>
      <c r="C3244" s="100" t="s">
        <v>7366</v>
      </c>
      <c r="D3244" s="90">
        <v>5818.9650000000001</v>
      </c>
      <c r="E3244" s="90">
        <v>4601.7700000000004</v>
      </c>
      <c r="F3244" s="90">
        <v>0</v>
      </c>
    </row>
    <row r="3245" spans="1:6" ht="25.5" x14ac:dyDescent="0.2">
      <c r="A3245" s="89">
        <v>3243</v>
      </c>
      <c r="B3245" s="85" t="s">
        <v>5317</v>
      </c>
      <c r="C3245" s="100" t="s">
        <v>5318</v>
      </c>
      <c r="D3245" s="90">
        <v>584.73099999999999</v>
      </c>
      <c r="E3245" s="90">
        <v>584.37699999999995</v>
      </c>
      <c r="F3245" s="90">
        <v>0</v>
      </c>
    </row>
    <row r="3246" spans="1:6" x14ac:dyDescent="0.2">
      <c r="A3246" s="89">
        <v>3244</v>
      </c>
      <c r="B3246" s="85" t="s">
        <v>5319</v>
      </c>
      <c r="C3246" s="100" t="s">
        <v>9003</v>
      </c>
      <c r="D3246" s="90">
        <v>930.30600000000004</v>
      </c>
      <c r="E3246" s="90">
        <v>1334.242</v>
      </c>
      <c r="F3246" s="90">
        <v>0</v>
      </c>
    </row>
    <row r="3247" spans="1:6" x14ac:dyDescent="0.2">
      <c r="A3247" s="89">
        <v>3245</v>
      </c>
      <c r="B3247" s="85" t="s">
        <v>1696</v>
      </c>
      <c r="C3247" s="100" t="s">
        <v>9004</v>
      </c>
      <c r="D3247" s="90">
        <v>1114.5039999999999</v>
      </c>
      <c r="E3247" s="90">
        <v>1579.41</v>
      </c>
      <c r="F3247" s="90">
        <v>0</v>
      </c>
    </row>
    <row r="3248" spans="1:6" x14ac:dyDescent="0.2">
      <c r="A3248" s="89">
        <v>3246</v>
      </c>
      <c r="B3248" s="85" t="s">
        <v>5320</v>
      </c>
      <c r="C3248" s="100" t="s">
        <v>9005</v>
      </c>
      <c r="D3248" s="90">
        <v>2776.7260000000001</v>
      </c>
      <c r="E3248" s="90">
        <v>9594.3520000000008</v>
      </c>
      <c r="F3248" s="90">
        <v>0</v>
      </c>
    </row>
    <row r="3249" spans="1:6" ht="25.5" x14ac:dyDescent="0.2">
      <c r="A3249" s="89">
        <v>3247</v>
      </c>
      <c r="B3249" s="85" t="s">
        <v>5321</v>
      </c>
      <c r="C3249" s="100" t="s">
        <v>5322</v>
      </c>
      <c r="D3249" s="90">
        <v>772.5</v>
      </c>
      <c r="E3249" s="90">
        <v>6978.4530000000004</v>
      </c>
      <c r="F3249" s="90">
        <v>0</v>
      </c>
    </row>
    <row r="3250" spans="1:6" ht="25.5" x14ac:dyDescent="0.2">
      <c r="A3250" s="89">
        <v>3248</v>
      </c>
      <c r="B3250" s="85" t="s">
        <v>5323</v>
      </c>
      <c r="C3250" s="100" t="s">
        <v>9006</v>
      </c>
      <c r="D3250" s="90">
        <v>178.37299999999999</v>
      </c>
      <c r="E3250" s="90">
        <v>493.45699999999999</v>
      </c>
      <c r="F3250" s="90">
        <v>0</v>
      </c>
    </row>
    <row r="3251" spans="1:6" x14ac:dyDescent="0.2">
      <c r="A3251" s="89">
        <v>3249</v>
      </c>
      <c r="B3251" s="85" t="s">
        <v>5324</v>
      </c>
      <c r="C3251" s="100" t="s">
        <v>9007</v>
      </c>
      <c r="D3251" s="90">
        <v>1.9410000000000001</v>
      </c>
      <c r="E3251" s="90">
        <v>5.3140000000000001</v>
      </c>
      <c r="F3251" s="90">
        <v>0</v>
      </c>
    </row>
    <row r="3252" spans="1:6" x14ac:dyDescent="0.2">
      <c r="A3252" s="89">
        <v>3250</v>
      </c>
      <c r="B3252" s="85" t="s">
        <v>5325</v>
      </c>
      <c r="C3252" s="100" t="s">
        <v>9008</v>
      </c>
      <c r="D3252" s="90">
        <v>40.042000000000002</v>
      </c>
      <c r="E3252" s="90">
        <v>40.118000000000002</v>
      </c>
      <c r="F3252" s="90">
        <v>0</v>
      </c>
    </row>
    <row r="3253" spans="1:6" ht="25.5" x14ac:dyDescent="0.2">
      <c r="A3253" s="89">
        <v>3251</v>
      </c>
      <c r="B3253" s="85" t="s">
        <v>5326</v>
      </c>
      <c r="C3253" s="100" t="s">
        <v>5327</v>
      </c>
      <c r="D3253" s="90">
        <v>482.81400000000002</v>
      </c>
      <c r="E3253" s="90">
        <v>492.45499999999998</v>
      </c>
      <c r="F3253" s="90">
        <v>0</v>
      </c>
    </row>
    <row r="3254" spans="1:6" x14ac:dyDescent="0.2">
      <c r="A3254" s="89">
        <v>3252</v>
      </c>
      <c r="B3254" s="85" t="s">
        <v>5328</v>
      </c>
      <c r="C3254" s="100" t="s">
        <v>9009</v>
      </c>
      <c r="D3254" s="90">
        <v>0.80800000000000005</v>
      </c>
      <c r="E3254" s="90">
        <v>0.80500000000000005</v>
      </c>
      <c r="F3254" s="90">
        <v>0</v>
      </c>
    </row>
    <row r="3255" spans="1:6" x14ac:dyDescent="0.2">
      <c r="A3255" s="89">
        <v>3253</v>
      </c>
      <c r="B3255" s="85" t="s">
        <v>1697</v>
      </c>
      <c r="C3255" s="100" t="s">
        <v>9010</v>
      </c>
      <c r="D3255" s="90">
        <v>388.02600000000001</v>
      </c>
      <c r="E3255" s="90">
        <v>391.55</v>
      </c>
      <c r="F3255" s="90">
        <v>0</v>
      </c>
    </row>
    <row r="3256" spans="1:6" x14ac:dyDescent="0.2">
      <c r="A3256" s="89">
        <v>3254</v>
      </c>
      <c r="B3256" s="85" t="s">
        <v>5329</v>
      </c>
      <c r="C3256" s="100" t="s">
        <v>9011</v>
      </c>
      <c r="D3256" s="90">
        <v>61736.116000000002</v>
      </c>
      <c r="E3256" s="90">
        <v>175570.54399999999</v>
      </c>
      <c r="F3256" s="90">
        <v>0</v>
      </c>
    </row>
    <row r="3257" spans="1:6" x14ac:dyDescent="0.2">
      <c r="A3257" s="89">
        <v>3255</v>
      </c>
      <c r="B3257" s="85" t="s">
        <v>5330</v>
      </c>
      <c r="C3257" s="100" t="s">
        <v>9012</v>
      </c>
      <c r="D3257" s="90">
        <v>35756.112000000001</v>
      </c>
      <c r="E3257" s="90">
        <v>102508.25599999999</v>
      </c>
      <c r="F3257" s="90">
        <v>0</v>
      </c>
    </row>
    <row r="3258" spans="1:6" x14ac:dyDescent="0.2">
      <c r="A3258" s="89">
        <v>3256</v>
      </c>
      <c r="B3258" s="85" t="s">
        <v>5331</v>
      </c>
      <c r="C3258" s="100" t="s">
        <v>9013</v>
      </c>
      <c r="D3258" s="90">
        <v>372.49700000000001</v>
      </c>
      <c r="E3258" s="90">
        <v>1068.0830000000001</v>
      </c>
      <c r="F3258" s="90">
        <v>0</v>
      </c>
    </row>
    <row r="3259" spans="1:6" x14ac:dyDescent="0.2">
      <c r="A3259" s="89">
        <v>3257</v>
      </c>
      <c r="B3259" s="85" t="s">
        <v>1698</v>
      </c>
      <c r="C3259" s="100" t="s">
        <v>9014</v>
      </c>
      <c r="D3259" s="90">
        <v>1674.8109999999999</v>
      </c>
      <c r="E3259" s="90">
        <v>4572.9430000000002</v>
      </c>
      <c r="F3259" s="90">
        <v>0</v>
      </c>
    </row>
    <row r="3260" spans="1:6" x14ac:dyDescent="0.2">
      <c r="A3260" s="89">
        <v>3258</v>
      </c>
      <c r="B3260" s="85" t="s">
        <v>1699</v>
      </c>
      <c r="C3260" s="100" t="s">
        <v>9015</v>
      </c>
      <c r="D3260" s="90">
        <v>0.68899999999999995</v>
      </c>
      <c r="E3260" s="90">
        <v>1.879</v>
      </c>
      <c r="F3260" s="90">
        <v>0</v>
      </c>
    </row>
    <row r="3261" spans="1:6" x14ac:dyDescent="0.2">
      <c r="A3261" s="89">
        <v>3259</v>
      </c>
      <c r="B3261" s="85" t="s">
        <v>5332</v>
      </c>
      <c r="C3261" s="100" t="s">
        <v>9016</v>
      </c>
      <c r="D3261" s="90">
        <v>4.4550000000000001</v>
      </c>
      <c r="E3261" s="90">
        <v>12.223000000000001</v>
      </c>
      <c r="F3261" s="90">
        <v>0</v>
      </c>
    </row>
    <row r="3262" spans="1:6" x14ac:dyDescent="0.2">
      <c r="A3262" s="89">
        <v>3260</v>
      </c>
      <c r="B3262" s="85" t="s">
        <v>5333</v>
      </c>
      <c r="C3262" s="100" t="s">
        <v>9017</v>
      </c>
      <c r="D3262" s="90">
        <v>795.89599999999996</v>
      </c>
      <c r="E3262" s="90">
        <v>2272.1979999999999</v>
      </c>
      <c r="F3262" s="90">
        <v>0</v>
      </c>
    </row>
    <row r="3263" spans="1:6" x14ac:dyDescent="0.2">
      <c r="A3263" s="89">
        <v>3261</v>
      </c>
      <c r="B3263" s="85" t="s">
        <v>1700</v>
      </c>
      <c r="C3263" s="100" t="s">
        <v>9018</v>
      </c>
      <c r="D3263" s="90">
        <v>2343.0210000000002</v>
      </c>
      <c r="E3263" s="90">
        <v>6396.92</v>
      </c>
      <c r="F3263" s="90">
        <v>0</v>
      </c>
    </row>
    <row r="3264" spans="1:6" x14ac:dyDescent="0.2">
      <c r="A3264" s="89">
        <v>3262</v>
      </c>
      <c r="B3264" s="85" t="s">
        <v>5334</v>
      </c>
      <c r="C3264" s="100" t="s">
        <v>9019</v>
      </c>
      <c r="D3264" s="90">
        <v>22.100999999999999</v>
      </c>
      <c r="E3264" s="90">
        <v>22.123999999999999</v>
      </c>
      <c r="F3264" s="90">
        <v>0</v>
      </c>
    </row>
    <row r="3265" spans="1:6" x14ac:dyDescent="0.2">
      <c r="A3265" s="89">
        <v>3263</v>
      </c>
      <c r="B3265" s="85" t="s">
        <v>5335</v>
      </c>
      <c r="C3265" s="100" t="s">
        <v>9020</v>
      </c>
      <c r="D3265" s="90">
        <v>9560.08</v>
      </c>
      <c r="E3265" s="90">
        <v>13712.736000000001</v>
      </c>
      <c r="F3265" s="90">
        <v>0</v>
      </c>
    </row>
    <row r="3266" spans="1:6" x14ac:dyDescent="0.2">
      <c r="A3266" s="89">
        <v>3264</v>
      </c>
      <c r="B3266" s="85" t="s">
        <v>5336</v>
      </c>
      <c r="C3266" s="100" t="s">
        <v>9021</v>
      </c>
      <c r="D3266" s="90">
        <v>118.27</v>
      </c>
      <c r="E3266" s="90">
        <v>169.32300000000001</v>
      </c>
      <c r="F3266" s="90">
        <v>0</v>
      </c>
    </row>
    <row r="3267" spans="1:6" x14ac:dyDescent="0.2">
      <c r="A3267" s="89">
        <v>3265</v>
      </c>
      <c r="B3267" s="85" t="s">
        <v>1701</v>
      </c>
      <c r="C3267" s="100" t="s">
        <v>9022</v>
      </c>
      <c r="D3267" s="90">
        <v>2.423</v>
      </c>
      <c r="E3267" s="90">
        <v>6.7439999999999998</v>
      </c>
      <c r="F3267" s="90">
        <v>0</v>
      </c>
    </row>
    <row r="3268" spans="1:6" x14ac:dyDescent="0.2">
      <c r="A3268" s="89">
        <v>3266</v>
      </c>
      <c r="B3268" s="85" t="s">
        <v>5337</v>
      </c>
      <c r="C3268" s="100" t="s">
        <v>9023</v>
      </c>
      <c r="D3268" s="90">
        <v>554.85699999999997</v>
      </c>
      <c r="E3268" s="90">
        <v>577.08100000000002</v>
      </c>
      <c r="F3268" s="90">
        <v>0</v>
      </c>
    </row>
    <row r="3269" spans="1:6" x14ac:dyDescent="0.2">
      <c r="A3269" s="89">
        <v>3267</v>
      </c>
      <c r="B3269" s="85" t="s">
        <v>1702</v>
      </c>
      <c r="C3269" s="100" t="s">
        <v>9024</v>
      </c>
      <c r="D3269" s="90">
        <v>20055.405999999999</v>
      </c>
      <c r="E3269" s="90">
        <v>16770.243999999999</v>
      </c>
      <c r="F3269" s="90">
        <v>0</v>
      </c>
    </row>
    <row r="3270" spans="1:6" x14ac:dyDescent="0.2">
      <c r="A3270" s="89">
        <v>3268</v>
      </c>
      <c r="B3270" s="85" t="s">
        <v>5338</v>
      </c>
      <c r="C3270" s="100" t="s">
        <v>7521</v>
      </c>
      <c r="D3270" s="90">
        <v>1820.7449999999999</v>
      </c>
      <c r="E3270" s="90">
        <v>2603.7959999999998</v>
      </c>
      <c r="F3270" s="90">
        <v>0</v>
      </c>
    </row>
    <row r="3271" spans="1:6" x14ac:dyDescent="0.2">
      <c r="A3271" s="89">
        <v>3269</v>
      </c>
      <c r="B3271" s="85" t="s">
        <v>5339</v>
      </c>
      <c r="C3271" s="100" t="s">
        <v>7529</v>
      </c>
      <c r="D3271" s="90">
        <v>89664.784</v>
      </c>
      <c r="E3271" s="90">
        <v>41021.584000000003</v>
      </c>
      <c r="F3271" s="90">
        <v>0</v>
      </c>
    </row>
    <row r="3272" spans="1:6" x14ac:dyDescent="0.2">
      <c r="A3272" s="89">
        <v>3270</v>
      </c>
      <c r="B3272" s="85" t="s">
        <v>5340</v>
      </c>
      <c r="C3272" s="100" t="s">
        <v>7530</v>
      </c>
      <c r="D3272" s="90">
        <v>0.73399999999999999</v>
      </c>
      <c r="E3272" s="90">
        <v>1.6819999999999999</v>
      </c>
      <c r="F3272" s="90">
        <v>0</v>
      </c>
    </row>
    <row r="3273" spans="1:6" x14ac:dyDescent="0.2">
      <c r="A3273" s="89">
        <v>3271</v>
      </c>
      <c r="B3273" s="85" t="s">
        <v>5341</v>
      </c>
      <c r="C3273" s="100" t="s">
        <v>7536</v>
      </c>
      <c r="D3273" s="90">
        <v>0.23599999999999999</v>
      </c>
      <c r="E3273" s="90">
        <v>0</v>
      </c>
      <c r="F3273" s="90">
        <v>0</v>
      </c>
    </row>
    <row r="3274" spans="1:6" ht="25.5" x14ac:dyDescent="0.2">
      <c r="A3274" s="89">
        <v>3272</v>
      </c>
      <c r="B3274" s="85" t="s">
        <v>5342</v>
      </c>
      <c r="C3274" s="100" t="s">
        <v>7203</v>
      </c>
      <c r="D3274" s="90">
        <v>16.914999999999999</v>
      </c>
      <c r="E3274" s="90">
        <v>0.19500000000000001</v>
      </c>
      <c r="F3274" s="90">
        <v>0</v>
      </c>
    </row>
    <row r="3275" spans="1:6" x14ac:dyDescent="0.2">
      <c r="A3275" s="89">
        <v>3273</v>
      </c>
      <c r="B3275" s="85" t="s">
        <v>5343</v>
      </c>
      <c r="C3275" s="100" t="s">
        <v>7537</v>
      </c>
      <c r="D3275" s="90">
        <v>0.23899999999999999</v>
      </c>
      <c r="E3275" s="90">
        <v>0</v>
      </c>
      <c r="F3275" s="90">
        <v>0</v>
      </c>
    </row>
    <row r="3276" spans="1:6" x14ac:dyDescent="0.2">
      <c r="A3276" s="89">
        <v>3274</v>
      </c>
      <c r="B3276" s="85" t="s">
        <v>5344</v>
      </c>
      <c r="C3276" s="100" t="s">
        <v>7538</v>
      </c>
      <c r="D3276" s="90">
        <v>0.53300000000000003</v>
      </c>
      <c r="E3276" s="90">
        <v>0</v>
      </c>
      <c r="F3276" s="90">
        <v>0</v>
      </c>
    </row>
    <row r="3277" spans="1:6" ht="25.5" x14ac:dyDescent="0.2">
      <c r="A3277" s="89">
        <v>3275</v>
      </c>
      <c r="B3277" s="85" t="s">
        <v>5345</v>
      </c>
      <c r="C3277" s="100" t="s">
        <v>504</v>
      </c>
      <c r="D3277" s="90">
        <v>0.35399999999999998</v>
      </c>
      <c r="E3277" s="90">
        <v>0</v>
      </c>
      <c r="F3277" s="90">
        <v>0</v>
      </c>
    </row>
    <row r="3278" spans="1:6" x14ac:dyDescent="0.2">
      <c r="A3278" s="89">
        <v>3276</v>
      </c>
      <c r="B3278" s="85" t="s">
        <v>5346</v>
      </c>
      <c r="C3278" s="100" t="s">
        <v>7542</v>
      </c>
      <c r="D3278" s="90">
        <v>3.5329999999999999</v>
      </c>
      <c r="E3278" s="90">
        <v>0</v>
      </c>
      <c r="F3278" s="90">
        <v>0</v>
      </c>
    </row>
    <row r="3279" spans="1:6" x14ac:dyDescent="0.2">
      <c r="A3279" s="89">
        <v>3277</v>
      </c>
      <c r="B3279" s="85" t="s">
        <v>5347</v>
      </c>
      <c r="C3279" s="100" t="s">
        <v>7543</v>
      </c>
      <c r="D3279" s="90">
        <v>1.7509999999999999</v>
      </c>
      <c r="E3279" s="90">
        <v>0</v>
      </c>
      <c r="F3279" s="90">
        <v>0</v>
      </c>
    </row>
    <row r="3280" spans="1:6" x14ac:dyDescent="0.2">
      <c r="A3280" s="89">
        <v>3278</v>
      </c>
      <c r="B3280" s="85" t="s">
        <v>5348</v>
      </c>
      <c r="C3280" s="100" t="s">
        <v>7548</v>
      </c>
      <c r="D3280" s="90">
        <v>0.66400000000000003</v>
      </c>
      <c r="E3280" s="90">
        <v>0</v>
      </c>
      <c r="F3280" s="90">
        <v>0</v>
      </c>
    </row>
    <row r="3281" spans="1:6" ht="25.5" x14ac:dyDescent="0.2">
      <c r="A3281" s="89">
        <v>3279</v>
      </c>
      <c r="B3281" s="85" t="s">
        <v>5349</v>
      </c>
      <c r="C3281" s="100" t="s">
        <v>5350</v>
      </c>
      <c r="D3281" s="90">
        <v>8.8999999999999996E-2</v>
      </c>
      <c r="E3281" s="90">
        <v>0.24199999999999999</v>
      </c>
      <c r="F3281" s="90">
        <v>0</v>
      </c>
    </row>
    <row r="3282" spans="1:6" x14ac:dyDescent="0.2">
      <c r="A3282" s="89">
        <v>3280</v>
      </c>
      <c r="B3282" s="85" t="s">
        <v>5351</v>
      </c>
      <c r="C3282" s="100" t="s">
        <v>9025</v>
      </c>
      <c r="D3282" s="90">
        <v>2.6379999999999999</v>
      </c>
      <c r="E3282" s="90">
        <v>7.3289999999999997</v>
      </c>
      <c r="F3282" s="90">
        <v>0</v>
      </c>
    </row>
    <row r="3283" spans="1:6" ht="25.5" x14ac:dyDescent="0.2">
      <c r="A3283" s="89">
        <v>3281</v>
      </c>
      <c r="B3283" s="85" t="s">
        <v>5352</v>
      </c>
      <c r="C3283" s="100" t="s">
        <v>5353</v>
      </c>
      <c r="D3283" s="90">
        <v>2.2069999999999999</v>
      </c>
      <c r="E3283" s="90">
        <v>2.2000000000000002</v>
      </c>
      <c r="F3283" s="90">
        <v>0</v>
      </c>
    </row>
    <row r="3284" spans="1:6" x14ac:dyDescent="0.2">
      <c r="A3284" s="89">
        <v>3282</v>
      </c>
      <c r="B3284" s="85" t="s">
        <v>5354</v>
      </c>
      <c r="C3284" s="100" t="s">
        <v>20807</v>
      </c>
      <c r="D3284" s="90">
        <v>2.5000000000000001E-2</v>
      </c>
      <c r="E3284" s="90">
        <v>0</v>
      </c>
      <c r="F3284" s="90">
        <v>0</v>
      </c>
    </row>
    <row r="3285" spans="1:6" x14ac:dyDescent="0.2">
      <c r="A3285" s="89">
        <v>3283</v>
      </c>
      <c r="B3285" s="85" t="s">
        <v>5355</v>
      </c>
      <c r="C3285" s="100" t="s">
        <v>9026</v>
      </c>
      <c r="D3285" s="90">
        <v>0.28399999999999997</v>
      </c>
      <c r="E3285" s="90">
        <v>0.40600000000000003</v>
      </c>
      <c r="F3285" s="90">
        <v>0</v>
      </c>
    </row>
    <row r="3286" spans="1:6" x14ac:dyDescent="0.2">
      <c r="A3286" s="89">
        <v>3284</v>
      </c>
      <c r="B3286" s="85" t="s">
        <v>5356</v>
      </c>
      <c r="C3286" s="100" t="s">
        <v>9027</v>
      </c>
      <c r="D3286" s="90">
        <v>266.92099999999999</v>
      </c>
      <c r="E3286" s="90">
        <v>399.94299999999998</v>
      </c>
      <c r="F3286" s="90">
        <v>0</v>
      </c>
    </row>
    <row r="3287" spans="1:6" x14ac:dyDescent="0.2">
      <c r="A3287" s="89">
        <v>3285</v>
      </c>
      <c r="B3287" s="85" t="s">
        <v>5357</v>
      </c>
      <c r="C3287" s="100" t="s">
        <v>20808</v>
      </c>
      <c r="D3287" s="90">
        <v>0.01</v>
      </c>
      <c r="E3287" s="90">
        <v>0</v>
      </c>
      <c r="F3287" s="90">
        <v>0</v>
      </c>
    </row>
    <row r="3288" spans="1:6" x14ac:dyDescent="0.2">
      <c r="A3288" s="89">
        <v>3286</v>
      </c>
      <c r="B3288" s="85" t="s">
        <v>5358</v>
      </c>
      <c r="C3288" s="100" t="s">
        <v>20809</v>
      </c>
      <c r="D3288" s="90">
        <v>0</v>
      </c>
      <c r="E3288" s="90">
        <v>0</v>
      </c>
      <c r="F3288" s="90">
        <v>0</v>
      </c>
    </row>
    <row r="3289" spans="1:6" ht="25.5" x14ac:dyDescent="0.2">
      <c r="A3289" s="89">
        <v>3287</v>
      </c>
      <c r="B3289" s="85" t="s">
        <v>5359</v>
      </c>
      <c r="C3289" s="100" t="s">
        <v>5360</v>
      </c>
      <c r="D3289" s="90">
        <v>9.1959999999999997</v>
      </c>
      <c r="E3289" s="90">
        <v>9.2309999999999999</v>
      </c>
      <c r="F3289" s="90">
        <v>0</v>
      </c>
    </row>
    <row r="3290" spans="1:6" x14ac:dyDescent="0.2">
      <c r="A3290" s="89">
        <v>3288</v>
      </c>
      <c r="B3290" s="85" t="s">
        <v>5361</v>
      </c>
      <c r="C3290" s="100" t="s">
        <v>9028</v>
      </c>
      <c r="D3290" s="90">
        <v>20.484999999999999</v>
      </c>
      <c r="E3290" s="90">
        <v>20.417000000000002</v>
      </c>
      <c r="F3290" s="90">
        <v>0</v>
      </c>
    </row>
    <row r="3291" spans="1:6" ht="25.5" x14ac:dyDescent="0.2">
      <c r="A3291" s="89">
        <v>3289</v>
      </c>
      <c r="B3291" s="85" t="s">
        <v>5362</v>
      </c>
      <c r="C3291" s="100" t="s">
        <v>9029</v>
      </c>
      <c r="D3291" s="90">
        <v>38.607999999999997</v>
      </c>
      <c r="E3291" s="90">
        <v>37.764000000000003</v>
      </c>
      <c r="F3291" s="90">
        <v>0</v>
      </c>
    </row>
    <row r="3292" spans="1:6" x14ac:dyDescent="0.2">
      <c r="A3292" s="89">
        <v>3290</v>
      </c>
      <c r="B3292" s="85" t="s">
        <v>5363</v>
      </c>
      <c r="C3292" s="100" t="s">
        <v>9030</v>
      </c>
      <c r="D3292" s="90">
        <v>10.763999999999999</v>
      </c>
      <c r="E3292" s="90">
        <v>10.728</v>
      </c>
      <c r="F3292" s="90">
        <v>0</v>
      </c>
    </row>
    <row r="3293" spans="1:6" x14ac:dyDescent="0.2">
      <c r="A3293" s="89">
        <v>3291</v>
      </c>
      <c r="B3293" s="85" t="s">
        <v>5364</v>
      </c>
      <c r="C3293" s="100" t="s">
        <v>9031</v>
      </c>
      <c r="D3293" s="90">
        <v>24.452999999999999</v>
      </c>
      <c r="E3293" s="90">
        <v>24.370999999999999</v>
      </c>
      <c r="F3293" s="90">
        <v>0</v>
      </c>
    </row>
    <row r="3294" spans="1:6" x14ac:dyDescent="0.2">
      <c r="A3294" s="89">
        <v>3292</v>
      </c>
      <c r="B3294" s="85" t="s">
        <v>5365</v>
      </c>
      <c r="C3294" s="100" t="s">
        <v>7555</v>
      </c>
      <c r="D3294" s="90">
        <v>11.875</v>
      </c>
      <c r="E3294" s="90">
        <v>0</v>
      </c>
      <c r="F3294" s="90">
        <v>0</v>
      </c>
    </row>
    <row r="3295" spans="1:6" x14ac:dyDescent="0.2">
      <c r="A3295" s="89">
        <v>3293</v>
      </c>
      <c r="B3295" s="85" t="s">
        <v>5366</v>
      </c>
      <c r="C3295" s="100" t="s">
        <v>9032</v>
      </c>
      <c r="D3295" s="90">
        <v>56.137999999999998</v>
      </c>
      <c r="E3295" s="90">
        <v>56.015999999999998</v>
      </c>
      <c r="F3295" s="90">
        <v>0</v>
      </c>
    </row>
    <row r="3296" spans="1:6" x14ac:dyDescent="0.2">
      <c r="A3296" s="89">
        <v>3294</v>
      </c>
      <c r="B3296" s="85" t="s">
        <v>5367</v>
      </c>
      <c r="C3296" s="100" t="s">
        <v>7556</v>
      </c>
      <c r="D3296" s="90">
        <v>279.19600000000003</v>
      </c>
      <c r="E3296" s="90">
        <v>290.99400000000003</v>
      </c>
      <c r="F3296" s="90">
        <v>0</v>
      </c>
    </row>
    <row r="3297" spans="1:6" x14ac:dyDescent="0.2">
      <c r="A3297" s="89">
        <v>3295</v>
      </c>
      <c r="B3297" s="85" t="s">
        <v>5368</v>
      </c>
      <c r="C3297" s="100" t="s">
        <v>9033</v>
      </c>
      <c r="D3297" s="90">
        <v>0.54900000000000004</v>
      </c>
      <c r="E3297" s="90">
        <v>0.54800000000000004</v>
      </c>
      <c r="F3297" s="90">
        <v>0</v>
      </c>
    </row>
    <row r="3298" spans="1:6" x14ac:dyDescent="0.2">
      <c r="A3298" s="89">
        <v>3296</v>
      </c>
      <c r="B3298" s="85" t="s">
        <v>5369</v>
      </c>
      <c r="C3298" s="100" t="s">
        <v>9034</v>
      </c>
      <c r="D3298" s="90">
        <v>42.106999999999999</v>
      </c>
      <c r="E3298" s="90">
        <v>42.097000000000001</v>
      </c>
      <c r="F3298" s="90">
        <v>0</v>
      </c>
    </row>
    <row r="3299" spans="1:6" x14ac:dyDescent="0.2">
      <c r="A3299" s="89">
        <v>3297</v>
      </c>
      <c r="B3299" s="85" t="s">
        <v>5370</v>
      </c>
      <c r="C3299" s="100" t="s">
        <v>7557</v>
      </c>
      <c r="D3299" s="90">
        <v>0.51600000000000001</v>
      </c>
      <c r="E3299" s="90">
        <v>1.028</v>
      </c>
      <c r="F3299" s="90">
        <v>0</v>
      </c>
    </row>
    <row r="3300" spans="1:6" ht="25.5" x14ac:dyDescent="0.2">
      <c r="A3300" s="89">
        <v>3298</v>
      </c>
      <c r="B3300" s="85" t="s">
        <v>1703</v>
      </c>
      <c r="C3300" s="100" t="s">
        <v>1704</v>
      </c>
      <c r="D3300" s="90">
        <v>11259.409</v>
      </c>
      <c r="E3300" s="90">
        <v>9.1</v>
      </c>
      <c r="F3300" s="90">
        <v>0</v>
      </c>
    </row>
    <row r="3301" spans="1:6" ht="25.5" x14ac:dyDescent="0.2">
      <c r="A3301" s="89">
        <v>3299</v>
      </c>
      <c r="B3301" s="85" t="s">
        <v>5371</v>
      </c>
      <c r="C3301" s="100" t="s">
        <v>5372</v>
      </c>
      <c r="D3301" s="90">
        <v>2478.962</v>
      </c>
      <c r="E3301" s="90">
        <v>2.7949999999999999</v>
      </c>
      <c r="F3301" s="90">
        <v>0</v>
      </c>
    </row>
    <row r="3302" spans="1:6" ht="25.5" x14ac:dyDescent="0.2">
      <c r="A3302" s="89">
        <v>3300</v>
      </c>
      <c r="B3302" s="85" t="s">
        <v>1705</v>
      </c>
      <c r="C3302" s="100" t="s">
        <v>1706</v>
      </c>
      <c r="D3302" s="90">
        <v>287.52100000000002</v>
      </c>
      <c r="E3302" s="90">
        <v>1.82</v>
      </c>
      <c r="F3302" s="90">
        <v>0</v>
      </c>
    </row>
    <row r="3303" spans="1:6" ht="25.5" x14ac:dyDescent="0.2">
      <c r="A3303" s="89">
        <v>3301</v>
      </c>
      <c r="B3303" s="85" t="s">
        <v>1707</v>
      </c>
      <c r="C3303" s="100" t="s">
        <v>1708</v>
      </c>
      <c r="D3303" s="90">
        <v>60.35</v>
      </c>
      <c r="E3303" s="90">
        <v>0.58499999999999996</v>
      </c>
      <c r="F3303" s="90">
        <v>0</v>
      </c>
    </row>
    <row r="3304" spans="1:6" ht="25.5" x14ac:dyDescent="0.2">
      <c r="A3304" s="89">
        <v>3302</v>
      </c>
      <c r="B3304" s="85" t="s">
        <v>5373</v>
      </c>
      <c r="C3304" s="100" t="s">
        <v>5374</v>
      </c>
      <c r="D3304" s="90">
        <v>147.17400000000001</v>
      </c>
      <c r="E3304" s="90">
        <v>0.84499999999999997</v>
      </c>
      <c r="F3304" s="90">
        <v>0</v>
      </c>
    </row>
    <row r="3305" spans="1:6" ht="25.5" x14ac:dyDescent="0.2">
      <c r="A3305" s="89">
        <v>3303</v>
      </c>
      <c r="B3305" s="85" t="s">
        <v>5375</v>
      </c>
      <c r="C3305" s="100" t="s">
        <v>5376</v>
      </c>
      <c r="D3305" s="90">
        <v>781.33600000000001</v>
      </c>
      <c r="E3305" s="90">
        <v>6.3049999999999997</v>
      </c>
      <c r="F3305" s="90">
        <v>0</v>
      </c>
    </row>
    <row r="3306" spans="1:6" x14ac:dyDescent="0.2">
      <c r="A3306" s="89">
        <v>3304</v>
      </c>
      <c r="B3306" s="85" t="s">
        <v>5377</v>
      </c>
      <c r="C3306" s="100" t="s">
        <v>9035</v>
      </c>
      <c r="D3306" s="90">
        <v>406.18</v>
      </c>
      <c r="E3306" s="90">
        <v>1111.6780000000001</v>
      </c>
      <c r="F3306" s="90">
        <v>0</v>
      </c>
    </row>
    <row r="3307" spans="1:6" x14ac:dyDescent="0.2">
      <c r="A3307" s="89">
        <v>3305</v>
      </c>
      <c r="B3307" s="85" t="s">
        <v>5378</v>
      </c>
      <c r="C3307" s="100" t="s">
        <v>9036</v>
      </c>
      <c r="D3307" s="90">
        <v>806.38499999999999</v>
      </c>
      <c r="E3307" s="90">
        <v>2225.777</v>
      </c>
      <c r="F3307" s="90">
        <v>0</v>
      </c>
    </row>
    <row r="3308" spans="1:6" ht="25.5" x14ac:dyDescent="0.2">
      <c r="A3308" s="89">
        <v>3306</v>
      </c>
      <c r="B3308" s="85" t="s">
        <v>5379</v>
      </c>
      <c r="C3308" s="100" t="s">
        <v>5380</v>
      </c>
      <c r="D3308" s="90">
        <v>193.86</v>
      </c>
      <c r="E3308" s="90">
        <v>532.17200000000003</v>
      </c>
      <c r="F3308" s="90">
        <v>0</v>
      </c>
    </row>
    <row r="3309" spans="1:6" ht="25.5" x14ac:dyDescent="0.2">
      <c r="A3309" s="89">
        <v>3307</v>
      </c>
      <c r="B3309" s="85" t="s">
        <v>1709</v>
      </c>
      <c r="C3309" s="100" t="s">
        <v>1710</v>
      </c>
      <c r="D3309" s="90">
        <v>366.81799999999998</v>
      </c>
      <c r="E3309" s="90">
        <v>1005.09</v>
      </c>
      <c r="F3309" s="90">
        <v>0</v>
      </c>
    </row>
    <row r="3310" spans="1:6" x14ac:dyDescent="0.2">
      <c r="A3310" s="89">
        <v>3308</v>
      </c>
      <c r="B3310" s="85" t="s">
        <v>5381</v>
      </c>
      <c r="C3310" s="100" t="s">
        <v>9037</v>
      </c>
      <c r="D3310" s="90">
        <v>110.998</v>
      </c>
      <c r="E3310" s="90">
        <v>303.56799999999998</v>
      </c>
      <c r="F3310" s="90">
        <v>0</v>
      </c>
    </row>
    <row r="3311" spans="1:6" x14ac:dyDescent="0.2">
      <c r="A3311" s="89">
        <v>3309</v>
      </c>
      <c r="B3311" s="85" t="s">
        <v>5382</v>
      </c>
      <c r="C3311" s="100" t="s">
        <v>9038</v>
      </c>
      <c r="D3311" s="90">
        <v>231.047</v>
      </c>
      <c r="E3311" s="90">
        <v>635.04600000000005</v>
      </c>
      <c r="F3311" s="90">
        <v>0</v>
      </c>
    </row>
    <row r="3312" spans="1:6" x14ac:dyDescent="0.2">
      <c r="A3312" s="89">
        <v>3310</v>
      </c>
      <c r="B3312" s="85" t="s">
        <v>5383</v>
      </c>
      <c r="C3312" s="100" t="s">
        <v>9039</v>
      </c>
      <c r="D3312" s="90">
        <v>1103.1769999999999</v>
      </c>
      <c r="E3312" s="90">
        <v>3017.88</v>
      </c>
      <c r="F3312" s="90">
        <v>0</v>
      </c>
    </row>
    <row r="3313" spans="1:6" x14ac:dyDescent="0.2">
      <c r="A3313" s="89">
        <v>3311</v>
      </c>
      <c r="B3313" s="85" t="s">
        <v>5384</v>
      </c>
      <c r="C3313" s="100" t="s">
        <v>9040</v>
      </c>
      <c r="D3313" s="90">
        <v>1625.471</v>
      </c>
      <c r="E3313" s="90">
        <v>4443.5559999999996</v>
      </c>
      <c r="F3313" s="90">
        <v>0</v>
      </c>
    </row>
    <row r="3314" spans="1:6" x14ac:dyDescent="0.2">
      <c r="A3314" s="89">
        <v>3312</v>
      </c>
      <c r="B3314" s="85" t="s">
        <v>5385</v>
      </c>
      <c r="C3314" s="100" t="s">
        <v>9041</v>
      </c>
      <c r="D3314" s="90">
        <v>1065.2929999999999</v>
      </c>
      <c r="E3314" s="90">
        <v>2911.578</v>
      </c>
      <c r="F3314" s="90">
        <v>0</v>
      </c>
    </row>
    <row r="3315" spans="1:6" x14ac:dyDescent="0.2">
      <c r="A3315" s="89">
        <v>3313</v>
      </c>
      <c r="B3315" s="85" t="s">
        <v>5386</v>
      </c>
      <c r="C3315" s="100" t="s">
        <v>9042</v>
      </c>
      <c r="D3315" s="90">
        <v>204.7</v>
      </c>
      <c r="E3315" s="90">
        <v>560.45699999999999</v>
      </c>
      <c r="F3315" s="90">
        <v>0</v>
      </c>
    </row>
    <row r="3316" spans="1:6" ht="25.5" x14ac:dyDescent="0.2">
      <c r="A3316" s="89">
        <v>3314</v>
      </c>
      <c r="B3316" s="85" t="s">
        <v>1711</v>
      </c>
      <c r="C3316" s="100" t="s">
        <v>1712</v>
      </c>
      <c r="D3316" s="90">
        <v>494.79899999999998</v>
      </c>
      <c r="E3316" s="90">
        <v>1353.136</v>
      </c>
      <c r="F3316" s="90">
        <v>0</v>
      </c>
    </row>
    <row r="3317" spans="1:6" ht="25.5" x14ac:dyDescent="0.2">
      <c r="A3317" s="89">
        <v>3315</v>
      </c>
      <c r="B3317" s="85" t="s">
        <v>1713</v>
      </c>
      <c r="C3317" s="100" t="s">
        <v>7367</v>
      </c>
      <c r="D3317" s="90">
        <v>611.02200000000005</v>
      </c>
      <c r="E3317" s="90">
        <v>1669.6369999999999</v>
      </c>
      <c r="F3317" s="90">
        <v>0</v>
      </c>
    </row>
    <row r="3318" spans="1:6" ht="25.5" x14ac:dyDescent="0.2">
      <c r="A3318" s="89">
        <v>3316</v>
      </c>
      <c r="B3318" s="85" t="s">
        <v>5387</v>
      </c>
      <c r="C3318" s="100" t="s">
        <v>9043</v>
      </c>
      <c r="D3318" s="90">
        <v>2532.2600000000002</v>
      </c>
      <c r="E3318" s="90">
        <v>6946.1379999999999</v>
      </c>
      <c r="F3318" s="90">
        <v>0</v>
      </c>
    </row>
    <row r="3319" spans="1:6" ht="25.5" x14ac:dyDescent="0.2">
      <c r="A3319" s="89">
        <v>3317</v>
      </c>
      <c r="B3319" s="85" t="s">
        <v>5388</v>
      </c>
      <c r="C3319" s="100" t="s">
        <v>9044</v>
      </c>
      <c r="D3319" s="90">
        <v>292.93200000000002</v>
      </c>
      <c r="E3319" s="90">
        <v>800.32100000000003</v>
      </c>
      <c r="F3319" s="90">
        <v>0</v>
      </c>
    </row>
    <row r="3320" spans="1:6" x14ac:dyDescent="0.2">
      <c r="A3320" s="89">
        <v>3318</v>
      </c>
      <c r="B3320" s="85" t="s">
        <v>1714</v>
      </c>
      <c r="C3320" s="100" t="s">
        <v>9045</v>
      </c>
      <c r="D3320" s="90">
        <v>1547.21</v>
      </c>
      <c r="E3320" s="90">
        <v>4247.4430000000002</v>
      </c>
      <c r="F3320" s="90">
        <v>0</v>
      </c>
    </row>
    <row r="3321" spans="1:6" x14ac:dyDescent="0.2">
      <c r="A3321" s="89">
        <v>3319</v>
      </c>
      <c r="B3321" s="85" t="s">
        <v>1715</v>
      </c>
      <c r="C3321" s="100" t="s">
        <v>9046</v>
      </c>
      <c r="D3321" s="90">
        <v>2320.9349999999999</v>
      </c>
      <c r="E3321" s="90">
        <v>6356.1419999999998</v>
      </c>
      <c r="F3321" s="90">
        <v>0</v>
      </c>
    </row>
    <row r="3322" spans="1:6" ht="25.5" x14ac:dyDescent="0.2">
      <c r="A3322" s="89">
        <v>3320</v>
      </c>
      <c r="B3322" s="85" t="s">
        <v>1716</v>
      </c>
      <c r="C3322" s="100" t="s">
        <v>1717</v>
      </c>
      <c r="D3322" s="90">
        <v>168.77099999999999</v>
      </c>
      <c r="E3322" s="90">
        <v>461.471</v>
      </c>
      <c r="F3322" s="90">
        <v>0</v>
      </c>
    </row>
    <row r="3323" spans="1:6" x14ac:dyDescent="0.2">
      <c r="A3323" s="89">
        <v>3321</v>
      </c>
      <c r="B3323" s="85" t="s">
        <v>5389</v>
      </c>
      <c r="C3323" s="100" t="s">
        <v>9047</v>
      </c>
      <c r="D3323" s="90">
        <v>670.31700000000001</v>
      </c>
      <c r="E3323" s="90">
        <v>1830.932</v>
      </c>
      <c r="F3323" s="90">
        <v>0</v>
      </c>
    </row>
    <row r="3324" spans="1:6" x14ac:dyDescent="0.2">
      <c r="A3324" s="89">
        <v>3322</v>
      </c>
      <c r="B3324" s="85" t="s">
        <v>1718</v>
      </c>
      <c r="C3324" s="100" t="s">
        <v>9048</v>
      </c>
      <c r="D3324" s="90">
        <v>74.081999999999994</v>
      </c>
      <c r="E3324" s="90">
        <v>202.96100000000001</v>
      </c>
      <c r="F3324" s="90">
        <v>0</v>
      </c>
    </row>
    <row r="3325" spans="1:6" x14ac:dyDescent="0.2">
      <c r="A3325" s="89">
        <v>3323</v>
      </c>
      <c r="B3325" s="85" t="s">
        <v>1719</v>
      </c>
      <c r="C3325" s="100" t="s">
        <v>9049</v>
      </c>
      <c r="D3325" s="90">
        <v>5150.866</v>
      </c>
      <c r="E3325" s="90">
        <v>14120.664000000001</v>
      </c>
      <c r="F3325" s="90">
        <v>0</v>
      </c>
    </row>
    <row r="3326" spans="1:6" x14ac:dyDescent="0.2">
      <c r="A3326" s="89">
        <v>3324</v>
      </c>
      <c r="B3326" s="85" t="s">
        <v>5390</v>
      </c>
      <c r="C3326" s="100" t="s">
        <v>9050</v>
      </c>
      <c r="D3326" s="90">
        <v>114.482</v>
      </c>
      <c r="E3326" s="90">
        <v>314.86</v>
      </c>
      <c r="F3326" s="90">
        <v>0</v>
      </c>
    </row>
    <row r="3327" spans="1:6" x14ac:dyDescent="0.2">
      <c r="A3327" s="89">
        <v>3325</v>
      </c>
      <c r="B3327" s="85" t="s">
        <v>5391</v>
      </c>
      <c r="C3327" s="100" t="s">
        <v>9051</v>
      </c>
      <c r="D3327" s="90">
        <v>1128.4069999999999</v>
      </c>
      <c r="E3327" s="90">
        <v>3092.4369999999999</v>
      </c>
      <c r="F3327" s="90">
        <v>0</v>
      </c>
    </row>
    <row r="3328" spans="1:6" ht="25.5" x14ac:dyDescent="0.2">
      <c r="A3328" s="89">
        <v>3326</v>
      </c>
      <c r="B3328" s="85" t="s">
        <v>5392</v>
      </c>
      <c r="C3328" s="100" t="s">
        <v>5393</v>
      </c>
      <c r="D3328" s="90">
        <v>343.64</v>
      </c>
      <c r="E3328" s="90">
        <v>941.03099999999995</v>
      </c>
      <c r="F3328" s="90">
        <v>0</v>
      </c>
    </row>
    <row r="3329" spans="1:6" ht="25.5" x14ac:dyDescent="0.2">
      <c r="A3329" s="89">
        <v>3327</v>
      </c>
      <c r="B3329" s="85" t="s">
        <v>1720</v>
      </c>
      <c r="C3329" s="100" t="s">
        <v>1721</v>
      </c>
      <c r="D3329" s="90">
        <v>4072.5</v>
      </c>
      <c r="E3329" s="90">
        <v>11166.605</v>
      </c>
      <c r="F3329" s="90">
        <v>0</v>
      </c>
    </row>
    <row r="3330" spans="1:6" ht="25.5" x14ac:dyDescent="0.2">
      <c r="A3330" s="89">
        <v>3328</v>
      </c>
      <c r="B3330" s="85" t="s">
        <v>5394</v>
      </c>
      <c r="C3330" s="100" t="s">
        <v>5395</v>
      </c>
      <c r="D3330" s="90">
        <v>596.44899999999996</v>
      </c>
      <c r="E3330" s="90">
        <v>1630.2280000000001</v>
      </c>
      <c r="F3330" s="90">
        <v>0</v>
      </c>
    </row>
    <row r="3331" spans="1:6" ht="25.5" x14ac:dyDescent="0.2">
      <c r="A3331" s="89">
        <v>3329</v>
      </c>
      <c r="B3331" s="85" t="s">
        <v>5396</v>
      </c>
      <c r="C3331" s="100" t="s">
        <v>5397</v>
      </c>
      <c r="D3331" s="90">
        <v>2343.4949999999999</v>
      </c>
      <c r="E3331" s="90">
        <v>6149.2370000000001</v>
      </c>
      <c r="F3331" s="90">
        <v>0</v>
      </c>
    </row>
    <row r="3332" spans="1:6" x14ac:dyDescent="0.2">
      <c r="A3332" s="89">
        <v>3330</v>
      </c>
      <c r="B3332" s="85" t="s">
        <v>5398</v>
      </c>
      <c r="C3332" s="100" t="s">
        <v>9052</v>
      </c>
      <c r="D3332" s="90">
        <v>284.18200000000002</v>
      </c>
      <c r="E3332" s="90">
        <v>782.94799999999998</v>
      </c>
      <c r="F3332" s="90">
        <v>0</v>
      </c>
    </row>
    <row r="3333" spans="1:6" ht="25.5" x14ac:dyDescent="0.2">
      <c r="A3333" s="89">
        <v>3331</v>
      </c>
      <c r="B3333" s="85" t="s">
        <v>5399</v>
      </c>
      <c r="C3333" s="100" t="s">
        <v>9053</v>
      </c>
      <c r="D3333" s="90">
        <v>128.17599999999999</v>
      </c>
      <c r="E3333" s="90">
        <v>351.2</v>
      </c>
      <c r="F3333" s="90">
        <v>0</v>
      </c>
    </row>
    <row r="3334" spans="1:6" x14ac:dyDescent="0.2">
      <c r="A3334" s="89">
        <v>3332</v>
      </c>
      <c r="B3334" s="85" t="s">
        <v>5400</v>
      </c>
      <c r="C3334" s="100" t="s">
        <v>9054</v>
      </c>
      <c r="D3334" s="90">
        <v>42.12</v>
      </c>
      <c r="E3334" s="90">
        <v>115.111</v>
      </c>
      <c r="F3334" s="90">
        <v>0</v>
      </c>
    </row>
    <row r="3335" spans="1:6" ht="25.5" x14ac:dyDescent="0.2">
      <c r="A3335" s="89">
        <v>3333</v>
      </c>
      <c r="B3335" s="85" t="s">
        <v>1722</v>
      </c>
      <c r="C3335" s="100" t="s">
        <v>1723</v>
      </c>
      <c r="D3335" s="90">
        <v>315.85199999999998</v>
      </c>
      <c r="E3335" s="90">
        <v>868.81200000000001</v>
      </c>
      <c r="F3335" s="90">
        <v>0</v>
      </c>
    </row>
    <row r="3336" spans="1:6" x14ac:dyDescent="0.2">
      <c r="A3336" s="89">
        <v>3334</v>
      </c>
      <c r="B3336" s="85" t="s">
        <v>5401</v>
      </c>
      <c r="C3336" s="100" t="s">
        <v>9055</v>
      </c>
      <c r="D3336" s="90">
        <v>18.059999999999999</v>
      </c>
      <c r="E3336" s="90">
        <v>49.406999999999996</v>
      </c>
      <c r="F3336" s="90">
        <v>0</v>
      </c>
    </row>
    <row r="3337" spans="1:6" x14ac:dyDescent="0.2">
      <c r="A3337" s="89">
        <v>3335</v>
      </c>
      <c r="B3337" s="85" t="s">
        <v>5402</v>
      </c>
      <c r="C3337" s="100" t="s">
        <v>9056</v>
      </c>
      <c r="D3337" s="90">
        <v>13.398</v>
      </c>
      <c r="E3337" s="90">
        <v>36.75</v>
      </c>
      <c r="F3337" s="90">
        <v>0</v>
      </c>
    </row>
    <row r="3338" spans="1:6" x14ac:dyDescent="0.2">
      <c r="A3338" s="89">
        <v>3336</v>
      </c>
      <c r="B3338" s="85" t="s">
        <v>5403</v>
      </c>
      <c r="C3338" s="100" t="s">
        <v>9057</v>
      </c>
      <c r="D3338" s="90">
        <v>68.822000000000003</v>
      </c>
      <c r="E3338" s="90">
        <v>188.79300000000001</v>
      </c>
      <c r="F3338" s="90">
        <v>0</v>
      </c>
    </row>
    <row r="3339" spans="1:6" ht="25.5" x14ac:dyDescent="0.2">
      <c r="A3339" s="89">
        <v>3337</v>
      </c>
      <c r="B3339" s="85" t="s">
        <v>5404</v>
      </c>
      <c r="C3339" s="100" t="s">
        <v>9058</v>
      </c>
      <c r="D3339" s="90">
        <v>631.34799999999996</v>
      </c>
      <c r="E3339" s="90">
        <v>1734.57</v>
      </c>
      <c r="F3339" s="90">
        <v>0</v>
      </c>
    </row>
    <row r="3340" spans="1:6" ht="25.5" x14ac:dyDescent="0.2">
      <c r="A3340" s="89">
        <v>3338</v>
      </c>
      <c r="B3340" s="85" t="s">
        <v>5405</v>
      </c>
      <c r="C3340" s="100" t="s">
        <v>9059</v>
      </c>
      <c r="D3340" s="90">
        <v>914.68</v>
      </c>
      <c r="E3340" s="90">
        <v>2514.7950000000001</v>
      </c>
      <c r="F3340" s="90">
        <v>0</v>
      </c>
    </row>
    <row r="3341" spans="1:6" ht="25.5" x14ac:dyDescent="0.2">
      <c r="A3341" s="89">
        <v>3339</v>
      </c>
      <c r="B3341" s="85" t="s">
        <v>5406</v>
      </c>
      <c r="C3341" s="100" t="s">
        <v>9060</v>
      </c>
      <c r="D3341" s="90">
        <v>111.83499999999999</v>
      </c>
      <c r="E3341" s="90">
        <v>306.798</v>
      </c>
      <c r="F3341" s="90">
        <v>0</v>
      </c>
    </row>
    <row r="3342" spans="1:6" ht="25.5" x14ac:dyDescent="0.2">
      <c r="A3342" s="89">
        <v>3340</v>
      </c>
      <c r="B3342" s="85" t="s">
        <v>5407</v>
      </c>
      <c r="C3342" s="100" t="s">
        <v>5408</v>
      </c>
      <c r="D3342" s="90">
        <v>130.5</v>
      </c>
      <c r="E3342" s="90">
        <v>188.05600000000001</v>
      </c>
      <c r="F3342" s="90">
        <v>0</v>
      </c>
    </row>
    <row r="3343" spans="1:6" ht="25.5" x14ac:dyDescent="0.2">
      <c r="A3343" s="89">
        <v>3341</v>
      </c>
      <c r="B3343" s="85" t="s">
        <v>5409</v>
      </c>
      <c r="C3343" s="100" t="s">
        <v>5410</v>
      </c>
      <c r="D3343" s="90">
        <v>45.405999999999999</v>
      </c>
      <c r="E3343" s="90">
        <v>124.121</v>
      </c>
      <c r="F3343" s="90">
        <v>0</v>
      </c>
    </row>
    <row r="3344" spans="1:6" ht="25.5" x14ac:dyDescent="0.2">
      <c r="A3344" s="89">
        <v>3342</v>
      </c>
      <c r="B3344" s="85" t="s">
        <v>5411</v>
      </c>
      <c r="C3344" s="100" t="s">
        <v>5412</v>
      </c>
      <c r="D3344" s="90">
        <v>2382.8319999999999</v>
      </c>
      <c r="E3344" s="90">
        <v>3423.4070000000002</v>
      </c>
      <c r="F3344" s="90">
        <v>0</v>
      </c>
    </row>
    <row r="3345" spans="1:6" ht="25.5" x14ac:dyDescent="0.2">
      <c r="A3345" s="89">
        <v>3343</v>
      </c>
      <c r="B3345" s="85" t="s">
        <v>1724</v>
      </c>
      <c r="C3345" s="100" t="s">
        <v>1725</v>
      </c>
      <c r="D3345" s="90">
        <v>63.595999999999997</v>
      </c>
      <c r="E3345" s="90">
        <v>175.75299999999999</v>
      </c>
      <c r="F3345" s="90">
        <v>0</v>
      </c>
    </row>
    <row r="3346" spans="1:6" ht="25.5" x14ac:dyDescent="0.2">
      <c r="A3346" s="89">
        <v>3344</v>
      </c>
      <c r="B3346" s="85" t="s">
        <v>5413</v>
      </c>
      <c r="C3346" s="100" t="s">
        <v>5414</v>
      </c>
      <c r="D3346" s="90">
        <v>216.98400000000001</v>
      </c>
      <c r="E3346" s="90">
        <v>595.25900000000001</v>
      </c>
      <c r="F3346" s="90">
        <v>0</v>
      </c>
    </row>
    <row r="3347" spans="1:6" x14ac:dyDescent="0.2">
      <c r="A3347" s="89">
        <v>3345</v>
      </c>
      <c r="B3347" s="85" t="s">
        <v>5415</v>
      </c>
      <c r="C3347" s="100" t="s">
        <v>9061</v>
      </c>
      <c r="D3347" s="90">
        <v>34.802999999999997</v>
      </c>
      <c r="E3347" s="90">
        <v>49.887999999999998</v>
      </c>
      <c r="F3347" s="90">
        <v>0</v>
      </c>
    </row>
    <row r="3348" spans="1:6" x14ac:dyDescent="0.2">
      <c r="A3348" s="89">
        <v>3346</v>
      </c>
      <c r="B3348" s="85" t="s">
        <v>1726</v>
      </c>
      <c r="C3348" s="100" t="s">
        <v>9062</v>
      </c>
      <c r="D3348" s="90">
        <v>242.191</v>
      </c>
      <c r="E3348" s="90">
        <v>347.45800000000003</v>
      </c>
      <c r="F3348" s="90">
        <v>0</v>
      </c>
    </row>
    <row r="3349" spans="1:6" x14ac:dyDescent="0.2">
      <c r="A3349" s="89">
        <v>3347</v>
      </c>
      <c r="B3349" s="85" t="s">
        <v>5416</v>
      </c>
      <c r="C3349" s="100" t="s">
        <v>9063</v>
      </c>
      <c r="D3349" s="90">
        <v>324.697</v>
      </c>
      <c r="E3349" s="90">
        <v>465.76100000000002</v>
      </c>
      <c r="F3349" s="90">
        <v>0</v>
      </c>
    </row>
    <row r="3350" spans="1:6" x14ac:dyDescent="0.2">
      <c r="A3350" s="89">
        <v>3348</v>
      </c>
      <c r="B3350" s="85" t="s">
        <v>5417</v>
      </c>
      <c r="C3350" s="100" t="s">
        <v>9064</v>
      </c>
      <c r="D3350" s="90">
        <v>233.97900000000001</v>
      </c>
      <c r="E3350" s="90">
        <v>334.976</v>
      </c>
      <c r="F3350" s="90">
        <v>0</v>
      </c>
    </row>
    <row r="3351" spans="1:6" x14ac:dyDescent="0.2">
      <c r="A3351" s="89">
        <v>3349</v>
      </c>
      <c r="B3351" s="85" t="s">
        <v>5418</v>
      </c>
      <c r="C3351" s="100" t="s">
        <v>9065</v>
      </c>
      <c r="D3351" s="90">
        <v>540.80600000000004</v>
      </c>
      <c r="E3351" s="90">
        <v>782.63300000000004</v>
      </c>
      <c r="F3351" s="90">
        <v>0</v>
      </c>
    </row>
    <row r="3352" spans="1:6" x14ac:dyDescent="0.2">
      <c r="A3352" s="89">
        <v>3350</v>
      </c>
      <c r="B3352" s="85" t="s">
        <v>1727</v>
      </c>
      <c r="C3352" s="100" t="s">
        <v>9066</v>
      </c>
      <c r="D3352" s="90">
        <v>896.27599999999995</v>
      </c>
      <c r="E3352" s="90">
        <v>1287.1389999999999</v>
      </c>
      <c r="F3352" s="90">
        <v>0</v>
      </c>
    </row>
    <row r="3353" spans="1:6" x14ac:dyDescent="0.2">
      <c r="A3353" s="89">
        <v>3351</v>
      </c>
      <c r="B3353" s="85" t="s">
        <v>5419</v>
      </c>
      <c r="C3353" s="100" t="s">
        <v>9067</v>
      </c>
      <c r="D3353" s="90">
        <v>8403.7070000000003</v>
      </c>
      <c r="E3353" s="90">
        <v>12306.866</v>
      </c>
      <c r="F3353" s="90">
        <v>0</v>
      </c>
    </row>
    <row r="3354" spans="1:6" ht="25.5" x14ac:dyDescent="0.2">
      <c r="A3354" s="89">
        <v>3352</v>
      </c>
      <c r="B3354" s="85" t="s">
        <v>5420</v>
      </c>
      <c r="C3354" s="100" t="s">
        <v>9068</v>
      </c>
      <c r="D3354" s="90">
        <v>82651</v>
      </c>
      <c r="E3354" s="90">
        <v>119017.056</v>
      </c>
      <c r="F3354" s="90">
        <v>0</v>
      </c>
    </row>
    <row r="3355" spans="1:6" x14ac:dyDescent="0.2">
      <c r="A3355" s="89">
        <v>3353</v>
      </c>
      <c r="B3355" s="85" t="s">
        <v>5421</v>
      </c>
      <c r="C3355" s="100" t="s">
        <v>9069</v>
      </c>
      <c r="D3355" s="90">
        <v>49.420999999999999</v>
      </c>
      <c r="E3355" s="90">
        <v>70.866</v>
      </c>
      <c r="F3355" s="90">
        <v>0</v>
      </c>
    </row>
    <row r="3356" spans="1:6" ht="25.5" x14ac:dyDescent="0.2">
      <c r="A3356" s="89">
        <v>3354</v>
      </c>
      <c r="B3356" s="85" t="s">
        <v>5422</v>
      </c>
      <c r="C3356" s="100" t="s">
        <v>5423</v>
      </c>
      <c r="D3356" s="90">
        <v>1959.5219999999999</v>
      </c>
      <c r="E3356" s="90">
        <v>2819.95</v>
      </c>
      <c r="F3356" s="90">
        <v>0</v>
      </c>
    </row>
    <row r="3357" spans="1:6" ht="25.5" x14ac:dyDescent="0.2">
      <c r="A3357" s="89">
        <v>3355</v>
      </c>
      <c r="B3357" s="85" t="s">
        <v>5424</v>
      </c>
      <c r="C3357" s="100" t="s">
        <v>5425</v>
      </c>
      <c r="D3357" s="90">
        <v>3132.03</v>
      </c>
      <c r="E3357" s="90">
        <v>4559.5249999999996</v>
      </c>
      <c r="F3357" s="90">
        <v>0</v>
      </c>
    </row>
    <row r="3358" spans="1:6" ht="25.5" x14ac:dyDescent="0.2">
      <c r="A3358" s="89">
        <v>3356</v>
      </c>
      <c r="B3358" s="85" t="s">
        <v>1728</v>
      </c>
      <c r="C3358" s="100" t="s">
        <v>1729</v>
      </c>
      <c r="D3358" s="90">
        <v>1690.65</v>
      </c>
      <c r="E3358" s="90">
        <v>2422.183</v>
      </c>
      <c r="F3358" s="90">
        <v>0</v>
      </c>
    </row>
    <row r="3359" spans="1:6" x14ac:dyDescent="0.2">
      <c r="A3359" s="89">
        <v>3357</v>
      </c>
      <c r="B3359" s="85" t="s">
        <v>5426</v>
      </c>
      <c r="C3359" s="100" t="s">
        <v>9070</v>
      </c>
      <c r="D3359" s="90">
        <v>987.74900000000002</v>
      </c>
      <c r="E3359" s="90">
        <v>1417.354</v>
      </c>
      <c r="F3359" s="90">
        <v>0</v>
      </c>
    </row>
    <row r="3360" spans="1:6" ht="25.5" x14ac:dyDescent="0.2">
      <c r="A3360" s="89">
        <v>3358</v>
      </c>
      <c r="B3360" s="85" t="s">
        <v>5427</v>
      </c>
      <c r="C3360" s="100" t="s">
        <v>5428</v>
      </c>
      <c r="D3360" s="90">
        <v>1406.107</v>
      </c>
      <c r="E3360" s="90">
        <v>2023.075</v>
      </c>
      <c r="F3360" s="90">
        <v>0</v>
      </c>
    </row>
    <row r="3361" spans="1:6" ht="25.5" x14ac:dyDescent="0.2">
      <c r="A3361" s="89">
        <v>3359</v>
      </c>
      <c r="B3361" s="85" t="s">
        <v>5429</v>
      </c>
      <c r="C3361" s="100" t="s">
        <v>5430</v>
      </c>
      <c r="D3361" s="90">
        <v>655.06399999999996</v>
      </c>
      <c r="E3361" s="90">
        <v>938.57899999999995</v>
      </c>
      <c r="F3361" s="90">
        <v>0</v>
      </c>
    </row>
    <row r="3362" spans="1:6" ht="25.5" x14ac:dyDescent="0.2">
      <c r="A3362" s="89">
        <v>3360</v>
      </c>
      <c r="B3362" s="85" t="s">
        <v>5431</v>
      </c>
      <c r="C3362" s="100" t="s">
        <v>5432</v>
      </c>
      <c r="D3362" s="90">
        <v>206.71899999999999</v>
      </c>
      <c r="E3362" s="90">
        <v>298.98200000000003</v>
      </c>
      <c r="F3362" s="90">
        <v>0</v>
      </c>
    </row>
    <row r="3363" spans="1:6" ht="25.5" x14ac:dyDescent="0.2">
      <c r="A3363" s="89">
        <v>3361</v>
      </c>
      <c r="B3363" s="85" t="s">
        <v>5433</v>
      </c>
      <c r="C3363" s="100" t="s">
        <v>9071</v>
      </c>
      <c r="D3363" s="90">
        <v>3185.5070000000001</v>
      </c>
      <c r="E3363" s="90">
        <v>4673.0060000000003</v>
      </c>
      <c r="F3363" s="90">
        <v>0</v>
      </c>
    </row>
    <row r="3364" spans="1:6" x14ac:dyDescent="0.2">
      <c r="A3364" s="89">
        <v>3362</v>
      </c>
      <c r="B3364" s="85" t="s">
        <v>5434</v>
      </c>
      <c r="C3364" s="100" t="s">
        <v>9072</v>
      </c>
      <c r="D3364" s="90">
        <v>13881.425999999999</v>
      </c>
      <c r="E3364" s="90">
        <v>19928.828000000001</v>
      </c>
      <c r="F3364" s="90">
        <v>0</v>
      </c>
    </row>
    <row r="3365" spans="1:6" x14ac:dyDescent="0.2">
      <c r="A3365" s="89">
        <v>3363</v>
      </c>
      <c r="B3365" s="85" t="s">
        <v>5435</v>
      </c>
      <c r="C3365" s="100" t="s">
        <v>9073</v>
      </c>
      <c r="D3365" s="90">
        <v>832.75099999999998</v>
      </c>
      <c r="E3365" s="90">
        <v>1201.3979999999999</v>
      </c>
      <c r="F3365" s="90">
        <v>0</v>
      </c>
    </row>
    <row r="3366" spans="1:6" x14ac:dyDescent="0.2">
      <c r="A3366" s="89">
        <v>3364</v>
      </c>
      <c r="B3366" s="85" t="s">
        <v>5436</v>
      </c>
      <c r="C3366" s="100" t="s">
        <v>9074</v>
      </c>
      <c r="D3366" s="90">
        <v>1347.52</v>
      </c>
      <c r="E3366" s="90">
        <v>1936.9739999999999</v>
      </c>
      <c r="F3366" s="90">
        <v>0</v>
      </c>
    </row>
    <row r="3367" spans="1:6" x14ac:dyDescent="0.2">
      <c r="A3367" s="89">
        <v>3365</v>
      </c>
      <c r="B3367" s="85" t="s">
        <v>5437</v>
      </c>
      <c r="C3367" s="100" t="s">
        <v>9075</v>
      </c>
      <c r="D3367" s="90">
        <v>10529.052</v>
      </c>
      <c r="E3367" s="90">
        <v>15245.554</v>
      </c>
      <c r="F3367" s="90">
        <v>0</v>
      </c>
    </row>
    <row r="3368" spans="1:6" ht="25.5" x14ac:dyDescent="0.2">
      <c r="A3368" s="89">
        <v>3366</v>
      </c>
      <c r="B3368" s="85" t="s">
        <v>5438</v>
      </c>
      <c r="C3368" s="100" t="s">
        <v>5439</v>
      </c>
      <c r="D3368" s="90">
        <v>102.724</v>
      </c>
      <c r="E3368" s="90">
        <v>147.01900000000001</v>
      </c>
      <c r="F3368" s="90">
        <v>0</v>
      </c>
    </row>
    <row r="3369" spans="1:6" x14ac:dyDescent="0.2">
      <c r="A3369" s="89">
        <v>3367</v>
      </c>
      <c r="B3369" s="85" t="s">
        <v>5440</v>
      </c>
      <c r="C3369" s="100" t="s">
        <v>9076</v>
      </c>
      <c r="D3369" s="90">
        <v>313.50099999999998</v>
      </c>
      <c r="E3369" s="90">
        <v>455.44099999999997</v>
      </c>
      <c r="F3369" s="90">
        <v>0</v>
      </c>
    </row>
    <row r="3370" spans="1:6" x14ac:dyDescent="0.2">
      <c r="A3370" s="89">
        <v>3368</v>
      </c>
      <c r="B3370" s="85" t="s">
        <v>5441</v>
      </c>
      <c r="C3370" s="100" t="s">
        <v>9077</v>
      </c>
      <c r="D3370" s="90">
        <v>216.88</v>
      </c>
      <c r="E3370" s="90">
        <v>312.524</v>
      </c>
      <c r="F3370" s="90">
        <v>0</v>
      </c>
    </row>
    <row r="3371" spans="1:6" x14ac:dyDescent="0.2">
      <c r="A3371" s="89">
        <v>3369</v>
      </c>
      <c r="B3371" s="85" t="s">
        <v>5442</v>
      </c>
      <c r="C3371" s="100" t="s">
        <v>9078</v>
      </c>
      <c r="D3371" s="90">
        <v>4295.6769999999997</v>
      </c>
      <c r="E3371" s="90">
        <v>6177.4790000000003</v>
      </c>
      <c r="F3371" s="90">
        <v>0</v>
      </c>
    </row>
    <row r="3372" spans="1:6" x14ac:dyDescent="0.2">
      <c r="A3372" s="89">
        <v>3370</v>
      </c>
      <c r="B3372" s="85" t="s">
        <v>5443</v>
      </c>
      <c r="C3372" s="100" t="s">
        <v>9079</v>
      </c>
      <c r="D3372" s="90">
        <v>93.009</v>
      </c>
      <c r="E3372" s="90">
        <v>133.624</v>
      </c>
      <c r="F3372" s="90">
        <v>0</v>
      </c>
    </row>
    <row r="3373" spans="1:6" ht="25.5" x14ac:dyDescent="0.2">
      <c r="A3373" s="89">
        <v>3371</v>
      </c>
      <c r="B3373" s="85" t="s">
        <v>5444</v>
      </c>
      <c r="C3373" s="100" t="s">
        <v>5445</v>
      </c>
      <c r="D3373" s="90">
        <v>315.76299999999998</v>
      </c>
      <c r="E3373" s="90">
        <v>452.49400000000003</v>
      </c>
      <c r="F3373" s="90">
        <v>0</v>
      </c>
    </row>
    <row r="3374" spans="1:6" ht="25.5" x14ac:dyDescent="0.2">
      <c r="A3374" s="89">
        <v>3372</v>
      </c>
      <c r="B3374" s="85" t="s">
        <v>5446</v>
      </c>
      <c r="C3374" s="100" t="s">
        <v>5447</v>
      </c>
      <c r="D3374" s="90">
        <v>1700.104</v>
      </c>
      <c r="E3374" s="90">
        <v>2438.4349999999999</v>
      </c>
      <c r="F3374" s="90">
        <v>0</v>
      </c>
    </row>
    <row r="3375" spans="1:6" ht="25.5" x14ac:dyDescent="0.2">
      <c r="A3375" s="89">
        <v>3373</v>
      </c>
      <c r="B3375" s="85" t="s">
        <v>5448</v>
      </c>
      <c r="C3375" s="100" t="s">
        <v>5449</v>
      </c>
      <c r="D3375" s="90">
        <v>4523.393</v>
      </c>
      <c r="E3375" s="90">
        <v>6498.8580000000002</v>
      </c>
      <c r="F3375" s="90">
        <v>0</v>
      </c>
    </row>
    <row r="3376" spans="1:6" ht="25.5" x14ac:dyDescent="0.2">
      <c r="A3376" s="89">
        <v>3374</v>
      </c>
      <c r="B3376" s="85" t="s">
        <v>5450</v>
      </c>
      <c r="C3376" s="100" t="s">
        <v>5451</v>
      </c>
      <c r="D3376" s="90">
        <v>26353.4</v>
      </c>
      <c r="E3376" s="90">
        <v>37882.964</v>
      </c>
      <c r="F3376" s="90">
        <v>0</v>
      </c>
    </row>
    <row r="3377" spans="1:6" ht="25.5" x14ac:dyDescent="0.2">
      <c r="A3377" s="89">
        <v>3375</v>
      </c>
      <c r="B3377" s="85" t="s">
        <v>5452</v>
      </c>
      <c r="C3377" s="100" t="s">
        <v>5453</v>
      </c>
      <c r="D3377" s="90">
        <v>1226.463</v>
      </c>
      <c r="E3377" s="90">
        <v>1764.4770000000001</v>
      </c>
      <c r="F3377" s="90">
        <v>0</v>
      </c>
    </row>
    <row r="3378" spans="1:6" x14ac:dyDescent="0.2">
      <c r="A3378" s="89">
        <v>3376</v>
      </c>
      <c r="B3378" s="85" t="s">
        <v>5454</v>
      </c>
      <c r="C3378" s="100" t="s">
        <v>9080</v>
      </c>
      <c r="D3378" s="90">
        <v>3519.3409999999999</v>
      </c>
      <c r="E3378" s="90">
        <v>5118.9290000000001</v>
      </c>
      <c r="F3378" s="90">
        <v>0</v>
      </c>
    </row>
    <row r="3379" spans="1:6" ht="25.5" x14ac:dyDescent="0.2">
      <c r="A3379" s="89">
        <v>3377</v>
      </c>
      <c r="B3379" s="85" t="s">
        <v>5455</v>
      </c>
      <c r="C3379" s="100" t="s">
        <v>5456</v>
      </c>
      <c r="D3379" s="90">
        <v>7923.62</v>
      </c>
      <c r="E3379" s="90">
        <v>7917.5950000000003</v>
      </c>
      <c r="F3379" s="90">
        <v>0</v>
      </c>
    </row>
    <row r="3380" spans="1:6" ht="25.5" x14ac:dyDescent="0.2">
      <c r="A3380" s="89">
        <v>3378</v>
      </c>
      <c r="B3380" s="85" t="s">
        <v>5457</v>
      </c>
      <c r="C3380" s="100" t="s">
        <v>5458</v>
      </c>
      <c r="D3380" s="90">
        <v>190.8</v>
      </c>
      <c r="E3380" s="90">
        <v>107.48699999999999</v>
      </c>
      <c r="F3380" s="90">
        <v>0</v>
      </c>
    </row>
    <row r="3381" spans="1:6" ht="25.5" x14ac:dyDescent="0.2">
      <c r="A3381" s="89">
        <v>3379</v>
      </c>
      <c r="B3381" s="85" t="s">
        <v>5459</v>
      </c>
      <c r="C3381" s="100" t="s">
        <v>9081</v>
      </c>
      <c r="D3381" s="90">
        <v>295.673</v>
      </c>
      <c r="E3381" s="90">
        <v>812.02200000000005</v>
      </c>
      <c r="F3381" s="90">
        <v>0</v>
      </c>
    </row>
    <row r="3382" spans="1:6" x14ac:dyDescent="0.2">
      <c r="A3382" s="89">
        <v>3380</v>
      </c>
      <c r="B3382" s="85" t="s">
        <v>5460</v>
      </c>
      <c r="C3382" s="100" t="s">
        <v>9082</v>
      </c>
      <c r="D3382" s="90">
        <v>1229.6980000000001</v>
      </c>
      <c r="E3382" s="90">
        <v>3483.027</v>
      </c>
      <c r="F3382" s="90">
        <v>0</v>
      </c>
    </row>
    <row r="3383" spans="1:6" ht="25.5" x14ac:dyDescent="0.2">
      <c r="A3383" s="89">
        <v>3381</v>
      </c>
      <c r="B3383" s="85" t="s">
        <v>5461</v>
      </c>
      <c r="C3383" s="100" t="s">
        <v>5462</v>
      </c>
      <c r="D3383" s="90">
        <v>215.50200000000001</v>
      </c>
      <c r="E3383" s="90">
        <v>590.93299999999999</v>
      </c>
      <c r="F3383" s="90">
        <v>0</v>
      </c>
    </row>
    <row r="3384" spans="1:6" x14ac:dyDescent="0.2">
      <c r="A3384" s="89">
        <v>3382</v>
      </c>
      <c r="B3384" s="85" t="s">
        <v>5463</v>
      </c>
      <c r="C3384" s="100" t="s">
        <v>9083</v>
      </c>
      <c r="D3384" s="90">
        <v>437.37799999999999</v>
      </c>
      <c r="E3384" s="90">
        <v>1196.473</v>
      </c>
      <c r="F3384" s="90">
        <v>0</v>
      </c>
    </row>
    <row r="3385" spans="1:6" x14ac:dyDescent="0.2">
      <c r="A3385" s="89">
        <v>3383</v>
      </c>
      <c r="B3385" s="85" t="s">
        <v>1730</v>
      </c>
      <c r="C3385" s="100" t="s">
        <v>9084</v>
      </c>
      <c r="D3385" s="90">
        <v>531.52099999999996</v>
      </c>
      <c r="E3385" s="90">
        <v>763.71500000000003</v>
      </c>
      <c r="F3385" s="90">
        <v>0</v>
      </c>
    </row>
    <row r="3386" spans="1:6" ht="25.5" x14ac:dyDescent="0.2">
      <c r="A3386" s="89">
        <v>3384</v>
      </c>
      <c r="B3386" s="85" t="s">
        <v>1731</v>
      </c>
      <c r="C3386" s="100" t="s">
        <v>1732</v>
      </c>
      <c r="D3386" s="90">
        <v>1641.203</v>
      </c>
      <c r="E3386" s="90">
        <v>1648.904</v>
      </c>
      <c r="F3386" s="90">
        <v>0</v>
      </c>
    </row>
    <row r="3387" spans="1:6" ht="25.5" x14ac:dyDescent="0.2">
      <c r="A3387" s="89">
        <v>3385</v>
      </c>
      <c r="B3387" s="85" t="s">
        <v>1733</v>
      </c>
      <c r="C3387" s="100" t="s">
        <v>1734</v>
      </c>
      <c r="D3387" s="90">
        <v>8118.7169999999996</v>
      </c>
      <c r="E3387" s="90">
        <v>8128.7820000000002</v>
      </c>
      <c r="F3387" s="90">
        <v>0</v>
      </c>
    </row>
    <row r="3388" spans="1:6" ht="25.5" x14ac:dyDescent="0.2">
      <c r="A3388" s="89">
        <v>3386</v>
      </c>
      <c r="B3388" s="85" t="s">
        <v>1735</v>
      </c>
      <c r="C3388" s="100" t="s">
        <v>1736</v>
      </c>
      <c r="D3388" s="90">
        <v>1574.9290000000001</v>
      </c>
      <c r="E3388" s="90">
        <v>2262.6210000000001</v>
      </c>
      <c r="F3388" s="90">
        <v>0</v>
      </c>
    </row>
    <row r="3389" spans="1:6" x14ac:dyDescent="0.2">
      <c r="A3389" s="89">
        <v>3387</v>
      </c>
      <c r="B3389" s="85" t="s">
        <v>5464</v>
      </c>
      <c r="C3389" s="100" t="s">
        <v>9085</v>
      </c>
      <c r="D3389" s="90">
        <v>310.06900000000002</v>
      </c>
      <c r="E3389" s="90">
        <v>314.18299999999999</v>
      </c>
      <c r="F3389" s="90">
        <v>0</v>
      </c>
    </row>
    <row r="3390" spans="1:6" x14ac:dyDescent="0.2">
      <c r="A3390" s="89">
        <v>3388</v>
      </c>
      <c r="B3390" s="85" t="s">
        <v>1737</v>
      </c>
      <c r="C3390" s="100" t="s">
        <v>7368</v>
      </c>
      <c r="D3390" s="90">
        <v>656.01599999999996</v>
      </c>
      <c r="E3390" s="90">
        <v>660.721</v>
      </c>
      <c r="F3390" s="90">
        <v>0</v>
      </c>
    </row>
    <row r="3391" spans="1:6" x14ac:dyDescent="0.2">
      <c r="A3391" s="89">
        <v>3389</v>
      </c>
      <c r="B3391" s="85" t="s">
        <v>5465</v>
      </c>
      <c r="C3391" s="100" t="s">
        <v>9086</v>
      </c>
      <c r="D3391" s="90">
        <v>1805.451</v>
      </c>
      <c r="E3391" s="90">
        <v>4945.3900000000003</v>
      </c>
      <c r="F3391" s="90">
        <v>0</v>
      </c>
    </row>
    <row r="3392" spans="1:6" x14ac:dyDescent="0.2">
      <c r="A3392" s="89">
        <v>3390</v>
      </c>
      <c r="B3392" s="85" t="s">
        <v>5466</v>
      </c>
      <c r="C3392" s="100" t="s">
        <v>9087</v>
      </c>
      <c r="D3392" s="90">
        <v>290.375</v>
      </c>
      <c r="E3392" s="90">
        <v>797.55</v>
      </c>
      <c r="F3392" s="90">
        <v>0</v>
      </c>
    </row>
    <row r="3393" spans="1:6" ht="25.5" x14ac:dyDescent="0.2">
      <c r="A3393" s="89">
        <v>3391</v>
      </c>
      <c r="B3393" s="85" t="s">
        <v>1738</v>
      </c>
      <c r="C3393" s="100" t="s">
        <v>1739</v>
      </c>
      <c r="D3393" s="90">
        <v>2697.01</v>
      </c>
      <c r="E3393" s="90">
        <v>7382.1809999999996</v>
      </c>
      <c r="F3393" s="90">
        <v>0</v>
      </c>
    </row>
    <row r="3394" spans="1:6" x14ac:dyDescent="0.2">
      <c r="A3394" s="89">
        <v>3392</v>
      </c>
      <c r="B3394" s="85" t="s">
        <v>5467</v>
      </c>
      <c r="C3394" s="100" t="s">
        <v>9088</v>
      </c>
      <c r="D3394" s="90">
        <v>33591.983999999997</v>
      </c>
      <c r="E3394" s="90">
        <v>26410.616000000002</v>
      </c>
      <c r="F3394" s="90">
        <v>0</v>
      </c>
    </row>
    <row r="3395" spans="1:6" ht="25.5" x14ac:dyDescent="0.2">
      <c r="A3395" s="89">
        <v>3393</v>
      </c>
      <c r="B3395" s="85" t="s">
        <v>5468</v>
      </c>
      <c r="C3395" s="100" t="s">
        <v>9089</v>
      </c>
      <c r="D3395" s="90">
        <v>286.596</v>
      </c>
      <c r="E3395" s="90">
        <v>263.81400000000002</v>
      </c>
      <c r="F3395" s="90">
        <v>0</v>
      </c>
    </row>
    <row r="3396" spans="1:6" ht="25.5" x14ac:dyDescent="0.2">
      <c r="A3396" s="89">
        <v>3394</v>
      </c>
      <c r="B3396" s="85" t="s">
        <v>5469</v>
      </c>
      <c r="C3396" s="100" t="s">
        <v>5470</v>
      </c>
      <c r="D3396" s="90">
        <v>28638.544000000002</v>
      </c>
      <c r="E3396" s="90">
        <v>24387.312000000002</v>
      </c>
      <c r="F3396" s="90">
        <v>0</v>
      </c>
    </row>
    <row r="3397" spans="1:6" ht="25.5" x14ac:dyDescent="0.2">
      <c r="A3397" s="89">
        <v>3395</v>
      </c>
      <c r="B3397" s="85" t="s">
        <v>5471</v>
      </c>
      <c r="C3397" s="100" t="s">
        <v>5472</v>
      </c>
      <c r="D3397" s="90">
        <v>384.07400000000001</v>
      </c>
      <c r="E3397" s="90">
        <v>563.26499999999999</v>
      </c>
      <c r="F3397" s="90">
        <v>0</v>
      </c>
    </row>
    <row r="3398" spans="1:6" ht="25.5" x14ac:dyDescent="0.2">
      <c r="A3398" s="89">
        <v>3396</v>
      </c>
      <c r="B3398" s="85" t="s">
        <v>1740</v>
      </c>
      <c r="C3398" s="100" t="s">
        <v>7369</v>
      </c>
      <c r="D3398" s="90">
        <v>38549.031999999999</v>
      </c>
      <c r="E3398" s="90">
        <v>56091.364000000001</v>
      </c>
      <c r="F3398" s="90">
        <v>0</v>
      </c>
    </row>
    <row r="3399" spans="1:6" x14ac:dyDescent="0.2">
      <c r="A3399" s="89">
        <v>3397</v>
      </c>
      <c r="B3399" s="85" t="s">
        <v>5473</v>
      </c>
      <c r="C3399" s="100" t="s">
        <v>9090</v>
      </c>
      <c r="D3399" s="90">
        <v>69.123999999999995</v>
      </c>
      <c r="E3399" s="90">
        <v>195.1</v>
      </c>
      <c r="F3399" s="90">
        <v>0</v>
      </c>
    </row>
    <row r="3400" spans="1:6" ht="25.5" x14ac:dyDescent="0.2">
      <c r="A3400" s="89">
        <v>3398</v>
      </c>
      <c r="B3400" s="85" t="s">
        <v>5474</v>
      </c>
      <c r="C3400" s="100" t="s">
        <v>5475</v>
      </c>
      <c r="D3400" s="90">
        <v>1106.742</v>
      </c>
      <c r="E3400" s="90">
        <v>3049.5729999999999</v>
      </c>
      <c r="F3400" s="90">
        <v>0</v>
      </c>
    </row>
    <row r="3401" spans="1:6" ht="25.5" x14ac:dyDescent="0.2">
      <c r="A3401" s="89">
        <v>3399</v>
      </c>
      <c r="B3401" s="85" t="s">
        <v>1741</v>
      </c>
      <c r="C3401" s="100" t="s">
        <v>1742</v>
      </c>
      <c r="D3401" s="90">
        <v>200.822</v>
      </c>
      <c r="E3401" s="90">
        <v>555.93700000000001</v>
      </c>
      <c r="F3401" s="90">
        <v>0</v>
      </c>
    </row>
    <row r="3402" spans="1:6" ht="25.5" x14ac:dyDescent="0.2">
      <c r="A3402" s="89">
        <v>3400</v>
      </c>
      <c r="B3402" s="85" t="s">
        <v>5476</v>
      </c>
      <c r="C3402" s="100" t="s">
        <v>5477</v>
      </c>
      <c r="D3402" s="90">
        <v>0.35699999999999998</v>
      </c>
      <c r="E3402" s="90">
        <v>0</v>
      </c>
      <c r="F3402" s="90">
        <v>0</v>
      </c>
    </row>
    <row r="3403" spans="1:6" ht="25.5" x14ac:dyDescent="0.2">
      <c r="A3403" s="89">
        <v>3401</v>
      </c>
      <c r="B3403" s="85" t="s">
        <v>5478</v>
      </c>
      <c r="C3403" s="100" t="s">
        <v>5479</v>
      </c>
      <c r="D3403" s="90">
        <v>8.7799999999999994</v>
      </c>
      <c r="E3403" s="90">
        <v>0</v>
      </c>
      <c r="F3403" s="90">
        <v>0</v>
      </c>
    </row>
    <row r="3404" spans="1:6" x14ac:dyDescent="0.2">
      <c r="A3404" s="89">
        <v>3402</v>
      </c>
      <c r="B3404" s="85" t="s">
        <v>5480</v>
      </c>
      <c r="C3404" s="100" t="s">
        <v>9091</v>
      </c>
      <c r="D3404" s="90">
        <v>2.4449999999999998</v>
      </c>
      <c r="E3404" s="90">
        <v>6.6760000000000002</v>
      </c>
      <c r="F3404" s="90">
        <v>0</v>
      </c>
    </row>
    <row r="3405" spans="1:6" ht="25.5" x14ac:dyDescent="0.2">
      <c r="A3405" s="89">
        <v>3403</v>
      </c>
      <c r="B3405" s="85" t="s">
        <v>5481</v>
      </c>
      <c r="C3405" s="100" t="s">
        <v>9092</v>
      </c>
      <c r="D3405" s="90">
        <v>341.39800000000002</v>
      </c>
      <c r="E3405" s="90">
        <v>0.39</v>
      </c>
      <c r="F3405" s="90">
        <v>0</v>
      </c>
    </row>
    <row r="3406" spans="1:6" ht="25.5" x14ac:dyDescent="0.2">
      <c r="A3406" s="89">
        <v>3404</v>
      </c>
      <c r="B3406" s="85" t="s">
        <v>5482</v>
      </c>
      <c r="C3406" s="100" t="s">
        <v>9093</v>
      </c>
      <c r="D3406" s="90">
        <v>4392.4539999999997</v>
      </c>
      <c r="E3406" s="90">
        <v>4.01</v>
      </c>
      <c r="F3406" s="90">
        <v>0</v>
      </c>
    </row>
    <row r="3407" spans="1:6" ht="25.5" x14ac:dyDescent="0.2">
      <c r="A3407" s="89">
        <v>3405</v>
      </c>
      <c r="B3407" s="85" t="s">
        <v>5483</v>
      </c>
      <c r="C3407" s="100" t="s">
        <v>5484</v>
      </c>
      <c r="D3407" s="90">
        <v>2496.8009999999999</v>
      </c>
      <c r="E3407" s="90">
        <v>1.625</v>
      </c>
      <c r="F3407" s="90">
        <v>0</v>
      </c>
    </row>
    <row r="3408" spans="1:6" x14ac:dyDescent="0.2">
      <c r="A3408" s="89">
        <v>3406</v>
      </c>
      <c r="B3408" s="85" t="s">
        <v>5485</v>
      </c>
      <c r="C3408" s="100" t="s">
        <v>9094</v>
      </c>
      <c r="D3408" s="90">
        <v>198.27699999999999</v>
      </c>
      <c r="E3408" s="90">
        <v>0.39</v>
      </c>
      <c r="F3408" s="90">
        <v>0</v>
      </c>
    </row>
    <row r="3409" spans="1:6" ht="25.5" x14ac:dyDescent="0.2">
      <c r="A3409" s="89">
        <v>3407</v>
      </c>
      <c r="B3409" s="85" t="s">
        <v>5486</v>
      </c>
      <c r="C3409" s="100" t="s">
        <v>5487</v>
      </c>
      <c r="D3409" s="90">
        <v>2043.3910000000001</v>
      </c>
      <c r="E3409" s="90">
        <v>5729.8249999999998</v>
      </c>
      <c r="F3409" s="90">
        <v>0</v>
      </c>
    </row>
    <row r="3410" spans="1:6" x14ac:dyDescent="0.2">
      <c r="A3410" s="89">
        <v>3408</v>
      </c>
      <c r="B3410" s="85" t="s">
        <v>5488</v>
      </c>
      <c r="C3410" s="100" t="s">
        <v>9095</v>
      </c>
      <c r="D3410" s="90">
        <v>615.15</v>
      </c>
      <c r="E3410" s="90">
        <v>0.97499999999999998</v>
      </c>
      <c r="F3410" s="90">
        <v>0</v>
      </c>
    </row>
    <row r="3411" spans="1:6" x14ac:dyDescent="0.2">
      <c r="A3411" s="89">
        <v>3409</v>
      </c>
      <c r="B3411" s="85" t="s">
        <v>5489</v>
      </c>
      <c r="C3411" s="100" t="s">
        <v>9096</v>
      </c>
      <c r="D3411" s="90">
        <v>458.649</v>
      </c>
      <c r="E3411" s="90">
        <v>1216.22</v>
      </c>
      <c r="F3411" s="90">
        <v>0</v>
      </c>
    </row>
    <row r="3412" spans="1:6" x14ac:dyDescent="0.2">
      <c r="A3412" s="89">
        <v>3410</v>
      </c>
      <c r="B3412" s="85" t="s">
        <v>5490</v>
      </c>
      <c r="C3412" s="100" t="s">
        <v>9097</v>
      </c>
      <c r="D3412" s="90">
        <v>368.63499999999999</v>
      </c>
      <c r="E3412" s="90">
        <v>0.32500000000000001</v>
      </c>
      <c r="F3412" s="90">
        <v>0</v>
      </c>
    </row>
    <row r="3413" spans="1:6" x14ac:dyDescent="0.2">
      <c r="A3413" s="89">
        <v>3411</v>
      </c>
      <c r="B3413" s="85" t="s">
        <v>1743</v>
      </c>
      <c r="C3413" s="100" t="s">
        <v>7370</v>
      </c>
      <c r="D3413" s="90">
        <v>457.88</v>
      </c>
      <c r="E3413" s="90">
        <v>0.58499999999999996</v>
      </c>
      <c r="F3413" s="90">
        <v>0</v>
      </c>
    </row>
    <row r="3414" spans="1:6" x14ac:dyDescent="0.2">
      <c r="A3414" s="89">
        <v>3412</v>
      </c>
      <c r="B3414" s="85" t="s">
        <v>5491</v>
      </c>
      <c r="C3414" s="100" t="s">
        <v>9098</v>
      </c>
      <c r="D3414" s="90">
        <v>170.26900000000001</v>
      </c>
      <c r="E3414" s="90">
        <v>483.96600000000001</v>
      </c>
      <c r="F3414" s="90">
        <v>0</v>
      </c>
    </row>
    <row r="3415" spans="1:6" ht="25.5" x14ac:dyDescent="0.2">
      <c r="A3415" s="89">
        <v>3413</v>
      </c>
      <c r="B3415" s="85" t="s">
        <v>1744</v>
      </c>
      <c r="C3415" s="100" t="s">
        <v>1745</v>
      </c>
      <c r="D3415" s="90">
        <v>1753.3219999999999</v>
      </c>
      <c r="E3415" s="90">
        <v>1.625</v>
      </c>
      <c r="F3415" s="90">
        <v>0</v>
      </c>
    </row>
    <row r="3416" spans="1:6" x14ac:dyDescent="0.2">
      <c r="A3416" s="89">
        <v>3414</v>
      </c>
      <c r="B3416" s="85" t="s">
        <v>1746</v>
      </c>
      <c r="C3416" s="100" t="s">
        <v>7371</v>
      </c>
      <c r="D3416" s="90">
        <v>357.62599999999998</v>
      </c>
      <c r="E3416" s="90">
        <v>161.27600000000001</v>
      </c>
      <c r="F3416" s="90">
        <v>0</v>
      </c>
    </row>
    <row r="3417" spans="1:6" ht="25.5" x14ac:dyDescent="0.2">
      <c r="A3417" s="89">
        <v>3415</v>
      </c>
      <c r="B3417" s="85" t="s">
        <v>5492</v>
      </c>
      <c r="C3417" s="100" t="s">
        <v>5493</v>
      </c>
      <c r="D3417" s="90">
        <v>47.146999999999998</v>
      </c>
      <c r="E3417" s="90">
        <v>0.13</v>
      </c>
      <c r="F3417" s="90">
        <v>0</v>
      </c>
    </row>
    <row r="3418" spans="1:6" x14ac:dyDescent="0.2">
      <c r="A3418" s="89">
        <v>3416</v>
      </c>
      <c r="B3418" s="85" t="s">
        <v>5494</v>
      </c>
      <c r="C3418" s="100" t="s">
        <v>9099</v>
      </c>
      <c r="D3418" s="90">
        <v>478.892</v>
      </c>
      <c r="E3418" s="90">
        <v>1307.49</v>
      </c>
      <c r="F3418" s="90">
        <v>0</v>
      </c>
    </row>
    <row r="3419" spans="1:6" x14ac:dyDescent="0.2">
      <c r="A3419" s="89">
        <v>3417</v>
      </c>
      <c r="B3419" s="85" t="s">
        <v>5495</v>
      </c>
      <c r="C3419" s="100" t="s">
        <v>9100</v>
      </c>
      <c r="D3419" s="90">
        <v>7243.1019999999999</v>
      </c>
      <c r="E3419" s="90">
        <v>1.2350000000000001</v>
      </c>
      <c r="F3419" s="90">
        <v>0</v>
      </c>
    </row>
    <row r="3420" spans="1:6" x14ac:dyDescent="0.2">
      <c r="A3420" s="89">
        <v>3418</v>
      </c>
      <c r="B3420" s="85" t="s">
        <v>5496</v>
      </c>
      <c r="C3420" s="100" t="s">
        <v>9101</v>
      </c>
      <c r="D3420" s="90">
        <v>151.15199999999999</v>
      </c>
      <c r="E3420" s="90">
        <v>151.304</v>
      </c>
      <c r="F3420" s="90">
        <v>0</v>
      </c>
    </row>
    <row r="3421" spans="1:6" ht="25.5" x14ac:dyDescent="0.2">
      <c r="A3421" s="89">
        <v>3419</v>
      </c>
      <c r="B3421" s="85" t="s">
        <v>5497</v>
      </c>
      <c r="C3421" s="100" t="s">
        <v>5498</v>
      </c>
      <c r="D3421" s="90">
        <v>294.74599999999998</v>
      </c>
      <c r="E3421" s="90">
        <v>295.53399999999999</v>
      </c>
      <c r="F3421" s="90">
        <v>0</v>
      </c>
    </row>
    <row r="3422" spans="1:6" ht="25.5" x14ac:dyDescent="0.2">
      <c r="A3422" s="89">
        <v>3420</v>
      </c>
      <c r="B3422" s="85" t="s">
        <v>5499</v>
      </c>
      <c r="C3422" s="100" t="s">
        <v>5500</v>
      </c>
      <c r="D3422" s="90">
        <v>30.126000000000001</v>
      </c>
      <c r="E3422" s="90">
        <v>23.702999999999999</v>
      </c>
      <c r="F3422" s="90">
        <v>0</v>
      </c>
    </row>
    <row r="3423" spans="1:6" ht="25.5" x14ac:dyDescent="0.2">
      <c r="A3423" s="89">
        <v>3421</v>
      </c>
      <c r="B3423" s="85" t="s">
        <v>5501</v>
      </c>
      <c r="C3423" s="100" t="s">
        <v>5500</v>
      </c>
      <c r="D3423" s="90">
        <v>263.04599999999999</v>
      </c>
      <c r="E3423" s="90">
        <v>205.309</v>
      </c>
      <c r="F3423" s="90">
        <v>0</v>
      </c>
    </row>
    <row r="3424" spans="1:6" ht="25.5" x14ac:dyDescent="0.2">
      <c r="A3424" s="89">
        <v>3422</v>
      </c>
      <c r="B3424" s="85" t="s">
        <v>5502</v>
      </c>
      <c r="C3424" s="100" t="s">
        <v>5500</v>
      </c>
      <c r="D3424" s="90">
        <v>147.39500000000001</v>
      </c>
      <c r="E3424" s="90">
        <v>115.05800000000001</v>
      </c>
      <c r="F3424" s="90">
        <v>0</v>
      </c>
    </row>
    <row r="3425" spans="1:6" ht="25.5" x14ac:dyDescent="0.2">
      <c r="A3425" s="89">
        <v>3423</v>
      </c>
      <c r="B3425" s="85" t="s">
        <v>5503</v>
      </c>
      <c r="C3425" s="100" t="s">
        <v>5500</v>
      </c>
      <c r="D3425" s="90">
        <v>151.62799999999999</v>
      </c>
      <c r="E3425" s="90">
        <v>118.331</v>
      </c>
      <c r="F3425" s="90">
        <v>0</v>
      </c>
    </row>
    <row r="3426" spans="1:6" ht="25.5" x14ac:dyDescent="0.2">
      <c r="A3426" s="89">
        <v>3424</v>
      </c>
      <c r="B3426" s="85" t="s">
        <v>5504</v>
      </c>
      <c r="C3426" s="100" t="s">
        <v>5505</v>
      </c>
      <c r="D3426" s="90">
        <v>719.81100000000004</v>
      </c>
      <c r="E3426" s="90">
        <v>581.18700000000001</v>
      </c>
      <c r="F3426" s="90">
        <v>0</v>
      </c>
    </row>
    <row r="3427" spans="1:6" x14ac:dyDescent="0.2">
      <c r="A3427" s="89">
        <v>3425</v>
      </c>
      <c r="B3427" s="85" t="s">
        <v>5506</v>
      </c>
      <c r="C3427" s="100" t="s">
        <v>9102</v>
      </c>
      <c r="D3427" s="90">
        <v>99.043999999999997</v>
      </c>
      <c r="E3427" s="90">
        <v>99.191999999999993</v>
      </c>
      <c r="F3427" s="90">
        <v>0</v>
      </c>
    </row>
    <row r="3428" spans="1:6" ht="25.5" x14ac:dyDescent="0.2">
      <c r="A3428" s="89">
        <v>3426</v>
      </c>
      <c r="B3428" s="85" t="s">
        <v>5507</v>
      </c>
      <c r="C3428" s="100" t="s">
        <v>5508</v>
      </c>
      <c r="D3428" s="90">
        <v>870.46199999999999</v>
      </c>
      <c r="E3428" s="90">
        <v>682.46500000000003</v>
      </c>
      <c r="F3428" s="90">
        <v>0</v>
      </c>
    </row>
    <row r="3429" spans="1:6" ht="25.5" x14ac:dyDescent="0.2">
      <c r="A3429" s="89">
        <v>3427</v>
      </c>
      <c r="B3429" s="85" t="s">
        <v>5509</v>
      </c>
      <c r="C3429" s="100" t="s">
        <v>5510</v>
      </c>
      <c r="D3429" s="90">
        <v>3257.3890000000001</v>
      </c>
      <c r="E3429" s="90">
        <v>3260.2579999999998</v>
      </c>
      <c r="F3429" s="90">
        <v>0</v>
      </c>
    </row>
    <row r="3430" spans="1:6" x14ac:dyDescent="0.2">
      <c r="A3430" s="89">
        <v>3428</v>
      </c>
      <c r="B3430" s="85" t="s">
        <v>5511</v>
      </c>
      <c r="C3430" s="100" t="s">
        <v>9103</v>
      </c>
      <c r="D3430" s="90">
        <v>454.16699999999997</v>
      </c>
      <c r="E3430" s="90">
        <v>0.58499999999999996</v>
      </c>
      <c r="F3430" s="90">
        <v>0</v>
      </c>
    </row>
    <row r="3431" spans="1:6" ht="25.5" x14ac:dyDescent="0.2">
      <c r="A3431" s="89">
        <v>3429</v>
      </c>
      <c r="B3431" s="85" t="s">
        <v>5512</v>
      </c>
      <c r="C3431" s="100" t="s">
        <v>5513</v>
      </c>
      <c r="D3431" s="90">
        <v>2882.2620000000002</v>
      </c>
      <c r="E3431" s="90">
        <v>2899.0639999999999</v>
      </c>
      <c r="F3431" s="90">
        <v>0</v>
      </c>
    </row>
    <row r="3432" spans="1:6" ht="25.5" x14ac:dyDescent="0.2">
      <c r="A3432" s="89">
        <v>3430</v>
      </c>
      <c r="B3432" s="85" t="s">
        <v>1747</v>
      </c>
      <c r="C3432" s="100" t="s">
        <v>1748</v>
      </c>
      <c r="D3432" s="90">
        <v>30480.955999999998</v>
      </c>
      <c r="E3432" s="90">
        <v>30552.745999999999</v>
      </c>
      <c r="F3432" s="90">
        <v>0</v>
      </c>
    </row>
    <row r="3433" spans="1:6" ht="25.5" x14ac:dyDescent="0.2">
      <c r="A3433" s="89">
        <v>3431</v>
      </c>
      <c r="B3433" s="85" t="s">
        <v>5514</v>
      </c>
      <c r="C3433" s="100" t="s">
        <v>9104</v>
      </c>
      <c r="D3433" s="90">
        <v>1858.1659999999999</v>
      </c>
      <c r="E3433" s="90">
        <v>0.65</v>
      </c>
      <c r="F3433" s="90">
        <v>0</v>
      </c>
    </row>
    <row r="3434" spans="1:6" ht="25.5" x14ac:dyDescent="0.2">
      <c r="A3434" s="89">
        <v>3432</v>
      </c>
      <c r="B3434" s="85" t="s">
        <v>5515</v>
      </c>
      <c r="C3434" s="100" t="s">
        <v>9105</v>
      </c>
      <c r="D3434" s="90">
        <v>3326.0680000000002</v>
      </c>
      <c r="E3434" s="90">
        <v>1.04</v>
      </c>
      <c r="F3434" s="90">
        <v>0</v>
      </c>
    </row>
    <row r="3435" spans="1:6" ht="25.5" x14ac:dyDescent="0.2">
      <c r="A3435" s="89">
        <v>3433</v>
      </c>
      <c r="B3435" s="85" t="s">
        <v>5516</v>
      </c>
      <c r="C3435" s="100" t="s">
        <v>9106</v>
      </c>
      <c r="D3435" s="90">
        <v>2397.1909999999998</v>
      </c>
      <c r="E3435" s="90">
        <v>0.26</v>
      </c>
      <c r="F3435" s="90">
        <v>0</v>
      </c>
    </row>
    <row r="3436" spans="1:6" ht="25.5" x14ac:dyDescent="0.2">
      <c r="A3436" s="89">
        <v>3434</v>
      </c>
      <c r="B3436" s="85" t="s">
        <v>5517</v>
      </c>
      <c r="C3436" s="100" t="s">
        <v>5518</v>
      </c>
      <c r="D3436" s="90">
        <v>28429.437999999998</v>
      </c>
      <c r="E3436" s="90">
        <v>2113.2620000000002</v>
      </c>
      <c r="F3436" s="90">
        <v>0</v>
      </c>
    </row>
    <row r="3437" spans="1:6" x14ac:dyDescent="0.2">
      <c r="A3437" s="89">
        <v>3435</v>
      </c>
      <c r="B3437" s="85" t="s">
        <v>5519</v>
      </c>
      <c r="C3437" s="100" t="s">
        <v>9107</v>
      </c>
      <c r="D3437" s="90">
        <v>3.5880000000000001</v>
      </c>
      <c r="E3437" s="90">
        <v>5.1959999999999997</v>
      </c>
      <c r="F3437" s="90">
        <v>0</v>
      </c>
    </row>
    <row r="3438" spans="1:6" x14ac:dyDescent="0.2">
      <c r="A3438" s="89">
        <v>3436</v>
      </c>
      <c r="B3438" s="85" t="s">
        <v>5520</v>
      </c>
      <c r="C3438" s="100" t="s">
        <v>9108</v>
      </c>
      <c r="D3438" s="90">
        <v>3.9119999999999999</v>
      </c>
      <c r="E3438" s="90">
        <v>5.5940000000000003</v>
      </c>
      <c r="F3438" s="90">
        <v>0</v>
      </c>
    </row>
    <row r="3439" spans="1:6" x14ac:dyDescent="0.2">
      <c r="A3439" s="89">
        <v>3437</v>
      </c>
      <c r="B3439" s="85" t="s">
        <v>5521</v>
      </c>
      <c r="C3439" s="100" t="s">
        <v>9109</v>
      </c>
      <c r="D3439" s="90">
        <v>5.7949999999999999</v>
      </c>
      <c r="E3439" s="90">
        <v>8.2870000000000008</v>
      </c>
      <c r="F3439" s="90">
        <v>0</v>
      </c>
    </row>
    <row r="3440" spans="1:6" x14ac:dyDescent="0.2">
      <c r="A3440" s="89">
        <v>3438</v>
      </c>
      <c r="B3440" s="85" t="s">
        <v>5522</v>
      </c>
      <c r="C3440" s="100" t="s">
        <v>9110</v>
      </c>
      <c r="D3440" s="90">
        <v>1.139</v>
      </c>
      <c r="E3440" s="90">
        <v>1.63</v>
      </c>
      <c r="F3440" s="90">
        <v>0</v>
      </c>
    </row>
    <row r="3441" spans="1:6" x14ac:dyDescent="0.2">
      <c r="A3441" s="89">
        <v>3439</v>
      </c>
      <c r="B3441" s="85" t="s">
        <v>5523</v>
      </c>
      <c r="C3441" s="100" t="s">
        <v>9111</v>
      </c>
      <c r="D3441" s="90">
        <v>11.871</v>
      </c>
      <c r="E3441" s="90">
        <v>17.173999999999999</v>
      </c>
      <c r="F3441" s="90">
        <v>0</v>
      </c>
    </row>
    <row r="3442" spans="1:6" ht="25.5" x14ac:dyDescent="0.2">
      <c r="A3442" s="89">
        <v>3440</v>
      </c>
      <c r="B3442" s="85" t="s">
        <v>5524</v>
      </c>
      <c r="C3442" s="100" t="s">
        <v>5525</v>
      </c>
      <c r="D3442" s="90">
        <v>25.928999999999998</v>
      </c>
      <c r="E3442" s="90">
        <v>37.409999999999997</v>
      </c>
      <c r="F3442" s="90">
        <v>0</v>
      </c>
    </row>
    <row r="3443" spans="1:6" x14ac:dyDescent="0.2">
      <c r="A3443" s="89">
        <v>3441</v>
      </c>
      <c r="B3443" s="85" t="s">
        <v>5526</v>
      </c>
      <c r="C3443" s="100" t="s">
        <v>9112</v>
      </c>
      <c r="D3443" s="90">
        <v>6.0629999999999997</v>
      </c>
      <c r="E3443" s="90">
        <v>6.1589999999999998</v>
      </c>
      <c r="F3443" s="90">
        <v>0</v>
      </c>
    </row>
    <row r="3444" spans="1:6" ht="25.5" x14ac:dyDescent="0.2">
      <c r="A3444" s="89">
        <v>3442</v>
      </c>
      <c r="B3444" s="85" t="s">
        <v>5527</v>
      </c>
      <c r="C3444" s="100" t="s">
        <v>5528</v>
      </c>
      <c r="D3444" s="90">
        <v>693.05100000000004</v>
      </c>
      <c r="E3444" s="90">
        <v>625.50699999999995</v>
      </c>
      <c r="F3444" s="90">
        <v>0</v>
      </c>
    </row>
    <row r="3445" spans="1:6" ht="25.5" x14ac:dyDescent="0.2">
      <c r="A3445" s="89">
        <v>3443</v>
      </c>
      <c r="B3445" s="85" t="s">
        <v>5529</v>
      </c>
      <c r="C3445" s="100" t="s">
        <v>9113</v>
      </c>
      <c r="D3445" s="90">
        <v>519.28899999999999</v>
      </c>
      <c r="E3445" s="90">
        <v>522.625</v>
      </c>
      <c r="F3445" s="90">
        <v>0</v>
      </c>
    </row>
    <row r="3446" spans="1:6" ht="25.5" x14ac:dyDescent="0.2">
      <c r="A3446" s="89">
        <v>3444</v>
      </c>
      <c r="B3446" s="85" t="s">
        <v>5530</v>
      </c>
      <c r="C3446" s="100" t="s">
        <v>5531</v>
      </c>
      <c r="D3446" s="90">
        <v>497.81299999999999</v>
      </c>
      <c r="E3446" s="90">
        <v>500.49299999999999</v>
      </c>
      <c r="F3446" s="90">
        <v>0</v>
      </c>
    </row>
    <row r="3447" spans="1:6" ht="25.5" x14ac:dyDescent="0.2">
      <c r="A3447" s="89">
        <v>3445</v>
      </c>
      <c r="B3447" s="85" t="s">
        <v>5532</v>
      </c>
      <c r="C3447" s="100" t="s">
        <v>9114</v>
      </c>
      <c r="D3447" s="90">
        <v>43.625999999999998</v>
      </c>
      <c r="E3447" s="90">
        <v>45.523000000000003</v>
      </c>
      <c r="F3447" s="90">
        <v>0</v>
      </c>
    </row>
    <row r="3448" spans="1:6" x14ac:dyDescent="0.2">
      <c r="A3448" s="89">
        <v>3446</v>
      </c>
      <c r="B3448" s="85" t="s">
        <v>5533</v>
      </c>
      <c r="C3448" s="100" t="s">
        <v>9115</v>
      </c>
      <c r="D3448" s="90">
        <v>88.926000000000002</v>
      </c>
      <c r="E3448" s="90">
        <v>80.412000000000006</v>
      </c>
      <c r="F3448" s="90">
        <v>0</v>
      </c>
    </row>
    <row r="3449" spans="1:6" x14ac:dyDescent="0.2">
      <c r="A3449" s="89">
        <v>3447</v>
      </c>
      <c r="B3449" s="85" t="s">
        <v>5534</v>
      </c>
      <c r="C3449" s="100" t="s">
        <v>9116</v>
      </c>
      <c r="D3449" s="90">
        <v>2493.241</v>
      </c>
      <c r="E3449" s="90">
        <v>2527.0360000000001</v>
      </c>
      <c r="F3449" s="90">
        <v>0</v>
      </c>
    </row>
    <row r="3450" spans="1:6" ht="25.5" x14ac:dyDescent="0.2">
      <c r="A3450" s="89">
        <v>3448</v>
      </c>
      <c r="B3450" s="85" t="s">
        <v>5535</v>
      </c>
      <c r="C3450" s="100" t="s">
        <v>5536</v>
      </c>
      <c r="D3450" s="90">
        <v>8873.4609999999993</v>
      </c>
      <c r="E3450" s="90">
        <v>10251.422</v>
      </c>
      <c r="F3450" s="90">
        <v>0</v>
      </c>
    </row>
    <row r="3451" spans="1:6" ht="25.5" x14ac:dyDescent="0.2">
      <c r="A3451" s="89">
        <v>3449</v>
      </c>
      <c r="B3451" s="85" t="s">
        <v>1749</v>
      </c>
      <c r="C3451" s="100" t="s">
        <v>1750</v>
      </c>
      <c r="D3451" s="90">
        <v>4426.53</v>
      </c>
      <c r="E3451" s="90">
        <v>4523.7809999999999</v>
      </c>
      <c r="F3451" s="90">
        <v>0</v>
      </c>
    </row>
    <row r="3452" spans="1:6" ht="25.5" x14ac:dyDescent="0.2">
      <c r="A3452" s="89">
        <v>3450</v>
      </c>
      <c r="B3452" s="85" t="s">
        <v>1751</v>
      </c>
      <c r="C3452" s="100" t="s">
        <v>7372</v>
      </c>
      <c r="D3452" s="90">
        <v>8659.9279999999999</v>
      </c>
      <c r="E3452" s="90">
        <v>12429.706</v>
      </c>
      <c r="F3452" s="90">
        <v>0</v>
      </c>
    </row>
    <row r="3453" spans="1:6" ht="25.5" x14ac:dyDescent="0.2">
      <c r="A3453" s="89">
        <v>3451</v>
      </c>
      <c r="B3453" s="85" t="s">
        <v>5537</v>
      </c>
      <c r="C3453" s="100" t="s">
        <v>5538</v>
      </c>
      <c r="D3453" s="90">
        <v>3535.1129999999998</v>
      </c>
      <c r="E3453" s="90">
        <v>3567.0259999999998</v>
      </c>
      <c r="F3453" s="90">
        <v>0</v>
      </c>
    </row>
    <row r="3454" spans="1:6" x14ac:dyDescent="0.2">
      <c r="A3454" s="89">
        <v>3452</v>
      </c>
      <c r="B3454" s="85" t="s">
        <v>5539</v>
      </c>
      <c r="C3454" s="100" t="s">
        <v>9117</v>
      </c>
      <c r="D3454" s="90">
        <v>8548.0210000000006</v>
      </c>
      <c r="E3454" s="90">
        <v>12790.852999999999</v>
      </c>
      <c r="F3454" s="90">
        <v>0</v>
      </c>
    </row>
    <row r="3455" spans="1:6" ht="25.5" x14ac:dyDescent="0.2">
      <c r="A3455" s="89">
        <v>3453</v>
      </c>
      <c r="B3455" s="85" t="s">
        <v>5540</v>
      </c>
      <c r="C3455" s="100" t="s">
        <v>5541</v>
      </c>
      <c r="D3455" s="90">
        <v>1394.087</v>
      </c>
      <c r="E3455" s="90">
        <v>1450.0530000000001</v>
      </c>
      <c r="F3455" s="90">
        <v>0</v>
      </c>
    </row>
    <row r="3456" spans="1:6" ht="25.5" x14ac:dyDescent="0.2">
      <c r="A3456" s="89">
        <v>3454</v>
      </c>
      <c r="B3456" s="85" t="s">
        <v>5542</v>
      </c>
      <c r="C3456" s="100" t="s">
        <v>9118</v>
      </c>
      <c r="D3456" s="90">
        <v>10990.684999999999</v>
      </c>
      <c r="E3456" s="90">
        <v>10967.007</v>
      </c>
      <c r="F3456" s="90">
        <v>0</v>
      </c>
    </row>
    <row r="3457" spans="1:6" x14ac:dyDescent="0.2">
      <c r="A3457" s="89">
        <v>3455</v>
      </c>
      <c r="B3457" s="85" t="s">
        <v>1752</v>
      </c>
      <c r="C3457" s="100" t="s">
        <v>9119</v>
      </c>
      <c r="D3457" s="90">
        <v>29263.759999999998</v>
      </c>
      <c r="E3457" s="90">
        <v>31982.812000000002</v>
      </c>
      <c r="F3457" s="90">
        <v>0</v>
      </c>
    </row>
    <row r="3458" spans="1:6" x14ac:dyDescent="0.2">
      <c r="A3458" s="89">
        <v>3456</v>
      </c>
      <c r="B3458" s="85" t="s">
        <v>5543</v>
      </c>
      <c r="C3458" s="100" t="s">
        <v>9120</v>
      </c>
      <c r="D3458" s="90">
        <v>75385.52</v>
      </c>
      <c r="E3458" s="90">
        <v>80455.695999999996</v>
      </c>
      <c r="F3458" s="90">
        <v>0</v>
      </c>
    </row>
    <row r="3459" spans="1:6" ht="25.5" x14ac:dyDescent="0.2">
      <c r="A3459" s="89">
        <v>3457</v>
      </c>
      <c r="B3459" s="85" t="s">
        <v>5544</v>
      </c>
      <c r="C3459" s="100" t="s">
        <v>5545</v>
      </c>
      <c r="D3459" s="90">
        <v>24776.92</v>
      </c>
      <c r="E3459" s="90">
        <v>20713.067999999999</v>
      </c>
      <c r="F3459" s="90">
        <v>0</v>
      </c>
    </row>
    <row r="3460" spans="1:6" x14ac:dyDescent="0.2">
      <c r="A3460" s="89">
        <v>3458</v>
      </c>
      <c r="B3460" s="85" t="s">
        <v>5546</v>
      </c>
      <c r="C3460" s="100" t="s">
        <v>9121</v>
      </c>
      <c r="D3460" s="90">
        <v>6767.1239999999998</v>
      </c>
      <c r="E3460" s="90">
        <v>9767.5709999999999</v>
      </c>
      <c r="F3460" s="90">
        <v>0</v>
      </c>
    </row>
    <row r="3461" spans="1:6" x14ac:dyDescent="0.2">
      <c r="A3461" s="89">
        <v>3459</v>
      </c>
      <c r="B3461" s="85" t="s">
        <v>5547</v>
      </c>
      <c r="C3461" s="100" t="s">
        <v>9122</v>
      </c>
      <c r="D3461" s="90">
        <v>1740.568</v>
      </c>
      <c r="E3461" s="90">
        <v>2450.9560000000001</v>
      </c>
      <c r="F3461" s="90">
        <v>0</v>
      </c>
    </row>
    <row r="3462" spans="1:6" x14ac:dyDescent="0.2">
      <c r="A3462" s="89">
        <v>3460</v>
      </c>
      <c r="B3462" s="85" t="s">
        <v>5548</v>
      </c>
      <c r="C3462" s="100" t="s">
        <v>9123</v>
      </c>
      <c r="D3462" s="90">
        <v>2329.174</v>
      </c>
      <c r="E3462" s="90">
        <v>2351.1799999999998</v>
      </c>
      <c r="F3462" s="90">
        <v>0</v>
      </c>
    </row>
    <row r="3463" spans="1:6" x14ac:dyDescent="0.2">
      <c r="A3463" s="89">
        <v>3461</v>
      </c>
      <c r="B3463" s="85" t="s">
        <v>5549</v>
      </c>
      <c r="C3463" s="100" t="s">
        <v>9124</v>
      </c>
      <c r="D3463" s="90">
        <v>1944.192</v>
      </c>
      <c r="E3463" s="90">
        <v>1946.3119999999999</v>
      </c>
      <c r="F3463" s="90">
        <v>0</v>
      </c>
    </row>
    <row r="3464" spans="1:6" x14ac:dyDescent="0.2">
      <c r="A3464" s="89">
        <v>3462</v>
      </c>
      <c r="B3464" s="85" t="s">
        <v>5550</v>
      </c>
      <c r="C3464" s="100" t="s">
        <v>9125</v>
      </c>
      <c r="D3464" s="90">
        <v>3859.57</v>
      </c>
      <c r="E3464" s="90">
        <v>5853.7569999999996</v>
      </c>
      <c r="F3464" s="90">
        <v>0</v>
      </c>
    </row>
    <row r="3465" spans="1:6" ht="25.5" x14ac:dyDescent="0.2">
      <c r="A3465" s="89">
        <v>3463</v>
      </c>
      <c r="B3465" s="85" t="s">
        <v>5551</v>
      </c>
      <c r="C3465" s="100" t="s">
        <v>9126</v>
      </c>
      <c r="D3465" s="90">
        <v>15987.525</v>
      </c>
      <c r="E3465" s="90">
        <v>23014.18</v>
      </c>
      <c r="F3465" s="90">
        <v>0</v>
      </c>
    </row>
    <row r="3466" spans="1:6" ht="25.5" x14ac:dyDescent="0.2">
      <c r="A3466" s="89">
        <v>3464</v>
      </c>
      <c r="B3466" s="85" t="s">
        <v>1753</v>
      </c>
      <c r="C3466" s="100" t="s">
        <v>1754</v>
      </c>
      <c r="D3466" s="90">
        <v>101702.17600000001</v>
      </c>
      <c r="E3466" s="90">
        <v>118624.12</v>
      </c>
      <c r="F3466" s="90">
        <v>0</v>
      </c>
    </row>
    <row r="3467" spans="1:6" x14ac:dyDescent="0.2">
      <c r="A3467" s="89">
        <v>3465</v>
      </c>
      <c r="B3467" s="85" t="s">
        <v>5552</v>
      </c>
      <c r="C3467" s="100" t="s">
        <v>9127</v>
      </c>
      <c r="D3467" s="90">
        <v>20117.060000000001</v>
      </c>
      <c r="E3467" s="90">
        <v>20786.616000000002</v>
      </c>
      <c r="F3467" s="90">
        <v>0</v>
      </c>
    </row>
    <row r="3468" spans="1:6" ht="25.5" x14ac:dyDescent="0.2">
      <c r="A3468" s="89">
        <v>3466</v>
      </c>
      <c r="B3468" s="85" t="s">
        <v>5553</v>
      </c>
      <c r="C3468" s="100" t="s">
        <v>5554</v>
      </c>
      <c r="D3468" s="90">
        <v>9725.6290000000008</v>
      </c>
      <c r="E3468" s="90">
        <v>10219.966</v>
      </c>
      <c r="F3468" s="90">
        <v>0</v>
      </c>
    </row>
    <row r="3469" spans="1:6" ht="25.5" x14ac:dyDescent="0.2">
      <c r="A3469" s="89">
        <v>3467</v>
      </c>
      <c r="B3469" s="85" t="s">
        <v>5555</v>
      </c>
      <c r="C3469" s="100" t="s">
        <v>9128</v>
      </c>
      <c r="D3469" s="90">
        <v>2599.567</v>
      </c>
      <c r="E3469" s="90">
        <v>3808.848</v>
      </c>
      <c r="F3469" s="90">
        <v>0</v>
      </c>
    </row>
    <row r="3470" spans="1:6" ht="25.5" x14ac:dyDescent="0.2">
      <c r="A3470" s="89">
        <v>3468</v>
      </c>
      <c r="B3470" s="85" t="s">
        <v>5556</v>
      </c>
      <c r="C3470" s="100" t="s">
        <v>5557</v>
      </c>
      <c r="D3470" s="90">
        <v>24207.916000000001</v>
      </c>
      <c r="E3470" s="90">
        <v>24592.808000000001</v>
      </c>
      <c r="F3470" s="90">
        <v>0</v>
      </c>
    </row>
    <row r="3471" spans="1:6" ht="25.5" x14ac:dyDescent="0.2">
      <c r="A3471" s="89">
        <v>3469</v>
      </c>
      <c r="B3471" s="85" t="s">
        <v>5558</v>
      </c>
      <c r="C3471" s="100" t="s">
        <v>5559</v>
      </c>
      <c r="D3471" s="90">
        <v>166510.128</v>
      </c>
      <c r="E3471" s="90">
        <v>100273.45600000001</v>
      </c>
      <c r="F3471" s="90">
        <v>0</v>
      </c>
    </row>
    <row r="3472" spans="1:6" ht="25.5" x14ac:dyDescent="0.2">
      <c r="A3472" s="89">
        <v>3470</v>
      </c>
      <c r="B3472" s="85" t="s">
        <v>5560</v>
      </c>
      <c r="C3472" s="100" t="s">
        <v>5561</v>
      </c>
      <c r="D3472" s="90">
        <v>3663.6680000000001</v>
      </c>
      <c r="E3472" s="90">
        <v>2066.8209999999999</v>
      </c>
      <c r="F3472" s="90">
        <v>0</v>
      </c>
    </row>
    <row r="3473" spans="1:6" ht="25.5" x14ac:dyDescent="0.2">
      <c r="A3473" s="89">
        <v>3471</v>
      </c>
      <c r="B3473" s="85" t="s">
        <v>5562</v>
      </c>
      <c r="C3473" s="100" t="s">
        <v>5563</v>
      </c>
      <c r="D3473" s="90">
        <v>29716.560000000001</v>
      </c>
      <c r="E3473" s="90">
        <v>17855.164000000001</v>
      </c>
      <c r="F3473" s="90">
        <v>0</v>
      </c>
    </row>
    <row r="3474" spans="1:6" ht="25.5" x14ac:dyDescent="0.2">
      <c r="A3474" s="89">
        <v>3472</v>
      </c>
      <c r="B3474" s="85" t="s">
        <v>5564</v>
      </c>
      <c r="C3474" s="100" t="s">
        <v>5565</v>
      </c>
      <c r="D3474" s="90">
        <v>6635.7079999999996</v>
      </c>
      <c r="E3474" s="90">
        <v>4330.9539999999997</v>
      </c>
      <c r="F3474" s="90">
        <v>0</v>
      </c>
    </row>
    <row r="3475" spans="1:6" ht="25.5" x14ac:dyDescent="0.2">
      <c r="A3475" s="89">
        <v>3473</v>
      </c>
      <c r="B3475" s="85" t="s">
        <v>5566</v>
      </c>
      <c r="C3475" s="100" t="s">
        <v>9129</v>
      </c>
      <c r="D3475" s="90">
        <v>655.50800000000004</v>
      </c>
      <c r="E3475" s="90">
        <v>365.53800000000001</v>
      </c>
      <c r="F3475" s="90">
        <v>0</v>
      </c>
    </row>
    <row r="3476" spans="1:6" x14ac:dyDescent="0.2">
      <c r="A3476" s="89">
        <v>3474</v>
      </c>
      <c r="B3476" s="85" t="s">
        <v>5567</v>
      </c>
      <c r="C3476" s="100" t="s">
        <v>9130</v>
      </c>
      <c r="D3476" s="90">
        <v>17863.86</v>
      </c>
      <c r="E3476" s="90">
        <v>10072.501</v>
      </c>
      <c r="F3476" s="90">
        <v>0</v>
      </c>
    </row>
    <row r="3477" spans="1:6" x14ac:dyDescent="0.2">
      <c r="A3477" s="89">
        <v>3475</v>
      </c>
      <c r="B3477" s="85" t="s">
        <v>5568</v>
      </c>
      <c r="C3477" s="100" t="s">
        <v>9131</v>
      </c>
      <c r="D3477" s="90">
        <v>145.65299999999999</v>
      </c>
      <c r="E3477" s="90">
        <v>0.71499999999999997</v>
      </c>
      <c r="F3477" s="90">
        <v>0</v>
      </c>
    </row>
    <row r="3478" spans="1:6" ht="25.5" x14ac:dyDescent="0.2">
      <c r="A3478" s="89">
        <v>3476</v>
      </c>
      <c r="B3478" s="85" t="s">
        <v>5569</v>
      </c>
      <c r="C3478" s="100" t="s">
        <v>5570</v>
      </c>
      <c r="D3478" s="90">
        <v>326.66899999999998</v>
      </c>
      <c r="E3478" s="90">
        <v>0.91</v>
      </c>
      <c r="F3478" s="90">
        <v>0</v>
      </c>
    </row>
    <row r="3479" spans="1:6" ht="25.5" x14ac:dyDescent="0.2">
      <c r="A3479" s="89">
        <v>3477</v>
      </c>
      <c r="B3479" s="85" t="s">
        <v>5571</v>
      </c>
      <c r="C3479" s="100" t="s">
        <v>5572</v>
      </c>
      <c r="D3479" s="90">
        <v>215.17599999999999</v>
      </c>
      <c r="E3479" s="90">
        <v>0.19500000000000001</v>
      </c>
      <c r="F3479" s="90">
        <v>0</v>
      </c>
    </row>
    <row r="3480" spans="1:6" ht="25.5" x14ac:dyDescent="0.2">
      <c r="A3480" s="89">
        <v>3478</v>
      </c>
      <c r="B3480" s="85" t="s">
        <v>5573</v>
      </c>
      <c r="C3480" s="100" t="s">
        <v>5574</v>
      </c>
      <c r="D3480" s="90">
        <v>791.41300000000001</v>
      </c>
      <c r="E3480" s="90">
        <v>2213.0390000000002</v>
      </c>
      <c r="F3480" s="90">
        <v>0</v>
      </c>
    </row>
    <row r="3481" spans="1:6" ht="25.5" x14ac:dyDescent="0.2">
      <c r="A3481" s="89">
        <v>3479</v>
      </c>
      <c r="B3481" s="85" t="s">
        <v>5575</v>
      </c>
      <c r="C3481" s="100" t="s">
        <v>5576</v>
      </c>
      <c r="D3481" s="90">
        <v>652.971</v>
      </c>
      <c r="E3481" s="90">
        <v>1.56</v>
      </c>
      <c r="F3481" s="90">
        <v>0</v>
      </c>
    </row>
    <row r="3482" spans="1:6" x14ac:dyDescent="0.2">
      <c r="A3482" s="89">
        <v>3480</v>
      </c>
      <c r="B3482" s="85" t="s">
        <v>5577</v>
      </c>
      <c r="C3482" s="100" t="s">
        <v>9132</v>
      </c>
      <c r="D3482" s="90">
        <v>1552.1849999999999</v>
      </c>
      <c r="E3482" s="90">
        <v>1.95</v>
      </c>
      <c r="F3482" s="90">
        <v>0</v>
      </c>
    </row>
    <row r="3483" spans="1:6" ht="25.5" x14ac:dyDescent="0.2">
      <c r="A3483" s="89">
        <v>3481</v>
      </c>
      <c r="B3483" s="85" t="s">
        <v>5578</v>
      </c>
      <c r="C3483" s="100" t="s">
        <v>5579</v>
      </c>
      <c r="D3483" s="90">
        <v>1071.596</v>
      </c>
      <c r="E3483" s="90">
        <v>1.43</v>
      </c>
      <c r="F3483" s="90">
        <v>0</v>
      </c>
    </row>
    <row r="3484" spans="1:6" ht="25.5" x14ac:dyDescent="0.2">
      <c r="A3484" s="89">
        <v>3482</v>
      </c>
      <c r="B3484" s="85" t="s">
        <v>5580</v>
      </c>
      <c r="C3484" s="100" t="s">
        <v>9133</v>
      </c>
      <c r="D3484" s="90">
        <v>1186.6210000000001</v>
      </c>
      <c r="E3484" s="90">
        <v>3274.73</v>
      </c>
      <c r="F3484" s="90">
        <v>0</v>
      </c>
    </row>
    <row r="3485" spans="1:6" ht="25.5" x14ac:dyDescent="0.2">
      <c r="A3485" s="89">
        <v>3483</v>
      </c>
      <c r="B3485" s="85" t="s">
        <v>5581</v>
      </c>
      <c r="C3485" s="100" t="s">
        <v>5582</v>
      </c>
      <c r="D3485" s="90">
        <v>68380.535999999993</v>
      </c>
      <c r="E3485" s="90">
        <v>70182.376000000004</v>
      </c>
      <c r="F3485" s="90">
        <v>0</v>
      </c>
    </row>
    <row r="3486" spans="1:6" x14ac:dyDescent="0.2">
      <c r="A3486" s="89">
        <v>3484</v>
      </c>
      <c r="B3486" s="85" t="s">
        <v>5583</v>
      </c>
      <c r="C3486" s="100" t="s">
        <v>9134</v>
      </c>
      <c r="D3486" s="90">
        <v>101241.056</v>
      </c>
      <c r="E3486" s="90">
        <v>105484.81600000001</v>
      </c>
      <c r="F3486" s="90">
        <v>0</v>
      </c>
    </row>
    <row r="3487" spans="1:6" x14ac:dyDescent="0.2">
      <c r="A3487" s="89">
        <v>3485</v>
      </c>
      <c r="B3487" s="85" t="s">
        <v>5584</v>
      </c>
      <c r="C3487" s="100" t="s">
        <v>9135</v>
      </c>
      <c r="D3487" s="90">
        <v>106072.296</v>
      </c>
      <c r="E3487" s="90">
        <v>110362.848</v>
      </c>
      <c r="F3487" s="90">
        <v>0</v>
      </c>
    </row>
    <row r="3488" spans="1:6" x14ac:dyDescent="0.2">
      <c r="A3488" s="89">
        <v>3486</v>
      </c>
      <c r="B3488" s="85" t="s">
        <v>5585</v>
      </c>
      <c r="C3488" s="100" t="s">
        <v>9136</v>
      </c>
      <c r="D3488" s="90">
        <v>46263.836000000003</v>
      </c>
      <c r="E3488" s="90">
        <v>46153.444000000003</v>
      </c>
      <c r="F3488" s="90">
        <v>0</v>
      </c>
    </row>
    <row r="3489" spans="1:6" x14ac:dyDescent="0.2">
      <c r="A3489" s="89">
        <v>3487</v>
      </c>
      <c r="B3489" s="85" t="s">
        <v>5586</v>
      </c>
      <c r="C3489" s="100" t="s">
        <v>9137</v>
      </c>
      <c r="D3489" s="90">
        <v>436.45100000000002</v>
      </c>
      <c r="E3489" s="90">
        <v>435.23599999999999</v>
      </c>
      <c r="F3489" s="90">
        <v>0</v>
      </c>
    </row>
    <row r="3490" spans="1:6" ht="25.5" x14ac:dyDescent="0.2">
      <c r="A3490" s="89">
        <v>3488</v>
      </c>
      <c r="B3490" s="85" t="s">
        <v>5587</v>
      </c>
      <c r="C3490" s="100" t="s">
        <v>5588</v>
      </c>
      <c r="D3490" s="90">
        <v>37284.392</v>
      </c>
      <c r="E3490" s="90">
        <v>37404.86</v>
      </c>
      <c r="F3490" s="90">
        <v>0</v>
      </c>
    </row>
    <row r="3491" spans="1:6" ht="25.5" x14ac:dyDescent="0.2">
      <c r="A3491" s="89">
        <v>3489</v>
      </c>
      <c r="B3491" s="85" t="s">
        <v>5589</v>
      </c>
      <c r="C3491" s="100" t="s">
        <v>5590</v>
      </c>
      <c r="D3491" s="90">
        <v>7288.5209999999997</v>
      </c>
      <c r="E3491" s="90">
        <v>7283.76</v>
      </c>
      <c r="F3491" s="90">
        <v>0</v>
      </c>
    </row>
    <row r="3492" spans="1:6" x14ac:dyDescent="0.2">
      <c r="A3492" s="89">
        <v>3490</v>
      </c>
      <c r="B3492" s="85" t="s">
        <v>1755</v>
      </c>
      <c r="C3492" s="100" t="s">
        <v>9138</v>
      </c>
      <c r="D3492" s="90">
        <v>7710.0370000000003</v>
      </c>
      <c r="E3492" s="90">
        <v>7868.4859999999999</v>
      </c>
      <c r="F3492" s="90">
        <v>0</v>
      </c>
    </row>
    <row r="3493" spans="1:6" ht="25.5" x14ac:dyDescent="0.2">
      <c r="A3493" s="89">
        <v>3491</v>
      </c>
      <c r="B3493" s="85" t="s">
        <v>5591</v>
      </c>
      <c r="C3493" s="100" t="s">
        <v>5592</v>
      </c>
      <c r="D3493" s="90">
        <v>601.10599999999999</v>
      </c>
      <c r="E3493" s="90">
        <v>604.47299999999996</v>
      </c>
      <c r="F3493" s="90">
        <v>0</v>
      </c>
    </row>
    <row r="3494" spans="1:6" x14ac:dyDescent="0.2">
      <c r="A3494" s="89">
        <v>3492</v>
      </c>
      <c r="B3494" s="85" t="s">
        <v>5593</v>
      </c>
      <c r="C3494" s="100" t="s">
        <v>9139</v>
      </c>
      <c r="D3494" s="90">
        <v>4106.1719999999996</v>
      </c>
      <c r="E3494" s="90">
        <v>4157.4849999999997</v>
      </c>
      <c r="F3494" s="90">
        <v>0</v>
      </c>
    </row>
    <row r="3495" spans="1:6" x14ac:dyDescent="0.2">
      <c r="A3495" s="89">
        <v>3493</v>
      </c>
      <c r="B3495" s="85" t="s">
        <v>5594</v>
      </c>
      <c r="C3495" s="100" t="s">
        <v>9140</v>
      </c>
      <c r="D3495" s="90">
        <v>7193.4880000000003</v>
      </c>
      <c r="E3495" s="90">
        <v>10288.751</v>
      </c>
      <c r="F3495" s="90">
        <v>0</v>
      </c>
    </row>
    <row r="3496" spans="1:6" ht="25.5" x14ac:dyDescent="0.2">
      <c r="A3496" s="89">
        <v>3494</v>
      </c>
      <c r="B3496" s="85" t="s">
        <v>1756</v>
      </c>
      <c r="C3496" s="100" t="s">
        <v>7373</v>
      </c>
      <c r="D3496" s="90">
        <v>2963.1210000000001</v>
      </c>
      <c r="E3496" s="90">
        <v>1572.0930000000001</v>
      </c>
      <c r="F3496" s="90">
        <v>0</v>
      </c>
    </row>
    <row r="3497" spans="1:6" x14ac:dyDescent="0.2">
      <c r="A3497" s="89">
        <v>3495</v>
      </c>
      <c r="B3497" s="85" t="s">
        <v>5595</v>
      </c>
      <c r="C3497" s="100" t="s">
        <v>9141</v>
      </c>
      <c r="D3497" s="90">
        <v>5665.4579999999996</v>
      </c>
      <c r="E3497" s="90">
        <v>6.3049999999999997</v>
      </c>
      <c r="F3497" s="90">
        <v>0</v>
      </c>
    </row>
    <row r="3498" spans="1:6" x14ac:dyDescent="0.2">
      <c r="A3498" s="89">
        <v>3496</v>
      </c>
      <c r="B3498" s="85" t="s">
        <v>5596</v>
      </c>
      <c r="C3498" s="100" t="s">
        <v>9142</v>
      </c>
      <c r="D3498" s="90">
        <v>1050.8969999999999</v>
      </c>
      <c r="E3498" s="90">
        <v>1.4950000000000001</v>
      </c>
      <c r="F3498" s="90">
        <v>0</v>
      </c>
    </row>
    <row r="3499" spans="1:6" x14ac:dyDescent="0.2">
      <c r="A3499" s="89">
        <v>3497</v>
      </c>
      <c r="B3499" s="85" t="s">
        <v>5597</v>
      </c>
      <c r="C3499" s="100" t="s">
        <v>9143</v>
      </c>
      <c r="D3499" s="90">
        <v>855.38499999999999</v>
      </c>
      <c r="E3499" s="90">
        <v>1.2350000000000001</v>
      </c>
      <c r="F3499" s="90">
        <v>0</v>
      </c>
    </row>
    <row r="3500" spans="1:6" x14ac:dyDescent="0.2">
      <c r="A3500" s="89">
        <v>3498</v>
      </c>
      <c r="B3500" s="85" t="s">
        <v>5598</v>
      </c>
      <c r="C3500" s="100" t="s">
        <v>9144</v>
      </c>
      <c r="D3500" s="90">
        <v>1342.883</v>
      </c>
      <c r="E3500" s="90">
        <v>2.21</v>
      </c>
      <c r="F3500" s="90">
        <v>0</v>
      </c>
    </row>
    <row r="3501" spans="1:6" x14ac:dyDescent="0.2">
      <c r="A3501" s="89">
        <v>3499</v>
      </c>
      <c r="B3501" s="85" t="s">
        <v>5599</v>
      </c>
      <c r="C3501" s="100" t="s">
        <v>9145</v>
      </c>
      <c r="D3501" s="90">
        <v>6742.4110000000001</v>
      </c>
      <c r="E3501" s="90">
        <v>2.5350000000000001</v>
      </c>
      <c r="F3501" s="90">
        <v>0</v>
      </c>
    </row>
    <row r="3502" spans="1:6" x14ac:dyDescent="0.2">
      <c r="A3502" s="89">
        <v>3500</v>
      </c>
      <c r="B3502" s="85" t="s">
        <v>5600</v>
      </c>
      <c r="C3502" s="100" t="s">
        <v>9146</v>
      </c>
      <c r="D3502" s="90">
        <v>13902.263999999999</v>
      </c>
      <c r="E3502" s="90">
        <v>5.2649999999999997</v>
      </c>
      <c r="F3502" s="90">
        <v>0</v>
      </c>
    </row>
    <row r="3503" spans="1:6" x14ac:dyDescent="0.2">
      <c r="A3503" s="89">
        <v>3501</v>
      </c>
      <c r="B3503" s="85" t="s">
        <v>5601</v>
      </c>
      <c r="C3503" s="100" t="s">
        <v>9147</v>
      </c>
      <c r="D3503" s="90">
        <v>2787.7570000000001</v>
      </c>
      <c r="E3503" s="90">
        <v>1.2350000000000001</v>
      </c>
      <c r="F3503" s="90">
        <v>0</v>
      </c>
    </row>
    <row r="3504" spans="1:6" ht="25.5" x14ac:dyDescent="0.2">
      <c r="A3504" s="89">
        <v>3502</v>
      </c>
      <c r="B3504" s="85" t="s">
        <v>5602</v>
      </c>
      <c r="C3504" s="100" t="s">
        <v>5603</v>
      </c>
      <c r="D3504" s="90">
        <v>2777.9140000000002</v>
      </c>
      <c r="E3504" s="90">
        <v>0.91</v>
      </c>
      <c r="F3504" s="90">
        <v>0</v>
      </c>
    </row>
    <row r="3505" spans="1:6" ht="25.5" x14ac:dyDescent="0.2">
      <c r="A3505" s="89">
        <v>3503</v>
      </c>
      <c r="B3505" s="85" t="s">
        <v>5604</v>
      </c>
      <c r="C3505" s="100" t="s">
        <v>9148</v>
      </c>
      <c r="D3505" s="90">
        <v>247.67599999999999</v>
      </c>
      <c r="E3505" s="90">
        <v>3.835</v>
      </c>
      <c r="F3505" s="90">
        <v>0</v>
      </c>
    </row>
    <row r="3506" spans="1:6" x14ac:dyDescent="0.2">
      <c r="A3506" s="89">
        <v>3504</v>
      </c>
      <c r="B3506" s="85" t="s">
        <v>5605</v>
      </c>
      <c r="C3506" s="100" t="s">
        <v>9149</v>
      </c>
      <c r="D3506" s="90">
        <v>96.54</v>
      </c>
      <c r="E3506" s="90">
        <v>3712.288</v>
      </c>
      <c r="F3506" s="90">
        <v>0</v>
      </c>
    </row>
    <row r="3507" spans="1:6" ht="25.5" x14ac:dyDescent="0.2">
      <c r="A3507" s="89">
        <v>3505</v>
      </c>
      <c r="B3507" s="85" t="s">
        <v>5606</v>
      </c>
      <c r="C3507" s="100" t="s">
        <v>5607</v>
      </c>
      <c r="D3507" s="90">
        <v>1186.5519999999999</v>
      </c>
      <c r="E3507" s="90">
        <v>2.4700000000000002</v>
      </c>
      <c r="F3507" s="90">
        <v>0</v>
      </c>
    </row>
    <row r="3508" spans="1:6" x14ac:dyDescent="0.2">
      <c r="A3508" s="89">
        <v>3506</v>
      </c>
      <c r="B3508" s="85" t="s">
        <v>5608</v>
      </c>
      <c r="C3508" s="100" t="s">
        <v>9150</v>
      </c>
      <c r="D3508" s="90">
        <v>188.357</v>
      </c>
      <c r="E3508" s="90">
        <v>520</v>
      </c>
      <c r="F3508" s="90">
        <v>0</v>
      </c>
    </row>
    <row r="3509" spans="1:6" ht="25.5" x14ac:dyDescent="0.2">
      <c r="A3509" s="89">
        <v>3507</v>
      </c>
      <c r="B3509" s="85" t="s">
        <v>5609</v>
      </c>
      <c r="C3509" s="100" t="s">
        <v>9151</v>
      </c>
      <c r="D3509" s="90">
        <v>408.38400000000001</v>
      </c>
      <c r="E3509" s="90">
        <v>1124.789</v>
      </c>
      <c r="F3509" s="90">
        <v>0</v>
      </c>
    </row>
    <row r="3510" spans="1:6" x14ac:dyDescent="0.2">
      <c r="A3510" s="89">
        <v>3508</v>
      </c>
      <c r="B3510" s="85" t="s">
        <v>5610</v>
      </c>
      <c r="C3510" s="100" t="s">
        <v>9152</v>
      </c>
      <c r="D3510" s="90">
        <v>314.43</v>
      </c>
      <c r="E3510" s="90">
        <v>1.4950000000000001</v>
      </c>
      <c r="F3510" s="90">
        <v>0</v>
      </c>
    </row>
    <row r="3511" spans="1:6" x14ac:dyDescent="0.2">
      <c r="A3511" s="89">
        <v>3509</v>
      </c>
      <c r="B3511" s="85" t="s">
        <v>5611</v>
      </c>
      <c r="C3511" s="100" t="s">
        <v>9153</v>
      </c>
      <c r="D3511" s="90">
        <v>339.52499999999998</v>
      </c>
      <c r="E3511" s="90">
        <v>0.32500000000000001</v>
      </c>
      <c r="F3511" s="90">
        <v>0</v>
      </c>
    </row>
    <row r="3512" spans="1:6" x14ac:dyDescent="0.2">
      <c r="A3512" s="89">
        <v>3510</v>
      </c>
      <c r="B3512" s="85" t="s">
        <v>5612</v>
      </c>
      <c r="C3512" s="100" t="s">
        <v>9154</v>
      </c>
      <c r="D3512" s="90">
        <v>1648.7629999999999</v>
      </c>
      <c r="E3512" s="90">
        <v>3.1850000000000001</v>
      </c>
      <c r="F3512" s="90">
        <v>0</v>
      </c>
    </row>
    <row r="3513" spans="1:6" ht="25.5" x14ac:dyDescent="0.2">
      <c r="A3513" s="89">
        <v>3511</v>
      </c>
      <c r="B3513" s="85" t="s">
        <v>1757</v>
      </c>
      <c r="C3513" s="100" t="s">
        <v>7374</v>
      </c>
      <c r="D3513" s="90">
        <v>14080.625</v>
      </c>
      <c r="E3513" s="90">
        <v>29689.508000000002</v>
      </c>
      <c r="F3513" s="90">
        <v>0</v>
      </c>
    </row>
    <row r="3514" spans="1:6" ht="25.5" x14ac:dyDescent="0.2">
      <c r="A3514" s="89">
        <v>3512</v>
      </c>
      <c r="B3514" s="85" t="s">
        <v>5613</v>
      </c>
      <c r="C3514" s="100" t="s">
        <v>5614</v>
      </c>
      <c r="D3514" s="90">
        <v>1912.579</v>
      </c>
      <c r="E3514" s="90">
        <v>1.7549999999999999</v>
      </c>
      <c r="F3514" s="90">
        <v>0</v>
      </c>
    </row>
    <row r="3515" spans="1:6" x14ac:dyDescent="0.2">
      <c r="A3515" s="89">
        <v>3513</v>
      </c>
      <c r="B3515" s="85" t="s">
        <v>5615</v>
      </c>
      <c r="C3515" s="100" t="s">
        <v>9155</v>
      </c>
      <c r="D3515" s="90">
        <v>55322.627999999997</v>
      </c>
      <c r="E3515" s="90">
        <v>58950.252</v>
      </c>
      <c r="F3515" s="90">
        <v>21631.502</v>
      </c>
    </row>
    <row r="3516" spans="1:6" ht="25.5" x14ac:dyDescent="0.2">
      <c r="A3516" s="89">
        <v>3514</v>
      </c>
      <c r="B3516" s="85" t="s">
        <v>5616</v>
      </c>
      <c r="C3516" s="100" t="s">
        <v>5617</v>
      </c>
      <c r="D3516" s="90">
        <v>834.23800000000006</v>
      </c>
      <c r="E3516" s="90">
        <v>1148.0350000000001</v>
      </c>
      <c r="F3516" s="90">
        <v>0</v>
      </c>
    </row>
    <row r="3517" spans="1:6" x14ac:dyDescent="0.2">
      <c r="A3517" s="89">
        <v>3515</v>
      </c>
      <c r="B3517" s="85" t="s">
        <v>5618</v>
      </c>
      <c r="C3517" s="100" t="s">
        <v>9156</v>
      </c>
      <c r="D3517" s="90">
        <v>9744.4050000000007</v>
      </c>
      <c r="E3517" s="90">
        <v>10506.800999999999</v>
      </c>
      <c r="F3517" s="90">
        <v>3843.7330000000002</v>
      </c>
    </row>
    <row r="3518" spans="1:6" ht="25.5" x14ac:dyDescent="0.2">
      <c r="A3518" s="89">
        <v>3516</v>
      </c>
      <c r="B3518" s="85" t="s">
        <v>5619</v>
      </c>
      <c r="C3518" s="100" t="s">
        <v>5620</v>
      </c>
      <c r="D3518" s="90">
        <v>3126.0839999999998</v>
      </c>
      <c r="E3518" s="90">
        <v>4.0949999999999998</v>
      </c>
      <c r="F3518" s="90">
        <v>0</v>
      </c>
    </row>
    <row r="3519" spans="1:6" x14ac:dyDescent="0.2">
      <c r="A3519" s="89">
        <v>3517</v>
      </c>
      <c r="B3519" s="85" t="s">
        <v>5621</v>
      </c>
      <c r="C3519" s="100" t="s">
        <v>9157</v>
      </c>
      <c r="D3519" s="90">
        <v>51.622999999999998</v>
      </c>
      <c r="E3519" s="90">
        <v>409.18400000000003</v>
      </c>
      <c r="F3519" s="90">
        <v>0</v>
      </c>
    </row>
    <row r="3520" spans="1:6" ht="25.5" x14ac:dyDescent="0.2">
      <c r="A3520" s="89">
        <v>3518</v>
      </c>
      <c r="B3520" s="85" t="s">
        <v>5622</v>
      </c>
      <c r="C3520" s="100" t="s">
        <v>5623</v>
      </c>
      <c r="D3520" s="90">
        <v>4745.7060000000001</v>
      </c>
      <c r="E3520" s="90">
        <v>14812.882</v>
      </c>
      <c r="F3520" s="90">
        <v>0</v>
      </c>
    </row>
    <row r="3521" spans="1:6" x14ac:dyDescent="0.2">
      <c r="A3521" s="89">
        <v>3519</v>
      </c>
      <c r="B3521" s="85" t="s">
        <v>5624</v>
      </c>
      <c r="C3521" s="100" t="s">
        <v>9158</v>
      </c>
      <c r="D3521" s="90">
        <v>676.95</v>
      </c>
      <c r="E3521" s="90">
        <v>376.62799999999999</v>
      </c>
      <c r="F3521" s="90">
        <v>0</v>
      </c>
    </row>
    <row r="3522" spans="1:6" x14ac:dyDescent="0.2">
      <c r="A3522" s="89">
        <v>3520</v>
      </c>
      <c r="B3522" s="85" t="s">
        <v>5625</v>
      </c>
      <c r="C3522" s="100" t="s">
        <v>9159</v>
      </c>
      <c r="D3522" s="90">
        <v>1646.9680000000001</v>
      </c>
      <c r="E3522" s="90">
        <v>0.58499999999999996</v>
      </c>
      <c r="F3522" s="90">
        <v>0</v>
      </c>
    </row>
    <row r="3523" spans="1:6" ht="25.5" x14ac:dyDescent="0.2">
      <c r="A3523" s="89">
        <v>3521</v>
      </c>
      <c r="B3523" s="85" t="s">
        <v>5626</v>
      </c>
      <c r="C3523" s="100" t="s">
        <v>5627</v>
      </c>
      <c r="D3523" s="90">
        <v>203.29400000000001</v>
      </c>
      <c r="E3523" s="90">
        <v>0.97499999999999998</v>
      </c>
      <c r="F3523" s="90">
        <v>0</v>
      </c>
    </row>
    <row r="3524" spans="1:6" ht="25.5" x14ac:dyDescent="0.2">
      <c r="A3524" s="89">
        <v>3522</v>
      </c>
      <c r="B3524" s="85" t="s">
        <v>1758</v>
      </c>
      <c r="C3524" s="100" t="s">
        <v>1759</v>
      </c>
      <c r="D3524" s="90">
        <v>37623.868000000002</v>
      </c>
      <c r="E3524" s="90">
        <v>12.35</v>
      </c>
      <c r="F3524" s="90">
        <v>0</v>
      </c>
    </row>
    <row r="3525" spans="1:6" ht="25.5" x14ac:dyDescent="0.2">
      <c r="A3525" s="89">
        <v>3523</v>
      </c>
      <c r="B3525" s="85" t="s">
        <v>1760</v>
      </c>
      <c r="C3525" s="100" t="s">
        <v>1761</v>
      </c>
      <c r="D3525" s="90">
        <v>32653.216</v>
      </c>
      <c r="E3525" s="90">
        <v>16.965</v>
      </c>
      <c r="F3525" s="90">
        <v>0</v>
      </c>
    </row>
    <row r="3526" spans="1:6" x14ac:dyDescent="0.2">
      <c r="A3526" s="89">
        <v>3524</v>
      </c>
      <c r="B3526" s="85" t="s">
        <v>1762</v>
      </c>
      <c r="C3526" s="100" t="s">
        <v>9160</v>
      </c>
      <c r="D3526" s="90">
        <v>7215.8429999999998</v>
      </c>
      <c r="E3526" s="90">
        <v>19888.439999999999</v>
      </c>
      <c r="F3526" s="90">
        <v>0</v>
      </c>
    </row>
    <row r="3527" spans="1:6" ht="25.5" x14ac:dyDescent="0.2">
      <c r="A3527" s="89">
        <v>3525</v>
      </c>
      <c r="B3527" s="85" t="s">
        <v>5628</v>
      </c>
      <c r="C3527" s="100" t="s">
        <v>5629</v>
      </c>
      <c r="D3527" s="90">
        <v>1233.5540000000001</v>
      </c>
      <c r="E3527" s="90">
        <v>1773.547</v>
      </c>
      <c r="F3527" s="90">
        <v>0</v>
      </c>
    </row>
    <row r="3528" spans="1:6" ht="25.5" x14ac:dyDescent="0.2">
      <c r="A3528" s="89">
        <v>3526</v>
      </c>
      <c r="B3528" s="85" t="s">
        <v>5630</v>
      </c>
      <c r="C3528" s="100" t="s">
        <v>9161</v>
      </c>
      <c r="D3528" s="90">
        <v>1781.067</v>
      </c>
      <c r="E3528" s="90">
        <v>4981.63</v>
      </c>
      <c r="F3528" s="90">
        <v>0</v>
      </c>
    </row>
    <row r="3529" spans="1:6" ht="25.5" x14ac:dyDescent="0.2">
      <c r="A3529" s="89">
        <v>3527</v>
      </c>
      <c r="B3529" s="85" t="s">
        <v>5631</v>
      </c>
      <c r="C3529" s="100" t="s">
        <v>5632</v>
      </c>
      <c r="D3529" s="90">
        <v>1515.6849999999999</v>
      </c>
      <c r="E3529" s="90">
        <v>3904.1309999999999</v>
      </c>
      <c r="F3529" s="90">
        <v>0</v>
      </c>
    </row>
    <row r="3530" spans="1:6" ht="25.5" x14ac:dyDescent="0.2">
      <c r="A3530" s="89">
        <v>3528</v>
      </c>
      <c r="B3530" s="85" t="s">
        <v>5633</v>
      </c>
      <c r="C3530" s="100" t="s">
        <v>9162</v>
      </c>
      <c r="D3530" s="90">
        <v>1351.8869999999999</v>
      </c>
      <c r="E3530" s="90">
        <v>3720.3809999999999</v>
      </c>
      <c r="F3530" s="90">
        <v>0</v>
      </c>
    </row>
    <row r="3531" spans="1:6" ht="25.5" x14ac:dyDescent="0.2">
      <c r="A3531" s="89">
        <v>3529</v>
      </c>
      <c r="B3531" s="85" t="s">
        <v>5634</v>
      </c>
      <c r="C3531" s="100" t="s">
        <v>9163</v>
      </c>
      <c r="D3531" s="90">
        <v>3498.56</v>
      </c>
      <c r="E3531" s="90">
        <v>9746.2530000000006</v>
      </c>
      <c r="F3531" s="90">
        <v>0</v>
      </c>
    </row>
    <row r="3532" spans="1:6" ht="25.5" x14ac:dyDescent="0.2">
      <c r="A3532" s="89">
        <v>3530</v>
      </c>
      <c r="B3532" s="85" t="s">
        <v>5635</v>
      </c>
      <c r="C3532" s="100" t="s">
        <v>9164</v>
      </c>
      <c r="D3532" s="90">
        <v>2061.3470000000002</v>
      </c>
      <c r="E3532" s="90">
        <v>2.99</v>
      </c>
      <c r="F3532" s="90">
        <v>0</v>
      </c>
    </row>
    <row r="3533" spans="1:6" ht="25.5" x14ac:dyDescent="0.2">
      <c r="A3533" s="89">
        <v>3531</v>
      </c>
      <c r="B3533" s="85" t="s">
        <v>5636</v>
      </c>
      <c r="C3533" s="100" t="s">
        <v>5637</v>
      </c>
      <c r="D3533" s="90">
        <v>1584.5730000000001</v>
      </c>
      <c r="E3533" s="90">
        <v>4410.7669999999998</v>
      </c>
      <c r="F3533" s="90">
        <v>0</v>
      </c>
    </row>
    <row r="3534" spans="1:6" x14ac:dyDescent="0.2">
      <c r="A3534" s="89">
        <v>3532</v>
      </c>
      <c r="B3534" s="85" t="s">
        <v>1763</v>
      </c>
      <c r="C3534" s="100" t="s">
        <v>9165</v>
      </c>
      <c r="D3534" s="90">
        <v>2646.105</v>
      </c>
      <c r="E3534" s="90">
        <v>7112.6030000000001</v>
      </c>
      <c r="F3534" s="90">
        <v>0</v>
      </c>
    </row>
    <row r="3535" spans="1:6" x14ac:dyDescent="0.2">
      <c r="A3535" s="89">
        <v>3533</v>
      </c>
      <c r="B3535" s="85" t="s">
        <v>5638</v>
      </c>
      <c r="C3535" s="100" t="s">
        <v>9166</v>
      </c>
      <c r="D3535" s="90">
        <v>3340.652</v>
      </c>
      <c r="E3535" s="90">
        <v>9189.6959999999999</v>
      </c>
      <c r="F3535" s="90">
        <v>0</v>
      </c>
    </row>
    <row r="3536" spans="1:6" ht="25.5" x14ac:dyDescent="0.2">
      <c r="A3536" s="89">
        <v>3534</v>
      </c>
      <c r="B3536" s="85" t="s">
        <v>5639</v>
      </c>
      <c r="C3536" s="100" t="s">
        <v>5640</v>
      </c>
      <c r="D3536" s="90">
        <v>255.37</v>
      </c>
      <c r="E3536" s="90">
        <v>698.21100000000001</v>
      </c>
      <c r="F3536" s="90">
        <v>0</v>
      </c>
    </row>
    <row r="3537" spans="1:6" ht="25.5" x14ac:dyDescent="0.2">
      <c r="A3537" s="89">
        <v>3535</v>
      </c>
      <c r="B3537" s="85" t="s">
        <v>5641</v>
      </c>
      <c r="C3537" s="100" t="s">
        <v>5642</v>
      </c>
      <c r="D3537" s="90">
        <v>2901.2890000000002</v>
      </c>
      <c r="E3537" s="90">
        <v>9899.884</v>
      </c>
      <c r="F3537" s="90">
        <v>0</v>
      </c>
    </row>
    <row r="3538" spans="1:6" ht="25.5" x14ac:dyDescent="0.2">
      <c r="A3538" s="89">
        <v>3536</v>
      </c>
      <c r="B3538" s="85" t="s">
        <v>5643</v>
      </c>
      <c r="C3538" s="100" t="s">
        <v>5644</v>
      </c>
      <c r="D3538" s="90">
        <v>53.404000000000003</v>
      </c>
      <c r="E3538" s="90">
        <v>674.62</v>
      </c>
      <c r="F3538" s="90">
        <v>0</v>
      </c>
    </row>
    <row r="3539" spans="1:6" ht="25.5" x14ac:dyDescent="0.2">
      <c r="A3539" s="89">
        <v>3537</v>
      </c>
      <c r="B3539" s="85" t="s">
        <v>5645</v>
      </c>
      <c r="C3539" s="100" t="s">
        <v>9167</v>
      </c>
      <c r="D3539" s="90">
        <v>300.14</v>
      </c>
      <c r="E3539" s="90">
        <v>3888.0459999999998</v>
      </c>
      <c r="F3539" s="90">
        <v>0</v>
      </c>
    </row>
    <row r="3540" spans="1:6" ht="25.5" x14ac:dyDescent="0.2">
      <c r="A3540" s="89">
        <v>3538</v>
      </c>
      <c r="B3540" s="85" t="s">
        <v>5646</v>
      </c>
      <c r="C3540" s="100" t="s">
        <v>9168</v>
      </c>
      <c r="D3540" s="90">
        <v>3607.076</v>
      </c>
      <c r="E3540" s="90">
        <v>3923.7550000000001</v>
      </c>
      <c r="F3540" s="90">
        <v>0</v>
      </c>
    </row>
    <row r="3541" spans="1:6" ht="25.5" x14ac:dyDescent="0.2">
      <c r="A3541" s="89">
        <v>3539</v>
      </c>
      <c r="B3541" s="85" t="s">
        <v>1764</v>
      </c>
      <c r="C3541" s="100" t="s">
        <v>1765</v>
      </c>
      <c r="D3541" s="90">
        <v>2015.8679999999999</v>
      </c>
      <c r="E3541" s="90">
        <v>5590.9480000000003</v>
      </c>
      <c r="F3541" s="90">
        <v>0</v>
      </c>
    </row>
    <row r="3542" spans="1:6" x14ac:dyDescent="0.2">
      <c r="A3542" s="89">
        <v>3540</v>
      </c>
      <c r="B3542" s="85" t="s">
        <v>5647</v>
      </c>
      <c r="C3542" s="100" t="s">
        <v>9169</v>
      </c>
      <c r="D3542" s="90">
        <v>289.447</v>
      </c>
      <c r="E3542" s="90">
        <v>810.62900000000002</v>
      </c>
      <c r="F3542" s="90">
        <v>0</v>
      </c>
    </row>
    <row r="3543" spans="1:6" x14ac:dyDescent="0.2">
      <c r="A3543" s="89">
        <v>3541</v>
      </c>
      <c r="B3543" s="85" t="s">
        <v>5648</v>
      </c>
      <c r="C3543" s="100" t="s">
        <v>9170</v>
      </c>
      <c r="D3543" s="90">
        <v>655.25800000000004</v>
      </c>
      <c r="E3543" s="90">
        <v>1797.627</v>
      </c>
      <c r="F3543" s="90">
        <v>0</v>
      </c>
    </row>
    <row r="3544" spans="1:6" ht="25.5" x14ac:dyDescent="0.2">
      <c r="A3544" s="89">
        <v>3542</v>
      </c>
      <c r="B3544" s="85" t="s">
        <v>5649</v>
      </c>
      <c r="C3544" s="100" t="s">
        <v>9171</v>
      </c>
      <c r="D3544" s="90">
        <v>1321.4449999999999</v>
      </c>
      <c r="E3544" s="90">
        <v>1907.8689999999999</v>
      </c>
      <c r="F3544" s="90">
        <v>0</v>
      </c>
    </row>
    <row r="3545" spans="1:6" x14ac:dyDescent="0.2">
      <c r="A3545" s="89">
        <v>3543</v>
      </c>
      <c r="B3545" s="85" t="s">
        <v>5650</v>
      </c>
      <c r="C3545" s="100" t="s">
        <v>9172</v>
      </c>
      <c r="D3545" s="90">
        <v>4566.7340000000004</v>
      </c>
      <c r="E3545" s="90">
        <v>4787.1909999999998</v>
      </c>
      <c r="F3545" s="90">
        <v>0</v>
      </c>
    </row>
    <row r="3546" spans="1:6" x14ac:dyDescent="0.2">
      <c r="A3546" s="89">
        <v>3544</v>
      </c>
      <c r="B3546" s="85" t="s">
        <v>1766</v>
      </c>
      <c r="C3546" s="100" t="s">
        <v>9173</v>
      </c>
      <c r="D3546" s="90">
        <v>1536.817</v>
      </c>
      <c r="E3546" s="90">
        <v>2248.288</v>
      </c>
      <c r="F3546" s="90">
        <v>0</v>
      </c>
    </row>
    <row r="3547" spans="1:6" x14ac:dyDescent="0.2">
      <c r="A3547" s="89">
        <v>3545</v>
      </c>
      <c r="B3547" s="85" t="s">
        <v>5651</v>
      </c>
      <c r="C3547" s="100" t="s">
        <v>9174</v>
      </c>
      <c r="D3547" s="90">
        <v>9458.1560000000009</v>
      </c>
      <c r="E3547" s="90">
        <v>1.625</v>
      </c>
      <c r="F3547" s="90">
        <v>0</v>
      </c>
    </row>
    <row r="3548" spans="1:6" x14ac:dyDescent="0.2">
      <c r="A3548" s="89">
        <v>3546</v>
      </c>
      <c r="B3548" s="85" t="s">
        <v>1767</v>
      </c>
      <c r="C3548" s="100" t="s">
        <v>7375</v>
      </c>
      <c r="D3548" s="90">
        <v>1240.317</v>
      </c>
      <c r="E3548" s="90">
        <v>0.78</v>
      </c>
      <c r="F3548" s="90">
        <v>0</v>
      </c>
    </row>
    <row r="3549" spans="1:6" ht="25.5" x14ac:dyDescent="0.2">
      <c r="A3549" s="89">
        <v>3547</v>
      </c>
      <c r="B3549" s="85" t="s">
        <v>5652</v>
      </c>
      <c r="C3549" s="100" t="s">
        <v>5653</v>
      </c>
      <c r="D3549" s="90">
        <v>1975.202</v>
      </c>
      <c r="E3549" s="90">
        <v>1.4950000000000001</v>
      </c>
      <c r="F3549" s="90">
        <v>0</v>
      </c>
    </row>
    <row r="3550" spans="1:6" x14ac:dyDescent="0.2">
      <c r="A3550" s="89">
        <v>3548</v>
      </c>
      <c r="B3550" s="85" t="s">
        <v>5654</v>
      </c>
      <c r="C3550" s="100" t="s">
        <v>9175</v>
      </c>
      <c r="D3550" s="90">
        <v>196.982</v>
      </c>
      <c r="E3550" s="90">
        <v>0.26</v>
      </c>
      <c r="F3550" s="90">
        <v>0</v>
      </c>
    </row>
    <row r="3551" spans="1:6" x14ac:dyDescent="0.2">
      <c r="A3551" s="89">
        <v>3549</v>
      </c>
      <c r="B3551" s="85" t="s">
        <v>5655</v>
      </c>
      <c r="C3551" s="100" t="s">
        <v>9176</v>
      </c>
      <c r="D3551" s="90">
        <v>32.957000000000001</v>
      </c>
      <c r="E3551" s="90">
        <v>0.19500000000000001</v>
      </c>
      <c r="F3551" s="90">
        <v>0</v>
      </c>
    </row>
    <row r="3552" spans="1:6" x14ac:dyDescent="0.2">
      <c r="A3552" s="89">
        <v>3550</v>
      </c>
      <c r="B3552" s="85" t="s">
        <v>5656</v>
      </c>
      <c r="C3552" s="100" t="s">
        <v>9177</v>
      </c>
      <c r="D3552" s="90">
        <v>338.64100000000002</v>
      </c>
      <c r="E3552" s="90">
        <v>0.26</v>
      </c>
      <c r="F3552" s="90">
        <v>0</v>
      </c>
    </row>
    <row r="3553" spans="1:6" ht="25.5" x14ac:dyDescent="0.2">
      <c r="A3553" s="89">
        <v>3551</v>
      </c>
      <c r="B3553" s="85" t="s">
        <v>5657</v>
      </c>
      <c r="C3553" s="100" t="s">
        <v>5658</v>
      </c>
      <c r="D3553" s="90">
        <v>895.08299999999997</v>
      </c>
      <c r="E3553" s="90">
        <v>0.19500000000000001</v>
      </c>
      <c r="F3553" s="90">
        <v>0</v>
      </c>
    </row>
    <row r="3554" spans="1:6" ht="25.5" x14ac:dyDescent="0.2">
      <c r="A3554" s="89">
        <v>3552</v>
      </c>
      <c r="B3554" s="85" t="s">
        <v>5659</v>
      </c>
      <c r="C3554" s="100" t="s">
        <v>5660</v>
      </c>
      <c r="D3554" s="90">
        <v>150.501</v>
      </c>
      <c r="E3554" s="90">
        <v>6.5000000000000002E-2</v>
      </c>
      <c r="F3554" s="90">
        <v>0</v>
      </c>
    </row>
    <row r="3555" spans="1:6" x14ac:dyDescent="0.2">
      <c r="A3555" s="89">
        <v>3553</v>
      </c>
      <c r="B3555" s="85" t="s">
        <v>5661</v>
      </c>
      <c r="C3555" s="100" t="s">
        <v>9178</v>
      </c>
      <c r="D3555" s="90">
        <v>220.62200000000001</v>
      </c>
      <c r="E3555" s="90">
        <v>0.32500000000000001</v>
      </c>
      <c r="F3555" s="90">
        <v>0</v>
      </c>
    </row>
    <row r="3556" spans="1:6" ht="25.5" x14ac:dyDescent="0.2">
      <c r="A3556" s="89">
        <v>3554</v>
      </c>
      <c r="B3556" s="85" t="s">
        <v>5662</v>
      </c>
      <c r="C3556" s="100" t="s">
        <v>9179</v>
      </c>
      <c r="D3556" s="90">
        <v>1040.5909999999999</v>
      </c>
      <c r="E3556" s="90">
        <v>1577.739</v>
      </c>
      <c r="F3556" s="90">
        <v>0</v>
      </c>
    </row>
    <row r="3557" spans="1:6" x14ac:dyDescent="0.2">
      <c r="A3557" s="89">
        <v>3555</v>
      </c>
      <c r="B3557" s="85" t="s">
        <v>5663</v>
      </c>
      <c r="C3557" s="100" t="s">
        <v>9180</v>
      </c>
      <c r="D3557" s="90">
        <v>1390.9680000000001</v>
      </c>
      <c r="E3557" s="90">
        <v>2068.9940000000001</v>
      </c>
      <c r="F3557" s="90">
        <v>0</v>
      </c>
    </row>
    <row r="3558" spans="1:6" ht="25.5" x14ac:dyDescent="0.2">
      <c r="A3558" s="89">
        <v>3556</v>
      </c>
      <c r="B3558" s="85" t="s">
        <v>5664</v>
      </c>
      <c r="C3558" s="100" t="s">
        <v>5665</v>
      </c>
      <c r="D3558" s="90">
        <v>1220.741</v>
      </c>
      <c r="E3558" s="90">
        <v>1765.511</v>
      </c>
      <c r="F3558" s="90">
        <v>0</v>
      </c>
    </row>
    <row r="3559" spans="1:6" x14ac:dyDescent="0.2">
      <c r="A3559" s="89">
        <v>3557</v>
      </c>
      <c r="B3559" s="85" t="s">
        <v>5666</v>
      </c>
      <c r="C3559" s="100" t="s">
        <v>9181</v>
      </c>
      <c r="D3559" s="90">
        <v>15602.558000000001</v>
      </c>
      <c r="E3559" s="90">
        <v>44326.239999999998</v>
      </c>
      <c r="F3559" s="90">
        <v>0</v>
      </c>
    </row>
    <row r="3560" spans="1:6" x14ac:dyDescent="0.2">
      <c r="A3560" s="89">
        <v>3558</v>
      </c>
      <c r="B3560" s="85" t="s">
        <v>5667</v>
      </c>
      <c r="C3560" s="100" t="s">
        <v>9182</v>
      </c>
      <c r="D3560" s="90">
        <v>1715.106</v>
      </c>
      <c r="E3560" s="90">
        <v>4664.8490000000002</v>
      </c>
      <c r="F3560" s="90">
        <v>0</v>
      </c>
    </row>
    <row r="3561" spans="1:6" ht="25.5" x14ac:dyDescent="0.2">
      <c r="A3561" s="89">
        <v>3559</v>
      </c>
      <c r="B3561" s="85" t="s">
        <v>5668</v>
      </c>
      <c r="C3561" s="100" t="s">
        <v>5669</v>
      </c>
      <c r="D3561" s="90">
        <v>278.16699999999997</v>
      </c>
      <c r="E3561" s="90">
        <v>0.32500000000000001</v>
      </c>
      <c r="F3561" s="90">
        <v>0</v>
      </c>
    </row>
    <row r="3562" spans="1:6" ht="25.5" x14ac:dyDescent="0.2">
      <c r="A3562" s="89">
        <v>3560</v>
      </c>
      <c r="B3562" s="85" t="s">
        <v>5670</v>
      </c>
      <c r="C3562" s="100" t="s">
        <v>5671</v>
      </c>
      <c r="D3562" s="90">
        <v>853.08600000000001</v>
      </c>
      <c r="E3562" s="90">
        <v>0.39</v>
      </c>
      <c r="F3562" s="90">
        <v>0</v>
      </c>
    </row>
    <row r="3563" spans="1:6" ht="25.5" x14ac:dyDescent="0.2">
      <c r="A3563" s="89">
        <v>3561</v>
      </c>
      <c r="B3563" s="85" t="s">
        <v>5672</v>
      </c>
      <c r="C3563" s="100" t="s">
        <v>9183</v>
      </c>
      <c r="D3563" s="90">
        <v>3037.7379999999998</v>
      </c>
      <c r="E3563" s="90">
        <v>1.105</v>
      </c>
      <c r="F3563" s="90">
        <v>0</v>
      </c>
    </row>
    <row r="3564" spans="1:6" x14ac:dyDescent="0.2">
      <c r="A3564" s="89">
        <v>3562</v>
      </c>
      <c r="B3564" s="85" t="s">
        <v>5673</v>
      </c>
      <c r="C3564" s="100" t="s">
        <v>9184</v>
      </c>
      <c r="D3564" s="90">
        <v>3221.4650000000001</v>
      </c>
      <c r="E3564" s="90">
        <v>3.25</v>
      </c>
      <c r="F3564" s="90">
        <v>0</v>
      </c>
    </row>
    <row r="3565" spans="1:6" x14ac:dyDescent="0.2">
      <c r="A3565" s="89">
        <v>3563</v>
      </c>
      <c r="B3565" s="85" t="s">
        <v>5674</v>
      </c>
      <c r="C3565" s="100" t="s">
        <v>9185</v>
      </c>
      <c r="D3565" s="90">
        <v>3075.3029999999999</v>
      </c>
      <c r="E3565" s="90">
        <v>0.32500000000000001</v>
      </c>
      <c r="F3565" s="90">
        <v>0</v>
      </c>
    </row>
    <row r="3566" spans="1:6" ht="25.5" x14ac:dyDescent="0.2">
      <c r="A3566" s="89">
        <v>3564</v>
      </c>
      <c r="B3566" s="85" t="s">
        <v>5675</v>
      </c>
      <c r="C3566" s="100" t="s">
        <v>5676</v>
      </c>
      <c r="D3566" s="90">
        <v>21789.508000000002</v>
      </c>
      <c r="E3566" s="90">
        <v>0.52</v>
      </c>
      <c r="F3566" s="90">
        <v>0</v>
      </c>
    </row>
    <row r="3567" spans="1:6" ht="25.5" x14ac:dyDescent="0.2">
      <c r="A3567" s="89">
        <v>3565</v>
      </c>
      <c r="B3567" s="85" t="s">
        <v>5677</v>
      </c>
      <c r="C3567" s="100" t="s">
        <v>9186</v>
      </c>
      <c r="D3567" s="90">
        <v>1899.635</v>
      </c>
      <c r="E3567" s="90">
        <v>2.2749999999999999</v>
      </c>
      <c r="F3567" s="90">
        <v>0</v>
      </c>
    </row>
    <row r="3568" spans="1:6" ht="25.5" x14ac:dyDescent="0.2">
      <c r="A3568" s="89">
        <v>3566</v>
      </c>
      <c r="B3568" s="85" t="s">
        <v>5678</v>
      </c>
      <c r="C3568" s="100" t="s">
        <v>9187</v>
      </c>
      <c r="D3568" s="90">
        <v>49.698</v>
      </c>
      <c r="E3568" s="90">
        <v>0.26</v>
      </c>
      <c r="F3568" s="90">
        <v>0</v>
      </c>
    </row>
    <row r="3569" spans="1:6" ht="25.5" x14ac:dyDescent="0.2">
      <c r="A3569" s="89">
        <v>3567</v>
      </c>
      <c r="B3569" s="85" t="s">
        <v>5679</v>
      </c>
      <c r="C3569" s="100" t="s">
        <v>5680</v>
      </c>
      <c r="D3569" s="90">
        <v>120.256</v>
      </c>
      <c r="E3569" s="90">
        <v>0</v>
      </c>
      <c r="F3569" s="90">
        <v>0</v>
      </c>
    </row>
    <row r="3570" spans="1:6" x14ac:dyDescent="0.2">
      <c r="A3570" s="89">
        <v>3568</v>
      </c>
      <c r="B3570" s="85" t="s">
        <v>5681</v>
      </c>
      <c r="C3570" s="100" t="s">
        <v>9188</v>
      </c>
      <c r="D3570" s="90">
        <v>3175.4029999999998</v>
      </c>
      <c r="E3570" s="90">
        <v>0.65</v>
      </c>
      <c r="F3570" s="90">
        <v>0</v>
      </c>
    </row>
    <row r="3571" spans="1:6" x14ac:dyDescent="0.2">
      <c r="A3571" s="89">
        <v>3569</v>
      </c>
      <c r="B3571" s="85" t="s">
        <v>5682</v>
      </c>
      <c r="C3571" s="100" t="s">
        <v>9189</v>
      </c>
      <c r="D3571" s="90">
        <v>1205.625</v>
      </c>
      <c r="E3571" s="90">
        <v>0.19500000000000001</v>
      </c>
      <c r="F3571" s="90">
        <v>0</v>
      </c>
    </row>
    <row r="3572" spans="1:6" x14ac:dyDescent="0.2">
      <c r="A3572" s="89">
        <v>3570</v>
      </c>
      <c r="B3572" s="85" t="s">
        <v>5683</v>
      </c>
      <c r="C3572" s="100" t="s">
        <v>9190</v>
      </c>
      <c r="D3572" s="90">
        <v>3288.9969999999998</v>
      </c>
      <c r="E3572" s="90">
        <v>1.3</v>
      </c>
      <c r="F3572" s="90">
        <v>0</v>
      </c>
    </row>
    <row r="3573" spans="1:6" x14ac:dyDescent="0.2">
      <c r="A3573" s="89">
        <v>3571</v>
      </c>
      <c r="B3573" s="85" t="s">
        <v>5684</v>
      </c>
      <c r="C3573" s="100" t="s">
        <v>9191</v>
      </c>
      <c r="D3573" s="90">
        <v>6963.2219999999998</v>
      </c>
      <c r="E3573" s="90">
        <v>1.2350000000000001</v>
      </c>
      <c r="F3573" s="90">
        <v>0</v>
      </c>
    </row>
    <row r="3574" spans="1:6" ht="25.5" x14ac:dyDescent="0.2">
      <c r="A3574" s="89">
        <v>3572</v>
      </c>
      <c r="B3574" s="85" t="s">
        <v>5685</v>
      </c>
      <c r="C3574" s="100" t="s">
        <v>5686</v>
      </c>
      <c r="D3574" s="90">
        <v>19731.848000000002</v>
      </c>
      <c r="E3574" s="90">
        <v>3.38</v>
      </c>
      <c r="F3574" s="90">
        <v>0</v>
      </c>
    </row>
    <row r="3575" spans="1:6" x14ac:dyDescent="0.2">
      <c r="A3575" s="89">
        <v>3573</v>
      </c>
      <c r="B3575" s="85" t="s">
        <v>5687</v>
      </c>
      <c r="C3575" s="100" t="s">
        <v>9192</v>
      </c>
      <c r="D3575" s="90">
        <v>155083.48800000001</v>
      </c>
      <c r="E3575" s="90">
        <v>56.615000000000002</v>
      </c>
      <c r="F3575" s="90">
        <v>0</v>
      </c>
    </row>
    <row r="3576" spans="1:6" x14ac:dyDescent="0.2">
      <c r="A3576" s="89">
        <v>3574</v>
      </c>
      <c r="B3576" s="85" t="s">
        <v>5688</v>
      </c>
      <c r="C3576" s="100" t="s">
        <v>9193</v>
      </c>
      <c r="D3576" s="90">
        <v>152.13300000000001</v>
      </c>
      <c r="E3576" s="90">
        <v>0.19500000000000001</v>
      </c>
      <c r="F3576" s="90">
        <v>0</v>
      </c>
    </row>
    <row r="3577" spans="1:6" x14ac:dyDescent="0.2">
      <c r="A3577" s="89">
        <v>3575</v>
      </c>
      <c r="B3577" s="85" t="s">
        <v>5689</v>
      </c>
      <c r="C3577" s="100" t="s">
        <v>9194</v>
      </c>
      <c r="D3577" s="90">
        <v>0.151</v>
      </c>
      <c r="E3577" s="90">
        <v>0</v>
      </c>
      <c r="F3577" s="90">
        <v>0</v>
      </c>
    </row>
    <row r="3578" spans="1:6" ht="25.5" x14ac:dyDescent="0.2">
      <c r="A3578" s="89">
        <v>3576</v>
      </c>
      <c r="B3578" s="85" t="s">
        <v>5690</v>
      </c>
      <c r="C3578" s="100" t="s">
        <v>5691</v>
      </c>
      <c r="D3578" s="90">
        <v>21.87</v>
      </c>
      <c r="E3578" s="90">
        <v>6.5000000000000002E-2</v>
      </c>
      <c r="F3578" s="90">
        <v>0</v>
      </c>
    </row>
    <row r="3579" spans="1:6" ht="25.5" x14ac:dyDescent="0.2">
      <c r="A3579" s="89">
        <v>3577</v>
      </c>
      <c r="B3579" s="85" t="s">
        <v>5692</v>
      </c>
      <c r="C3579" s="100" t="s">
        <v>5693</v>
      </c>
      <c r="D3579" s="90">
        <v>2334.9749999999999</v>
      </c>
      <c r="E3579" s="90">
        <v>0.45500000000000002</v>
      </c>
      <c r="F3579" s="90">
        <v>0</v>
      </c>
    </row>
    <row r="3580" spans="1:6" x14ac:dyDescent="0.2">
      <c r="A3580" s="89">
        <v>3578</v>
      </c>
      <c r="B3580" s="85" t="s">
        <v>5694</v>
      </c>
      <c r="C3580" s="100" t="s">
        <v>9195</v>
      </c>
      <c r="D3580" s="90">
        <v>6135.7629999999999</v>
      </c>
      <c r="E3580" s="90">
        <v>0.91</v>
      </c>
      <c r="F3580" s="90">
        <v>0</v>
      </c>
    </row>
    <row r="3581" spans="1:6" x14ac:dyDescent="0.2">
      <c r="A3581" s="89">
        <v>3579</v>
      </c>
      <c r="B3581" s="85" t="s">
        <v>5695</v>
      </c>
      <c r="C3581" s="100" t="s">
        <v>9196</v>
      </c>
      <c r="D3581" s="90">
        <v>302.02100000000002</v>
      </c>
      <c r="E3581" s="90">
        <v>0.65</v>
      </c>
      <c r="F3581" s="90">
        <v>0</v>
      </c>
    </row>
    <row r="3582" spans="1:6" ht="25.5" x14ac:dyDescent="0.2">
      <c r="A3582" s="89">
        <v>3580</v>
      </c>
      <c r="B3582" s="85" t="s">
        <v>5696</v>
      </c>
      <c r="C3582" s="100" t="s">
        <v>5697</v>
      </c>
      <c r="D3582" s="90">
        <v>1799.72</v>
      </c>
      <c r="E3582" s="90">
        <v>1.105</v>
      </c>
      <c r="F3582" s="90">
        <v>0</v>
      </c>
    </row>
    <row r="3583" spans="1:6" ht="25.5" x14ac:dyDescent="0.2">
      <c r="A3583" s="89">
        <v>3581</v>
      </c>
      <c r="B3583" s="85" t="s">
        <v>5698</v>
      </c>
      <c r="C3583" s="100" t="s">
        <v>9197</v>
      </c>
      <c r="D3583" s="90">
        <v>554.42499999999995</v>
      </c>
      <c r="E3583" s="90">
        <v>0.39</v>
      </c>
      <c r="F3583" s="90">
        <v>0</v>
      </c>
    </row>
    <row r="3584" spans="1:6" ht="25.5" x14ac:dyDescent="0.2">
      <c r="A3584" s="89">
        <v>3582</v>
      </c>
      <c r="B3584" s="85" t="s">
        <v>5699</v>
      </c>
      <c r="C3584" s="100" t="s">
        <v>5700</v>
      </c>
      <c r="D3584" s="90">
        <v>665.45899999999995</v>
      </c>
      <c r="E3584" s="90">
        <v>0.71499999999999997</v>
      </c>
      <c r="F3584" s="90">
        <v>0</v>
      </c>
    </row>
    <row r="3585" spans="1:6" x14ac:dyDescent="0.2">
      <c r="A3585" s="89">
        <v>3583</v>
      </c>
      <c r="B3585" s="85" t="s">
        <v>5701</v>
      </c>
      <c r="C3585" s="100" t="s">
        <v>9198</v>
      </c>
      <c r="D3585" s="90">
        <v>417.48500000000001</v>
      </c>
      <c r="E3585" s="90">
        <v>1025.221</v>
      </c>
      <c r="F3585" s="90">
        <v>0</v>
      </c>
    </row>
    <row r="3586" spans="1:6" x14ac:dyDescent="0.2">
      <c r="A3586" s="89">
        <v>3584</v>
      </c>
      <c r="B3586" s="85" t="s">
        <v>5702</v>
      </c>
      <c r="C3586" s="100" t="s">
        <v>9199</v>
      </c>
      <c r="D3586" s="90">
        <v>90.037999999999997</v>
      </c>
      <c r="E3586" s="90">
        <v>247.09800000000001</v>
      </c>
      <c r="F3586" s="90">
        <v>0</v>
      </c>
    </row>
    <row r="3587" spans="1:6" x14ac:dyDescent="0.2">
      <c r="A3587" s="89">
        <v>3585</v>
      </c>
      <c r="B3587" s="85" t="s">
        <v>5703</v>
      </c>
      <c r="C3587" s="100" t="s">
        <v>9200</v>
      </c>
      <c r="D3587" s="90">
        <v>859.46699999999998</v>
      </c>
      <c r="E3587" s="90">
        <v>2357.1750000000002</v>
      </c>
      <c r="F3587" s="90">
        <v>0</v>
      </c>
    </row>
    <row r="3588" spans="1:6" ht="25.5" x14ac:dyDescent="0.2">
      <c r="A3588" s="89">
        <v>3586</v>
      </c>
      <c r="B3588" s="85" t="s">
        <v>5704</v>
      </c>
      <c r="C3588" s="100" t="s">
        <v>5705</v>
      </c>
      <c r="D3588" s="90">
        <v>2788.3670000000002</v>
      </c>
      <c r="E3588" s="90">
        <v>7680.9030000000002</v>
      </c>
      <c r="F3588" s="90">
        <v>0</v>
      </c>
    </row>
    <row r="3589" spans="1:6" ht="25.5" x14ac:dyDescent="0.2">
      <c r="A3589" s="89">
        <v>3587</v>
      </c>
      <c r="B3589" s="85" t="s">
        <v>5706</v>
      </c>
      <c r="C3589" s="100" t="s">
        <v>5707</v>
      </c>
      <c r="D3589" s="90">
        <v>2541.5740000000001</v>
      </c>
      <c r="E3589" s="90">
        <v>7036.0569999999998</v>
      </c>
      <c r="F3589" s="90">
        <v>0</v>
      </c>
    </row>
    <row r="3590" spans="1:6" x14ac:dyDescent="0.2">
      <c r="A3590" s="89">
        <v>3588</v>
      </c>
      <c r="B3590" s="85" t="s">
        <v>5708</v>
      </c>
      <c r="C3590" s="100" t="s">
        <v>9201</v>
      </c>
      <c r="D3590" s="90">
        <v>1004.174</v>
      </c>
      <c r="E3590" s="90">
        <v>2751.5909999999999</v>
      </c>
      <c r="F3590" s="90">
        <v>0</v>
      </c>
    </row>
    <row r="3591" spans="1:6" ht="25.5" x14ac:dyDescent="0.2">
      <c r="A3591" s="89">
        <v>3589</v>
      </c>
      <c r="B3591" s="85" t="s">
        <v>5709</v>
      </c>
      <c r="C3591" s="100" t="s">
        <v>5710</v>
      </c>
      <c r="D3591" s="90">
        <v>2886.9940000000001</v>
      </c>
      <c r="E3591" s="90">
        <v>7807.0780000000004</v>
      </c>
      <c r="F3591" s="90">
        <v>0</v>
      </c>
    </row>
    <row r="3592" spans="1:6" x14ac:dyDescent="0.2">
      <c r="A3592" s="89">
        <v>3590</v>
      </c>
      <c r="B3592" s="85" t="s">
        <v>5711</v>
      </c>
      <c r="C3592" s="100" t="s">
        <v>9202</v>
      </c>
      <c r="D3592" s="90">
        <v>14027.224</v>
      </c>
      <c r="E3592" s="90">
        <v>38317.96</v>
      </c>
      <c r="F3592" s="90">
        <v>0</v>
      </c>
    </row>
    <row r="3593" spans="1:6" x14ac:dyDescent="0.2">
      <c r="A3593" s="89">
        <v>3591</v>
      </c>
      <c r="B3593" s="85" t="s">
        <v>5712</v>
      </c>
      <c r="C3593" s="100" t="s">
        <v>9203</v>
      </c>
      <c r="D3593" s="90">
        <v>123.4</v>
      </c>
      <c r="E3593" s="90">
        <v>1.4990000000000001</v>
      </c>
      <c r="F3593" s="90">
        <v>0</v>
      </c>
    </row>
    <row r="3594" spans="1:6" x14ac:dyDescent="0.2">
      <c r="A3594" s="89">
        <v>3592</v>
      </c>
      <c r="B3594" s="85" t="s">
        <v>5713</v>
      </c>
      <c r="C3594" s="100" t="s">
        <v>9204</v>
      </c>
      <c r="D3594" s="90">
        <v>423.37</v>
      </c>
      <c r="E3594" s="90">
        <v>6.7030000000000003</v>
      </c>
      <c r="F3594" s="90">
        <v>0</v>
      </c>
    </row>
    <row r="3595" spans="1:6" ht="25.5" x14ac:dyDescent="0.2">
      <c r="A3595" s="89">
        <v>3593</v>
      </c>
      <c r="B3595" s="85" t="s">
        <v>5714</v>
      </c>
      <c r="C3595" s="100" t="s">
        <v>5715</v>
      </c>
      <c r="D3595" s="90">
        <v>7109.1329999999998</v>
      </c>
      <c r="E3595" s="90">
        <v>94.072999999999993</v>
      </c>
      <c r="F3595" s="90">
        <v>0</v>
      </c>
    </row>
    <row r="3596" spans="1:6" x14ac:dyDescent="0.2">
      <c r="A3596" s="89">
        <v>3594</v>
      </c>
      <c r="B3596" s="85" t="s">
        <v>5716</v>
      </c>
      <c r="C3596" s="100" t="s">
        <v>9205</v>
      </c>
      <c r="D3596" s="90">
        <v>188.69499999999999</v>
      </c>
      <c r="E3596" s="90">
        <v>1.7549999999999999</v>
      </c>
      <c r="F3596" s="90">
        <v>0</v>
      </c>
    </row>
    <row r="3597" spans="1:6" x14ac:dyDescent="0.2">
      <c r="A3597" s="89">
        <v>3595</v>
      </c>
      <c r="B3597" s="85" t="s">
        <v>5717</v>
      </c>
      <c r="C3597" s="100" t="s">
        <v>9206</v>
      </c>
      <c r="D3597" s="90">
        <v>59.582999999999998</v>
      </c>
      <c r="E3597" s="90">
        <v>0.19500000000000001</v>
      </c>
      <c r="F3597" s="90">
        <v>0</v>
      </c>
    </row>
    <row r="3598" spans="1:6" ht="25.5" x14ac:dyDescent="0.2">
      <c r="A3598" s="89">
        <v>3596</v>
      </c>
      <c r="B3598" s="85" t="s">
        <v>5718</v>
      </c>
      <c r="C3598" s="100" t="s">
        <v>5719</v>
      </c>
      <c r="D3598" s="90">
        <v>100.349</v>
      </c>
      <c r="E3598" s="90">
        <v>0.19500000000000001</v>
      </c>
      <c r="F3598" s="90">
        <v>0</v>
      </c>
    </row>
    <row r="3599" spans="1:6" ht="25.5" x14ac:dyDescent="0.2">
      <c r="A3599" s="89">
        <v>3597</v>
      </c>
      <c r="B3599" s="85" t="s">
        <v>5720</v>
      </c>
      <c r="C3599" s="100" t="s">
        <v>5721</v>
      </c>
      <c r="D3599" s="90">
        <v>299.15100000000001</v>
      </c>
      <c r="E3599" s="90">
        <v>825.74800000000005</v>
      </c>
      <c r="F3599" s="90">
        <v>0</v>
      </c>
    </row>
    <row r="3600" spans="1:6" ht="25.5" x14ac:dyDescent="0.2">
      <c r="A3600" s="89">
        <v>3598</v>
      </c>
      <c r="B3600" s="85" t="s">
        <v>5722</v>
      </c>
      <c r="C3600" s="100" t="s">
        <v>5723</v>
      </c>
      <c r="D3600" s="90">
        <v>25.46</v>
      </c>
      <c r="E3600" s="90">
        <v>0.26</v>
      </c>
      <c r="F3600" s="90">
        <v>0</v>
      </c>
    </row>
    <row r="3601" spans="1:6" x14ac:dyDescent="0.2">
      <c r="A3601" s="89">
        <v>3599</v>
      </c>
      <c r="B3601" s="85" t="s">
        <v>5724</v>
      </c>
      <c r="C3601" s="100" t="s">
        <v>9207</v>
      </c>
      <c r="D3601" s="90">
        <v>151.667</v>
      </c>
      <c r="E3601" s="90">
        <v>1.4950000000000001</v>
      </c>
      <c r="F3601" s="90">
        <v>0</v>
      </c>
    </row>
    <row r="3602" spans="1:6" x14ac:dyDescent="0.2">
      <c r="A3602" s="89">
        <v>3600</v>
      </c>
      <c r="B3602" s="85" t="s">
        <v>5725</v>
      </c>
      <c r="C3602" s="100" t="s">
        <v>9208</v>
      </c>
      <c r="D3602" s="90">
        <v>270.61</v>
      </c>
      <c r="E3602" s="90">
        <v>0.45500000000000002</v>
      </c>
      <c r="F3602" s="90">
        <v>0</v>
      </c>
    </row>
    <row r="3603" spans="1:6" x14ac:dyDescent="0.2">
      <c r="A3603" s="89">
        <v>3601</v>
      </c>
      <c r="B3603" s="85" t="s">
        <v>5726</v>
      </c>
      <c r="C3603" s="100" t="s">
        <v>9209</v>
      </c>
      <c r="D3603" s="90">
        <v>30.306000000000001</v>
      </c>
      <c r="E3603" s="90">
        <v>6.5000000000000002E-2</v>
      </c>
      <c r="F3603" s="90">
        <v>0</v>
      </c>
    </row>
    <row r="3604" spans="1:6" x14ac:dyDescent="0.2">
      <c r="A3604" s="89">
        <v>3602</v>
      </c>
      <c r="B3604" s="85" t="s">
        <v>5727</v>
      </c>
      <c r="C3604" s="100" t="s">
        <v>9210</v>
      </c>
      <c r="D3604" s="90">
        <v>54.155000000000001</v>
      </c>
      <c r="E3604" s="90">
        <v>0.19500000000000001</v>
      </c>
      <c r="F3604" s="90">
        <v>0</v>
      </c>
    </row>
    <row r="3605" spans="1:6" x14ac:dyDescent="0.2">
      <c r="A3605" s="89">
        <v>3603</v>
      </c>
      <c r="B3605" s="85" t="s">
        <v>5728</v>
      </c>
      <c r="C3605" s="100" t="s">
        <v>9211</v>
      </c>
      <c r="D3605" s="90">
        <v>665.23400000000004</v>
      </c>
      <c r="E3605" s="90">
        <v>2.145</v>
      </c>
      <c r="F3605" s="90">
        <v>0</v>
      </c>
    </row>
    <row r="3606" spans="1:6" x14ac:dyDescent="0.2">
      <c r="A3606" s="89">
        <v>3604</v>
      </c>
      <c r="B3606" s="85" t="s">
        <v>5729</v>
      </c>
      <c r="C3606" s="100" t="s">
        <v>9212</v>
      </c>
      <c r="D3606" s="90">
        <v>4827.7839999999997</v>
      </c>
      <c r="E3606" s="90">
        <v>53.061</v>
      </c>
      <c r="F3606" s="90">
        <v>0</v>
      </c>
    </row>
    <row r="3607" spans="1:6" x14ac:dyDescent="0.2">
      <c r="A3607" s="89">
        <v>3605</v>
      </c>
      <c r="B3607" s="85" t="s">
        <v>5730</v>
      </c>
      <c r="C3607" s="100" t="s">
        <v>9213</v>
      </c>
      <c r="D3607" s="90">
        <v>85.272000000000006</v>
      </c>
      <c r="E3607" s="90">
        <v>0.52</v>
      </c>
      <c r="F3607" s="90">
        <v>0</v>
      </c>
    </row>
    <row r="3608" spans="1:6" x14ac:dyDescent="0.2">
      <c r="A3608" s="89">
        <v>3606</v>
      </c>
      <c r="B3608" s="85" t="s">
        <v>5731</v>
      </c>
      <c r="C3608" s="100" t="s">
        <v>9214</v>
      </c>
      <c r="D3608" s="90">
        <v>458.392</v>
      </c>
      <c r="E3608" s="90">
        <v>2.7949999999999999</v>
      </c>
      <c r="F3608" s="90">
        <v>0</v>
      </c>
    </row>
    <row r="3609" spans="1:6" ht="25.5" x14ac:dyDescent="0.2">
      <c r="A3609" s="89">
        <v>3607</v>
      </c>
      <c r="B3609" s="85" t="s">
        <v>5732</v>
      </c>
      <c r="C3609" s="100" t="s">
        <v>5733</v>
      </c>
      <c r="D3609" s="90">
        <v>207.66900000000001</v>
      </c>
      <c r="E3609" s="90">
        <v>0.26</v>
      </c>
      <c r="F3609" s="90">
        <v>0</v>
      </c>
    </row>
    <row r="3610" spans="1:6" x14ac:dyDescent="0.2">
      <c r="A3610" s="89">
        <v>3608</v>
      </c>
      <c r="B3610" s="85" t="s">
        <v>5734</v>
      </c>
      <c r="C3610" s="100" t="s">
        <v>9215</v>
      </c>
      <c r="D3610" s="90">
        <v>156.28399999999999</v>
      </c>
      <c r="E3610" s="90">
        <v>434.05399999999997</v>
      </c>
      <c r="F3610" s="90">
        <v>0</v>
      </c>
    </row>
    <row r="3611" spans="1:6" x14ac:dyDescent="0.2">
      <c r="A3611" s="89">
        <v>3609</v>
      </c>
      <c r="B3611" s="85" t="s">
        <v>5735</v>
      </c>
      <c r="C3611" s="100" t="s">
        <v>9216</v>
      </c>
      <c r="D3611" s="90">
        <v>245.50800000000001</v>
      </c>
      <c r="E3611" s="90">
        <v>0.91</v>
      </c>
      <c r="F3611" s="90">
        <v>0</v>
      </c>
    </row>
    <row r="3612" spans="1:6" x14ac:dyDescent="0.2">
      <c r="A3612" s="89">
        <v>3610</v>
      </c>
      <c r="B3612" s="85" t="s">
        <v>1768</v>
      </c>
      <c r="C3612" s="100" t="s">
        <v>9217</v>
      </c>
      <c r="D3612" s="90">
        <v>3179.5970000000002</v>
      </c>
      <c r="E3612" s="90">
        <v>3.77</v>
      </c>
      <c r="F3612" s="90">
        <v>0</v>
      </c>
    </row>
    <row r="3613" spans="1:6" x14ac:dyDescent="0.2">
      <c r="A3613" s="89">
        <v>3611</v>
      </c>
      <c r="B3613" s="85" t="s">
        <v>5736</v>
      </c>
      <c r="C3613" s="100" t="s">
        <v>9218</v>
      </c>
      <c r="D3613" s="90">
        <v>297.78399999999999</v>
      </c>
      <c r="E3613" s="90">
        <v>830.03099999999995</v>
      </c>
      <c r="F3613" s="90">
        <v>0</v>
      </c>
    </row>
    <row r="3614" spans="1:6" ht="25.5" x14ac:dyDescent="0.2">
      <c r="A3614" s="89">
        <v>3612</v>
      </c>
      <c r="B3614" s="85" t="s">
        <v>1769</v>
      </c>
      <c r="C3614" s="100" t="s">
        <v>1770</v>
      </c>
      <c r="D3614" s="90">
        <v>3693.2820000000002</v>
      </c>
      <c r="E3614" s="90">
        <v>2.99</v>
      </c>
      <c r="F3614" s="90">
        <v>0</v>
      </c>
    </row>
    <row r="3615" spans="1:6" ht="25.5" x14ac:dyDescent="0.2">
      <c r="A3615" s="89">
        <v>3613</v>
      </c>
      <c r="B3615" s="85" t="s">
        <v>5737</v>
      </c>
      <c r="C3615" s="100" t="s">
        <v>5738</v>
      </c>
      <c r="D3615" s="90">
        <v>937.52</v>
      </c>
      <c r="E3615" s="90">
        <v>2560.3380000000002</v>
      </c>
      <c r="F3615" s="90">
        <v>0</v>
      </c>
    </row>
    <row r="3616" spans="1:6" x14ac:dyDescent="0.2">
      <c r="A3616" s="89">
        <v>3614</v>
      </c>
      <c r="B3616" s="85" t="s">
        <v>5739</v>
      </c>
      <c r="C3616" s="100" t="s">
        <v>9219</v>
      </c>
      <c r="D3616" s="90">
        <v>8947.1659999999993</v>
      </c>
      <c r="E3616" s="90">
        <v>14.497999999999999</v>
      </c>
      <c r="F3616" s="90">
        <v>0</v>
      </c>
    </row>
    <row r="3617" spans="1:6" x14ac:dyDescent="0.2">
      <c r="A3617" s="89">
        <v>3615</v>
      </c>
      <c r="B3617" s="85" t="s">
        <v>5740</v>
      </c>
      <c r="C3617" s="100" t="s">
        <v>9220</v>
      </c>
      <c r="D3617" s="90">
        <v>2162.8960000000002</v>
      </c>
      <c r="E3617" s="90">
        <v>7.2149999999999999</v>
      </c>
      <c r="F3617" s="90">
        <v>0</v>
      </c>
    </row>
    <row r="3618" spans="1:6" x14ac:dyDescent="0.2">
      <c r="A3618" s="89">
        <v>3616</v>
      </c>
      <c r="B3618" s="85" t="s">
        <v>5741</v>
      </c>
      <c r="C3618" s="100" t="s">
        <v>9221</v>
      </c>
      <c r="D3618" s="90">
        <v>6294.116</v>
      </c>
      <c r="E3618" s="90">
        <v>12.154999999999999</v>
      </c>
      <c r="F3618" s="90">
        <v>0</v>
      </c>
    </row>
    <row r="3619" spans="1:6" ht="25.5" x14ac:dyDescent="0.2">
      <c r="A3619" s="89">
        <v>3617</v>
      </c>
      <c r="B3619" s="85" t="s">
        <v>5742</v>
      </c>
      <c r="C3619" s="100" t="s">
        <v>9222</v>
      </c>
      <c r="D3619" s="90">
        <v>1279.201</v>
      </c>
      <c r="E3619" s="90">
        <v>2.08</v>
      </c>
      <c r="F3619" s="90">
        <v>0</v>
      </c>
    </row>
    <row r="3620" spans="1:6" ht="25.5" x14ac:dyDescent="0.2">
      <c r="A3620" s="89">
        <v>3618</v>
      </c>
      <c r="B3620" s="85" t="s">
        <v>5743</v>
      </c>
      <c r="C3620" s="100" t="s">
        <v>5744</v>
      </c>
      <c r="D3620" s="90">
        <v>1547.146</v>
      </c>
      <c r="E3620" s="90">
        <v>2.7949999999999999</v>
      </c>
      <c r="F3620" s="90">
        <v>0</v>
      </c>
    </row>
    <row r="3621" spans="1:6" ht="25.5" x14ac:dyDescent="0.2">
      <c r="A3621" s="89">
        <v>3619</v>
      </c>
      <c r="B3621" s="85" t="s">
        <v>5745</v>
      </c>
      <c r="C3621" s="100" t="s">
        <v>5746</v>
      </c>
      <c r="D3621" s="90">
        <v>2837.1350000000002</v>
      </c>
      <c r="E3621" s="90">
        <v>3287.51</v>
      </c>
      <c r="F3621" s="90">
        <v>0</v>
      </c>
    </row>
    <row r="3622" spans="1:6" ht="25.5" x14ac:dyDescent="0.2">
      <c r="A3622" s="89">
        <v>3620</v>
      </c>
      <c r="B3622" s="85" t="s">
        <v>5747</v>
      </c>
      <c r="C3622" s="100" t="s">
        <v>5748</v>
      </c>
      <c r="D3622" s="90">
        <v>12819.055</v>
      </c>
      <c r="E3622" s="90">
        <v>17.484999999999999</v>
      </c>
      <c r="F3622" s="90">
        <v>0</v>
      </c>
    </row>
    <row r="3623" spans="1:6" ht="25.5" x14ac:dyDescent="0.2">
      <c r="A3623" s="89">
        <v>3621</v>
      </c>
      <c r="B3623" s="85" t="s">
        <v>5749</v>
      </c>
      <c r="C3623" s="100" t="s">
        <v>5750</v>
      </c>
      <c r="D3623" s="90">
        <v>21204.076000000001</v>
      </c>
      <c r="E3623" s="90">
        <v>21.645</v>
      </c>
      <c r="F3623" s="90">
        <v>0</v>
      </c>
    </row>
    <row r="3624" spans="1:6" ht="25.5" x14ac:dyDescent="0.2">
      <c r="A3624" s="89">
        <v>3622</v>
      </c>
      <c r="B3624" s="85" t="s">
        <v>1771</v>
      </c>
      <c r="C3624" s="100" t="s">
        <v>7376</v>
      </c>
      <c r="D3624" s="90">
        <v>3594.3389999999999</v>
      </c>
      <c r="E3624" s="90">
        <v>9862.5910000000003</v>
      </c>
      <c r="F3624" s="90">
        <v>0</v>
      </c>
    </row>
    <row r="3625" spans="1:6" ht="25.5" x14ac:dyDescent="0.2">
      <c r="A3625" s="89">
        <v>3623</v>
      </c>
      <c r="B3625" s="85" t="s">
        <v>5751</v>
      </c>
      <c r="C3625" s="100" t="s">
        <v>5752</v>
      </c>
      <c r="D3625" s="90">
        <v>14046.571</v>
      </c>
      <c r="E3625" s="90">
        <v>10.205</v>
      </c>
      <c r="F3625" s="90">
        <v>0</v>
      </c>
    </row>
    <row r="3626" spans="1:6" ht="25.5" x14ac:dyDescent="0.2">
      <c r="A3626" s="89">
        <v>3624</v>
      </c>
      <c r="B3626" s="85" t="s">
        <v>5753</v>
      </c>
      <c r="C3626" s="100" t="s">
        <v>5754</v>
      </c>
      <c r="D3626" s="90">
        <v>3096.67</v>
      </c>
      <c r="E3626" s="90">
        <v>1.3</v>
      </c>
      <c r="F3626" s="90">
        <v>0</v>
      </c>
    </row>
    <row r="3627" spans="1:6" x14ac:dyDescent="0.2">
      <c r="A3627" s="89">
        <v>3625</v>
      </c>
      <c r="B3627" s="85" t="s">
        <v>5755</v>
      </c>
      <c r="C3627" s="100" t="s">
        <v>9223</v>
      </c>
      <c r="D3627" s="90">
        <v>24838.871999999999</v>
      </c>
      <c r="E3627" s="90">
        <v>16.254999999999999</v>
      </c>
      <c r="F3627" s="90">
        <v>0</v>
      </c>
    </row>
    <row r="3628" spans="1:6" x14ac:dyDescent="0.2">
      <c r="A3628" s="89">
        <v>3626</v>
      </c>
      <c r="B3628" s="85" t="s">
        <v>5756</v>
      </c>
      <c r="C3628" s="100" t="s">
        <v>9224</v>
      </c>
      <c r="D3628" s="90">
        <v>12022.353999999999</v>
      </c>
      <c r="E3628" s="90">
        <v>4.875</v>
      </c>
      <c r="F3628" s="90">
        <v>0</v>
      </c>
    </row>
    <row r="3629" spans="1:6" x14ac:dyDescent="0.2">
      <c r="A3629" s="89">
        <v>3627</v>
      </c>
      <c r="B3629" s="85" t="s">
        <v>5757</v>
      </c>
      <c r="C3629" s="100" t="s">
        <v>9225</v>
      </c>
      <c r="D3629" s="90">
        <v>600.27700000000004</v>
      </c>
      <c r="E3629" s="90">
        <v>1.3</v>
      </c>
      <c r="F3629" s="90">
        <v>0</v>
      </c>
    </row>
    <row r="3630" spans="1:6" ht="25.5" x14ac:dyDescent="0.2">
      <c r="A3630" s="89">
        <v>3628</v>
      </c>
      <c r="B3630" s="85" t="s">
        <v>5758</v>
      </c>
      <c r="C3630" s="100" t="s">
        <v>5759</v>
      </c>
      <c r="D3630" s="90">
        <v>244.28100000000001</v>
      </c>
      <c r="E3630" s="90">
        <v>0.84499999999999997</v>
      </c>
      <c r="F3630" s="90">
        <v>0</v>
      </c>
    </row>
    <row r="3631" spans="1:6" ht="25.5" x14ac:dyDescent="0.2">
      <c r="A3631" s="89">
        <v>3629</v>
      </c>
      <c r="B3631" s="85" t="s">
        <v>5760</v>
      </c>
      <c r="C3631" s="100" t="s">
        <v>5761</v>
      </c>
      <c r="D3631" s="90">
        <v>1101.845</v>
      </c>
      <c r="E3631" s="90">
        <v>3.1219999999999999</v>
      </c>
      <c r="F3631" s="90">
        <v>0</v>
      </c>
    </row>
    <row r="3632" spans="1:6" ht="25.5" x14ac:dyDescent="0.2">
      <c r="A3632" s="89">
        <v>3630</v>
      </c>
      <c r="B3632" s="85" t="s">
        <v>5762</v>
      </c>
      <c r="C3632" s="100" t="s">
        <v>9226</v>
      </c>
      <c r="D3632" s="90">
        <v>2732.7280000000001</v>
      </c>
      <c r="E3632" s="90">
        <v>5.85</v>
      </c>
      <c r="F3632" s="90">
        <v>0</v>
      </c>
    </row>
    <row r="3633" spans="1:6" x14ac:dyDescent="0.2">
      <c r="A3633" s="89">
        <v>3631</v>
      </c>
      <c r="B3633" s="85" t="s">
        <v>5763</v>
      </c>
      <c r="C3633" s="100" t="s">
        <v>9227</v>
      </c>
      <c r="D3633" s="90">
        <v>19855.82</v>
      </c>
      <c r="E3633" s="90">
        <v>22685.87</v>
      </c>
      <c r="F3633" s="90">
        <v>0</v>
      </c>
    </row>
    <row r="3634" spans="1:6" ht="25.5" x14ac:dyDescent="0.2">
      <c r="A3634" s="89">
        <v>3632</v>
      </c>
      <c r="B3634" s="85" t="s">
        <v>5764</v>
      </c>
      <c r="C3634" s="100" t="s">
        <v>9228</v>
      </c>
      <c r="D3634" s="90">
        <v>57.569000000000003</v>
      </c>
      <c r="E3634" s="90">
        <v>0.45500000000000002</v>
      </c>
      <c r="F3634" s="90">
        <v>0</v>
      </c>
    </row>
    <row r="3635" spans="1:6" x14ac:dyDescent="0.2">
      <c r="A3635" s="89">
        <v>3633</v>
      </c>
      <c r="B3635" s="85" t="s">
        <v>5765</v>
      </c>
      <c r="C3635" s="100" t="s">
        <v>9229</v>
      </c>
      <c r="D3635" s="90">
        <v>145.65899999999999</v>
      </c>
      <c r="E3635" s="90">
        <v>0.39</v>
      </c>
      <c r="F3635" s="90">
        <v>0</v>
      </c>
    </row>
    <row r="3636" spans="1:6" x14ac:dyDescent="0.2">
      <c r="A3636" s="89">
        <v>3634</v>
      </c>
      <c r="B3636" s="85" t="s">
        <v>5766</v>
      </c>
      <c r="C3636" s="100" t="s">
        <v>9230</v>
      </c>
      <c r="D3636" s="90">
        <v>102.245</v>
      </c>
      <c r="E3636" s="90">
        <v>0.65</v>
      </c>
      <c r="F3636" s="90">
        <v>0</v>
      </c>
    </row>
    <row r="3637" spans="1:6" ht="25.5" x14ac:dyDescent="0.2">
      <c r="A3637" s="89">
        <v>3635</v>
      </c>
      <c r="B3637" s="85" t="s">
        <v>5767</v>
      </c>
      <c r="C3637" s="100" t="s">
        <v>5768</v>
      </c>
      <c r="D3637" s="90">
        <v>189.732</v>
      </c>
      <c r="E3637" s="90">
        <v>528.88800000000003</v>
      </c>
      <c r="F3637" s="90">
        <v>0</v>
      </c>
    </row>
    <row r="3638" spans="1:6" ht="25.5" x14ac:dyDescent="0.2">
      <c r="A3638" s="89">
        <v>3636</v>
      </c>
      <c r="B3638" s="85" t="s">
        <v>5769</v>
      </c>
      <c r="C3638" s="100" t="s">
        <v>5770</v>
      </c>
      <c r="D3638" s="90">
        <v>229.27699999999999</v>
      </c>
      <c r="E3638" s="90">
        <v>645.14700000000005</v>
      </c>
      <c r="F3638" s="90">
        <v>0</v>
      </c>
    </row>
    <row r="3639" spans="1:6" ht="25.5" x14ac:dyDescent="0.2">
      <c r="A3639" s="89">
        <v>3637</v>
      </c>
      <c r="B3639" s="85" t="s">
        <v>5771</v>
      </c>
      <c r="C3639" s="100" t="s">
        <v>9231</v>
      </c>
      <c r="D3639" s="90">
        <v>1484.787</v>
      </c>
      <c r="E3639" s="90">
        <v>3.5750000000000002</v>
      </c>
      <c r="F3639" s="90">
        <v>0</v>
      </c>
    </row>
    <row r="3640" spans="1:6" x14ac:dyDescent="0.2">
      <c r="A3640" s="89">
        <v>3638</v>
      </c>
      <c r="B3640" s="85" t="s">
        <v>5772</v>
      </c>
      <c r="C3640" s="100" t="s">
        <v>9232</v>
      </c>
      <c r="D3640" s="90">
        <v>57.427</v>
      </c>
      <c r="E3640" s="90">
        <v>136.488</v>
      </c>
      <c r="F3640" s="90">
        <v>0</v>
      </c>
    </row>
    <row r="3641" spans="1:6" x14ac:dyDescent="0.2">
      <c r="A3641" s="89">
        <v>3639</v>
      </c>
      <c r="B3641" s="85" t="s">
        <v>5773</v>
      </c>
      <c r="C3641" s="100" t="s">
        <v>9233</v>
      </c>
      <c r="D3641" s="90">
        <v>5971.2470000000003</v>
      </c>
      <c r="E3641" s="90">
        <v>13.585000000000001</v>
      </c>
      <c r="F3641" s="90">
        <v>0</v>
      </c>
    </row>
    <row r="3642" spans="1:6" ht="25.5" x14ac:dyDescent="0.2">
      <c r="A3642" s="89">
        <v>3640</v>
      </c>
      <c r="B3642" s="85" t="s">
        <v>5774</v>
      </c>
      <c r="C3642" s="100" t="s">
        <v>5775</v>
      </c>
      <c r="D3642" s="90">
        <v>676.75199999999995</v>
      </c>
      <c r="E3642" s="90">
        <v>1.17</v>
      </c>
      <c r="F3642" s="90">
        <v>0</v>
      </c>
    </row>
    <row r="3643" spans="1:6" ht="25.5" x14ac:dyDescent="0.2">
      <c r="A3643" s="89">
        <v>3641</v>
      </c>
      <c r="B3643" s="85" t="s">
        <v>5776</v>
      </c>
      <c r="C3643" s="100" t="s">
        <v>5777</v>
      </c>
      <c r="D3643" s="90">
        <v>1260.829</v>
      </c>
      <c r="E3643" s="90">
        <v>2.0150000000000001</v>
      </c>
      <c r="F3643" s="90">
        <v>0</v>
      </c>
    </row>
    <row r="3644" spans="1:6" ht="25.5" x14ac:dyDescent="0.2">
      <c r="A3644" s="89">
        <v>3642</v>
      </c>
      <c r="B3644" s="85" t="s">
        <v>5778</v>
      </c>
      <c r="C3644" s="100" t="s">
        <v>5779</v>
      </c>
      <c r="D3644" s="90">
        <v>483.726</v>
      </c>
      <c r="E3644" s="90">
        <v>1.17</v>
      </c>
      <c r="F3644" s="90">
        <v>0</v>
      </c>
    </row>
    <row r="3645" spans="1:6" ht="25.5" x14ac:dyDescent="0.2">
      <c r="A3645" s="89">
        <v>3643</v>
      </c>
      <c r="B3645" s="85" t="s">
        <v>5780</v>
      </c>
      <c r="C3645" s="100" t="s">
        <v>5781</v>
      </c>
      <c r="D3645" s="90">
        <v>1530.4939999999999</v>
      </c>
      <c r="E3645" s="90">
        <v>2.145</v>
      </c>
      <c r="F3645" s="90">
        <v>0</v>
      </c>
    </row>
    <row r="3646" spans="1:6" ht="25.5" x14ac:dyDescent="0.2">
      <c r="A3646" s="89">
        <v>3644</v>
      </c>
      <c r="B3646" s="85" t="s">
        <v>5782</v>
      </c>
      <c r="C3646" s="100" t="s">
        <v>5783</v>
      </c>
      <c r="D3646" s="90">
        <v>583.52200000000005</v>
      </c>
      <c r="E3646" s="90">
        <v>1463.461</v>
      </c>
      <c r="F3646" s="90">
        <v>0</v>
      </c>
    </row>
    <row r="3647" spans="1:6" ht="25.5" x14ac:dyDescent="0.2">
      <c r="A3647" s="89">
        <v>3645</v>
      </c>
      <c r="B3647" s="85" t="s">
        <v>5784</v>
      </c>
      <c r="C3647" s="100" t="s">
        <v>5785</v>
      </c>
      <c r="D3647" s="90">
        <v>1888.904</v>
      </c>
      <c r="E3647" s="90">
        <v>1.105</v>
      </c>
      <c r="F3647" s="90">
        <v>0</v>
      </c>
    </row>
    <row r="3648" spans="1:6" x14ac:dyDescent="0.2">
      <c r="A3648" s="89">
        <v>3646</v>
      </c>
      <c r="B3648" s="85" t="s">
        <v>5786</v>
      </c>
      <c r="C3648" s="100" t="s">
        <v>9234</v>
      </c>
      <c r="D3648" s="90">
        <v>31.004999999999999</v>
      </c>
      <c r="E3648" s="90">
        <v>86.081000000000003</v>
      </c>
      <c r="F3648" s="90">
        <v>0</v>
      </c>
    </row>
    <row r="3649" spans="1:6" ht="25.5" x14ac:dyDescent="0.2">
      <c r="A3649" s="89">
        <v>3647</v>
      </c>
      <c r="B3649" s="85" t="s">
        <v>5787</v>
      </c>
      <c r="C3649" s="100" t="s">
        <v>5788</v>
      </c>
      <c r="D3649" s="90">
        <v>15699.601000000001</v>
      </c>
      <c r="E3649" s="90">
        <v>45316.88</v>
      </c>
      <c r="F3649" s="90">
        <v>0</v>
      </c>
    </row>
    <row r="3650" spans="1:6" x14ac:dyDescent="0.2">
      <c r="A3650" s="89">
        <v>3648</v>
      </c>
      <c r="B3650" s="85" t="s">
        <v>5789</v>
      </c>
      <c r="C3650" s="100" t="s">
        <v>9235</v>
      </c>
      <c r="D3650" s="90">
        <v>1587.9829999999999</v>
      </c>
      <c r="E3650" s="90">
        <v>1.69</v>
      </c>
      <c r="F3650" s="90">
        <v>0</v>
      </c>
    </row>
    <row r="3651" spans="1:6" ht="25.5" x14ac:dyDescent="0.2">
      <c r="A3651" s="89">
        <v>3649</v>
      </c>
      <c r="B3651" s="85" t="s">
        <v>5790</v>
      </c>
      <c r="C3651" s="100" t="s">
        <v>5791</v>
      </c>
      <c r="D3651" s="90">
        <v>344.26299999999998</v>
      </c>
      <c r="E3651" s="90">
        <v>1.2350000000000001</v>
      </c>
      <c r="F3651" s="90">
        <v>0</v>
      </c>
    </row>
    <row r="3652" spans="1:6" x14ac:dyDescent="0.2">
      <c r="A3652" s="89">
        <v>3650</v>
      </c>
      <c r="B3652" s="85" t="s">
        <v>5792</v>
      </c>
      <c r="C3652" s="100" t="s">
        <v>9236</v>
      </c>
      <c r="D3652" s="90">
        <v>3394.6149999999998</v>
      </c>
      <c r="E3652" s="90">
        <v>4.0949999999999998</v>
      </c>
      <c r="F3652" s="90">
        <v>0</v>
      </c>
    </row>
    <row r="3653" spans="1:6" ht="25.5" x14ac:dyDescent="0.2">
      <c r="A3653" s="89">
        <v>3651</v>
      </c>
      <c r="B3653" s="85" t="s">
        <v>5793</v>
      </c>
      <c r="C3653" s="100" t="s">
        <v>5794</v>
      </c>
      <c r="D3653" s="90">
        <v>168.124</v>
      </c>
      <c r="E3653" s="90">
        <v>0.26</v>
      </c>
      <c r="F3653" s="90">
        <v>0</v>
      </c>
    </row>
    <row r="3654" spans="1:6" ht="25.5" x14ac:dyDescent="0.2">
      <c r="A3654" s="89">
        <v>3652</v>
      </c>
      <c r="B3654" s="85" t="s">
        <v>5795</v>
      </c>
      <c r="C3654" s="100" t="s">
        <v>5796</v>
      </c>
      <c r="D3654" s="90">
        <v>180.39699999999999</v>
      </c>
      <c r="E3654" s="90">
        <v>1.2350000000000001</v>
      </c>
      <c r="F3654" s="90">
        <v>0</v>
      </c>
    </row>
    <row r="3655" spans="1:6" x14ac:dyDescent="0.2">
      <c r="A3655" s="89">
        <v>3653</v>
      </c>
      <c r="B3655" s="85" t="s">
        <v>5797</v>
      </c>
      <c r="C3655" s="100" t="s">
        <v>9237</v>
      </c>
      <c r="D3655" s="90">
        <v>4393.2389999999996</v>
      </c>
      <c r="E3655" s="90">
        <v>1.4950000000000001</v>
      </c>
      <c r="F3655" s="90">
        <v>0</v>
      </c>
    </row>
    <row r="3656" spans="1:6" x14ac:dyDescent="0.2">
      <c r="A3656" s="89">
        <v>3654</v>
      </c>
      <c r="B3656" s="85" t="s">
        <v>5798</v>
      </c>
      <c r="C3656" s="100" t="s">
        <v>9238</v>
      </c>
      <c r="D3656" s="90">
        <v>2055.886</v>
      </c>
      <c r="E3656" s="90">
        <v>0.39</v>
      </c>
      <c r="F3656" s="90">
        <v>0</v>
      </c>
    </row>
    <row r="3657" spans="1:6" x14ac:dyDescent="0.2">
      <c r="A3657" s="89">
        <v>3655</v>
      </c>
      <c r="B3657" s="85" t="s">
        <v>5799</v>
      </c>
      <c r="C3657" s="100" t="s">
        <v>9239</v>
      </c>
      <c r="D3657" s="90">
        <v>6599.8339999999998</v>
      </c>
      <c r="E3657" s="90">
        <v>5.98</v>
      </c>
      <c r="F3657" s="90">
        <v>0</v>
      </c>
    </row>
    <row r="3658" spans="1:6" ht="25.5" x14ac:dyDescent="0.2">
      <c r="A3658" s="89">
        <v>3656</v>
      </c>
      <c r="B3658" s="85" t="s">
        <v>5800</v>
      </c>
      <c r="C3658" s="100" t="s">
        <v>5801</v>
      </c>
      <c r="D3658" s="90">
        <v>2.8530000000000002</v>
      </c>
      <c r="E3658" s="90">
        <v>63040.428</v>
      </c>
      <c r="F3658" s="90">
        <v>44076.328000000001</v>
      </c>
    </row>
    <row r="3659" spans="1:6" ht="25.5" x14ac:dyDescent="0.2">
      <c r="A3659" s="89">
        <v>3657</v>
      </c>
      <c r="B3659" s="85" t="s">
        <v>5802</v>
      </c>
      <c r="C3659" s="100" t="s">
        <v>5803</v>
      </c>
      <c r="D3659" s="90">
        <v>5.83</v>
      </c>
      <c r="E3659" s="90">
        <v>42875.591999999997</v>
      </c>
      <c r="F3659" s="90">
        <v>0</v>
      </c>
    </row>
    <row r="3660" spans="1:6" x14ac:dyDescent="0.2">
      <c r="A3660" s="89">
        <v>3658</v>
      </c>
      <c r="B3660" s="85" t="s">
        <v>1772</v>
      </c>
      <c r="C3660" s="100" t="s">
        <v>9240</v>
      </c>
      <c r="D3660" s="90">
        <v>141.553</v>
      </c>
      <c r="E3660" s="90">
        <v>4484.8109999999997</v>
      </c>
      <c r="F3660" s="90">
        <v>3133.502</v>
      </c>
    </row>
    <row r="3661" spans="1:6" ht="25.5" x14ac:dyDescent="0.2">
      <c r="A3661" s="89">
        <v>3659</v>
      </c>
      <c r="B3661" s="85" t="s">
        <v>5804</v>
      </c>
      <c r="C3661" s="100" t="s">
        <v>5805</v>
      </c>
      <c r="D3661" s="90">
        <v>2753.7829999999999</v>
      </c>
      <c r="E3661" s="90">
        <v>7582.174</v>
      </c>
      <c r="F3661" s="90">
        <v>0</v>
      </c>
    </row>
    <row r="3662" spans="1:6" ht="25.5" x14ac:dyDescent="0.2">
      <c r="A3662" s="89">
        <v>3660</v>
      </c>
      <c r="B3662" s="85" t="s">
        <v>5806</v>
      </c>
      <c r="C3662" s="100" t="s">
        <v>9241</v>
      </c>
      <c r="D3662" s="90">
        <v>110.44799999999999</v>
      </c>
      <c r="E3662" s="90">
        <v>7973.1540000000005</v>
      </c>
      <c r="F3662" s="90">
        <v>0</v>
      </c>
    </row>
    <row r="3663" spans="1:6" ht="25.5" x14ac:dyDescent="0.2">
      <c r="A3663" s="89">
        <v>3661</v>
      </c>
      <c r="B3663" s="85" t="s">
        <v>1773</v>
      </c>
      <c r="C3663" s="100" t="s">
        <v>1774</v>
      </c>
      <c r="D3663" s="90">
        <v>386.06799999999998</v>
      </c>
      <c r="E3663" s="90">
        <v>0.65</v>
      </c>
      <c r="F3663" s="90">
        <v>0</v>
      </c>
    </row>
    <row r="3664" spans="1:6" x14ac:dyDescent="0.2">
      <c r="A3664" s="89">
        <v>3662</v>
      </c>
      <c r="B3664" s="85" t="s">
        <v>5807</v>
      </c>
      <c r="C3664" s="100" t="s">
        <v>9242</v>
      </c>
      <c r="D3664" s="90">
        <v>233.14699999999999</v>
      </c>
      <c r="E3664" s="90">
        <v>2.4049999999999998</v>
      </c>
      <c r="F3664" s="90">
        <v>0</v>
      </c>
    </row>
    <row r="3665" spans="1:6" x14ac:dyDescent="0.2">
      <c r="A3665" s="89">
        <v>3663</v>
      </c>
      <c r="B3665" s="85" t="s">
        <v>5808</v>
      </c>
      <c r="C3665" s="100" t="s">
        <v>9243</v>
      </c>
      <c r="D3665" s="90">
        <v>6.5229999999999997</v>
      </c>
      <c r="E3665" s="90">
        <v>0.19500000000000001</v>
      </c>
      <c r="F3665" s="90">
        <v>0</v>
      </c>
    </row>
    <row r="3666" spans="1:6" x14ac:dyDescent="0.2">
      <c r="A3666" s="89">
        <v>3664</v>
      </c>
      <c r="B3666" s="85" t="s">
        <v>5809</v>
      </c>
      <c r="C3666" s="100" t="s">
        <v>9244</v>
      </c>
      <c r="D3666" s="90">
        <v>5.8710000000000004</v>
      </c>
      <c r="E3666" s="90">
        <v>0.13</v>
      </c>
      <c r="F3666" s="90">
        <v>0</v>
      </c>
    </row>
    <row r="3667" spans="1:6" x14ac:dyDescent="0.2">
      <c r="A3667" s="89">
        <v>3665</v>
      </c>
      <c r="B3667" s="85" t="s">
        <v>5810</v>
      </c>
      <c r="C3667" s="100" t="s">
        <v>9245</v>
      </c>
      <c r="D3667" s="90">
        <v>1469.81</v>
      </c>
      <c r="E3667" s="90">
        <v>0.71499999999999997</v>
      </c>
      <c r="F3667" s="90">
        <v>0</v>
      </c>
    </row>
    <row r="3668" spans="1:6" x14ac:dyDescent="0.2">
      <c r="A3668" s="89">
        <v>3666</v>
      </c>
      <c r="B3668" s="85" t="s">
        <v>5811</v>
      </c>
      <c r="C3668" s="100" t="s">
        <v>9246</v>
      </c>
      <c r="D3668" s="90">
        <v>7584.8090000000002</v>
      </c>
      <c r="E3668" s="90">
        <v>1.3</v>
      </c>
      <c r="F3668" s="90">
        <v>0</v>
      </c>
    </row>
    <row r="3669" spans="1:6" x14ac:dyDescent="0.2">
      <c r="A3669" s="89">
        <v>3667</v>
      </c>
      <c r="B3669" s="85" t="s">
        <v>5812</v>
      </c>
      <c r="C3669" s="100" t="s">
        <v>9247</v>
      </c>
      <c r="D3669" s="90">
        <v>158.357</v>
      </c>
      <c r="E3669" s="90">
        <v>6.5000000000000002E-2</v>
      </c>
      <c r="F3669" s="90">
        <v>0</v>
      </c>
    </row>
    <row r="3670" spans="1:6" ht="25.5" x14ac:dyDescent="0.2">
      <c r="A3670" s="89">
        <v>3668</v>
      </c>
      <c r="B3670" s="85" t="s">
        <v>5813</v>
      </c>
      <c r="C3670" s="100" t="s">
        <v>9248</v>
      </c>
      <c r="D3670" s="90">
        <v>10244.784</v>
      </c>
      <c r="E3670" s="90">
        <v>1.2350000000000001</v>
      </c>
      <c r="F3670" s="90">
        <v>0</v>
      </c>
    </row>
    <row r="3671" spans="1:6" ht="25.5" x14ac:dyDescent="0.2">
      <c r="A3671" s="89">
        <v>3669</v>
      </c>
      <c r="B3671" s="85" t="s">
        <v>5814</v>
      </c>
      <c r="C3671" s="100" t="s">
        <v>9249</v>
      </c>
      <c r="D3671" s="90">
        <v>379.62299999999999</v>
      </c>
      <c r="E3671" s="90">
        <v>0.97499999999999998</v>
      </c>
      <c r="F3671" s="90">
        <v>0</v>
      </c>
    </row>
    <row r="3672" spans="1:6" ht="25.5" x14ac:dyDescent="0.2">
      <c r="A3672" s="89">
        <v>3670</v>
      </c>
      <c r="B3672" s="85" t="s">
        <v>5815</v>
      </c>
      <c r="C3672" s="100" t="s">
        <v>9250</v>
      </c>
      <c r="D3672" s="90">
        <v>0.25700000000000001</v>
      </c>
      <c r="E3672" s="90">
        <v>0</v>
      </c>
      <c r="F3672" s="90">
        <v>0</v>
      </c>
    </row>
    <row r="3673" spans="1:6" ht="25.5" x14ac:dyDescent="0.2">
      <c r="A3673" s="89">
        <v>3671</v>
      </c>
      <c r="B3673" s="85" t="s">
        <v>5816</v>
      </c>
      <c r="C3673" s="100" t="s">
        <v>5817</v>
      </c>
      <c r="D3673" s="90">
        <v>773.78099999999995</v>
      </c>
      <c r="E3673" s="90">
        <v>0.39</v>
      </c>
      <c r="F3673" s="90">
        <v>0</v>
      </c>
    </row>
    <row r="3674" spans="1:6" ht="25.5" x14ac:dyDescent="0.2">
      <c r="A3674" s="89">
        <v>3672</v>
      </c>
      <c r="B3674" s="85" t="s">
        <v>5818</v>
      </c>
      <c r="C3674" s="100" t="s">
        <v>5819</v>
      </c>
      <c r="D3674" s="90">
        <v>678.72400000000005</v>
      </c>
      <c r="E3674" s="90">
        <v>0.78</v>
      </c>
      <c r="F3674" s="90">
        <v>0</v>
      </c>
    </row>
    <row r="3675" spans="1:6" ht="25.5" x14ac:dyDescent="0.2">
      <c r="A3675" s="89">
        <v>3673</v>
      </c>
      <c r="B3675" s="85" t="s">
        <v>5820</v>
      </c>
      <c r="C3675" s="100" t="s">
        <v>5821</v>
      </c>
      <c r="D3675" s="90">
        <v>5365.3609999999999</v>
      </c>
      <c r="E3675" s="90">
        <v>1.56</v>
      </c>
      <c r="F3675" s="90">
        <v>0</v>
      </c>
    </row>
    <row r="3676" spans="1:6" ht="25.5" x14ac:dyDescent="0.2">
      <c r="A3676" s="89">
        <v>3674</v>
      </c>
      <c r="B3676" s="85" t="s">
        <v>5822</v>
      </c>
      <c r="C3676" s="100" t="s">
        <v>5823</v>
      </c>
      <c r="D3676" s="90">
        <v>282.09800000000001</v>
      </c>
      <c r="E3676" s="90">
        <v>0.13</v>
      </c>
      <c r="F3676" s="90">
        <v>0</v>
      </c>
    </row>
    <row r="3677" spans="1:6" ht="25.5" x14ac:dyDescent="0.2">
      <c r="A3677" s="89">
        <v>3675</v>
      </c>
      <c r="B3677" s="85" t="s">
        <v>5824</v>
      </c>
      <c r="C3677" s="100" t="s">
        <v>9251</v>
      </c>
      <c r="D3677" s="90">
        <v>584.22</v>
      </c>
      <c r="E3677" s="90">
        <v>0.58499999999999996</v>
      </c>
      <c r="F3677" s="90">
        <v>0</v>
      </c>
    </row>
    <row r="3678" spans="1:6" x14ac:dyDescent="0.2">
      <c r="A3678" s="89">
        <v>3676</v>
      </c>
      <c r="B3678" s="85" t="s">
        <v>5825</v>
      </c>
      <c r="C3678" s="100" t="s">
        <v>9252</v>
      </c>
      <c r="D3678" s="90">
        <v>7082.9930000000004</v>
      </c>
      <c r="E3678" s="90">
        <v>4.68</v>
      </c>
      <c r="F3678" s="90">
        <v>0</v>
      </c>
    </row>
    <row r="3679" spans="1:6" ht="25.5" x14ac:dyDescent="0.2">
      <c r="A3679" s="89">
        <v>3677</v>
      </c>
      <c r="B3679" s="85" t="s">
        <v>5826</v>
      </c>
      <c r="C3679" s="100" t="s">
        <v>5827</v>
      </c>
      <c r="D3679" s="90">
        <v>1077.3499999999999</v>
      </c>
      <c r="E3679" s="90">
        <v>1.4950000000000001</v>
      </c>
      <c r="F3679" s="90">
        <v>0</v>
      </c>
    </row>
    <row r="3680" spans="1:6" ht="25.5" x14ac:dyDescent="0.2">
      <c r="A3680" s="89">
        <v>3678</v>
      </c>
      <c r="B3680" s="85" t="s">
        <v>5828</v>
      </c>
      <c r="C3680" s="100" t="s">
        <v>5829</v>
      </c>
      <c r="D3680" s="90">
        <v>141.09899999999999</v>
      </c>
      <c r="E3680" s="90">
        <v>402.04</v>
      </c>
      <c r="F3680" s="90">
        <v>0</v>
      </c>
    </row>
    <row r="3681" spans="1:6" ht="25.5" x14ac:dyDescent="0.2">
      <c r="A3681" s="89">
        <v>3679</v>
      </c>
      <c r="B3681" s="85" t="s">
        <v>5830</v>
      </c>
      <c r="C3681" s="100" t="s">
        <v>5831</v>
      </c>
      <c r="D3681" s="90">
        <v>202.81100000000001</v>
      </c>
      <c r="E3681" s="90">
        <v>562.70899999999995</v>
      </c>
      <c r="F3681" s="90">
        <v>0</v>
      </c>
    </row>
    <row r="3682" spans="1:6" ht="25.5" x14ac:dyDescent="0.2">
      <c r="A3682" s="89">
        <v>3680</v>
      </c>
      <c r="B3682" s="85" t="s">
        <v>5832</v>
      </c>
      <c r="C3682" s="100" t="s">
        <v>5833</v>
      </c>
      <c r="D3682" s="90">
        <v>601.14800000000002</v>
      </c>
      <c r="E3682" s="90">
        <v>1668.7270000000001</v>
      </c>
      <c r="F3682" s="90">
        <v>0</v>
      </c>
    </row>
    <row r="3683" spans="1:6" x14ac:dyDescent="0.2">
      <c r="A3683" s="89">
        <v>3681</v>
      </c>
      <c r="B3683" s="85" t="s">
        <v>5834</v>
      </c>
      <c r="C3683" s="100" t="s">
        <v>9253</v>
      </c>
      <c r="D3683" s="90">
        <v>602.15200000000004</v>
      </c>
      <c r="E3683" s="90">
        <v>1687.049</v>
      </c>
      <c r="F3683" s="90">
        <v>0</v>
      </c>
    </row>
    <row r="3684" spans="1:6" ht="25.5" x14ac:dyDescent="0.2">
      <c r="A3684" s="89">
        <v>3682</v>
      </c>
      <c r="B3684" s="85" t="s">
        <v>5835</v>
      </c>
      <c r="C3684" s="100" t="s">
        <v>5836</v>
      </c>
      <c r="D3684" s="90">
        <v>502.65699999999998</v>
      </c>
      <c r="E3684" s="90">
        <v>1415.941</v>
      </c>
      <c r="F3684" s="90">
        <v>0</v>
      </c>
    </row>
    <row r="3685" spans="1:6" ht="25.5" x14ac:dyDescent="0.2">
      <c r="A3685" s="89">
        <v>3683</v>
      </c>
      <c r="B3685" s="85" t="s">
        <v>5837</v>
      </c>
      <c r="C3685" s="100" t="s">
        <v>5838</v>
      </c>
      <c r="D3685" s="90">
        <v>794.35199999999998</v>
      </c>
      <c r="E3685" s="90">
        <v>2179.6489999999999</v>
      </c>
      <c r="F3685" s="90">
        <v>0</v>
      </c>
    </row>
    <row r="3686" spans="1:6" ht="25.5" x14ac:dyDescent="0.2">
      <c r="A3686" s="89">
        <v>3684</v>
      </c>
      <c r="B3686" s="85" t="s">
        <v>5839</v>
      </c>
      <c r="C3686" s="100" t="s">
        <v>9254</v>
      </c>
      <c r="D3686" s="90">
        <v>1056.8430000000001</v>
      </c>
      <c r="E3686" s="90">
        <v>2927.991</v>
      </c>
      <c r="F3686" s="90">
        <v>0</v>
      </c>
    </row>
    <row r="3687" spans="1:6" x14ac:dyDescent="0.2">
      <c r="A3687" s="89">
        <v>3685</v>
      </c>
      <c r="B3687" s="85" t="s">
        <v>5840</v>
      </c>
      <c r="C3687" s="100" t="s">
        <v>9255</v>
      </c>
      <c r="D3687" s="90">
        <v>189.52500000000001</v>
      </c>
      <c r="E3687" s="90">
        <v>520.55399999999997</v>
      </c>
      <c r="F3687" s="90">
        <v>0</v>
      </c>
    </row>
    <row r="3688" spans="1:6" ht="25.5" x14ac:dyDescent="0.2">
      <c r="A3688" s="89">
        <v>3686</v>
      </c>
      <c r="B3688" s="85" t="s">
        <v>5841</v>
      </c>
      <c r="C3688" s="100" t="s">
        <v>9256</v>
      </c>
      <c r="D3688" s="90">
        <v>3869.6219999999998</v>
      </c>
      <c r="E3688" s="90">
        <v>10860.352000000001</v>
      </c>
      <c r="F3688" s="90">
        <v>0</v>
      </c>
    </row>
    <row r="3689" spans="1:6" ht="25.5" x14ac:dyDescent="0.2">
      <c r="A3689" s="89">
        <v>3687</v>
      </c>
      <c r="B3689" s="85" t="s">
        <v>5842</v>
      </c>
      <c r="C3689" s="100" t="s">
        <v>5843</v>
      </c>
      <c r="D3689" s="90">
        <v>544.41399999999999</v>
      </c>
      <c r="E3689" s="90">
        <v>1488.098</v>
      </c>
      <c r="F3689" s="90">
        <v>0</v>
      </c>
    </row>
    <row r="3690" spans="1:6" ht="25.5" x14ac:dyDescent="0.2">
      <c r="A3690" s="89">
        <v>3688</v>
      </c>
      <c r="B3690" s="85" t="s">
        <v>1775</v>
      </c>
      <c r="C3690" s="100" t="s">
        <v>7377</v>
      </c>
      <c r="D3690" s="90">
        <v>306.755</v>
      </c>
      <c r="E3690" s="90">
        <v>848.26300000000003</v>
      </c>
      <c r="F3690" s="90">
        <v>0</v>
      </c>
    </row>
    <row r="3691" spans="1:6" ht="25.5" x14ac:dyDescent="0.2">
      <c r="A3691" s="89">
        <v>3689</v>
      </c>
      <c r="B3691" s="85" t="s">
        <v>5844</v>
      </c>
      <c r="C3691" s="100" t="s">
        <v>5845</v>
      </c>
      <c r="D3691" s="90">
        <v>1802.82</v>
      </c>
      <c r="E3691" s="90">
        <v>0.13</v>
      </c>
      <c r="F3691" s="90">
        <v>0</v>
      </c>
    </row>
    <row r="3692" spans="1:6" ht="25.5" x14ac:dyDescent="0.2">
      <c r="A3692" s="89">
        <v>3690</v>
      </c>
      <c r="B3692" s="85" t="s">
        <v>5846</v>
      </c>
      <c r="C3692" s="100" t="s">
        <v>9257</v>
      </c>
      <c r="D3692" s="90">
        <v>86296.576000000001</v>
      </c>
      <c r="E3692" s="90">
        <v>49822.648000000001</v>
      </c>
      <c r="F3692" s="90">
        <v>0</v>
      </c>
    </row>
    <row r="3693" spans="1:6" ht="25.5" x14ac:dyDescent="0.2">
      <c r="A3693" s="89">
        <v>3691</v>
      </c>
      <c r="B3693" s="85" t="s">
        <v>5847</v>
      </c>
      <c r="C3693" s="100" t="s">
        <v>5848</v>
      </c>
      <c r="D3693" s="90">
        <v>2551.3670000000002</v>
      </c>
      <c r="E3693" s="90">
        <v>1426.97</v>
      </c>
      <c r="F3693" s="90">
        <v>0</v>
      </c>
    </row>
    <row r="3694" spans="1:6" ht="25.5" x14ac:dyDescent="0.2">
      <c r="A3694" s="89">
        <v>3692</v>
      </c>
      <c r="B3694" s="85" t="s">
        <v>5849</v>
      </c>
      <c r="C3694" s="100" t="s">
        <v>9258</v>
      </c>
      <c r="D3694" s="90">
        <v>3007.3139999999999</v>
      </c>
      <c r="E3694" s="90">
        <v>2034.393</v>
      </c>
      <c r="F3694" s="90">
        <v>0</v>
      </c>
    </row>
    <row r="3695" spans="1:6" ht="25.5" x14ac:dyDescent="0.2">
      <c r="A3695" s="89">
        <v>3693</v>
      </c>
      <c r="B3695" s="85" t="s">
        <v>5850</v>
      </c>
      <c r="C3695" s="100" t="s">
        <v>9259</v>
      </c>
      <c r="D3695" s="90">
        <v>1751.671</v>
      </c>
      <c r="E3695" s="90">
        <v>1277.6310000000001</v>
      </c>
      <c r="F3695" s="90">
        <v>0</v>
      </c>
    </row>
    <row r="3696" spans="1:6" ht="25.5" x14ac:dyDescent="0.2">
      <c r="A3696" s="89">
        <v>3694</v>
      </c>
      <c r="B3696" s="85" t="s">
        <v>5851</v>
      </c>
      <c r="C3696" s="100" t="s">
        <v>9260</v>
      </c>
      <c r="D3696" s="90">
        <v>426.65300000000002</v>
      </c>
      <c r="E3696" s="90">
        <v>426.11599999999999</v>
      </c>
      <c r="F3696" s="90">
        <v>0</v>
      </c>
    </row>
    <row r="3697" spans="1:6" x14ac:dyDescent="0.2">
      <c r="A3697" s="89">
        <v>3695</v>
      </c>
      <c r="B3697" s="85" t="s">
        <v>5852</v>
      </c>
      <c r="C3697" s="100" t="s">
        <v>9261</v>
      </c>
      <c r="D3697" s="90">
        <v>70.293000000000006</v>
      </c>
      <c r="E3697" s="90">
        <v>39.598999999999997</v>
      </c>
      <c r="F3697" s="90">
        <v>0</v>
      </c>
    </row>
    <row r="3698" spans="1:6" x14ac:dyDescent="0.2">
      <c r="A3698" s="89">
        <v>3696</v>
      </c>
      <c r="B3698" s="85" t="s">
        <v>5853</v>
      </c>
      <c r="C3698" s="100" t="s">
        <v>9262</v>
      </c>
      <c r="D3698" s="90">
        <v>383.08300000000003</v>
      </c>
      <c r="E3698" s="90">
        <v>220.16800000000001</v>
      </c>
      <c r="F3698" s="90">
        <v>0</v>
      </c>
    </row>
    <row r="3699" spans="1:6" x14ac:dyDescent="0.2">
      <c r="A3699" s="89">
        <v>3697</v>
      </c>
      <c r="B3699" s="85" t="s">
        <v>5854</v>
      </c>
      <c r="C3699" s="100" t="s">
        <v>9263</v>
      </c>
      <c r="D3699" s="90">
        <v>782.92600000000004</v>
      </c>
      <c r="E3699" s="90">
        <v>0.84499999999999997</v>
      </c>
      <c r="F3699" s="90">
        <v>0</v>
      </c>
    </row>
    <row r="3700" spans="1:6" ht="25.5" x14ac:dyDescent="0.2">
      <c r="A3700" s="89">
        <v>3698</v>
      </c>
      <c r="B3700" s="85" t="s">
        <v>5855</v>
      </c>
      <c r="C3700" s="100" t="s">
        <v>9264</v>
      </c>
      <c r="D3700" s="90">
        <v>775.76099999999997</v>
      </c>
      <c r="E3700" s="90">
        <v>1.105</v>
      </c>
      <c r="F3700" s="90">
        <v>0</v>
      </c>
    </row>
    <row r="3701" spans="1:6" x14ac:dyDescent="0.2">
      <c r="A3701" s="89">
        <v>3699</v>
      </c>
      <c r="B3701" s="85" t="s">
        <v>5856</v>
      </c>
      <c r="C3701" s="100" t="s">
        <v>9265</v>
      </c>
      <c r="D3701" s="90">
        <v>2075.0859999999998</v>
      </c>
      <c r="E3701" s="90">
        <v>3.0550000000000002</v>
      </c>
      <c r="F3701" s="90">
        <v>0</v>
      </c>
    </row>
    <row r="3702" spans="1:6" ht="25.5" x14ac:dyDescent="0.2">
      <c r="A3702" s="89">
        <v>3700</v>
      </c>
      <c r="B3702" s="85" t="s">
        <v>5857</v>
      </c>
      <c r="C3702" s="100" t="s">
        <v>5858</v>
      </c>
      <c r="D3702" s="90">
        <v>767.70600000000002</v>
      </c>
      <c r="E3702" s="90">
        <v>1.04</v>
      </c>
      <c r="F3702" s="90">
        <v>0</v>
      </c>
    </row>
    <row r="3703" spans="1:6" ht="25.5" x14ac:dyDescent="0.2">
      <c r="A3703" s="89">
        <v>3701</v>
      </c>
      <c r="B3703" s="85" t="s">
        <v>5859</v>
      </c>
      <c r="C3703" s="100" t="s">
        <v>5860</v>
      </c>
      <c r="D3703" s="90">
        <v>717.65499999999997</v>
      </c>
      <c r="E3703" s="90">
        <v>1.17</v>
      </c>
      <c r="F3703" s="90">
        <v>0</v>
      </c>
    </row>
    <row r="3704" spans="1:6" x14ac:dyDescent="0.2">
      <c r="A3704" s="89">
        <v>3702</v>
      </c>
      <c r="B3704" s="85" t="s">
        <v>5861</v>
      </c>
      <c r="C3704" s="100" t="s">
        <v>9266</v>
      </c>
      <c r="D3704" s="90">
        <v>209.32900000000001</v>
      </c>
      <c r="E3704" s="90">
        <v>592.90800000000002</v>
      </c>
      <c r="F3704" s="90">
        <v>0</v>
      </c>
    </row>
    <row r="3705" spans="1:6" x14ac:dyDescent="0.2">
      <c r="A3705" s="89">
        <v>3703</v>
      </c>
      <c r="B3705" s="85" t="s">
        <v>5862</v>
      </c>
      <c r="C3705" s="100" t="s">
        <v>9267</v>
      </c>
      <c r="D3705" s="90">
        <v>2263.8240000000001</v>
      </c>
      <c r="E3705" s="90">
        <v>24633.17</v>
      </c>
      <c r="F3705" s="90">
        <v>0</v>
      </c>
    </row>
    <row r="3706" spans="1:6" x14ac:dyDescent="0.2">
      <c r="A3706" s="89">
        <v>3704</v>
      </c>
      <c r="B3706" s="85" t="s">
        <v>5863</v>
      </c>
      <c r="C3706" s="100" t="s">
        <v>9268</v>
      </c>
      <c r="D3706" s="90">
        <v>129.66900000000001</v>
      </c>
      <c r="E3706" s="90">
        <v>0.52</v>
      </c>
      <c r="F3706" s="90">
        <v>0</v>
      </c>
    </row>
    <row r="3707" spans="1:6" ht="25.5" x14ac:dyDescent="0.2">
      <c r="A3707" s="89">
        <v>3705</v>
      </c>
      <c r="B3707" s="85" t="s">
        <v>5864</v>
      </c>
      <c r="C3707" s="100" t="s">
        <v>9269</v>
      </c>
      <c r="D3707" s="90">
        <v>2623.4920000000002</v>
      </c>
      <c r="E3707" s="90">
        <v>13.112</v>
      </c>
      <c r="F3707" s="90">
        <v>0</v>
      </c>
    </row>
    <row r="3708" spans="1:6" x14ac:dyDescent="0.2">
      <c r="A3708" s="89">
        <v>3706</v>
      </c>
      <c r="B3708" s="85" t="s">
        <v>5865</v>
      </c>
      <c r="C3708" s="100" t="s">
        <v>9270</v>
      </c>
      <c r="D3708" s="90">
        <v>374.089</v>
      </c>
      <c r="E3708" s="90">
        <v>1024.095</v>
      </c>
      <c r="F3708" s="90">
        <v>0</v>
      </c>
    </row>
    <row r="3709" spans="1:6" ht="25.5" x14ac:dyDescent="0.2">
      <c r="A3709" s="89">
        <v>3707</v>
      </c>
      <c r="B3709" s="85" t="s">
        <v>5866</v>
      </c>
      <c r="C3709" s="100" t="s">
        <v>5867</v>
      </c>
      <c r="D3709" s="90">
        <v>3823.4110000000001</v>
      </c>
      <c r="E3709" s="90">
        <v>10444.447</v>
      </c>
      <c r="F3709" s="90">
        <v>0</v>
      </c>
    </row>
    <row r="3710" spans="1:6" ht="25.5" x14ac:dyDescent="0.2">
      <c r="A3710" s="89">
        <v>3708</v>
      </c>
      <c r="B3710" s="85" t="s">
        <v>5868</v>
      </c>
      <c r="C3710" s="100" t="s">
        <v>5869</v>
      </c>
      <c r="D3710" s="90">
        <v>543.77200000000005</v>
      </c>
      <c r="E3710" s="90">
        <v>0.39</v>
      </c>
      <c r="F3710" s="90">
        <v>0</v>
      </c>
    </row>
    <row r="3711" spans="1:6" x14ac:dyDescent="0.2">
      <c r="A3711" s="89">
        <v>3709</v>
      </c>
      <c r="B3711" s="85" t="s">
        <v>5870</v>
      </c>
      <c r="C3711" s="100" t="s">
        <v>9271</v>
      </c>
      <c r="D3711" s="90">
        <v>1242.4269999999999</v>
      </c>
      <c r="E3711" s="90">
        <v>1.3</v>
      </c>
      <c r="F3711" s="90">
        <v>0</v>
      </c>
    </row>
    <row r="3712" spans="1:6" ht="25.5" x14ac:dyDescent="0.2">
      <c r="A3712" s="89">
        <v>3710</v>
      </c>
      <c r="B3712" s="85" t="s">
        <v>5871</v>
      </c>
      <c r="C3712" s="100" t="s">
        <v>5872</v>
      </c>
      <c r="D3712" s="90">
        <v>136.14599999999999</v>
      </c>
      <c r="E3712" s="90">
        <v>0.39</v>
      </c>
      <c r="F3712" s="90">
        <v>0</v>
      </c>
    </row>
    <row r="3713" spans="1:6" ht="25.5" x14ac:dyDescent="0.2">
      <c r="A3713" s="89">
        <v>3711</v>
      </c>
      <c r="B3713" s="85" t="s">
        <v>5873</v>
      </c>
      <c r="C3713" s="100" t="s">
        <v>5874</v>
      </c>
      <c r="D3713" s="90">
        <v>207.07400000000001</v>
      </c>
      <c r="E3713" s="90">
        <v>575.11099999999999</v>
      </c>
      <c r="F3713" s="90">
        <v>0</v>
      </c>
    </row>
    <row r="3714" spans="1:6" ht="25.5" x14ac:dyDescent="0.2">
      <c r="A3714" s="89">
        <v>3712</v>
      </c>
      <c r="B3714" s="85" t="s">
        <v>5875</v>
      </c>
      <c r="C3714" s="100" t="s">
        <v>5876</v>
      </c>
      <c r="D3714" s="90">
        <v>96.287999999999997</v>
      </c>
      <c r="E3714" s="90">
        <v>0.13</v>
      </c>
      <c r="F3714" s="90">
        <v>0</v>
      </c>
    </row>
    <row r="3715" spans="1:6" ht="25.5" x14ac:dyDescent="0.2">
      <c r="A3715" s="89">
        <v>3713</v>
      </c>
      <c r="B3715" s="85" t="s">
        <v>5877</v>
      </c>
      <c r="C3715" s="100" t="s">
        <v>5878</v>
      </c>
      <c r="D3715" s="90">
        <v>2041.91</v>
      </c>
      <c r="E3715" s="90">
        <v>1.95</v>
      </c>
      <c r="F3715" s="90">
        <v>0</v>
      </c>
    </row>
    <row r="3716" spans="1:6" ht="25.5" x14ac:dyDescent="0.2">
      <c r="A3716" s="89">
        <v>3714</v>
      </c>
      <c r="B3716" s="85" t="s">
        <v>5879</v>
      </c>
      <c r="C3716" s="100" t="s">
        <v>9272</v>
      </c>
      <c r="D3716" s="90">
        <v>1437.627</v>
      </c>
      <c r="E3716" s="90">
        <v>0.91</v>
      </c>
      <c r="F3716" s="90">
        <v>0</v>
      </c>
    </row>
    <row r="3717" spans="1:6" ht="25.5" x14ac:dyDescent="0.2">
      <c r="A3717" s="89">
        <v>3715</v>
      </c>
      <c r="B3717" s="85" t="s">
        <v>5880</v>
      </c>
      <c r="C3717" s="100" t="s">
        <v>5881</v>
      </c>
      <c r="D3717" s="90">
        <v>1903.104</v>
      </c>
      <c r="E3717" s="90">
        <v>5439.058</v>
      </c>
      <c r="F3717" s="90">
        <v>0</v>
      </c>
    </row>
    <row r="3718" spans="1:6" x14ac:dyDescent="0.2">
      <c r="A3718" s="89">
        <v>3716</v>
      </c>
      <c r="B3718" s="85" t="s">
        <v>5882</v>
      </c>
      <c r="C3718" s="100" t="s">
        <v>9273</v>
      </c>
      <c r="D3718" s="90">
        <v>1146.079</v>
      </c>
      <c r="E3718" s="90">
        <v>1.04</v>
      </c>
      <c r="F3718" s="90">
        <v>0</v>
      </c>
    </row>
    <row r="3719" spans="1:6" ht="25.5" x14ac:dyDescent="0.2">
      <c r="A3719" s="89">
        <v>3717</v>
      </c>
      <c r="B3719" s="85" t="s">
        <v>5883</v>
      </c>
      <c r="C3719" s="100" t="s">
        <v>9274</v>
      </c>
      <c r="D3719" s="90">
        <v>6204.5140000000001</v>
      </c>
      <c r="E3719" s="90">
        <v>3.9649999999999999</v>
      </c>
      <c r="F3719" s="90">
        <v>0</v>
      </c>
    </row>
    <row r="3720" spans="1:6" x14ac:dyDescent="0.2">
      <c r="A3720" s="89">
        <v>3718</v>
      </c>
      <c r="B3720" s="85" t="s">
        <v>5884</v>
      </c>
      <c r="C3720" s="100" t="s">
        <v>9275</v>
      </c>
      <c r="D3720" s="90">
        <v>1200.393</v>
      </c>
      <c r="E3720" s="90">
        <v>0.65</v>
      </c>
      <c r="F3720" s="90">
        <v>0</v>
      </c>
    </row>
    <row r="3721" spans="1:6" x14ac:dyDescent="0.2">
      <c r="A3721" s="89">
        <v>3719</v>
      </c>
      <c r="B3721" s="85" t="s">
        <v>5885</v>
      </c>
      <c r="C3721" s="100" t="s">
        <v>9276</v>
      </c>
      <c r="D3721" s="90">
        <v>6161.25</v>
      </c>
      <c r="E3721" s="90">
        <v>8.5150000000000006</v>
      </c>
      <c r="F3721" s="90">
        <v>0</v>
      </c>
    </row>
    <row r="3722" spans="1:6" x14ac:dyDescent="0.2">
      <c r="A3722" s="89">
        <v>3720</v>
      </c>
      <c r="B3722" s="85" t="s">
        <v>5886</v>
      </c>
      <c r="C3722" s="100" t="s">
        <v>9277</v>
      </c>
      <c r="D3722" s="90">
        <v>3875.1610000000001</v>
      </c>
      <c r="E3722" s="90">
        <v>10760.168</v>
      </c>
      <c r="F3722" s="90">
        <v>0</v>
      </c>
    </row>
    <row r="3723" spans="1:6" ht="25.5" x14ac:dyDescent="0.2">
      <c r="A3723" s="89">
        <v>3721</v>
      </c>
      <c r="B3723" s="85" t="s">
        <v>5887</v>
      </c>
      <c r="C3723" s="100" t="s">
        <v>5888</v>
      </c>
      <c r="D3723" s="90">
        <v>0</v>
      </c>
      <c r="E3723" s="90">
        <v>0.45500000000000002</v>
      </c>
      <c r="F3723" s="90">
        <v>0</v>
      </c>
    </row>
    <row r="3724" spans="1:6" x14ac:dyDescent="0.2">
      <c r="A3724" s="89">
        <v>3722</v>
      </c>
      <c r="B3724" s="85" t="s">
        <v>5889</v>
      </c>
      <c r="C3724" s="100" t="s">
        <v>9278</v>
      </c>
      <c r="D3724" s="90">
        <v>4.141</v>
      </c>
      <c r="E3724" s="90">
        <v>0.13</v>
      </c>
      <c r="F3724" s="90">
        <v>0</v>
      </c>
    </row>
    <row r="3725" spans="1:6" ht="25.5" x14ac:dyDescent="0.2">
      <c r="A3725" s="89">
        <v>3723</v>
      </c>
      <c r="B3725" s="85" t="s">
        <v>5890</v>
      </c>
      <c r="C3725" s="100" t="s">
        <v>9279</v>
      </c>
      <c r="D3725" s="90">
        <v>155.59100000000001</v>
      </c>
      <c r="E3725" s="90">
        <v>0.32500000000000001</v>
      </c>
      <c r="F3725" s="90">
        <v>0</v>
      </c>
    </row>
    <row r="3726" spans="1:6" x14ac:dyDescent="0.2">
      <c r="A3726" s="89">
        <v>3724</v>
      </c>
      <c r="B3726" s="85" t="s">
        <v>5891</v>
      </c>
      <c r="C3726" s="100" t="s">
        <v>9280</v>
      </c>
      <c r="D3726" s="90">
        <v>18.850999999999999</v>
      </c>
      <c r="E3726" s="90">
        <v>0</v>
      </c>
      <c r="F3726" s="90">
        <v>0</v>
      </c>
    </row>
    <row r="3727" spans="1:6" ht="25.5" x14ac:dyDescent="0.2">
      <c r="A3727" s="89">
        <v>3725</v>
      </c>
      <c r="B3727" s="85" t="s">
        <v>5892</v>
      </c>
      <c r="C3727" s="100" t="s">
        <v>5893</v>
      </c>
      <c r="D3727" s="90">
        <v>1.62</v>
      </c>
      <c r="E3727" s="90">
        <v>6.5000000000000002E-2</v>
      </c>
      <c r="F3727" s="90">
        <v>0</v>
      </c>
    </row>
    <row r="3728" spans="1:6" x14ac:dyDescent="0.2">
      <c r="A3728" s="89">
        <v>3726</v>
      </c>
      <c r="B3728" s="85" t="s">
        <v>5894</v>
      </c>
      <c r="C3728" s="100" t="s">
        <v>9281</v>
      </c>
      <c r="D3728" s="90">
        <v>6.9390000000000001</v>
      </c>
      <c r="E3728" s="90">
        <v>6.5000000000000002E-2</v>
      </c>
      <c r="F3728" s="90">
        <v>0</v>
      </c>
    </row>
    <row r="3729" spans="1:6" ht="25.5" x14ac:dyDescent="0.2">
      <c r="A3729" s="89">
        <v>3727</v>
      </c>
      <c r="B3729" s="85" t="s">
        <v>5895</v>
      </c>
      <c r="C3729" s="100" t="s">
        <v>5896</v>
      </c>
      <c r="D3729" s="90">
        <v>337.36900000000003</v>
      </c>
      <c r="E3729" s="90">
        <v>0.84499999999999997</v>
      </c>
      <c r="F3729" s="90">
        <v>0</v>
      </c>
    </row>
    <row r="3730" spans="1:6" ht="25.5" x14ac:dyDescent="0.2">
      <c r="A3730" s="89">
        <v>3728</v>
      </c>
      <c r="B3730" s="85" t="s">
        <v>5897</v>
      </c>
      <c r="C3730" s="100" t="s">
        <v>5898</v>
      </c>
      <c r="D3730" s="90">
        <v>568.97699999999998</v>
      </c>
      <c r="E3730" s="90">
        <v>1.625</v>
      </c>
      <c r="F3730" s="90">
        <v>0</v>
      </c>
    </row>
    <row r="3731" spans="1:6" ht="25.5" x14ac:dyDescent="0.2">
      <c r="A3731" s="89">
        <v>3729</v>
      </c>
      <c r="B3731" s="85" t="s">
        <v>5899</v>
      </c>
      <c r="C3731" s="100" t="s">
        <v>9282</v>
      </c>
      <c r="D3731" s="90">
        <v>498.26499999999999</v>
      </c>
      <c r="E3731" s="90">
        <v>1.82</v>
      </c>
      <c r="F3731" s="90">
        <v>0</v>
      </c>
    </row>
    <row r="3732" spans="1:6" ht="25.5" x14ac:dyDescent="0.2">
      <c r="A3732" s="89">
        <v>3730</v>
      </c>
      <c r="B3732" s="85" t="s">
        <v>5900</v>
      </c>
      <c r="C3732" s="100" t="s">
        <v>5901</v>
      </c>
      <c r="D3732" s="90">
        <v>1322.712</v>
      </c>
      <c r="E3732" s="90">
        <v>4.7450000000000001</v>
      </c>
      <c r="F3732" s="90">
        <v>0</v>
      </c>
    </row>
    <row r="3733" spans="1:6" ht="25.5" x14ac:dyDescent="0.2">
      <c r="A3733" s="89">
        <v>3731</v>
      </c>
      <c r="B3733" s="85" t="s">
        <v>5902</v>
      </c>
      <c r="C3733" s="100" t="s">
        <v>5903</v>
      </c>
      <c r="D3733" s="90">
        <v>659.22900000000004</v>
      </c>
      <c r="E3733" s="90">
        <v>2.73</v>
      </c>
      <c r="F3733" s="90">
        <v>0</v>
      </c>
    </row>
    <row r="3734" spans="1:6" ht="25.5" x14ac:dyDescent="0.2">
      <c r="A3734" s="89">
        <v>3732</v>
      </c>
      <c r="B3734" s="85" t="s">
        <v>5904</v>
      </c>
      <c r="C3734" s="100" t="s">
        <v>5905</v>
      </c>
      <c r="D3734" s="90">
        <v>145.095</v>
      </c>
      <c r="E3734" s="90">
        <v>1.2350000000000001</v>
      </c>
      <c r="F3734" s="90">
        <v>0</v>
      </c>
    </row>
    <row r="3735" spans="1:6" x14ac:dyDescent="0.2">
      <c r="A3735" s="89">
        <v>3733</v>
      </c>
      <c r="B3735" s="85" t="s">
        <v>1776</v>
      </c>
      <c r="C3735" s="100" t="s">
        <v>9283</v>
      </c>
      <c r="D3735" s="90">
        <v>1286.826</v>
      </c>
      <c r="E3735" s="90">
        <v>14.3</v>
      </c>
      <c r="F3735" s="90">
        <v>0</v>
      </c>
    </row>
    <row r="3736" spans="1:6" ht="25.5" x14ac:dyDescent="0.2">
      <c r="A3736" s="89">
        <v>3734</v>
      </c>
      <c r="B3736" s="85" t="s">
        <v>5906</v>
      </c>
      <c r="C3736" s="100" t="s">
        <v>5907</v>
      </c>
      <c r="D3736" s="90">
        <v>105.087</v>
      </c>
      <c r="E3736" s="90">
        <v>0.32500000000000001</v>
      </c>
      <c r="F3736" s="90">
        <v>0</v>
      </c>
    </row>
    <row r="3737" spans="1:6" x14ac:dyDescent="0.2">
      <c r="A3737" s="89">
        <v>3735</v>
      </c>
      <c r="B3737" s="85" t="s">
        <v>5908</v>
      </c>
      <c r="C3737" s="100" t="s">
        <v>9284</v>
      </c>
      <c r="D3737" s="90">
        <v>243.00200000000001</v>
      </c>
      <c r="E3737" s="90">
        <v>0.91</v>
      </c>
      <c r="F3737" s="90">
        <v>0</v>
      </c>
    </row>
    <row r="3738" spans="1:6" ht="25.5" x14ac:dyDescent="0.2">
      <c r="A3738" s="89">
        <v>3736</v>
      </c>
      <c r="B3738" s="85" t="s">
        <v>5909</v>
      </c>
      <c r="C3738" s="100" t="s">
        <v>5910</v>
      </c>
      <c r="D3738" s="90">
        <v>83.438999999999993</v>
      </c>
      <c r="E3738" s="90">
        <v>0.26</v>
      </c>
      <c r="F3738" s="90">
        <v>0</v>
      </c>
    </row>
    <row r="3739" spans="1:6" ht="25.5" x14ac:dyDescent="0.2">
      <c r="A3739" s="89">
        <v>3737</v>
      </c>
      <c r="B3739" s="85" t="s">
        <v>5911</v>
      </c>
      <c r="C3739" s="100" t="s">
        <v>5912</v>
      </c>
      <c r="D3739" s="90">
        <v>186.524</v>
      </c>
      <c r="E3739" s="90">
        <v>0.39</v>
      </c>
      <c r="F3739" s="90">
        <v>0</v>
      </c>
    </row>
    <row r="3740" spans="1:6" ht="25.5" x14ac:dyDescent="0.2">
      <c r="A3740" s="89">
        <v>3738</v>
      </c>
      <c r="B3740" s="85" t="s">
        <v>5913</v>
      </c>
      <c r="C3740" s="100" t="s">
        <v>5914</v>
      </c>
      <c r="D3740" s="90">
        <v>46.747999999999998</v>
      </c>
      <c r="E3740" s="90">
        <v>0.26</v>
      </c>
      <c r="F3740" s="90">
        <v>0</v>
      </c>
    </row>
    <row r="3741" spans="1:6" x14ac:dyDescent="0.2">
      <c r="A3741" s="89">
        <v>3739</v>
      </c>
      <c r="B3741" s="85" t="s">
        <v>5915</v>
      </c>
      <c r="C3741" s="100" t="s">
        <v>9285</v>
      </c>
      <c r="D3741" s="90">
        <v>503.56900000000002</v>
      </c>
      <c r="E3741" s="90">
        <v>1.2350000000000001</v>
      </c>
      <c r="F3741" s="90">
        <v>0</v>
      </c>
    </row>
    <row r="3742" spans="1:6" ht="25.5" x14ac:dyDescent="0.2">
      <c r="A3742" s="89">
        <v>3740</v>
      </c>
      <c r="B3742" s="85" t="s">
        <v>5916</v>
      </c>
      <c r="C3742" s="100" t="s">
        <v>5917</v>
      </c>
      <c r="D3742" s="90">
        <v>670.82399999999996</v>
      </c>
      <c r="E3742" s="90">
        <v>2.4049999999999998</v>
      </c>
      <c r="F3742" s="90">
        <v>0</v>
      </c>
    </row>
    <row r="3743" spans="1:6" ht="25.5" x14ac:dyDescent="0.2">
      <c r="A3743" s="89">
        <v>3741</v>
      </c>
      <c r="B3743" s="85" t="s">
        <v>1777</v>
      </c>
      <c r="C3743" s="100" t="s">
        <v>1778</v>
      </c>
      <c r="D3743" s="90">
        <v>3.7690000000000001</v>
      </c>
      <c r="E3743" s="90">
        <v>10.286</v>
      </c>
      <c r="F3743" s="90">
        <v>0</v>
      </c>
    </row>
    <row r="3744" spans="1:6" ht="25.5" x14ac:dyDescent="0.2">
      <c r="A3744" s="89">
        <v>3742</v>
      </c>
      <c r="B3744" s="85" t="s">
        <v>5918</v>
      </c>
      <c r="C3744" s="100" t="s">
        <v>9286</v>
      </c>
      <c r="D3744" s="90">
        <v>55.103000000000002</v>
      </c>
      <c r="E3744" s="90">
        <v>152.15899999999999</v>
      </c>
      <c r="F3744" s="90">
        <v>0</v>
      </c>
    </row>
    <row r="3745" spans="1:6" ht="25.5" x14ac:dyDescent="0.2">
      <c r="A3745" s="89">
        <v>3743</v>
      </c>
      <c r="B3745" s="85" t="s">
        <v>5919</v>
      </c>
      <c r="C3745" s="100" t="s">
        <v>5920</v>
      </c>
      <c r="D3745" s="90">
        <v>26.513999999999999</v>
      </c>
      <c r="E3745" s="90">
        <v>73.001000000000005</v>
      </c>
      <c r="F3745" s="90">
        <v>0</v>
      </c>
    </row>
    <row r="3746" spans="1:6" x14ac:dyDescent="0.2">
      <c r="A3746" s="89">
        <v>3744</v>
      </c>
      <c r="B3746" s="85" t="s">
        <v>5921</v>
      </c>
      <c r="C3746" s="100" t="s">
        <v>9287</v>
      </c>
      <c r="D3746" s="90">
        <v>106.08</v>
      </c>
      <c r="E3746" s="90">
        <v>290.80599999999998</v>
      </c>
      <c r="F3746" s="90">
        <v>0</v>
      </c>
    </row>
    <row r="3747" spans="1:6" ht="25.5" x14ac:dyDescent="0.2">
      <c r="A3747" s="89">
        <v>3745</v>
      </c>
      <c r="B3747" s="85" t="s">
        <v>5922</v>
      </c>
      <c r="C3747" s="100" t="s">
        <v>5923</v>
      </c>
      <c r="D3747" s="90">
        <v>25.026</v>
      </c>
      <c r="E3747" s="90">
        <v>71.539000000000001</v>
      </c>
      <c r="F3747" s="90">
        <v>0</v>
      </c>
    </row>
    <row r="3748" spans="1:6" x14ac:dyDescent="0.2">
      <c r="A3748" s="89">
        <v>3746</v>
      </c>
      <c r="B3748" s="85" t="s">
        <v>5924</v>
      </c>
      <c r="C3748" s="100" t="s">
        <v>9288</v>
      </c>
      <c r="D3748" s="90">
        <v>70.043000000000006</v>
      </c>
      <c r="E3748" s="90">
        <v>193.441</v>
      </c>
      <c r="F3748" s="90">
        <v>0</v>
      </c>
    </row>
    <row r="3749" spans="1:6" x14ac:dyDescent="0.2">
      <c r="A3749" s="89">
        <v>3747</v>
      </c>
      <c r="B3749" s="85" t="s">
        <v>5925</v>
      </c>
      <c r="C3749" s="100" t="s">
        <v>9289</v>
      </c>
      <c r="D3749" s="90">
        <v>17.724</v>
      </c>
      <c r="E3749" s="90">
        <v>48.7</v>
      </c>
      <c r="F3749" s="90">
        <v>0</v>
      </c>
    </row>
    <row r="3750" spans="1:6" ht="25.5" x14ac:dyDescent="0.2">
      <c r="A3750" s="89">
        <v>3748</v>
      </c>
      <c r="B3750" s="85" t="s">
        <v>5926</v>
      </c>
      <c r="C3750" s="100" t="s">
        <v>5927</v>
      </c>
      <c r="D3750" s="90">
        <v>140.54400000000001</v>
      </c>
      <c r="E3750" s="90">
        <v>395.38799999999998</v>
      </c>
      <c r="F3750" s="90">
        <v>0</v>
      </c>
    </row>
    <row r="3751" spans="1:6" ht="25.5" x14ac:dyDescent="0.2">
      <c r="A3751" s="89">
        <v>3749</v>
      </c>
      <c r="B3751" s="85" t="s">
        <v>5928</v>
      </c>
      <c r="C3751" s="100" t="s">
        <v>9290</v>
      </c>
      <c r="D3751" s="90">
        <v>93.772999999999996</v>
      </c>
      <c r="E3751" s="90">
        <v>261.79500000000002</v>
      </c>
      <c r="F3751" s="90">
        <v>0</v>
      </c>
    </row>
    <row r="3752" spans="1:6" ht="25.5" x14ac:dyDescent="0.2">
      <c r="A3752" s="89">
        <v>3750</v>
      </c>
      <c r="B3752" s="85" t="s">
        <v>5929</v>
      </c>
      <c r="C3752" s="100" t="s">
        <v>5930</v>
      </c>
      <c r="D3752" s="90">
        <v>113.185</v>
      </c>
      <c r="E3752" s="90">
        <v>313.38400000000001</v>
      </c>
      <c r="F3752" s="90">
        <v>0</v>
      </c>
    </row>
    <row r="3753" spans="1:6" ht="25.5" x14ac:dyDescent="0.2">
      <c r="A3753" s="89">
        <v>3751</v>
      </c>
      <c r="B3753" s="85" t="s">
        <v>5931</v>
      </c>
      <c r="C3753" s="100" t="s">
        <v>5932</v>
      </c>
      <c r="D3753" s="90">
        <v>742.67499999999995</v>
      </c>
      <c r="E3753" s="90">
        <v>2043.847</v>
      </c>
      <c r="F3753" s="90">
        <v>0</v>
      </c>
    </row>
    <row r="3754" spans="1:6" ht="25.5" x14ac:dyDescent="0.2">
      <c r="A3754" s="89">
        <v>3752</v>
      </c>
      <c r="B3754" s="85" t="s">
        <v>5933</v>
      </c>
      <c r="C3754" s="100" t="s">
        <v>9291</v>
      </c>
      <c r="D3754" s="90">
        <v>244.16499999999999</v>
      </c>
      <c r="E3754" s="90">
        <v>683.46100000000001</v>
      </c>
      <c r="F3754" s="90">
        <v>0</v>
      </c>
    </row>
    <row r="3755" spans="1:6" ht="25.5" x14ac:dyDescent="0.2">
      <c r="A3755" s="89">
        <v>3753</v>
      </c>
      <c r="B3755" s="85" t="s">
        <v>5934</v>
      </c>
      <c r="C3755" s="100" t="s">
        <v>5935</v>
      </c>
      <c r="D3755" s="90">
        <v>1351.347</v>
      </c>
      <c r="E3755" s="90">
        <v>3769.4029999999998</v>
      </c>
      <c r="F3755" s="90">
        <v>0</v>
      </c>
    </row>
    <row r="3756" spans="1:6" ht="25.5" x14ac:dyDescent="0.2">
      <c r="A3756" s="89">
        <v>3754</v>
      </c>
      <c r="B3756" s="85" t="s">
        <v>5936</v>
      </c>
      <c r="C3756" s="100" t="s">
        <v>5937</v>
      </c>
      <c r="D3756" s="90">
        <v>73.215000000000003</v>
      </c>
      <c r="E3756" s="90">
        <v>202.363</v>
      </c>
      <c r="F3756" s="90">
        <v>0</v>
      </c>
    </row>
    <row r="3757" spans="1:6" ht="25.5" x14ac:dyDescent="0.2">
      <c r="A3757" s="89">
        <v>3755</v>
      </c>
      <c r="B3757" s="85" t="s">
        <v>5938</v>
      </c>
      <c r="C3757" s="100" t="s">
        <v>5939</v>
      </c>
      <c r="D3757" s="90">
        <v>795.02200000000005</v>
      </c>
      <c r="E3757" s="90">
        <v>2201.62</v>
      </c>
      <c r="F3757" s="90">
        <v>0</v>
      </c>
    </row>
    <row r="3758" spans="1:6" ht="25.5" x14ac:dyDescent="0.2">
      <c r="A3758" s="89">
        <v>3756</v>
      </c>
      <c r="B3758" s="85" t="s">
        <v>5940</v>
      </c>
      <c r="C3758" s="100" t="s">
        <v>9292</v>
      </c>
      <c r="D3758" s="90">
        <v>252.624</v>
      </c>
      <c r="E3758" s="90">
        <v>709.39800000000002</v>
      </c>
      <c r="F3758" s="90">
        <v>0</v>
      </c>
    </row>
    <row r="3759" spans="1:6" x14ac:dyDescent="0.2">
      <c r="A3759" s="89">
        <v>3757</v>
      </c>
      <c r="B3759" s="85" t="s">
        <v>5941</v>
      </c>
      <c r="C3759" s="100" t="s">
        <v>9293</v>
      </c>
      <c r="D3759" s="90">
        <v>412.36099999999999</v>
      </c>
      <c r="E3759" s="90">
        <v>1176.99</v>
      </c>
      <c r="F3759" s="90">
        <v>0</v>
      </c>
    </row>
    <row r="3760" spans="1:6" ht="25.5" x14ac:dyDescent="0.2">
      <c r="A3760" s="89">
        <v>3758</v>
      </c>
      <c r="B3760" s="85" t="s">
        <v>5942</v>
      </c>
      <c r="C3760" s="100" t="s">
        <v>5943</v>
      </c>
      <c r="D3760" s="90">
        <v>88.87</v>
      </c>
      <c r="E3760" s="90">
        <v>249.06700000000001</v>
      </c>
      <c r="F3760" s="90">
        <v>0</v>
      </c>
    </row>
    <row r="3761" spans="1:6" ht="25.5" x14ac:dyDescent="0.2">
      <c r="A3761" s="89">
        <v>3759</v>
      </c>
      <c r="B3761" s="85" t="s">
        <v>1779</v>
      </c>
      <c r="C3761" s="100" t="s">
        <v>7378</v>
      </c>
      <c r="D3761" s="90">
        <v>446.05099999999999</v>
      </c>
      <c r="E3761" s="90">
        <v>1252.577</v>
      </c>
      <c r="F3761" s="90">
        <v>0</v>
      </c>
    </row>
    <row r="3762" spans="1:6" ht="25.5" x14ac:dyDescent="0.2">
      <c r="A3762" s="89">
        <v>3760</v>
      </c>
      <c r="B3762" s="85" t="s">
        <v>5944</v>
      </c>
      <c r="C3762" s="100" t="s">
        <v>9294</v>
      </c>
      <c r="D3762" s="90">
        <v>865.995</v>
      </c>
      <c r="E3762" s="90">
        <v>2434.2289999999998</v>
      </c>
      <c r="F3762" s="90">
        <v>0</v>
      </c>
    </row>
    <row r="3763" spans="1:6" ht="25.5" x14ac:dyDescent="0.2">
      <c r="A3763" s="89">
        <v>3761</v>
      </c>
      <c r="B3763" s="85" t="s">
        <v>5945</v>
      </c>
      <c r="C3763" s="100" t="s">
        <v>5946</v>
      </c>
      <c r="D3763" s="90">
        <v>499.28699999999998</v>
      </c>
      <c r="E3763" s="90">
        <v>1372.076</v>
      </c>
      <c r="F3763" s="90">
        <v>0</v>
      </c>
    </row>
    <row r="3764" spans="1:6" ht="25.5" x14ac:dyDescent="0.2">
      <c r="A3764" s="89">
        <v>3762</v>
      </c>
      <c r="B3764" s="85" t="s">
        <v>5947</v>
      </c>
      <c r="C3764" s="100" t="s">
        <v>9295</v>
      </c>
      <c r="D3764" s="90">
        <v>102.69</v>
      </c>
      <c r="E3764" s="90">
        <v>287.166</v>
      </c>
      <c r="F3764" s="90">
        <v>0</v>
      </c>
    </row>
    <row r="3765" spans="1:6" ht="25.5" x14ac:dyDescent="0.2">
      <c r="A3765" s="89">
        <v>3763</v>
      </c>
      <c r="B3765" s="85" t="s">
        <v>5948</v>
      </c>
      <c r="C3765" s="100" t="s">
        <v>5949</v>
      </c>
      <c r="D3765" s="90">
        <v>19.690999999999999</v>
      </c>
      <c r="E3765" s="90">
        <v>54.387</v>
      </c>
      <c r="F3765" s="90">
        <v>0</v>
      </c>
    </row>
    <row r="3766" spans="1:6" ht="25.5" x14ac:dyDescent="0.2">
      <c r="A3766" s="89">
        <v>3764</v>
      </c>
      <c r="B3766" s="85" t="s">
        <v>5950</v>
      </c>
      <c r="C3766" s="100" t="s">
        <v>5951</v>
      </c>
      <c r="D3766" s="90">
        <v>162.00299999999999</v>
      </c>
      <c r="E3766" s="90">
        <v>448.654</v>
      </c>
      <c r="F3766" s="90">
        <v>0</v>
      </c>
    </row>
    <row r="3767" spans="1:6" ht="25.5" x14ac:dyDescent="0.2">
      <c r="A3767" s="89">
        <v>3765</v>
      </c>
      <c r="B3767" s="85" t="s">
        <v>5952</v>
      </c>
      <c r="C3767" s="100" t="s">
        <v>5953</v>
      </c>
      <c r="D3767" s="90">
        <v>91.344999999999999</v>
      </c>
      <c r="E3767" s="90">
        <v>255.22499999999999</v>
      </c>
      <c r="F3767" s="90">
        <v>0</v>
      </c>
    </row>
    <row r="3768" spans="1:6" ht="25.5" x14ac:dyDescent="0.2">
      <c r="A3768" s="89">
        <v>3766</v>
      </c>
      <c r="B3768" s="85" t="s">
        <v>5954</v>
      </c>
      <c r="C3768" s="100" t="s">
        <v>5955</v>
      </c>
      <c r="D3768" s="90">
        <v>0</v>
      </c>
      <c r="E3768" s="90">
        <v>789.36</v>
      </c>
      <c r="F3768" s="90">
        <v>0</v>
      </c>
    </row>
    <row r="3769" spans="1:6" ht="25.5" x14ac:dyDescent="0.2">
      <c r="A3769" s="89">
        <v>3767</v>
      </c>
      <c r="B3769" s="85" t="s">
        <v>5956</v>
      </c>
      <c r="C3769" s="100" t="s">
        <v>5957</v>
      </c>
      <c r="D3769" s="90">
        <v>9.0850000000000009</v>
      </c>
      <c r="E3769" s="90">
        <v>716.11699999999996</v>
      </c>
      <c r="F3769" s="90">
        <v>0</v>
      </c>
    </row>
    <row r="3770" spans="1:6" ht="25.5" x14ac:dyDescent="0.2">
      <c r="A3770" s="89">
        <v>3768</v>
      </c>
      <c r="B3770" s="85" t="s">
        <v>5958</v>
      </c>
      <c r="C3770" s="100" t="s">
        <v>9296</v>
      </c>
      <c r="D3770" s="90">
        <v>0.13</v>
      </c>
      <c r="E3770" s="90">
        <v>94.247</v>
      </c>
      <c r="F3770" s="90">
        <v>0</v>
      </c>
    </row>
    <row r="3771" spans="1:6" ht="25.5" x14ac:dyDescent="0.2">
      <c r="A3771" s="89">
        <v>3769</v>
      </c>
      <c r="B3771" s="85" t="s">
        <v>5959</v>
      </c>
      <c r="C3771" s="100" t="s">
        <v>5960</v>
      </c>
      <c r="D3771" s="90">
        <v>70.167000000000002</v>
      </c>
      <c r="E3771" s="90">
        <v>192.27099999999999</v>
      </c>
      <c r="F3771" s="90">
        <v>0</v>
      </c>
    </row>
    <row r="3772" spans="1:6" ht="25.5" x14ac:dyDescent="0.2">
      <c r="A3772" s="89">
        <v>3770</v>
      </c>
      <c r="B3772" s="85" t="s">
        <v>5961</v>
      </c>
      <c r="C3772" s="100" t="s">
        <v>5962</v>
      </c>
      <c r="D3772" s="90">
        <v>1087.3989999999999</v>
      </c>
      <c r="E3772" s="90">
        <v>2994.0819999999999</v>
      </c>
      <c r="F3772" s="90">
        <v>0</v>
      </c>
    </row>
    <row r="3773" spans="1:6" ht="25.5" x14ac:dyDescent="0.2">
      <c r="A3773" s="89">
        <v>3771</v>
      </c>
      <c r="B3773" s="85" t="s">
        <v>5963</v>
      </c>
      <c r="C3773" s="100" t="s">
        <v>5964</v>
      </c>
      <c r="D3773" s="90">
        <v>1512.8320000000001</v>
      </c>
      <c r="E3773" s="90">
        <v>4.0949999999999998</v>
      </c>
      <c r="F3773" s="90">
        <v>0</v>
      </c>
    </row>
    <row r="3774" spans="1:6" ht="25.5" x14ac:dyDescent="0.2">
      <c r="A3774" s="89">
        <v>3772</v>
      </c>
      <c r="B3774" s="85" t="s">
        <v>5965</v>
      </c>
      <c r="C3774" s="100" t="s">
        <v>5966</v>
      </c>
      <c r="D3774" s="90">
        <v>739.87400000000002</v>
      </c>
      <c r="E3774" s="90">
        <v>2033.875</v>
      </c>
      <c r="F3774" s="90">
        <v>0</v>
      </c>
    </row>
    <row r="3775" spans="1:6" ht="25.5" x14ac:dyDescent="0.2">
      <c r="A3775" s="89">
        <v>3773</v>
      </c>
      <c r="B3775" s="85" t="s">
        <v>5967</v>
      </c>
      <c r="C3775" s="100" t="s">
        <v>5968</v>
      </c>
      <c r="D3775" s="90">
        <v>755.69200000000001</v>
      </c>
      <c r="E3775" s="90">
        <v>2064.0940000000001</v>
      </c>
      <c r="F3775" s="90">
        <v>0</v>
      </c>
    </row>
    <row r="3776" spans="1:6" ht="25.5" x14ac:dyDescent="0.2">
      <c r="A3776" s="89">
        <v>3774</v>
      </c>
      <c r="B3776" s="85" t="s">
        <v>1780</v>
      </c>
      <c r="C3776" s="100" t="s">
        <v>1781</v>
      </c>
      <c r="D3776" s="90">
        <v>324.55900000000003</v>
      </c>
      <c r="E3776" s="90">
        <v>884.29200000000003</v>
      </c>
      <c r="F3776" s="90">
        <v>0</v>
      </c>
    </row>
    <row r="3777" spans="1:6" ht="25.5" x14ac:dyDescent="0.2">
      <c r="A3777" s="89">
        <v>3775</v>
      </c>
      <c r="B3777" s="85" t="s">
        <v>5969</v>
      </c>
      <c r="C3777" s="100" t="s">
        <v>5970</v>
      </c>
      <c r="D3777" s="90">
        <v>187.75700000000001</v>
      </c>
      <c r="E3777" s="90">
        <v>513.34699999999998</v>
      </c>
      <c r="F3777" s="90">
        <v>0</v>
      </c>
    </row>
    <row r="3778" spans="1:6" ht="25.5" x14ac:dyDescent="0.2">
      <c r="A3778" s="89">
        <v>3776</v>
      </c>
      <c r="B3778" s="85" t="s">
        <v>5971</v>
      </c>
      <c r="C3778" s="100" t="s">
        <v>5972</v>
      </c>
      <c r="D3778" s="90">
        <v>722.53599999999994</v>
      </c>
      <c r="E3778" s="90">
        <v>1989.8710000000001</v>
      </c>
      <c r="F3778" s="90">
        <v>0</v>
      </c>
    </row>
    <row r="3779" spans="1:6" x14ac:dyDescent="0.2">
      <c r="A3779" s="89">
        <v>3777</v>
      </c>
      <c r="B3779" s="85" t="s">
        <v>5973</v>
      </c>
      <c r="C3779" s="100" t="s">
        <v>9297</v>
      </c>
      <c r="D3779" s="90">
        <v>37.78</v>
      </c>
      <c r="E3779" s="90">
        <v>103.102</v>
      </c>
      <c r="F3779" s="90">
        <v>0</v>
      </c>
    </row>
    <row r="3780" spans="1:6" x14ac:dyDescent="0.2">
      <c r="A3780" s="89">
        <v>3778</v>
      </c>
      <c r="B3780" s="85" t="s">
        <v>1782</v>
      </c>
      <c r="C3780" s="100" t="s">
        <v>9298</v>
      </c>
      <c r="D3780" s="90">
        <v>45.707999999999998</v>
      </c>
      <c r="E3780" s="90">
        <v>120.926</v>
      </c>
      <c r="F3780" s="90">
        <v>0</v>
      </c>
    </row>
    <row r="3781" spans="1:6" ht="25.5" x14ac:dyDescent="0.2">
      <c r="A3781" s="89">
        <v>3779</v>
      </c>
      <c r="B3781" s="85" t="s">
        <v>5974</v>
      </c>
      <c r="C3781" s="100" t="s">
        <v>5975</v>
      </c>
      <c r="D3781" s="90">
        <v>272.56299999999999</v>
      </c>
      <c r="E3781" s="90">
        <v>771.99199999999996</v>
      </c>
      <c r="F3781" s="90">
        <v>0</v>
      </c>
    </row>
    <row r="3782" spans="1:6" x14ac:dyDescent="0.2">
      <c r="A3782" s="89">
        <v>3780</v>
      </c>
      <c r="B3782" s="85" t="s">
        <v>5976</v>
      </c>
      <c r="C3782" s="100" t="s">
        <v>9299</v>
      </c>
      <c r="D3782" s="90">
        <v>0</v>
      </c>
      <c r="E3782" s="90">
        <v>3.016</v>
      </c>
      <c r="F3782" s="90">
        <v>0</v>
      </c>
    </row>
    <row r="3783" spans="1:6" x14ac:dyDescent="0.2">
      <c r="A3783" s="89">
        <v>3781</v>
      </c>
      <c r="B3783" s="85" t="s">
        <v>5977</v>
      </c>
      <c r="C3783" s="100" t="s">
        <v>9300</v>
      </c>
      <c r="D3783" s="90">
        <v>257.61200000000002</v>
      </c>
      <c r="E3783" s="90">
        <v>704.32500000000005</v>
      </c>
      <c r="F3783" s="90">
        <v>0</v>
      </c>
    </row>
    <row r="3784" spans="1:6" ht="25.5" x14ac:dyDescent="0.2">
      <c r="A3784" s="89">
        <v>3782</v>
      </c>
      <c r="B3784" s="85" t="s">
        <v>5978</v>
      </c>
      <c r="C3784" s="100" t="s">
        <v>9301</v>
      </c>
      <c r="D3784" s="90">
        <v>0</v>
      </c>
      <c r="E3784" s="90">
        <v>2651.8820000000001</v>
      </c>
      <c r="F3784" s="90">
        <v>0</v>
      </c>
    </row>
    <row r="3785" spans="1:6" ht="25.5" x14ac:dyDescent="0.2">
      <c r="A3785" s="89">
        <v>3783</v>
      </c>
      <c r="B3785" s="85" t="s">
        <v>1783</v>
      </c>
      <c r="C3785" s="100" t="s">
        <v>7379</v>
      </c>
      <c r="D3785" s="90">
        <v>465.82299999999998</v>
      </c>
      <c r="E3785" s="90">
        <v>1297.577</v>
      </c>
      <c r="F3785" s="90">
        <v>0</v>
      </c>
    </row>
    <row r="3786" spans="1:6" ht="25.5" x14ac:dyDescent="0.2">
      <c r="A3786" s="89">
        <v>3784</v>
      </c>
      <c r="B3786" s="85" t="s">
        <v>1784</v>
      </c>
      <c r="C3786" s="100" t="s">
        <v>7380</v>
      </c>
      <c r="D3786" s="90">
        <v>1124.047</v>
      </c>
      <c r="E3786" s="90">
        <v>1625.847</v>
      </c>
      <c r="F3786" s="90">
        <v>0</v>
      </c>
    </row>
    <row r="3787" spans="1:6" ht="25.5" x14ac:dyDescent="0.2">
      <c r="A3787" s="89">
        <v>3785</v>
      </c>
      <c r="B3787" s="85" t="s">
        <v>5979</v>
      </c>
      <c r="C3787" s="100" t="s">
        <v>5980</v>
      </c>
      <c r="D3787" s="90">
        <v>1875.116</v>
      </c>
      <c r="E3787" s="90">
        <v>2687.1170000000002</v>
      </c>
      <c r="F3787" s="90">
        <v>0</v>
      </c>
    </row>
    <row r="3788" spans="1:6" x14ac:dyDescent="0.2">
      <c r="A3788" s="89">
        <v>3786</v>
      </c>
      <c r="B3788" s="85" t="s">
        <v>1785</v>
      </c>
      <c r="C3788" s="100" t="s">
        <v>7381</v>
      </c>
      <c r="D3788" s="90">
        <v>3499.7669999999998</v>
      </c>
      <c r="E3788" s="90">
        <v>5022.098</v>
      </c>
      <c r="F3788" s="90">
        <v>0</v>
      </c>
    </row>
    <row r="3789" spans="1:6" x14ac:dyDescent="0.2">
      <c r="A3789" s="89">
        <v>3787</v>
      </c>
      <c r="B3789" s="85" t="s">
        <v>5981</v>
      </c>
      <c r="C3789" s="100" t="s">
        <v>9302</v>
      </c>
      <c r="D3789" s="90">
        <v>1685.972</v>
      </c>
      <c r="E3789" s="90">
        <v>2413.6779999999999</v>
      </c>
      <c r="F3789" s="90">
        <v>0</v>
      </c>
    </row>
    <row r="3790" spans="1:6" x14ac:dyDescent="0.2">
      <c r="A3790" s="89">
        <v>3788</v>
      </c>
      <c r="B3790" s="85" t="s">
        <v>5982</v>
      </c>
      <c r="C3790" s="100" t="s">
        <v>9303</v>
      </c>
      <c r="D3790" s="90">
        <v>13453.531000000001</v>
      </c>
      <c r="E3790" s="90">
        <v>19279.919999999998</v>
      </c>
      <c r="F3790" s="90">
        <v>0</v>
      </c>
    </row>
    <row r="3791" spans="1:6" x14ac:dyDescent="0.2">
      <c r="A3791" s="89">
        <v>3789</v>
      </c>
      <c r="B3791" s="85" t="s">
        <v>5983</v>
      </c>
      <c r="C3791" s="100" t="s">
        <v>9304</v>
      </c>
      <c r="D3791" s="90">
        <v>302.73700000000002</v>
      </c>
      <c r="E3791" s="90">
        <v>434.43099999999998</v>
      </c>
      <c r="F3791" s="90">
        <v>0</v>
      </c>
    </row>
    <row r="3792" spans="1:6" ht="25.5" x14ac:dyDescent="0.2">
      <c r="A3792" s="89">
        <v>3790</v>
      </c>
      <c r="B3792" s="85" t="s">
        <v>5984</v>
      </c>
      <c r="C3792" s="100" t="s">
        <v>5985</v>
      </c>
      <c r="D3792" s="90">
        <v>1596.797</v>
      </c>
      <c r="E3792" s="90">
        <v>2265.0419999999999</v>
      </c>
      <c r="F3792" s="90">
        <v>0</v>
      </c>
    </row>
    <row r="3793" spans="1:6" x14ac:dyDescent="0.2">
      <c r="A3793" s="89">
        <v>3791</v>
      </c>
      <c r="B3793" s="85" t="s">
        <v>5986</v>
      </c>
      <c r="C3793" s="100" t="s">
        <v>9305</v>
      </c>
      <c r="D3793" s="90">
        <v>8.734</v>
      </c>
      <c r="E3793" s="90">
        <v>23.712</v>
      </c>
      <c r="F3793" s="90">
        <v>0</v>
      </c>
    </row>
    <row r="3794" spans="1:6" x14ac:dyDescent="0.2">
      <c r="A3794" s="89">
        <v>3792</v>
      </c>
      <c r="B3794" s="85" t="s">
        <v>5987</v>
      </c>
      <c r="C3794" s="100" t="s">
        <v>9306</v>
      </c>
      <c r="D3794" s="90">
        <v>524.26</v>
      </c>
      <c r="E3794" s="90">
        <v>1450.8440000000001</v>
      </c>
      <c r="F3794" s="90">
        <v>0</v>
      </c>
    </row>
    <row r="3795" spans="1:6" x14ac:dyDescent="0.2">
      <c r="A3795" s="89">
        <v>3793</v>
      </c>
      <c r="B3795" s="85" t="s">
        <v>5988</v>
      </c>
      <c r="C3795" s="100" t="s">
        <v>9307</v>
      </c>
      <c r="D3795" s="90">
        <v>433.45100000000002</v>
      </c>
      <c r="E3795" s="90">
        <v>1189.7719999999999</v>
      </c>
      <c r="F3795" s="90">
        <v>0</v>
      </c>
    </row>
    <row r="3796" spans="1:6" ht="25.5" x14ac:dyDescent="0.2">
      <c r="A3796" s="89">
        <v>3794</v>
      </c>
      <c r="B3796" s="85" t="s">
        <v>1786</v>
      </c>
      <c r="C3796" s="100" t="s">
        <v>7382</v>
      </c>
      <c r="D3796" s="90">
        <v>72.475999999999999</v>
      </c>
      <c r="E3796" s="90">
        <v>204.31399999999999</v>
      </c>
      <c r="F3796" s="90">
        <v>0</v>
      </c>
    </row>
    <row r="3797" spans="1:6" ht="25.5" x14ac:dyDescent="0.2">
      <c r="A3797" s="89">
        <v>3795</v>
      </c>
      <c r="B3797" s="85" t="s">
        <v>1787</v>
      </c>
      <c r="C3797" s="100" t="s">
        <v>1788</v>
      </c>
      <c r="D3797" s="90">
        <v>202.94900000000001</v>
      </c>
      <c r="E3797" s="90">
        <v>574.95799999999997</v>
      </c>
      <c r="F3797" s="90">
        <v>0</v>
      </c>
    </row>
    <row r="3798" spans="1:6" ht="25.5" x14ac:dyDescent="0.2">
      <c r="A3798" s="89">
        <v>3796</v>
      </c>
      <c r="B3798" s="85" t="s">
        <v>5989</v>
      </c>
      <c r="C3798" s="100" t="s">
        <v>5990</v>
      </c>
      <c r="D3798" s="90">
        <v>176.81100000000001</v>
      </c>
      <c r="E3798" s="90">
        <v>532.35900000000004</v>
      </c>
      <c r="F3798" s="90">
        <v>0</v>
      </c>
    </row>
    <row r="3799" spans="1:6" ht="25.5" x14ac:dyDescent="0.2">
      <c r="A3799" s="89">
        <v>3797</v>
      </c>
      <c r="B3799" s="85" t="s">
        <v>1789</v>
      </c>
      <c r="C3799" s="100" t="s">
        <v>1790</v>
      </c>
      <c r="D3799" s="90">
        <v>165.256</v>
      </c>
      <c r="E3799" s="90">
        <v>457.73200000000003</v>
      </c>
      <c r="F3799" s="90">
        <v>0</v>
      </c>
    </row>
    <row r="3800" spans="1:6" ht="25.5" x14ac:dyDescent="0.2">
      <c r="A3800" s="89">
        <v>3798</v>
      </c>
      <c r="B3800" s="85" t="s">
        <v>5991</v>
      </c>
      <c r="C3800" s="100" t="s">
        <v>5992</v>
      </c>
      <c r="D3800" s="90">
        <v>0</v>
      </c>
      <c r="E3800" s="90">
        <v>12.047000000000001</v>
      </c>
      <c r="F3800" s="90">
        <v>0</v>
      </c>
    </row>
    <row r="3801" spans="1:6" ht="25.5" x14ac:dyDescent="0.2">
      <c r="A3801" s="89">
        <v>3799</v>
      </c>
      <c r="B3801" s="85" t="s">
        <v>5993</v>
      </c>
      <c r="C3801" s="100" t="s">
        <v>5994</v>
      </c>
      <c r="D3801" s="90">
        <v>0</v>
      </c>
      <c r="E3801" s="90">
        <v>7537.5720000000001</v>
      </c>
      <c r="F3801" s="90">
        <v>0</v>
      </c>
    </row>
    <row r="3802" spans="1:6" ht="25.5" x14ac:dyDescent="0.2">
      <c r="A3802" s="89">
        <v>3800</v>
      </c>
      <c r="B3802" s="85" t="s">
        <v>5995</v>
      </c>
      <c r="C3802" s="100" t="s">
        <v>5996</v>
      </c>
      <c r="D3802" s="90">
        <v>0</v>
      </c>
      <c r="E3802" s="90">
        <v>32.587000000000003</v>
      </c>
      <c r="F3802" s="90">
        <v>0</v>
      </c>
    </row>
    <row r="3803" spans="1:6" ht="25.5" x14ac:dyDescent="0.2">
      <c r="A3803" s="89">
        <v>3801</v>
      </c>
      <c r="B3803" s="85" t="s">
        <v>5997</v>
      </c>
      <c r="C3803" s="100" t="s">
        <v>5998</v>
      </c>
      <c r="D3803" s="90">
        <v>0</v>
      </c>
      <c r="E3803" s="90">
        <v>3819.3440000000001</v>
      </c>
      <c r="F3803" s="90">
        <v>0</v>
      </c>
    </row>
    <row r="3804" spans="1:6" x14ac:dyDescent="0.2">
      <c r="A3804" s="89">
        <v>3802</v>
      </c>
      <c r="B3804" s="85" t="s">
        <v>5999</v>
      </c>
      <c r="C3804" s="100" t="s">
        <v>9308</v>
      </c>
      <c r="D3804" s="90">
        <v>0</v>
      </c>
      <c r="E3804" s="90">
        <v>10483.442999999999</v>
      </c>
      <c r="F3804" s="90">
        <v>0</v>
      </c>
    </row>
    <row r="3805" spans="1:6" x14ac:dyDescent="0.2">
      <c r="A3805" s="89">
        <v>3803</v>
      </c>
      <c r="B3805" s="85" t="s">
        <v>6000</v>
      </c>
      <c r="C3805" s="100" t="s">
        <v>9309</v>
      </c>
      <c r="D3805" s="90">
        <v>0</v>
      </c>
      <c r="E3805" s="90">
        <v>419.54899999999998</v>
      </c>
      <c r="F3805" s="90">
        <v>0</v>
      </c>
    </row>
    <row r="3806" spans="1:6" ht="25.5" x14ac:dyDescent="0.2">
      <c r="A3806" s="89">
        <v>3804</v>
      </c>
      <c r="B3806" s="85" t="s">
        <v>6001</v>
      </c>
      <c r="C3806" s="100" t="s">
        <v>9310</v>
      </c>
      <c r="D3806" s="90">
        <v>0</v>
      </c>
      <c r="E3806" s="90">
        <v>564.56200000000001</v>
      </c>
      <c r="F3806" s="90">
        <v>0</v>
      </c>
    </row>
    <row r="3807" spans="1:6" ht="25.5" x14ac:dyDescent="0.2">
      <c r="A3807" s="89">
        <v>3805</v>
      </c>
      <c r="B3807" s="85" t="s">
        <v>1791</v>
      </c>
      <c r="C3807" s="100" t="s">
        <v>1792</v>
      </c>
      <c r="D3807" s="90">
        <v>53.866</v>
      </c>
      <c r="E3807" s="90">
        <v>294266.68800000002</v>
      </c>
      <c r="F3807" s="90">
        <v>0</v>
      </c>
    </row>
    <row r="3808" spans="1:6" ht="25.5" x14ac:dyDescent="0.2">
      <c r="A3808" s="89">
        <v>3806</v>
      </c>
      <c r="B3808" s="85" t="s">
        <v>1793</v>
      </c>
      <c r="C3808" s="100" t="s">
        <v>1794</v>
      </c>
      <c r="D3808" s="90">
        <v>7.2489999999999997</v>
      </c>
      <c r="E3808" s="90">
        <v>69866.543999999994</v>
      </c>
      <c r="F3808" s="90">
        <v>0</v>
      </c>
    </row>
    <row r="3809" spans="1:6" ht="25.5" x14ac:dyDescent="0.2">
      <c r="A3809" s="89">
        <v>3807</v>
      </c>
      <c r="B3809" s="85" t="s">
        <v>6002</v>
      </c>
      <c r="C3809" s="100" t="s">
        <v>6003</v>
      </c>
      <c r="D3809" s="90">
        <v>0</v>
      </c>
      <c r="E3809" s="90">
        <v>43063.512000000002</v>
      </c>
      <c r="F3809" s="90">
        <v>0</v>
      </c>
    </row>
    <row r="3810" spans="1:6" ht="25.5" x14ac:dyDescent="0.2">
      <c r="A3810" s="89">
        <v>3808</v>
      </c>
      <c r="B3810" s="85" t="s">
        <v>6004</v>
      </c>
      <c r="C3810" s="100" t="s">
        <v>6005</v>
      </c>
      <c r="D3810" s="90">
        <v>0</v>
      </c>
      <c r="E3810" s="90">
        <v>10159.713</v>
      </c>
      <c r="F3810" s="90">
        <v>0</v>
      </c>
    </row>
    <row r="3811" spans="1:6" ht="25.5" x14ac:dyDescent="0.2">
      <c r="A3811" s="89">
        <v>3809</v>
      </c>
      <c r="B3811" s="85" t="s">
        <v>6006</v>
      </c>
      <c r="C3811" s="100" t="s">
        <v>6007</v>
      </c>
      <c r="D3811" s="90">
        <v>10.097</v>
      </c>
      <c r="E3811" s="90">
        <v>113827.296</v>
      </c>
      <c r="F3811" s="90">
        <v>0</v>
      </c>
    </row>
    <row r="3812" spans="1:6" x14ac:dyDescent="0.2">
      <c r="A3812" s="89">
        <v>3810</v>
      </c>
      <c r="B3812" s="85" t="s">
        <v>6008</v>
      </c>
      <c r="C3812" s="100" t="s">
        <v>9311</v>
      </c>
      <c r="D3812" s="90">
        <v>15584.7</v>
      </c>
      <c r="E3812" s="90">
        <v>42538.271999999997</v>
      </c>
      <c r="F3812" s="90">
        <v>0</v>
      </c>
    </row>
    <row r="3813" spans="1:6" x14ac:dyDescent="0.2">
      <c r="A3813" s="89">
        <v>3811</v>
      </c>
      <c r="B3813" s="85" t="s">
        <v>6009</v>
      </c>
      <c r="C3813" s="100" t="s">
        <v>9312</v>
      </c>
      <c r="D3813" s="90">
        <v>0</v>
      </c>
      <c r="E3813" s="90">
        <v>8848.8979999999992</v>
      </c>
      <c r="F3813" s="90">
        <v>0</v>
      </c>
    </row>
    <row r="3814" spans="1:6" ht="25.5" x14ac:dyDescent="0.2">
      <c r="A3814" s="89">
        <v>3812</v>
      </c>
      <c r="B3814" s="85" t="s">
        <v>6010</v>
      </c>
      <c r="C3814" s="100" t="s">
        <v>6011</v>
      </c>
      <c r="D3814" s="90">
        <v>13.433</v>
      </c>
      <c r="E3814" s="90">
        <v>3893.5129999999999</v>
      </c>
      <c r="F3814" s="90">
        <v>0</v>
      </c>
    </row>
    <row r="3815" spans="1:6" x14ac:dyDescent="0.2">
      <c r="A3815" s="89">
        <v>3813</v>
      </c>
      <c r="B3815" s="85" t="s">
        <v>6012</v>
      </c>
      <c r="C3815" s="100" t="s">
        <v>9313</v>
      </c>
      <c r="D3815" s="90">
        <v>690.745</v>
      </c>
      <c r="E3815" s="90">
        <v>689.51400000000001</v>
      </c>
      <c r="F3815" s="90">
        <v>0</v>
      </c>
    </row>
    <row r="3816" spans="1:6" ht="25.5" x14ac:dyDescent="0.2">
      <c r="A3816" s="89">
        <v>3814</v>
      </c>
      <c r="B3816" s="85" t="s">
        <v>6013</v>
      </c>
      <c r="C3816" s="100" t="s">
        <v>6014</v>
      </c>
      <c r="D3816" s="90">
        <v>122.018</v>
      </c>
      <c r="E3816" s="90">
        <v>122.218</v>
      </c>
      <c r="F3816" s="90">
        <v>0</v>
      </c>
    </row>
    <row r="3817" spans="1:6" ht="25.5" x14ac:dyDescent="0.2">
      <c r="A3817" s="89">
        <v>3815</v>
      </c>
      <c r="B3817" s="85" t="s">
        <v>6015</v>
      </c>
      <c r="C3817" s="100" t="s">
        <v>6016</v>
      </c>
      <c r="D3817" s="90">
        <v>0</v>
      </c>
      <c r="E3817" s="90">
        <v>22859.06</v>
      </c>
      <c r="F3817" s="90">
        <v>22927.348000000002</v>
      </c>
    </row>
    <row r="3818" spans="1:6" x14ac:dyDescent="0.2">
      <c r="A3818" s="89">
        <v>3816</v>
      </c>
      <c r="B3818" s="85" t="s">
        <v>6017</v>
      </c>
      <c r="C3818" s="100" t="s">
        <v>9314</v>
      </c>
      <c r="D3818" s="90">
        <v>46.79</v>
      </c>
      <c r="E3818" s="90">
        <v>128.23400000000001</v>
      </c>
      <c r="F3818" s="90">
        <v>0</v>
      </c>
    </row>
    <row r="3819" spans="1:6" ht="25.5" x14ac:dyDescent="0.2">
      <c r="A3819" s="89">
        <v>3817</v>
      </c>
      <c r="B3819" s="85" t="s">
        <v>6018</v>
      </c>
      <c r="C3819" s="100" t="s">
        <v>6019</v>
      </c>
      <c r="D3819" s="90">
        <v>0</v>
      </c>
      <c r="E3819" s="90">
        <v>0.51</v>
      </c>
      <c r="F3819" s="90">
        <v>0</v>
      </c>
    </row>
    <row r="3820" spans="1:6" ht="25.5" x14ac:dyDescent="0.2">
      <c r="A3820" s="89">
        <v>3818</v>
      </c>
      <c r="B3820" s="85" t="s">
        <v>6020</v>
      </c>
      <c r="C3820" s="100" t="s">
        <v>9315</v>
      </c>
      <c r="D3820" s="90">
        <v>0</v>
      </c>
      <c r="E3820" s="90">
        <v>379.72199999999998</v>
      </c>
      <c r="F3820" s="90">
        <v>0</v>
      </c>
    </row>
    <row r="3821" spans="1:6" x14ac:dyDescent="0.2">
      <c r="A3821" s="89">
        <v>3819</v>
      </c>
      <c r="B3821" s="85" t="s">
        <v>1795</v>
      </c>
      <c r="C3821" s="100" t="s">
        <v>7383</v>
      </c>
      <c r="D3821" s="90">
        <v>7.3710000000000004</v>
      </c>
      <c r="E3821" s="90">
        <v>55166.372000000003</v>
      </c>
      <c r="F3821" s="90">
        <v>0</v>
      </c>
    </row>
    <row r="3822" spans="1:6" x14ac:dyDescent="0.2">
      <c r="A3822" s="89">
        <v>3820</v>
      </c>
      <c r="B3822" s="85" t="s">
        <v>6021</v>
      </c>
      <c r="C3822" s="100" t="s">
        <v>9316</v>
      </c>
      <c r="D3822" s="90">
        <v>640.14499999999998</v>
      </c>
      <c r="E3822" s="90">
        <v>1751.806</v>
      </c>
      <c r="F3822" s="90">
        <v>0</v>
      </c>
    </row>
    <row r="3823" spans="1:6" ht="25.5" x14ac:dyDescent="0.2">
      <c r="A3823" s="89">
        <v>3821</v>
      </c>
      <c r="B3823" s="85" t="s">
        <v>6022</v>
      </c>
      <c r="C3823" s="100" t="s">
        <v>6023</v>
      </c>
      <c r="D3823" s="90">
        <v>0</v>
      </c>
      <c r="E3823" s="90">
        <v>87.983999999999995</v>
      </c>
      <c r="F3823" s="90">
        <v>0</v>
      </c>
    </row>
    <row r="3824" spans="1:6" ht="25.5" x14ac:dyDescent="0.2">
      <c r="A3824" s="89">
        <v>3822</v>
      </c>
      <c r="B3824" s="85" t="s">
        <v>6024</v>
      </c>
      <c r="C3824" s="100" t="s">
        <v>6025</v>
      </c>
      <c r="D3824" s="90">
        <v>1006.5170000000001</v>
      </c>
      <c r="E3824" s="90">
        <v>0.91</v>
      </c>
      <c r="F3824" s="90">
        <v>0</v>
      </c>
    </row>
    <row r="3825" spans="1:6" ht="25.5" x14ac:dyDescent="0.2">
      <c r="A3825" s="89">
        <v>3823</v>
      </c>
      <c r="B3825" s="85" t="s">
        <v>1796</v>
      </c>
      <c r="C3825" s="100" t="s">
        <v>7384</v>
      </c>
      <c r="D3825" s="90">
        <v>45156.311999999998</v>
      </c>
      <c r="E3825" s="90">
        <v>17.68</v>
      </c>
      <c r="F3825" s="90">
        <v>0</v>
      </c>
    </row>
    <row r="3826" spans="1:6" x14ac:dyDescent="0.2">
      <c r="A3826" s="89">
        <v>3824</v>
      </c>
      <c r="B3826" s="85" t="s">
        <v>6026</v>
      </c>
      <c r="C3826" s="100" t="s">
        <v>9317</v>
      </c>
      <c r="D3826" s="90">
        <v>16578.294000000002</v>
      </c>
      <c r="E3826" s="90">
        <v>28.925000000000001</v>
      </c>
      <c r="F3826" s="90">
        <v>0</v>
      </c>
    </row>
    <row r="3827" spans="1:6" ht="25.5" x14ac:dyDescent="0.2">
      <c r="A3827" s="89">
        <v>3825</v>
      </c>
      <c r="B3827" s="85" t="s">
        <v>6027</v>
      </c>
      <c r="C3827" s="100" t="s">
        <v>9318</v>
      </c>
      <c r="D3827" s="90">
        <v>1928.165</v>
      </c>
      <c r="E3827" s="90">
        <v>2.34</v>
      </c>
      <c r="F3827" s="90">
        <v>0</v>
      </c>
    </row>
    <row r="3828" spans="1:6" ht="25.5" x14ac:dyDescent="0.2">
      <c r="A3828" s="89">
        <v>3826</v>
      </c>
      <c r="B3828" s="85" t="s">
        <v>6028</v>
      </c>
      <c r="C3828" s="100" t="s">
        <v>6029</v>
      </c>
      <c r="D3828" s="90">
        <v>1783.9490000000001</v>
      </c>
      <c r="E3828" s="90">
        <v>3.12</v>
      </c>
      <c r="F3828" s="90">
        <v>0</v>
      </c>
    </row>
    <row r="3829" spans="1:6" ht="25.5" x14ac:dyDescent="0.2">
      <c r="A3829" s="89">
        <v>3827</v>
      </c>
      <c r="B3829" s="85" t="s">
        <v>6030</v>
      </c>
      <c r="C3829" s="100" t="s">
        <v>6031</v>
      </c>
      <c r="D3829" s="90">
        <v>12827.396000000001</v>
      </c>
      <c r="E3829" s="90">
        <v>7.3449999999999998</v>
      </c>
      <c r="F3829" s="90">
        <v>0</v>
      </c>
    </row>
    <row r="3830" spans="1:6" x14ac:dyDescent="0.2">
      <c r="A3830" s="89">
        <v>3828</v>
      </c>
      <c r="B3830" s="85" t="s">
        <v>6032</v>
      </c>
      <c r="C3830" s="100" t="s">
        <v>9319</v>
      </c>
      <c r="D3830" s="90">
        <v>17521.346000000001</v>
      </c>
      <c r="E3830" s="90">
        <v>31007.166000000001</v>
      </c>
      <c r="F3830" s="90">
        <v>0</v>
      </c>
    </row>
    <row r="3831" spans="1:6" ht="25.5" x14ac:dyDescent="0.2">
      <c r="A3831" s="89">
        <v>3829</v>
      </c>
      <c r="B3831" s="85" t="s">
        <v>6033</v>
      </c>
      <c r="C3831" s="100" t="s">
        <v>6034</v>
      </c>
      <c r="D3831" s="90">
        <v>252.173</v>
      </c>
      <c r="E3831" s="90">
        <v>6.5000000000000002E-2</v>
      </c>
      <c r="F3831" s="90">
        <v>0</v>
      </c>
    </row>
    <row r="3832" spans="1:6" ht="25.5" x14ac:dyDescent="0.2">
      <c r="A3832" s="89">
        <v>3830</v>
      </c>
      <c r="B3832" s="85" t="s">
        <v>6035</v>
      </c>
      <c r="C3832" s="100" t="s">
        <v>9320</v>
      </c>
      <c r="D3832" s="90">
        <v>5.7610000000000001</v>
      </c>
      <c r="E3832" s="90">
        <v>0</v>
      </c>
      <c r="F3832" s="90">
        <v>0</v>
      </c>
    </row>
    <row r="3833" spans="1:6" ht="25.5" x14ac:dyDescent="0.2">
      <c r="A3833" s="89">
        <v>3831</v>
      </c>
      <c r="B3833" s="85" t="s">
        <v>6036</v>
      </c>
      <c r="C3833" s="100" t="s">
        <v>6037</v>
      </c>
      <c r="D3833" s="90">
        <v>738.32500000000005</v>
      </c>
      <c r="E3833" s="90">
        <v>0.19500000000000001</v>
      </c>
      <c r="F3833" s="90">
        <v>0</v>
      </c>
    </row>
    <row r="3834" spans="1:6" x14ac:dyDescent="0.2">
      <c r="A3834" s="89">
        <v>3832</v>
      </c>
      <c r="B3834" s="85" t="s">
        <v>6038</v>
      </c>
      <c r="C3834" s="100" t="s">
        <v>9321</v>
      </c>
      <c r="D3834" s="90">
        <v>3.3029999999999999</v>
      </c>
      <c r="E3834" s="90">
        <v>0</v>
      </c>
      <c r="F3834" s="90">
        <v>0</v>
      </c>
    </row>
    <row r="3835" spans="1:6" ht="25.5" x14ac:dyDescent="0.2">
      <c r="A3835" s="89">
        <v>3833</v>
      </c>
      <c r="B3835" s="85" t="s">
        <v>6039</v>
      </c>
      <c r="C3835" s="100" t="s">
        <v>6040</v>
      </c>
      <c r="D3835" s="90">
        <v>61.036999999999999</v>
      </c>
      <c r="E3835" s="90">
        <v>166.82</v>
      </c>
      <c r="F3835" s="90">
        <v>0</v>
      </c>
    </row>
    <row r="3836" spans="1:6" ht="25.5" x14ac:dyDescent="0.2">
      <c r="A3836" s="89">
        <v>3834</v>
      </c>
      <c r="B3836" s="85" t="s">
        <v>6041</v>
      </c>
      <c r="C3836" s="100" t="s">
        <v>6042</v>
      </c>
      <c r="D3836" s="90">
        <v>0.378</v>
      </c>
      <c r="E3836" s="90">
        <v>1.0960000000000001</v>
      </c>
      <c r="F3836" s="90">
        <v>0</v>
      </c>
    </row>
    <row r="3837" spans="1:6" ht="25.5" x14ac:dyDescent="0.2">
      <c r="A3837" s="89">
        <v>3835</v>
      </c>
      <c r="B3837" s="85" t="s">
        <v>6043</v>
      </c>
      <c r="C3837" s="100" t="s">
        <v>6044</v>
      </c>
      <c r="D3837" s="90">
        <v>1.149</v>
      </c>
      <c r="E3837" s="90">
        <v>3.1360000000000001</v>
      </c>
      <c r="F3837" s="90">
        <v>0</v>
      </c>
    </row>
    <row r="3838" spans="1:6" x14ac:dyDescent="0.2">
      <c r="A3838" s="89">
        <v>3836</v>
      </c>
      <c r="B3838" s="85" t="s">
        <v>6045</v>
      </c>
      <c r="C3838" s="100" t="s">
        <v>9322</v>
      </c>
      <c r="D3838" s="90">
        <v>7.5940000000000003</v>
      </c>
      <c r="E3838" s="90">
        <v>21.189</v>
      </c>
      <c r="F3838" s="90">
        <v>0</v>
      </c>
    </row>
    <row r="3839" spans="1:6" ht="25.5" x14ac:dyDescent="0.2">
      <c r="A3839" s="89">
        <v>3837</v>
      </c>
      <c r="B3839" s="85" t="s">
        <v>6046</v>
      </c>
      <c r="C3839" s="100" t="s">
        <v>6047</v>
      </c>
      <c r="D3839" s="90">
        <v>44.537999999999997</v>
      </c>
      <c r="E3839" s="90">
        <v>6.24</v>
      </c>
      <c r="F3839" s="90">
        <v>0</v>
      </c>
    </row>
    <row r="3840" spans="1:6" ht="25.5" x14ac:dyDescent="0.2">
      <c r="A3840" s="89">
        <v>3838</v>
      </c>
      <c r="B3840" s="85" t="s">
        <v>6048</v>
      </c>
      <c r="C3840" s="100" t="s">
        <v>6049</v>
      </c>
      <c r="D3840" s="90">
        <v>10385.833000000001</v>
      </c>
      <c r="E3840" s="90">
        <v>4.29</v>
      </c>
      <c r="F3840" s="90">
        <v>0</v>
      </c>
    </row>
    <row r="3841" spans="1:6" ht="25.5" x14ac:dyDescent="0.2">
      <c r="A3841" s="89">
        <v>3839</v>
      </c>
      <c r="B3841" s="85" t="s">
        <v>6050</v>
      </c>
      <c r="C3841" s="100" t="s">
        <v>6051</v>
      </c>
      <c r="D3841" s="90">
        <v>6482.9070000000002</v>
      </c>
      <c r="E3841" s="90">
        <v>3.9649999999999999</v>
      </c>
      <c r="F3841" s="90">
        <v>0</v>
      </c>
    </row>
    <row r="3842" spans="1:6" ht="25.5" x14ac:dyDescent="0.2">
      <c r="A3842" s="89">
        <v>3840</v>
      </c>
      <c r="B3842" s="85" t="s">
        <v>6052</v>
      </c>
      <c r="C3842" s="100" t="s">
        <v>6053</v>
      </c>
      <c r="D3842" s="90">
        <v>1256.0650000000001</v>
      </c>
      <c r="E3842" s="90">
        <v>0.84499999999999997</v>
      </c>
      <c r="F3842" s="90">
        <v>0</v>
      </c>
    </row>
    <row r="3843" spans="1:6" ht="25.5" x14ac:dyDescent="0.2">
      <c r="A3843" s="89">
        <v>3841</v>
      </c>
      <c r="B3843" s="85" t="s">
        <v>6054</v>
      </c>
      <c r="C3843" s="100" t="s">
        <v>6055</v>
      </c>
      <c r="D3843" s="90">
        <v>502.60599999999999</v>
      </c>
      <c r="E3843" s="90">
        <v>1.04</v>
      </c>
      <c r="F3843" s="90">
        <v>0</v>
      </c>
    </row>
    <row r="3844" spans="1:6" ht="25.5" x14ac:dyDescent="0.2">
      <c r="A3844" s="89">
        <v>3842</v>
      </c>
      <c r="B3844" s="85" t="s">
        <v>6056</v>
      </c>
      <c r="C3844" s="100" t="s">
        <v>6057</v>
      </c>
      <c r="D3844" s="90">
        <v>1993.7159999999999</v>
      </c>
      <c r="E3844" s="90">
        <v>2.86</v>
      </c>
      <c r="F3844" s="90">
        <v>0</v>
      </c>
    </row>
    <row r="3845" spans="1:6" ht="25.5" x14ac:dyDescent="0.2">
      <c r="A3845" s="89">
        <v>3843</v>
      </c>
      <c r="B3845" s="85" t="s">
        <v>1797</v>
      </c>
      <c r="C3845" s="100" t="s">
        <v>1798</v>
      </c>
      <c r="D3845" s="90">
        <v>6419.442</v>
      </c>
      <c r="E3845" s="90">
        <v>7.9950000000000001</v>
      </c>
      <c r="F3845" s="90">
        <v>0</v>
      </c>
    </row>
    <row r="3846" spans="1:6" ht="25.5" x14ac:dyDescent="0.2">
      <c r="A3846" s="89">
        <v>3844</v>
      </c>
      <c r="B3846" s="85" t="s">
        <v>6058</v>
      </c>
      <c r="C3846" s="100" t="s">
        <v>9323</v>
      </c>
      <c r="D3846" s="90">
        <v>84.241</v>
      </c>
      <c r="E3846" s="90">
        <v>6930.7910000000002</v>
      </c>
      <c r="F3846" s="90">
        <v>0</v>
      </c>
    </row>
    <row r="3847" spans="1:6" ht="25.5" x14ac:dyDescent="0.2">
      <c r="A3847" s="89">
        <v>3845</v>
      </c>
      <c r="B3847" s="85" t="s">
        <v>1799</v>
      </c>
      <c r="C3847" s="100" t="s">
        <v>7385</v>
      </c>
      <c r="D3847" s="90">
        <v>2088.1170000000002</v>
      </c>
      <c r="E3847" s="90">
        <v>0.65</v>
      </c>
      <c r="F3847" s="90">
        <v>0</v>
      </c>
    </row>
    <row r="3848" spans="1:6" ht="25.5" x14ac:dyDescent="0.2">
      <c r="A3848" s="89">
        <v>3846</v>
      </c>
      <c r="B3848" s="85" t="s">
        <v>6059</v>
      </c>
      <c r="C3848" s="100" t="s">
        <v>9324</v>
      </c>
      <c r="D3848" s="90">
        <v>1443.259</v>
      </c>
      <c r="E3848" s="90">
        <v>3947.6060000000002</v>
      </c>
      <c r="F3848" s="90">
        <v>0</v>
      </c>
    </row>
    <row r="3849" spans="1:6" x14ac:dyDescent="0.2">
      <c r="A3849" s="89">
        <v>3847</v>
      </c>
      <c r="B3849" s="85" t="s">
        <v>6060</v>
      </c>
      <c r="C3849" s="100" t="s">
        <v>9325</v>
      </c>
      <c r="D3849" s="90">
        <v>591.70000000000005</v>
      </c>
      <c r="E3849" s="90">
        <v>1.2350000000000001</v>
      </c>
      <c r="F3849" s="90">
        <v>0</v>
      </c>
    </row>
    <row r="3850" spans="1:6" ht="25.5" x14ac:dyDescent="0.2">
      <c r="A3850" s="89">
        <v>3848</v>
      </c>
      <c r="B3850" s="85" t="s">
        <v>6061</v>
      </c>
      <c r="C3850" s="100" t="s">
        <v>6062</v>
      </c>
      <c r="D3850" s="90">
        <v>5845.5929999999998</v>
      </c>
      <c r="E3850" s="90">
        <v>8.9700000000000006</v>
      </c>
      <c r="F3850" s="90">
        <v>0</v>
      </c>
    </row>
    <row r="3851" spans="1:6" ht="25.5" x14ac:dyDescent="0.2">
      <c r="A3851" s="89">
        <v>3849</v>
      </c>
      <c r="B3851" s="85" t="s">
        <v>6063</v>
      </c>
      <c r="C3851" s="100" t="s">
        <v>6064</v>
      </c>
      <c r="D3851" s="90">
        <v>6222.8509999999997</v>
      </c>
      <c r="E3851" s="90">
        <v>6.9550000000000001</v>
      </c>
      <c r="F3851" s="90">
        <v>0</v>
      </c>
    </row>
    <row r="3852" spans="1:6" x14ac:dyDescent="0.2">
      <c r="A3852" s="89">
        <v>3850</v>
      </c>
      <c r="B3852" s="85" t="s">
        <v>6065</v>
      </c>
      <c r="C3852" s="100" t="s">
        <v>9326</v>
      </c>
      <c r="D3852" s="90">
        <v>2058.5639999999999</v>
      </c>
      <c r="E3852" s="90">
        <v>3.12</v>
      </c>
      <c r="F3852" s="90">
        <v>0</v>
      </c>
    </row>
    <row r="3853" spans="1:6" x14ac:dyDescent="0.2">
      <c r="A3853" s="89">
        <v>3851</v>
      </c>
      <c r="B3853" s="85" t="s">
        <v>1800</v>
      </c>
      <c r="C3853" s="100" t="s">
        <v>9327</v>
      </c>
      <c r="D3853" s="90">
        <v>0</v>
      </c>
      <c r="E3853" s="90">
        <v>884.27200000000005</v>
      </c>
      <c r="F3853" s="90">
        <v>0</v>
      </c>
    </row>
    <row r="3854" spans="1:6" x14ac:dyDescent="0.2">
      <c r="A3854" s="89">
        <v>3852</v>
      </c>
      <c r="B3854" s="85" t="s">
        <v>6066</v>
      </c>
      <c r="C3854" s="100" t="s">
        <v>9328</v>
      </c>
      <c r="D3854" s="90">
        <v>5500.1750000000002</v>
      </c>
      <c r="E3854" s="90">
        <v>8022.482</v>
      </c>
      <c r="F3854" s="90">
        <v>0</v>
      </c>
    </row>
    <row r="3855" spans="1:6" ht="25.5" x14ac:dyDescent="0.2">
      <c r="A3855" s="89">
        <v>3853</v>
      </c>
      <c r="B3855" s="85" t="s">
        <v>6067</v>
      </c>
      <c r="C3855" s="100" t="s">
        <v>9329</v>
      </c>
      <c r="D3855" s="90">
        <v>10.704000000000001</v>
      </c>
      <c r="E3855" s="90">
        <v>12.095000000000001</v>
      </c>
      <c r="F3855" s="90">
        <v>0</v>
      </c>
    </row>
    <row r="3856" spans="1:6" ht="25.5" x14ac:dyDescent="0.2">
      <c r="A3856" s="89">
        <v>3854</v>
      </c>
      <c r="B3856" s="85" t="s">
        <v>6068</v>
      </c>
      <c r="C3856" s="100" t="s">
        <v>6069</v>
      </c>
      <c r="D3856" s="90">
        <v>2589.6950000000002</v>
      </c>
      <c r="E3856" s="90">
        <v>2.21</v>
      </c>
      <c r="F3856" s="90">
        <v>0</v>
      </c>
    </row>
    <row r="3857" spans="1:6" ht="25.5" x14ac:dyDescent="0.2">
      <c r="A3857" s="89">
        <v>3855</v>
      </c>
      <c r="B3857" s="85" t="s">
        <v>6070</v>
      </c>
      <c r="C3857" s="100" t="s">
        <v>6071</v>
      </c>
      <c r="D3857" s="90">
        <v>16314.553</v>
      </c>
      <c r="E3857" s="90">
        <v>14.95</v>
      </c>
      <c r="F3857" s="90">
        <v>0</v>
      </c>
    </row>
    <row r="3858" spans="1:6" x14ac:dyDescent="0.2">
      <c r="A3858" s="89">
        <v>3856</v>
      </c>
      <c r="B3858" s="85" t="s">
        <v>6072</v>
      </c>
      <c r="C3858" s="100" t="s">
        <v>9330</v>
      </c>
      <c r="D3858" s="90">
        <v>3026.335</v>
      </c>
      <c r="E3858" s="90">
        <v>1.885</v>
      </c>
      <c r="F3858" s="90">
        <v>0</v>
      </c>
    </row>
    <row r="3859" spans="1:6" ht="25.5" x14ac:dyDescent="0.2">
      <c r="A3859" s="89">
        <v>3857</v>
      </c>
      <c r="B3859" s="85" t="s">
        <v>6073</v>
      </c>
      <c r="C3859" s="100" t="s">
        <v>6074</v>
      </c>
      <c r="D3859" s="90">
        <v>444.976</v>
      </c>
      <c r="E3859" s="90">
        <v>6452.5050000000001</v>
      </c>
      <c r="F3859" s="90">
        <v>4510.5810000000001</v>
      </c>
    </row>
    <row r="3860" spans="1:6" ht="25.5" x14ac:dyDescent="0.2">
      <c r="A3860" s="89">
        <v>3858</v>
      </c>
      <c r="B3860" s="85" t="s">
        <v>6075</v>
      </c>
      <c r="C3860" s="100" t="s">
        <v>6076</v>
      </c>
      <c r="D3860" s="90">
        <v>3621.9430000000002</v>
      </c>
      <c r="E3860" s="90">
        <v>9881.4680000000008</v>
      </c>
      <c r="F3860" s="90">
        <v>0</v>
      </c>
    </row>
    <row r="3861" spans="1:6" x14ac:dyDescent="0.2">
      <c r="A3861" s="89">
        <v>3859</v>
      </c>
      <c r="B3861" s="85" t="s">
        <v>6077</v>
      </c>
      <c r="C3861" s="100" t="s">
        <v>9331</v>
      </c>
      <c r="D3861" s="90">
        <v>476.779</v>
      </c>
      <c r="E3861" s="90">
        <v>2.6</v>
      </c>
      <c r="F3861" s="90">
        <v>0</v>
      </c>
    </row>
    <row r="3862" spans="1:6" x14ac:dyDescent="0.2">
      <c r="A3862" s="89">
        <v>3860</v>
      </c>
      <c r="B3862" s="85" t="s">
        <v>6078</v>
      </c>
      <c r="C3862" s="100" t="s">
        <v>9332</v>
      </c>
      <c r="D3862" s="90">
        <v>2107.3110000000001</v>
      </c>
      <c r="E3862" s="90">
        <v>12.35</v>
      </c>
      <c r="F3862" s="90">
        <v>0</v>
      </c>
    </row>
    <row r="3863" spans="1:6" x14ac:dyDescent="0.2">
      <c r="A3863" s="89">
        <v>3861</v>
      </c>
      <c r="B3863" s="85" t="s">
        <v>6079</v>
      </c>
      <c r="C3863" s="100" t="s">
        <v>9333</v>
      </c>
      <c r="D3863" s="90">
        <v>696.70600000000002</v>
      </c>
      <c r="E3863" s="90">
        <v>2.4700000000000002</v>
      </c>
      <c r="F3863" s="90">
        <v>0</v>
      </c>
    </row>
    <row r="3864" spans="1:6" ht="25.5" x14ac:dyDescent="0.2">
      <c r="A3864" s="89">
        <v>3862</v>
      </c>
      <c r="B3864" s="85" t="s">
        <v>6080</v>
      </c>
      <c r="C3864" s="100" t="s">
        <v>6081</v>
      </c>
      <c r="D3864" s="90">
        <v>452.68400000000003</v>
      </c>
      <c r="E3864" s="90">
        <v>4.29</v>
      </c>
      <c r="F3864" s="90">
        <v>0</v>
      </c>
    </row>
    <row r="3865" spans="1:6" ht="25.5" x14ac:dyDescent="0.2">
      <c r="A3865" s="89">
        <v>3863</v>
      </c>
      <c r="B3865" s="85" t="s">
        <v>6082</v>
      </c>
      <c r="C3865" s="100" t="s">
        <v>6083</v>
      </c>
      <c r="D3865" s="90">
        <v>3567.3229999999999</v>
      </c>
      <c r="E3865" s="90">
        <v>15.47</v>
      </c>
      <c r="F3865" s="90">
        <v>0</v>
      </c>
    </row>
    <row r="3866" spans="1:6" x14ac:dyDescent="0.2">
      <c r="A3866" s="89">
        <v>3864</v>
      </c>
      <c r="B3866" s="85" t="s">
        <v>6084</v>
      </c>
      <c r="C3866" s="100" t="s">
        <v>9334</v>
      </c>
      <c r="D3866" s="90">
        <v>26.645</v>
      </c>
      <c r="E3866" s="90">
        <v>0.26</v>
      </c>
      <c r="F3866" s="90">
        <v>0</v>
      </c>
    </row>
    <row r="3867" spans="1:6" x14ac:dyDescent="0.2">
      <c r="A3867" s="89">
        <v>3865</v>
      </c>
      <c r="B3867" s="85" t="s">
        <v>6085</v>
      </c>
      <c r="C3867" s="100" t="s">
        <v>9335</v>
      </c>
      <c r="D3867" s="90">
        <v>867.07</v>
      </c>
      <c r="E3867" s="90">
        <v>5.3949999999999996</v>
      </c>
      <c r="F3867" s="90">
        <v>0</v>
      </c>
    </row>
    <row r="3868" spans="1:6" ht="25.5" x14ac:dyDescent="0.2">
      <c r="A3868" s="89">
        <v>3866</v>
      </c>
      <c r="B3868" s="85" t="s">
        <v>6086</v>
      </c>
      <c r="C3868" s="100" t="s">
        <v>6087</v>
      </c>
      <c r="D3868" s="90">
        <v>0</v>
      </c>
      <c r="E3868" s="90">
        <v>7.93</v>
      </c>
      <c r="F3868" s="90">
        <v>0</v>
      </c>
    </row>
    <row r="3869" spans="1:6" ht="25.5" x14ac:dyDescent="0.2">
      <c r="A3869" s="89">
        <v>3867</v>
      </c>
      <c r="B3869" s="85" t="s">
        <v>1801</v>
      </c>
      <c r="C3869" s="100" t="s">
        <v>1802</v>
      </c>
      <c r="D3869" s="90">
        <v>3883.4079999999999</v>
      </c>
      <c r="E3869" s="90">
        <v>13.065</v>
      </c>
      <c r="F3869" s="90">
        <v>0</v>
      </c>
    </row>
    <row r="3870" spans="1:6" x14ac:dyDescent="0.2">
      <c r="A3870" s="89">
        <v>3868</v>
      </c>
      <c r="B3870" s="85" t="s">
        <v>6088</v>
      </c>
      <c r="C3870" s="100" t="s">
        <v>9336</v>
      </c>
      <c r="D3870" s="90">
        <v>10324.626</v>
      </c>
      <c r="E3870" s="90">
        <v>15724.163</v>
      </c>
      <c r="F3870" s="90">
        <v>5774.8050000000003</v>
      </c>
    </row>
    <row r="3871" spans="1:6" ht="25.5" x14ac:dyDescent="0.2">
      <c r="A3871" s="89">
        <v>3869</v>
      </c>
      <c r="B3871" s="85" t="s">
        <v>6089</v>
      </c>
      <c r="C3871" s="100" t="s">
        <v>6090</v>
      </c>
      <c r="D3871" s="90">
        <v>3929.576</v>
      </c>
      <c r="E3871" s="90">
        <v>5822.7809999999999</v>
      </c>
      <c r="F3871" s="90">
        <v>2384.39</v>
      </c>
    </row>
    <row r="3872" spans="1:6" x14ac:dyDescent="0.2">
      <c r="A3872" s="89">
        <v>3870</v>
      </c>
      <c r="B3872" s="85" t="s">
        <v>1803</v>
      </c>
      <c r="C3872" s="100" t="s">
        <v>9337</v>
      </c>
      <c r="D3872" s="90">
        <v>6625.8459999999995</v>
      </c>
      <c r="E3872" s="90">
        <v>10032.367</v>
      </c>
      <c r="F3872" s="90">
        <v>3662.9870000000001</v>
      </c>
    </row>
    <row r="3873" spans="1:6" x14ac:dyDescent="0.2">
      <c r="A3873" s="89">
        <v>3871</v>
      </c>
      <c r="B3873" s="85" t="s">
        <v>6091</v>
      </c>
      <c r="C3873" s="100" t="s">
        <v>9338</v>
      </c>
      <c r="D3873" s="90">
        <v>7538.9920000000002</v>
      </c>
      <c r="E3873" s="90">
        <v>11660.16</v>
      </c>
      <c r="F3873" s="90">
        <v>4266.9489999999996</v>
      </c>
    </row>
    <row r="3874" spans="1:6" ht="25.5" x14ac:dyDescent="0.2">
      <c r="A3874" s="89">
        <v>3872</v>
      </c>
      <c r="B3874" s="85" t="s">
        <v>6092</v>
      </c>
      <c r="C3874" s="100" t="s">
        <v>6093</v>
      </c>
      <c r="D3874" s="90">
        <v>489.18</v>
      </c>
      <c r="E3874" s="90">
        <v>702.70500000000004</v>
      </c>
      <c r="F3874" s="90">
        <v>0</v>
      </c>
    </row>
    <row r="3875" spans="1:6" x14ac:dyDescent="0.2">
      <c r="A3875" s="89">
        <v>3873</v>
      </c>
      <c r="B3875" s="85" t="s">
        <v>6094</v>
      </c>
      <c r="C3875" s="100" t="s">
        <v>6095</v>
      </c>
      <c r="D3875" s="90">
        <v>11418.934999999999</v>
      </c>
      <c r="E3875" s="90">
        <v>15327.705</v>
      </c>
      <c r="F3875" s="90">
        <v>0</v>
      </c>
    </row>
    <row r="3876" spans="1:6" ht="25.5" x14ac:dyDescent="0.2">
      <c r="A3876" s="89">
        <v>3874</v>
      </c>
      <c r="B3876" s="85" t="s">
        <v>6096</v>
      </c>
      <c r="C3876" s="100" t="s">
        <v>6093</v>
      </c>
      <c r="D3876" s="90">
        <v>59977.144</v>
      </c>
      <c r="E3876" s="90">
        <v>91009.895999999993</v>
      </c>
      <c r="F3876" s="90">
        <v>33782.616000000002</v>
      </c>
    </row>
    <row r="3877" spans="1:6" x14ac:dyDescent="0.2">
      <c r="A3877" s="89">
        <v>3875</v>
      </c>
      <c r="B3877" s="85" t="s">
        <v>6097</v>
      </c>
      <c r="C3877" s="100" t="s">
        <v>9339</v>
      </c>
      <c r="D3877" s="90">
        <v>9295.7839999999997</v>
      </c>
      <c r="E3877" s="90">
        <v>12538.132</v>
      </c>
      <c r="F3877" s="90">
        <v>0</v>
      </c>
    </row>
    <row r="3878" spans="1:6" x14ac:dyDescent="0.2">
      <c r="A3878" s="89">
        <v>3876</v>
      </c>
      <c r="B3878" s="85" t="s">
        <v>6098</v>
      </c>
      <c r="C3878" s="100" t="s">
        <v>9340</v>
      </c>
      <c r="D3878" s="90">
        <v>23532.383999999998</v>
      </c>
      <c r="E3878" s="90">
        <v>64406.732000000004</v>
      </c>
      <c r="F3878" s="90">
        <v>0</v>
      </c>
    </row>
    <row r="3879" spans="1:6" ht="25.5" x14ac:dyDescent="0.2">
      <c r="A3879" s="89">
        <v>3877</v>
      </c>
      <c r="B3879" s="85" t="s">
        <v>6099</v>
      </c>
      <c r="C3879" s="100" t="s">
        <v>6100</v>
      </c>
      <c r="D3879" s="90">
        <v>1273.231</v>
      </c>
      <c r="E3879" s="90">
        <v>3498.663</v>
      </c>
      <c r="F3879" s="90">
        <v>0</v>
      </c>
    </row>
    <row r="3880" spans="1:6" x14ac:dyDescent="0.2">
      <c r="A3880" s="89">
        <v>3878</v>
      </c>
      <c r="B3880" s="85" t="s">
        <v>6101</v>
      </c>
      <c r="C3880" s="100" t="s">
        <v>9341</v>
      </c>
      <c r="D3880" s="90">
        <v>1207.1210000000001</v>
      </c>
      <c r="E3880" s="90">
        <v>3309.9459999999999</v>
      </c>
      <c r="F3880" s="90">
        <v>0</v>
      </c>
    </row>
    <row r="3881" spans="1:6" x14ac:dyDescent="0.2">
      <c r="A3881" s="89">
        <v>3879</v>
      </c>
      <c r="B3881" s="85" t="s">
        <v>6102</v>
      </c>
      <c r="C3881" s="100" t="s">
        <v>9342</v>
      </c>
      <c r="D3881" s="90">
        <v>348.536</v>
      </c>
      <c r="E3881" s="90">
        <v>954.23800000000006</v>
      </c>
      <c r="F3881" s="90">
        <v>0</v>
      </c>
    </row>
    <row r="3882" spans="1:6" x14ac:dyDescent="0.2">
      <c r="A3882" s="89">
        <v>3880</v>
      </c>
      <c r="B3882" s="85" t="s">
        <v>6103</v>
      </c>
      <c r="C3882" s="100" t="s">
        <v>9343</v>
      </c>
      <c r="D3882" s="90">
        <v>749.51099999999997</v>
      </c>
      <c r="E3882" s="90">
        <v>2054.1460000000002</v>
      </c>
      <c r="F3882" s="90">
        <v>0</v>
      </c>
    </row>
    <row r="3883" spans="1:6" ht="25.5" x14ac:dyDescent="0.2">
      <c r="A3883" s="89">
        <v>3881</v>
      </c>
      <c r="B3883" s="85" t="s">
        <v>6104</v>
      </c>
      <c r="C3883" s="100" t="s">
        <v>6105</v>
      </c>
      <c r="D3883" s="90">
        <v>1290.297</v>
      </c>
      <c r="E3883" s="90">
        <v>3563.3440000000001</v>
      </c>
      <c r="F3883" s="90">
        <v>0</v>
      </c>
    </row>
    <row r="3884" spans="1:6" x14ac:dyDescent="0.2">
      <c r="A3884" s="89">
        <v>3882</v>
      </c>
      <c r="B3884" s="85" t="s">
        <v>6106</v>
      </c>
      <c r="C3884" s="100" t="s">
        <v>9344</v>
      </c>
      <c r="D3884" s="90">
        <v>626.37199999999996</v>
      </c>
      <c r="E3884" s="90">
        <v>1716.9870000000001</v>
      </c>
      <c r="F3884" s="90">
        <v>0</v>
      </c>
    </row>
    <row r="3885" spans="1:6" ht="25.5" x14ac:dyDescent="0.2">
      <c r="A3885" s="89">
        <v>3883</v>
      </c>
      <c r="B3885" s="85" t="s">
        <v>6107</v>
      </c>
      <c r="C3885" s="100" t="s">
        <v>6108</v>
      </c>
      <c r="D3885" s="90">
        <v>189.714</v>
      </c>
      <c r="E3885" s="90">
        <v>521.31899999999996</v>
      </c>
      <c r="F3885" s="90">
        <v>0</v>
      </c>
    </row>
    <row r="3886" spans="1:6" ht="25.5" x14ac:dyDescent="0.2">
      <c r="A3886" s="89">
        <v>3884</v>
      </c>
      <c r="B3886" s="85" t="s">
        <v>6109</v>
      </c>
      <c r="C3886" s="100" t="s">
        <v>6110</v>
      </c>
      <c r="D3886" s="90">
        <v>10186.296</v>
      </c>
      <c r="E3886" s="90">
        <v>10310.227000000001</v>
      </c>
      <c r="F3886" s="90">
        <v>0</v>
      </c>
    </row>
    <row r="3887" spans="1:6" ht="25.5" x14ac:dyDescent="0.2">
      <c r="A3887" s="89">
        <v>3885</v>
      </c>
      <c r="B3887" s="85" t="s">
        <v>6111</v>
      </c>
      <c r="C3887" s="100" t="s">
        <v>9345</v>
      </c>
      <c r="D3887" s="90">
        <v>893.91</v>
      </c>
      <c r="E3887" s="90">
        <v>898.61599999999999</v>
      </c>
      <c r="F3887" s="90">
        <v>0</v>
      </c>
    </row>
    <row r="3888" spans="1:6" x14ac:dyDescent="0.2">
      <c r="A3888" s="89">
        <v>3886</v>
      </c>
      <c r="B3888" s="85" t="s">
        <v>6112</v>
      </c>
      <c r="C3888" s="100" t="s">
        <v>9346</v>
      </c>
      <c r="D3888" s="90">
        <v>3175.2220000000002</v>
      </c>
      <c r="E3888" s="90">
        <v>3200.152</v>
      </c>
      <c r="F3888" s="90">
        <v>0</v>
      </c>
    </row>
    <row r="3889" spans="1:6" ht="25.5" x14ac:dyDescent="0.2">
      <c r="A3889" s="89">
        <v>3887</v>
      </c>
      <c r="B3889" s="85" t="s">
        <v>6113</v>
      </c>
      <c r="C3889" s="100" t="s">
        <v>6114</v>
      </c>
      <c r="D3889" s="90">
        <v>14382.277</v>
      </c>
      <c r="E3889" s="90">
        <v>14188.734</v>
      </c>
      <c r="F3889" s="90">
        <v>0</v>
      </c>
    </row>
    <row r="3890" spans="1:6" x14ac:dyDescent="0.2">
      <c r="A3890" s="89">
        <v>3888</v>
      </c>
      <c r="B3890" s="85" t="s">
        <v>6115</v>
      </c>
      <c r="C3890" s="100" t="s">
        <v>9347</v>
      </c>
      <c r="D3890" s="90">
        <v>6698.8559999999998</v>
      </c>
      <c r="E3890" s="90">
        <v>6722.8339999999998</v>
      </c>
      <c r="F3890" s="90">
        <v>0</v>
      </c>
    </row>
    <row r="3891" spans="1:6" x14ac:dyDescent="0.2">
      <c r="A3891" s="89">
        <v>3889</v>
      </c>
      <c r="B3891" s="85" t="s">
        <v>6116</v>
      </c>
      <c r="C3891" s="100" t="s">
        <v>9348</v>
      </c>
      <c r="D3891" s="90">
        <v>6947.3419999999996</v>
      </c>
      <c r="E3891" s="90">
        <v>7029.4570000000003</v>
      </c>
      <c r="F3891" s="90">
        <v>0</v>
      </c>
    </row>
    <row r="3892" spans="1:6" ht="25.5" x14ac:dyDescent="0.2">
      <c r="A3892" s="89">
        <v>3890</v>
      </c>
      <c r="B3892" s="85" t="s">
        <v>1804</v>
      </c>
      <c r="C3892" s="100" t="s">
        <v>1805</v>
      </c>
      <c r="D3892" s="90">
        <v>27529.923999999999</v>
      </c>
      <c r="E3892" s="90">
        <v>25666.848000000002</v>
      </c>
      <c r="F3892" s="90">
        <v>0</v>
      </c>
    </row>
    <row r="3893" spans="1:6" ht="25.5" x14ac:dyDescent="0.2">
      <c r="A3893" s="89">
        <v>3891</v>
      </c>
      <c r="B3893" s="85" t="s">
        <v>6117</v>
      </c>
      <c r="C3893" s="100" t="s">
        <v>6118</v>
      </c>
      <c r="D3893" s="90">
        <v>290.57799999999997</v>
      </c>
      <c r="E3893" s="90">
        <v>798.06700000000001</v>
      </c>
      <c r="F3893" s="90">
        <v>0</v>
      </c>
    </row>
    <row r="3894" spans="1:6" x14ac:dyDescent="0.2">
      <c r="A3894" s="89">
        <v>3892</v>
      </c>
      <c r="B3894" s="85" t="s">
        <v>6119</v>
      </c>
      <c r="C3894" s="100" t="s">
        <v>9349</v>
      </c>
      <c r="D3894" s="90">
        <v>265.17399999999998</v>
      </c>
      <c r="E3894" s="90">
        <v>742.37699999999995</v>
      </c>
      <c r="F3894" s="90">
        <v>0</v>
      </c>
    </row>
    <row r="3895" spans="1:6" x14ac:dyDescent="0.2">
      <c r="A3895" s="89">
        <v>3893</v>
      </c>
      <c r="B3895" s="85" t="s">
        <v>6120</v>
      </c>
      <c r="C3895" s="100" t="s">
        <v>9350</v>
      </c>
      <c r="D3895" s="90">
        <v>150.233</v>
      </c>
      <c r="E3895" s="90">
        <v>402.03399999999999</v>
      </c>
      <c r="F3895" s="90">
        <v>0</v>
      </c>
    </row>
    <row r="3896" spans="1:6" ht="25.5" x14ac:dyDescent="0.2">
      <c r="A3896" s="89">
        <v>3894</v>
      </c>
      <c r="B3896" s="85" t="s">
        <v>6121</v>
      </c>
      <c r="C3896" s="100" t="s">
        <v>6122</v>
      </c>
      <c r="D3896" s="90">
        <v>0</v>
      </c>
      <c r="E3896" s="90">
        <v>45.140999999999998</v>
      </c>
      <c r="F3896" s="90">
        <v>0</v>
      </c>
    </row>
    <row r="3897" spans="1:6" ht="25.5" x14ac:dyDescent="0.2">
      <c r="A3897" s="89">
        <v>3895</v>
      </c>
      <c r="B3897" s="85" t="s">
        <v>6123</v>
      </c>
      <c r="C3897" s="100" t="s">
        <v>6124</v>
      </c>
      <c r="D3897" s="90">
        <v>0</v>
      </c>
      <c r="E3897" s="90">
        <v>0.53700000000000003</v>
      </c>
      <c r="F3897" s="90">
        <v>0</v>
      </c>
    </row>
    <row r="3898" spans="1:6" ht="25.5" x14ac:dyDescent="0.2">
      <c r="A3898" s="89">
        <v>3896</v>
      </c>
      <c r="B3898" s="85" t="s">
        <v>6125</v>
      </c>
      <c r="C3898" s="100" t="s">
        <v>9351</v>
      </c>
      <c r="D3898" s="90">
        <v>0</v>
      </c>
      <c r="E3898" s="90">
        <v>8.1000000000000003E-2</v>
      </c>
      <c r="F3898" s="90">
        <v>0</v>
      </c>
    </row>
    <row r="3899" spans="1:6" x14ac:dyDescent="0.2">
      <c r="A3899" s="89">
        <v>3897</v>
      </c>
      <c r="B3899" s="85" t="s">
        <v>6126</v>
      </c>
      <c r="C3899" s="100" t="s">
        <v>9352</v>
      </c>
      <c r="D3899" s="90">
        <v>30.83</v>
      </c>
      <c r="E3899" s="90">
        <v>84.247</v>
      </c>
      <c r="F3899" s="90">
        <v>0</v>
      </c>
    </row>
    <row r="3900" spans="1:6" ht="25.5" x14ac:dyDescent="0.2">
      <c r="A3900" s="89">
        <v>3898</v>
      </c>
      <c r="B3900" s="85" t="s">
        <v>6127</v>
      </c>
      <c r="C3900" s="100" t="s">
        <v>6128</v>
      </c>
      <c r="D3900" s="90">
        <v>750.09900000000005</v>
      </c>
      <c r="E3900" s="90">
        <v>1489.2329999999999</v>
      </c>
      <c r="F3900" s="90">
        <v>0</v>
      </c>
    </row>
    <row r="3901" spans="1:6" x14ac:dyDescent="0.2">
      <c r="A3901" s="89">
        <v>3899</v>
      </c>
      <c r="B3901" s="85" t="s">
        <v>6129</v>
      </c>
      <c r="C3901" s="100" t="s">
        <v>9353</v>
      </c>
      <c r="D3901" s="90">
        <v>7541.6490000000003</v>
      </c>
      <c r="E3901" s="90">
        <v>7700.2790000000005</v>
      </c>
      <c r="F3901" s="90">
        <v>0</v>
      </c>
    </row>
    <row r="3902" spans="1:6" x14ac:dyDescent="0.2">
      <c r="A3902" s="89">
        <v>3900</v>
      </c>
      <c r="B3902" s="85" t="s">
        <v>6130</v>
      </c>
      <c r="C3902" s="100" t="s">
        <v>9354</v>
      </c>
      <c r="D3902" s="90">
        <v>2665.3310000000001</v>
      </c>
      <c r="E3902" s="90">
        <v>5252.0559999999996</v>
      </c>
      <c r="F3902" s="90">
        <v>0</v>
      </c>
    </row>
    <row r="3903" spans="1:6" x14ac:dyDescent="0.2">
      <c r="A3903" s="89">
        <v>3901</v>
      </c>
      <c r="B3903" s="85" t="s">
        <v>6131</v>
      </c>
      <c r="C3903" s="100" t="s">
        <v>9355</v>
      </c>
      <c r="D3903" s="90">
        <v>1152.549</v>
      </c>
      <c r="E3903" s="90">
        <v>1158.1300000000001</v>
      </c>
      <c r="F3903" s="90">
        <v>0</v>
      </c>
    </row>
    <row r="3904" spans="1:6" ht="25.5" x14ac:dyDescent="0.2">
      <c r="A3904" s="89">
        <v>3902</v>
      </c>
      <c r="B3904" s="85" t="s">
        <v>6132</v>
      </c>
      <c r="C3904" s="100" t="s">
        <v>9356</v>
      </c>
      <c r="D3904" s="90">
        <v>1094.751</v>
      </c>
      <c r="E3904" s="90">
        <v>1149.704</v>
      </c>
      <c r="F3904" s="90">
        <v>0</v>
      </c>
    </row>
    <row r="3905" spans="1:6" ht="25.5" x14ac:dyDescent="0.2">
      <c r="A3905" s="89">
        <v>3903</v>
      </c>
      <c r="B3905" s="85" t="s">
        <v>6133</v>
      </c>
      <c r="C3905" s="100" t="s">
        <v>9357</v>
      </c>
      <c r="D3905" s="90">
        <v>1523.2239999999999</v>
      </c>
      <c r="E3905" s="90">
        <v>1651.825</v>
      </c>
      <c r="F3905" s="90">
        <v>0</v>
      </c>
    </row>
    <row r="3906" spans="1:6" x14ac:dyDescent="0.2">
      <c r="A3906" s="89">
        <v>3904</v>
      </c>
      <c r="B3906" s="85" t="s">
        <v>6134</v>
      </c>
      <c r="C3906" s="100" t="s">
        <v>9358</v>
      </c>
      <c r="D3906" s="90">
        <v>323.77300000000002</v>
      </c>
      <c r="E3906" s="90">
        <v>324.81</v>
      </c>
      <c r="F3906" s="90">
        <v>0</v>
      </c>
    </row>
    <row r="3907" spans="1:6" x14ac:dyDescent="0.2">
      <c r="A3907" s="89">
        <v>3905</v>
      </c>
      <c r="B3907" s="85" t="s">
        <v>6135</v>
      </c>
      <c r="C3907" s="100" t="s">
        <v>9359</v>
      </c>
      <c r="D3907" s="90">
        <v>5412.7510000000002</v>
      </c>
      <c r="E3907" s="90">
        <v>5411.268</v>
      </c>
      <c r="F3907" s="90">
        <v>0</v>
      </c>
    </row>
    <row r="3908" spans="1:6" x14ac:dyDescent="0.2">
      <c r="A3908" s="89">
        <v>3906</v>
      </c>
      <c r="B3908" s="85" t="s">
        <v>6136</v>
      </c>
      <c r="C3908" s="100" t="s">
        <v>9360</v>
      </c>
      <c r="D3908" s="90">
        <v>3401.0830000000001</v>
      </c>
      <c r="E3908" s="90">
        <v>3650.0479999999998</v>
      </c>
      <c r="F3908" s="90">
        <v>0</v>
      </c>
    </row>
    <row r="3909" spans="1:6" ht="25.5" x14ac:dyDescent="0.2">
      <c r="A3909" s="89">
        <v>3907</v>
      </c>
      <c r="B3909" s="85" t="s">
        <v>6137</v>
      </c>
      <c r="C3909" s="100" t="s">
        <v>9361</v>
      </c>
      <c r="D3909" s="90">
        <v>9774.1489999999994</v>
      </c>
      <c r="E3909" s="90">
        <v>9884.4089999999997</v>
      </c>
      <c r="F3909" s="90">
        <v>0</v>
      </c>
    </row>
    <row r="3910" spans="1:6" x14ac:dyDescent="0.2">
      <c r="A3910" s="89">
        <v>3908</v>
      </c>
      <c r="B3910" s="85" t="s">
        <v>6138</v>
      </c>
      <c r="C3910" s="100" t="s">
        <v>9362</v>
      </c>
      <c r="D3910" s="90">
        <v>3516.9349999999999</v>
      </c>
      <c r="E3910" s="90">
        <v>3391.9760000000001</v>
      </c>
      <c r="F3910" s="90">
        <v>0</v>
      </c>
    </row>
    <row r="3911" spans="1:6" x14ac:dyDescent="0.2">
      <c r="A3911" s="89">
        <v>3909</v>
      </c>
      <c r="B3911" s="85" t="s">
        <v>6139</v>
      </c>
      <c r="C3911" s="100" t="s">
        <v>9363</v>
      </c>
      <c r="D3911" s="90">
        <v>2581.3150000000001</v>
      </c>
      <c r="E3911" s="90">
        <v>3121.6889999999999</v>
      </c>
      <c r="F3911" s="90">
        <v>0</v>
      </c>
    </row>
    <row r="3912" spans="1:6" ht="25.5" x14ac:dyDescent="0.2">
      <c r="A3912" s="89">
        <v>3910</v>
      </c>
      <c r="B3912" s="85" t="s">
        <v>6140</v>
      </c>
      <c r="C3912" s="100" t="s">
        <v>6141</v>
      </c>
      <c r="D3912" s="90">
        <v>2304.6410000000001</v>
      </c>
      <c r="E3912" s="90">
        <v>2334.415</v>
      </c>
      <c r="F3912" s="90">
        <v>0</v>
      </c>
    </row>
    <row r="3913" spans="1:6" ht="25.5" x14ac:dyDescent="0.2">
      <c r="A3913" s="89">
        <v>3911</v>
      </c>
      <c r="B3913" s="85" t="s">
        <v>6142</v>
      </c>
      <c r="C3913" s="100" t="s">
        <v>6143</v>
      </c>
      <c r="D3913" s="90">
        <v>50.244999999999997</v>
      </c>
      <c r="E3913" s="90">
        <v>179.93600000000001</v>
      </c>
      <c r="F3913" s="90">
        <v>0</v>
      </c>
    </row>
    <row r="3914" spans="1:6" x14ac:dyDescent="0.2">
      <c r="A3914" s="89">
        <v>3912</v>
      </c>
      <c r="B3914" s="85" t="s">
        <v>6144</v>
      </c>
      <c r="C3914" s="100" t="s">
        <v>9364</v>
      </c>
      <c r="D3914" s="90">
        <v>13746.074000000001</v>
      </c>
      <c r="E3914" s="90">
        <v>136.333</v>
      </c>
      <c r="F3914" s="90">
        <v>0</v>
      </c>
    </row>
    <row r="3915" spans="1:6" ht="25.5" x14ac:dyDescent="0.2">
      <c r="A3915" s="89">
        <v>3913</v>
      </c>
      <c r="B3915" s="85" t="s">
        <v>1806</v>
      </c>
      <c r="C3915" s="100" t="s">
        <v>1807</v>
      </c>
      <c r="D3915" s="90">
        <v>45636.224000000002</v>
      </c>
      <c r="E3915" s="90">
        <v>157036.016</v>
      </c>
      <c r="F3915" s="90">
        <v>0</v>
      </c>
    </row>
    <row r="3916" spans="1:6" ht="25.5" x14ac:dyDescent="0.2">
      <c r="A3916" s="89">
        <v>3914</v>
      </c>
      <c r="B3916" s="85" t="s">
        <v>6145</v>
      </c>
      <c r="C3916" s="100" t="s">
        <v>6146</v>
      </c>
      <c r="D3916" s="90">
        <v>4091.5349999999999</v>
      </c>
      <c r="E3916" s="90">
        <v>42163.24</v>
      </c>
      <c r="F3916" s="90">
        <v>0</v>
      </c>
    </row>
    <row r="3917" spans="1:6" ht="25.5" x14ac:dyDescent="0.2">
      <c r="A3917" s="89">
        <v>3915</v>
      </c>
      <c r="B3917" s="85" t="s">
        <v>6147</v>
      </c>
      <c r="C3917" s="100" t="s">
        <v>1807</v>
      </c>
      <c r="D3917" s="90">
        <v>5337.5349999999999</v>
      </c>
      <c r="E3917" s="90">
        <v>54026.84</v>
      </c>
      <c r="F3917" s="90">
        <v>0</v>
      </c>
    </row>
    <row r="3918" spans="1:6" ht="25.5" x14ac:dyDescent="0.2">
      <c r="A3918" s="89">
        <v>3916</v>
      </c>
      <c r="B3918" s="85" t="s">
        <v>6148</v>
      </c>
      <c r="C3918" s="100" t="s">
        <v>6149</v>
      </c>
      <c r="D3918" s="90">
        <v>14747.197</v>
      </c>
      <c r="E3918" s="90">
        <v>16448.136999999999</v>
      </c>
      <c r="F3918" s="90">
        <v>0</v>
      </c>
    </row>
    <row r="3919" spans="1:6" x14ac:dyDescent="0.2">
      <c r="A3919" s="89">
        <v>3917</v>
      </c>
      <c r="B3919" s="85" t="s">
        <v>6150</v>
      </c>
      <c r="C3919" s="100" t="s">
        <v>9365</v>
      </c>
      <c r="D3919" s="90">
        <v>88.765000000000001</v>
      </c>
      <c r="E3919" s="90">
        <v>57.3</v>
      </c>
      <c r="F3919" s="90">
        <v>0</v>
      </c>
    </row>
    <row r="3920" spans="1:6" x14ac:dyDescent="0.2">
      <c r="A3920" s="89">
        <v>3918</v>
      </c>
      <c r="B3920" s="85" t="s">
        <v>1808</v>
      </c>
      <c r="C3920" s="100" t="s">
        <v>9366</v>
      </c>
      <c r="D3920" s="90">
        <v>21135.984</v>
      </c>
      <c r="E3920" s="90">
        <v>18601.338</v>
      </c>
      <c r="F3920" s="90">
        <v>0</v>
      </c>
    </row>
    <row r="3921" spans="1:6" x14ac:dyDescent="0.2">
      <c r="A3921" s="89">
        <v>3919</v>
      </c>
      <c r="B3921" s="85" t="s">
        <v>6151</v>
      </c>
      <c r="C3921" s="100" t="s">
        <v>9367</v>
      </c>
      <c r="D3921" s="90">
        <v>551.56799999999998</v>
      </c>
      <c r="E3921" s="90">
        <v>552.47199999999998</v>
      </c>
      <c r="F3921" s="90">
        <v>0</v>
      </c>
    </row>
    <row r="3922" spans="1:6" x14ac:dyDescent="0.2">
      <c r="A3922" s="89">
        <v>3920</v>
      </c>
      <c r="B3922" s="85" t="s">
        <v>6152</v>
      </c>
      <c r="C3922" s="100" t="s">
        <v>9368</v>
      </c>
      <c r="D3922" s="90">
        <v>10480.423000000001</v>
      </c>
      <c r="E3922" s="90">
        <v>11431.903</v>
      </c>
      <c r="F3922" s="90">
        <v>0</v>
      </c>
    </row>
    <row r="3923" spans="1:6" x14ac:dyDescent="0.2">
      <c r="A3923" s="89">
        <v>3921</v>
      </c>
      <c r="B3923" s="85" t="s">
        <v>6153</v>
      </c>
      <c r="C3923" s="100" t="s">
        <v>9369</v>
      </c>
      <c r="D3923" s="90">
        <v>2562.0390000000002</v>
      </c>
      <c r="E3923" s="90">
        <v>2580.3780000000002</v>
      </c>
      <c r="F3923" s="90">
        <v>0</v>
      </c>
    </row>
    <row r="3924" spans="1:6" ht="25.5" x14ac:dyDescent="0.2">
      <c r="A3924" s="89">
        <v>3922</v>
      </c>
      <c r="B3924" s="85" t="s">
        <v>6154</v>
      </c>
      <c r="C3924" s="100" t="s">
        <v>6155</v>
      </c>
      <c r="D3924" s="90">
        <v>47135.103999999999</v>
      </c>
      <c r="E3924" s="90">
        <v>44970.192000000003</v>
      </c>
      <c r="F3924" s="90">
        <v>0</v>
      </c>
    </row>
    <row r="3925" spans="1:6" ht="25.5" x14ac:dyDescent="0.2">
      <c r="A3925" s="89">
        <v>3923</v>
      </c>
      <c r="B3925" s="85" t="s">
        <v>6156</v>
      </c>
      <c r="C3925" s="100" t="s">
        <v>6157</v>
      </c>
      <c r="D3925" s="90">
        <v>4626.4880000000003</v>
      </c>
      <c r="E3925" s="90">
        <v>8879.0210000000006</v>
      </c>
      <c r="F3925" s="90">
        <v>0</v>
      </c>
    </row>
    <row r="3926" spans="1:6" ht="25.5" x14ac:dyDescent="0.2">
      <c r="A3926" s="89">
        <v>3924</v>
      </c>
      <c r="B3926" s="85" t="s">
        <v>6158</v>
      </c>
      <c r="C3926" s="100" t="s">
        <v>6159</v>
      </c>
      <c r="D3926" s="90">
        <v>9401.9920000000002</v>
      </c>
      <c r="E3926" s="90">
        <v>2332.1680000000001</v>
      </c>
      <c r="F3926" s="90">
        <v>0</v>
      </c>
    </row>
    <row r="3927" spans="1:6" ht="25.5" x14ac:dyDescent="0.2">
      <c r="A3927" s="89">
        <v>3925</v>
      </c>
      <c r="B3927" s="85" t="s">
        <v>6160</v>
      </c>
      <c r="C3927" s="100" t="s">
        <v>9370</v>
      </c>
      <c r="D3927" s="90">
        <v>17153.202000000001</v>
      </c>
      <c r="E3927" s="90">
        <v>16949.633999999998</v>
      </c>
      <c r="F3927" s="90">
        <v>0</v>
      </c>
    </row>
    <row r="3928" spans="1:6" ht="25.5" x14ac:dyDescent="0.2">
      <c r="A3928" s="89">
        <v>3926</v>
      </c>
      <c r="B3928" s="85" t="s">
        <v>6161</v>
      </c>
      <c r="C3928" s="100" t="s">
        <v>9371</v>
      </c>
      <c r="D3928" s="90">
        <v>1955.0139999999999</v>
      </c>
      <c r="E3928" s="90">
        <v>1973.7739999999999</v>
      </c>
      <c r="F3928" s="90">
        <v>0</v>
      </c>
    </row>
    <row r="3929" spans="1:6" ht="25.5" x14ac:dyDescent="0.2">
      <c r="A3929" s="89">
        <v>3927</v>
      </c>
      <c r="B3929" s="85" t="s">
        <v>6162</v>
      </c>
      <c r="C3929" s="100" t="s">
        <v>9372</v>
      </c>
      <c r="D3929" s="90">
        <v>3989.944</v>
      </c>
      <c r="E3929" s="90">
        <v>3118.2849999999999</v>
      </c>
      <c r="F3929" s="90">
        <v>0</v>
      </c>
    </row>
    <row r="3930" spans="1:6" ht="25.5" x14ac:dyDescent="0.2">
      <c r="A3930" s="89">
        <v>3928</v>
      </c>
      <c r="B3930" s="85" t="s">
        <v>6163</v>
      </c>
      <c r="C3930" s="100" t="s">
        <v>9373</v>
      </c>
      <c r="D3930" s="90">
        <v>926.11900000000003</v>
      </c>
      <c r="E3930" s="90">
        <v>2122.2719999999999</v>
      </c>
      <c r="F3930" s="90">
        <v>0</v>
      </c>
    </row>
    <row r="3931" spans="1:6" x14ac:dyDescent="0.2">
      <c r="A3931" s="89">
        <v>3929</v>
      </c>
      <c r="B3931" s="85" t="s">
        <v>1809</v>
      </c>
      <c r="C3931" s="100" t="s">
        <v>9374</v>
      </c>
      <c r="D3931" s="90">
        <v>115458.68799999999</v>
      </c>
      <c r="E3931" s="90">
        <v>117285.072</v>
      </c>
      <c r="F3931" s="90">
        <v>0</v>
      </c>
    </row>
    <row r="3932" spans="1:6" x14ac:dyDescent="0.2">
      <c r="A3932" s="89">
        <v>3930</v>
      </c>
      <c r="B3932" s="85" t="s">
        <v>6164</v>
      </c>
      <c r="C3932" s="100" t="s">
        <v>9375</v>
      </c>
      <c r="D3932" s="90">
        <v>33962.743999999999</v>
      </c>
      <c r="E3932" s="90">
        <v>33867.716</v>
      </c>
      <c r="F3932" s="90">
        <v>0</v>
      </c>
    </row>
    <row r="3933" spans="1:6" ht="25.5" x14ac:dyDescent="0.2">
      <c r="A3933" s="89">
        <v>3931</v>
      </c>
      <c r="B3933" s="85" t="s">
        <v>1810</v>
      </c>
      <c r="C3933" s="100" t="s">
        <v>1811</v>
      </c>
      <c r="D3933" s="90">
        <v>18594.436000000002</v>
      </c>
      <c r="E3933" s="90">
        <v>52180.144</v>
      </c>
      <c r="F3933" s="90">
        <v>0</v>
      </c>
    </row>
    <row r="3934" spans="1:6" ht="25.5" x14ac:dyDescent="0.2">
      <c r="A3934" s="89">
        <v>3932</v>
      </c>
      <c r="B3934" s="85" t="s">
        <v>6165</v>
      </c>
      <c r="C3934" s="100" t="s">
        <v>1813</v>
      </c>
      <c r="D3934" s="90">
        <v>95.825999999999993</v>
      </c>
      <c r="E3934" s="90">
        <v>137.53200000000001</v>
      </c>
      <c r="F3934" s="90">
        <v>0</v>
      </c>
    </row>
    <row r="3935" spans="1:6" ht="25.5" x14ac:dyDescent="0.2">
      <c r="A3935" s="89">
        <v>3933</v>
      </c>
      <c r="B3935" s="85" t="s">
        <v>1812</v>
      </c>
      <c r="C3935" s="100" t="s">
        <v>1813</v>
      </c>
      <c r="D3935" s="90">
        <v>125.07599999999999</v>
      </c>
      <c r="E3935" s="90">
        <v>181.88800000000001</v>
      </c>
      <c r="F3935" s="90">
        <v>0</v>
      </c>
    </row>
    <row r="3936" spans="1:6" x14ac:dyDescent="0.2">
      <c r="A3936" s="89">
        <v>3934</v>
      </c>
      <c r="B3936" s="85" t="s">
        <v>6166</v>
      </c>
      <c r="C3936" s="100" t="s">
        <v>9376</v>
      </c>
      <c r="D3936" s="90">
        <v>133.31</v>
      </c>
      <c r="E3936" s="90">
        <v>192.71299999999999</v>
      </c>
      <c r="F3936" s="90">
        <v>0</v>
      </c>
    </row>
    <row r="3937" spans="1:6" ht="25.5" x14ac:dyDescent="0.2">
      <c r="A3937" s="89">
        <v>3935</v>
      </c>
      <c r="B3937" s="85" t="s">
        <v>6167</v>
      </c>
      <c r="C3937" s="100" t="s">
        <v>6168</v>
      </c>
      <c r="D3937" s="90">
        <v>521.42600000000004</v>
      </c>
      <c r="E3937" s="90">
        <v>761.22199999999998</v>
      </c>
      <c r="F3937" s="90">
        <v>0</v>
      </c>
    </row>
    <row r="3938" spans="1:6" ht="25.5" x14ac:dyDescent="0.2">
      <c r="A3938" s="89">
        <v>3936</v>
      </c>
      <c r="B3938" s="85" t="s">
        <v>6169</v>
      </c>
      <c r="C3938" s="100" t="s">
        <v>9377</v>
      </c>
      <c r="D3938" s="90">
        <v>56063.292000000001</v>
      </c>
      <c r="E3938" s="90">
        <v>32750.11</v>
      </c>
      <c r="F3938" s="90">
        <v>0</v>
      </c>
    </row>
    <row r="3939" spans="1:6" ht="25.5" x14ac:dyDescent="0.2">
      <c r="A3939" s="89">
        <v>3937</v>
      </c>
      <c r="B3939" s="85" t="s">
        <v>6170</v>
      </c>
      <c r="C3939" s="100" t="s">
        <v>9378</v>
      </c>
      <c r="D3939" s="90">
        <v>35.892000000000003</v>
      </c>
      <c r="E3939" s="90">
        <v>20.274999999999999</v>
      </c>
      <c r="F3939" s="90">
        <v>0</v>
      </c>
    </row>
    <row r="3940" spans="1:6" x14ac:dyDescent="0.2">
      <c r="A3940" s="89">
        <v>3938</v>
      </c>
      <c r="B3940" s="85" t="s">
        <v>6171</v>
      </c>
      <c r="C3940" s="100" t="s">
        <v>9379</v>
      </c>
      <c r="D3940" s="90">
        <v>104.879</v>
      </c>
      <c r="E3940" s="90">
        <v>59.383000000000003</v>
      </c>
      <c r="F3940" s="90">
        <v>0</v>
      </c>
    </row>
    <row r="3941" spans="1:6" x14ac:dyDescent="0.2">
      <c r="A3941" s="89">
        <v>3939</v>
      </c>
      <c r="B3941" s="85" t="s">
        <v>6172</v>
      </c>
      <c r="C3941" s="100" t="s">
        <v>9380</v>
      </c>
      <c r="D3941" s="90">
        <v>2153.9760000000001</v>
      </c>
      <c r="E3941" s="90">
        <v>1220.097</v>
      </c>
      <c r="F3941" s="90">
        <v>0</v>
      </c>
    </row>
    <row r="3942" spans="1:6" x14ac:dyDescent="0.2">
      <c r="A3942" s="89">
        <v>3940</v>
      </c>
      <c r="B3942" s="85" t="s">
        <v>6173</v>
      </c>
      <c r="C3942" s="100" t="s">
        <v>9381</v>
      </c>
      <c r="D3942" s="90">
        <v>184.38499999999999</v>
      </c>
      <c r="E3942" s="90">
        <v>104.07599999999999</v>
      </c>
      <c r="F3942" s="90">
        <v>0</v>
      </c>
    </row>
    <row r="3943" spans="1:6" x14ac:dyDescent="0.2">
      <c r="A3943" s="89">
        <v>3941</v>
      </c>
      <c r="B3943" s="85" t="s">
        <v>1814</v>
      </c>
      <c r="C3943" s="100" t="s">
        <v>9382</v>
      </c>
      <c r="D3943" s="90">
        <v>45734.879999999997</v>
      </c>
      <c r="E3943" s="90">
        <v>26326.804</v>
      </c>
      <c r="F3943" s="90">
        <v>0</v>
      </c>
    </row>
    <row r="3944" spans="1:6" x14ac:dyDescent="0.2">
      <c r="A3944" s="89">
        <v>3942</v>
      </c>
      <c r="B3944" s="85" t="s">
        <v>6174</v>
      </c>
      <c r="C3944" s="100" t="s">
        <v>9383</v>
      </c>
      <c r="D3944" s="90">
        <v>99.99</v>
      </c>
      <c r="E3944" s="90">
        <v>273.62700000000001</v>
      </c>
      <c r="F3944" s="90">
        <v>0</v>
      </c>
    </row>
    <row r="3945" spans="1:6" ht="25.5" x14ac:dyDescent="0.2">
      <c r="A3945" s="89">
        <v>3943</v>
      </c>
      <c r="B3945" s="85" t="s">
        <v>6175</v>
      </c>
      <c r="C3945" s="100" t="s">
        <v>9384</v>
      </c>
      <c r="D3945" s="90">
        <v>239587.77600000001</v>
      </c>
      <c r="E3945" s="90">
        <v>261065.52</v>
      </c>
      <c r="F3945" s="90">
        <v>98276.967999999993</v>
      </c>
    </row>
    <row r="3946" spans="1:6" ht="25.5" x14ac:dyDescent="0.2">
      <c r="A3946" s="89">
        <v>3944</v>
      </c>
      <c r="B3946" s="85" t="s">
        <v>1815</v>
      </c>
      <c r="C3946" s="100" t="s">
        <v>7386</v>
      </c>
      <c r="D3946" s="90">
        <v>366063.2</v>
      </c>
      <c r="E3946" s="90">
        <v>376508.864</v>
      </c>
      <c r="F3946" s="90">
        <v>198130.46400000001</v>
      </c>
    </row>
    <row r="3947" spans="1:6" x14ac:dyDescent="0.2">
      <c r="A3947" s="89">
        <v>3945</v>
      </c>
      <c r="B3947" s="85" t="s">
        <v>6176</v>
      </c>
      <c r="C3947" s="100" t="s">
        <v>9385</v>
      </c>
      <c r="D3947" s="90">
        <v>706.85299999999995</v>
      </c>
      <c r="E3947" s="90">
        <v>508.67</v>
      </c>
      <c r="F3947" s="90">
        <v>0</v>
      </c>
    </row>
    <row r="3948" spans="1:6" x14ac:dyDescent="0.2">
      <c r="A3948" s="89">
        <v>3946</v>
      </c>
      <c r="B3948" s="85" t="s">
        <v>6177</v>
      </c>
      <c r="C3948" s="100" t="s">
        <v>9386</v>
      </c>
      <c r="D3948" s="90">
        <v>30.815000000000001</v>
      </c>
      <c r="E3948" s="90">
        <v>24.035</v>
      </c>
      <c r="F3948" s="90">
        <v>0</v>
      </c>
    </row>
    <row r="3949" spans="1:6" x14ac:dyDescent="0.2">
      <c r="A3949" s="89">
        <v>3947</v>
      </c>
      <c r="B3949" s="85" t="s">
        <v>6178</v>
      </c>
      <c r="C3949" s="100" t="s">
        <v>9387</v>
      </c>
      <c r="D3949" s="90">
        <v>9.6829999999999998</v>
      </c>
      <c r="E3949" s="90">
        <v>7.5759999999999996</v>
      </c>
      <c r="F3949" s="90">
        <v>0</v>
      </c>
    </row>
    <row r="3950" spans="1:6" x14ac:dyDescent="0.2">
      <c r="A3950" s="89">
        <v>3948</v>
      </c>
      <c r="B3950" s="85" t="s">
        <v>6179</v>
      </c>
      <c r="C3950" s="100" t="s">
        <v>9388</v>
      </c>
      <c r="D3950" s="90">
        <v>41339.207999999999</v>
      </c>
      <c r="E3950" s="90">
        <v>32124.367999999999</v>
      </c>
      <c r="F3950" s="90">
        <v>0</v>
      </c>
    </row>
    <row r="3951" spans="1:6" ht="25.5" x14ac:dyDescent="0.2">
      <c r="A3951" s="89">
        <v>3949</v>
      </c>
      <c r="B3951" s="85" t="s">
        <v>6180</v>
      </c>
      <c r="C3951" s="100" t="s">
        <v>6181</v>
      </c>
      <c r="D3951" s="90">
        <v>6704.6390000000001</v>
      </c>
      <c r="E3951" s="90">
        <v>7091.768</v>
      </c>
      <c r="F3951" s="90">
        <v>2727.7950000000001</v>
      </c>
    </row>
    <row r="3952" spans="1:6" x14ac:dyDescent="0.2">
      <c r="A3952" s="89">
        <v>3950</v>
      </c>
      <c r="B3952" s="85" t="s">
        <v>1816</v>
      </c>
      <c r="C3952" s="100" t="s">
        <v>7387</v>
      </c>
      <c r="D3952" s="90">
        <v>933.65</v>
      </c>
      <c r="E3952" s="90">
        <v>1266.8130000000001</v>
      </c>
      <c r="F3952" s="90">
        <v>0</v>
      </c>
    </row>
    <row r="3953" spans="1:6" ht="25.5" x14ac:dyDescent="0.2">
      <c r="A3953" s="89">
        <v>3951</v>
      </c>
      <c r="B3953" s="85" t="s">
        <v>6182</v>
      </c>
      <c r="C3953" s="100" t="s">
        <v>6183</v>
      </c>
      <c r="D3953" s="90">
        <v>4975.3440000000001</v>
      </c>
      <c r="E3953" s="90">
        <v>4954.4089999999997</v>
      </c>
      <c r="F3953" s="90">
        <v>0</v>
      </c>
    </row>
    <row r="3954" spans="1:6" ht="25.5" x14ac:dyDescent="0.2">
      <c r="A3954" s="89">
        <v>3952</v>
      </c>
      <c r="B3954" s="85" t="s">
        <v>6184</v>
      </c>
      <c r="C3954" s="100" t="s">
        <v>9389</v>
      </c>
      <c r="D3954" s="90">
        <v>1716.9179999999999</v>
      </c>
      <c r="E3954" s="90">
        <v>1718.34</v>
      </c>
      <c r="F3954" s="90">
        <v>0</v>
      </c>
    </row>
    <row r="3955" spans="1:6" x14ac:dyDescent="0.2">
      <c r="A3955" s="89">
        <v>3953</v>
      </c>
      <c r="B3955" s="85" t="s">
        <v>6185</v>
      </c>
      <c r="C3955" s="100" t="s">
        <v>9390</v>
      </c>
      <c r="D3955" s="90">
        <v>7711.3379999999997</v>
      </c>
      <c r="E3955" s="90">
        <v>7689.7129999999997</v>
      </c>
      <c r="F3955" s="90">
        <v>0</v>
      </c>
    </row>
    <row r="3956" spans="1:6" x14ac:dyDescent="0.2">
      <c r="A3956" s="89">
        <v>3954</v>
      </c>
      <c r="B3956" s="85" t="s">
        <v>6186</v>
      </c>
      <c r="C3956" s="100" t="s">
        <v>9391</v>
      </c>
      <c r="D3956" s="90">
        <v>469.84199999999998</v>
      </c>
      <c r="E3956" s="90">
        <v>455.12700000000001</v>
      </c>
      <c r="F3956" s="90">
        <v>0</v>
      </c>
    </row>
    <row r="3957" spans="1:6" ht="25.5" x14ac:dyDescent="0.2">
      <c r="A3957" s="89">
        <v>3955</v>
      </c>
      <c r="B3957" s="85" t="s">
        <v>6187</v>
      </c>
      <c r="C3957" s="100" t="s">
        <v>6188</v>
      </c>
      <c r="D3957" s="90">
        <v>13833.337</v>
      </c>
      <c r="E3957" s="90">
        <v>15252.365</v>
      </c>
      <c r="F3957" s="90">
        <v>0</v>
      </c>
    </row>
    <row r="3958" spans="1:6" ht="25.5" x14ac:dyDescent="0.2">
      <c r="A3958" s="89">
        <v>3956</v>
      </c>
      <c r="B3958" s="85" t="s">
        <v>6189</v>
      </c>
      <c r="C3958" s="100" t="s">
        <v>6190</v>
      </c>
      <c r="D3958" s="90">
        <v>1414.712</v>
      </c>
      <c r="E3958" s="90">
        <v>1418.692</v>
      </c>
      <c r="F3958" s="90">
        <v>0</v>
      </c>
    </row>
    <row r="3959" spans="1:6" x14ac:dyDescent="0.2">
      <c r="A3959" s="89">
        <v>3957</v>
      </c>
      <c r="B3959" s="85" t="s">
        <v>6191</v>
      </c>
      <c r="C3959" s="100" t="s">
        <v>9392</v>
      </c>
      <c r="D3959" s="90">
        <v>2104.1799999999998</v>
      </c>
      <c r="E3959" s="90">
        <v>2107.3939999999998</v>
      </c>
      <c r="F3959" s="90">
        <v>0</v>
      </c>
    </row>
    <row r="3960" spans="1:6" x14ac:dyDescent="0.2">
      <c r="A3960" s="89">
        <v>3958</v>
      </c>
      <c r="B3960" s="85" t="s">
        <v>6192</v>
      </c>
      <c r="C3960" s="100" t="s">
        <v>9393</v>
      </c>
      <c r="D3960" s="90">
        <v>588.50800000000004</v>
      </c>
      <c r="E3960" s="90">
        <v>587.60900000000004</v>
      </c>
      <c r="F3960" s="90">
        <v>0</v>
      </c>
    </row>
    <row r="3961" spans="1:6" x14ac:dyDescent="0.2">
      <c r="A3961" s="89">
        <v>3959</v>
      </c>
      <c r="B3961" s="85" t="s">
        <v>6193</v>
      </c>
      <c r="C3961" s="100" t="s">
        <v>9394</v>
      </c>
      <c r="D3961" s="90">
        <v>468.565</v>
      </c>
      <c r="E3961" s="90">
        <v>467.99099999999999</v>
      </c>
      <c r="F3961" s="90">
        <v>0</v>
      </c>
    </row>
    <row r="3962" spans="1:6" ht="25.5" x14ac:dyDescent="0.2">
      <c r="A3962" s="89">
        <v>3960</v>
      </c>
      <c r="B3962" s="85" t="s">
        <v>6194</v>
      </c>
      <c r="C3962" s="100" t="s">
        <v>6195</v>
      </c>
      <c r="D3962" s="90">
        <v>229.744</v>
      </c>
      <c r="E3962" s="90">
        <v>231.81700000000001</v>
      </c>
      <c r="F3962" s="90">
        <v>0</v>
      </c>
    </row>
    <row r="3963" spans="1:6" ht="25.5" x14ac:dyDescent="0.2">
      <c r="A3963" s="89">
        <v>3961</v>
      </c>
      <c r="B3963" s="85" t="s">
        <v>1817</v>
      </c>
      <c r="C3963" s="100" t="s">
        <v>1818</v>
      </c>
      <c r="D3963" s="90">
        <v>11.276</v>
      </c>
      <c r="E3963" s="90">
        <v>11.268000000000001</v>
      </c>
      <c r="F3963" s="90">
        <v>0</v>
      </c>
    </row>
    <row r="3964" spans="1:6" x14ac:dyDescent="0.2">
      <c r="A3964" s="89">
        <v>3962</v>
      </c>
      <c r="B3964" s="85" t="s">
        <v>6196</v>
      </c>
      <c r="C3964" s="100" t="s">
        <v>9395</v>
      </c>
      <c r="D3964" s="90">
        <v>2259.9960000000001</v>
      </c>
      <c r="E3964" s="90">
        <v>2398.21</v>
      </c>
      <c r="F3964" s="90">
        <v>878.14099999999996</v>
      </c>
    </row>
    <row r="3965" spans="1:6" ht="25.5" x14ac:dyDescent="0.2">
      <c r="A3965" s="89">
        <v>3963</v>
      </c>
      <c r="B3965" s="85" t="s">
        <v>6197</v>
      </c>
      <c r="C3965" s="100" t="s">
        <v>9396</v>
      </c>
      <c r="D3965" s="90">
        <v>656.45100000000002</v>
      </c>
      <c r="E3965" s="90">
        <v>658.91499999999996</v>
      </c>
      <c r="F3965" s="90">
        <v>0</v>
      </c>
    </row>
    <row r="3966" spans="1:6" x14ac:dyDescent="0.2">
      <c r="A3966" s="89">
        <v>3964</v>
      </c>
      <c r="B3966" s="85" t="s">
        <v>6198</v>
      </c>
      <c r="C3966" s="100" t="s">
        <v>9397</v>
      </c>
      <c r="D3966" s="90">
        <v>177.94300000000001</v>
      </c>
      <c r="E3966" s="90">
        <v>180.17500000000001</v>
      </c>
      <c r="F3966" s="90">
        <v>0</v>
      </c>
    </row>
    <row r="3967" spans="1:6" x14ac:dyDescent="0.2">
      <c r="A3967" s="89">
        <v>3965</v>
      </c>
      <c r="B3967" s="85" t="s">
        <v>6199</v>
      </c>
      <c r="C3967" s="100" t="s">
        <v>389</v>
      </c>
      <c r="D3967" s="90">
        <v>3476.0590000000002</v>
      </c>
      <c r="E3967" s="90">
        <v>3542.4250000000002</v>
      </c>
      <c r="F3967" s="90">
        <v>0</v>
      </c>
    </row>
    <row r="3968" spans="1:6" x14ac:dyDescent="0.2">
      <c r="A3968" s="89">
        <v>3966</v>
      </c>
      <c r="B3968" s="85" t="s">
        <v>6200</v>
      </c>
      <c r="C3968" s="100" t="s">
        <v>9398</v>
      </c>
      <c r="D3968" s="90">
        <v>314.79300000000001</v>
      </c>
      <c r="E3968" s="90">
        <v>172.40600000000001</v>
      </c>
      <c r="F3968" s="90">
        <v>0</v>
      </c>
    </row>
    <row r="3969" spans="1:6" ht="25.5" x14ac:dyDescent="0.2">
      <c r="A3969" s="89">
        <v>3967</v>
      </c>
      <c r="B3969" s="85" t="s">
        <v>6201</v>
      </c>
      <c r="C3969" s="100" t="s">
        <v>6202</v>
      </c>
      <c r="D3969" s="90">
        <v>2060.9050000000002</v>
      </c>
      <c r="E3969" s="90">
        <v>2076.2550000000001</v>
      </c>
      <c r="F3969" s="90">
        <v>0</v>
      </c>
    </row>
    <row r="3970" spans="1:6" ht="25.5" x14ac:dyDescent="0.2">
      <c r="A3970" s="89">
        <v>3968</v>
      </c>
      <c r="B3970" s="85" t="s">
        <v>6203</v>
      </c>
      <c r="C3970" s="100" t="s">
        <v>9399</v>
      </c>
      <c r="D3970" s="90">
        <v>2755.317</v>
      </c>
      <c r="E3970" s="90">
        <v>2761.5839999999998</v>
      </c>
      <c r="F3970" s="90">
        <v>0</v>
      </c>
    </row>
    <row r="3971" spans="1:6" x14ac:dyDescent="0.2">
      <c r="A3971" s="89">
        <v>3969</v>
      </c>
      <c r="B3971" s="85" t="s">
        <v>6204</v>
      </c>
      <c r="C3971" s="100" t="s">
        <v>9400</v>
      </c>
      <c r="D3971" s="90">
        <v>77.251000000000005</v>
      </c>
      <c r="E3971" s="90">
        <v>81.941999999999993</v>
      </c>
      <c r="F3971" s="90">
        <v>30.004999999999999</v>
      </c>
    </row>
    <row r="3972" spans="1:6" ht="25.5" x14ac:dyDescent="0.2">
      <c r="A3972" s="89">
        <v>3970</v>
      </c>
      <c r="B3972" s="85" t="s">
        <v>6205</v>
      </c>
      <c r="C3972" s="100" t="s">
        <v>6206</v>
      </c>
      <c r="D3972" s="90">
        <v>8699.4040000000005</v>
      </c>
      <c r="E3972" s="90">
        <v>9273.3739999999998</v>
      </c>
      <c r="F3972" s="90">
        <v>3393.0459999999998</v>
      </c>
    </row>
    <row r="3973" spans="1:6" ht="25.5" x14ac:dyDescent="0.2">
      <c r="A3973" s="89">
        <v>3971</v>
      </c>
      <c r="B3973" s="85" t="s">
        <v>6207</v>
      </c>
      <c r="C3973" s="100" t="s">
        <v>9401</v>
      </c>
      <c r="D3973" s="90">
        <v>1442.6130000000001</v>
      </c>
      <c r="E3973" s="90">
        <v>1520.9469999999999</v>
      </c>
      <c r="F3973" s="90">
        <v>557</v>
      </c>
    </row>
    <row r="3974" spans="1:6" ht="25.5" x14ac:dyDescent="0.2">
      <c r="A3974" s="89">
        <v>3972</v>
      </c>
      <c r="B3974" s="85" t="s">
        <v>6208</v>
      </c>
      <c r="C3974" s="100" t="s">
        <v>6209</v>
      </c>
      <c r="D3974" s="90">
        <v>229.727</v>
      </c>
      <c r="E3974" s="90">
        <v>243.065</v>
      </c>
      <c r="F3974" s="90">
        <v>89.105000000000004</v>
      </c>
    </row>
    <row r="3975" spans="1:6" ht="25.5" x14ac:dyDescent="0.2">
      <c r="A3975" s="89">
        <v>3973</v>
      </c>
      <c r="B3975" s="85" t="s">
        <v>6210</v>
      </c>
      <c r="C3975" s="100" t="s">
        <v>6211</v>
      </c>
      <c r="D3975" s="90">
        <v>207.41300000000001</v>
      </c>
      <c r="E3975" s="90">
        <v>218.52699999999999</v>
      </c>
      <c r="F3975" s="90">
        <v>80.128</v>
      </c>
    </row>
    <row r="3976" spans="1:6" ht="25.5" x14ac:dyDescent="0.2">
      <c r="A3976" s="89">
        <v>3974</v>
      </c>
      <c r="B3976" s="85" t="s">
        <v>1819</v>
      </c>
      <c r="C3976" s="100" t="s">
        <v>1820</v>
      </c>
      <c r="D3976" s="90">
        <v>23308.772000000001</v>
      </c>
      <c r="E3976" s="90">
        <v>34611.608</v>
      </c>
      <c r="F3976" s="90">
        <v>0</v>
      </c>
    </row>
    <row r="3977" spans="1:6" x14ac:dyDescent="0.2">
      <c r="A3977" s="89">
        <v>3975</v>
      </c>
      <c r="B3977" s="85" t="s">
        <v>6212</v>
      </c>
      <c r="C3977" s="100" t="s">
        <v>9402</v>
      </c>
      <c r="D3977" s="90">
        <v>152.68</v>
      </c>
      <c r="E3977" s="90">
        <v>219.333</v>
      </c>
      <c r="F3977" s="90">
        <v>0</v>
      </c>
    </row>
    <row r="3978" spans="1:6" ht="25.5" x14ac:dyDescent="0.2">
      <c r="A3978" s="89">
        <v>3976</v>
      </c>
      <c r="B3978" s="85" t="s">
        <v>6213</v>
      </c>
      <c r="C3978" s="100" t="s">
        <v>6214</v>
      </c>
      <c r="D3978" s="90">
        <v>0.22700000000000001</v>
      </c>
      <c r="E3978" s="90">
        <v>1339.8889999999999</v>
      </c>
      <c r="F3978" s="90">
        <v>0</v>
      </c>
    </row>
    <row r="3979" spans="1:6" ht="25.5" x14ac:dyDescent="0.2">
      <c r="A3979" s="89">
        <v>3977</v>
      </c>
      <c r="B3979" s="85" t="s">
        <v>6215</v>
      </c>
      <c r="C3979" s="100" t="s">
        <v>6216</v>
      </c>
      <c r="D3979" s="90">
        <v>15.916</v>
      </c>
      <c r="E3979" s="90">
        <v>7632.5420000000004</v>
      </c>
      <c r="F3979" s="90">
        <v>0</v>
      </c>
    </row>
    <row r="3980" spans="1:6" x14ac:dyDescent="0.2">
      <c r="A3980" s="89">
        <v>3978</v>
      </c>
      <c r="B3980" s="85" t="s">
        <v>6217</v>
      </c>
      <c r="C3980" s="100" t="s">
        <v>9403</v>
      </c>
      <c r="D3980" s="90">
        <v>0.747</v>
      </c>
      <c r="E3980" s="90">
        <v>1257.258</v>
      </c>
      <c r="F3980" s="90">
        <v>0</v>
      </c>
    </row>
    <row r="3981" spans="1:6" ht="25.5" x14ac:dyDescent="0.2">
      <c r="A3981" s="89">
        <v>3979</v>
      </c>
      <c r="B3981" s="85" t="s">
        <v>6218</v>
      </c>
      <c r="C3981" s="100" t="s">
        <v>6219</v>
      </c>
      <c r="D3981" s="90">
        <v>439.16199999999998</v>
      </c>
      <c r="E3981" s="90">
        <v>648.13800000000003</v>
      </c>
      <c r="F3981" s="90">
        <v>0</v>
      </c>
    </row>
    <row r="3982" spans="1:6" ht="25.5" x14ac:dyDescent="0.2">
      <c r="A3982" s="89">
        <v>3980</v>
      </c>
      <c r="B3982" s="85" t="s">
        <v>6220</v>
      </c>
      <c r="C3982" s="100" t="s">
        <v>6221</v>
      </c>
      <c r="D3982" s="90">
        <v>97.730999999999995</v>
      </c>
      <c r="E3982" s="90">
        <v>1114.5989999999999</v>
      </c>
      <c r="F3982" s="90">
        <v>0</v>
      </c>
    </row>
    <row r="3983" spans="1:6" x14ac:dyDescent="0.2">
      <c r="A3983" s="89">
        <v>3981</v>
      </c>
      <c r="B3983" s="85" t="s">
        <v>6222</v>
      </c>
      <c r="C3983" s="100" t="s">
        <v>9404</v>
      </c>
      <c r="D3983" s="90">
        <v>170.149</v>
      </c>
      <c r="E3983" s="90">
        <v>464.625</v>
      </c>
      <c r="F3983" s="90">
        <v>0</v>
      </c>
    </row>
    <row r="3984" spans="1:6" x14ac:dyDescent="0.2">
      <c r="A3984" s="89">
        <v>3982</v>
      </c>
      <c r="B3984" s="85" t="s">
        <v>6223</v>
      </c>
      <c r="C3984" s="100" t="s">
        <v>9405</v>
      </c>
      <c r="D3984" s="90">
        <v>517.125</v>
      </c>
      <c r="E3984" s="90">
        <v>1435.7819999999999</v>
      </c>
      <c r="F3984" s="90">
        <v>0</v>
      </c>
    </row>
    <row r="3985" spans="1:6" ht="25.5" x14ac:dyDescent="0.2">
      <c r="A3985" s="89">
        <v>3983</v>
      </c>
      <c r="B3985" s="85" t="s">
        <v>1821</v>
      </c>
      <c r="C3985" s="100" t="s">
        <v>1822</v>
      </c>
      <c r="D3985" s="90">
        <v>613.54499999999996</v>
      </c>
      <c r="E3985" s="90">
        <v>1688.607</v>
      </c>
      <c r="F3985" s="90">
        <v>0</v>
      </c>
    </row>
    <row r="3986" spans="1:6" ht="25.5" x14ac:dyDescent="0.2">
      <c r="A3986" s="89">
        <v>3984</v>
      </c>
      <c r="B3986" s="85" t="s">
        <v>1823</v>
      </c>
      <c r="C3986" s="100" t="s">
        <v>1824</v>
      </c>
      <c r="D3986" s="90">
        <v>1112.2159999999999</v>
      </c>
      <c r="E3986" s="90">
        <v>3106.8539999999998</v>
      </c>
      <c r="F3986" s="90">
        <v>0</v>
      </c>
    </row>
    <row r="3987" spans="1:6" ht="25.5" x14ac:dyDescent="0.2">
      <c r="A3987" s="89">
        <v>3985</v>
      </c>
      <c r="B3987" s="85" t="s">
        <v>6224</v>
      </c>
      <c r="C3987" s="100" t="s">
        <v>6225</v>
      </c>
      <c r="D3987" s="90">
        <v>342.09800000000001</v>
      </c>
      <c r="E3987" s="90">
        <v>939.32500000000005</v>
      </c>
      <c r="F3987" s="90">
        <v>0</v>
      </c>
    </row>
    <row r="3988" spans="1:6" ht="25.5" x14ac:dyDescent="0.2">
      <c r="A3988" s="89">
        <v>3986</v>
      </c>
      <c r="B3988" s="85" t="s">
        <v>6226</v>
      </c>
      <c r="C3988" s="100" t="s">
        <v>6227</v>
      </c>
      <c r="D3988" s="90">
        <v>553.27200000000005</v>
      </c>
      <c r="E3988" s="90">
        <v>1554.3230000000001</v>
      </c>
      <c r="F3988" s="90">
        <v>0</v>
      </c>
    </row>
    <row r="3989" spans="1:6" ht="25.5" x14ac:dyDescent="0.2">
      <c r="A3989" s="89">
        <v>3987</v>
      </c>
      <c r="B3989" s="85" t="s">
        <v>1825</v>
      </c>
      <c r="C3989" s="100" t="s">
        <v>1826</v>
      </c>
      <c r="D3989" s="90">
        <v>2003.049</v>
      </c>
      <c r="E3989" s="90">
        <v>5534.232</v>
      </c>
      <c r="F3989" s="90">
        <v>0</v>
      </c>
    </row>
    <row r="3990" spans="1:6" ht="25.5" x14ac:dyDescent="0.2">
      <c r="A3990" s="89">
        <v>3988</v>
      </c>
      <c r="B3990" s="85" t="s">
        <v>6228</v>
      </c>
      <c r="C3990" s="100" t="s">
        <v>6229</v>
      </c>
      <c r="D3990" s="90">
        <v>752.88900000000001</v>
      </c>
      <c r="E3990" s="90">
        <v>2081.2370000000001</v>
      </c>
      <c r="F3990" s="90">
        <v>0</v>
      </c>
    </row>
    <row r="3991" spans="1:6" ht="25.5" x14ac:dyDescent="0.2">
      <c r="A3991" s="89">
        <v>3989</v>
      </c>
      <c r="B3991" s="85" t="s">
        <v>6230</v>
      </c>
      <c r="C3991" s="100" t="s">
        <v>6231</v>
      </c>
      <c r="D3991" s="90">
        <v>12651.198</v>
      </c>
      <c r="E3991" s="90">
        <v>12835.932000000001</v>
      </c>
      <c r="F3991" s="90">
        <v>0</v>
      </c>
    </row>
    <row r="3992" spans="1:6" x14ac:dyDescent="0.2">
      <c r="A3992" s="89">
        <v>3990</v>
      </c>
      <c r="B3992" s="85" t="s">
        <v>6232</v>
      </c>
      <c r="C3992" s="100" t="s">
        <v>9406</v>
      </c>
      <c r="D3992" s="90">
        <v>481.86200000000002</v>
      </c>
      <c r="E3992" s="90">
        <v>481.64600000000002</v>
      </c>
      <c r="F3992" s="90">
        <v>0</v>
      </c>
    </row>
    <row r="3993" spans="1:6" ht="25.5" x14ac:dyDescent="0.2">
      <c r="A3993" s="89">
        <v>3991</v>
      </c>
      <c r="B3993" s="85" t="s">
        <v>6233</v>
      </c>
      <c r="C3993" s="100" t="s">
        <v>9407</v>
      </c>
      <c r="D3993" s="90">
        <v>6208.9129999999996</v>
      </c>
      <c r="E3993" s="90">
        <v>6201.6009999999997</v>
      </c>
      <c r="F3993" s="90">
        <v>0</v>
      </c>
    </row>
    <row r="3994" spans="1:6" x14ac:dyDescent="0.2">
      <c r="A3994" s="89">
        <v>3992</v>
      </c>
      <c r="B3994" s="85" t="s">
        <v>6234</v>
      </c>
      <c r="C3994" s="100" t="s">
        <v>9408</v>
      </c>
      <c r="D3994" s="90">
        <v>1071.3699999999999</v>
      </c>
      <c r="E3994" s="90">
        <v>1072.8209999999999</v>
      </c>
      <c r="F3994" s="90">
        <v>0</v>
      </c>
    </row>
    <row r="3995" spans="1:6" ht="25.5" x14ac:dyDescent="0.2">
      <c r="A3995" s="89">
        <v>3993</v>
      </c>
      <c r="B3995" s="85" t="s">
        <v>6235</v>
      </c>
      <c r="C3995" s="100" t="s">
        <v>6236</v>
      </c>
      <c r="D3995" s="90">
        <v>1501.17</v>
      </c>
      <c r="E3995" s="90">
        <v>1501.336</v>
      </c>
      <c r="F3995" s="90">
        <v>0</v>
      </c>
    </row>
    <row r="3996" spans="1:6" x14ac:dyDescent="0.2">
      <c r="A3996" s="89">
        <v>3994</v>
      </c>
      <c r="B3996" s="85" t="s">
        <v>6237</v>
      </c>
      <c r="C3996" s="100" t="s">
        <v>9409</v>
      </c>
      <c r="D3996" s="90">
        <v>122.614</v>
      </c>
      <c r="E3996" s="90">
        <v>122.636</v>
      </c>
      <c r="F3996" s="90">
        <v>0</v>
      </c>
    </row>
    <row r="3997" spans="1:6" x14ac:dyDescent="0.2">
      <c r="A3997" s="89">
        <v>3995</v>
      </c>
      <c r="B3997" s="85" t="s">
        <v>6238</v>
      </c>
      <c r="C3997" s="100" t="s">
        <v>9410</v>
      </c>
      <c r="D3997" s="90">
        <v>6825.491</v>
      </c>
      <c r="E3997" s="90">
        <v>6889.5010000000002</v>
      </c>
      <c r="F3997" s="90">
        <v>0</v>
      </c>
    </row>
    <row r="3998" spans="1:6" x14ac:dyDescent="0.2">
      <c r="A3998" s="89">
        <v>3996</v>
      </c>
      <c r="B3998" s="85" t="s">
        <v>6239</v>
      </c>
      <c r="C3998" s="100" t="s">
        <v>9411</v>
      </c>
      <c r="D3998" s="90">
        <v>11337.655000000001</v>
      </c>
      <c r="E3998" s="90">
        <v>12010.179</v>
      </c>
      <c r="F3998" s="90">
        <v>0</v>
      </c>
    </row>
    <row r="3999" spans="1:6" ht="25.5" x14ac:dyDescent="0.2">
      <c r="A3999" s="89">
        <v>3997</v>
      </c>
      <c r="B3999" s="85" t="s">
        <v>1827</v>
      </c>
      <c r="C3999" s="100" t="s">
        <v>1828</v>
      </c>
      <c r="D3999" s="90">
        <v>36601.675999999999</v>
      </c>
      <c r="E3999" s="90">
        <v>36972.351999999999</v>
      </c>
      <c r="F3999" s="90">
        <v>0</v>
      </c>
    </row>
    <row r="4000" spans="1:6" x14ac:dyDescent="0.2">
      <c r="A4000" s="89">
        <v>3998</v>
      </c>
      <c r="B4000" s="85" t="s">
        <v>6240</v>
      </c>
      <c r="C4000" s="100" t="s">
        <v>9412</v>
      </c>
      <c r="D4000" s="90">
        <v>5313.4480000000003</v>
      </c>
      <c r="E4000" s="90">
        <v>5316.3450000000003</v>
      </c>
      <c r="F4000" s="90">
        <v>0</v>
      </c>
    </row>
    <row r="4001" spans="1:6" x14ac:dyDescent="0.2">
      <c r="A4001" s="89">
        <v>3999</v>
      </c>
      <c r="B4001" s="85" t="s">
        <v>6241</v>
      </c>
      <c r="C4001" s="100" t="s">
        <v>9413</v>
      </c>
      <c r="D4001" s="90">
        <v>813.51700000000005</v>
      </c>
      <c r="E4001" s="90">
        <v>810.68100000000004</v>
      </c>
      <c r="F4001" s="90">
        <v>0</v>
      </c>
    </row>
    <row r="4002" spans="1:6" x14ac:dyDescent="0.2">
      <c r="A4002" s="89">
        <v>4000</v>
      </c>
      <c r="B4002" s="85" t="s">
        <v>6242</v>
      </c>
      <c r="C4002" s="100" t="s">
        <v>9414</v>
      </c>
      <c r="D4002" s="90">
        <v>16100.521000000001</v>
      </c>
      <c r="E4002" s="90">
        <v>16091.692999999999</v>
      </c>
      <c r="F4002" s="90">
        <v>0</v>
      </c>
    </row>
    <row r="4003" spans="1:6" x14ac:dyDescent="0.2">
      <c r="A4003" s="89">
        <v>4001</v>
      </c>
      <c r="B4003" s="85" t="s">
        <v>6243</v>
      </c>
      <c r="C4003" s="100" t="s">
        <v>9415</v>
      </c>
      <c r="D4003" s="90">
        <v>1338.173</v>
      </c>
      <c r="E4003" s="90">
        <v>1621.566</v>
      </c>
      <c r="F4003" s="90">
        <v>0</v>
      </c>
    </row>
    <row r="4004" spans="1:6" x14ac:dyDescent="0.2">
      <c r="A4004" s="89">
        <v>4002</v>
      </c>
      <c r="B4004" s="85" t="s">
        <v>6244</v>
      </c>
      <c r="C4004" s="100" t="s">
        <v>9416</v>
      </c>
      <c r="D4004" s="90">
        <v>1975.732</v>
      </c>
      <c r="E4004" s="90">
        <v>2019.1279999999999</v>
      </c>
      <c r="F4004" s="90">
        <v>0</v>
      </c>
    </row>
    <row r="4005" spans="1:6" x14ac:dyDescent="0.2">
      <c r="A4005" s="89">
        <v>4003</v>
      </c>
      <c r="B4005" s="85" t="s">
        <v>6245</v>
      </c>
      <c r="C4005" s="100" t="s">
        <v>9417</v>
      </c>
      <c r="D4005" s="90">
        <v>0</v>
      </c>
      <c r="E4005" s="90">
        <v>6041.5259999999998</v>
      </c>
      <c r="F4005" s="90">
        <v>0</v>
      </c>
    </row>
    <row r="4006" spans="1:6" ht="25.5" x14ac:dyDescent="0.2">
      <c r="A4006" s="89">
        <v>4004</v>
      </c>
      <c r="B4006" s="85" t="s">
        <v>6246</v>
      </c>
      <c r="C4006" s="100" t="s">
        <v>6247</v>
      </c>
      <c r="D4006" s="90">
        <v>45.098999999999997</v>
      </c>
      <c r="E4006" s="90">
        <v>1526384</v>
      </c>
      <c r="F4006" s="90">
        <v>0</v>
      </c>
    </row>
    <row r="4007" spans="1:6" x14ac:dyDescent="0.2">
      <c r="A4007" s="89">
        <v>4005</v>
      </c>
      <c r="B4007" s="85" t="s">
        <v>6248</v>
      </c>
      <c r="C4007" s="100" t="s">
        <v>9418</v>
      </c>
      <c r="D4007" s="90">
        <v>0</v>
      </c>
      <c r="E4007" s="90">
        <v>4841.4579999999996</v>
      </c>
      <c r="F4007" s="90">
        <v>0</v>
      </c>
    </row>
    <row r="4008" spans="1:6" x14ac:dyDescent="0.2">
      <c r="A4008" s="89">
        <v>4006</v>
      </c>
      <c r="B4008" s="85" t="s">
        <v>6249</v>
      </c>
      <c r="C4008" s="100" t="s">
        <v>9419</v>
      </c>
      <c r="D4008" s="90">
        <v>0</v>
      </c>
      <c r="E4008" s="90">
        <v>244813.79199999999</v>
      </c>
      <c r="F4008" s="90">
        <v>89674.615999999995</v>
      </c>
    </row>
    <row r="4009" spans="1:6" ht="25.5" x14ac:dyDescent="0.2">
      <c r="A4009" s="89">
        <v>4007</v>
      </c>
      <c r="B4009" s="85" t="s">
        <v>6250</v>
      </c>
      <c r="C4009" s="100" t="s">
        <v>6251</v>
      </c>
      <c r="D4009" s="90">
        <v>0.497</v>
      </c>
      <c r="E4009" s="90">
        <v>170735.44</v>
      </c>
      <c r="F4009" s="90">
        <v>62533.512000000002</v>
      </c>
    </row>
    <row r="4010" spans="1:6" ht="25.5" x14ac:dyDescent="0.2">
      <c r="A4010" s="89">
        <v>4008</v>
      </c>
      <c r="B4010" s="85" t="s">
        <v>6252</v>
      </c>
      <c r="C4010" s="100" t="s">
        <v>6253</v>
      </c>
      <c r="D4010" s="90">
        <v>335.96899999999999</v>
      </c>
      <c r="E4010" s="90">
        <v>202177.76</v>
      </c>
      <c r="F4010" s="90">
        <v>74794.024000000005</v>
      </c>
    </row>
    <row r="4011" spans="1:6" ht="25.5" x14ac:dyDescent="0.2">
      <c r="A4011" s="89">
        <v>4009</v>
      </c>
      <c r="B4011" s="85" t="s">
        <v>6254</v>
      </c>
      <c r="C4011" s="100" t="s">
        <v>6255</v>
      </c>
      <c r="D4011" s="90">
        <v>264.65100000000001</v>
      </c>
      <c r="E4011" s="90">
        <v>177864.46400000001</v>
      </c>
      <c r="F4011" s="90">
        <v>65156.656000000003</v>
      </c>
    </row>
    <row r="4012" spans="1:6" x14ac:dyDescent="0.2">
      <c r="A4012" s="89">
        <v>4010</v>
      </c>
      <c r="B4012" s="85" t="s">
        <v>6256</v>
      </c>
      <c r="C4012" s="100" t="s">
        <v>9420</v>
      </c>
      <c r="D4012" s="90">
        <v>6.3529999999999998</v>
      </c>
      <c r="E4012" s="90">
        <v>1791.8710000000001</v>
      </c>
      <c r="F4012" s="90">
        <v>655.82100000000003</v>
      </c>
    </row>
    <row r="4013" spans="1:6" x14ac:dyDescent="0.2">
      <c r="A4013" s="89">
        <v>4011</v>
      </c>
      <c r="B4013" s="85" t="s">
        <v>6257</v>
      </c>
      <c r="C4013" s="100" t="s">
        <v>9421</v>
      </c>
      <c r="D4013" s="90">
        <v>1402.817</v>
      </c>
      <c r="E4013" s="90">
        <v>3802.2150000000001</v>
      </c>
      <c r="F4013" s="90">
        <v>0</v>
      </c>
    </row>
    <row r="4014" spans="1:6" ht="25.5" x14ac:dyDescent="0.2">
      <c r="A4014" s="89">
        <v>4012</v>
      </c>
      <c r="B4014" s="85" t="s">
        <v>1829</v>
      </c>
      <c r="C4014" s="100" t="s">
        <v>7388</v>
      </c>
      <c r="D4014" s="90">
        <v>2082.0859999999998</v>
      </c>
      <c r="E4014" s="90">
        <v>5950.9679999999998</v>
      </c>
      <c r="F4014" s="90">
        <v>0</v>
      </c>
    </row>
    <row r="4015" spans="1:6" x14ac:dyDescent="0.2">
      <c r="A4015" s="89">
        <v>4013</v>
      </c>
      <c r="B4015" s="85" t="s">
        <v>6258</v>
      </c>
      <c r="C4015" s="100" t="s">
        <v>9422</v>
      </c>
      <c r="D4015" s="90">
        <v>30.620999999999999</v>
      </c>
      <c r="E4015" s="90">
        <v>4590.1080000000002</v>
      </c>
      <c r="F4015" s="90">
        <v>1680.335</v>
      </c>
    </row>
    <row r="4016" spans="1:6" ht="25.5" x14ac:dyDescent="0.2">
      <c r="A4016" s="89">
        <v>4014</v>
      </c>
      <c r="B4016" s="85" t="s">
        <v>6259</v>
      </c>
      <c r="C4016" s="100" t="s">
        <v>6260</v>
      </c>
      <c r="D4016" s="90">
        <v>2235.3000000000002</v>
      </c>
      <c r="E4016" s="90">
        <v>6109.2439999999997</v>
      </c>
      <c r="F4016" s="90">
        <v>0</v>
      </c>
    </row>
    <row r="4017" spans="1:6" x14ac:dyDescent="0.2">
      <c r="A4017" s="89">
        <v>4015</v>
      </c>
      <c r="B4017" s="85" t="s">
        <v>6261</v>
      </c>
      <c r="C4017" s="100" t="s">
        <v>9423</v>
      </c>
      <c r="D4017" s="90">
        <v>1359.057</v>
      </c>
      <c r="E4017" s="90">
        <v>3820.712</v>
      </c>
      <c r="F4017" s="90">
        <v>0</v>
      </c>
    </row>
    <row r="4018" spans="1:6" x14ac:dyDescent="0.2">
      <c r="A4018" s="89">
        <v>4016</v>
      </c>
      <c r="B4018" s="85" t="s">
        <v>1830</v>
      </c>
      <c r="C4018" s="100" t="s">
        <v>9424</v>
      </c>
      <c r="D4018" s="90">
        <v>763.47299999999996</v>
      </c>
      <c r="E4018" s="90">
        <v>2082.7959999999998</v>
      </c>
      <c r="F4018" s="90">
        <v>0</v>
      </c>
    </row>
    <row r="4019" spans="1:6" x14ac:dyDescent="0.2">
      <c r="A4019" s="89">
        <v>4017</v>
      </c>
      <c r="B4019" s="85" t="s">
        <v>1831</v>
      </c>
      <c r="C4019" s="100" t="s">
        <v>9425</v>
      </c>
      <c r="D4019" s="90">
        <v>545.26300000000003</v>
      </c>
      <c r="E4019" s="90">
        <v>1495.174</v>
      </c>
      <c r="F4019" s="90">
        <v>0</v>
      </c>
    </row>
    <row r="4020" spans="1:6" ht="25.5" x14ac:dyDescent="0.2">
      <c r="A4020" s="89">
        <v>4018</v>
      </c>
      <c r="B4020" s="85" t="s">
        <v>6262</v>
      </c>
      <c r="C4020" s="100" t="s">
        <v>6263</v>
      </c>
      <c r="D4020" s="90">
        <v>1131.8019999999999</v>
      </c>
      <c r="E4020" s="90">
        <v>1618.5409999999999</v>
      </c>
      <c r="F4020" s="90">
        <v>0</v>
      </c>
    </row>
    <row r="4021" spans="1:6" x14ac:dyDescent="0.2">
      <c r="A4021" s="89">
        <v>4019</v>
      </c>
      <c r="B4021" s="85" t="s">
        <v>6264</v>
      </c>
      <c r="C4021" s="100" t="s">
        <v>9426</v>
      </c>
      <c r="D4021" s="90">
        <v>213.26</v>
      </c>
      <c r="E4021" s="90">
        <v>306.11799999999999</v>
      </c>
      <c r="F4021" s="90">
        <v>0</v>
      </c>
    </row>
    <row r="4022" spans="1:6" x14ac:dyDescent="0.2">
      <c r="A4022" s="89">
        <v>4020</v>
      </c>
      <c r="B4022" s="85" t="s">
        <v>6265</v>
      </c>
      <c r="C4022" s="100" t="s">
        <v>9427</v>
      </c>
      <c r="D4022" s="90">
        <v>0</v>
      </c>
      <c r="E4022" s="90">
        <v>61.92</v>
      </c>
      <c r="F4022" s="90">
        <v>0</v>
      </c>
    </row>
    <row r="4023" spans="1:6" ht="25.5" x14ac:dyDescent="0.2">
      <c r="A4023" s="89">
        <v>4021</v>
      </c>
      <c r="B4023" s="85" t="s">
        <v>6266</v>
      </c>
      <c r="C4023" s="100" t="s">
        <v>6267</v>
      </c>
      <c r="D4023" s="90">
        <v>1120.1869999999999</v>
      </c>
      <c r="E4023" s="90">
        <v>1602.6020000000001</v>
      </c>
      <c r="F4023" s="90">
        <v>0</v>
      </c>
    </row>
    <row r="4024" spans="1:6" ht="25.5" x14ac:dyDescent="0.2">
      <c r="A4024" s="89">
        <v>4022</v>
      </c>
      <c r="B4024" s="85" t="s">
        <v>6268</v>
      </c>
      <c r="C4024" s="100" t="s">
        <v>9428</v>
      </c>
      <c r="D4024" s="90">
        <v>1932.634</v>
      </c>
      <c r="E4024" s="90">
        <v>2765.5729999999999</v>
      </c>
      <c r="F4024" s="90">
        <v>0</v>
      </c>
    </row>
    <row r="4025" spans="1:6" ht="25.5" x14ac:dyDescent="0.2">
      <c r="A4025" s="89">
        <v>4023</v>
      </c>
      <c r="B4025" s="85" t="s">
        <v>6269</v>
      </c>
      <c r="C4025" s="100" t="s">
        <v>6270</v>
      </c>
      <c r="D4025" s="90">
        <v>2701.5990000000002</v>
      </c>
      <c r="E4025" s="90">
        <v>3844.7069999999999</v>
      </c>
      <c r="F4025" s="90">
        <v>0</v>
      </c>
    </row>
    <row r="4026" spans="1:6" ht="25.5" x14ac:dyDescent="0.2">
      <c r="A4026" s="89">
        <v>4024</v>
      </c>
      <c r="B4026" s="85" t="s">
        <v>6271</v>
      </c>
      <c r="C4026" s="100" t="s">
        <v>6270</v>
      </c>
      <c r="D4026" s="90">
        <v>8308.5079999999998</v>
      </c>
      <c r="E4026" s="90">
        <v>11728.041999999999</v>
      </c>
      <c r="F4026" s="90">
        <v>0</v>
      </c>
    </row>
    <row r="4027" spans="1:6" x14ac:dyDescent="0.2">
      <c r="A4027" s="89">
        <v>4025</v>
      </c>
      <c r="B4027" s="85" t="s">
        <v>6272</v>
      </c>
      <c r="C4027" s="100" t="s">
        <v>9429</v>
      </c>
      <c r="D4027" s="90">
        <v>22.975000000000001</v>
      </c>
      <c r="E4027" s="90">
        <v>32.872999999999998</v>
      </c>
      <c r="F4027" s="90">
        <v>0</v>
      </c>
    </row>
    <row r="4028" spans="1:6" ht="25.5" x14ac:dyDescent="0.2">
      <c r="A4028" s="89">
        <v>4026</v>
      </c>
      <c r="B4028" s="85" t="s">
        <v>6273</v>
      </c>
      <c r="C4028" s="100" t="s">
        <v>9430</v>
      </c>
      <c r="D4028" s="90">
        <v>188.39599999999999</v>
      </c>
      <c r="E4028" s="90">
        <v>269.75</v>
      </c>
      <c r="F4028" s="90">
        <v>0</v>
      </c>
    </row>
    <row r="4029" spans="1:6" x14ac:dyDescent="0.2">
      <c r="A4029" s="89">
        <v>4027</v>
      </c>
      <c r="B4029" s="85" t="s">
        <v>6274</v>
      </c>
      <c r="C4029" s="100" t="s">
        <v>9431</v>
      </c>
      <c r="D4029" s="90">
        <v>33.912999999999997</v>
      </c>
      <c r="E4029" s="90">
        <v>48.500999999999998</v>
      </c>
      <c r="F4029" s="90">
        <v>0</v>
      </c>
    </row>
    <row r="4030" spans="1:6" ht="25.5" x14ac:dyDescent="0.2">
      <c r="A4030" s="89">
        <v>4028</v>
      </c>
      <c r="B4030" s="85" t="s">
        <v>1832</v>
      </c>
      <c r="C4030" s="100" t="s">
        <v>1833</v>
      </c>
      <c r="D4030" s="90">
        <v>520.82600000000002</v>
      </c>
      <c r="E4030" s="90">
        <v>747.68299999999999</v>
      </c>
      <c r="F4030" s="90">
        <v>0</v>
      </c>
    </row>
    <row r="4031" spans="1:6" x14ac:dyDescent="0.2">
      <c r="A4031" s="89">
        <v>4029</v>
      </c>
      <c r="B4031" s="85" t="s">
        <v>6275</v>
      </c>
      <c r="C4031" s="100" t="s">
        <v>9432</v>
      </c>
      <c r="D4031" s="90">
        <v>313.41699999999997</v>
      </c>
      <c r="E4031" s="90">
        <v>869.60500000000002</v>
      </c>
      <c r="F4031" s="90">
        <v>0</v>
      </c>
    </row>
    <row r="4032" spans="1:6" x14ac:dyDescent="0.2">
      <c r="A4032" s="89">
        <v>4030</v>
      </c>
      <c r="B4032" s="85" t="s">
        <v>6276</v>
      </c>
      <c r="C4032" s="100" t="s">
        <v>9433</v>
      </c>
      <c r="D4032" s="90">
        <v>1.3240000000000001</v>
      </c>
      <c r="E4032" s="90">
        <v>21112.644</v>
      </c>
      <c r="F4032" s="90">
        <v>0</v>
      </c>
    </row>
    <row r="4033" spans="1:6" x14ac:dyDescent="0.2">
      <c r="A4033" s="89">
        <v>4031</v>
      </c>
      <c r="B4033" s="85" t="s">
        <v>6277</v>
      </c>
      <c r="C4033" s="100" t="s">
        <v>9434</v>
      </c>
      <c r="D4033" s="90">
        <v>0</v>
      </c>
      <c r="E4033" s="90">
        <v>17074.768</v>
      </c>
      <c r="F4033" s="90">
        <v>6252.6109999999999</v>
      </c>
    </row>
    <row r="4034" spans="1:6" x14ac:dyDescent="0.2">
      <c r="A4034" s="89">
        <v>4032</v>
      </c>
      <c r="B4034" s="85" t="s">
        <v>6278</v>
      </c>
      <c r="C4034" s="100" t="s">
        <v>9435</v>
      </c>
      <c r="D4034" s="90">
        <v>0</v>
      </c>
      <c r="E4034" s="90">
        <v>5564.8040000000001</v>
      </c>
      <c r="F4034" s="90">
        <v>2038.327</v>
      </c>
    </row>
    <row r="4035" spans="1:6" x14ac:dyDescent="0.2">
      <c r="A4035" s="89">
        <v>4033</v>
      </c>
      <c r="B4035" s="85" t="s">
        <v>6279</v>
      </c>
      <c r="C4035" s="100" t="s">
        <v>9436</v>
      </c>
      <c r="D4035" s="90">
        <v>0</v>
      </c>
      <c r="E4035" s="90">
        <v>25385.308000000001</v>
      </c>
      <c r="F4035" s="90">
        <v>9297.7389999999996</v>
      </c>
    </row>
    <row r="4036" spans="1:6" x14ac:dyDescent="0.2">
      <c r="A4036" s="89">
        <v>4034</v>
      </c>
      <c r="B4036" s="85" t="s">
        <v>6280</v>
      </c>
      <c r="C4036" s="100" t="s">
        <v>9437</v>
      </c>
      <c r="D4036" s="90">
        <v>0</v>
      </c>
      <c r="E4036" s="90">
        <v>35831.915999999997</v>
      </c>
      <c r="F4036" s="90">
        <v>13117.571</v>
      </c>
    </row>
    <row r="4037" spans="1:6" x14ac:dyDescent="0.2">
      <c r="A4037" s="89">
        <v>4035</v>
      </c>
      <c r="B4037" s="85" t="s">
        <v>6281</v>
      </c>
      <c r="C4037" s="100" t="s">
        <v>9438</v>
      </c>
      <c r="D4037" s="90">
        <v>0</v>
      </c>
      <c r="E4037" s="90">
        <v>44090.576000000001</v>
      </c>
      <c r="F4037" s="90">
        <v>16145.826999999999</v>
      </c>
    </row>
    <row r="4038" spans="1:6" x14ac:dyDescent="0.2">
      <c r="A4038" s="89">
        <v>4036</v>
      </c>
      <c r="B4038" s="85" t="s">
        <v>6282</v>
      </c>
      <c r="C4038" s="100" t="s">
        <v>9439</v>
      </c>
      <c r="D4038" s="90">
        <v>0</v>
      </c>
      <c r="E4038" s="90">
        <v>678.50300000000004</v>
      </c>
      <c r="F4038" s="90">
        <v>248.399</v>
      </c>
    </row>
    <row r="4039" spans="1:6" ht="25.5" x14ac:dyDescent="0.2">
      <c r="A4039" s="89">
        <v>4037</v>
      </c>
      <c r="B4039" s="85" t="s">
        <v>1834</v>
      </c>
      <c r="C4039" s="100" t="s">
        <v>1835</v>
      </c>
      <c r="D4039" s="90">
        <v>0.29399999999999998</v>
      </c>
      <c r="E4039" s="90">
        <v>345824.51199999999</v>
      </c>
      <c r="F4039" s="90">
        <v>126672.736</v>
      </c>
    </row>
    <row r="4040" spans="1:6" x14ac:dyDescent="0.2">
      <c r="A4040" s="89">
        <v>4038</v>
      </c>
      <c r="B4040" s="85" t="s">
        <v>6283</v>
      </c>
      <c r="C4040" s="100" t="s">
        <v>9440</v>
      </c>
      <c r="D4040" s="90">
        <v>0</v>
      </c>
      <c r="E4040" s="90">
        <v>201.239</v>
      </c>
      <c r="F4040" s="90">
        <v>73.667000000000002</v>
      </c>
    </row>
    <row r="4041" spans="1:6" x14ac:dyDescent="0.2">
      <c r="A4041" s="89">
        <v>4039</v>
      </c>
      <c r="B4041" s="85" t="s">
        <v>6284</v>
      </c>
      <c r="C4041" s="100" t="s">
        <v>9441</v>
      </c>
      <c r="D4041" s="90">
        <v>7228.2370000000001</v>
      </c>
      <c r="E4041" s="90">
        <v>19750.088</v>
      </c>
      <c r="F4041" s="90">
        <v>0</v>
      </c>
    </row>
    <row r="4042" spans="1:6" ht="25.5" x14ac:dyDescent="0.2">
      <c r="A4042" s="89">
        <v>4040</v>
      </c>
      <c r="B4042" s="85" t="s">
        <v>6285</v>
      </c>
      <c r="C4042" s="100" t="s">
        <v>9442</v>
      </c>
      <c r="D4042" s="90">
        <v>0</v>
      </c>
      <c r="E4042" s="90">
        <v>8067.2550000000001</v>
      </c>
      <c r="F4042" s="90">
        <v>2953.6210000000001</v>
      </c>
    </row>
    <row r="4043" spans="1:6" ht="25.5" x14ac:dyDescent="0.2">
      <c r="A4043" s="89">
        <v>4041</v>
      </c>
      <c r="B4043" s="85" t="s">
        <v>6286</v>
      </c>
      <c r="C4043" s="100" t="s">
        <v>6287</v>
      </c>
      <c r="D4043" s="90">
        <v>17.34</v>
      </c>
      <c r="E4043" s="90">
        <v>37870.127999999997</v>
      </c>
      <c r="F4043" s="90">
        <v>13863.538</v>
      </c>
    </row>
    <row r="4044" spans="1:6" x14ac:dyDescent="0.2">
      <c r="A4044" s="89">
        <v>4042</v>
      </c>
      <c r="B4044" s="85" t="s">
        <v>6288</v>
      </c>
      <c r="C4044" s="100" t="s">
        <v>9443</v>
      </c>
      <c r="D4044" s="90">
        <v>37619.536</v>
      </c>
      <c r="E4044" s="90">
        <v>102702.74400000001</v>
      </c>
      <c r="F4044" s="90">
        <v>0</v>
      </c>
    </row>
    <row r="4045" spans="1:6" x14ac:dyDescent="0.2">
      <c r="A4045" s="89">
        <v>4043</v>
      </c>
      <c r="B4045" s="85" t="s">
        <v>6289</v>
      </c>
      <c r="C4045" s="100" t="s">
        <v>9444</v>
      </c>
      <c r="D4045" s="90">
        <v>732.28300000000002</v>
      </c>
      <c r="E4045" s="90">
        <v>731.43600000000004</v>
      </c>
      <c r="F4045" s="90">
        <v>0</v>
      </c>
    </row>
    <row r="4046" spans="1:6" x14ac:dyDescent="0.2">
      <c r="A4046" s="89">
        <v>4044</v>
      </c>
      <c r="B4046" s="85" t="s">
        <v>6290</v>
      </c>
      <c r="C4046" s="100" t="s">
        <v>9445</v>
      </c>
      <c r="D4046" s="90">
        <v>4333.6610000000001</v>
      </c>
      <c r="E4046" s="90">
        <v>4336.4390000000003</v>
      </c>
      <c r="F4046" s="90">
        <v>0</v>
      </c>
    </row>
    <row r="4047" spans="1:6" x14ac:dyDescent="0.2">
      <c r="A4047" s="89">
        <v>4045</v>
      </c>
      <c r="B4047" s="85" t="s">
        <v>6291</v>
      </c>
      <c r="C4047" s="100" t="s">
        <v>9446</v>
      </c>
      <c r="D4047" s="90">
        <v>1148.902</v>
      </c>
      <c r="E4047" s="90">
        <v>1652.232</v>
      </c>
      <c r="F4047" s="90">
        <v>0</v>
      </c>
    </row>
    <row r="4048" spans="1:6" ht="25.5" x14ac:dyDescent="0.2">
      <c r="A4048" s="89">
        <v>4046</v>
      </c>
      <c r="B4048" s="85" t="s">
        <v>6292</v>
      </c>
      <c r="C4048" s="100" t="s">
        <v>6293</v>
      </c>
      <c r="D4048" s="90">
        <v>4279.9059999999999</v>
      </c>
      <c r="E4048" s="90">
        <v>6129.1120000000001</v>
      </c>
      <c r="F4048" s="90">
        <v>0</v>
      </c>
    </row>
    <row r="4049" spans="1:6" ht="25.5" x14ac:dyDescent="0.2">
      <c r="A4049" s="89">
        <v>4047</v>
      </c>
      <c r="B4049" s="85" t="s">
        <v>6294</v>
      </c>
      <c r="C4049" s="100" t="s">
        <v>6295</v>
      </c>
      <c r="D4049" s="90">
        <v>8044.098</v>
      </c>
      <c r="E4049" s="90">
        <v>11559.798000000001</v>
      </c>
      <c r="F4049" s="90">
        <v>0</v>
      </c>
    </row>
    <row r="4050" spans="1:6" ht="25.5" x14ac:dyDescent="0.2">
      <c r="A4050" s="89">
        <v>4048</v>
      </c>
      <c r="B4050" s="85" t="s">
        <v>6296</v>
      </c>
      <c r="C4050" s="100" t="s">
        <v>6297</v>
      </c>
      <c r="D4050" s="90">
        <v>517.41399999999999</v>
      </c>
      <c r="E4050" s="90">
        <v>740.92600000000004</v>
      </c>
      <c r="F4050" s="90">
        <v>0</v>
      </c>
    </row>
    <row r="4051" spans="1:6" x14ac:dyDescent="0.2">
      <c r="A4051" s="89">
        <v>4049</v>
      </c>
      <c r="B4051" s="85" t="s">
        <v>6298</v>
      </c>
      <c r="C4051" s="100" t="s">
        <v>9447</v>
      </c>
      <c r="D4051" s="90">
        <v>1847.171</v>
      </c>
      <c r="E4051" s="90">
        <v>2643.279</v>
      </c>
      <c r="F4051" s="90">
        <v>0</v>
      </c>
    </row>
    <row r="4052" spans="1:6" ht="25.5" x14ac:dyDescent="0.2">
      <c r="A4052" s="89">
        <v>4050</v>
      </c>
      <c r="B4052" s="85" t="s">
        <v>6299</v>
      </c>
      <c r="C4052" s="100" t="s">
        <v>6300</v>
      </c>
      <c r="D4052" s="90">
        <v>178.101</v>
      </c>
      <c r="E4052" s="90">
        <v>254.857</v>
      </c>
      <c r="F4052" s="90">
        <v>0</v>
      </c>
    </row>
    <row r="4053" spans="1:6" ht="25.5" x14ac:dyDescent="0.2">
      <c r="A4053" s="89">
        <v>4051</v>
      </c>
      <c r="B4053" s="85" t="s">
        <v>6301</v>
      </c>
      <c r="C4053" s="100" t="s">
        <v>6302</v>
      </c>
      <c r="D4053" s="90">
        <v>16.920000000000002</v>
      </c>
      <c r="E4053" s="90">
        <v>24.324000000000002</v>
      </c>
      <c r="F4053" s="90">
        <v>0</v>
      </c>
    </row>
    <row r="4054" spans="1:6" ht="25.5" x14ac:dyDescent="0.2">
      <c r="A4054" s="89">
        <v>4052</v>
      </c>
      <c r="B4054" s="85" t="s">
        <v>6303</v>
      </c>
      <c r="C4054" s="100" t="s">
        <v>9448</v>
      </c>
      <c r="D4054" s="90">
        <v>848.9</v>
      </c>
      <c r="E4054" s="90">
        <v>1216.674</v>
      </c>
      <c r="F4054" s="90">
        <v>0</v>
      </c>
    </row>
    <row r="4055" spans="1:6" ht="25.5" x14ac:dyDescent="0.2">
      <c r="A4055" s="89">
        <v>4053</v>
      </c>
      <c r="B4055" s="85" t="s">
        <v>6304</v>
      </c>
      <c r="C4055" s="100" t="s">
        <v>6305</v>
      </c>
      <c r="D4055" s="90">
        <v>0</v>
      </c>
      <c r="E4055" s="90">
        <v>6566.076</v>
      </c>
      <c r="F4055" s="90">
        <v>0</v>
      </c>
    </row>
    <row r="4056" spans="1:6" x14ac:dyDescent="0.2">
      <c r="A4056" s="89">
        <v>4054</v>
      </c>
      <c r="B4056" s="85" t="s">
        <v>6306</v>
      </c>
      <c r="C4056" s="100" t="s">
        <v>9449</v>
      </c>
      <c r="D4056" s="90">
        <v>387.86599999999999</v>
      </c>
      <c r="E4056" s="90">
        <v>200.70699999999999</v>
      </c>
      <c r="F4056" s="90">
        <v>0</v>
      </c>
    </row>
    <row r="4057" spans="1:6" ht="25.5" x14ac:dyDescent="0.2">
      <c r="A4057" s="89">
        <v>4055</v>
      </c>
      <c r="B4057" s="85" t="s">
        <v>6307</v>
      </c>
      <c r="C4057" s="100" t="s">
        <v>6308</v>
      </c>
      <c r="D4057" s="90">
        <v>0</v>
      </c>
      <c r="E4057" s="90">
        <v>63103.504000000001</v>
      </c>
      <c r="F4057" s="90">
        <v>0</v>
      </c>
    </row>
    <row r="4058" spans="1:6" x14ac:dyDescent="0.2">
      <c r="A4058" s="89">
        <v>4056</v>
      </c>
      <c r="B4058" s="85" t="s">
        <v>6309</v>
      </c>
      <c r="C4058" s="100" t="s">
        <v>9450</v>
      </c>
      <c r="D4058" s="90">
        <v>2844.683</v>
      </c>
      <c r="E4058" s="90">
        <v>1602.6579999999999</v>
      </c>
      <c r="F4058" s="90">
        <v>0</v>
      </c>
    </row>
    <row r="4059" spans="1:6" ht="25.5" x14ac:dyDescent="0.2">
      <c r="A4059" s="89">
        <v>4057</v>
      </c>
      <c r="B4059" s="85" t="s">
        <v>6310</v>
      </c>
      <c r="C4059" s="100" t="s">
        <v>6311</v>
      </c>
      <c r="D4059" s="90">
        <v>0</v>
      </c>
      <c r="E4059" s="90">
        <v>2193.123</v>
      </c>
      <c r="F4059" s="90">
        <v>1533.63</v>
      </c>
    </row>
    <row r="4060" spans="1:6" x14ac:dyDescent="0.2">
      <c r="A4060" s="89">
        <v>4058</v>
      </c>
      <c r="B4060" s="85" t="s">
        <v>6312</v>
      </c>
      <c r="C4060" s="100" t="s">
        <v>9451</v>
      </c>
      <c r="D4060" s="90">
        <v>9202.9509999999991</v>
      </c>
      <c r="E4060" s="90">
        <v>13163.213</v>
      </c>
      <c r="F4060" s="90">
        <v>0</v>
      </c>
    </row>
    <row r="4061" spans="1:6" ht="25.5" x14ac:dyDescent="0.2">
      <c r="A4061" s="89">
        <v>4059</v>
      </c>
      <c r="B4061" s="85" t="s">
        <v>6313</v>
      </c>
      <c r="C4061" s="100" t="s">
        <v>6314</v>
      </c>
      <c r="D4061" s="90">
        <v>64302.368000000002</v>
      </c>
      <c r="E4061" s="90">
        <v>64089.864000000001</v>
      </c>
      <c r="F4061" s="90">
        <v>0</v>
      </c>
    </row>
    <row r="4062" spans="1:6" x14ac:dyDescent="0.2">
      <c r="A4062" s="89">
        <v>4060</v>
      </c>
      <c r="B4062" s="85" t="s">
        <v>1836</v>
      </c>
      <c r="C4062" s="100" t="s">
        <v>9452</v>
      </c>
      <c r="D4062" s="90">
        <v>53610.936000000002</v>
      </c>
      <c r="E4062" s="90">
        <v>74989.631999999998</v>
      </c>
      <c r="F4062" s="90">
        <v>27461.62</v>
      </c>
    </row>
    <row r="4063" spans="1:6" x14ac:dyDescent="0.2">
      <c r="A4063" s="89">
        <v>4061</v>
      </c>
      <c r="B4063" s="85" t="s">
        <v>1837</v>
      </c>
      <c r="C4063" s="100" t="s">
        <v>9453</v>
      </c>
      <c r="D4063" s="90">
        <v>133208.6</v>
      </c>
      <c r="E4063" s="90">
        <v>73002.92</v>
      </c>
      <c r="F4063" s="90">
        <v>26731.108</v>
      </c>
    </row>
    <row r="4064" spans="1:6" x14ac:dyDescent="0.2">
      <c r="A4064" s="89">
        <v>4062</v>
      </c>
      <c r="B4064" s="85" t="s">
        <v>6315</v>
      </c>
      <c r="C4064" s="100" t="s">
        <v>9454</v>
      </c>
      <c r="D4064" s="90">
        <v>632.07399999999996</v>
      </c>
      <c r="E4064" s="90">
        <v>633.03099999999995</v>
      </c>
      <c r="F4064" s="90">
        <v>0</v>
      </c>
    </row>
    <row r="4065" spans="1:6" ht="25.5" x14ac:dyDescent="0.2">
      <c r="A4065" s="89">
        <v>4063</v>
      </c>
      <c r="B4065" s="85" t="s">
        <v>6316</v>
      </c>
      <c r="C4065" s="100" t="s">
        <v>6317</v>
      </c>
      <c r="D4065" s="90">
        <v>47753.432000000001</v>
      </c>
      <c r="E4065" s="90">
        <v>68564.160000000003</v>
      </c>
      <c r="F4065" s="90">
        <v>0</v>
      </c>
    </row>
    <row r="4066" spans="1:6" x14ac:dyDescent="0.2">
      <c r="A4066" s="89">
        <v>4064</v>
      </c>
      <c r="B4066" s="85" t="s">
        <v>6318</v>
      </c>
      <c r="C4066" s="100" t="s">
        <v>9455</v>
      </c>
      <c r="D4066" s="90">
        <v>0</v>
      </c>
      <c r="E4066" s="90">
        <v>234961.93599999999</v>
      </c>
      <c r="F4066" s="90">
        <v>235727.95199999999</v>
      </c>
    </row>
    <row r="4067" spans="1:6" ht="25.5" x14ac:dyDescent="0.2">
      <c r="A4067" s="89">
        <v>4065</v>
      </c>
      <c r="B4067" s="85" t="s">
        <v>6319</v>
      </c>
      <c r="C4067" s="100" t="s">
        <v>6320</v>
      </c>
      <c r="D4067" s="90">
        <v>2060.8470000000002</v>
      </c>
      <c r="E4067" s="90">
        <v>5722.1059999999998</v>
      </c>
      <c r="F4067" s="90">
        <v>0</v>
      </c>
    </row>
    <row r="4068" spans="1:6" ht="25.5" x14ac:dyDescent="0.2">
      <c r="A4068" s="89">
        <v>4066</v>
      </c>
      <c r="B4068" s="85" t="s">
        <v>6321</v>
      </c>
      <c r="C4068" s="100" t="s">
        <v>9456</v>
      </c>
      <c r="D4068" s="90">
        <v>79.135999999999996</v>
      </c>
      <c r="E4068" s="90">
        <v>78.953000000000003</v>
      </c>
      <c r="F4068" s="90">
        <v>0</v>
      </c>
    </row>
    <row r="4069" spans="1:6" ht="25.5" x14ac:dyDescent="0.2">
      <c r="A4069" s="89">
        <v>4067</v>
      </c>
      <c r="B4069" s="85" t="s">
        <v>6322</v>
      </c>
      <c r="C4069" s="100" t="s">
        <v>6323</v>
      </c>
      <c r="D4069" s="90">
        <v>2419.3029999999999</v>
      </c>
      <c r="E4069" s="90">
        <v>2433.9760000000001</v>
      </c>
      <c r="F4069" s="90">
        <v>0</v>
      </c>
    </row>
    <row r="4070" spans="1:6" ht="25.5" x14ac:dyDescent="0.2">
      <c r="A4070" s="89">
        <v>4068</v>
      </c>
      <c r="B4070" s="85" t="s">
        <v>6324</v>
      </c>
      <c r="C4070" s="100" t="s">
        <v>6325</v>
      </c>
      <c r="D4070" s="90">
        <v>69.927000000000007</v>
      </c>
      <c r="E4070" s="90">
        <v>69.885000000000005</v>
      </c>
      <c r="F4070" s="90">
        <v>0</v>
      </c>
    </row>
    <row r="4071" spans="1:6" ht="25.5" x14ac:dyDescent="0.2">
      <c r="A4071" s="89">
        <v>4069</v>
      </c>
      <c r="B4071" s="85" t="s">
        <v>6326</v>
      </c>
      <c r="C4071" s="100" t="s">
        <v>9457</v>
      </c>
      <c r="D4071" s="90">
        <v>4213.7380000000003</v>
      </c>
      <c r="E4071" s="90">
        <v>6018.4949999999999</v>
      </c>
      <c r="F4071" s="90">
        <v>0</v>
      </c>
    </row>
    <row r="4072" spans="1:6" ht="25.5" x14ac:dyDescent="0.2">
      <c r="A4072" s="89">
        <v>4070</v>
      </c>
      <c r="B4072" s="85" t="s">
        <v>1838</v>
      </c>
      <c r="C4072" s="100" t="s">
        <v>1839</v>
      </c>
      <c r="D4072" s="90">
        <v>1.4E-2</v>
      </c>
      <c r="E4072" s="90">
        <v>1274.8030000000001</v>
      </c>
      <c r="F4072" s="90">
        <v>890.75900000000001</v>
      </c>
    </row>
    <row r="4073" spans="1:6" ht="25.5" x14ac:dyDescent="0.2">
      <c r="A4073" s="89">
        <v>4071</v>
      </c>
      <c r="B4073" s="85" t="s">
        <v>6327</v>
      </c>
      <c r="C4073" s="100" t="s">
        <v>6328</v>
      </c>
      <c r="D4073" s="90">
        <v>2982.6509999999998</v>
      </c>
      <c r="E4073" s="90">
        <v>4298.3649999999998</v>
      </c>
      <c r="F4073" s="90">
        <v>0</v>
      </c>
    </row>
    <row r="4074" spans="1:6" x14ac:dyDescent="0.2">
      <c r="A4074" s="89">
        <v>4072</v>
      </c>
      <c r="B4074" s="85" t="s">
        <v>6329</v>
      </c>
      <c r="C4074" s="100" t="s">
        <v>9458</v>
      </c>
      <c r="D4074" s="90">
        <v>0</v>
      </c>
      <c r="E4074" s="90">
        <v>552.88499999999999</v>
      </c>
      <c r="F4074" s="90">
        <v>385.70400000000001</v>
      </c>
    </row>
    <row r="4075" spans="1:6" ht="25.5" x14ac:dyDescent="0.2">
      <c r="A4075" s="89">
        <v>4073</v>
      </c>
      <c r="B4075" s="85" t="s">
        <v>6330</v>
      </c>
      <c r="C4075" s="100" t="s">
        <v>6331</v>
      </c>
      <c r="D4075" s="90">
        <v>0</v>
      </c>
      <c r="E4075" s="90">
        <v>1106.5260000000001</v>
      </c>
      <c r="F4075" s="90">
        <v>772.31500000000005</v>
      </c>
    </row>
    <row r="4076" spans="1:6" x14ac:dyDescent="0.2">
      <c r="A4076" s="89">
        <v>4074</v>
      </c>
      <c r="B4076" s="85" t="s">
        <v>6332</v>
      </c>
      <c r="C4076" s="100" t="s">
        <v>9459</v>
      </c>
      <c r="D4076" s="90">
        <v>0</v>
      </c>
      <c r="E4076" s="90">
        <v>13.194000000000001</v>
      </c>
      <c r="F4076" s="90">
        <v>9.1820000000000004</v>
      </c>
    </row>
    <row r="4077" spans="1:6" ht="25.5" x14ac:dyDescent="0.2">
      <c r="A4077" s="89">
        <v>4075</v>
      </c>
      <c r="B4077" s="85" t="s">
        <v>6333</v>
      </c>
      <c r="C4077" s="100" t="s">
        <v>9460</v>
      </c>
      <c r="D4077" s="90">
        <v>0</v>
      </c>
      <c r="E4077" s="90">
        <v>2.0739999999999998</v>
      </c>
      <c r="F4077" s="90">
        <v>1.4490000000000001</v>
      </c>
    </row>
    <row r="4078" spans="1:6" ht="25.5" x14ac:dyDescent="0.2">
      <c r="A4078" s="89">
        <v>4076</v>
      </c>
      <c r="B4078" s="85" t="s">
        <v>6334</v>
      </c>
      <c r="C4078" s="100" t="s">
        <v>6335</v>
      </c>
      <c r="D4078" s="90">
        <v>0</v>
      </c>
      <c r="E4078" s="90">
        <v>0.58099999999999996</v>
      </c>
      <c r="F4078" s="90">
        <v>0.40600000000000003</v>
      </c>
    </row>
    <row r="4079" spans="1:6" ht="25.5" x14ac:dyDescent="0.2">
      <c r="A4079" s="89">
        <v>4077</v>
      </c>
      <c r="B4079" s="85" t="s">
        <v>6336</v>
      </c>
      <c r="C4079" s="100" t="s">
        <v>6337</v>
      </c>
      <c r="D4079" s="90">
        <v>0</v>
      </c>
      <c r="E4079" s="90">
        <v>14.531000000000001</v>
      </c>
      <c r="F4079" s="90">
        <v>10.446999999999999</v>
      </c>
    </row>
    <row r="4080" spans="1:6" ht="25.5" x14ac:dyDescent="0.2">
      <c r="A4080" s="89">
        <v>4078</v>
      </c>
      <c r="B4080" s="85" t="s">
        <v>6338</v>
      </c>
      <c r="C4080" s="100" t="s">
        <v>6339</v>
      </c>
      <c r="D4080" s="90">
        <v>0</v>
      </c>
      <c r="E4080" s="90">
        <v>3.18</v>
      </c>
      <c r="F4080" s="90">
        <v>2.1779999999999999</v>
      </c>
    </row>
    <row r="4081" spans="1:6" x14ac:dyDescent="0.2">
      <c r="A4081" s="89">
        <v>4079</v>
      </c>
      <c r="B4081" s="85" t="s">
        <v>6340</v>
      </c>
      <c r="C4081" s="100" t="s">
        <v>9461</v>
      </c>
      <c r="D4081" s="90">
        <v>39.978999999999999</v>
      </c>
      <c r="E4081" s="90">
        <v>836.04700000000003</v>
      </c>
      <c r="F4081" s="90">
        <v>583.76800000000003</v>
      </c>
    </row>
    <row r="4082" spans="1:6" ht="25.5" x14ac:dyDescent="0.2">
      <c r="A4082" s="89">
        <v>4080</v>
      </c>
      <c r="B4082" s="85" t="s">
        <v>6341</v>
      </c>
      <c r="C4082" s="100" t="s">
        <v>9462</v>
      </c>
      <c r="D4082" s="90">
        <v>19.044</v>
      </c>
      <c r="E4082" s="90">
        <v>261.74099999999999</v>
      </c>
      <c r="F4082" s="90">
        <v>182.77</v>
      </c>
    </row>
    <row r="4083" spans="1:6" x14ac:dyDescent="0.2">
      <c r="A4083" s="89">
        <v>4081</v>
      </c>
      <c r="B4083" s="85" t="s">
        <v>6342</v>
      </c>
      <c r="C4083" s="100" t="s">
        <v>9463</v>
      </c>
      <c r="D4083" s="90">
        <v>0</v>
      </c>
      <c r="E4083" s="90">
        <v>37.198999999999998</v>
      </c>
      <c r="F4083" s="90">
        <v>25.922999999999998</v>
      </c>
    </row>
    <row r="4084" spans="1:6" x14ac:dyDescent="0.2">
      <c r="A4084" s="89">
        <v>4082</v>
      </c>
      <c r="B4084" s="85" t="s">
        <v>6343</v>
      </c>
      <c r="C4084" s="100" t="s">
        <v>9464</v>
      </c>
      <c r="D4084" s="90">
        <v>28.936</v>
      </c>
      <c r="E4084" s="90">
        <v>42.710999999999999</v>
      </c>
      <c r="F4084" s="90">
        <v>29.835000000000001</v>
      </c>
    </row>
    <row r="4085" spans="1:6" ht="25.5" x14ac:dyDescent="0.2">
      <c r="A4085" s="89">
        <v>4083</v>
      </c>
      <c r="B4085" s="85" t="s">
        <v>6344</v>
      </c>
      <c r="C4085" s="100" t="s">
        <v>9465</v>
      </c>
      <c r="D4085" s="90">
        <v>0</v>
      </c>
      <c r="E4085" s="90">
        <v>15.71</v>
      </c>
      <c r="F4085" s="90">
        <v>11.278</v>
      </c>
    </row>
    <row r="4086" spans="1:6" ht="25.5" x14ac:dyDescent="0.2">
      <c r="A4086" s="89">
        <v>4084</v>
      </c>
      <c r="B4086" s="85" t="s">
        <v>6345</v>
      </c>
      <c r="C4086" s="100" t="s">
        <v>9466</v>
      </c>
      <c r="D4086" s="90">
        <v>0</v>
      </c>
      <c r="E4086" s="90">
        <v>23.901</v>
      </c>
      <c r="F4086" s="90">
        <v>16.594999999999999</v>
      </c>
    </row>
    <row r="4087" spans="1:6" ht="25.5" x14ac:dyDescent="0.2">
      <c r="A4087" s="89">
        <v>4085</v>
      </c>
      <c r="B4087" s="85" t="s">
        <v>6346</v>
      </c>
      <c r="C4087" s="100" t="s">
        <v>6347</v>
      </c>
      <c r="D4087" s="90">
        <v>0</v>
      </c>
      <c r="E4087" s="90">
        <v>1.2889999999999999</v>
      </c>
      <c r="F4087" s="90">
        <v>0.90200000000000002</v>
      </c>
    </row>
    <row r="4088" spans="1:6" ht="25.5" x14ac:dyDescent="0.2">
      <c r="A4088" s="89">
        <v>4086</v>
      </c>
      <c r="B4088" s="85" t="s">
        <v>6348</v>
      </c>
      <c r="C4088" s="100" t="s">
        <v>6347</v>
      </c>
      <c r="D4088" s="90">
        <v>0</v>
      </c>
      <c r="E4088" s="90">
        <v>2.4489999999999998</v>
      </c>
      <c r="F4088" s="90">
        <v>1.6679999999999999</v>
      </c>
    </row>
    <row r="4089" spans="1:6" ht="25.5" x14ac:dyDescent="0.2">
      <c r="A4089" s="89">
        <v>4087</v>
      </c>
      <c r="B4089" s="85" t="s">
        <v>6349</v>
      </c>
      <c r="C4089" s="100" t="s">
        <v>6350</v>
      </c>
      <c r="D4089" s="90">
        <v>0.57399999999999995</v>
      </c>
      <c r="E4089" s="90">
        <v>230.946</v>
      </c>
      <c r="F4089" s="90">
        <v>161.13800000000001</v>
      </c>
    </row>
    <row r="4090" spans="1:6" ht="25.5" x14ac:dyDescent="0.2">
      <c r="A4090" s="89">
        <v>4088</v>
      </c>
      <c r="B4090" s="85" t="s">
        <v>6351</v>
      </c>
      <c r="C4090" s="100" t="s">
        <v>6352</v>
      </c>
      <c r="D4090" s="90">
        <v>0</v>
      </c>
      <c r="E4090" s="90">
        <v>12.718999999999999</v>
      </c>
      <c r="F4090" s="90">
        <v>8.8770000000000007</v>
      </c>
    </row>
    <row r="4091" spans="1:6" x14ac:dyDescent="0.2">
      <c r="A4091" s="89">
        <v>4089</v>
      </c>
      <c r="B4091" s="85" t="s">
        <v>6353</v>
      </c>
      <c r="C4091" s="100" t="s">
        <v>9467</v>
      </c>
      <c r="D4091" s="90">
        <v>0.40100000000000002</v>
      </c>
      <c r="E4091" s="90">
        <v>1063.6859999999999</v>
      </c>
      <c r="F4091" s="90">
        <v>745.23199999999997</v>
      </c>
    </row>
    <row r="4092" spans="1:6" x14ac:dyDescent="0.2">
      <c r="A4092" s="89">
        <v>4090</v>
      </c>
      <c r="B4092" s="85" t="s">
        <v>6354</v>
      </c>
      <c r="C4092" s="100" t="s">
        <v>9468</v>
      </c>
      <c r="D4092" s="90">
        <v>4564.1390000000001</v>
      </c>
      <c r="E4092" s="90">
        <v>4721.9960000000001</v>
      </c>
      <c r="F4092" s="90">
        <v>0</v>
      </c>
    </row>
    <row r="4093" spans="1:6" x14ac:dyDescent="0.2">
      <c r="A4093" s="89">
        <v>4091</v>
      </c>
      <c r="B4093" s="85" t="s">
        <v>6355</v>
      </c>
      <c r="C4093" s="100" t="s">
        <v>9469</v>
      </c>
      <c r="D4093" s="90">
        <v>5960.1989999999996</v>
      </c>
      <c r="E4093" s="90">
        <v>6728.3140000000003</v>
      </c>
      <c r="F4093" s="90">
        <v>0</v>
      </c>
    </row>
    <row r="4094" spans="1:6" x14ac:dyDescent="0.2">
      <c r="A4094" s="89">
        <v>4092</v>
      </c>
      <c r="B4094" s="85" t="s">
        <v>6356</v>
      </c>
      <c r="C4094" s="100" t="s">
        <v>9470</v>
      </c>
      <c r="D4094" s="90">
        <v>4439.4040000000005</v>
      </c>
      <c r="E4094" s="90">
        <v>1328.4590000000001</v>
      </c>
      <c r="F4094" s="90">
        <v>0</v>
      </c>
    </row>
    <row r="4095" spans="1:6" ht="25.5" x14ac:dyDescent="0.2">
      <c r="A4095" s="89">
        <v>4093</v>
      </c>
      <c r="B4095" s="85" t="s">
        <v>6357</v>
      </c>
      <c r="C4095" s="100" t="s">
        <v>9471</v>
      </c>
      <c r="D4095" s="90">
        <v>2457.009</v>
      </c>
      <c r="E4095" s="90">
        <v>1830.049</v>
      </c>
      <c r="F4095" s="90">
        <v>0</v>
      </c>
    </row>
    <row r="4096" spans="1:6" ht="25.5" x14ac:dyDescent="0.2">
      <c r="A4096" s="89">
        <v>4094</v>
      </c>
      <c r="B4096" s="85" t="s">
        <v>6358</v>
      </c>
      <c r="C4096" s="100" t="s">
        <v>6359</v>
      </c>
      <c r="D4096" s="90">
        <v>1411.3910000000001</v>
      </c>
      <c r="E4096" s="90">
        <v>1261.923</v>
      </c>
      <c r="F4096" s="90">
        <v>0</v>
      </c>
    </row>
    <row r="4097" spans="1:6" ht="25.5" x14ac:dyDescent="0.2">
      <c r="A4097" s="89">
        <v>4095</v>
      </c>
      <c r="B4097" s="85" t="s">
        <v>6360</v>
      </c>
      <c r="C4097" s="100" t="s">
        <v>6361</v>
      </c>
      <c r="D4097" s="90">
        <v>4591.6750000000002</v>
      </c>
      <c r="E4097" s="90">
        <v>4315.7719999999999</v>
      </c>
      <c r="F4097" s="90">
        <v>0</v>
      </c>
    </row>
    <row r="4098" spans="1:6" x14ac:dyDescent="0.2">
      <c r="A4098" s="89">
        <v>4096</v>
      </c>
      <c r="B4098" s="85" t="s">
        <v>6362</v>
      </c>
      <c r="C4098" s="100" t="s">
        <v>9472</v>
      </c>
      <c r="D4098" s="90">
        <v>3644.0810000000001</v>
      </c>
      <c r="E4098" s="90">
        <v>3636.1669999999999</v>
      </c>
      <c r="F4098" s="90">
        <v>0</v>
      </c>
    </row>
    <row r="4099" spans="1:6" x14ac:dyDescent="0.2">
      <c r="A4099" s="89">
        <v>4097</v>
      </c>
      <c r="B4099" s="85" t="s">
        <v>6363</v>
      </c>
      <c r="C4099" s="100" t="s">
        <v>9473</v>
      </c>
      <c r="D4099" s="90">
        <v>32125.092000000001</v>
      </c>
      <c r="E4099" s="90">
        <v>31009.527999999998</v>
      </c>
      <c r="F4099" s="90">
        <v>0</v>
      </c>
    </row>
    <row r="4100" spans="1:6" ht="25.5" x14ac:dyDescent="0.2">
      <c r="A4100" s="89">
        <v>4098</v>
      </c>
      <c r="B4100" s="85" t="s">
        <v>6364</v>
      </c>
      <c r="C4100" s="100" t="s">
        <v>6365</v>
      </c>
      <c r="D4100" s="90">
        <v>33568.080000000002</v>
      </c>
      <c r="E4100" s="90">
        <v>33544.682000000001</v>
      </c>
      <c r="F4100" s="90">
        <v>0</v>
      </c>
    </row>
    <row r="4101" spans="1:6" x14ac:dyDescent="0.2">
      <c r="A4101" s="89">
        <v>4099</v>
      </c>
      <c r="B4101" s="85" t="s">
        <v>6366</v>
      </c>
      <c r="C4101" s="100" t="s">
        <v>9474</v>
      </c>
      <c r="D4101" s="90">
        <v>655.74400000000003</v>
      </c>
      <c r="E4101" s="90">
        <v>657.58100000000002</v>
      </c>
      <c r="F4101" s="90">
        <v>0</v>
      </c>
    </row>
    <row r="4102" spans="1:6" x14ac:dyDescent="0.2">
      <c r="A4102" s="89">
        <v>4100</v>
      </c>
      <c r="B4102" s="85" t="s">
        <v>1840</v>
      </c>
      <c r="C4102" s="100" t="s">
        <v>9475</v>
      </c>
      <c r="D4102" s="90">
        <v>17615.830000000002</v>
      </c>
      <c r="E4102" s="90">
        <v>17605.266</v>
      </c>
      <c r="F4102" s="90">
        <v>0</v>
      </c>
    </row>
    <row r="4103" spans="1:6" x14ac:dyDescent="0.2">
      <c r="A4103" s="89">
        <v>4101</v>
      </c>
      <c r="B4103" s="85" t="s">
        <v>6367</v>
      </c>
      <c r="C4103" s="100" t="s">
        <v>9476</v>
      </c>
      <c r="D4103" s="90">
        <v>354.31</v>
      </c>
      <c r="E4103" s="90">
        <v>35389.432000000001</v>
      </c>
      <c r="F4103" s="90">
        <v>35783.072</v>
      </c>
    </row>
    <row r="4104" spans="1:6" x14ac:dyDescent="0.2">
      <c r="A4104" s="89">
        <v>4102</v>
      </c>
      <c r="B4104" s="85" t="s">
        <v>6368</v>
      </c>
      <c r="C4104" s="100" t="s">
        <v>9477</v>
      </c>
      <c r="D4104" s="90">
        <v>5697.4610000000002</v>
      </c>
      <c r="E4104" s="90">
        <v>5554.3</v>
      </c>
      <c r="F4104" s="90">
        <v>0</v>
      </c>
    </row>
    <row r="4105" spans="1:6" x14ac:dyDescent="0.2">
      <c r="A4105" s="89">
        <v>4103</v>
      </c>
      <c r="B4105" s="85" t="s">
        <v>6369</v>
      </c>
      <c r="C4105" s="100" t="s">
        <v>9478</v>
      </c>
      <c r="D4105" s="90">
        <v>20.314</v>
      </c>
      <c r="E4105" s="90">
        <v>20995.723999999998</v>
      </c>
      <c r="F4105" s="90">
        <v>21053.563999999998</v>
      </c>
    </row>
    <row r="4106" spans="1:6" ht="25.5" x14ac:dyDescent="0.2">
      <c r="A4106" s="89">
        <v>4104</v>
      </c>
      <c r="B4106" s="85" t="s">
        <v>6370</v>
      </c>
      <c r="C4106" s="100" t="s">
        <v>6371</v>
      </c>
      <c r="D4106" s="90">
        <v>8905.8310000000001</v>
      </c>
      <c r="E4106" s="90">
        <v>8826.1779999999999</v>
      </c>
      <c r="F4106" s="90">
        <v>0</v>
      </c>
    </row>
    <row r="4107" spans="1:6" ht="25.5" x14ac:dyDescent="0.2">
      <c r="A4107" s="89">
        <v>4105</v>
      </c>
      <c r="B4107" s="85" t="s">
        <v>6372</v>
      </c>
      <c r="C4107" s="100" t="s">
        <v>6373</v>
      </c>
      <c r="D4107" s="90">
        <v>62.529000000000003</v>
      </c>
      <c r="E4107" s="90">
        <v>11394.173000000001</v>
      </c>
      <c r="F4107" s="90">
        <v>11420.267</v>
      </c>
    </row>
    <row r="4108" spans="1:6" ht="25.5" x14ac:dyDescent="0.2">
      <c r="A4108" s="89">
        <v>4106</v>
      </c>
      <c r="B4108" s="85" t="s">
        <v>1841</v>
      </c>
      <c r="C4108" s="100" t="s">
        <v>1842</v>
      </c>
      <c r="D4108" s="90">
        <v>26040.651999999998</v>
      </c>
      <c r="E4108" s="90">
        <v>31892.312000000002</v>
      </c>
      <c r="F4108" s="90">
        <v>0</v>
      </c>
    </row>
    <row r="4109" spans="1:6" ht="25.5" x14ac:dyDescent="0.2">
      <c r="A4109" s="89">
        <v>4107</v>
      </c>
      <c r="B4109" s="85" t="s">
        <v>6374</v>
      </c>
      <c r="C4109" s="100" t="s">
        <v>1842</v>
      </c>
      <c r="D4109" s="90">
        <v>5107.4459999999999</v>
      </c>
      <c r="E4109" s="90">
        <v>5326.3770000000004</v>
      </c>
      <c r="F4109" s="90">
        <v>0</v>
      </c>
    </row>
    <row r="4110" spans="1:6" ht="25.5" x14ac:dyDescent="0.2">
      <c r="A4110" s="89">
        <v>4108</v>
      </c>
      <c r="B4110" s="85" t="s">
        <v>6375</v>
      </c>
      <c r="C4110" s="100" t="s">
        <v>6376</v>
      </c>
      <c r="D4110" s="90">
        <v>11746.236000000001</v>
      </c>
      <c r="E4110" s="90">
        <v>14117.826999999999</v>
      </c>
      <c r="F4110" s="90">
        <v>0</v>
      </c>
    </row>
    <row r="4111" spans="1:6" x14ac:dyDescent="0.2">
      <c r="A4111" s="89">
        <v>4109</v>
      </c>
      <c r="B4111" s="85" t="s">
        <v>1843</v>
      </c>
      <c r="C4111" s="100" t="s">
        <v>9479</v>
      </c>
      <c r="D4111" s="90">
        <v>16757.355</v>
      </c>
      <c r="E4111" s="90">
        <v>23862.223999999998</v>
      </c>
      <c r="F4111" s="90">
        <v>0</v>
      </c>
    </row>
    <row r="4112" spans="1:6" x14ac:dyDescent="0.2">
      <c r="A4112" s="89">
        <v>4110</v>
      </c>
      <c r="B4112" s="85" t="s">
        <v>6377</v>
      </c>
      <c r="C4112" s="100" t="s">
        <v>9480</v>
      </c>
      <c r="D4112" s="90">
        <v>1647.5419999999999</v>
      </c>
      <c r="E4112" s="90">
        <v>1668.8920000000001</v>
      </c>
      <c r="F4112" s="90">
        <v>0</v>
      </c>
    </row>
    <row r="4113" spans="1:6" ht="25.5" x14ac:dyDescent="0.2">
      <c r="A4113" s="89">
        <v>4111</v>
      </c>
      <c r="B4113" s="85" t="s">
        <v>6378</v>
      </c>
      <c r="C4113" s="100" t="s">
        <v>6379</v>
      </c>
      <c r="D4113" s="90">
        <v>1101.3230000000001</v>
      </c>
      <c r="E4113" s="90">
        <v>1102.1790000000001</v>
      </c>
      <c r="F4113" s="90">
        <v>0</v>
      </c>
    </row>
    <row r="4114" spans="1:6" ht="25.5" x14ac:dyDescent="0.2">
      <c r="A4114" s="89">
        <v>4112</v>
      </c>
      <c r="B4114" s="85" t="s">
        <v>6380</v>
      </c>
      <c r="C4114" s="100" t="s">
        <v>6381</v>
      </c>
      <c r="D4114" s="90">
        <v>1224.577</v>
      </c>
      <c r="E4114" s="90">
        <v>1233.1890000000001</v>
      </c>
      <c r="F4114" s="90">
        <v>0</v>
      </c>
    </row>
    <row r="4115" spans="1:6" ht="25.5" x14ac:dyDescent="0.2">
      <c r="A4115" s="89">
        <v>4113</v>
      </c>
      <c r="B4115" s="85" t="s">
        <v>6382</v>
      </c>
      <c r="C4115" s="100" t="s">
        <v>6383</v>
      </c>
      <c r="D4115" s="90">
        <v>29715.932000000001</v>
      </c>
      <c r="E4115" s="90">
        <v>29918.052</v>
      </c>
      <c r="F4115" s="90">
        <v>0</v>
      </c>
    </row>
    <row r="4116" spans="1:6" ht="25.5" x14ac:dyDescent="0.2">
      <c r="A4116" s="89">
        <v>4114</v>
      </c>
      <c r="B4116" s="85" t="s">
        <v>6384</v>
      </c>
      <c r="C4116" s="100" t="s">
        <v>6385</v>
      </c>
      <c r="D4116" s="90">
        <v>38298.656000000003</v>
      </c>
      <c r="E4116" s="90">
        <v>38347.800000000003</v>
      </c>
      <c r="F4116" s="90">
        <v>0</v>
      </c>
    </row>
    <row r="4117" spans="1:6" ht="25.5" x14ac:dyDescent="0.2">
      <c r="A4117" s="89">
        <v>4115</v>
      </c>
      <c r="B4117" s="85" t="s">
        <v>6386</v>
      </c>
      <c r="C4117" s="100" t="s">
        <v>9481</v>
      </c>
      <c r="D4117" s="90">
        <v>2031.2270000000001</v>
      </c>
      <c r="E4117" s="90">
        <v>2076.4769999999999</v>
      </c>
      <c r="F4117" s="90">
        <v>0</v>
      </c>
    </row>
    <row r="4118" spans="1:6" ht="25.5" x14ac:dyDescent="0.2">
      <c r="A4118" s="89">
        <v>4116</v>
      </c>
      <c r="B4118" s="85" t="s">
        <v>6387</v>
      </c>
      <c r="C4118" s="100" t="s">
        <v>6388</v>
      </c>
      <c r="D4118" s="90">
        <v>8014.7449999999999</v>
      </c>
      <c r="E4118" s="90">
        <v>8009.4309999999996</v>
      </c>
      <c r="F4118" s="90">
        <v>0</v>
      </c>
    </row>
    <row r="4119" spans="1:6" x14ac:dyDescent="0.2">
      <c r="A4119" s="89">
        <v>4117</v>
      </c>
      <c r="B4119" s="85" t="s">
        <v>6389</v>
      </c>
      <c r="C4119" s="100" t="s">
        <v>9482</v>
      </c>
      <c r="D4119" s="90">
        <v>4755.0469999999996</v>
      </c>
      <c r="E4119" s="90">
        <v>4746.33</v>
      </c>
      <c r="F4119" s="90">
        <v>0</v>
      </c>
    </row>
    <row r="4120" spans="1:6" x14ac:dyDescent="0.2">
      <c r="A4120" s="89">
        <v>4118</v>
      </c>
      <c r="B4120" s="85" t="s">
        <v>6390</v>
      </c>
      <c r="C4120" s="100" t="s">
        <v>9483</v>
      </c>
      <c r="D4120" s="90">
        <v>5802.7979999999998</v>
      </c>
      <c r="E4120" s="90">
        <v>5788.1869999999999</v>
      </c>
      <c r="F4120" s="90">
        <v>0</v>
      </c>
    </row>
    <row r="4121" spans="1:6" x14ac:dyDescent="0.2">
      <c r="A4121" s="89">
        <v>4119</v>
      </c>
      <c r="B4121" s="85" t="s">
        <v>6391</v>
      </c>
      <c r="C4121" s="100" t="s">
        <v>9484</v>
      </c>
      <c r="D4121" s="90">
        <v>1485.0119999999999</v>
      </c>
      <c r="E4121" s="90">
        <v>2150.4609999999998</v>
      </c>
      <c r="F4121" s="90">
        <v>0</v>
      </c>
    </row>
    <row r="4122" spans="1:6" ht="25.5" x14ac:dyDescent="0.2">
      <c r="A4122" s="89">
        <v>4120</v>
      </c>
      <c r="B4122" s="85" t="s">
        <v>6392</v>
      </c>
      <c r="C4122" s="100" t="s">
        <v>6393</v>
      </c>
      <c r="D4122" s="90">
        <v>18895.878000000001</v>
      </c>
      <c r="E4122" s="90">
        <v>28592.387999999999</v>
      </c>
      <c r="F4122" s="90">
        <v>10474.09</v>
      </c>
    </row>
    <row r="4123" spans="1:6" x14ac:dyDescent="0.2">
      <c r="A4123" s="89">
        <v>4121</v>
      </c>
      <c r="B4123" s="85" t="s">
        <v>6394</v>
      </c>
      <c r="C4123" s="100" t="s">
        <v>9485</v>
      </c>
      <c r="D4123" s="90">
        <v>1.867</v>
      </c>
      <c r="E4123" s="90">
        <v>5.0960000000000001</v>
      </c>
      <c r="F4123" s="90">
        <v>0</v>
      </c>
    </row>
    <row r="4124" spans="1:6" ht="25.5" x14ac:dyDescent="0.2">
      <c r="A4124" s="89">
        <v>4122</v>
      </c>
      <c r="B4124" s="85" t="s">
        <v>6395</v>
      </c>
      <c r="C4124" s="100" t="s">
        <v>6396</v>
      </c>
      <c r="D4124" s="90">
        <v>3331.2379999999998</v>
      </c>
      <c r="E4124" s="90">
        <v>3320.4810000000002</v>
      </c>
      <c r="F4124" s="90">
        <v>0</v>
      </c>
    </row>
    <row r="4125" spans="1:6" ht="25.5" x14ac:dyDescent="0.2">
      <c r="A4125" s="89">
        <v>4123</v>
      </c>
      <c r="B4125" s="85" t="s">
        <v>1844</v>
      </c>
      <c r="C4125" s="100" t="s">
        <v>1845</v>
      </c>
      <c r="D4125" s="90">
        <v>53.149000000000001</v>
      </c>
      <c r="E4125" s="90">
        <v>53.835999999999999</v>
      </c>
      <c r="F4125" s="90">
        <v>0</v>
      </c>
    </row>
    <row r="4126" spans="1:6" x14ac:dyDescent="0.2">
      <c r="A4126" s="89">
        <v>4124</v>
      </c>
      <c r="B4126" s="85" t="s">
        <v>6397</v>
      </c>
      <c r="C4126" s="100" t="s">
        <v>9486</v>
      </c>
      <c r="D4126" s="90">
        <v>10.583</v>
      </c>
      <c r="E4126" s="90">
        <v>10.685</v>
      </c>
      <c r="F4126" s="90">
        <v>0</v>
      </c>
    </row>
    <row r="4127" spans="1:6" x14ac:dyDescent="0.2">
      <c r="A4127" s="89">
        <v>4125</v>
      </c>
      <c r="B4127" s="85" t="s">
        <v>6398</v>
      </c>
      <c r="C4127" s="100" t="s">
        <v>9487</v>
      </c>
      <c r="D4127" s="90">
        <v>1.151</v>
      </c>
      <c r="E4127" s="90">
        <v>1.2</v>
      </c>
      <c r="F4127" s="90">
        <v>0</v>
      </c>
    </row>
    <row r="4128" spans="1:6" ht="25.5" x14ac:dyDescent="0.2">
      <c r="A4128" s="89">
        <v>4126</v>
      </c>
      <c r="B4128" s="85" t="s">
        <v>6399</v>
      </c>
      <c r="C4128" s="100" t="s">
        <v>6400</v>
      </c>
      <c r="D4128" s="90">
        <v>59.418999999999997</v>
      </c>
      <c r="E4128" s="90">
        <v>59.351999999999997</v>
      </c>
      <c r="F4128" s="90">
        <v>0</v>
      </c>
    </row>
    <row r="4129" spans="1:6" x14ac:dyDescent="0.2">
      <c r="A4129" s="89">
        <v>4127</v>
      </c>
      <c r="B4129" s="85" t="s">
        <v>6401</v>
      </c>
      <c r="C4129" s="100" t="s">
        <v>9488</v>
      </c>
      <c r="D4129" s="90">
        <v>27.126999999999999</v>
      </c>
      <c r="E4129" s="90">
        <v>27.137</v>
      </c>
      <c r="F4129" s="90">
        <v>0</v>
      </c>
    </row>
    <row r="4130" spans="1:6" x14ac:dyDescent="0.2">
      <c r="A4130" s="89">
        <v>4128</v>
      </c>
      <c r="B4130" s="85" t="s">
        <v>6402</v>
      </c>
      <c r="C4130" s="100" t="s">
        <v>9489</v>
      </c>
      <c r="D4130" s="90">
        <v>336.16300000000001</v>
      </c>
      <c r="E4130" s="90">
        <v>256.07400000000001</v>
      </c>
      <c r="F4130" s="90">
        <v>0</v>
      </c>
    </row>
    <row r="4131" spans="1:6" x14ac:dyDescent="0.2">
      <c r="A4131" s="89">
        <v>4129</v>
      </c>
      <c r="B4131" s="85" t="s">
        <v>6403</v>
      </c>
      <c r="C4131" s="100" t="s">
        <v>9490</v>
      </c>
      <c r="D4131" s="90">
        <v>6.1909999999999998</v>
      </c>
      <c r="E4131" s="90">
        <v>6.4279999999999999</v>
      </c>
      <c r="F4131" s="90">
        <v>0</v>
      </c>
    </row>
    <row r="4132" spans="1:6" ht="25.5" x14ac:dyDescent="0.2">
      <c r="A4132" s="89">
        <v>4130</v>
      </c>
      <c r="B4132" s="85" t="s">
        <v>6404</v>
      </c>
      <c r="C4132" s="100" t="s">
        <v>6405</v>
      </c>
      <c r="D4132" s="90">
        <v>25.225000000000001</v>
      </c>
      <c r="E4132" s="90">
        <v>25.4</v>
      </c>
      <c r="F4132" s="90">
        <v>0</v>
      </c>
    </row>
    <row r="4133" spans="1:6" ht="25.5" x14ac:dyDescent="0.2">
      <c r="A4133" s="89">
        <v>4131</v>
      </c>
      <c r="B4133" s="85" t="s">
        <v>6406</v>
      </c>
      <c r="C4133" s="100" t="s">
        <v>9491</v>
      </c>
      <c r="D4133" s="90">
        <v>2.5920000000000001</v>
      </c>
      <c r="E4133" s="90">
        <v>411.93299999999999</v>
      </c>
      <c r="F4133" s="90">
        <v>0</v>
      </c>
    </row>
    <row r="4134" spans="1:6" ht="25.5" x14ac:dyDescent="0.2">
      <c r="A4134" s="89">
        <v>4132</v>
      </c>
      <c r="B4134" s="85" t="s">
        <v>6407</v>
      </c>
      <c r="C4134" s="100" t="s">
        <v>1847</v>
      </c>
      <c r="D4134" s="90">
        <v>0</v>
      </c>
      <c r="E4134" s="90">
        <v>91.619</v>
      </c>
      <c r="F4134" s="90">
        <v>0</v>
      </c>
    </row>
    <row r="4135" spans="1:6" ht="25.5" x14ac:dyDescent="0.2">
      <c r="A4135" s="89">
        <v>4133</v>
      </c>
      <c r="B4135" s="85" t="s">
        <v>1846</v>
      </c>
      <c r="C4135" s="100" t="s">
        <v>1847</v>
      </c>
      <c r="D4135" s="90">
        <v>6.5759999999999996</v>
      </c>
      <c r="E4135" s="90">
        <v>93.344999999999999</v>
      </c>
      <c r="F4135" s="90">
        <v>0</v>
      </c>
    </row>
    <row r="4136" spans="1:6" ht="25.5" x14ac:dyDescent="0.2">
      <c r="A4136" s="89">
        <v>4134</v>
      </c>
      <c r="B4136" s="85" t="s">
        <v>6408</v>
      </c>
      <c r="C4136" s="100" t="s">
        <v>6409</v>
      </c>
      <c r="D4136" s="90">
        <v>0</v>
      </c>
      <c r="E4136" s="90">
        <v>51.69</v>
      </c>
      <c r="F4136" s="90">
        <v>0</v>
      </c>
    </row>
    <row r="4137" spans="1:6" ht="25.5" x14ac:dyDescent="0.2">
      <c r="A4137" s="89">
        <v>4135</v>
      </c>
      <c r="B4137" s="85" t="s">
        <v>6410</v>
      </c>
      <c r="C4137" s="100" t="s">
        <v>6411</v>
      </c>
      <c r="D4137" s="90">
        <v>20.914999999999999</v>
      </c>
      <c r="E4137" s="90">
        <v>21281.133999999998</v>
      </c>
      <c r="F4137" s="90">
        <v>0</v>
      </c>
    </row>
    <row r="4138" spans="1:6" x14ac:dyDescent="0.2">
      <c r="A4138" s="89">
        <v>4136</v>
      </c>
      <c r="B4138" s="85" t="s">
        <v>6412</v>
      </c>
      <c r="C4138" s="100" t="s">
        <v>9492</v>
      </c>
      <c r="D4138" s="90">
        <v>0</v>
      </c>
      <c r="E4138" s="90">
        <v>29.577999999999999</v>
      </c>
      <c r="F4138" s="90">
        <v>0</v>
      </c>
    </row>
    <row r="4139" spans="1:6" x14ac:dyDescent="0.2">
      <c r="A4139" s="89">
        <v>4137</v>
      </c>
      <c r="B4139" s="85" t="s">
        <v>6413</v>
      </c>
      <c r="C4139" s="100" t="s">
        <v>9493</v>
      </c>
      <c r="D4139" s="90">
        <v>0</v>
      </c>
      <c r="E4139" s="90">
        <v>18.785</v>
      </c>
      <c r="F4139" s="90">
        <v>0</v>
      </c>
    </row>
    <row r="4140" spans="1:6" x14ac:dyDescent="0.2">
      <c r="A4140" s="89">
        <v>4138</v>
      </c>
      <c r="B4140" s="85" t="s">
        <v>6414</v>
      </c>
      <c r="C4140" s="100" t="s">
        <v>9494</v>
      </c>
      <c r="D4140" s="90">
        <v>108.569</v>
      </c>
      <c r="E4140" s="90">
        <v>565.28599999999994</v>
      </c>
      <c r="F4140" s="90">
        <v>0</v>
      </c>
    </row>
    <row r="4141" spans="1:6" ht="25.5" x14ac:dyDescent="0.2">
      <c r="A4141" s="89">
        <v>4139</v>
      </c>
      <c r="B4141" s="85" t="s">
        <v>6415</v>
      </c>
      <c r="C4141" s="100" t="s">
        <v>6416</v>
      </c>
      <c r="D4141" s="90">
        <v>0</v>
      </c>
      <c r="E4141" s="90">
        <v>310.03199999999998</v>
      </c>
      <c r="F4141" s="90">
        <v>0</v>
      </c>
    </row>
    <row r="4142" spans="1:6" x14ac:dyDescent="0.2">
      <c r="A4142" s="89">
        <v>4140</v>
      </c>
      <c r="B4142" s="85" t="s">
        <v>6417</v>
      </c>
      <c r="C4142" s="100" t="s">
        <v>9495</v>
      </c>
      <c r="D4142" s="90">
        <v>1.0009999999999999</v>
      </c>
      <c r="E4142" s="90">
        <v>252.119</v>
      </c>
      <c r="F4142" s="90">
        <v>0</v>
      </c>
    </row>
    <row r="4143" spans="1:6" x14ac:dyDescent="0.2">
      <c r="A4143" s="89">
        <v>4141</v>
      </c>
      <c r="B4143" s="85" t="s">
        <v>6418</v>
      </c>
      <c r="C4143" s="100" t="s">
        <v>9496</v>
      </c>
      <c r="D4143" s="90">
        <v>0</v>
      </c>
      <c r="E4143" s="90">
        <v>1418.9680000000001</v>
      </c>
      <c r="F4143" s="90">
        <v>0</v>
      </c>
    </row>
    <row r="4144" spans="1:6" x14ac:dyDescent="0.2">
      <c r="A4144" s="89">
        <v>4142</v>
      </c>
      <c r="B4144" s="85" t="s">
        <v>6419</v>
      </c>
      <c r="C4144" s="100" t="s">
        <v>9497</v>
      </c>
      <c r="D4144" s="90">
        <v>81.158000000000001</v>
      </c>
      <c r="E4144" s="90">
        <v>544.73599999999999</v>
      </c>
      <c r="F4144" s="90">
        <v>0</v>
      </c>
    </row>
    <row r="4145" spans="1:6" ht="25.5" x14ac:dyDescent="0.2">
      <c r="A4145" s="89">
        <v>4143</v>
      </c>
      <c r="B4145" s="85" t="s">
        <v>6420</v>
      </c>
      <c r="C4145" s="100" t="s">
        <v>9498</v>
      </c>
      <c r="D4145" s="90">
        <v>2.9590000000000001</v>
      </c>
      <c r="E4145" s="90">
        <v>61.39</v>
      </c>
      <c r="F4145" s="90">
        <v>0</v>
      </c>
    </row>
    <row r="4146" spans="1:6" x14ac:dyDescent="0.2">
      <c r="A4146" s="89">
        <v>4144</v>
      </c>
      <c r="B4146" s="85" t="s">
        <v>6421</v>
      </c>
      <c r="C4146" s="100" t="s">
        <v>9499</v>
      </c>
      <c r="D4146" s="90">
        <v>20.370999999999999</v>
      </c>
      <c r="E4146" s="90">
        <v>21.568000000000001</v>
      </c>
      <c r="F4146" s="90">
        <v>0</v>
      </c>
    </row>
    <row r="4147" spans="1:6" x14ac:dyDescent="0.2">
      <c r="A4147" s="89">
        <v>4145</v>
      </c>
      <c r="B4147" s="85" t="s">
        <v>1848</v>
      </c>
      <c r="C4147" s="100" t="s">
        <v>9500</v>
      </c>
      <c r="D4147" s="90">
        <v>77.555999999999997</v>
      </c>
      <c r="E4147" s="90">
        <v>102.491</v>
      </c>
      <c r="F4147" s="90">
        <v>0</v>
      </c>
    </row>
    <row r="4148" spans="1:6" ht="25.5" x14ac:dyDescent="0.2">
      <c r="A4148" s="89">
        <v>4146</v>
      </c>
      <c r="B4148" s="85" t="s">
        <v>6422</v>
      </c>
      <c r="C4148" s="100" t="s">
        <v>6423</v>
      </c>
      <c r="D4148" s="90">
        <v>0</v>
      </c>
      <c r="E4148" s="90">
        <v>1.9319999999999999</v>
      </c>
      <c r="F4148" s="90">
        <v>0</v>
      </c>
    </row>
    <row r="4149" spans="1:6" ht="25.5" x14ac:dyDescent="0.2">
      <c r="A4149" s="89">
        <v>4147</v>
      </c>
      <c r="B4149" s="85" t="s">
        <v>6424</v>
      </c>
      <c r="C4149" s="100" t="s">
        <v>6425</v>
      </c>
      <c r="D4149" s="90">
        <v>6081.6890000000003</v>
      </c>
      <c r="E4149" s="90">
        <v>16667.011999999999</v>
      </c>
      <c r="F4149" s="90">
        <v>0</v>
      </c>
    </row>
    <row r="4150" spans="1:6" ht="25.5" x14ac:dyDescent="0.2">
      <c r="A4150" s="89">
        <v>4148</v>
      </c>
      <c r="B4150" s="85" t="s">
        <v>6426</v>
      </c>
      <c r="C4150" s="100" t="s">
        <v>6427</v>
      </c>
      <c r="D4150" s="90">
        <v>404.21300000000002</v>
      </c>
      <c r="E4150" s="90">
        <v>1448.085</v>
      </c>
      <c r="F4150" s="90">
        <v>0</v>
      </c>
    </row>
    <row r="4151" spans="1:6" x14ac:dyDescent="0.2">
      <c r="A4151" s="89">
        <v>4149</v>
      </c>
      <c r="B4151" s="85" t="s">
        <v>1849</v>
      </c>
      <c r="C4151" s="100" t="s">
        <v>9501</v>
      </c>
      <c r="D4151" s="90">
        <v>2860.009</v>
      </c>
      <c r="E4151" s="90">
        <v>2866.46</v>
      </c>
      <c r="F4151" s="90">
        <v>0</v>
      </c>
    </row>
    <row r="4152" spans="1:6" x14ac:dyDescent="0.2">
      <c r="A4152" s="89">
        <v>4150</v>
      </c>
      <c r="B4152" s="85" t="s">
        <v>6428</v>
      </c>
      <c r="C4152" s="100" t="s">
        <v>9502</v>
      </c>
      <c r="D4152" s="90">
        <v>36635.536</v>
      </c>
      <c r="E4152" s="90">
        <v>36661.576000000001</v>
      </c>
      <c r="F4152" s="90">
        <v>0</v>
      </c>
    </row>
    <row r="4153" spans="1:6" ht="25.5" x14ac:dyDescent="0.2">
      <c r="A4153" s="89">
        <v>4151</v>
      </c>
      <c r="B4153" s="85" t="s">
        <v>1850</v>
      </c>
      <c r="C4153" s="100" t="s">
        <v>7389</v>
      </c>
      <c r="D4153" s="90">
        <v>57484.32</v>
      </c>
      <c r="E4153" s="90">
        <v>56674.892</v>
      </c>
      <c r="F4153" s="90">
        <v>0</v>
      </c>
    </row>
    <row r="4154" spans="1:6" ht="25.5" x14ac:dyDescent="0.2">
      <c r="A4154" s="89">
        <v>4152</v>
      </c>
      <c r="B4154" s="85" t="s">
        <v>6429</v>
      </c>
      <c r="C4154" s="100" t="s">
        <v>6430</v>
      </c>
      <c r="D4154" s="90">
        <v>1362.701</v>
      </c>
      <c r="E4154" s="90">
        <v>1377.09</v>
      </c>
      <c r="F4154" s="90">
        <v>0</v>
      </c>
    </row>
    <row r="4155" spans="1:6" ht="25.5" x14ac:dyDescent="0.2">
      <c r="A4155" s="89">
        <v>4153</v>
      </c>
      <c r="B4155" s="85" t="s">
        <v>6431</v>
      </c>
      <c r="C4155" s="100" t="s">
        <v>6432</v>
      </c>
      <c r="D4155" s="90">
        <v>0</v>
      </c>
      <c r="E4155" s="90">
        <v>1655.3689999999999</v>
      </c>
      <c r="F4155" s="90">
        <v>1659.82</v>
      </c>
    </row>
    <row r="4156" spans="1:6" ht="25.5" x14ac:dyDescent="0.2">
      <c r="A4156" s="89">
        <v>4154</v>
      </c>
      <c r="B4156" s="85" t="s">
        <v>6433</v>
      </c>
      <c r="C4156" s="100" t="s">
        <v>6434</v>
      </c>
      <c r="D4156" s="90">
        <v>19.635999999999999</v>
      </c>
      <c r="E4156" s="90">
        <v>12536.974</v>
      </c>
      <c r="F4156" s="90">
        <v>12873.962</v>
      </c>
    </row>
    <row r="4157" spans="1:6" x14ac:dyDescent="0.2">
      <c r="A4157" s="89">
        <v>4155</v>
      </c>
      <c r="B4157" s="85" t="s">
        <v>1851</v>
      </c>
      <c r="C4157" s="100" t="s">
        <v>7390</v>
      </c>
      <c r="D4157" s="90">
        <v>15887.861000000001</v>
      </c>
      <c r="E4157" s="90">
        <v>12241.418</v>
      </c>
      <c r="F4157" s="90">
        <v>0</v>
      </c>
    </row>
    <row r="4158" spans="1:6" ht="25.5" x14ac:dyDescent="0.2">
      <c r="A4158" s="89">
        <v>4156</v>
      </c>
      <c r="B4158" s="85" t="s">
        <v>6435</v>
      </c>
      <c r="C4158" s="100" t="s">
        <v>6436</v>
      </c>
      <c r="D4158" s="90">
        <v>41.801000000000002</v>
      </c>
      <c r="E4158" s="90">
        <v>47412.415999999997</v>
      </c>
      <c r="F4158" s="90">
        <v>33569.163999999997</v>
      </c>
    </row>
    <row r="4159" spans="1:6" x14ac:dyDescent="0.2">
      <c r="A4159" s="89">
        <v>4157</v>
      </c>
      <c r="B4159" s="85" t="s">
        <v>6437</v>
      </c>
      <c r="C4159" s="100" t="s">
        <v>9503</v>
      </c>
      <c r="D4159" s="90">
        <v>1.1120000000000001</v>
      </c>
      <c r="E4159" s="90">
        <v>3.036</v>
      </c>
      <c r="F4159" s="90">
        <v>0</v>
      </c>
    </row>
    <row r="4160" spans="1:6" x14ac:dyDescent="0.2">
      <c r="A4160" s="89">
        <v>4158</v>
      </c>
      <c r="B4160" s="85" t="s">
        <v>6438</v>
      </c>
      <c r="C4160" s="100" t="s">
        <v>9504</v>
      </c>
      <c r="D4160" s="90">
        <v>31.241</v>
      </c>
      <c r="E4160" s="90">
        <v>86.159000000000006</v>
      </c>
      <c r="F4160" s="90">
        <v>0</v>
      </c>
    </row>
    <row r="4161" spans="1:6" x14ac:dyDescent="0.2">
      <c r="A4161" s="89">
        <v>4159</v>
      </c>
      <c r="B4161" s="85" t="s">
        <v>6439</v>
      </c>
      <c r="C4161" s="100" t="s">
        <v>9505</v>
      </c>
      <c r="D4161" s="90">
        <v>319.59699999999998</v>
      </c>
      <c r="E4161" s="90">
        <v>895.04399999999998</v>
      </c>
      <c r="F4161" s="90">
        <v>0</v>
      </c>
    </row>
    <row r="4162" spans="1:6" ht="25.5" x14ac:dyDescent="0.2">
      <c r="A4162" s="89">
        <v>4160</v>
      </c>
      <c r="B4162" s="85" t="s">
        <v>6440</v>
      </c>
      <c r="C4162" s="100" t="s">
        <v>6441</v>
      </c>
      <c r="D4162" s="90">
        <v>580.93100000000004</v>
      </c>
      <c r="E4162" s="90">
        <v>1587.9880000000001</v>
      </c>
      <c r="F4162" s="90">
        <v>0</v>
      </c>
    </row>
    <row r="4163" spans="1:6" x14ac:dyDescent="0.2">
      <c r="A4163" s="89">
        <v>4161</v>
      </c>
      <c r="B4163" s="85" t="s">
        <v>6442</v>
      </c>
      <c r="C4163" s="100" t="s">
        <v>9506</v>
      </c>
      <c r="D4163" s="90">
        <v>0.82799999999999996</v>
      </c>
      <c r="E4163" s="90">
        <v>0.82799999999999996</v>
      </c>
      <c r="F4163" s="90">
        <v>0</v>
      </c>
    </row>
    <row r="4164" spans="1:6" x14ac:dyDescent="0.2">
      <c r="A4164" s="89">
        <v>4162</v>
      </c>
      <c r="B4164" s="85" t="s">
        <v>6443</v>
      </c>
      <c r="C4164" s="100" t="s">
        <v>9507</v>
      </c>
      <c r="D4164" s="90">
        <v>6737.8010000000004</v>
      </c>
      <c r="E4164" s="90">
        <v>6323.1819999999998</v>
      </c>
      <c r="F4164" s="90">
        <v>0</v>
      </c>
    </row>
    <row r="4165" spans="1:6" x14ac:dyDescent="0.2">
      <c r="A4165" s="89">
        <v>4163</v>
      </c>
      <c r="B4165" s="85" t="s">
        <v>6444</v>
      </c>
      <c r="C4165" s="100" t="s">
        <v>9508</v>
      </c>
      <c r="D4165" s="90">
        <v>3141.2629999999999</v>
      </c>
      <c r="E4165" s="90">
        <v>3140.2330000000002</v>
      </c>
      <c r="F4165" s="90">
        <v>0</v>
      </c>
    </row>
    <row r="4166" spans="1:6" ht="25.5" x14ac:dyDescent="0.2">
      <c r="A4166" s="89">
        <v>4164</v>
      </c>
      <c r="B4166" s="85" t="s">
        <v>6445</v>
      </c>
      <c r="C4166" s="100" t="s">
        <v>9509</v>
      </c>
      <c r="D4166" s="90">
        <v>404.416</v>
      </c>
      <c r="E4166" s="90">
        <v>37.097999999999999</v>
      </c>
      <c r="F4166" s="90">
        <v>0</v>
      </c>
    </row>
    <row r="4167" spans="1:6" ht="25.5" x14ac:dyDescent="0.2">
      <c r="A4167" s="89">
        <v>4165</v>
      </c>
      <c r="B4167" s="85" t="s">
        <v>6446</v>
      </c>
      <c r="C4167" s="100" t="s">
        <v>9510</v>
      </c>
      <c r="D4167" s="90">
        <v>131.191</v>
      </c>
      <c r="E4167" s="90">
        <v>29.832999999999998</v>
      </c>
      <c r="F4167" s="90">
        <v>0</v>
      </c>
    </row>
    <row r="4168" spans="1:6" ht="25.5" x14ac:dyDescent="0.2">
      <c r="A4168" s="89">
        <v>4166</v>
      </c>
      <c r="B4168" s="85" t="s">
        <v>6447</v>
      </c>
      <c r="C4168" s="100" t="s">
        <v>6448</v>
      </c>
      <c r="D4168" s="90">
        <v>678.10799999999995</v>
      </c>
      <c r="E4168" s="90">
        <v>656.74300000000005</v>
      </c>
      <c r="F4168" s="90">
        <v>0</v>
      </c>
    </row>
    <row r="4169" spans="1:6" ht="25.5" x14ac:dyDescent="0.2">
      <c r="A4169" s="89">
        <v>4167</v>
      </c>
      <c r="B4169" s="85" t="s">
        <v>1852</v>
      </c>
      <c r="C4169" s="100" t="s">
        <v>1853</v>
      </c>
      <c r="D4169" s="90">
        <v>9.2200000000000006</v>
      </c>
      <c r="E4169" s="90">
        <v>9.1940000000000008</v>
      </c>
      <c r="F4169" s="90">
        <v>0</v>
      </c>
    </row>
    <row r="4170" spans="1:6" x14ac:dyDescent="0.2">
      <c r="A4170" s="89">
        <v>4168</v>
      </c>
      <c r="B4170" s="85" t="s">
        <v>1854</v>
      </c>
      <c r="C4170" s="100" t="s">
        <v>7391</v>
      </c>
      <c r="D4170" s="90">
        <v>719.91600000000005</v>
      </c>
      <c r="E4170" s="90">
        <v>665.36699999999996</v>
      </c>
      <c r="F4170" s="90">
        <v>0</v>
      </c>
    </row>
    <row r="4171" spans="1:6" x14ac:dyDescent="0.2">
      <c r="A4171" s="89">
        <v>4169</v>
      </c>
      <c r="B4171" s="85" t="s">
        <v>6449</v>
      </c>
      <c r="C4171" s="100" t="s">
        <v>9511</v>
      </c>
      <c r="D4171" s="90">
        <v>13.906000000000001</v>
      </c>
      <c r="E4171" s="90">
        <v>13.859</v>
      </c>
      <c r="F4171" s="90">
        <v>0</v>
      </c>
    </row>
    <row r="4172" spans="1:6" ht="25.5" x14ac:dyDescent="0.2">
      <c r="A4172" s="89">
        <v>4170</v>
      </c>
      <c r="B4172" s="85" t="s">
        <v>6450</v>
      </c>
      <c r="C4172" s="100" t="s">
        <v>6451</v>
      </c>
      <c r="D4172" s="90">
        <v>33.206000000000003</v>
      </c>
      <c r="E4172" s="90">
        <v>33.390999999999998</v>
      </c>
      <c r="F4172" s="90">
        <v>0</v>
      </c>
    </row>
    <row r="4173" spans="1:6" x14ac:dyDescent="0.2">
      <c r="A4173" s="89">
        <v>4171</v>
      </c>
      <c r="B4173" s="85" t="s">
        <v>6452</v>
      </c>
      <c r="C4173" s="100" t="s">
        <v>9512</v>
      </c>
      <c r="D4173" s="90">
        <v>36.154000000000003</v>
      </c>
      <c r="E4173" s="90">
        <v>36.098999999999997</v>
      </c>
      <c r="F4173" s="90">
        <v>0</v>
      </c>
    </row>
    <row r="4174" spans="1:6" ht="25.5" x14ac:dyDescent="0.2">
      <c r="A4174" s="89">
        <v>4172</v>
      </c>
      <c r="B4174" s="85" t="s">
        <v>6453</v>
      </c>
      <c r="C4174" s="100" t="s">
        <v>6454</v>
      </c>
      <c r="D4174" s="90">
        <v>1.4159999999999999</v>
      </c>
      <c r="E4174" s="90">
        <v>1.4119999999999999</v>
      </c>
      <c r="F4174" s="90">
        <v>0</v>
      </c>
    </row>
    <row r="4175" spans="1:6" ht="25.5" x14ac:dyDescent="0.2">
      <c r="A4175" s="89">
        <v>4173</v>
      </c>
      <c r="B4175" s="85" t="s">
        <v>6455</v>
      </c>
      <c r="C4175" s="100" t="s">
        <v>6456</v>
      </c>
      <c r="D4175" s="90">
        <v>6.61</v>
      </c>
      <c r="E4175" s="90">
        <v>6.6529999999999996</v>
      </c>
      <c r="F4175" s="90">
        <v>0</v>
      </c>
    </row>
    <row r="4176" spans="1:6" ht="25.5" x14ac:dyDescent="0.2">
      <c r="A4176" s="89">
        <v>4174</v>
      </c>
      <c r="B4176" s="85" t="s">
        <v>6457</v>
      </c>
      <c r="C4176" s="100" t="s">
        <v>6458</v>
      </c>
      <c r="D4176" s="90">
        <v>42.317</v>
      </c>
      <c r="E4176" s="90">
        <v>42.139000000000003</v>
      </c>
      <c r="F4176" s="90">
        <v>0</v>
      </c>
    </row>
    <row r="4177" spans="1:6" ht="25.5" x14ac:dyDescent="0.2">
      <c r="A4177" s="89">
        <v>4175</v>
      </c>
      <c r="B4177" s="85" t="s">
        <v>6459</v>
      </c>
      <c r="C4177" s="100" t="s">
        <v>6460</v>
      </c>
      <c r="D4177" s="90">
        <v>16.84</v>
      </c>
      <c r="E4177" s="90">
        <v>1.226</v>
      </c>
      <c r="F4177" s="90">
        <v>0</v>
      </c>
    </row>
    <row r="4178" spans="1:6" ht="25.5" x14ac:dyDescent="0.2">
      <c r="A4178" s="89">
        <v>4176</v>
      </c>
      <c r="B4178" s="85" t="s">
        <v>6461</v>
      </c>
      <c r="C4178" s="100" t="s">
        <v>6462</v>
      </c>
      <c r="D4178" s="90">
        <v>70.540000000000006</v>
      </c>
      <c r="E4178" s="90">
        <v>72.900999999999996</v>
      </c>
      <c r="F4178" s="90">
        <v>0</v>
      </c>
    </row>
    <row r="4179" spans="1:6" ht="25.5" x14ac:dyDescent="0.2">
      <c r="A4179" s="89">
        <v>4177</v>
      </c>
      <c r="B4179" s="85" t="s">
        <v>6463</v>
      </c>
      <c r="C4179" s="100" t="s">
        <v>6464</v>
      </c>
      <c r="D4179" s="90">
        <v>2295.752</v>
      </c>
      <c r="E4179" s="90">
        <v>2383.6849999999999</v>
      </c>
      <c r="F4179" s="90">
        <v>0</v>
      </c>
    </row>
    <row r="4180" spans="1:6" ht="25.5" x14ac:dyDescent="0.2">
      <c r="A4180" s="89">
        <v>4178</v>
      </c>
      <c r="B4180" s="85" t="s">
        <v>6465</v>
      </c>
      <c r="C4180" s="100" t="s">
        <v>6466</v>
      </c>
      <c r="D4180" s="90">
        <v>14406.64</v>
      </c>
      <c r="E4180" s="90">
        <v>8.84</v>
      </c>
      <c r="F4180" s="90">
        <v>0</v>
      </c>
    </row>
    <row r="4181" spans="1:6" x14ac:dyDescent="0.2">
      <c r="A4181" s="89">
        <v>4179</v>
      </c>
      <c r="B4181" s="85" t="s">
        <v>6467</v>
      </c>
      <c r="C4181" s="100" t="s">
        <v>9513</v>
      </c>
      <c r="D4181" s="90">
        <v>3469.31</v>
      </c>
      <c r="E4181" s="90">
        <v>1.105</v>
      </c>
      <c r="F4181" s="90">
        <v>0</v>
      </c>
    </row>
    <row r="4182" spans="1:6" x14ac:dyDescent="0.2">
      <c r="A4182" s="89">
        <v>4180</v>
      </c>
      <c r="B4182" s="85" t="s">
        <v>6468</v>
      </c>
      <c r="C4182" s="100" t="s">
        <v>9514</v>
      </c>
      <c r="D4182" s="90">
        <v>473.86</v>
      </c>
      <c r="E4182" s="90">
        <v>6.5000000000000002E-2</v>
      </c>
      <c r="F4182" s="90">
        <v>0</v>
      </c>
    </row>
    <row r="4183" spans="1:6" x14ac:dyDescent="0.2">
      <c r="A4183" s="89">
        <v>4181</v>
      </c>
      <c r="B4183" s="85" t="s">
        <v>6469</v>
      </c>
      <c r="C4183" s="100" t="s">
        <v>9515</v>
      </c>
      <c r="D4183" s="90">
        <v>277828.576</v>
      </c>
      <c r="E4183" s="90">
        <v>72.41</v>
      </c>
      <c r="F4183" s="90">
        <v>0</v>
      </c>
    </row>
    <row r="4184" spans="1:6" ht="25.5" x14ac:dyDescent="0.2">
      <c r="A4184" s="89">
        <v>4182</v>
      </c>
      <c r="B4184" s="85" t="s">
        <v>6470</v>
      </c>
      <c r="C4184" s="100" t="s">
        <v>6471</v>
      </c>
      <c r="D4184" s="90">
        <v>212396.272</v>
      </c>
      <c r="E4184" s="90">
        <v>130728.784</v>
      </c>
      <c r="F4184" s="90">
        <v>47875.892</v>
      </c>
    </row>
    <row r="4185" spans="1:6" x14ac:dyDescent="0.2">
      <c r="A4185" s="89">
        <v>4183</v>
      </c>
      <c r="B4185" s="85" t="s">
        <v>6472</v>
      </c>
      <c r="C4185" s="100" t="s">
        <v>9516</v>
      </c>
      <c r="D4185" s="90">
        <v>57123.135999999999</v>
      </c>
      <c r="E4185" s="90">
        <v>44144.392</v>
      </c>
      <c r="F4185" s="90">
        <v>88030.856</v>
      </c>
    </row>
    <row r="4186" spans="1:6" x14ac:dyDescent="0.2">
      <c r="A4186" s="89">
        <v>4184</v>
      </c>
      <c r="B4186" s="85" t="s">
        <v>6473</v>
      </c>
      <c r="C4186" s="100" t="s">
        <v>9517</v>
      </c>
      <c r="D4186" s="90">
        <v>66020.964000000007</v>
      </c>
      <c r="E4186" s="90">
        <v>59966.364000000001</v>
      </c>
      <c r="F4186" s="90">
        <v>163649.50399999999</v>
      </c>
    </row>
    <row r="4187" spans="1:6" x14ac:dyDescent="0.2">
      <c r="A4187" s="89">
        <v>4185</v>
      </c>
      <c r="B4187" s="85" t="s">
        <v>6474</v>
      </c>
      <c r="C4187" s="100" t="s">
        <v>20776</v>
      </c>
      <c r="D4187" s="90">
        <v>19711.616000000002</v>
      </c>
      <c r="E4187" s="90">
        <v>9541.9220000000005</v>
      </c>
      <c r="F4187" s="90">
        <v>27523.076000000001</v>
      </c>
    </row>
    <row r="4188" spans="1:6" ht="25.5" x14ac:dyDescent="0.2">
      <c r="A4188" s="89">
        <v>4186</v>
      </c>
      <c r="B4188" s="85" t="s">
        <v>6475</v>
      </c>
      <c r="C4188" s="100" t="s">
        <v>6476</v>
      </c>
      <c r="D4188" s="90">
        <v>32957.362000000001</v>
      </c>
      <c r="E4188" s="90">
        <v>20333.259999999998</v>
      </c>
      <c r="F4188" s="90">
        <v>7429.8720000000003</v>
      </c>
    </row>
    <row r="4189" spans="1:6" ht="25.5" x14ac:dyDescent="0.2">
      <c r="A4189" s="89">
        <v>4187</v>
      </c>
      <c r="B4189" s="85" t="s">
        <v>6477</v>
      </c>
      <c r="C4189" s="100" t="s">
        <v>6478</v>
      </c>
      <c r="D4189" s="90">
        <v>134119.20800000001</v>
      </c>
      <c r="E4189" s="90">
        <v>102152.512</v>
      </c>
      <c r="F4189" s="90">
        <v>203414.128</v>
      </c>
    </row>
    <row r="4190" spans="1:6" ht="25.5" x14ac:dyDescent="0.2">
      <c r="A4190" s="89">
        <v>4188</v>
      </c>
      <c r="B4190" s="85" t="s">
        <v>6479</v>
      </c>
      <c r="C4190" s="100" t="s">
        <v>6480</v>
      </c>
      <c r="D4190" s="90">
        <v>6940.4210000000003</v>
      </c>
      <c r="E4190" s="90">
        <v>2958.6469999999999</v>
      </c>
      <c r="F4190" s="90">
        <v>7980.491</v>
      </c>
    </row>
    <row r="4191" spans="1:6" x14ac:dyDescent="0.2">
      <c r="A4191" s="89">
        <v>4189</v>
      </c>
      <c r="B4191" s="85" t="s">
        <v>6481</v>
      </c>
      <c r="C4191" s="100" t="s">
        <v>9520</v>
      </c>
      <c r="D4191" s="90">
        <v>4452.4279999999999</v>
      </c>
      <c r="E4191" s="90">
        <v>2075.1019999999999</v>
      </c>
      <c r="F4191" s="90">
        <v>4906.674</v>
      </c>
    </row>
    <row r="4192" spans="1:6" x14ac:dyDescent="0.2">
      <c r="A4192" s="89">
        <v>4190</v>
      </c>
      <c r="B4192" s="85" t="s">
        <v>6482</v>
      </c>
      <c r="C4192" s="100" t="s">
        <v>9521</v>
      </c>
      <c r="D4192" s="90">
        <v>13349.540999999999</v>
      </c>
      <c r="E4192" s="90">
        <v>11138.343999999999</v>
      </c>
      <c r="F4192" s="90">
        <v>6146.11</v>
      </c>
    </row>
    <row r="4193" spans="1:6" x14ac:dyDescent="0.2">
      <c r="A4193" s="89">
        <v>4191</v>
      </c>
      <c r="B4193" s="85" t="s">
        <v>6483</v>
      </c>
      <c r="C4193" s="100" t="s">
        <v>9522</v>
      </c>
      <c r="D4193" s="90">
        <v>770540.60800000001</v>
      </c>
      <c r="E4193" s="90">
        <v>367139.26400000002</v>
      </c>
      <c r="F4193" s="90">
        <v>1058103.1680000001</v>
      </c>
    </row>
    <row r="4194" spans="1:6" ht="25.5" x14ac:dyDescent="0.2">
      <c r="A4194" s="89">
        <v>4192</v>
      </c>
      <c r="B4194" s="85" t="s">
        <v>6484</v>
      </c>
      <c r="C4194" s="100" t="s">
        <v>6485</v>
      </c>
      <c r="D4194" s="90">
        <v>3388690.176</v>
      </c>
      <c r="E4194" s="90">
        <v>1614913.4080000001</v>
      </c>
      <c r="F4194" s="90">
        <v>4442592.6560000004</v>
      </c>
    </row>
    <row r="4195" spans="1:6" ht="25.5" x14ac:dyDescent="0.2">
      <c r="A4195" s="89">
        <v>4193</v>
      </c>
      <c r="B4195" s="85" t="s">
        <v>6486</v>
      </c>
      <c r="C4195" s="100" t="s">
        <v>6487</v>
      </c>
      <c r="D4195" s="90">
        <v>1403236.48</v>
      </c>
      <c r="E4195" s="90">
        <v>671098.75199999998</v>
      </c>
      <c r="F4195" s="90">
        <v>1918991.1040000001</v>
      </c>
    </row>
    <row r="4196" spans="1:6" ht="25.5" x14ac:dyDescent="0.2">
      <c r="A4196" s="89">
        <v>4194</v>
      </c>
      <c r="B4196" s="85" t="s">
        <v>6488</v>
      </c>
      <c r="C4196" s="100" t="s">
        <v>6489</v>
      </c>
      <c r="D4196" s="90">
        <v>5742.1639999999998</v>
      </c>
      <c r="E4196" s="90">
        <v>4857.7669999999998</v>
      </c>
      <c r="F4196" s="90">
        <v>14010.153</v>
      </c>
    </row>
    <row r="4197" spans="1:6" ht="25.5" x14ac:dyDescent="0.2">
      <c r="A4197" s="89">
        <v>4195</v>
      </c>
      <c r="B4197" s="85" t="s">
        <v>6490</v>
      </c>
      <c r="C4197" s="100" t="s">
        <v>9523</v>
      </c>
      <c r="D4197" s="90">
        <v>33567.108</v>
      </c>
      <c r="E4197" s="90">
        <v>15979.85</v>
      </c>
      <c r="F4197" s="90">
        <v>46094.216</v>
      </c>
    </row>
    <row r="4198" spans="1:6" ht="25.5" x14ac:dyDescent="0.2">
      <c r="A4198" s="89">
        <v>4196</v>
      </c>
      <c r="B4198" s="85" t="s">
        <v>6491</v>
      </c>
      <c r="C4198" s="100" t="s">
        <v>6492</v>
      </c>
      <c r="D4198" s="90">
        <v>1107450.112</v>
      </c>
      <c r="E4198" s="90">
        <v>525843.23199999996</v>
      </c>
      <c r="F4198" s="90">
        <v>1515818.368</v>
      </c>
    </row>
    <row r="4199" spans="1:6" x14ac:dyDescent="0.2">
      <c r="A4199" s="89">
        <v>4197</v>
      </c>
      <c r="B4199" s="85" t="s">
        <v>6493</v>
      </c>
      <c r="C4199" s="100" t="s">
        <v>9524</v>
      </c>
      <c r="D4199" s="90">
        <v>122473.632</v>
      </c>
      <c r="E4199" s="90">
        <v>58159.103999999999</v>
      </c>
      <c r="F4199" s="90">
        <v>167573.31200000001</v>
      </c>
    </row>
    <row r="4200" spans="1:6" ht="25.5" x14ac:dyDescent="0.2">
      <c r="A4200" s="89">
        <v>4198</v>
      </c>
      <c r="B4200" s="85" t="s">
        <v>6494</v>
      </c>
      <c r="C4200" s="100" t="s">
        <v>9525</v>
      </c>
      <c r="D4200" s="90">
        <v>1085.5640000000001</v>
      </c>
      <c r="E4200" s="90">
        <v>508.17500000000001</v>
      </c>
      <c r="F4200" s="90">
        <v>1465.511</v>
      </c>
    </row>
    <row r="4201" spans="1:6" x14ac:dyDescent="0.2">
      <c r="A4201" s="89">
        <v>4199</v>
      </c>
      <c r="B4201" s="85" t="s">
        <v>6495</v>
      </c>
      <c r="C4201" s="100" t="s">
        <v>9526</v>
      </c>
      <c r="D4201" s="90">
        <v>1543.355</v>
      </c>
      <c r="E4201" s="90">
        <v>912.96</v>
      </c>
      <c r="F4201" s="90">
        <v>334.39400000000001</v>
      </c>
    </row>
    <row r="4202" spans="1:6" ht="25.5" x14ac:dyDescent="0.2">
      <c r="A4202" s="89">
        <v>4200</v>
      </c>
      <c r="B4202" s="85" t="s">
        <v>6496</v>
      </c>
      <c r="C4202" s="100" t="s">
        <v>6497</v>
      </c>
      <c r="D4202" s="90">
        <v>358548.99200000003</v>
      </c>
      <c r="E4202" s="90">
        <v>334095.74400000001</v>
      </c>
      <c r="F4202" s="90">
        <v>963347.26399999997</v>
      </c>
    </row>
    <row r="4203" spans="1:6" ht="25.5" x14ac:dyDescent="0.2">
      <c r="A4203" s="89">
        <v>4201</v>
      </c>
      <c r="B4203" s="85" t="s">
        <v>6498</v>
      </c>
      <c r="C4203" s="100" t="s">
        <v>6499</v>
      </c>
      <c r="D4203" s="90">
        <v>449733.24800000002</v>
      </c>
      <c r="E4203" s="90">
        <v>396751.64799999999</v>
      </c>
      <c r="F4203" s="90">
        <v>1015798.4</v>
      </c>
    </row>
    <row r="4204" spans="1:6" x14ac:dyDescent="0.2">
      <c r="A4204" s="89">
        <v>4202</v>
      </c>
      <c r="B4204" s="85" t="s">
        <v>6500</v>
      </c>
      <c r="C4204" s="100" t="s">
        <v>9527</v>
      </c>
      <c r="D4204" s="90">
        <v>51551.103999999999</v>
      </c>
      <c r="E4204" s="90">
        <v>38867.32</v>
      </c>
      <c r="F4204" s="90">
        <v>66567.047999999995</v>
      </c>
    </row>
    <row r="4205" spans="1:6" ht="25.5" x14ac:dyDescent="0.2">
      <c r="A4205" s="89">
        <v>4203</v>
      </c>
      <c r="B4205" s="85" t="s">
        <v>6501</v>
      </c>
      <c r="C4205" s="100" t="s">
        <v>6502</v>
      </c>
      <c r="D4205" s="90">
        <v>225251.20000000001</v>
      </c>
      <c r="E4205" s="90">
        <v>138703.24799999999</v>
      </c>
      <c r="F4205" s="90">
        <v>50788.88</v>
      </c>
    </row>
    <row r="4206" spans="1:6" ht="25.5" x14ac:dyDescent="0.2">
      <c r="A4206" s="89">
        <v>4204</v>
      </c>
      <c r="B4206" s="85" t="s">
        <v>6503</v>
      </c>
      <c r="C4206" s="100" t="s">
        <v>6504</v>
      </c>
      <c r="D4206" s="90">
        <v>388616.96000000002</v>
      </c>
      <c r="E4206" s="90">
        <v>242265.18400000001</v>
      </c>
      <c r="F4206" s="90">
        <v>88726.615999999995</v>
      </c>
    </row>
    <row r="4207" spans="1:6" x14ac:dyDescent="0.2">
      <c r="A4207" s="89">
        <v>4205</v>
      </c>
      <c r="B4207" s="85" t="s">
        <v>6505</v>
      </c>
      <c r="C4207" s="100" t="s">
        <v>9528</v>
      </c>
      <c r="D4207" s="90">
        <v>2.0979999999999999</v>
      </c>
      <c r="E4207" s="90">
        <v>1.5369999999999999</v>
      </c>
      <c r="F4207" s="90">
        <v>2.7280000000000002</v>
      </c>
    </row>
    <row r="4208" spans="1:6" ht="25.5" x14ac:dyDescent="0.2">
      <c r="A4208" s="89">
        <v>4206</v>
      </c>
      <c r="B4208" s="85" t="s">
        <v>6506</v>
      </c>
      <c r="C4208" s="100" t="s">
        <v>6507</v>
      </c>
      <c r="D4208" s="90">
        <v>310872.8</v>
      </c>
      <c r="E4208" s="90">
        <v>191705.88800000001</v>
      </c>
      <c r="F4208" s="90">
        <v>70390.392000000007</v>
      </c>
    </row>
    <row r="4209" spans="1:6" x14ac:dyDescent="0.2">
      <c r="A4209" s="89">
        <v>4207</v>
      </c>
      <c r="B4209" s="85" t="s">
        <v>6508</v>
      </c>
      <c r="C4209" s="100" t="s">
        <v>9529</v>
      </c>
      <c r="D4209" s="90">
        <v>1.4</v>
      </c>
      <c r="E4209" s="90">
        <v>0.82799999999999996</v>
      </c>
      <c r="F4209" s="90">
        <v>0.30399999999999999</v>
      </c>
    </row>
    <row r="4210" spans="1:6" x14ac:dyDescent="0.2">
      <c r="A4210" s="89">
        <v>4208</v>
      </c>
      <c r="B4210" s="85" t="s">
        <v>6509</v>
      </c>
      <c r="C4210" s="100" t="s">
        <v>9530</v>
      </c>
      <c r="D4210" s="90">
        <v>822.97199999999998</v>
      </c>
      <c r="E4210" s="90">
        <v>2386.9830000000002</v>
      </c>
      <c r="F4210" s="90">
        <v>0</v>
      </c>
    </row>
    <row r="4211" spans="1:6" x14ac:dyDescent="0.2">
      <c r="A4211" s="89">
        <v>4209</v>
      </c>
      <c r="B4211" s="85" t="s">
        <v>6510</v>
      </c>
      <c r="C4211" s="100" t="s">
        <v>9531</v>
      </c>
      <c r="D4211" s="90">
        <v>804.81700000000001</v>
      </c>
      <c r="E4211" s="90">
        <v>1205.749</v>
      </c>
      <c r="F4211" s="90">
        <v>0</v>
      </c>
    </row>
    <row r="4212" spans="1:6" x14ac:dyDescent="0.2">
      <c r="A4212" s="89">
        <v>4210</v>
      </c>
      <c r="B4212" s="85" t="s">
        <v>6511</v>
      </c>
      <c r="C4212" s="100" t="s">
        <v>9532</v>
      </c>
      <c r="D4212" s="90">
        <v>2702.4319999999998</v>
      </c>
      <c r="E4212" s="90">
        <v>2.5350000000000001</v>
      </c>
      <c r="F4212" s="90">
        <v>0</v>
      </c>
    </row>
    <row r="4213" spans="1:6" x14ac:dyDescent="0.2">
      <c r="A4213" s="89">
        <v>4211</v>
      </c>
      <c r="B4213" s="85" t="s">
        <v>6512</v>
      </c>
      <c r="C4213" s="100" t="s">
        <v>9533</v>
      </c>
      <c r="D4213" s="90">
        <v>3902.0349999999999</v>
      </c>
      <c r="E4213" s="90">
        <v>7035.5829999999996</v>
      </c>
      <c r="F4213" s="90">
        <v>0</v>
      </c>
    </row>
    <row r="4214" spans="1:6" ht="25.5" x14ac:dyDescent="0.2">
      <c r="A4214" s="89">
        <v>4212</v>
      </c>
      <c r="B4214" s="85" t="s">
        <v>6513</v>
      </c>
      <c r="C4214" s="100" t="s">
        <v>6514</v>
      </c>
      <c r="D4214" s="90">
        <v>529.35900000000004</v>
      </c>
      <c r="E4214" s="90">
        <v>722.60799999999995</v>
      </c>
      <c r="F4214" s="90">
        <v>0</v>
      </c>
    </row>
    <row r="4215" spans="1:6" x14ac:dyDescent="0.2">
      <c r="A4215" s="89">
        <v>4213</v>
      </c>
      <c r="B4215" s="85" t="s">
        <v>6515</v>
      </c>
      <c r="C4215" s="100" t="s">
        <v>9534</v>
      </c>
      <c r="D4215" s="90">
        <v>0.92100000000000004</v>
      </c>
      <c r="E4215" s="90">
        <v>2.5779999999999998</v>
      </c>
      <c r="F4215" s="90">
        <v>0</v>
      </c>
    </row>
    <row r="4216" spans="1:6" x14ac:dyDescent="0.2">
      <c r="A4216" s="89">
        <v>4214</v>
      </c>
      <c r="B4216" s="85" t="s">
        <v>6516</v>
      </c>
      <c r="C4216" s="100" t="s">
        <v>9535</v>
      </c>
      <c r="D4216" s="90">
        <v>436.34500000000003</v>
      </c>
      <c r="E4216" s="90">
        <v>345.34100000000001</v>
      </c>
      <c r="F4216" s="90">
        <v>688.58299999999997</v>
      </c>
    </row>
    <row r="4217" spans="1:6" x14ac:dyDescent="0.2">
      <c r="A4217" s="89">
        <v>4215</v>
      </c>
      <c r="B4217" s="85" t="s">
        <v>6517</v>
      </c>
      <c r="C4217" s="100" t="s">
        <v>9536</v>
      </c>
      <c r="D4217" s="90">
        <v>1159.1279999999999</v>
      </c>
      <c r="E4217" s="90">
        <v>551.98800000000006</v>
      </c>
      <c r="F4217" s="90">
        <v>1591.71</v>
      </c>
    </row>
    <row r="4218" spans="1:6" ht="25.5" x14ac:dyDescent="0.2">
      <c r="A4218" s="89">
        <v>4216</v>
      </c>
      <c r="B4218" s="85" t="s">
        <v>6518</v>
      </c>
      <c r="C4218" s="100" t="s">
        <v>9537</v>
      </c>
      <c r="D4218" s="90">
        <v>0</v>
      </c>
      <c r="E4218" s="90">
        <v>0</v>
      </c>
      <c r="F4218" s="90">
        <v>1007.375</v>
      </c>
    </row>
    <row r="4219" spans="1:6" x14ac:dyDescent="0.2">
      <c r="A4219" s="89">
        <v>4217</v>
      </c>
      <c r="B4219" s="85" t="s">
        <v>6519</v>
      </c>
      <c r="C4219" s="100" t="s">
        <v>9538</v>
      </c>
      <c r="D4219" s="90">
        <v>2074781.3119999999</v>
      </c>
      <c r="E4219" s="90">
        <v>1278789.3759999999</v>
      </c>
      <c r="F4219" s="90">
        <v>467984.76799999998</v>
      </c>
    </row>
    <row r="4220" spans="1:6" x14ac:dyDescent="0.2">
      <c r="A4220" s="89">
        <v>4218</v>
      </c>
      <c r="B4220" s="85" t="s">
        <v>6520</v>
      </c>
      <c r="C4220" s="100" t="s">
        <v>9539</v>
      </c>
      <c r="D4220" s="90">
        <v>604.05899999999997</v>
      </c>
      <c r="E4220" s="90">
        <v>371.83199999999999</v>
      </c>
      <c r="F4220" s="90">
        <v>136.179</v>
      </c>
    </row>
    <row r="4221" spans="1:6" x14ac:dyDescent="0.2">
      <c r="A4221" s="89">
        <v>4219</v>
      </c>
      <c r="B4221" s="85" t="s">
        <v>6521</v>
      </c>
      <c r="C4221" s="100" t="s">
        <v>9540</v>
      </c>
      <c r="D4221" s="90">
        <v>6691.375</v>
      </c>
      <c r="E4221" s="90">
        <v>6957.5069999999996</v>
      </c>
      <c r="F4221" s="90">
        <v>0</v>
      </c>
    </row>
    <row r="4222" spans="1:6" ht="25.5" x14ac:dyDescent="0.2">
      <c r="A4222" s="89">
        <v>4220</v>
      </c>
      <c r="B4222" s="85" t="s">
        <v>6522</v>
      </c>
      <c r="C4222" s="100" t="s">
        <v>9541</v>
      </c>
      <c r="D4222" s="90">
        <v>27191.635999999999</v>
      </c>
      <c r="E4222" s="90">
        <v>28029.51</v>
      </c>
      <c r="F4222" s="90">
        <v>0</v>
      </c>
    </row>
    <row r="4223" spans="1:6" x14ac:dyDescent="0.2">
      <c r="A4223" s="89">
        <v>4221</v>
      </c>
      <c r="B4223" s="85" t="s">
        <v>6523</v>
      </c>
      <c r="C4223" s="100" t="s">
        <v>9542</v>
      </c>
      <c r="D4223" s="90">
        <v>1912.32</v>
      </c>
      <c r="E4223" s="90">
        <v>2018.6510000000001</v>
      </c>
      <c r="F4223" s="90">
        <v>739.12400000000002</v>
      </c>
    </row>
    <row r="4224" spans="1:6" x14ac:dyDescent="0.2">
      <c r="A4224" s="89">
        <v>4222</v>
      </c>
      <c r="B4224" s="85" t="s">
        <v>6524</v>
      </c>
      <c r="C4224" s="100" t="s">
        <v>9543</v>
      </c>
      <c r="D4224" s="90">
        <v>78.885999999999996</v>
      </c>
      <c r="E4224" s="90">
        <v>84.356999999999999</v>
      </c>
      <c r="F4224" s="90">
        <v>30.855</v>
      </c>
    </row>
    <row r="4225" spans="1:6" ht="25.5" x14ac:dyDescent="0.2">
      <c r="A4225" s="89">
        <v>4223</v>
      </c>
      <c r="B4225" s="85" t="s">
        <v>6525</v>
      </c>
      <c r="C4225" s="100" t="s">
        <v>6526</v>
      </c>
      <c r="D4225" s="90">
        <v>4441.4979999999996</v>
      </c>
      <c r="E4225" s="90">
        <v>4692.0389999999998</v>
      </c>
      <c r="F4225" s="90">
        <v>1720.3520000000001</v>
      </c>
    </row>
    <row r="4226" spans="1:6" x14ac:dyDescent="0.2">
      <c r="A4226" s="89">
        <v>4224</v>
      </c>
      <c r="B4226" s="85" t="s">
        <v>6527</v>
      </c>
      <c r="C4226" s="100" t="s">
        <v>9544</v>
      </c>
      <c r="D4226" s="90">
        <v>10917.55</v>
      </c>
      <c r="E4226" s="90">
        <v>11683.585999999999</v>
      </c>
      <c r="F4226" s="90">
        <v>4278.5169999999998</v>
      </c>
    </row>
    <row r="4227" spans="1:6" x14ac:dyDescent="0.2">
      <c r="A4227" s="89">
        <v>4225</v>
      </c>
      <c r="B4227" s="85" t="s">
        <v>6528</v>
      </c>
      <c r="C4227" s="100" t="s">
        <v>9545</v>
      </c>
      <c r="D4227" s="90">
        <v>1090.8689999999999</v>
      </c>
      <c r="E4227" s="90">
        <v>1152.4269999999999</v>
      </c>
      <c r="F4227" s="90">
        <v>421.57100000000003</v>
      </c>
    </row>
    <row r="4228" spans="1:6" ht="25.5" x14ac:dyDescent="0.2">
      <c r="A4228" s="89">
        <v>4226</v>
      </c>
      <c r="B4228" s="85" t="s">
        <v>6529</v>
      </c>
      <c r="C4228" s="100" t="s">
        <v>6530</v>
      </c>
      <c r="D4228" s="90">
        <v>944.18299999999999</v>
      </c>
      <c r="E4228" s="90">
        <v>1005.921</v>
      </c>
      <c r="F4228" s="90">
        <v>368.14800000000002</v>
      </c>
    </row>
    <row r="4229" spans="1:6" x14ac:dyDescent="0.2">
      <c r="A4229" s="89">
        <v>4227</v>
      </c>
      <c r="B4229" s="85" t="s">
        <v>6531</v>
      </c>
      <c r="C4229" s="100" t="s">
        <v>9546</v>
      </c>
      <c r="D4229" s="90">
        <v>417.45400000000001</v>
      </c>
      <c r="E4229" s="90">
        <v>438.06299999999999</v>
      </c>
      <c r="F4229" s="90">
        <v>160.26599999999999</v>
      </c>
    </row>
    <row r="4230" spans="1:6" ht="25.5" x14ac:dyDescent="0.2">
      <c r="A4230" s="89">
        <v>4228</v>
      </c>
      <c r="B4230" s="85" t="s">
        <v>6532</v>
      </c>
      <c r="C4230" s="100" t="s">
        <v>6533</v>
      </c>
      <c r="D4230" s="90">
        <v>5720.23</v>
      </c>
      <c r="E4230" s="90">
        <v>6053.7510000000002</v>
      </c>
      <c r="F4230" s="90">
        <v>2215.9839999999999</v>
      </c>
    </row>
    <row r="4231" spans="1:6" x14ac:dyDescent="0.2">
      <c r="A4231" s="89">
        <v>4229</v>
      </c>
      <c r="B4231" s="85" t="s">
        <v>6534</v>
      </c>
      <c r="C4231" s="100" t="s">
        <v>9547</v>
      </c>
      <c r="D4231" s="90">
        <v>2598.8180000000002</v>
      </c>
      <c r="E4231" s="90">
        <v>2793.74</v>
      </c>
      <c r="F4231" s="90">
        <v>1022.597</v>
      </c>
    </row>
    <row r="4232" spans="1:6" ht="25.5" x14ac:dyDescent="0.2">
      <c r="A4232" s="89">
        <v>4230</v>
      </c>
      <c r="B4232" s="85" t="s">
        <v>6535</v>
      </c>
      <c r="C4232" s="100" t="s">
        <v>9548</v>
      </c>
      <c r="D4232" s="90">
        <v>173.27600000000001</v>
      </c>
      <c r="E4232" s="90">
        <v>183.07400000000001</v>
      </c>
      <c r="F4232" s="90">
        <v>66.650000000000006</v>
      </c>
    </row>
    <row r="4233" spans="1:6" x14ac:dyDescent="0.2">
      <c r="A4233" s="89">
        <v>4231</v>
      </c>
      <c r="B4233" s="85" t="s">
        <v>6536</v>
      </c>
      <c r="C4233" s="100" t="s">
        <v>9549</v>
      </c>
      <c r="D4233" s="90">
        <v>9947.7109999999993</v>
      </c>
      <c r="E4233" s="90">
        <v>10529.241</v>
      </c>
      <c r="F4233" s="90">
        <v>3854.672</v>
      </c>
    </row>
    <row r="4234" spans="1:6" ht="25.5" x14ac:dyDescent="0.2">
      <c r="A4234" s="89">
        <v>4232</v>
      </c>
      <c r="B4234" s="85" t="s">
        <v>6537</v>
      </c>
      <c r="C4234" s="100" t="s">
        <v>6538</v>
      </c>
      <c r="D4234" s="90">
        <v>1270.655</v>
      </c>
      <c r="E4234" s="90">
        <v>1338.2429999999999</v>
      </c>
      <c r="F4234" s="90">
        <v>489.971</v>
      </c>
    </row>
    <row r="4235" spans="1:6" x14ac:dyDescent="0.2">
      <c r="A4235" s="89">
        <v>4233</v>
      </c>
      <c r="B4235" s="85" t="s">
        <v>6539</v>
      </c>
      <c r="C4235" s="100" t="s">
        <v>9550</v>
      </c>
      <c r="D4235" s="90">
        <v>240.727</v>
      </c>
      <c r="E4235" s="90">
        <v>252.12</v>
      </c>
      <c r="F4235" s="90">
        <v>92.29</v>
      </c>
    </row>
    <row r="4236" spans="1:6" ht="25.5" x14ac:dyDescent="0.2">
      <c r="A4236" s="89">
        <v>4234</v>
      </c>
      <c r="B4236" s="85" t="s">
        <v>6540</v>
      </c>
      <c r="C4236" s="100" t="s">
        <v>6541</v>
      </c>
      <c r="D4236" s="90">
        <v>302450.81599999999</v>
      </c>
      <c r="E4236" s="90">
        <v>322895.29599999997</v>
      </c>
      <c r="F4236" s="90">
        <v>118411.792</v>
      </c>
    </row>
    <row r="4237" spans="1:6" ht="25.5" x14ac:dyDescent="0.2">
      <c r="A4237" s="89">
        <v>4235</v>
      </c>
      <c r="B4237" s="85" t="s">
        <v>6542</v>
      </c>
      <c r="C4237" s="100" t="s">
        <v>6543</v>
      </c>
      <c r="D4237" s="90">
        <v>16.143999999999998</v>
      </c>
      <c r="E4237" s="90">
        <v>12.657999999999999</v>
      </c>
      <c r="F4237" s="90">
        <v>0</v>
      </c>
    </row>
    <row r="4238" spans="1:6" ht="25.5" x14ac:dyDescent="0.2">
      <c r="A4238" s="89">
        <v>4236</v>
      </c>
      <c r="B4238" s="85" t="s">
        <v>6544</v>
      </c>
      <c r="C4238" s="100" t="s">
        <v>6545</v>
      </c>
      <c r="D4238" s="90">
        <v>1857.6020000000001</v>
      </c>
      <c r="E4238" s="90">
        <v>1519.9690000000001</v>
      </c>
      <c r="F4238" s="90">
        <v>0</v>
      </c>
    </row>
    <row r="4239" spans="1:6" x14ac:dyDescent="0.2">
      <c r="A4239" s="89">
        <v>4237</v>
      </c>
      <c r="B4239" s="85" t="s">
        <v>6546</v>
      </c>
      <c r="C4239" s="100" t="s">
        <v>9551</v>
      </c>
      <c r="D4239" s="90">
        <v>758.33600000000001</v>
      </c>
      <c r="E4239" s="90">
        <v>758.53</v>
      </c>
      <c r="F4239" s="90">
        <v>0</v>
      </c>
    </row>
    <row r="4240" spans="1:6" ht="25.5" x14ac:dyDescent="0.2">
      <c r="A4240" s="89">
        <v>4238</v>
      </c>
      <c r="B4240" s="85" t="s">
        <v>6547</v>
      </c>
      <c r="C4240" s="100" t="s">
        <v>6548</v>
      </c>
      <c r="D4240" s="90">
        <v>13.488</v>
      </c>
      <c r="E4240" s="90">
        <v>10.522</v>
      </c>
      <c r="F4240" s="90">
        <v>0</v>
      </c>
    </row>
    <row r="4241" spans="1:6" ht="25.5" x14ac:dyDescent="0.2">
      <c r="A4241" s="89">
        <v>4239</v>
      </c>
      <c r="B4241" s="85" t="s">
        <v>6549</v>
      </c>
      <c r="C4241" s="100" t="s">
        <v>6550</v>
      </c>
      <c r="D4241" s="90">
        <v>453.738</v>
      </c>
      <c r="E4241" s="90">
        <v>452.291</v>
      </c>
      <c r="F4241" s="90">
        <v>0</v>
      </c>
    </row>
    <row r="4242" spans="1:6" ht="25.5" x14ac:dyDescent="0.2">
      <c r="A4242" s="89">
        <v>4240</v>
      </c>
      <c r="B4242" s="85" t="s">
        <v>6551</v>
      </c>
      <c r="C4242" s="100" t="s">
        <v>6552</v>
      </c>
      <c r="D4242" s="90">
        <v>3104800.5120000001</v>
      </c>
      <c r="E4242" s="90">
        <v>2546667.0079999999</v>
      </c>
      <c r="F4242" s="90">
        <v>5596660.7359999996</v>
      </c>
    </row>
    <row r="4243" spans="1:6" ht="25.5" x14ac:dyDescent="0.2">
      <c r="A4243" s="89">
        <v>4241</v>
      </c>
      <c r="B4243" s="85" t="s">
        <v>6553</v>
      </c>
      <c r="C4243" s="100" t="s">
        <v>6554</v>
      </c>
      <c r="D4243" s="90">
        <v>83527.736000000004</v>
      </c>
      <c r="E4243" s="90">
        <v>68536.543999999994</v>
      </c>
      <c r="F4243" s="90">
        <v>150624.576</v>
      </c>
    </row>
    <row r="4244" spans="1:6" ht="25.5" x14ac:dyDescent="0.2">
      <c r="A4244" s="89">
        <v>4242</v>
      </c>
      <c r="B4244" s="85" t="s">
        <v>6555</v>
      </c>
      <c r="C4244" s="100" t="s">
        <v>6556</v>
      </c>
      <c r="D4244" s="90">
        <v>2199.7429999999999</v>
      </c>
      <c r="E4244" s="90">
        <v>1734.931</v>
      </c>
      <c r="F4244" s="90">
        <v>3812.8879999999999</v>
      </c>
    </row>
    <row r="4245" spans="1:6" ht="25.5" x14ac:dyDescent="0.2">
      <c r="A4245" s="89">
        <v>4243</v>
      </c>
      <c r="B4245" s="85" t="s">
        <v>6557</v>
      </c>
      <c r="C4245" s="100" t="s">
        <v>6558</v>
      </c>
      <c r="D4245" s="90">
        <v>5694.24</v>
      </c>
      <c r="E4245" s="90">
        <v>4488.4579999999996</v>
      </c>
      <c r="F4245" s="90">
        <v>9862.152</v>
      </c>
    </row>
    <row r="4246" spans="1:6" x14ac:dyDescent="0.2">
      <c r="A4246" s="89">
        <v>4244</v>
      </c>
      <c r="B4246" s="85" t="s">
        <v>6559</v>
      </c>
      <c r="C4246" s="100" t="s">
        <v>9552</v>
      </c>
      <c r="D4246" s="90">
        <v>23056.12</v>
      </c>
      <c r="E4246" s="90">
        <v>23191.168000000001</v>
      </c>
      <c r="F4246" s="90">
        <v>0</v>
      </c>
    </row>
    <row r="4247" spans="1:6" ht="25.5" x14ac:dyDescent="0.2">
      <c r="A4247" s="89">
        <v>4245</v>
      </c>
      <c r="B4247" s="85" t="s">
        <v>1855</v>
      </c>
      <c r="C4247" s="100" t="s">
        <v>1856</v>
      </c>
      <c r="D4247" s="90">
        <v>42688.756000000001</v>
      </c>
      <c r="E4247" s="90">
        <v>116721.576</v>
      </c>
      <c r="F4247" s="90">
        <v>0</v>
      </c>
    </row>
    <row r="4248" spans="1:6" x14ac:dyDescent="0.2">
      <c r="A4248" s="89">
        <v>4246</v>
      </c>
      <c r="B4248" s="85" t="s">
        <v>6560</v>
      </c>
      <c r="C4248" s="100" t="s">
        <v>9553</v>
      </c>
      <c r="D4248" s="90">
        <v>8.3559999999999999</v>
      </c>
      <c r="E4248" s="90">
        <v>24.238</v>
      </c>
      <c r="F4248" s="90">
        <v>0</v>
      </c>
    </row>
    <row r="4249" spans="1:6" ht="25.5" x14ac:dyDescent="0.2">
      <c r="A4249" s="89">
        <v>4247</v>
      </c>
      <c r="B4249" s="85" t="s">
        <v>6561</v>
      </c>
      <c r="C4249" s="100" t="s">
        <v>6562</v>
      </c>
      <c r="D4249" s="90">
        <v>30.33</v>
      </c>
      <c r="E4249" s="90">
        <v>82.866</v>
      </c>
      <c r="F4249" s="90">
        <v>0</v>
      </c>
    </row>
    <row r="4250" spans="1:6" x14ac:dyDescent="0.2">
      <c r="A4250" s="89">
        <v>4248</v>
      </c>
      <c r="B4250" s="85" t="s">
        <v>6563</v>
      </c>
      <c r="C4250" s="100" t="s">
        <v>9554</v>
      </c>
      <c r="D4250" s="90">
        <v>118557.784</v>
      </c>
      <c r="E4250" s="90">
        <v>127226.512</v>
      </c>
      <c r="F4250" s="90">
        <v>46605.567999999999</v>
      </c>
    </row>
    <row r="4251" spans="1:6" ht="25.5" x14ac:dyDescent="0.2">
      <c r="A4251" s="89">
        <v>4249</v>
      </c>
      <c r="B4251" s="85" t="s">
        <v>6564</v>
      </c>
      <c r="C4251" s="100" t="s">
        <v>9555</v>
      </c>
      <c r="D4251" s="90">
        <v>19.715</v>
      </c>
      <c r="E4251" s="90">
        <v>0</v>
      </c>
      <c r="F4251" s="90">
        <v>0</v>
      </c>
    </row>
    <row r="4252" spans="1:6" x14ac:dyDescent="0.2">
      <c r="A4252" s="89">
        <v>4250</v>
      </c>
      <c r="B4252" s="85" t="s">
        <v>6565</v>
      </c>
      <c r="C4252" s="100" t="s">
        <v>9556</v>
      </c>
      <c r="D4252" s="90">
        <v>49.271000000000001</v>
      </c>
      <c r="E4252" s="90">
        <v>142.99100000000001</v>
      </c>
      <c r="F4252" s="90">
        <v>52.34</v>
      </c>
    </row>
    <row r="4253" spans="1:6" x14ac:dyDescent="0.2">
      <c r="A4253" s="89">
        <v>4251</v>
      </c>
      <c r="B4253" s="85" t="s">
        <v>1857</v>
      </c>
      <c r="C4253" s="100" t="s">
        <v>9557</v>
      </c>
      <c r="D4253" s="90">
        <v>78.278999999999996</v>
      </c>
      <c r="E4253" s="90">
        <v>228.61199999999999</v>
      </c>
      <c r="F4253" s="90">
        <v>83.682000000000002</v>
      </c>
    </row>
    <row r="4254" spans="1:6" ht="25.5" x14ac:dyDescent="0.2">
      <c r="A4254" s="89">
        <v>4252</v>
      </c>
      <c r="B4254" s="85" t="s">
        <v>6566</v>
      </c>
      <c r="C4254" s="100" t="s">
        <v>6567</v>
      </c>
      <c r="D4254" s="90">
        <v>164.59700000000001</v>
      </c>
      <c r="E4254" s="90">
        <v>472.685</v>
      </c>
      <c r="F4254" s="90">
        <v>172.98</v>
      </c>
    </row>
    <row r="4255" spans="1:6" ht="25.5" x14ac:dyDescent="0.2">
      <c r="A4255" s="89">
        <v>4253</v>
      </c>
      <c r="B4255" s="85" t="s">
        <v>6568</v>
      </c>
      <c r="C4255" s="100" t="s">
        <v>6569</v>
      </c>
      <c r="D4255" s="90">
        <v>60.2</v>
      </c>
      <c r="E4255" s="90">
        <v>172.58099999999999</v>
      </c>
      <c r="F4255" s="90">
        <v>63.203000000000003</v>
      </c>
    </row>
    <row r="4256" spans="1:6" x14ac:dyDescent="0.2">
      <c r="A4256" s="89">
        <v>4254</v>
      </c>
      <c r="B4256" s="85" t="s">
        <v>6570</v>
      </c>
      <c r="C4256" s="100" t="s">
        <v>9558</v>
      </c>
      <c r="D4256" s="90">
        <v>14.192</v>
      </c>
      <c r="E4256" s="90">
        <v>40.673999999999999</v>
      </c>
      <c r="F4256" s="90">
        <v>14.901999999999999</v>
      </c>
    </row>
    <row r="4257" spans="1:6" x14ac:dyDescent="0.2">
      <c r="A4257" s="89">
        <v>4255</v>
      </c>
      <c r="B4257" s="85" t="s">
        <v>6571</v>
      </c>
      <c r="C4257" s="100" t="s">
        <v>9559</v>
      </c>
      <c r="D4257" s="90">
        <v>43.540999999999997</v>
      </c>
      <c r="E4257" s="90">
        <v>124.78</v>
      </c>
      <c r="F4257" s="90">
        <v>45.73</v>
      </c>
    </row>
    <row r="4258" spans="1:6" x14ac:dyDescent="0.2">
      <c r="A4258" s="89">
        <v>4256</v>
      </c>
      <c r="B4258" s="85" t="s">
        <v>6572</v>
      </c>
      <c r="C4258" s="100" t="s">
        <v>9560</v>
      </c>
      <c r="D4258" s="90">
        <v>8279.7860000000001</v>
      </c>
      <c r="E4258" s="90">
        <v>22646.240000000002</v>
      </c>
      <c r="F4258" s="90">
        <v>0</v>
      </c>
    </row>
    <row r="4259" spans="1:6" x14ac:dyDescent="0.2">
      <c r="A4259" s="89">
        <v>4257</v>
      </c>
      <c r="B4259" s="85" t="s">
        <v>6573</v>
      </c>
      <c r="C4259" s="100" t="s">
        <v>9561</v>
      </c>
      <c r="D4259" s="90">
        <v>36899.303999999996</v>
      </c>
      <c r="E4259" s="90">
        <v>38954.527999999998</v>
      </c>
      <c r="F4259" s="90">
        <v>14301.453</v>
      </c>
    </row>
    <row r="4260" spans="1:6" x14ac:dyDescent="0.2">
      <c r="A4260" s="89">
        <v>4258</v>
      </c>
      <c r="B4260" s="85" t="s">
        <v>6574</v>
      </c>
      <c r="C4260" s="100" t="s">
        <v>9562</v>
      </c>
      <c r="D4260" s="90">
        <v>86.55</v>
      </c>
      <c r="E4260" s="90">
        <v>236.55</v>
      </c>
      <c r="F4260" s="90">
        <v>0</v>
      </c>
    </row>
    <row r="4261" spans="1:6" ht="25.5" x14ac:dyDescent="0.2">
      <c r="A4261" s="89">
        <v>4259</v>
      </c>
      <c r="B4261" s="85" t="s">
        <v>6575</v>
      </c>
      <c r="C4261" s="100" t="s">
        <v>6576</v>
      </c>
      <c r="D4261" s="90">
        <v>135.41999999999999</v>
      </c>
      <c r="E4261" s="90">
        <v>137.22300000000001</v>
      </c>
      <c r="F4261" s="90">
        <v>0</v>
      </c>
    </row>
    <row r="4262" spans="1:6" ht="25.5" x14ac:dyDescent="0.2">
      <c r="A4262" s="89">
        <v>4260</v>
      </c>
      <c r="B4262" s="85" t="s">
        <v>6577</v>
      </c>
      <c r="C4262" s="100" t="s">
        <v>6578</v>
      </c>
      <c r="D4262" s="90">
        <v>63.198999999999998</v>
      </c>
      <c r="E4262" s="90">
        <v>64.352000000000004</v>
      </c>
      <c r="F4262" s="90">
        <v>0</v>
      </c>
    </row>
    <row r="4263" spans="1:6" x14ac:dyDescent="0.2">
      <c r="A4263" s="89">
        <v>4261</v>
      </c>
      <c r="B4263" s="85" t="s">
        <v>6579</v>
      </c>
      <c r="C4263" s="100" t="s">
        <v>9563</v>
      </c>
      <c r="D4263" s="90">
        <v>270.01600000000002</v>
      </c>
      <c r="E4263" s="90">
        <v>274.72899999999998</v>
      </c>
      <c r="F4263" s="90">
        <v>0</v>
      </c>
    </row>
    <row r="4264" spans="1:6" ht="25.5" x14ac:dyDescent="0.2">
      <c r="A4264" s="89">
        <v>4262</v>
      </c>
      <c r="B4264" s="85" t="s">
        <v>6580</v>
      </c>
      <c r="C4264" s="100" t="s">
        <v>6581</v>
      </c>
      <c r="D4264" s="90">
        <v>1001.651</v>
      </c>
      <c r="E4264" s="90">
        <v>1015.727</v>
      </c>
      <c r="F4264" s="90">
        <v>0</v>
      </c>
    </row>
    <row r="4265" spans="1:6" x14ac:dyDescent="0.2">
      <c r="A4265" s="89">
        <v>4263</v>
      </c>
      <c r="B4265" s="85" t="s">
        <v>6582</v>
      </c>
      <c r="C4265" s="100" t="s">
        <v>9564</v>
      </c>
      <c r="D4265" s="90">
        <v>425.947</v>
      </c>
      <c r="E4265" s="90">
        <v>425.88299999999998</v>
      </c>
      <c r="F4265" s="90">
        <v>0</v>
      </c>
    </row>
    <row r="4266" spans="1:6" x14ac:dyDescent="0.2">
      <c r="A4266" s="89">
        <v>4264</v>
      </c>
      <c r="B4266" s="85" t="s">
        <v>6583</v>
      </c>
      <c r="C4266" s="100" t="s">
        <v>9565</v>
      </c>
      <c r="D4266" s="90">
        <v>922.57899999999995</v>
      </c>
      <c r="E4266" s="90">
        <v>921.28</v>
      </c>
      <c r="F4266" s="90">
        <v>0</v>
      </c>
    </row>
    <row r="4267" spans="1:6" x14ac:dyDescent="0.2">
      <c r="A4267" s="89">
        <v>4265</v>
      </c>
      <c r="B4267" s="85" t="s">
        <v>6584</v>
      </c>
      <c r="C4267" s="100" t="s">
        <v>9566</v>
      </c>
      <c r="D4267" s="90">
        <v>10.882999999999999</v>
      </c>
      <c r="E4267" s="90">
        <v>30.335999999999999</v>
      </c>
      <c r="F4267" s="90">
        <v>0</v>
      </c>
    </row>
    <row r="4268" spans="1:6" ht="25.5" x14ac:dyDescent="0.2">
      <c r="A4268" s="89">
        <v>4266</v>
      </c>
      <c r="B4268" s="85" t="s">
        <v>6585</v>
      </c>
      <c r="C4268" s="100" t="s">
        <v>6586</v>
      </c>
      <c r="D4268" s="90">
        <v>4459.1009999999997</v>
      </c>
      <c r="E4268" s="90">
        <v>4476.03</v>
      </c>
      <c r="F4268" s="90">
        <v>0</v>
      </c>
    </row>
    <row r="4269" spans="1:6" ht="25.5" x14ac:dyDescent="0.2">
      <c r="A4269" s="89">
        <v>4267</v>
      </c>
      <c r="B4269" s="85" t="s">
        <v>6587</v>
      </c>
      <c r="C4269" s="100" t="s">
        <v>6588</v>
      </c>
      <c r="D4269" s="90">
        <v>0.32600000000000001</v>
      </c>
      <c r="E4269" s="90">
        <v>0.438</v>
      </c>
      <c r="F4269" s="90">
        <v>0</v>
      </c>
    </row>
    <row r="4270" spans="1:6" x14ac:dyDescent="0.2">
      <c r="A4270" s="89">
        <v>4268</v>
      </c>
      <c r="B4270" s="85" t="s">
        <v>6589</v>
      </c>
      <c r="C4270" s="100" t="s">
        <v>9567</v>
      </c>
      <c r="D4270" s="90">
        <v>5218.174</v>
      </c>
      <c r="E4270" s="90">
        <v>0.13</v>
      </c>
      <c r="F4270" s="90">
        <v>0</v>
      </c>
    </row>
    <row r="4271" spans="1:6" ht="25.5" x14ac:dyDescent="0.2">
      <c r="A4271" s="89">
        <v>4269</v>
      </c>
      <c r="B4271" s="85" t="s">
        <v>6590</v>
      </c>
      <c r="C4271" s="100" t="s">
        <v>6591</v>
      </c>
      <c r="D4271" s="90">
        <v>241.142</v>
      </c>
      <c r="E4271" s="90">
        <v>0.13</v>
      </c>
      <c r="F4271" s="90">
        <v>0</v>
      </c>
    </row>
    <row r="4272" spans="1:6" ht="25.5" x14ac:dyDescent="0.2">
      <c r="A4272" s="89">
        <v>4270</v>
      </c>
      <c r="B4272" s="85" t="s">
        <v>6592</v>
      </c>
      <c r="C4272" s="100" t="s">
        <v>6593</v>
      </c>
      <c r="D4272" s="90">
        <v>17134.563999999998</v>
      </c>
      <c r="E4272" s="90">
        <v>0.26</v>
      </c>
      <c r="F4272" s="90">
        <v>0</v>
      </c>
    </row>
    <row r="4273" spans="1:6" ht="25.5" x14ac:dyDescent="0.2">
      <c r="A4273" s="89">
        <v>4271</v>
      </c>
      <c r="B4273" s="85" t="s">
        <v>6594</v>
      </c>
      <c r="C4273" s="100" t="s">
        <v>6595</v>
      </c>
      <c r="D4273" s="90">
        <v>101507.424</v>
      </c>
      <c r="E4273" s="90">
        <v>0.19500000000000001</v>
      </c>
      <c r="F4273" s="90">
        <v>0</v>
      </c>
    </row>
    <row r="4274" spans="1:6" ht="25.5" x14ac:dyDescent="0.2">
      <c r="A4274" s="89">
        <v>4272</v>
      </c>
      <c r="B4274" s="85" t="s">
        <v>6596</v>
      </c>
      <c r="C4274" s="100" t="s">
        <v>6597</v>
      </c>
      <c r="D4274" s="90">
        <v>282.05799999999999</v>
      </c>
      <c r="E4274" s="90">
        <v>3687.5439999999999</v>
      </c>
      <c r="F4274" s="90">
        <v>0</v>
      </c>
    </row>
    <row r="4275" spans="1:6" ht="25.5" x14ac:dyDescent="0.2">
      <c r="A4275" s="89">
        <v>4273</v>
      </c>
      <c r="B4275" s="85" t="s">
        <v>6598</v>
      </c>
      <c r="C4275" s="100" t="s">
        <v>9568</v>
      </c>
      <c r="D4275" s="90">
        <v>0.317</v>
      </c>
      <c r="E4275" s="90">
        <v>4.1559999999999997</v>
      </c>
      <c r="F4275" s="90">
        <v>0</v>
      </c>
    </row>
    <row r="4276" spans="1:6" ht="25.5" x14ac:dyDescent="0.2">
      <c r="A4276" s="89">
        <v>4274</v>
      </c>
      <c r="B4276" s="85" t="s">
        <v>1858</v>
      </c>
      <c r="C4276" s="100" t="s">
        <v>1859</v>
      </c>
      <c r="D4276" s="90">
        <v>11581.861000000001</v>
      </c>
      <c r="E4276" s="90">
        <v>150205.584</v>
      </c>
      <c r="F4276" s="90">
        <v>0</v>
      </c>
    </row>
    <row r="4277" spans="1:6" x14ac:dyDescent="0.2">
      <c r="A4277" s="89">
        <v>4275</v>
      </c>
      <c r="B4277" s="85" t="s">
        <v>6599</v>
      </c>
      <c r="C4277" s="100" t="s">
        <v>9569</v>
      </c>
      <c r="D4277" s="90">
        <v>84.66</v>
      </c>
      <c r="E4277" s="90">
        <v>355.80399999999997</v>
      </c>
      <c r="F4277" s="90">
        <v>0</v>
      </c>
    </row>
    <row r="4278" spans="1:6" ht="25.5" x14ac:dyDescent="0.2">
      <c r="A4278" s="89">
        <v>4276</v>
      </c>
      <c r="B4278" s="85" t="s">
        <v>6600</v>
      </c>
      <c r="C4278" s="100" t="s">
        <v>6601</v>
      </c>
      <c r="D4278" s="90">
        <v>24.943999999999999</v>
      </c>
      <c r="E4278" s="90">
        <v>36.058999999999997</v>
      </c>
      <c r="F4278" s="90">
        <v>0</v>
      </c>
    </row>
    <row r="4279" spans="1:6" ht="25.5" x14ac:dyDescent="0.2">
      <c r="A4279" s="89">
        <v>4277</v>
      </c>
      <c r="B4279" s="85" t="s">
        <v>6602</v>
      </c>
      <c r="C4279" s="100" t="s">
        <v>6603</v>
      </c>
      <c r="D4279" s="90">
        <v>140.715</v>
      </c>
      <c r="E4279" s="90">
        <v>0.26</v>
      </c>
      <c r="F4279" s="90">
        <v>0</v>
      </c>
    </row>
    <row r="4280" spans="1:6" x14ac:dyDescent="0.2">
      <c r="A4280" s="89">
        <v>4278</v>
      </c>
      <c r="B4280" s="85" t="s">
        <v>6604</v>
      </c>
      <c r="C4280" s="100" t="s">
        <v>9570</v>
      </c>
      <c r="D4280" s="90">
        <v>0.96599999999999997</v>
      </c>
      <c r="E4280" s="90">
        <v>1.415</v>
      </c>
      <c r="F4280" s="90">
        <v>0</v>
      </c>
    </row>
    <row r="4281" spans="1:6" x14ac:dyDescent="0.2">
      <c r="A4281" s="89">
        <v>4279</v>
      </c>
      <c r="B4281" s="85" t="s">
        <v>6605</v>
      </c>
      <c r="C4281" s="100" t="s">
        <v>9571</v>
      </c>
      <c r="D4281" s="90">
        <v>5.0780000000000003</v>
      </c>
      <c r="E4281" s="90">
        <v>66.724999999999994</v>
      </c>
      <c r="F4281" s="90">
        <v>0</v>
      </c>
    </row>
    <row r="4282" spans="1:6" ht="25.5" x14ac:dyDescent="0.2">
      <c r="A4282" s="89">
        <v>4280</v>
      </c>
      <c r="B4282" s="85" t="s">
        <v>6606</v>
      </c>
      <c r="C4282" s="100" t="s">
        <v>6607</v>
      </c>
      <c r="D4282" s="90">
        <v>71.798000000000002</v>
      </c>
      <c r="E4282" s="90">
        <v>71.688999999999993</v>
      </c>
      <c r="F4282" s="90">
        <v>0</v>
      </c>
    </row>
    <row r="4283" spans="1:6" ht="25.5" x14ac:dyDescent="0.2">
      <c r="A4283" s="89">
        <v>4281</v>
      </c>
      <c r="B4283" s="85" t="s">
        <v>6608</v>
      </c>
      <c r="C4283" s="100" t="s">
        <v>6609</v>
      </c>
      <c r="D4283" s="90">
        <v>56.087000000000003</v>
      </c>
      <c r="E4283" s="90">
        <v>57.365000000000002</v>
      </c>
      <c r="F4283" s="90">
        <v>0</v>
      </c>
    </row>
    <row r="4284" spans="1:6" ht="25.5" x14ac:dyDescent="0.2">
      <c r="A4284" s="89">
        <v>4282</v>
      </c>
      <c r="B4284" s="85" t="s">
        <v>6610</v>
      </c>
      <c r="C4284" s="100" t="s">
        <v>9572</v>
      </c>
      <c r="D4284" s="90">
        <v>140.54300000000001</v>
      </c>
      <c r="E4284" s="90">
        <v>140.26900000000001</v>
      </c>
      <c r="F4284" s="90">
        <v>0</v>
      </c>
    </row>
    <row r="4285" spans="1:6" x14ac:dyDescent="0.2">
      <c r="A4285" s="89">
        <v>4283</v>
      </c>
      <c r="B4285" s="85" t="s">
        <v>6611</v>
      </c>
      <c r="C4285" s="100" t="s">
        <v>9573</v>
      </c>
      <c r="D4285" s="90">
        <v>3.0019999999999998</v>
      </c>
      <c r="E4285" s="90">
        <v>39.415999999999997</v>
      </c>
      <c r="F4285" s="90">
        <v>0</v>
      </c>
    </row>
    <row r="4286" spans="1:6" ht="25.5" x14ac:dyDescent="0.2">
      <c r="A4286" s="89">
        <v>4284</v>
      </c>
      <c r="B4286" s="85" t="s">
        <v>6612</v>
      </c>
      <c r="C4286" s="100" t="s">
        <v>6613</v>
      </c>
      <c r="D4286" s="90">
        <v>150.75899999999999</v>
      </c>
      <c r="E4286" s="90">
        <v>147.971</v>
      </c>
      <c r="F4286" s="90">
        <v>0</v>
      </c>
    </row>
    <row r="4287" spans="1:6" x14ac:dyDescent="0.2">
      <c r="A4287" s="89">
        <v>4285</v>
      </c>
      <c r="B4287" s="85" t="s">
        <v>6614</v>
      </c>
      <c r="C4287" s="100" t="s">
        <v>9574</v>
      </c>
      <c r="D4287" s="90">
        <v>1.4219999999999999</v>
      </c>
      <c r="E4287" s="90">
        <v>1.419</v>
      </c>
      <c r="F4287" s="90">
        <v>0</v>
      </c>
    </row>
    <row r="4288" spans="1:6" x14ac:dyDescent="0.2">
      <c r="A4288" s="89">
        <v>4286</v>
      </c>
      <c r="B4288" s="85" t="s">
        <v>6615</v>
      </c>
      <c r="C4288" s="100" t="s">
        <v>9575</v>
      </c>
      <c r="D4288" s="90">
        <v>5.0039999999999996</v>
      </c>
      <c r="E4288" s="90">
        <v>4.9870000000000001</v>
      </c>
      <c r="F4288" s="90">
        <v>0</v>
      </c>
    </row>
    <row r="4289" spans="1:6" x14ac:dyDescent="0.2">
      <c r="A4289" s="89">
        <v>4287</v>
      </c>
      <c r="B4289" s="85" t="s">
        <v>6616</v>
      </c>
      <c r="C4289" s="100" t="s">
        <v>9576</v>
      </c>
      <c r="D4289" s="90">
        <v>254.999</v>
      </c>
      <c r="E4289" s="90">
        <v>365.10300000000001</v>
      </c>
      <c r="F4289" s="90">
        <v>0</v>
      </c>
    </row>
    <row r="4290" spans="1:6" ht="25.5" x14ac:dyDescent="0.2">
      <c r="A4290" s="89">
        <v>4288</v>
      </c>
      <c r="B4290" s="85" t="s">
        <v>6617</v>
      </c>
      <c r="C4290" s="100" t="s">
        <v>6618</v>
      </c>
      <c r="D4290" s="90">
        <v>14.224</v>
      </c>
      <c r="E4290" s="90">
        <v>20.341000000000001</v>
      </c>
      <c r="F4290" s="90">
        <v>0</v>
      </c>
    </row>
    <row r="4291" spans="1:6" ht="25.5" x14ac:dyDescent="0.2">
      <c r="A4291" s="89">
        <v>4289</v>
      </c>
      <c r="B4291" s="85" t="s">
        <v>6619</v>
      </c>
      <c r="C4291" s="100" t="s">
        <v>6620</v>
      </c>
      <c r="D4291" s="90">
        <v>1080.0229999999999</v>
      </c>
      <c r="E4291" s="90">
        <v>1467.518</v>
      </c>
      <c r="F4291" s="90">
        <v>0</v>
      </c>
    </row>
    <row r="4292" spans="1:6" ht="25.5" x14ac:dyDescent="0.2">
      <c r="A4292" s="89">
        <v>4290</v>
      </c>
      <c r="B4292" s="85" t="s">
        <v>6621</v>
      </c>
      <c r="C4292" s="100" t="s">
        <v>9577</v>
      </c>
      <c r="D4292" s="90">
        <v>6.2E-2</v>
      </c>
      <c r="E4292" s="90">
        <v>0.16600000000000001</v>
      </c>
      <c r="F4292" s="90">
        <v>0</v>
      </c>
    </row>
    <row r="4293" spans="1:6" x14ac:dyDescent="0.2">
      <c r="A4293" s="89">
        <v>4291</v>
      </c>
      <c r="B4293" s="85" t="s">
        <v>6622</v>
      </c>
      <c r="C4293" s="100" t="s">
        <v>9578</v>
      </c>
      <c r="D4293" s="90">
        <v>4006.5990000000002</v>
      </c>
      <c r="E4293" s="90">
        <v>2158.1419999999998</v>
      </c>
      <c r="F4293" s="90">
        <v>0</v>
      </c>
    </row>
    <row r="4294" spans="1:6" x14ac:dyDescent="0.2">
      <c r="A4294" s="89">
        <v>4292</v>
      </c>
      <c r="B4294" s="85" t="s">
        <v>6623</v>
      </c>
      <c r="C4294" s="100" t="s">
        <v>9579</v>
      </c>
      <c r="D4294" s="90">
        <v>354.19499999999999</v>
      </c>
      <c r="E4294" s="90">
        <v>967.23</v>
      </c>
      <c r="F4294" s="90">
        <v>0</v>
      </c>
    </row>
    <row r="4295" spans="1:6" x14ac:dyDescent="0.2">
      <c r="A4295" s="89">
        <v>4293</v>
      </c>
      <c r="B4295" s="85" t="s">
        <v>6624</v>
      </c>
      <c r="C4295" s="100" t="s">
        <v>9580</v>
      </c>
      <c r="D4295" s="90">
        <v>797.40200000000004</v>
      </c>
      <c r="E4295" s="90">
        <v>2182.5659999999998</v>
      </c>
      <c r="F4295" s="90">
        <v>0</v>
      </c>
    </row>
    <row r="4296" spans="1:6" x14ac:dyDescent="0.2">
      <c r="A4296" s="89">
        <v>4294</v>
      </c>
      <c r="B4296" s="85" t="s">
        <v>6625</v>
      </c>
      <c r="C4296" s="100" t="s">
        <v>9581</v>
      </c>
      <c r="D4296" s="90">
        <v>282.28300000000002</v>
      </c>
      <c r="E4296" s="90">
        <v>771.13</v>
      </c>
      <c r="F4296" s="90">
        <v>0</v>
      </c>
    </row>
    <row r="4297" spans="1:6" ht="25.5" x14ac:dyDescent="0.2">
      <c r="A4297" s="89">
        <v>4295</v>
      </c>
      <c r="B4297" s="85" t="s">
        <v>6626</v>
      </c>
      <c r="C4297" s="100" t="s">
        <v>6627</v>
      </c>
      <c r="D4297" s="90">
        <v>982.30200000000002</v>
      </c>
      <c r="E4297" s="90">
        <v>2636</v>
      </c>
      <c r="F4297" s="90">
        <v>0</v>
      </c>
    </row>
    <row r="4298" spans="1:6" ht="25.5" x14ac:dyDescent="0.2">
      <c r="A4298" s="89">
        <v>4296</v>
      </c>
      <c r="B4298" s="85" t="s">
        <v>6628</v>
      </c>
      <c r="C4298" s="100" t="s">
        <v>6629</v>
      </c>
      <c r="D4298" s="90">
        <v>208.31899999999999</v>
      </c>
      <c r="E4298" s="90">
        <v>568.99400000000003</v>
      </c>
      <c r="F4298" s="90">
        <v>0</v>
      </c>
    </row>
    <row r="4299" spans="1:6" x14ac:dyDescent="0.2">
      <c r="A4299" s="89">
        <v>4297</v>
      </c>
      <c r="B4299" s="85" t="s">
        <v>6630</v>
      </c>
      <c r="C4299" s="100" t="s">
        <v>9582</v>
      </c>
      <c r="D4299" s="90">
        <v>172.114</v>
      </c>
      <c r="E4299" s="90">
        <v>470.87400000000002</v>
      </c>
      <c r="F4299" s="90">
        <v>0</v>
      </c>
    </row>
    <row r="4300" spans="1:6" x14ac:dyDescent="0.2">
      <c r="A4300" s="89">
        <v>4298</v>
      </c>
      <c r="B4300" s="85" t="s">
        <v>6631</v>
      </c>
      <c r="C4300" s="100" t="s">
        <v>9583</v>
      </c>
      <c r="D4300" s="90">
        <v>23.446999999999999</v>
      </c>
      <c r="E4300" s="90">
        <v>63.820999999999998</v>
      </c>
      <c r="F4300" s="90">
        <v>0</v>
      </c>
    </row>
    <row r="4301" spans="1:6" ht="25.5" x14ac:dyDescent="0.2">
      <c r="A4301" s="89">
        <v>4299</v>
      </c>
      <c r="B4301" s="85" t="s">
        <v>1860</v>
      </c>
      <c r="C4301" s="100" t="s">
        <v>1861</v>
      </c>
      <c r="D4301" s="90">
        <v>186.95</v>
      </c>
      <c r="E4301" s="90">
        <v>511.83300000000003</v>
      </c>
      <c r="F4301" s="90">
        <v>0</v>
      </c>
    </row>
    <row r="4302" spans="1:6" ht="25.5" x14ac:dyDescent="0.2">
      <c r="A4302" s="89">
        <v>4300</v>
      </c>
      <c r="B4302" s="85" t="s">
        <v>6632</v>
      </c>
      <c r="C4302" s="100" t="s">
        <v>6633</v>
      </c>
      <c r="D4302" s="90">
        <v>2541.9760000000001</v>
      </c>
      <c r="E4302" s="90">
        <v>3639.7930000000001</v>
      </c>
      <c r="F4302" s="90">
        <v>0</v>
      </c>
    </row>
    <row r="4303" spans="1:6" ht="25.5" x14ac:dyDescent="0.2">
      <c r="A4303" s="89">
        <v>4301</v>
      </c>
      <c r="B4303" s="85" t="s">
        <v>6634</v>
      </c>
      <c r="C4303" s="100" t="s">
        <v>6633</v>
      </c>
      <c r="D4303" s="90">
        <v>376.41899999999998</v>
      </c>
      <c r="E4303" s="90">
        <v>540.79100000000005</v>
      </c>
      <c r="F4303" s="90">
        <v>0</v>
      </c>
    </row>
    <row r="4304" spans="1:6" ht="25.5" x14ac:dyDescent="0.2">
      <c r="A4304" s="89">
        <v>4302</v>
      </c>
      <c r="B4304" s="85" t="s">
        <v>6635</v>
      </c>
      <c r="C4304" s="100" t="s">
        <v>6636</v>
      </c>
      <c r="D4304" s="90">
        <v>78.945999999999998</v>
      </c>
      <c r="E4304" s="90">
        <v>113.35899999999999</v>
      </c>
      <c r="F4304" s="90">
        <v>0</v>
      </c>
    </row>
    <row r="4305" spans="1:6" x14ac:dyDescent="0.2">
      <c r="A4305" s="89">
        <v>4303</v>
      </c>
      <c r="B4305" s="85" t="s">
        <v>6637</v>
      </c>
      <c r="C4305" s="100" t="s">
        <v>9584</v>
      </c>
      <c r="D4305" s="90">
        <v>8622.6550000000007</v>
      </c>
      <c r="E4305" s="90">
        <v>8617.5380000000005</v>
      </c>
      <c r="F4305" s="90">
        <v>0</v>
      </c>
    </row>
    <row r="4306" spans="1:6" ht="25.5" x14ac:dyDescent="0.2">
      <c r="A4306" s="89">
        <v>4304</v>
      </c>
      <c r="B4306" s="85" t="s">
        <v>1863</v>
      </c>
      <c r="C4306" s="100" t="s">
        <v>7392</v>
      </c>
      <c r="D4306" s="90">
        <v>1185.164</v>
      </c>
      <c r="E4306" s="90">
        <v>1199.3009999999999</v>
      </c>
      <c r="F4306" s="90">
        <v>0</v>
      </c>
    </row>
    <row r="4307" spans="1:6" x14ac:dyDescent="0.2">
      <c r="A4307" s="89">
        <v>4305</v>
      </c>
      <c r="B4307" s="85" t="s">
        <v>6638</v>
      </c>
      <c r="C4307" s="100" t="s">
        <v>9585</v>
      </c>
      <c r="D4307" s="90">
        <v>201.28700000000001</v>
      </c>
      <c r="E4307" s="90">
        <v>201.197</v>
      </c>
      <c r="F4307" s="90">
        <v>0</v>
      </c>
    </row>
    <row r="4308" spans="1:6" ht="25.5" x14ac:dyDescent="0.2">
      <c r="A4308" s="89">
        <v>4306</v>
      </c>
      <c r="B4308" s="85" t="s">
        <v>6639</v>
      </c>
      <c r="C4308" s="100" t="s">
        <v>9586</v>
      </c>
      <c r="D4308" s="90">
        <v>148.02500000000001</v>
      </c>
      <c r="E4308" s="90">
        <v>147.83199999999999</v>
      </c>
      <c r="F4308" s="90">
        <v>0</v>
      </c>
    </row>
    <row r="4309" spans="1:6" ht="25.5" x14ac:dyDescent="0.2">
      <c r="A4309" s="89">
        <v>4307</v>
      </c>
      <c r="B4309" s="85" t="s">
        <v>6640</v>
      </c>
      <c r="C4309" s="100" t="s">
        <v>9587</v>
      </c>
      <c r="D4309" s="90">
        <v>5.0789999999999997</v>
      </c>
      <c r="E4309" s="90">
        <v>5.13</v>
      </c>
      <c r="F4309" s="90">
        <v>0</v>
      </c>
    </row>
    <row r="4310" spans="1:6" x14ac:dyDescent="0.2">
      <c r="A4310" s="89">
        <v>4308</v>
      </c>
      <c r="B4310" s="85" t="s">
        <v>1864</v>
      </c>
      <c r="C4310" s="100" t="s">
        <v>9588</v>
      </c>
      <c r="D4310" s="90">
        <v>19.748000000000001</v>
      </c>
      <c r="E4310" s="90">
        <v>54.484000000000002</v>
      </c>
      <c r="F4310" s="90">
        <v>0</v>
      </c>
    </row>
    <row r="4311" spans="1:6" ht="25.5" x14ac:dyDescent="0.2">
      <c r="A4311" s="89">
        <v>4309</v>
      </c>
      <c r="B4311" s="85" t="s">
        <v>6641</v>
      </c>
      <c r="C4311" s="100" t="s">
        <v>6642</v>
      </c>
      <c r="D4311" s="90">
        <v>154.505</v>
      </c>
      <c r="E4311" s="90">
        <v>422.22199999999998</v>
      </c>
      <c r="F4311" s="90">
        <v>0</v>
      </c>
    </row>
    <row r="4312" spans="1:6" x14ac:dyDescent="0.2">
      <c r="A4312" s="89">
        <v>4310</v>
      </c>
      <c r="B4312" s="85" t="s">
        <v>6643</v>
      </c>
      <c r="C4312" s="100" t="s">
        <v>9589</v>
      </c>
      <c r="D4312" s="90">
        <v>77.088999999999999</v>
      </c>
      <c r="E4312" s="90">
        <v>217.36799999999999</v>
      </c>
      <c r="F4312" s="90">
        <v>0</v>
      </c>
    </row>
    <row r="4313" spans="1:6" ht="25.5" x14ac:dyDescent="0.2">
      <c r="A4313" s="89">
        <v>4311</v>
      </c>
      <c r="B4313" s="85" t="s">
        <v>6644</v>
      </c>
      <c r="C4313" s="100" t="s">
        <v>6645</v>
      </c>
      <c r="D4313" s="90">
        <v>147.92500000000001</v>
      </c>
      <c r="E4313" s="90">
        <v>405.28800000000001</v>
      </c>
      <c r="F4313" s="90">
        <v>0</v>
      </c>
    </row>
    <row r="4314" spans="1:6" x14ac:dyDescent="0.2">
      <c r="A4314" s="89">
        <v>4312</v>
      </c>
      <c r="B4314" s="85" t="s">
        <v>6646</v>
      </c>
      <c r="C4314" s="100" t="s">
        <v>9590</v>
      </c>
      <c r="D4314" s="90">
        <v>40.51</v>
      </c>
      <c r="E4314" s="90">
        <v>110.748</v>
      </c>
      <c r="F4314" s="90">
        <v>0</v>
      </c>
    </row>
    <row r="4315" spans="1:6" x14ac:dyDescent="0.2">
      <c r="A4315" s="89">
        <v>4313</v>
      </c>
      <c r="B4315" s="85" t="s">
        <v>6647</v>
      </c>
      <c r="C4315" s="100" t="s">
        <v>9591</v>
      </c>
      <c r="D4315" s="90">
        <v>1819.4169999999999</v>
      </c>
      <c r="E4315" s="90">
        <v>4971.098</v>
      </c>
      <c r="F4315" s="90">
        <v>0</v>
      </c>
    </row>
    <row r="4316" spans="1:6" x14ac:dyDescent="0.2">
      <c r="A4316" s="89">
        <v>4314</v>
      </c>
      <c r="B4316" s="85" t="s">
        <v>6648</v>
      </c>
      <c r="C4316" s="100" t="s">
        <v>9592</v>
      </c>
      <c r="D4316" s="90">
        <v>14.516999999999999</v>
      </c>
      <c r="E4316" s="90">
        <v>39.636000000000003</v>
      </c>
      <c r="F4316" s="90">
        <v>0</v>
      </c>
    </row>
    <row r="4317" spans="1:6" x14ac:dyDescent="0.2">
      <c r="A4317" s="89">
        <v>4315</v>
      </c>
      <c r="B4317" s="85" t="s">
        <v>6649</v>
      </c>
      <c r="C4317" s="100" t="s">
        <v>9593</v>
      </c>
      <c r="D4317" s="90">
        <v>154.94</v>
      </c>
      <c r="E4317" s="90">
        <v>423.62700000000001</v>
      </c>
      <c r="F4317" s="90">
        <v>0</v>
      </c>
    </row>
    <row r="4318" spans="1:6" x14ac:dyDescent="0.2">
      <c r="A4318" s="89">
        <v>4316</v>
      </c>
      <c r="B4318" s="85" t="s">
        <v>6650</v>
      </c>
      <c r="C4318" s="100" t="s">
        <v>9594</v>
      </c>
      <c r="D4318" s="90">
        <v>1440.326</v>
      </c>
      <c r="E4318" s="90">
        <v>3935.5079999999998</v>
      </c>
      <c r="F4318" s="90">
        <v>0</v>
      </c>
    </row>
    <row r="4319" spans="1:6" ht="25.5" x14ac:dyDescent="0.2">
      <c r="A4319" s="89">
        <v>4317</v>
      </c>
      <c r="B4319" s="85" t="s">
        <v>6651</v>
      </c>
      <c r="C4319" s="100" t="s">
        <v>6652</v>
      </c>
      <c r="D4319" s="90">
        <v>76.765000000000001</v>
      </c>
      <c r="E4319" s="90">
        <v>210.535</v>
      </c>
      <c r="F4319" s="90">
        <v>0</v>
      </c>
    </row>
    <row r="4320" spans="1:6" x14ac:dyDescent="0.2">
      <c r="A4320" s="89">
        <v>4318</v>
      </c>
      <c r="B4320" s="85" t="s">
        <v>6653</v>
      </c>
      <c r="C4320" s="100" t="s">
        <v>9595</v>
      </c>
      <c r="D4320" s="90">
        <v>4.4710000000000001</v>
      </c>
      <c r="E4320" s="90">
        <v>12.292</v>
      </c>
      <c r="F4320" s="90">
        <v>0</v>
      </c>
    </row>
    <row r="4321" spans="1:6" x14ac:dyDescent="0.2">
      <c r="A4321" s="89">
        <v>4319</v>
      </c>
      <c r="B4321" s="85" t="s">
        <v>1866</v>
      </c>
      <c r="C4321" s="100" t="s">
        <v>9596</v>
      </c>
      <c r="D4321" s="90">
        <v>940.86099999999999</v>
      </c>
      <c r="E4321" s="90">
        <v>2973.8359999999998</v>
      </c>
      <c r="F4321" s="90">
        <v>0</v>
      </c>
    </row>
    <row r="4322" spans="1:6" ht="25.5" x14ac:dyDescent="0.2">
      <c r="A4322" s="89">
        <v>4320</v>
      </c>
      <c r="B4322" s="85" t="s">
        <v>6654</v>
      </c>
      <c r="C4322" s="100" t="s">
        <v>9597</v>
      </c>
      <c r="D4322" s="90">
        <v>62.795999999999999</v>
      </c>
      <c r="E4322" s="90">
        <v>259.73399999999998</v>
      </c>
      <c r="F4322" s="90">
        <v>0</v>
      </c>
    </row>
    <row r="4323" spans="1:6" ht="25.5" x14ac:dyDescent="0.2">
      <c r="A4323" s="89">
        <v>4321</v>
      </c>
      <c r="B4323" s="85" t="s">
        <v>6655</v>
      </c>
      <c r="C4323" s="100" t="s">
        <v>9598</v>
      </c>
      <c r="D4323" s="90">
        <v>28.852</v>
      </c>
      <c r="E4323" s="90">
        <v>125.048</v>
      </c>
      <c r="F4323" s="90">
        <v>0</v>
      </c>
    </row>
    <row r="4324" spans="1:6" x14ac:dyDescent="0.2">
      <c r="A4324" s="89">
        <v>4322</v>
      </c>
      <c r="B4324" s="85" t="s">
        <v>6656</v>
      </c>
      <c r="C4324" s="100" t="s">
        <v>9599</v>
      </c>
      <c r="D4324" s="90">
        <v>276.33</v>
      </c>
      <c r="E4324" s="90">
        <v>751.67</v>
      </c>
      <c r="F4324" s="90">
        <v>0</v>
      </c>
    </row>
    <row r="4325" spans="1:6" ht="25.5" x14ac:dyDescent="0.2">
      <c r="A4325" s="89">
        <v>4323</v>
      </c>
      <c r="B4325" s="85" t="s">
        <v>1867</v>
      </c>
      <c r="C4325" s="100" t="s">
        <v>1868</v>
      </c>
      <c r="D4325" s="90">
        <v>128.161</v>
      </c>
      <c r="E4325" s="90">
        <v>350.976</v>
      </c>
      <c r="F4325" s="90">
        <v>0</v>
      </c>
    </row>
    <row r="4326" spans="1:6" ht="25.5" x14ac:dyDescent="0.2">
      <c r="A4326" s="89">
        <v>4324</v>
      </c>
      <c r="B4326" s="85" t="s">
        <v>6657</v>
      </c>
      <c r="C4326" s="100" t="s">
        <v>6658</v>
      </c>
      <c r="D4326" s="90">
        <v>1.587</v>
      </c>
      <c r="E4326" s="90">
        <v>2.27</v>
      </c>
      <c r="F4326" s="90">
        <v>0</v>
      </c>
    </row>
    <row r="4327" spans="1:6" ht="25.5" x14ac:dyDescent="0.2">
      <c r="A4327" s="89">
        <v>4325</v>
      </c>
      <c r="B4327" s="85" t="s">
        <v>6659</v>
      </c>
      <c r="C4327" s="100" t="s">
        <v>6660</v>
      </c>
      <c r="D4327" s="90">
        <v>31.048999999999999</v>
      </c>
      <c r="E4327" s="90">
        <v>46.609000000000002</v>
      </c>
      <c r="F4327" s="90">
        <v>0</v>
      </c>
    </row>
    <row r="4328" spans="1:6" x14ac:dyDescent="0.2">
      <c r="A4328" s="89">
        <v>4326</v>
      </c>
      <c r="B4328" s="85" t="s">
        <v>6661</v>
      </c>
      <c r="C4328" s="100" t="s">
        <v>9600</v>
      </c>
      <c r="D4328" s="90">
        <v>623.29</v>
      </c>
      <c r="E4328" s="90">
        <v>1062.125</v>
      </c>
      <c r="F4328" s="90">
        <v>0</v>
      </c>
    </row>
    <row r="4329" spans="1:6" ht="25.5" x14ac:dyDescent="0.2">
      <c r="A4329" s="89">
        <v>4327</v>
      </c>
      <c r="B4329" s="85" t="s">
        <v>6662</v>
      </c>
      <c r="C4329" s="100" t="s">
        <v>6663</v>
      </c>
      <c r="D4329" s="90">
        <v>0</v>
      </c>
      <c r="E4329" s="90">
        <v>76.884</v>
      </c>
      <c r="F4329" s="90">
        <v>53.585000000000001</v>
      </c>
    </row>
    <row r="4330" spans="1:6" x14ac:dyDescent="0.2">
      <c r="A4330" s="89">
        <v>4328</v>
      </c>
      <c r="B4330" s="85" t="s">
        <v>6664</v>
      </c>
      <c r="C4330" s="100" t="s">
        <v>9601</v>
      </c>
      <c r="D4330" s="90">
        <v>0</v>
      </c>
      <c r="E4330" s="90">
        <v>5596.07</v>
      </c>
      <c r="F4330" s="90">
        <v>2133.5680000000002</v>
      </c>
    </row>
    <row r="4331" spans="1:6" ht="25.5" x14ac:dyDescent="0.2">
      <c r="A4331" s="89">
        <v>4329</v>
      </c>
      <c r="B4331" s="85" t="s">
        <v>6665</v>
      </c>
      <c r="C4331" s="100" t="s">
        <v>6666</v>
      </c>
      <c r="D4331" s="90">
        <v>56.658999999999999</v>
      </c>
      <c r="E4331" s="90">
        <v>1309.9059999999999</v>
      </c>
      <c r="F4331" s="90">
        <v>465.93200000000002</v>
      </c>
    </row>
    <row r="4332" spans="1:6" x14ac:dyDescent="0.2">
      <c r="A4332" s="89">
        <v>4330</v>
      </c>
      <c r="B4332" s="85" t="s">
        <v>6667</v>
      </c>
      <c r="C4332" s="100" t="s">
        <v>9602</v>
      </c>
      <c r="D4332" s="90">
        <v>1811.6759999999999</v>
      </c>
      <c r="E4332" s="90">
        <v>4961.2910000000002</v>
      </c>
      <c r="F4332" s="90">
        <v>0</v>
      </c>
    </row>
    <row r="4333" spans="1:6" ht="25.5" x14ac:dyDescent="0.2">
      <c r="A4333" s="89">
        <v>4331</v>
      </c>
      <c r="B4333" s="85" t="s">
        <v>6668</v>
      </c>
      <c r="C4333" s="100" t="s">
        <v>9603</v>
      </c>
      <c r="D4333" s="90">
        <v>0</v>
      </c>
      <c r="E4333" s="90">
        <v>455.53699999999998</v>
      </c>
      <c r="F4333" s="90">
        <v>166.69900000000001</v>
      </c>
    </row>
    <row r="4334" spans="1:6" ht="25.5" x14ac:dyDescent="0.2">
      <c r="A4334" s="89">
        <v>4332</v>
      </c>
      <c r="B4334" s="85" t="s">
        <v>6669</v>
      </c>
      <c r="C4334" s="100" t="s">
        <v>6670</v>
      </c>
      <c r="D4334" s="90">
        <v>357.95600000000002</v>
      </c>
      <c r="E4334" s="90">
        <v>1395.9670000000001</v>
      </c>
      <c r="F4334" s="90">
        <v>449.50299999999999</v>
      </c>
    </row>
    <row r="4335" spans="1:6" x14ac:dyDescent="0.2">
      <c r="A4335" s="89">
        <v>4333</v>
      </c>
      <c r="B4335" s="85" t="s">
        <v>6671</v>
      </c>
      <c r="C4335" s="100" t="s">
        <v>7564</v>
      </c>
      <c r="D4335" s="90">
        <v>27.193999999999999</v>
      </c>
      <c r="E4335" s="90">
        <v>15.387</v>
      </c>
      <c r="F4335" s="90">
        <v>0</v>
      </c>
    </row>
    <row r="4336" spans="1:6" ht="25.5" x14ac:dyDescent="0.2">
      <c r="A4336" s="89">
        <v>4334</v>
      </c>
      <c r="B4336" s="85" t="s">
        <v>6672</v>
      </c>
      <c r="C4336" s="100" t="s">
        <v>6673</v>
      </c>
      <c r="D4336" s="90">
        <v>0</v>
      </c>
      <c r="E4336" s="90">
        <v>161.67500000000001</v>
      </c>
      <c r="F4336" s="90">
        <v>59.176000000000002</v>
      </c>
    </row>
    <row r="4337" spans="1:6" ht="25.5" x14ac:dyDescent="0.2">
      <c r="A4337" s="89">
        <v>4335</v>
      </c>
      <c r="B4337" s="85" t="s">
        <v>6674</v>
      </c>
      <c r="C4337" s="100" t="s">
        <v>6675</v>
      </c>
      <c r="D4337" s="90">
        <v>13.654999999999999</v>
      </c>
      <c r="E4337" s="90">
        <v>37.6</v>
      </c>
      <c r="F4337" s="90">
        <v>0</v>
      </c>
    </row>
    <row r="4338" spans="1:6" x14ac:dyDescent="0.2">
      <c r="A4338" s="89">
        <v>4336</v>
      </c>
      <c r="B4338" s="85" t="s">
        <v>6676</v>
      </c>
      <c r="C4338" s="100" t="s">
        <v>9604</v>
      </c>
      <c r="D4338" s="90">
        <v>108.69799999999999</v>
      </c>
      <c r="E4338" s="90">
        <v>297</v>
      </c>
      <c r="F4338" s="90">
        <v>0</v>
      </c>
    </row>
    <row r="4339" spans="1:6" x14ac:dyDescent="0.2">
      <c r="A4339" s="89">
        <v>4337</v>
      </c>
      <c r="B4339" s="85" t="s">
        <v>6677</v>
      </c>
      <c r="C4339" s="100" t="s">
        <v>9605</v>
      </c>
      <c r="D4339" s="90">
        <v>74.953000000000003</v>
      </c>
      <c r="E4339" s="90">
        <v>205.05199999999999</v>
      </c>
      <c r="F4339" s="90">
        <v>0</v>
      </c>
    </row>
    <row r="4340" spans="1:6" ht="25.5" x14ac:dyDescent="0.2">
      <c r="A4340" s="89">
        <v>4338</v>
      </c>
      <c r="B4340" s="85" t="s">
        <v>6678</v>
      </c>
      <c r="C4340" s="100" t="s">
        <v>6679</v>
      </c>
      <c r="D4340" s="90">
        <v>161.37899999999999</v>
      </c>
      <c r="E4340" s="90">
        <v>440.77800000000002</v>
      </c>
      <c r="F4340" s="90">
        <v>0</v>
      </c>
    </row>
    <row r="4341" spans="1:6" x14ac:dyDescent="0.2">
      <c r="A4341" s="89">
        <v>4339</v>
      </c>
      <c r="B4341" s="85" t="s">
        <v>6680</v>
      </c>
      <c r="C4341" s="100" t="s">
        <v>9606</v>
      </c>
      <c r="D4341" s="90">
        <v>1044.4059999999999</v>
      </c>
      <c r="E4341" s="90">
        <v>2852.384</v>
      </c>
      <c r="F4341" s="90">
        <v>0</v>
      </c>
    </row>
    <row r="4342" spans="1:6" ht="25.5" x14ac:dyDescent="0.2">
      <c r="A4342" s="89">
        <v>4340</v>
      </c>
      <c r="B4342" s="85" t="s">
        <v>6681</v>
      </c>
      <c r="C4342" s="100" t="s">
        <v>6682</v>
      </c>
      <c r="D4342" s="90">
        <v>16.488</v>
      </c>
      <c r="E4342" s="90">
        <v>45.216000000000001</v>
      </c>
      <c r="F4342" s="90">
        <v>0</v>
      </c>
    </row>
    <row r="4343" spans="1:6" ht="25.5" x14ac:dyDescent="0.2">
      <c r="A4343" s="89">
        <v>4341</v>
      </c>
      <c r="B4343" s="85" t="s">
        <v>6683</v>
      </c>
      <c r="C4343" s="100" t="s">
        <v>9607</v>
      </c>
      <c r="D4343" s="90">
        <v>64.102000000000004</v>
      </c>
      <c r="E4343" s="90">
        <v>175.13200000000001</v>
      </c>
      <c r="F4343" s="90">
        <v>0</v>
      </c>
    </row>
    <row r="4344" spans="1:6" ht="25.5" x14ac:dyDescent="0.2">
      <c r="A4344" s="89">
        <v>4342</v>
      </c>
      <c r="B4344" s="85" t="s">
        <v>6684</v>
      </c>
      <c r="C4344" s="100" t="s">
        <v>6685</v>
      </c>
      <c r="D4344" s="90">
        <v>12.904999999999999</v>
      </c>
      <c r="E4344" s="90">
        <v>35.354999999999997</v>
      </c>
      <c r="F4344" s="90">
        <v>0</v>
      </c>
    </row>
    <row r="4345" spans="1:6" x14ac:dyDescent="0.2">
      <c r="A4345" s="89">
        <v>4343</v>
      </c>
      <c r="B4345" s="85" t="s">
        <v>6686</v>
      </c>
      <c r="C4345" s="100" t="s">
        <v>9608</v>
      </c>
      <c r="D4345" s="90">
        <v>20.65</v>
      </c>
      <c r="E4345" s="90">
        <v>57.378999999999998</v>
      </c>
      <c r="F4345" s="90">
        <v>0</v>
      </c>
    </row>
    <row r="4346" spans="1:6" x14ac:dyDescent="0.2">
      <c r="A4346" s="89">
        <v>4344</v>
      </c>
      <c r="B4346" s="85" t="s">
        <v>6687</v>
      </c>
      <c r="C4346" s="100" t="s">
        <v>9609</v>
      </c>
      <c r="D4346" s="90">
        <v>1824.963</v>
      </c>
      <c r="E4346" s="90">
        <v>4863.5249999999996</v>
      </c>
      <c r="F4346" s="90">
        <v>0</v>
      </c>
    </row>
    <row r="4347" spans="1:6" x14ac:dyDescent="0.2">
      <c r="A4347" s="89">
        <v>4345</v>
      </c>
      <c r="B4347" s="85" t="s">
        <v>6688</v>
      </c>
      <c r="C4347" s="100" t="s">
        <v>9610</v>
      </c>
      <c r="D4347" s="90">
        <v>508.202</v>
      </c>
      <c r="E4347" s="90">
        <v>1388.259</v>
      </c>
      <c r="F4347" s="90">
        <v>0</v>
      </c>
    </row>
    <row r="4348" spans="1:6" ht="25.5" x14ac:dyDescent="0.2">
      <c r="A4348" s="89">
        <v>4346</v>
      </c>
      <c r="B4348" s="85" t="s">
        <v>6689</v>
      </c>
      <c r="C4348" s="100" t="s">
        <v>9611</v>
      </c>
      <c r="D4348" s="90">
        <v>24.652999999999999</v>
      </c>
      <c r="E4348" s="90">
        <v>67.561999999999998</v>
      </c>
      <c r="F4348" s="90">
        <v>0</v>
      </c>
    </row>
    <row r="4349" spans="1:6" ht="25.5" x14ac:dyDescent="0.2">
      <c r="A4349" s="89">
        <v>4347</v>
      </c>
      <c r="B4349" s="85" t="s">
        <v>1869</v>
      </c>
      <c r="C4349" s="100" t="s">
        <v>1870</v>
      </c>
      <c r="D4349" s="90">
        <v>2839.1060000000002</v>
      </c>
      <c r="E4349" s="90">
        <v>7643.7669999999998</v>
      </c>
      <c r="F4349" s="90">
        <v>0</v>
      </c>
    </row>
    <row r="4350" spans="1:6" ht="25.5" x14ac:dyDescent="0.2">
      <c r="A4350" s="89">
        <v>4348</v>
      </c>
      <c r="B4350" s="85" t="s">
        <v>6690</v>
      </c>
      <c r="C4350" s="100" t="s">
        <v>6691</v>
      </c>
      <c r="D4350" s="90">
        <v>510.30399999999997</v>
      </c>
      <c r="E4350" s="90">
        <v>1395.2080000000001</v>
      </c>
      <c r="F4350" s="90">
        <v>0</v>
      </c>
    </row>
    <row r="4351" spans="1:6" ht="25.5" x14ac:dyDescent="0.2">
      <c r="A4351" s="89">
        <v>4349</v>
      </c>
      <c r="B4351" s="85" t="s">
        <v>6692</v>
      </c>
      <c r="C4351" s="100" t="s">
        <v>6693</v>
      </c>
      <c r="D4351" s="90">
        <v>611.91899999999998</v>
      </c>
      <c r="E4351" s="90">
        <v>1669.521</v>
      </c>
      <c r="F4351" s="90">
        <v>0</v>
      </c>
    </row>
    <row r="4352" spans="1:6" x14ac:dyDescent="0.2">
      <c r="A4352" s="89">
        <v>4350</v>
      </c>
      <c r="B4352" s="85" t="s">
        <v>6694</v>
      </c>
      <c r="C4352" s="100" t="s">
        <v>9612</v>
      </c>
      <c r="D4352" s="90">
        <v>49.15</v>
      </c>
      <c r="E4352" s="90">
        <v>134.67599999999999</v>
      </c>
      <c r="F4352" s="90">
        <v>0</v>
      </c>
    </row>
    <row r="4353" spans="1:6" ht="25.5" x14ac:dyDescent="0.2">
      <c r="A4353" s="89">
        <v>4351</v>
      </c>
      <c r="B4353" s="85" t="s">
        <v>6695</v>
      </c>
      <c r="C4353" s="100" t="s">
        <v>6696</v>
      </c>
      <c r="D4353" s="90">
        <v>69.875</v>
      </c>
      <c r="E4353" s="90">
        <v>9953.3580000000002</v>
      </c>
      <c r="F4353" s="90">
        <v>3640.3850000000002</v>
      </c>
    </row>
    <row r="4354" spans="1:6" x14ac:dyDescent="0.2">
      <c r="A4354" s="89">
        <v>4352</v>
      </c>
      <c r="B4354" s="85" t="s">
        <v>6697</v>
      </c>
      <c r="C4354" s="100" t="s">
        <v>9613</v>
      </c>
      <c r="D4354" s="90">
        <v>280.57499999999999</v>
      </c>
      <c r="E4354" s="90">
        <v>769.68499999999995</v>
      </c>
      <c r="F4354" s="90">
        <v>0</v>
      </c>
    </row>
    <row r="4355" spans="1:6" ht="25.5" x14ac:dyDescent="0.2">
      <c r="A4355" s="89">
        <v>4353</v>
      </c>
      <c r="B4355" s="85" t="s">
        <v>1871</v>
      </c>
      <c r="C4355" s="100" t="s">
        <v>1872</v>
      </c>
      <c r="D4355" s="90">
        <v>5078.0889999999999</v>
      </c>
      <c r="E4355" s="90">
        <v>13879.312</v>
      </c>
      <c r="F4355" s="90">
        <v>0</v>
      </c>
    </row>
    <row r="4356" spans="1:6" ht="25.5" x14ac:dyDescent="0.2">
      <c r="A4356" s="89">
        <v>4354</v>
      </c>
      <c r="B4356" s="85" t="s">
        <v>6698</v>
      </c>
      <c r="C4356" s="100" t="s">
        <v>6699</v>
      </c>
      <c r="D4356" s="90">
        <v>0.83799999999999997</v>
      </c>
      <c r="E4356" s="90">
        <v>1293.201</v>
      </c>
      <c r="F4356" s="90">
        <v>473.32400000000001</v>
      </c>
    </row>
    <row r="4357" spans="1:6" x14ac:dyDescent="0.2">
      <c r="A4357" s="89">
        <v>4355</v>
      </c>
      <c r="B4357" s="85" t="s">
        <v>6700</v>
      </c>
      <c r="C4357" s="100" t="s">
        <v>9614</v>
      </c>
      <c r="D4357" s="90">
        <v>725.74900000000002</v>
      </c>
      <c r="E4357" s="90">
        <v>1993.473</v>
      </c>
      <c r="F4357" s="90">
        <v>0</v>
      </c>
    </row>
    <row r="4358" spans="1:6" x14ac:dyDescent="0.2">
      <c r="A4358" s="89">
        <v>4356</v>
      </c>
      <c r="B4358" s="85" t="s">
        <v>6701</v>
      </c>
      <c r="C4358" s="100" t="s">
        <v>9615</v>
      </c>
      <c r="D4358" s="90">
        <v>6349.3040000000001</v>
      </c>
      <c r="E4358" s="90">
        <v>17338.41</v>
      </c>
      <c r="F4358" s="90">
        <v>0</v>
      </c>
    </row>
    <row r="4359" spans="1:6" x14ac:dyDescent="0.2">
      <c r="A4359" s="89">
        <v>4357</v>
      </c>
      <c r="B4359" s="85" t="s">
        <v>6702</v>
      </c>
      <c r="C4359" s="100" t="s">
        <v>9616</v>
      </c>
      <c r="D4359" s="90">
        <v>26348.975999999999</v>
      </c>
      <c r="E4359" s="90">
        <v>72266.144</v>
      </c>
      <c r="F4359" s="90">
        <v>0</v>
      </c>
    </row>
    <row r="4360" spans="1:6" x14ac:dyDescent="0.2">
      <c r="A4360" s="89">
        <v>4358</v>
      </c>
      <c r="B4360" s="85" t="s">
        <v>6703</v>
      </c>
      <c r="C4360" s="100" t="s">
        <v>9617</v>
      </c>
      <c r="D4360" s="90">
        <v>1264.5999999999999</v>
      </c>
      <c r="E4360" s="90">
        <v>3487.1889999999999</v>
      </c>
      <c r="F4360" s="90">
        <v>0</v>
      </c>
    </row>
    <row r="4361" spans="1:6" x14ac:dyDescent="0.2">
      <c r="A4361" s="89">
        <v>4359</v>
      </c>
      <c r="B4361" s="85" t="s">
        <v>6704</v>
      </c>
      <c r="C4361" s="100" t="s">
        <v>9618</v>
      </c>
      <c r="D4361" s="90">
        <v>13590.8</v>
      </c>
      <c r="E4361" s="90">
        <v>37138.112000000001</v>
      </c>
      <c r="F4361" s="90">
        <v>0</v>
      </c>
    </row>
    <row r="4362" spans="1:6" ht="25.5" x14ac:dyDescent="0.2">
      <c r="A4362" s="89">
        <v>4360</v>
      </c>
      <c r="B4362" s="85" t="s">
        <v>6705</v>
      </c>
      <c r="C4362" s="100" t="s">
        <v>6706</v>
      </c>
      <c r="D4362" s="90">
        <v>1306.691</v>
      </c>
      <c r="E4362" s="90">
        <v>3598.558</v>
      </c>
      <c r="F4362" s="90">
        <v>0</v>
      </c>
    </row>
    <row r="4363" spans="1:6" ht="25.5" x14ac:dyDescent="0.2">
      <c r="A4363" s="89">
        <v>4361</v>
      </c>
      <c r="B4363" s="85" t="s">
        <v>6707</v>
      </c>
      <c r="C4363" s="100" t="s">
        <v>6708</v>
      </c>
      <c r="D4363" s="90">
        <v>4008.4690000000001</v>
      </c>
      <c r="E4363" s="90">
        <v>11042.986000000001</v>
      </c>
      <c r="F4363" s="90">
        <v>0</v>
      </c>
    </row>
    <row r="4364" spans="1:6" ht="25.5" x14ac:dyDescent="0.2">
      <c r="A4364" s="89">
        <v>4362</v>
      </c>
      <c r="B4364" s="85" t="s">
        <v>1873</v>
      </c>
      <c r="C4364" s="100" t="s">
        <v>1874</v>
      </c>
      <c r="D4364" s="90">
        <v>4504.424</v>
      </c>
      <c r="E4364" s="90">
        <v>12505.364</v>
      </c>
      <c r="F4364" s="90">
        <v>0</v>
      </c>
    </row>
    <row r="4365" spans="1:6" ht="25.5" x14ac:dyDescent="0.2">
      <c r="A4365" s="89">
        <v>4363</v>
      </c>
      <c r="B4365" s="85" t="s">
        <v>6709</v>
      </c>
      <c r="C4365" s="100" t="s">
        <v>6710</v>
      </c>
      <c r="D4365" s="90">
        <v>19283.626</v>
      </c>
      <c r="E4365" s="90">
        <v>52734.2</v>
      </c>
      <c r="F4365" s="90">
        <v>0</v>
      </c>
    </row>
    <row r="4366" spans="1:6" x14ac:dyDescent="0.2">
      <c r="A4366" s="89">
        <v>4364</v>
      </c>
      <c r="B4366" s="85" t="s">
        <v>6711</v>
      </c>
      <c r="C4366" s="100" t="s">
        <v>9619</v>
      </c>
      <c r="D4366" s="90">
        <v>61.572000000000003</v>
      </c>
      <c r="E4366" s="90">
        <v>169.74100000000001</v>
      </c>
      <c r="F4366" s="90">
        <v>0</v>
      </c>
    </row>
    <row r="4367" spans="1:6" ht="25.5" x14ac:dyDescent="0.2">
      <c r="A4367" s="89">
        <v>4365</v>
      </c>
      <c r="B4367" s="85" t="s">
        <v>6712</v>
      </c>
      <c r="C4367" s="100" t="s">
        <v>6713</v>
      </c>
      <c r="D4367" s="90">
        <v>4387.1040000000003</v>
      </c>
      <c r="E4367" s="90">
        <v>12156.896000000001</v>
      </c>
      <c r="F4367" s="90">
        <v>0</v>
      </c>
    </row>
    <row r="4368" spans="1:6" x14ac:dyDescent="0.2">
      <c r="A4368" s="89">
        <v>4366</v>
      </c>
      <c r="B4368" s="85" t="s">
        <v>6714</v>
      </c>
      <c r="C4368" s="100" t="s">
        <v>9620</v>
      </c>
      <c r="D4368" s="90">
        <v>6213.348</v>
      </c>
      <c r="E4368" s="90">
        <v>16811.044000000002</v>
      </c>
      <c r="F4368" s="90">
        <v>0</v>
      </c>
    </row>
    <row r="4369" spans="1:6" ht="25.5" x14ac:dyDescent="0.2">
      <c r="A4369" s="89">
        <v>4367</v>
      </c>
      <c r="B4369" s="85" t="s">
        <v>1875</v>
      </c>
      <c r="C4369" s="100" t="s">
        <v>1876</v>
      </c>
      <c r="D4369" s="90">
        <v>84249.952000000005</v>
      </c>
      <c r="E4369" s="90">
        <v>222660.08</v>
      </c>
      <c r="F4369" s="90">
        <v>0</v>
      </c>
    </row>
    <row r="4370" spans="1:6" ht="25.5" x14ac:dyDescent="0.2">
      <c r="A4370" s="89">
        <v>4368</v>
      </c>
      <c r="B4370" s="85" t="s">
        <v>6715</v>
      </c>
      <c r="C4370" s="100" t="s">
        <v>525</v>
      </c>
      <c r="D4370" s="90">
        <v>0.754</v>
      </c>
      <c r="E4370" s="90">
        <v>0.38600000000000001</v>
      </c>
      <c r="F4370" s="90">
        <v>0</v>
      </c>
    </row>
    <row r="4371" spans="1:6" ht="25.5" x14ac:dyDescent="0.2">
      <c r="A4371" s="89">
        <v>4369</v>
      </c>
      <c r="B4371" s="85" t="s">
        <v>6716</v>
      </c>
      <c r="C4371" s="100" t="s">
        <v>6717</v>
      </c>
      <c r="D4371" s="90">
        <v>3055.5929999999998</v>
      </c>
      <c r="E4371" s="90">
        <v>8382.4330000000009</v>
      </c>
      <c r="F4371" s="90">
        <v>0</v>
      </c>
    </row>
    <row r="4372" spans="1:6" ht="25.5" x14ac:dyDescent="0.2">
      <c r="A4372" s="89">
        <v>4370</v>
      </c>
      <c r="B4372" s="85" t="s">
        <v>6718</v>
      </c>
      <c r="C4372" s="100" t="s">
        <v>6719</v>
      </c>
      <c r="D4372" s="90">
        <v>8270.509</v>
      </c>
      <c r="E4372" s="90">
        <v>22673.103999999999</v>
      </c>
      <c r="F4372" s="90">
        <v>0</v>
      </c>
    </row>
    <row r="4373" spans="1:6" ht="25.5" x14ac:dyDescent="0.2">
      <c r="A4373" s="89">
        <v>4371</v>
      </c>
      <c r="B4373" s="85" t="s">
        <v>6720</v>
      </c>
      <c r="C4373" s="100" t="s">
        <v>6721</v>
      </c>
      <c r="D4373" s="90">
        <v>638.94600000000003</v>
      </c>
      <c r="E4373" s="90">
        <v>1785.7460000000001</v>
      </c>
      <c r="F4373" s="90">
        <v>0</v>
      </c>
    </row>
    <row r="4374" spans="1:6" x14ac:dyDescent="0.2">
      <c r="A4374" s="89">
        <v>4372</v>
      </c>
      <c r="B4374" s="85" t="s">
        <v>6722</v>
      </c>
      <c r="C4374" s="100" t="s">
        <v>9621</v>
      </c>
      <c r="D4374" s="90">
        <v>5552.4110000000001</v>
      </c>
      <c r="E4374" s="90">
        <v>15093.687</v>
      </c>
      <c r="F4374" s="90">
        <v>0</v>
      </c>
    </row>
    <row r="4375" spans="1:6" x14ac:dyDescent="0.2">
      <c r="A4375" s="89">
        <v>4373</v>
      </c>
      <c r="B4375" s="85" t="s">
        <v>6723</v>
      </c>
      <c r="C4375" s="100" t="s">
        <v>9622</v>
      </c>
      <c r="D4375" s="90">
        <v>123.702</v>
      </c>
      <c r="E4375" s="90">
        <v>353.755</v>
      </c>
      <c r="F4375" s="90">
        <v>0</v>
      </c>
    </row>
    <row r="4376" spans="1:6" x14ac:dyDescent="0.2">
      <c r="A4376" s="89">
        <v>4374</v>
      </c>
      <c r="B4376" s="85" t="s">
        <v>6724</v>
      </c>
      <c r="C4376" s="100" t="s">
        <v>9623</v>
      </c>
      <c r="D4376" s="90">
        <v>1085.549</v>
      </c>
      <c r="E4376" s="90">
        <v>2968.5140000000001</v>
      </c>
      <c r="F4376" s="90">
        <v>0</v>
      </c>
    </row>
    <row r="4377" spans="1:6" x14ac:dyDescent="0.2">
      <c r="A4377" s="89">
        <v>4375</v>
      </c>
      <c r="B4377" s="85" t="s">
        <v>6725</v>
      </c>
      <c r="C4377" s="100" t="s">
        <v>9624</v>
      </c>
      <c r="D4377" s="90">
        <v>1244.9000000000001</v>
      </c>
      <c r="E4377" s="90">
        <v>171.733</v>
      </c>
      <c r="F4377" s="90">
        <v>0</v>
      </c>
    </row>
    <row r="4378" spans="1:6" ht="25.5" x14ac:dyDescent="0.2">
      <c r="A4378" s="89">
        <v>4376</v>
      </c>
      <c r="B4378" s="85" t="s">
        <v>1877</v>
      </c>
      <c r="C4378" s="100" t="s">
        <v>1878</v>
      </c>
      <c r="D4378" s="90">
        <v>346.42</v>
      </c>
      <c r="E4378" s="90">
        <v>936.71</v>
      </c>
      <c r="F4378" s="90">
        <v>0</v>
      </c>
    </row>
    <row r="4379" spans="1:6" x14ac:dyDescent="0.2">
      <c r="A4379" s="89">
        <v>4377</v>
      </c>
      <c r="B4379" s="85" t="s">
        <v>6726</v>
      </c>
      <c r="C4379" s="100" t="s">
        <v>9625</v>
      </c>
      <c r="D4379" s="90">
        <v>49.753999999999998</v>
      </c>
      <c r="E4379" s="90">
        <v>140.70099999999999</v>
      </c>
      <c r="F4379" s="90">
        <v>0</v>
      </c>
    </row>
    <row r="4380" spans="1:6" ht="25.5" x14ac:dyDescent="0.2">
      <c r="A4380" s="89">
        <v>4378</v>
      </c>
      <c r="B4380" s="85" t="s">
        <v>6727</v>
      </c>
      <c r="C4380" s="100" t="s">
        <v>6728</v>
      </c>
      <c r="D4380" s="90">
        <v>977.303</v>
      </c>
      <c r="E4380" s="90">
        <v>1.04</v>
      </c>
      <c r="F4380" s="90">
        <v>0</v>
      </c>
    </row>
    <row r="4381" spans="1:6" ht="25.5" x14ac:dyDescent="0.2">
      <c r="A4381" s="89">
        <v>4379</v>
      </c>
      <c r="B4381" s="85" t="s">
        <v>6729</v>
      </c>
      <c r="C4381" s="100" t="s">
        <v>9626</v>
      </c>
      <c r="D4381" s="90">
        <v>7666.5079999999998</v>
      </c>
      <c r="E4381" s="90">
        <v>4.8099999999999996</v>
      </c>
      <c r="F4381" s="90">
        <v>0</v>
      </c>
    </row>
    <row r="4382" spans="1:6" x14ac:dyDescent="0.2">
      <c r="A4382" s="89">
        <v>4380</v>
      </c>
      <c r="B4382" s="85" t="s">
        <v>6730</v>
      </c>
      <c r="C4382" s="100" t="s">
        <v>7565</v>
      </c>
      <c r="D4382" s="90">
        <v>0.70299999999999996</v>
      </c>
      <c r="E4382" s="90">
        <v>0</v>
      </c>
      <c r="F4382" s="90">
        <v>0</v>
      </c>
    </row>
    <row r="4383" spans="1:6" ht="25.5" x14ac:dyDescent="0.2">
      <c r="A4383" s="89">
        <v>4381</v>
      </c>
      <c r="B4383" s="85" t="s">
        <v>6731</v>
      </c>
      <c r="C4383" s="100" t="s">
        <v>9627</v>
      </c>
      <c r="D4383" s="90">
        <v>26060.207999999999</v>
      </c>
      <c r="E4383" s="90">
        <v>69003.679999999993</v>
      </c>
      <c r="F4383" s="90">
        <v>0</v>
      </c>
    </row>
    <row r="4384" spans="1:6" ht="25.5" x14ac:dyDescent="0.2">
      <c r="A4384" s="89">
        <v>4382</v>
      </c>
      <c r="B4384" s="85" t="s">
        <v>6732</v>
      </c>
      <c r="C4384" s="100" t="s">
        <v>9628</v>
      </c>
      <c r="D4384" s="90">
        <v>976.83399999999995</v>
      </c>
      <c r="E4384" s="90">
        <v>2699.1480000000001</v>
      </c>
      <c r="F4384" s="90">
        <v>0</v>
      </c>
    </row>
    <row r="4385" spans="1:6" ht="25.5" x14ac:dyDescent="0.2">
      <c r="A4385" s="89">
        <v>4383</v>
      </c>
      <c r="B4385" s="85" t="s">
        <v>6733</v>
      </c>
      <c r="C4385" s="100" t="s">
        <v>6734</v>
      </c>
      <c r="D4385" s="90">
        <v>4550.3289999999997</v>
      </c>
      <c r="E4385" s="90">
        <v>12598.602000000001</v>
      </c>
      <c r="F4385" s="90">
        <v>0</v>
      </c>
    </row>
    <row r="4386" spans="1:6" x14ac:dyDescent="0.2">
      <c r="A4386" s="89">
        <v>4384</v>
      </c>
      <c r="B4386" s="85" t="s">
        <v>6735</v>
      </c>
      <c r="C4386" s="100" t="s">
        <v>9629</v>
      </c>
      <c r="D4386" s="90">
        <v>3664.7530000000002</v>
      </c>
      <c r="E4386" s="90">
        <v>10109.495999999999</v>
      </c>
      <c r="F4386" s="90">
        <v>0</v>
      </c>
    </row>
    <row r="4387" spans="1:6" ht="25.5" x14ac:dyDescent="0.2">
      <c r="A4387" s="89">
        <v>4385</v>
      </c>
      <c r="B4387" s="85" t="s">
        <v>6736</v>
      </c>
      <c r="C4387" s="100" t="s">
        <v>6737</v>
      </c>
      <c r="D4387" s="90">
        <v>1142.6400000000001</v>
      </c>
      <c r="E4387" s="90">
        <v>3120.0479999999998</v>
      </c>
      <c r="F4387" s="90">
        <v>0</v>
      </c>
    </row>
    <row r="4388" spans="1:6" ht="25.5" x14ac:dyDescent="0.2">
      <c r="A4388" s="89">
        <v>4386</v>
      </c>
      <c r="B4388" s="85" t="s">
        <v>1879</v>
      </c>
      <c r="C4388" s="100" t="s">
        <v>1880</v>
      </c>
      <c r="D4388" s="90">
        <v>21.792999999999999</v>
      </c>
      <c r="E4388" s="90">
        <v>61.497</v>
      </c>
      <c r="F4388" s="90">
        <v>0</v>
      </c>
    </row>
    <row r="4389" spans="1:6" x14ac:dyDescent="0.2">
      <c r="A4389" s="89">
        <v>4387</v>
      </c>
      <c r="B4389" s="85" t="s">
        <v>6738</v>
      </c>
      <c r="C4389" s="100" t="s">
        <v>9630</v>
      </c>
      <c r="D4389" s="90">
        <v>1068.0740000000001</v>
      </c>
      <c r="E4389" s="90">
        <v>2917.1689999999999</v>
      </c>
      <c r="F4389" s="90">
        <v>0</v>
      </c>
    </row>
    <row r="4390" spans="1:6" ht="25.5" x14ac:dyDescent="0.2">
      <c r="A4390" s="89">
        <v>4388</v>
      </c>
      <c r="B4390" s="85" t="s">
        <v>6739</v>
      </c>
      <c r="C4390" s="100" t="s">
        <v>9631</v>
      </c>
      <c r="D4390" s="90">
        <v>1955.0530000000001</v>
      </c>
      <c r="E4390" s="90">
        <v>5422.6229999999996</v>
      </c>
      <c r="F4390" s="90">
        <v>0</v>
      </c>
    </row>
    <row r="4391" spans="1:6" ht="25.5" x14ac:dyDescent="0.2">
      <c r="A4391" s="89">
        <v>4389</v>
      </c>
      <c r="B4391" s="85" t="s">
        <v>1881</v>
      </c>
      <c r="C4391" s="100" t="s">
        <v>1882</v>
      </c>
      <c r="D4391" s="90">
        <v>2261.0169999999998</v>
      </c>
      <c r="E4391" s="90">
        <v>6207.79</v>
      </c>
      <c r="F4391" s="90">
        <v>0</v>
      </c>
    </row>
    <row r="4392" spans="1:6" ht="25.5" x14ac:dyDescent="0.2">
      <c r="A4392" s="89">
        <v>4390</v>
      </c>
      <c r="B4392" s="85" t="s">
        <v>6740</v>
      </c>
      <c r="C4392" s="100" t="s">
        <v>532</v>
      </c>
      <c r="D4392" s="90">
        <v>3.5999999999999997E-2</v>
      </c>
      <c r="E4392" s="90">
        <v>0</v>
      </c>
      <c r="F4392" s="90">
        <v>0</v>
      </c>
    </row>
    <row r="4393" spans="1:6" ht="25.5" x14ac:dyDescent="0.2">
      <c r="A4393" s="89">
        <v>4391</v>
      </c>
      <c r="B4393" s="85" t="s">
        <v>6741</v>
      </c>
      <c r="C4393" s="100" t="s">
        <v>6742</v>
      </c>
      <c r="D4393" s="90">
        <v>621.26499999999999</v>
      </c>
      <c r="E4393" s="90">
        <v>1742.703</v>
      </c>
      <c r="F4393" s="90">
        <v>0</v>
      </c>
    </row>
    <row r="4394" spans="1:6" ht="25.5" x14ac:dyDescent="0.2">
      <c r="A4394" s="89">
        <v>4392</v>
      </c>
      <c r="B4394" s="85" t="s">
        <v>6743</v>
      </c>
      <c r="C4394" s="100" t="s">
        <v>9632</v>
      </c>
      <c r="D4394" s="90">
        <v>1491.3040000000001</v>
      </c>
      <c r="E4394" s="90">
        <v>4133.125</v>
      </c>
      <c r="F4394" s="90">
        <v>0</v>
      </c>
    </row>
    <row r="4395" spans="1:6" ht="25.5" x14ac:dyDescent="0.2">
      <c r="A4395" s="89">
        <v>4393</v>
      </c>
      <c r="B4395" s="85" t="s">
        <v>6744</v>
      </c>
      <c r="C4395" s="100" t="s">
        <v>6745</v>
      </c>
      <c r="D4395" s="90">
        <v>485.154</v>
      </c>
      <c r="E4395" s="90">
        <v>1329.4290000000001</v>
      </c>
      <c r="F4395" s="90">
        <v>0</v>
      </c>
    </row>
    <row r="4396" spans="1:6" ht="25.5" x14ac:dyDescent="0.2">
      <c r="A4396" s="89">
        <v>4394</v>
      </c>
      <c r="B4396" s="85" t="s">
        <v>6746</v>
      </c>
      <c r="C4396" s="100" t="s">
        <v>6747</v>
      </c>
      <c r="D4396" s="90">
        <v>327.85300000000001</v>
      </c>
      <c r="E4396" s="90">
        <v>904.3</v>
      </c>
      <c r="F4396" s="90">
        <v>0</v>
      </c>
    </row>
    <row r="4397" spans="1:6" ht="25.5" x14ac:dyDescent="0.2">
      <c r="A4397" s="89">
        <v>4395</v>
      </c>
      <c r="B4397" s="85" t="s">
        <v>6748</v>
      </c>
      <c r="C4397" s="100" t="s">
        <v>6749</v>
      </c>
      <c r="D4397" s="90">
        <v>596.024</v>
      </c>
      <c r="E4397" s="90">
        <v>1637.9949999999999</v>
      </c>
      <c r="F4397" s="90">
        <v>0</v>
      </c>
    </row>
    <row r="4398" spans="1:6" ht="25.5" x14ac:dyDescent="0.2">
      <c r="A4398" s="89">
        <v>4396</v>
      </c>
      <c r="B4398" s="85" t="s">
        <v>6750</v>
      </c>
      <c r="C4398" s="100" t="s">
        <v>6751</v>
      </c>
      <c r="D4398" s="90">
        <v>594.33000000000004</v>
      </c>
      <c r="E4398" s="90">
        <v>1642.873</v>
      </c>
      <c r="F4398" s="90">
        <v>0</v>
      </c>
    </row>
    <row r="4399" spans="1:6" ht="25.5" x14ac:dyDescent="0.2">
      <c r="A4399" s="89">
        <v>4397</v>
      </c>
      <c r="B4399" s="85" t="s">
        <v>6752</v>
      </c>
      <c r="C4399" s="100" t="s">
        <v>6753</v>
      </c>
      <c r="D4399" s="90">
        <v>134.233</v>
      </c>
      <c r="E4399" s="90">
        <v>371.73399999999998</v>
      </c>
      <c r="F4399" s="90">
        <v>0</v>
      </c>
    </row>
    <row r="4400" spans="1:6" ht="25.5" x14ac:dyDescent="0.2">
      <c r="A4400" s="89">
        <v>4398</v>
      </c>
      <c r="B4400" s="85" t="s">
        <v>6754</v>
      </c>
      <c r="C4400" s="100" t="s">
        <v>6755</v>
      </c>
      <c r="D4400" s="90">
        <v>106.72</v>
      </c>
      <c r="E4400" s="90">
        <v>5289.7060000000001</v>
      </c>
      <c r="F4400" s="90">
        <v>1936.105</v>
      </c>
    </row>
    <row r="4401" spans="1:6" x14ac:dyDescent="0.2">
      <c r="A4401" s="89">
        <v>4399</v>
      </c>
      <c r="B4401" s="85" t="s">
        <v>6756</v>
      </c>
      <c r="C4401" s="100" t="s">
        <v>9633</v>
      </c>
      <c r="D4401" s="90">
        <v>76.994</v>
      </c>
      <c r="E4401" s="90">
        <v>1224.6610000000001</v>
      </c>
      <c r="F4401" s="90">
        <v>447.05700000000002</v>
      </c>
    </row>
    <row r="4402" spans="1:6" ht="25.5" x14ac:dyDescent="0.2">
      <c r="A4402" s="89">
        <v>4400</v>
      </c>
      <c r="B4402" s="85" t="s">
        <v>6757</v>
      </c>
      <c r="C4402" s="100" t="s">
        <v>6758</v>
      </c>
      <c r="D4402" s="90">
        <v>0.38200000000000001</v>
      </c>
      <c r="E4402" s="90">
        <v>910.96600000000001</v>
      </c>
      <c r="F4402" s="90">
        <v>332.89600000000002</v>
      </c>
    </row>
    <row r="4403" spans="1:6" ht="25.5" x14ac:dyDescent="0.2">
      <c r="A4403" s="89">
        <v>4401</v>
      </c>
      <c r="B4403" s="85" t="s">
        <v>6759</v>
      </c>
      <c r="C4403" s="100" t="s">
        <v>6760</v>
      </c>
      <c r="D4403" s="90">
        <v>1.256</v>
      </c>
      <c r="E4403" s="90">
        <v>1181.364</v>
      </c>
      <c r="F4403" s="90">
        <v>432.38299999999998</v>
      </c>
    </row>
    <row r="4404" spans="1:6" x14ac:dyDescent="0.2">
      <c r="A4404" s="89">
        <v>4402</v>
      </c>
      <c r="B4404" s="85" t="s">
        <v>1883</v>
      </c>
      <c r="C4404" s="100" t="s">
        <v>9634</v>
      </c>
      <c r="D4404" s="90">
        <v>693.30399999999997</v>
      </c>
      <c r="E4404" s="90">
        <v>1919.5820000000001</v>
      </c>
      <c r="F4404" s="90">
        <v>0</v>
      </c>
    </row>
    <row r="4405" spans="1:6" x14ac:dyDescent="0.2">
      <c r="A4405" s="89">
        <v>4403</v>
      </c>
      <c r="B4405" s="85" t="s">
        <v>6761</v>
      </c>
      <c r="C4405" s="100" t="s">
        <v>9635</v>
      </c>
      <c r="D4405" s="90">
        <v>0</v>
      </c>
      <c r="E4405" s="90">
        <v>1876.4659999999999</v>
      </c>
      <c r="F4405" s="90">
        <v>1226.838</v>
      </c>
    </row>
    <row r="4406" spans="1:6" ht="25.5" x14ac:dyDescent="0.2">
      <c r="A4406" s="89">
        <v>4404</v>
      </c>
      <c r="B4406" s="85" t="s">
        <v>1884</v>
      </c>
      <c r="C4406" s="100" t="s">
        <v>1885</v>
      </c>
      <c r="D4406" s="90">
        <v>3727.0149999999999</v>
      </c>
      <c r="E4406" s="90">
        <v>8611.3269999999993</v>
      </c>
      <c r="F4406" s="90">
        <v>0</v>
      </c>
    </row>
    <row r="4407" spans="1:6" ht="25.5" x14ac:dyDescent="0.2">
      <c r="A4407" s="89">
        <v>4405</v>
      </c>
      <c r="B4407" s="85" t="s">
        <v>6762</v>
      </c>
      <c r="C4407" s="100" t="s">
        <v>6763</v>
      </c>
      <c r="D4407" s="90">
        <v>0</v>
      </c>
      <c r="E4407" s="90">
        <v>7291.7370000000001</v>
      </c>
      <c r="F4407" s="90">
        <v>2886.3719999999998</v>
      </c>
    </row>
    <row r="4408" spans="1:6" ht="25.5" x14ac:dyDescent="0.2">
      <c r="A4408" s="89">
        <v>4406</v>
      </c>
      <c r="B4408" s="85" t="s">
        <v>6764</v>
      </c>
      <c r="C4408" s="100" t="s">
        <v>6765</v>
      </c>
      <c r="D4408" s="90">
        <v>50.023000000000003</v>
      </c>
      <c r="E4408" s="90">
        <v>24799.387999999999</v>
      </c>
      <c r="F4408" s="90">
        <v>9281.16</v>
      </c>
    </row>
    <row r="4409" spans="1:6" ht="25.5" x14ac:dyDescent="0.2">
      <c r="A4409" s="89">
        <v>4407</v>
      </c>
      <c r="B4409" s="85" t="s">
        <v>1886</v>
      </c>
      <c r="C4409" s="100" t="s">
        <v>7393</v>
      </c>
      <c r="D4409" s="90">
        <v>4176.7560000000003</v>
      </c>
      <c r="E4409" s="90">
        <v>10918.373</v>
      </c>
      <c r="F4409" s="90">
        <v>0</v>
      </c>
    </row>
    <row r="4410" spans="1:6" x14ac:dyDescent="0.2">
      <c r="A4410" s="89">
        <v>4408</v>
      </c>
      <c r="B4410" s="85" t="s">
        <v>6766</v>
      </c>
      <c r="C4410" s="100" t="s">
        <v>9636</v>
      </c>
      <c r="D4410" s="90">
        <v>266.63400000000001</v>
      </c>
      <c r="E4410" s="90">
        <v>354.072</v>
      </c>
      <c r="F4410" s="90">
        <v>0</v>
      </c>
    </row>
    <row r="4411" spans="1:6" x14ac:dyDescent="0.2">
      <c r="A4411" s="89">
        <v>4409</v>
      </c>
      <c r="B4411" s="85" t="s">
        <v>6767</v>
      </c>
      <c r="C4411" s="100" t="s">
        <v>9637</v>
      </c>
      <c r="D4411" s="90">
        <v>11046.037</v>
      </c>
      <c r="E4411" s="90">
        <v>15812.008</v>
      </c>
      <c r="F4411" s="90">
        <v>0</v>
      </c>
    </row>
    <row r="4412" spans="1:6" x14ac:dyDescent="0.2">
      <c r="A4412" s="89">
        <v>4410</v>
      </c>
      <c r="B4412" s="85" t="s">
        <v>6768</v>
      </c>
      <c r="C4412" s="100" t="s">
        <v>9638</v>
      </c>
      <c r="D4412" s="90">
        <v>34920.44</v>
      </c>
      <c r="E4412" s="90">
        <v>50000.932000000001</v>
      </c>
      <c r="F4412" s="90">
        <v>0</v>
      </c>
    </row>
    <row r="4413" spans="1:6" ht="25.5" x14ac:dyDescent="0.2">
      <c r="A4413" s="89">
        <v>4411</v>
      </c>
      <c r="B4413" s="85" t="s">
        <v>6769</v>
      </c>
      <c r="C4413" s="100" t="s">
        <v>6770</v>
      </c>
      <c r="D4413" s="90">
        <v>340.17399999999998</v>
      </c>
      <c r="E4413" s="90">
        <v>931.51</v>
      </c>
      <c r="F4413" s="90">
        <v>0</v>
      </c>
    </row>
    <row r="4414" spans="1:6" ht="25.5" x14ac:dyDescent="0.2">
      <c r="A4414" s="89">
        <v>4412</v>
      </c>
      <c r="B4414" s="85" t="s">
        <v>6771</v>
      </c>
      <c r="C4414" s="100" t="s">
        <v>6772</v>
      </c>
      <c r="D4414" s="90">
        <v>184.05099999999999</v>
      </c>
      <c r="E4414" s="90">
        <v>264.71600000000001</v>
      </c>
      <c r="F4414" s="90">
        <v>0</v>
      </c>
    </row>
    <row r="4415" spans="1:6" ht="25.5" x14ac:dyDescent="0.2">
      <c r="A4415" s="89">
        <v>4413</v>
      </c>
      <c r="B4415" s="85" t="s">
        <v>6773</v>
      </c>
      <c r="C4415" s="100" t="s">
        <v>6774</v>
      </c>
      <c r="D4415" s="90">
        <v>108.167</v>
      </c>
      <c r="E4415" s="90">
        <v>156.084</v>
      </c>
      <c r="F4415" s="90">
        <v>0</v>
      </c>
    </row>
    <row r="4416" spans="1:6" ht="25.5" x14ac:dyDescent="0.2">
      <c r="A4416" s="89">
        <v>4414</v>
      </c>
      <c r="B4416" s="85" t="s">
        <v>6775</v>
      </c>
      <c r="C4416" s="100" t="s">
        <v>6776</v>
      </c>
      <c r="D4416" s="90">
        <v>9.4220000000000006</v>
      </c>
      <c r="E4416" s="90">
        <v>25.786000000000001</v>
      </c>
      <c r="F4416" s="90">
        <v>0</v>
      </c>
    </row>
    <row r="4417" spans="1:6" ht="25.5" x14ac:dyDescent="0.2">
      <c r="A4417" s="89">
        <v>4415</v>
      </c>
      <c r="B4417" s="85" t="s">
        <v>6777</v>
      </c>
      <c r="C4417" s="100" t="s">
        <v>6778</v>
      </c>
      <c r="D4417" s="90">
        <v>197.15</v>
      </c>
      <c r="E4417" s="90">
        <v>542.16200000000003</v>
      </c>
      <c r="F4417" s="90">
        <v>0</v>
      </c>
    </row>
    <row r="4418" spans="1:6" x14ac:dyDescent="0.2">
      <c r="A4418" s="89">
        <v>4416</v>
      </c>
      <c r="B4418" s="85" t="s">
        <v>6779</v>
      </c>
      <c r="C4418" s="100" t="s">
        <v>9639</v>
      </c>
      <c r="D4418" s="90">
        <v>87.611000000000004</v>
      </c>
      <c r="E4418" s="90">
        <v>241.24199999999999</v>
      </c>
      <c r="F4418" s="90">
        <v>0</v>
      </c>
    </row>
    <row r="4419" spans="1:6" x14ac:dyDescent="0.2">
      <c r="A4419" s="89">
        <v>4417</v>
      </c>
      <c r="B4419" s="85" t="s">
        <v>6780</v>
      </c>
      <c r="C4419" s="100" t="s">
        <v>9640</v>
      </c>
      <c r="D4419" s="90">
        <v>363.86</v>
      </c>
      <c r="E4419" s="90">
        <v>997</v>
      </c>
      <c r="F4419" s="90">
        <v>0</v>
      </c>
    </row>
    <row r="4420" spans="1:6" x14ac:dyDescent="0.2">
      <c r="A4420" s="89">
        <v>4418</v>
      </c>
      <c r="B4420" s="85" t="s">
        <v>6781</v>
      </c>
      <c r="C4420" s="100" t="s">
        <v>9641</v>
      </c>
      <c r="D4420" s="90">
        <v>318.59100000000001</v>
      </c>
      <c r="E4420" s="90">
        <v>876.40599999999995</v>
      </c>
      <c r="F4420" s="90">
        <v>0</v>
      </c>
    </row>
    <row r="4421" spans="1:6" ht="25.5" x14ac:dyDescent="0.2">
      <c r="A4421" s="89">
        <v>4419</v>
      </c>
      <c r="B4421" s="85" t="s">
        <v>6782</v>
      </c>
      <c r="C4421" s="100" t="s">
        <v>6783</v>
      </c>
      <c r="D4421" s="90">
        <v>431.64800000000002</v>
      </c>
      <c r="E4421" s="90">
        <v>1144.625</v>
      </c>
      <c r="F4421" s="90">
        <v>0</v>
      </c>
    </row>
    <row r="4422" spans="1:6" ht="25.5" x14ac:dyDescent="0.2">
      <c r="A4422" s="89">
        <v>4420</v>
      </c>
      <c r="B4422" s="85" t="s">
        <v>6784</v>
      </c>
      <c r="C4422" s="100" t="s">
        <v>6785</v>
      </c>
      <c r="D4422" s="90">
        <v>365.24400000000003</v>
      </c>
      <c r="E4422" s="90">
        <v>838.98699999999997</v>
      </c>
      <c r="F4422" s="90">
        <v>0</v>
      </c>
    </row>
    <row r="4423" spans="1:6" ht="25.5" x14ac:dyDescent="0.2">
      <c r="A4423" s="89">
        <v>4421</v>
      </c>
      <c r="B4423" s="85" t="s">
        <v>6786</v>
      </c>
      <c r="C4423" s="100" t="s">
        <v>6787</v>
      </c>
      <c r="D4423" s="90">
        <v>0</v>
      </c>
      <c r="E4423" s="90">
        <v>4160.085</v>
      </c>
      <c r="F4423" s="90">
        <v>1523.595</v>
      </c>
    </row>
    <row r="4424" spans="1:6" ht="25.5" x14ac:dyDescent="0.2">
      <c r="A4424" s="89">
        <v>4422</v>
      </c>
      <c r="B4424" s="85" t="s">
        <v>6788</v>
      </c>
      <c r="C4424" s="100" t="s">
        <v>6789</v>
      </c>
      <c r="D4424" s="90">
        <v>81.626999999999995</v>
      </c>
      <c r="E4424" s="90">
        <v>223.35900000000001</v>
      </c>
      <c r="F4424" s="90">
        <v>0</v>
      </c>
    </row>
    <row r="4425" spans="1:6" ht="25.5" x14ac:dyDescent="0.2">
      <c r="A4425" s="89">
        <v>4423</v>
      </c>
      <c r="B4425" s="85" t="s">
        <v>6790</v>
      </c>
      <c r="C4425" s="100" t="s">
        <v>9642</v>
      </c>
      <c r="D4425" s="90">
        <v>128.55799999999999</v>
      </c>
      <c r="E4425" s="90">
        <v>351.67899999999997</v>
      </c>
      <c r="F4425" s="90">
        <v>0</v>
      </c>
    </row>
    <row r="4426" spans="1:6" x14ac:dyDescent="0.2">
      <c r="A4426" s="89">
        <v>4424</v>
      </c>
      <c r="B4426" s="85" t="s">
        <v>6791</v>
      </c>
      <c r="C4426" s="100" t="s">
        <v>9643</v>
      </c>
      <c r="D4426" s="90">
        <v>220.535</v>
      </c>
      <c r="E4426" s="90">
        <v>613.67200000000003</v>
      </c>
      <c r="F4426" s="90">
        <v>0</v>
      </c>
    </row>
    <row r="4427" spans="1:6" ht="25.5" x14ac:dyDescent="0.2">
      <c r="A4427" s="89">
        <v>4425</v>
      </c>
      <c r="B4427" s="85" t="s">
        <v>6792</v>
      </c>
      <c r="C4427" s="100" t="s">
        <v>6793</v>
      </c>
      <c r="D4427" s="90">
        <v>0</v>
      </c>
      <c r="E4427" s="90">
        <v>66.841999999999999</v>
      </c>
      <c r="F4427" s="90">
        <v>24.489000000000001</v>
      </c>
    </row>
    <row r="4428" spans="1:6" x14ac:dyDescent="0.2">
      <c r="A4428" s="89">
        <v>4426</v>
      </c>
      <c r="B4428" s="85" t="s">
        <v>6794</v>
      </c>
      <c r="C4428" s="100" t="s">
        <v>9644</v>
      </c>
      <c r="D4428" s="90">
        <v>90.522999999999996</v>
      </c>
      <c r="E4428" s="90">
        <v>253.131</v>
      </c>
      <c r="F4428" s="90">
        <v>0</v>
      </c>
    </row>
    <row r="4429" spans="1:6" x14ac:dyDescent="0.2">
      <c r="A4429" s="89">
        <v>4427</v>
      </c>
      <c r="B4429" s="85" t="s">
        <v>6795</v>
      </c>
      <c r="C4429" s="100" t="s">
        <v>9645</v>
      </c>
      <c r="D4429" s="90">
        <v>450.59800000000001</v>
      </c>
      <c r="E4429" s="90">
        <v>1246.7570000000001</v>
      </c>
      <c r="F4429" s="90">
        <v>0</v>
      </c>
    </row>
    <row r="4430" spans="1:6" ht="25.5" x14ac:dyDescent="0.2">
      <c r="A4430" s="89">
        <v>4428</v>
      </c>
      <c r="B4430" s="85" t="s">
        <v>6796</v>
      </c>
      <c r="C4430" s="100" t="s">
        <v>6797</v>
      </c>
      <c r="D4430" s="90">
        <v>0</v>
      </c>
      <c r="E4430" s="90">
        <v>1.6479999999999999</v>
      </c>
      <c r="F4430" s="90">
        <v>0</v>
      </c>
    </row>
    <row r="4431" spans="1:6" ht="25.5" x14ac:dyDescent="0.2">
      <c r="A4431" s="89">
        <v>4429</v>
      </c>
      <c r="B4431" s="85" t="s">
        <v>6798</v>
      </c>
      <c r="C4431" s="100" t="s">
        <v>6799</v>
      </c>
      <c r="D4431" s="90">
        <v>1692.7719999999999</v>
      </c>
      <c r="E4431" s="90">
        <v>4625.0550000000003</v>
      </c>
      <c r="F4431" s="90">
        <v>0</v>
      </c>
    </row>
    <row r="4432" spans="1:6" ht="25.5" x14ac:dyDescent="0.2">
      <c r="A4432" s="89">
        <v>4430</v>
      </c>
      <c r="B4432" s="85" t="s">
        <v>1887</v>
      </c>
      <c r="C4432" s="100" t="s">
        <v>1888</v>
      </c>
      <c r="D4432" s="90">
        <v>2198.7860000000001</v>
      </c>
      <c r="E4432" s="90">
        <v>6096.3710000000001</v>
      </c>
      <c r="F4432" s="90">
        <v>0</v>
      </c>
    </row>
    <row r="4433" spans="1:6" ht="25.5" x14ac:dyDescent="0.2">
      <c r="A4433" s="89">
        <v>4431</v>
      </c>
      <c r="B4433" s="85" t="s">
        <v>6800</v>
      </c>
      <c r="C4433" s="100" t="s">
        <v>6801</v>
      </c>
      <c r="D4433" s="90">
        <v>661.65</v>
      </c>
      <c r="E4433" s="90">
        <v>1757.816</v>
      </c>
      <c r="F4433" s="90">
        <v>0</v>
      </c>
    </row>
    <row r="4434" spans="1:6" x14ac:dyDescent="0.2">
      <c r="A4434" s="89">
        <v>4432</v>
      </c>
      <c r="B4434" s="85" t="s">
        <v>6802</v>
      </c>
      <c r="C4434" s="100" t="s">
        <v>9646</v>
      </c>
      <c r="D4434" s="90">
        <v>1980.3440000000001</v>
      </c>
      <c r="E4434" s="90">
        <v>1997.9939999999999</v>
      </c>
      <c r="F4434" s="90">
        <v>0</v>
      </c>
    </row>
    <row r="4435" spans="1:6" x14ac:dyDescent="0.2">
      <c r="A4435" s="89">
        <v>4433</v>
      </c>
      <c r="B4435" s="85" t="s">
        <v>6803</v>
      </c>
      <c r="C4435" s="100" t="s">
        <v>9647</v>
      </c>
      <c r="D4435" s="90">
        <v>246.81700000000001</v>
      </c>
      <c r="E4435" s="90">
        <v>247.68299999999999</v>
      </c>
      <c r="F4435" s="90">
        <v>0</v>
      </c>
    </row>
    <row r="4436" spans="1:6" ht="25.5" x14ac:dyDescent="0.2">
      <c r="A4436" s="89">
        <v>4434</v>
      </c>
      <c r="B4436" s="85" t="s">
        <v>1889</v>
      </c>
      <c r="C4436" s="100" t="s">
        <v>1890</v>
      </c>
      <c r="D4436" s="90">
        <v>272.73599999999999</v>
      </c>
      <c r="E4436" s="90">
        <v>751.15499999999997</v>
      </c>
      <c r="F4436" s="90">
        <v>0</v>
      </c>
    </row>
    <row r="4437" spans="1:6" ht="25.5" x14ac:dyDescent="0.2">
      <c r="A4437" s="89">
        <v>4435</v>
      </c>
      <c r="B4437" s="85" t="s">
        <v>1891</v>
      </c>
      <c r="C4437" s="100" t="s">
        <v>1892</v>
      </c>
      <c r="D4437" s="90">
        <v>14391.531999999999</v>
      </c>
      <c r="E4437" s="90">
        <v>14499.938</v>
      </c>
      <c r="F4437" s="90">
        <v>0</v>
      </c>
    </row>
    <row r="4438" spans="1:6" ht="25.5" x14ac:dyDescent="0.2">
      <c r="A4438" s="89">
        <v>4436</v>
      </c>
      <c r="B4438" s="85" t="s">
        <v>6804</v>
      </c>
      <c r="C4438" s="100" t="s">
        <v>6805</v>
      </c>
      <c r="D4438" s="90">
        <v>1280.057</v>
      </c>
      <c r="E4438" s="90">
        <v>3516.558</v>
      </c>
      <c r="F4438" s="90">
        <v>0</v>
      </c>
    </row>
    <row r="4439" spans="1:6" ht="25.5" x14ac:dyDescent="0.2">
      <c r="A4439" s="89">
        <v>4437</v>
      </c>
      <c r="B4439" s="85" t="s">
        <v>6806</v>
      </c>
      <c r="C4439" s="100" t="s">
        <v>6807</v>
      </c>
      <c r="D4439" s="90">
        <v>3338.241</v>
      </c>
      <c r="E4439" s="90">
        <v>9112.2219999999998</v>
      </c>
      <c r="F4439" s="90">
        <v>0</v>
      </c>
    </row>
    <row r="4440" spans="1:6" x14ac:dyDescent="0.2">
      <c r="A4440" s="89">
        <v>4438</v>
      </c>
      <c r="B4440" s="85" t="s">
        <v>6808</v>
      </c>
      <c r="C4440" s="100" t="s">
        <v>7567</v>
      </c>
      <c r="D4440" s="90">
        <v>1493.9929999999999</v>
      </c>
      <c r="E4440" s="90">
        <v>4078.7280000000001</v>
      </c>
      <c r="F4440" s="90">
        <v>0</v>
      </c>
    </row>
    <row r="4441" spans="1:6" x14ac:dyDescent="0.2">
      <c r="A4441" s="89">
        <v>4439</v>
      </c>
      <c r="B4441" s="85" t="s">
        <v>6809</v>
      </c>
      <c r="C4441" s="100" t="s">
        <v>7570</v>
      </c>
      <c r="D4441" s="90">
        <v>1.8819999999999999</v>
      </c>
      <c r="E4441" s="90">
        <v>2.6920000000000002</v>
      </c>
      <c r="F4441" s="90">
        <v>0</v>
      </c>
    </row>
    <row r="4442" spans="1:6" ht="25.5" x14ac:dyDescent="0.2">
      <c r="A4442" s="89">
        <v>4440</v>
      </c>
      <c r="B4442" s="85" t="s">
        <v>6810</v>
      </c>
      <c r="C4442" s="100" t="s">
        <v>539</v>
      </c>
      <c r="D4442" s="90">
        <v>52.695999999999998</v>
      </c>
      <c r="E4442" s="90">
        <v>75.421000000000006</v>
      </c>
      <c r="F4442" s="90">
        <v>0</v>
      </c>
    </row>
    <row r="4443" spans="1:6" x14ac:dyDescent="0.2">
      <c r="A4443" s="89">
        <v>4441</v>
      </c>
      <c r="B4443" s="85" t="s">
        <v>6811</v>
      </c>
      <c r="C4443" s="100" t="s">
        <v>7573</v>
      </c>
      <c r="D4443" s="90">
        <v>8.2000000000000003E-2</v>
      </c>
      <c r="E4443" s="90">
        <v>0.11700000000000001</v>
      </c>
      <c r="F4443" s="90">
        <v>0</v>
      </c>
    </row>
    <row r="4444" spans="1:6" x14ac:dyDescent="0.2">
      <c r="A4444" s="89">
        <v>4442</v>
      </c>
      <c r="B4444" s="85" t="s">
        <v>6812</v>
      </c>
      <c r="C4444" s="100" t="s">
        <v>7578</v>
      </c>
      <c r="D4444" s="90">
        <v>2543.5239999999999</v>
      </c>
      <c r="E4444" s="90">
        <v>3637.5650000000001</v>
      </c>
      <c r="F4444" s="90">
        <v>0</v>
      </c>
    </row>
    <row r="4445" spans="1:6" ht="25.5" x14ac:dyDescent="0.2">
      <c r="A4445" s="89">
        <v>4443</v>
      </c>
      <c r="B4445" s="85" t="s">
        <v>6813</v>
      </c>
      <c r="C4445" s="100" t="s">
        <v>2142</v>
      </c>
      <c r="D4445" s="90">
        <v>41.168999999999997</v>
      </c>
      <c r="E4445" s="90">
        <v>112.39100000000001</v>
      </c>
      <c r="F4445" s="90">
        <v>0</v>
      </c>
    </row>
    <row r="4446" spans="1:6" ht="25.5" x14ac:dyDescent="0.2">
      <c r="A4446" s="89">
        <v>4444</v>
      </c>
      <c r="B4446" s="85" t="s">
        <v>6814</v>
      </c>
      <c r="C4446" s="100" t="s">
        <v>6815</v>
      </c>
      <c r="D4446" s="90">
        <v>344.56900000000002</v>
      </c>
      <c r="E4446" s="90">
        <v>343.69900000000001</v>
      </c>
      <c r="F4446" s="90">
        <v>0</v>
      </c>
    </row>
    <row r="4447" spans="1:6" x14ac:dyDescent="0.2">
      <c r="A4447" s="89">
        <v>4445</v>
      </c>
      <c r="B4447" s="85" t="s">
        <v>1893</v>
      </c>
      <c r="C4447" s="100" t="s">
        <v>7586</v>
      </c>
      <c r="D4447" s="90">
        <v>132.988</v>
      </c>
      <c r="E4447" s="90">
        <v>112.565</v>
      </c>
      <c r="F4447" s="90">
        <v>0</v>
      </c>
    </row>
    <row r="4448" spans="1:6" ht="25.5" x14ac:dyDescent="0.2">
      <c r="A4448" s="89">
        <v>4446</v>
      </c>
      <c r="B4448" s="85" t="s">
        <v>6816</v>
      </c>
      <c r="C4448" s="100" t="s">
        <v>9648</v>
      </c>
      <c r="D4448" s="90">
        <v>25383.813999999998</v>
      </c>
      <c r="E4448" s="90">
        <v>25301.846000000001</v>
      </c>
      <c r="F4448" s="90">
        <v>0</v>
      </c>
    </row>
    <row r="4449" spans="1:6" ht="25.5" x14ac:dyDescent="0.2">
      <c r="A4449" s="89">
        <v>4447</v>
      </c>
      <c r="B4449" s="85" t="s">
        <v>6817</v>
      </c>
      <c r="C4449" s="100" t="s">
        <v>6818</v>
      </c>
      <c r="D4449" s="90">
        <v>10285.743</v>
      </c>
      <c r="E4449" s="90">
        <v>10255.165000000001</v>
      </c>
      <c r="F4449" s="90">
        <v>0</v>
      </c>
    </row>
    <row r="4450" spans="1:6" ht="25.5" x14ac:dyDescent="0.2">
      <c r="A4450" s="89">
        <v>4448</v>
      </c>
      <c r="B4450" s="85" t="s">
        <v>6819</v>
      </c>
      <c r="C4450" s="100" t="s">
        <v>6820</v>
      </c>
      <c r="D4450" s="90">
        <v>121.17100000000001</v>
      </c>
      <c r="E4450" s="90">
        <v>121.47</v>
      </c>
      <c r="F4450" s="90">
        <v>0</v>
      </c>
    </row>
    <row r="4451" spans="1:6" ht="25.5" x14ac:dyDescent="0.2">
      <c r="A4451" s="89">
        <v>4449</v>
      </c>
      <c r="B4451" s="85" t="s">
        <v>6821</v>
      </c>
      <c r="C4451" s="100" t="s">
        <v>9649</v>
      </c>
      <c r="D4451" s="90">
        <v>60.161000000000001</v>
      </c>
      <c r="E4451" s="90">
        <v>59.962000000000003</v>
      </c>
      <c r="F4451" s="90">
        <v>0</v>
      </c>
    </row>
    <row r="4452" spans="1:6" x14ac:dyDescent="0.2">
      <c r="A4452" s="89">
        <v>4450</v>
      </c>
      <c r="B4452" s="85" t="s">
        <v>6822</v>
      </c>
      <c r="C4452" s="100" t="s">
        <v>7588</v>
      </c>
      <c r="D4452" s="90">
        <v>50.338000000000001</v>
      </c>
      <c r="E4452" s="90">
        <v>72.048000000000002</v>
      </c>
      <c r="F4452" s="90">
        <v>0</v>
      </c>
    </row>
    <row r="4453" spans="1:6" ht="25.5" x14ac:dyDescent="0.2">
      <c r="A4453" s="89">
        <v>4451</v>
      </c>
      <c r="B4453" s="85" t="s">
        <v>6823</v>
      </c>
      <c r="C4453" s="100" t="s">
        <v>6815</v>
      </c>
      <c r="D4453" s="90">
        <v>10062.620999999999</v>
      </c>
      <c r="E4453" s="90">
        <v>10307.254999999999</v>
      </c>
      <c r="F4453" s="90">
        <v>0</v>
      </c>
    </row>
    <row r="4454" spans="1:6" ht="25.5" x14ac:dyDescent="0.2">
      <c r="A4454" s="89">
        <v>4452</v>
      </c>
      <c r="B4454" s="85" t="s">
        <v>6824</v>
      </c>
      <c r="C4454" s="100" t="s">
        <v>6825</v>
      </c>
      <c r="D4454" s="90">
        <v>262.71699999999998</v>
      </c>
      <c r="E4454" s="90">
        <v>262.03800000000001</v>
      </c>
      <c r="F4454" s="90">
        <v>0</v>
      </c>
    </row>
    <row r="4455" spans="1:6" ht="25.5" x14ac:dyDescent="0.2">
      <c r="A4455" s="89">
        <v>4453</v>
      </c>
      <c r="B4455" s="85" t="s">
        <v>6826</v>
      </c>
      <c r="C4455" s="100" t="s">
        <v>6827</v>
      </c>
      <c r="D4455" s="90">
        <v>2140.373</v>
      </c>
      <c r="E4455" s="90">
        <v>2158.7579999999998</v>
      </c>
      <c r="F4455" s="90">
        <v>0</v>
      </c>
    </row>
    <row r="4456" spans="1:6" ht="25.5" x14ac:dyDescent="0.2">
      <c r="A4456" s="89">
        <v>4454</v>
      </c>
      <c r="B4456" s="85" t="s">
        <v>6828</v>
      </c>
      <c r="C4456" s="100" t="s">
        <v>6829</v>
      </c>
      <c r="D4456" s="90">
        <v>1621.848</v>
      </c>
      <c r="E4456" s="90">
        <v>1617.454</v>
      </c>
      <c r="F4456" s="90">
        <v>0</v>
      </c>
    </row>
    <row r="4457" spans="1:6" ht="25.5" x14ac:dyDescent="0.2">
      <c r="A4457" s="89">
        <v>4455</v>
      </c>
      <c r="B4457" s="85" t="s">
        <v>6830</v>
      </c>
      <c r="C4457" s="100" t="s">
        <v>6831</v>
      </c>
      <c r="D4457" s="90">
        <v>705.28</v>
      </c>
      <c r="E4457" s="90">
        <v>703.59900000000005</v>
      </c>
      <c r="F4457" s="90">
        <v>0</v>
      </c>
    </row>
    <row r="4458" spans="1:6" ht="25.5" x14ac:dyDescent="0.2">
      <c r="A4458" s="89">
        <v>4456</v>
      </c>
      <c r="B4458" s="85" t="s">
        <v>6832</v>
      </c>
      <c r="C4458" s="100" t="s">
        <v>6833</v>
      </c>
      <c r="D4458" s="90">
        <v>16.334</v>
      </c>
      <c r="E4458" s="90">
        <v>16.305</v>
      </c>
      <c r="F4458" s="90">
        <v>0</v>
      </c>
    </row>
    <row r="4459" spans="1:6" ht="25.5" x14ac:dyDescent="0.2">
      <c r="A4459" s="89">
        <v>4457</v>
      </c>
      <c r="B4459" s="85" t="s">
        <v>6834</v>
      </c>
      <c r="C4459" s="100" t="s">
        <v>6835</v>
      </c>
      <c r="D4459" s="90">
        <v>52.411999999999999</v>
      </c>
      <c r="E4459" s="90">
        <v>52.35</v>
      </c>
      <c r="F4459" s="90">
        <v>0</v>
      </c>
    </row>
    <row r="4460" spans="1:6" ht="25.5" x14ac:dyDescent="0.2">
      <c r="A4460" s="89">
        <v>4458</v>
      </c>
      <c r="B4460" s="85" t="s">
        <v>6836</v>
      </c>
      <c r="C4460" s="100" t="s">
        <v>9650</v>
      </c>
      <c r="D4460" s="90">
        <v>26.242000000000001</v>
      </c>
      <c r="E4460" s="90">
        <v>41.473999999999997</v>
      </c>
      <c r="F4460" s="90">
        <v>0</v>
      </c>
    </row>
    <row r="4461" spans="1:6" ht="25.5" x14ac:dyDescent="0.2">
      <c r="A4461" s="89">
        <v>4459</v>
      </c>
      <c r="B4461" s="85" t="s">
        <v>6837</v>
      </c>
      <c r="C4461" s="100" t="s">
        <v>9651</v>
      </c>
      <c r="D4461" s="90">
        <v>35.168999999999997</v>
      </c>
      <c r="E4461" s="90">
        <v>50.634999999999998</v>
      </c>
      <c r="F4461" s="90">
        <v>0</v>
      </c>
    </row>
    <row r="4462" spans="1:6" ht="25.5" x14ac:dyDescent="0.2">
      <c r="A4462" s="89">
        <v>4460</v>
      </c>
      <c r="B4462" s="85" t="s">
        <v>6838</v>
      </c>
      <c r="C4462" s="100" t="s">
        <v>6839</v>
      </c>
      <c r="D4462" s="90">
        <v>0.93700000000000006</v>
      </c>
      <c r="E4462" s="90">
        <v>1.3009999999999999</v>
      </c>
      <c r="F4462" s="90">
        <v>0</v>
      </c>
    </row>
    <row r="4463" spans="1:6" x14ac:dyDescent="0.2">
      <c r="A4463" s="89">
        <v>4461</v>
      </c>
      <c r="B4463" s="85" t="s">
        <v>6840</v>
      </c>
      <c r="C4463" s="100" t="s">
        <v>9652</v>
      </c>
      <c r="D4463" s="90">
        <v>174.56200000000001</v>
      </c>
      <c r="E4463" s="90">
        <v>363.82799999999997</v>
      </c>
      <c r="F4463" s="90">
        <v>0</v>
      </c>
    </row>
    <row r="4464" spans="1:6" x14ac:dyDescent="0.2">
      <c r="A4464" s="89">
        <v>4462</v>
      </c>
      <c r="B4464" s="85" t="s">
        <v>6841</v>
      </c>
      <c r="C4464" s="100" t="s">
        <v>9653</v>
      </c>
      <c r="D4464" s="90">
        <v>204.887</v>
      </c>
      <c r="E4464" s="90">
        <v>322.00599999999997</v>
      </c>
      <c r="F4464" s="90">
        <v>0</v>
      </c>
    </row>
    <row r="4465" spans="1:6" x14ac:dyDescent="0.2">
      <c r="A4465" s="89">
        <v>4463</v>
      </c>
      <c r="B4465" s="85" t="s">
        <v>6842</v>
      </c>
      <c r="C4465" s="100" t="s">
        <v>9654</v>
      </c>
      <c r="D4465" s="90">
        <v>592.67999999999995</v>
      </c>
      <c r="E4465" s="90">
        <v>1107.1949999999999</v>
      </c>
      <c r="F4465" s="90">
        <v>0</v>
      </c>
    </row>
    <row r="4466" spans="1:6" x14ac:dyDescent="0.2">
      <c r="A4466" s="89">
        <v>4464</v>
      </c>
      <c r="B4466" s="85" t="s">
        <v>6843</v>
      </c>
      <c r="C4466" s="100" t="s">
        <v>9655</v>
      </c>
      <c r="D4466" s="90">
        <v>3172.3209999999999</v>
      </c>
      <c r="E4466" s="90">
        <v>4964.8490000000002</v>
      </c>
      <c r="F4466" s="90">
        <v>0</v>
      </c>
    </row>
    <row r="4467" spans="1:6" x14ac:dyDescent="0.2">
      <c r="A4467" s="89">
        <v>4465</v>
      </c>
      <c r="B4467" s="85" t="s">
        <v>6844</v>
      </c>
      <c r="C4467" s="100" t="s">
        <v>9656</v>
      </c>
      <c r="D4467" s="90">
        <v>38.820999999999998</v>
      </c>
      <c r="E4467" s="90">
        <v>55.658000000000001</v>
      </c>
      <c r="F4467" s="90">
        <v>0</v>
      </c>
    </row>
    <row r="4468" spans="1:6" x14ac:dyDescent="0.2">
      <c r="A4468" s="89">
        <v>4466</v>
      </c>
      <c r="B4468" s="85" t="s">
        <v>6845</v>
      </c>
      <c r="C4468" s="100" t="s">
        <v>9657</v>
      </c>
      <c r="D4468" s="90">
        <v>249.93199999999999</v>
      </c>
      <c r="E4468" s="90">
        <v>416.40699999999998</v>
      </c>
      <c r="F4468" s="90">
        <v>0</v>
      </c>
    </row>
    <row r="4469" spans="1:6" x14ac:dyDescent="0.2">
      <c r="A4469" s="89">
        <v>4467</v>
      </c>
      <c r="B4469" s="85" t="s">
        <v>6846</v>
      </c>
      <c r="C4469" s="100" t="s">
        <v>9658</v>
      </c>
      <c r="D4469" s="90">
        <v>2255.183</v>
      </c>
      <c r="E4469" s="90">
        <v>3228.0010000000002</v>
      </c>
      <c r="F4469" s="90">
        <v>0</v>
      </c>
    </row>
    <row r="4470" spans="1:6" x14ac:dyDescent="0.2">
      <c r="A4470" s="89">
        <v>4468</v>
      </c>
      <c r="B4470" s="85" t="s">
        <v>6847</v>
      </c>
      <c r="C4470" s="100" t="s">
        <v>9659</v>
      </c>
      <c r="D4470" s="90">
        <v>28.664000000000001</v>
      </c>
      <c r="E4470" s="90">
        <v>41.262</v>
      </c>
      <c r="F4470" s="90">
        <v>0</v>
      </c>
    </row>
    <row r="4471" spans="1:6" ht="25.5" x14ac:dyDescent="0.2">
      <c r="A4471" s="89">
        <v>4469</v>
      </c>
      <c r="B4471" s="85" t="s">
        <v>6848</v>
      </c>
      <c r="C4471" s="100" t="s">
        <v>6849</v>
      </c>
      <c r="D4471" s="90">
        <v>98.866</v>
      </c>
      <c r="E4471" s="90">
        <v>143.91999999999999</v>
      </c>
      <c r="F4471" s="90">
        <v>0</v>
      </c>
    </row>
    <row r="4472" spans="1:6" ht="25.5" x14ac:dyDescent="0.2">
      <c r="A4472" s="89">
        <v>4470</v>
      </c>
      <c r="B4472" s="85" t="s">
        <v>6850</v>
      </c>
      <c r="C4472" s="100" t="s">
        <v>6851</v>
      </c>
      <c r="D4472" s="90">
        <v>916.92499999999995</v>
      </c>
      <c r="E4472" s="90">
        <v>1313.546</v>
      </c>
      <c r="F4472" s="90">
        <v>0</v>
      </c>
    </row>
    <row r="4473" spans="1:6" x14ac:dyDescent="0.2">
      <c r="A4473" s="89">
        <v>4471</v>
      </c>
      <c r="B4473" s="85" t="s">
        <v>6852</v>
      </c>
      <c r="C4473" s="100" t="s">
        <v>9660</v>
      </c>
      <c r="D4473" s="90">
        <v>15.433999999999999</v>
      </c>
      <c r="E4473" s="90">
        <v>22.105</v>
      </c>
      <c r="F4473" s="90">
        <v>0</v>
      </c>
    </row>
    <row r="4474" spans="1:6" ht="25.5" x14ac:dyDescent="0.2">
      <c r="A4474" s="89">
        <v>4472</v>
      </c>
      <c r="B4474" s="85" t="s">
        <v>6853</v>
      </c>
      <c r="C4474" s="100" t="s">
        <v>6854</v>
      </c>
      <c r="D4474" s="90">
        <v>191.15</v>
      </c>
      <c r="E4474" s="90">
        <v>273.678</v>
      </c>
      <c r="F4474" s="90">
        <v>0</v>
      </c>
    </row>
    <row r="4475" spans="1:6" ht="25.5" x14ac:dyDescent="0.2">
      <c r="A4475" s="89">
        <v>4473</v>
      </c>
      <c r="B4475" s="85" t="s">
        <v>6855</v>
      </c>
      <c r="C4475" s="100" t="s">
        <v>6856</v>
      </c>
      <c r="D4475" s="90">
        <v>8.3979999999999997</v>
      </c>
      <c r="E4475" s="90">
        <v>12.036</v>
      </c>
      <c r="F4475" s="90">
        <v>0</v>
      </c>
    </row>
    <row r="4476" spans="1:6" x14ac:dyDescent="0.2">
      <c r="A4476" s="89">
        <v>4474</v>
      </c>
      <c r="B4476" s="85" t="s">
        <v>6857</v>
      </c>
      <c r="C4476" s="100" t="s">
        <v>9661</v>
      </c>
      <c r="D4476" s="90">
        <v>6.9859999999999998</v>
      </c>
      <c r="E4476" s="90">
        <v>9.9890000000000008</v>
      </c>
      <c r="F4476" s="90">
        <v>0</v>
      </c>
    </row>
    <row r="4477" spans="1:6" x14ac:dyDescent="0.2">
      <c r="A4477" s="89">
        <v>4475</v>
      </c>
      <c r="B4477" s="85" t="s">
        <v>6858</v>
      </c>
      <c r="C4477" s="100" t="s">
        <v>9662</v>
      </c>
      <c r="D4477" s="90">
        <v>100.955</v>
      </c>
      <c r="E4477" s="90">
        <v>144.518</v>
      </c>
      <c r="F4477" s="90">
        <v>0</v>
      </c>
    </row>
    <row r="4478" spans="1:6" x14ac:dyDescent="0.2">
      <c r="A4478" s="89">
        <v>4476</v>
      </c>
      <c r="B4478" s="85" t="s">
        <v>1895</v>
      </c>
      <c r="C4478" s="100" t="s">
        <v>7594</v>
      </c>
      <c r="D4478" s="90">
        <v>7.226</v>
      </c>
      <c r="E4478" s="90">
        <v>10.398999999999999</v>
      </c>
      <c r="F4478" s="90">
        <v>0</v>
      </c>
    </row>
    <row r="4479" spans="1:6" ht="25.5" x14ac:dyDescent="0.2">
      <c r="A4479" s="89">
        <v>4477</v>
      </c>
      <c r="B4479" s="85" t="s">
        <v>6859</v>
      </c>
      <c r="C4479" s="100" t="s">
        <v>9663</v>
      </c>
      <c r="D4479" s="90">
        <v>8358.1209999999992</v>
      </c>
      <c r="E4479" s="90">
        <v>11957.648999999999</v>
      </c>
      <c r="F4479" s="90">
        <v>0</v>
      </c>
    </row>
    <row r="4480" spans="1:6" x14ac:dyDescent="0.2">
      <c r="A4480" s="89">
        <v>4478</v>
      </c>
      <c r="B4480" s="85" t="s">
        <v>6860</v>
      </c>
      <c r="C4480" s="100" t="s">
        <v>9664</v>
      </c>
      <c r="D4480" s="90">
        <v>29.715</v>
      </c>
      <c r="E4480" s="90">
        <v>42.491999999999997</v>
      </c>
      <c r="F4480" s="90">
        <v>0</v>
      </c>
    </row>
    <row r="4481" spans="1:6" x14ac:dyDescent="0.2">
      <c r="A4481" s="89">
        <v>4479</v>
      </c>
      <c r="B4481" s="85" t="s">
        <v>6861</v>
      </c>
      <c r="C4481" s="100" t="s">
        <v>9665</v>
      </c>
      <c r="D4481" s="90">
        <v>19.786000000000001</v>
      </c>
      <c r="E4481" s="90">
        <v>28.292999999999999</v>
      </c>
      <c r="F4481" s="90">
        <v>0</v>
      </c>
    </row>
    <row r="4482" spans="1:6" ht="25.5" x14ac:dyDescent="0.2">
      <c r="A4482" s="89">
        <v>4480</v>
      </c>
      <c r="B4482" s="85" t="s">
        <v>6862</v>
      </c>
      <c r="C4482" s="100" t="s">
        <v>6863</v>
      </c>
      <c r="D4482" s="90">
        <v>9.7119999999999997</v>
      </c>
      <c r="E4482" s="90">
        <v>14.362</v>
      </c>
      <c r="F4482" s="90">
        <v>0</v>
      </c>
    </row>
    <row r="4483" spans="1:6" ht="25.5" x14ac:dyDescent="0.2">
      <c r="A4483" s="89">
        <v>4481</v>
      </c>
      <c r="B4483" s="85" t="s">
        <v>6864</v>
      </c>
      <c r="C4483" s="100" t="s">
        <v>6865</v>
      </c>
      <c r="D4483" s="90">
        <v>4.1920000000000002</v>
      </c>
      <c r="E4483" s="90">
        <v>6.07</v>
      </c>
      <c r="F4483" s="90">
        <v>0</v>
      </c>
    </row>
    <row r="4484" spans="1:6" x14ac:dyDescent="0.2">
      <c r="A4484" s="89">
        <v>4482</v>
      </c>
      <c r="B4484" s="85" t="s">
        <v>6866</v>
      </c>
      <c r="C4484" s="100" t="s">
        <v>9666</v>
      </c>
      <c r="D4484" s="90">
        <v>5.8689999999999998</v>
      </c>
      <c r="E4484" s="90">
        <v>8.5579999999999998</v>
      </c>
      <c r="F4484" s="90">
        <v>0</v>
      </c>
    </row>
    <row r="4485" spans="1:6" x14ac:dyDescent="0.2">
      <c r="A4485" s="89">
        <v>4483</v>
      </c>
      <c r="B4485" s="85" t="s">
        <v>6867</v>
      </c>
      <c r="C4485" s="100" t="s">
        <v>9667</v>
      </c>
      <c r="D4485" s="90">
        <v>202.92500000000001</v>
      </c>
      <c r="E4485" s="90">
        <v>291.45</v>
      </c>
      <c r="F4485" s="90">
        <v>0</v>
      </c>
    </row>
    <row r="4486" spans="1:6" x14ac:dyDescent="0.2">
      <c r="A4486" s="89">
        <v>4484</v>
      </c>
      <c r="B4486" s="85" t="s">
        <v>6868</v>
      </c>
      <c r="C4486" s="100" t="s">
        <v>9668</v>
      </c>
      <c r="D4486" s="90">
        <v>916.18799999999999</v>
      </c>
      <c r="E4486" s="90">
        <v>1316.8989999999999</v>
      </c>
      <c r="F4486" s="90">
        <v>0</v>
      </c>
    </row>
    <row r="4487" spans="1:6" ht="25.5" x14ac:dyDescent="0.2">
      <c r="A4487" s="89">
        <v>4485</v>
      </c>
      <c r="B4487" s="85" t="s">
        <v>6869</v>
      </c>
      <c r="C4487" s="100" t="s">
        <v>6870</v>
      </c>
      <c r="D4487" s="90">
        <v>11.877000000000001</v>
      </c>
      <c r="E4487" s="90">
        <v>17.16</v>
      </c>
      <c r="F4487" s="90">
        <v>0</v>
      </c>
    </row>
    <row r="4488" spans="1:6" ht="25.5" x14ac:dyDescent="0.2">
      <c r="A4488" s="89">
        <v>4486</v>
      </c>
      <c r="B4488" s="85" t="s">
        <v>6871</v>
      </c>
      <c r="C4488" s="100" t="s">
        <v>6872</v>
      </c>
      <c r="D4488" s="90">
        <v>132.09399999999999</v>
      </c>
      <c r="E4488" s="90">
        <v>193.399</v>
      </c>
      <c r="F4488" s="90">
        <v>0</v>
      </c>
    </row>
    <row r="4489" spans="1:6" ht="25.5" x14ac:dyDescent="0.2">
      <c r="A4489" s="89">
        <v>4487</v>
      </c>
      <c r="B4489" s="85" t="s">
        <v>6873</v>
      </c>
      <c r="C4489" s="100" t="s">
        <v>6874</v>
      </c>
      <c r="D4489" s="90">
        <v>16.314</v>
      </c>
      <c r="E4489" s="90">
        <v>23.478999999999999</v>
      </c>
      <c r="F4489" s="90">
        <v>0</v>
      </c>
    </row>
    <row r="4490" spans="1:6" ht="25.5" x14ac:dyDescent="0.2">
      <c r="A4490" s="89">
        <v>4488</v>
      </c>
      <c r="B4490" s="85" t="s">
        <v>6875</v>
      </c>
      <c r="C4490" s="100" t="s">
        <v>9669</v>
      </c>
      <c r="D4490" s="90">
        <v>56.972000000000001</v>
      </c>
      <c r="E4490" s="90">
        <v>82.010999999999996</v>
      </c>
      <c r="F4490" s="90">
        <v>0</v>
      </c>
    </row>
    <row r="4491" spans="1:6" x14ac:dyDescent="0.2">
      <c r="A4491" s="89">
        <v>4489</v>
      </c>
      <c r="B4491" s="85" t="s">
        <v>6876</v>
      </c>
      <c r="C4491" s="100" t="s">
        <v>9670</v>
      </c>
      <c r="D4491" s="90">
        <v>82.781000000000006</v>
      </c>
      <c r="E4491" s="90">
        <v>118.518</v>
      </c>
      <c r="F4491" s="90">
        <v>0</v>
      </c>
    </row>
    <row r="4492" spans="1:6" x14ac:dyDescent="0.2">
      <c r="A4492" s="89">
        <v>4490</v>
      </c>
      <c r="B4492" s="85" t="s">
        <v>6877</v>
      </c>
      <c r="C4492" s="100" t="s">
        <v>9671</v>
      </c>
      <c r="D4492" s="90">
        <v>121.146</v>
      </c>
      <c r="E4492" s="90">
        <v>173.92500000000001</v>
      </c>
      <c r="F4492" s="90">
        <v>0</v>
      </c>
    </row>
    <row r="4493" spans="1:6" x14ac:dyDescent="0.2">
      <c r="A4493" s="89">
        <v>4491</v>
      </c>
      <c r="B4493" s="85" t="s">
        <v>6878</v>
      </c>
      <c r="C4493" s="100" t="s">
        <v>9672</v>
      </c>
      <c r="D4493" s="90">
        <v>63.85</v>
      </c>
      <c r="E4493" s="90">
        <v>174.68100000000001</v>
      </c>
      <c r="F4493" s="90">
        <v>0</v>
      </c>
    </row>
    <row r="4494" spans="1:6" x14ac:dyDescent="0.2">
      <c r="A4494" s="89">
        <v>4492</v>
      </c>
      <c r="B4494" s="85" t="s">
        <v>6879</v>
      </c>
      <c r="C4494" s="100" t="s">
        <v>9673</v>
      </c>
      <c r="D4494" s="90">
        <v>1.5620000000000001</v>
      </c>
      <c r="E4494" s="90">
        <v>4.2750000000000004</v>
      </c>
      <c r="F4494" s="90">
        <v>0</v>
      </c>
    </row>
    <row r="4495" spans="1:6" ht="25.5" x14ac:dyDescent="0.2">
      <c r="A4495" s="89">
        <v>4493</v>
      </c>
      <c r="B4495" s="85" t="s">
        <v>6880</v>
      </c>
      <c r="C4495" s="100" t="s">
        <v>6881</v>
      </c>
      <c r="D4495" s="90">
        <v>245.07400000000001</v>
      </c>
      <c r="E4495" s="90">
        <v>667.19399999999996</v>
      </c>
      <c r="F4495" s="90">
        <v>0</v>
      </c>
    </row>
    <row r="4496" spans="1:6" ht="25.5" x14ac:dyDescent="0.2">
      <c r="A4496" s="89">
        <v>4494</v>
      </c>
      <c r="B4496" s="85" t="s">
        <v>1896</v>
      </c>
      <c r="C4496" s="100" t="s">
        <v>1897</v>
      </c>
      <c r="D4496" s="90">
        <v>1142.702</v>
      </c>
      <c r="E4496" s="90">
        <v>3125.6889999999999</v>
      </c>
      <c r="F4496" s="90">
        <v>0</v>
      </c>
    </row>
    <row r="4497" spans="1:6" x14ac:dyDescent="0.2">
      <c r="A4497" s="89">
        <v>4495</v>
      </c>
      <c r="B4497" s="85" t="s">
        <v>1898</v>
      </c>
      <c r="C4497" s="100" t="s">
        <v>9674</v>
      </c>
      <c r="D4497" s="90">
        <v>894.97</v>
      </c>
      <c r="E4497" s="90">
        <v>2450.2919999999999</v>
      </c>
      <c r="F4497" s="90">
        <v>0</v>
      </c>
    </row>
    <row r="4498" spans="1:6" ht="25.5" x14ac:dyDescent="0.2">
      <c r="A4498" s="89">
        <v>4496</v>
      </c>
      <c r="B4498" s="85" t="s">
        <v>1899</v>
      </c>
      <c r="C4498" s="100" t="s">
        <v>1900</v>
      </c>
      <c r="D4498" s="90">
        <v>197.02600000000001</v>
      </c>
      <c r="E4498" s="90">
        <v>537.86</v>
      </c>
      <c r="F4498" s="90">
        <v>0</v>
      </c>
    </row>
    <row r="4499" spans="1:6" ht="25.5" x14ac:dyDescent="0.2">
      <c r="A4499" s="89">
        <v>4497</v>
      </c>
      <c r="B4499" s="85" t="s">
        <v>1901</v>
      </c>
      <c r="C4499" s="100" t="s">
        <v>7394</v>
      </c>
      <c r="D4499" s="90">
        <v>25.148</v>
      </c>
      <c r="E4499" s="90">
        <v>68.709000000000003</v>
      </c>
      <c r="F4499" s="90">
        <v>0</v>
      </c>
    </row>
    <row r="4500" spans="1:6" x14ac:dyDescent="0.2">
      <c r="A4500" s="89">
        <v>4498</v>
      </c>
      <c r="B4500" s="85" t="s">
        <v>1902</v>
      </c>
      <c r="C4500" s="100" t="s">
        <v>7395</v>
      </c>
      <c r="D4500" s="90">
        <v>103.31100000000001</v>
      </c>
      <c r="E4500" s="90">
        <v>283.69099999999997</v>
      </c>
      <c r="F4500" s="90">
        <v>0</v>
      </c>
    </row>
    <row r="4501" spans="1:6" ht="25.5" x14ac:dyDescent="0.2">
      <c r="A4501" s="89">
        <v>4499</v>
      </c>
      <c r="B4501" s="85" t="s">
        <v>1903</v>
      </c>
      <c r="C4501" s="100" t="s">
        <v>1904</v>
      </c>
      <c r="D4501" s="90">
        <v>970.476</v>
      </c>
      <c r="E4501" s="90">
        <v>2654.616</v>
      </c>
      <c r="F4501" s="90">
        <v>0</v>
      </c>
    </row>
    <row r="4502" spans="1:6" ht="25.5" x14ac:dyDescent="0.2">
      <c r="A4502" s="89">
        <v>4500</v>
      </c>
      <c r="B4502" s="85" t="s">
        <v>6882</v>
      </c>
      <c r="C4502" s="100" t="s">
        <v>6883</v>
      </c>
      <c r="D4502" s="90">
        <v>125.395</v>
      </c>
      <c r="E4502" s="90">
        <v>342.38400000000001</v>
      </c>
      <c r="F4502" s="90">
        <v>0</v>
      </c>
    </row>
    <row r="4503" spans="1:6" ht="25.5" x14ac:dyDescent="0.2">
      <c r="A4503" s="89">
        <v>4501</v>
      </c>
      <c r="B4503" s="85" t="s">
        <v>1905</v>
      </c>
      <c r="C4503" s="100" t="s">
        <v>1906</v>
      </c>
      <c r="D4503" s="90">
        <v>557.54999999999995</v>
      </c>
      <c r="E4503" s="90">
        <v>1529.393</v>
      </c>
      <c r="F4503" s="90">
        <v>0</v>
      </c>
    </row>
    <row r="4504" spans="1:6" x14ac:dyDescent="0.2">
      <c r="A4504" s="89">
        <v>4502</v>
      </c>
      <c r="B4504" s="85" t="s">
        <v>6884</v>
      </c>
      <c r="C4504" s="100" t="s">
        <v>9675</v>
      </c>
      <c r="D4504" s="90">
        <v>8.1809999999999992</v>
      </c>
      <c r="E4504" s="90">
        <v>20.702999999999999</v>
      </c>
      <c r="F4504" s="90">
        <v>0</v>
      </c>
    </row>
    <row r="4505" spans="1:6" ht="25.5" x14ac:dyDescent="0.2">
      <c r="A4505" s="89">
        <v>4503</v>
      </c>
      <c r="B4505" s="85" t="s">
        <v>6885</v>
      </c>
      <c r="C4505" s="100" t="s">
        <v>6886</v>
      </c>
      <c r="D4505" s="90">
        <v>225.68299999999999</v>
      </c>
      <c r="E4505" s="90">
        <v>620.62300000000005</v>
      </c>
      <c r="F4505" s="90">
        <v>0</v>
      </c>
    </row>
    <row r="4506" spans="1:6" x14ac:dyDescent="0.2">
      <c r="A4506" s="89">
        <v>4504</v>
      </c>
      <c r="B4506" s="85" t="s">
        <v>1907</v>
      </c>
      <c r="C4506" s="100" t="s">
        <v>9676</v>
      </c>
      <c r="D4506" s="90">
        <v>35.915999999999997</v>
      </c>
      <c r="E4506" s="90">
        <v>98.451999999999998</v>
      </c>
      <c r="F4506" s="90">
        <v>0</v>
      </c>
    </row>
    <row r="4507" spans="1:6" x14ac:dyDescent="0.2">
      <c r="A4507" s="89">
        <v>4505</v>
      </c>
      <c r="B4507" s="85" t="s">
        <v>6887</v>
      </c>
      <c r="C4507" s="100" t="s">
        <v>9677</v>
      </c>
      <c r="D4507" s="90">
        <v>4.3879999999999999</v>
      </c>
      <c r="E4507" s="90">
        <v>11.976000000000001</v>
      </c>
      <c r="F4507" s="90">
        <v>0</v>
      </c>
    </row>
    <row r="4508" spans="1:6" ht="25.5" x14ac:dyDescent="0.2">
      <c r="A4508" s="89">
        <v>4506</v>
      </c>
      <c r="B4508" s="85" t="s">
        <v>6888</v>
      </c>
      <c r="C4508" s="100" t="s">
        <v>6889</v>
      </c>
      <c r="D4508" s="90">
        <v>84.850999999999999</v>
      </c>
      <c r="E4508" s="90">
        <v>231.524</v>
      </c>
      <c r="F4508" s="90">
        <v>0</v>
      </c>
    </row>
    <row r="4509" spans="1:6" ht="25.5" x14ac:dyDescent="0.2">
      <c r="A4509" s="89">
        <v>4507</v>
      </c>
      <c r="B4509" s="85" t="s">
        <v>1908</v>
      </c>
      <c r="C4509" s="100" t="s">
        <v>7396</v>
      </c>
      <c r="D4509" s="90">
        <v>81.710999999999999</v>
      </c>
      <c r="E4509" s="90">
        <v>223.001</v>
      </c>
      <c r="F4509" s="90">
        <v>0</v>
      </c>
    </row>
    <row r="4510" spans="1:6" ht="25.5" x14ac:dyDescent="0.2">
      <c r="A4510" s="89">
        <v>4508</v>
      </c>
      <c r="B4510" s="85" t="s">
        <v>6890</v>
      </c>
      <c r="C4510" s="100" t="s">
        <v>6891</v>
      </c>
      <c r="D4510" s="90">
        <v>0</v>
      </c>
      <c r="E4510" s="90">
        <v>6.5000000000000002E-2</v>
      </c>
      <c r="F4510" s="90">
        <v>0</v>
      </c>
    </row>
    <row r="4511" spans="1:6" x14ac:dyDescent="0.2">
      <c r="A4511" s="89">
        <v>4509</v>
      </c>
      <c r="B4511" s="85" t="s">
        <v>6892</v>
      </c>
      <c r="C4511" s="100" t="s">
        <v>9678</v>
      </c>
      <c r="D4511" s="90">
        <v>0</v>
      </c>
      <c r="E4511" s="90">
        <v>0</v>
      </c>
      <c r="F4511" s="90">
        <v>0</v>
      </c>
    </row>
    <row r="4512" spans="1:6" ht="25.5" x14ac:dyDescent="0.2">
      <c r="A4512" s="89">
        <v>4510</v>
      </c>
      <c r="B4512" s="85" t="s">
        <v>6893</v>
      </c>
      <c r="C4512" s="100" t="s">
        <v>9679</v>
      </c>
      <c r="D4512" s="90">
        <v>0</v>
      </c>
      <c r="E4512" s="90">
        <v>6.5000000000000002E-2</v>
      </c>
      <c r="F4512" s="90">
        <v>0</v>
      </c>
    </row>
    <row r="4513" spans="1:6" ht="25.5" x14ac:dyDescent="0.2">
      <c r="A4513" s="89">
        <v>4511</v>
      </c>
      <c r="B4513" s="85" t="s">
        <v>6894</v>
      </c>
      <c r="C4513" s="100" t="s">
        <v>9680</v>
      </c>
      <c r="D4513" s="90">
        <v>0</v>
      </c>
      <c r="E4513" s="90">
        <v>6.5000000000000002E-2</v>
      </c>
      <c r="F4513" s="90">
        <v>0</v>
      </c>
    </row>
    <row r="4514" spans="1:6" ht="25.5" x14ac:dyDescent="0.2">
      <c r="A4514" s="89">
        <v>4512</v>
      </c>
      <c r="B4514" s="85" t="s">
        <v>6895</v>
      </c>
      <c r="C4514" s="100" t="s">
        <v>6896</v>
      </c>
      <c r="D4514" s="90">
        <v>0</v>
      </c>
      <c r="E4514" s="90">
        <v>0</v>
      </c>
      <c r="F4514" s="90">
        <v>0</v>
      </c>
    </row>
    <row r="4515" spans="1:6" ht="25.5" x14ac:dyDescent="0.2">
      <c r="A4515" s="89">
        <v>4513</v>
      </c>
      <c r="B4515" s="85" t="s">
        <v>6897</v>
      </c>
      <c r="C4515" s="100" t="s">
        <v>9681</v>
      </c>
      <c r="D4515" s="90">
        <v>25.036000000000001</v>
      </c>
      <c r="E4515" s="90">
        <v>7.391</v>
      </c>
      <c r="F4515" s="90">
        <v>0</v>
      </c>
    </row>
    <row r="4516" spans="1:6" ht="25.5" x14ac:dyDescent="0.2">
      <c r="A4516" s="89">
        <v>4514</v>
      </c>
      <c r="B4516" s="85" t="s">
        <v>6898</v>
      </c>
      <c r="C4516" s="100" t="s">
        <v>6899</v>
      </c>
      <c r="D4516" s="90">
        <v>26.149000000000001</v>
      </c>
      <c r="E4516" s="90">
        <v>7.649</v>
      </c>
      <c r="F4516" s="90">
        <v>0</v>
      </c>
    </row>
    <row r="4517" spans="1:6" x14ac:dyDescent="0.2">
      <c r="A4517" s="89">
        <v>4515</v>
      </c>
      <c r="B4517" s="85" t="s">
        <v>6900</v>
      </c>
      <c r="C4517" s="100" t="s">
        <v>9682</v>
      </c>
      <c r="D4517" s="90">
        <v>0</v>
      </c>
      <c r="E4517" s="90">
        <v>0</v>
      </c>
      <c r="F4517" s="90">
        <v>0</v>
      </c>
    </row>
    <row r="4518" spans="1:6" ht="25.5" x14ac:dyDescent="0.2">
      <c r="A4518" s="89">
        <v>4516</v>
      </c>
      <c r="B4518" s="85" t="s">
        <v>6901</v>
      </c>
      <c r="C4518" s="100" t="s">
        <v>6902</v>
      </c>
      <c r="D4518" s="90">
        <v>0</v>
      </c>
      <c r="E4518" s="90">
        <v>0</v>
      </c>
      <c r="F4518" s="90">
        <v>0</v>
      </c>
    </row>
    <row r="4519" spans="1:6" x14ac:dyDescent="0.2">
      <c r="A4519" s="89">
        <v>4517</v>
      </c>
      <c r="B4519" s="85" t="s">
        <v>6903</v>
      </c>
      <c r="C4519" s="100" t="s">
        <v>9683</v>
      </c>
      <c r="D4519" s="90">
        <v>27.053999999999998</v>
      </c>
      <c r="E4519" s="90">
        <v>27.257999999999999</v>
      </c>
      <c r="F4519" s="90">
        <v>0</v>
      </c>
    </row>
    <row r="4520" spans="1:6" x14ac:dyDescent="0.2">
      <c r="A4520" s="89">
        <v>4518</v>
      </c>
      <c r="B4520" s="85" t="s">
        <v>6904</v>
      </c>
      <c r="C4520" s="100" t="s">
        <v>9684</v>
      </c>
      <c r="D4520" s="90">
        <v>16678.775000000001</v>
      </c>
      <c r="E4520" s="90">
        <v>9473.4210000000003</v>
      </c>
      <c r="F4520" s="90">
        <v>0</v>
      </c>
    </row>
    <row r="4521" spans="1:6" x14ac:dyDescent="0.2">
      <c r="A4521" s="89">
        <v>4519</v>
      </c>
      <c r="B4521" s="85" t="s">
        <v>6905</v>
      </c>
      <c r="C4521" s="100" t="s">
        <v>9685</v>
      </c>
      <c r="D4521" s="90">
        <v>1919.4829999999999</v>
      </c>
      <c r="E4521" s="90">
        <v>1186.078</v>
      </c>
      <c r="F4521" s="90">
        <v>0</v>
      </c>
    </row>
    <row r="4522" spans="1:6" ht="25.5" x14ac:dyDescent="0.2">
      <c r="A4522" s="89">
        <v>4520</v>
      </c>
      <c r="B4522" s="85" t="s">
        <v>6906</v>
      </c>
      <c r="C4522" s="100" t="s">
        <v>6907</v>
      </c>
      <c r="D4522" s="90">
        <v>0.40500000000000003</v>
      </c>
      <c r="E4522" s="90">
        <v>0.22800000000000001</v>
      </c>
      <c r="F4522" s="90">
        <v>0</v>
      </c>
    </row>
    <row r="4523" spans="1:6" x14ac:dyDescent="0.2">
      <c r="A4523" s="89">
        <v>4521</v>
      </c>
      <c r="B4523" s="85" t="s">
        <v>6908</v>
      </c>
      <c r="C4523" s="100" t="s">
        <v>9686</v>
      </c>
      <c r="D4523" s="90">
        <v>141.61600000000001</v>
      </c>
      <c r="E4523" s="90">
        <v>80.004999999999995</v>
      </c>
      <c r="F4523" s="90">
        <v>0</v>
      </c>
    </row>
    <row r="4524" spans="1:6" x14ac:dyDescent="0.2">
      <c r="A4524" s="89">
        <v>4522</v>
      </c>
      <c r="B4524" s="85" t="s">
        <v>6909</v>
      </c>
      <c r="C4524" s="100" t="s">
        <v>9687</v>
      </c>
      <c r="D4524" s="90">
        <v>401.91800000000001</v>
      </c>
      <c r="E4524" s="90">
        <v>227.048</v>
      </c>
      <c r="F4524" s="90">
        <v>0</v>
      </c>
    </row>
    <row r="4525" spans="1:6" x14ac:dyDescent="0.2">
      <c r="A4525" s="89">
        <v>4523</v>
      </c>
      <c r="B4525" s="85" t="s">
        <v>6910</v>
      </c>
      <c r="C4525" s="100" t="s">
        <v>9688</v>
      </c>
      <c r="D4525" s="90">
        <v>84.311999999999998</v>
      </c>
      <c r="E4525" s="90">
        <v>46.502000000000002</v>
      </c>
      <c r="F4525" s="90">
        <v>0</v>
      </c>
    </row>
    <row r="4526" spans="1:6" x14ac:dyDescent="0.2">
      <c r="A4526" s="89">
        <v>4524</v>
      </c>
      <c r="B4526" s="85" t="s">
        <v>6911</v>
      </c>
      <c r="C4526" s="100" t="s">
        <v>9689</v>
      </c>
      <c r="D4526" s="90">
        <v>136.63</v>
      </c>
      <c r="E4526" s="90">
        <v>130.79499999999999</v>
      </c>
      <c r="F4526" s="90">
        <v>0</v>
      </c>
    </row>
    <row r="4527" spans="1:6" x14ac:dyDescent="0.2">
      <c r="A4527" s="89">
        <v>4525</v>
      </c>
      <c r="B4527" s="85" t="s">
        <v>6912</v>
      </c>
      <c r="C4527" s="100" t="s">
        <v>9690</v>
      </c>
      <c r="D4527" s="90">
        <v>3376.692</v>
      </c>
      <c r="E4527" s="90">
        <v>1903.0340000000001</v>
      </c>
      <c r="F4527" s="90">
        <v>0</v>
      </c>
    </row>
    <row r="4528" spans="1:6" x14ac:dyDescent="0.2">
      <c r="A4528" s="89">
        <v>4526</v>
      </c>
      <c r="B4528" s="85" t="s">
        <v>6913</v>
      </c>
      <c r="C4528" s="100" t="s">
        <v>9691</v>
      </c>
      <c r="D4528" s="90">
        <v>1006.962</v>
      </c>
      <c r="E4528" s="90">
        <v>560.19200000000001</v>
      </c>
      <c r="F4528" s="90">
        <v>0</v>
      </c>
    </row>
    <row r="4529" spans="1:6" x14ac:dyDescent="0.2">
      <c r="A4529" s="89">
        <v>4527</v>
      </c>
      <c r="B4529" s="85" t="s">
        <v>6914</v>
      </c>
      <c r="C4529" s="100" t="s">
        <v>9692</v>
      </c>
      <c r="D4529" s="90">
        <v>2785.1410000000001</v>
      </c>
      <c r="E4529" s="90">
        <v>1597.41</v>
      </c>
      <c r="F4529" s="90">
        <v>0</v>
      </c>
    </row>
    <row r="4530" spans="1:6" ht="25.5" x14ac:dyDescent="0.2">
      <c r="A4530" s="89">
        <v>4528</v>
      </c>
      <c r="B4530" s="85" t="s">
        <v>6915</v>
      </c>
      <c r="C4530" s="100" t="s">
        <v>9693</v>
      </c>
      <c r="D4530" s="90">
        <v>1045.694</v>
      </c>
      <c r="E4530" s="90">
        <v>2878.777</v>
      </c>
      <c r="F4530" s="90">
        <v>0</v>
      </c>
    </row>
    <row r="4531" spans="1:6" ht="25.5" x14ac:dyDescent="0.2">
      <c r="A4531" s="89">
        <v>4529</v>
      </c>
      <c r="B4531" s="85" t="s">
        <v>6916</v>
      </c>
      <c r="C4531" s="100" t="s">
        <v>6917</v>
      </c>
      <c r="D4531" s="90">
        <v>9003.2070000000003</v>
      </c>
      <c r="E4531" s="90">
        <v>24920.232</v>
      </c>
      <c r="F4531" s="90">
        <v>0</v>
      </c>
    </row>
    <row r="4532" spans="1:6" ht="25.5" x14ac:dyDescent="0.2">
      <c r="A4532" s="89">
        <v>4530</v>
      </c>
      <c r="B4532" s="85" t="s">
        <v>1911</v>
      </c>
      <c r="C4532" s="100" t="s">
        <v>7397</v>
      </c>
      <c r="D4532" s="90">
        <v>55829.692000000003</v>
      </c>
      <c r="E4532" s="90">
        <v>32815.135999999999</v>
      </c>
      <c r="F4532" s="90">
        <v>0</v>
      </c>
    </row>
    <row r="4533" spans="1:6" x14ac:dyDescent="0.2">
      <c r="A4533" s="89">
        <v>4531</v>
      </c>
      <c r="B4533" s="85" t="s">
        <v>6918</v>
      </c>
      <c r="C4533" s="100" t="s">
        <v>9694</v>
      </c>
      <c r="D4533" s="90">
        <v>75944.127999999997</v>
      </c>
      <c r="E4533" s="90">
        <v>46232.68</v>
      </c>
      <c r="F4533" s="90">
        <v>0</v>
      </c>
    </row>
    <row r="4534" spans="1:6" ht="25.5" x14ac:dyDescent="0.2">
      <c r="A4534" s="89">
        <v>4532</v>
      </c>
      <c r="B4534" s="85" t="s">
        <v>1912</v>
      </c>
      <c r="C4534" s="100" t="s">
        <v>7398</v>
      </c>
      <c r="D4534" s="90">
        <v>38212.712</v>
      </c>
      <c r="E4534" s="90">
        <v>22634.36</v>
      </c>
      <c r="F4534" s="90">
        <v>0</v>
      </c>
    </row>
    <row r="4535" spans="1:6" ht="25.5" x14ac:dyDescent="0.2">
      <c r="A4535" s="89">
        <v>4533</v>
      </c>
      <c r="B4535" s="85" t="s">
        <v>1913</v>
      </c>
      <c r="C4535" s="100" t="s">
        <v>1914</v>
      </c>
      <c r="D4535" s="90">
        <v>6378.63</v>
      </c>
      <c r="E4535" s="90">
        <v>3618.0680000000002</v>
      </c>
      <c r="F4535" s="90">
        <v>0</v>
      </c>
    </row>
    <row r="4536" spans="1:6" ht="25.5" x14ac:dyDescent="0.2">
      <c r="A4536" s="89">
        <v>4534</v>
      </c>
      <c r="B4536" s="85" t="s">
        <v>1915</v>
      </c>
      <c r="C4536" s="100" t="s">
        <v>1916</v>
      </c>
      <c r="D4536" s="90">
        <v>10099.144</v>
      </c>
      <c r="E4536" s="90">
        <v>6256.7969999999996</v>
      </c>
      <c r="F4536" s="90">
        <v>0</v>
      </c>
    </row>
    <row r="4537" spans="1:6" x14ac:dyDescent="0.2">
      <c r="A4537" s="89">
        <v>4535</v>
      </c>
      <c r="B4537" s="85" t="s">
        <v>1917</v>
      </c>
      <c r="C4537" s="100" t="s">
        <v>9695</v>
      </c>
      <c r="D4537" s="90">
        <v>72352.664000000004</v>
      </c>
      <c r="E4537" s="90">
        <v>42176.275999999998</v>
      </c>
      <c r="F4537" s="90">
        <v>0</v>
      </c>
    </row>
    <row r="4538" spans="1:6" x14ac:dyDescent="0.2">
      <c r="A4538" s="89">
        <v>4536</v>
      </c>
      <c r="B4538" s="85" t="s">
        <v>1918</v>
      </c>
      <c r="C4538" s="100" t="s">
        <v>9696</v>
      </c>
      <c r="D4538" s="90">
        <v>14256.611000000001</v>
      </c>
      <c r="E4538" s="90">
        <v>10048.138000000001</v>
      </c>
      <c r="F4538" s="90">
        <v>0</v>
      </c>
    </row>
    <row r="4539" spans="1:6" x14ac:dyDescent="0.2">
      <c r="A4539" s="89">
        <v>4537</v>
      </c>
      <c r="B4539" s="85" t="s">
        <v>1919</v>
      </c>
      <c r="C4539" s="100" t="s">
        <v>9697</v>
      </c>
      <c r="D4539" s="90">
        <v>284.67</v>
      </c>
      <c r="E4539" s="90">
        <v>161.03700000000001</v>
      </c>
      <c r="F4539" s="90">
        <v>0</v>
      </c>
    </row>
    <row r="4540" spans="1:6" x14ac:dyDescent="0.2">
      <c r="A4540" s="89">
        <v>4538</v>
      </c>
      <c r="B4540" s="85" t="s">
        <v>1920</v>
      </c>
      <c r="C4540" s="100" t="s">
        <v>9698</v>
      </c>
      <c r="D4540" s="90">
        <v>33126.733999999997</v>
      </c>
      <c r="E4540" s="90">
        <v>19479.276000000002</v>
      </c>
      <c r="F4540" s="90">
        <v>0</v>
      </c>
    </row>
    <row r="4541" spans="1:6" x14ac:dyDescent="0.2">
      <c r="A4541" s="89">
        <v>4539</v>
      </c>
      <c r="B4541" s="85" t="s">
        <v>1921</v>
      </c>
      <c r="C4541" s="100" t="s">
        <v>9699</v>
      </c>
      <c r="D4541" s="90">
        <v>21385.596000000001</v>
      </c>
      <c r="E4541" s="90">
        <v>13459.674000000001</v>
      </c>
      <c r="F4541" s="90">
        <v>0</v>
      </c>
    </row>
    <row r="4542" spans="1:6" x14ac:dyDescent="0.2">
      <c r="A4542" s="89">
        <v>4540</v>
      </c>
      <c r="B4542" s="85" t="s">
        <v>1922</v>
      </c>
      <c r="C4542" s="100" t="s">
        <v>9700</v>
      </c>
      <c r="D4542" s="90">
        <v>1352.5329999999999</v>
      </c>
      <c r="E4542" s="90">
        <v>698.13699999999994</v>
      </c>
      <c r="F4542" s="90">
        <v>0</v>
      </c>
    </row>
    <row r="4543" spans="1:6" x14ac:dyDescent="0.2">
      <c r="A4543" s="89">
        <v>4541</v>
      </c>
      <c r="B4543" s="85" t="s">
        <v>1923</v>
      </c>
      <c r="C4543" s="100" t="s">
        <v>9701</v>
      </c>
      <c r="D4543" s="90">
        <v>16043.808000000001</v>
      </c>
      <c r="E4543" s="90">
        <v>12588.175999999999</v>
      </c>
      <c r="F4543" s="90">
        <v>0</v>
      </c>
    </row>
    <row r="4544" spans="1:6" x14ac:dyDescent="0.2">
      <c r="A4544" s="89">
        <v>4542</v>
      </c>
      <c r="B4544" s="85" t="s">
        <v>1924</v>
      </c>
      <c r="C4544" s="100" t="s">
        <v>9702</v>
      </c>
      <c r="D4544" s="90">
        <v>24288.804</v>
      </c>
      <c r="E4544" s="90">
        <v>19205.871999999999</v>
      </c>
      <c r="F4544" s="90">
        <v>0</v>
      </c>
    </row>
    <row r="4545" spans="1:6" x14ac:dyDescent="0.2">
      <c r="A4545" s="89">
        <v>4543</v>
      </c>
      <c r="B4545" s="85" t="s">
        <v>6919</v>
      </c>
      <c r="C4545" s="100" t="s">
        <v>9703</v>
      </c>
      <c r="D4545" s="90">
        <v>1236.405</v>
      </c>
      <c r="E4545" s="90">
        <v>969.13900000000001</v>
      </c>
      <c r="F4545" s="90">
        <v>0</v>
      </c>
    </row>
    <row r="4546" spans="1:6" ht="25.5" x14ac:dyDescent="0.2">
      <c r="A4546" s="89">
        <v>4544</v>
      </c>
      <c r="B4546" s="85" t="s">
        <v>1925</v>
      </c>
      <c r="C4546" s="100" t="s">
        <v>1926</v>
      </c>
      <c r="D4546" s="90">
        <v>16174.022000000001</v>
      </c>
      <c r="E4546" s="90">
        <v>12671.308999999999</v>
      </c>
      <c r="F4546" s="90">
        <v>0</v>
      </c>
    </row>
    <row r="4547" spans="1:6" ht="25.5" x14ac:dyDescent="0.2">
      <c r="A4547" s="89">
        <v>4545</v>
      </c>
      <c r="B4547" s="85" t="s">
        <v>6920</v>
      </c>
      <c r="C4547" s="100" t="s">
        <v>6921</v>
      </c>
      <c r="D4547" s="90">
        <v>8909.1059999999998</v>
      </c>
      <c r="E4547" s="90">
        <v>7372.7</v>
      </c>
      <c r="F4547" s="90">
        <v>0</v>
      </c>
    </row>
    <row r="4548" spans="1:6" ht="25.5" x14ac:dyDescent="0.2">
      <c r="A4548" s="89">
        <v>4546</v>
      </c>
      <c r="B4548" s="85" t="s">
        <v>1927</v>
      </c>
      <c r="C4548" s="100" t="s">
        <v>7399</v>
      </c>
      <c r="D4548" s="90">
        <v>27082.43</v>
      </c>
      <c r="E4548" s="90">
        <v>21086.968000000001</v>
      </c>
      <c r="F4548" s="90">
        <v>0</v>
      </c>
    </row>
    <row r="4549" spans="1:6" x14ac:dyDescent="0.2">
      <c r="A4549" s="89">
        <v>4547</v>
      </c>
      <c r="B4549" s="85" t="s">
        <v>6922</v>
      </c>
      <c r="C4549" s="100" t="s">
        <v>9704</v>
      </c>
      <c r="D4549" s="90">
        <v>2989.6239999999998</v>
      </c>
      <c r="E4549" s="90">
        <v>2342.86</v>
      </c>
      <c r="F4549" s="90">
        <v>0</v>
      </c>
    </row>
    <row r="4550" spans="1:6" x14ac:dyDescent="0.2">
      <c r="A4550" s="89">
        <v>4548</v>
      </c>
      <c r="B4550" s="85" t="s">
        <v>1928</v>
      </c>
      <c r="C4550" s="100" t="s">
        <v>7400</v>
      </c>
      <c r="D4550" s="90">
        <v>108640.008</v>
      </c>
      <c r="E4550" s="90">
        <v>85528.72</v>
      </c>
      <c r="F4550" s="90">
        <v>0</v>
      </c>
    </row>
    <row r="4551" spans="1:6" x14ac:dyDescent="0.2">
      <c r="A4551" s="89">
        <v>4549</v>
      </c>
      <c r="B4551" s="85" t="s">
        <v>6923</v>
      </c>
      <c r="C4551" s="100" t="s">
        <v>9705</v>
      </c>
      <c r="D4551" s="90">
        <v>389.70600000000002</v>
      </c>
      <c r="E4551" s="90">
        <v>769.68100000000004</v>
      </c>
      <c r="F4551" s="90">
        <v>0</v>
      </c>
    </row>
    <row r="4552" spans="1:6" ht="25.5" x14ac:dyDescent="0.2">
      <c r="A4552" s="89">
        <v>4550</v>
      </c>
      <c r="B4552" s="85" t="s">
        <v>1929</v>
      </c>
      <c r="C4552" s="100" t="s">
        <v>7401</v>
      </c>
      <c r="D4552" s="90">
        <v>1357.1389999999999</v>
      </c>
      <c r="E4552" s="90">
        <v>1355.4549999999999</v>
      </c>
      <c r="F4552" s="90">
        <v>0</v>
      </c>
    </row>
    <row r="4553" spans="1:6" x14ac:dyDescent="0.2">
      <c r="A4553" s="89">
        <v>4551</v>
      </c>
      <c r="B4553" s="85" t="s">
        <v>1930</v>
      </c>
      <c r="C4553" s="100" t="s">
        <v>9706</v>
      </c>
      <c r="D4553" s="90">
        <v>20.864000000000001</v>
      </c>
      <c r="E4553" s="90">
        <v>56.856999999999999</v>
      </c>
      <c r="F4553" s="90">
        <v>0</v>
      </c>
    </row>
    <row r="4554" spans="1:6" x14ac:dyDescent="0.2">
      <c r="A4554" s="89">
        <v>4552</v>
      </c>
      <c r="B4554" s="85" t="s">
        <v>6924</v>
      </c>
      <c r="C4554" s="100" t="s">
        <v>9707</v>
      </c>
      <c r="D4554" s="90">
        <v>61.372999999999998</v>
      </c>
      <c r="E4554" s="90">
        <v>167.535</v>
      </c>
      <c r="F4554" s="90">
        <v>0</v>
      </c>
    </row>
    <row r="4555" spans="1:6" x14ac:dyDescent="0.2">
      <c r="A4555" s="89">
        <v>4553</v>
      </c>
      <c r="B4555" s="85" t="s">
        <v>6925</v>
      </c>
      <c r="C4555" s="100" t="s">
        <v>9708</v>
      </c>
      <c r="D4555" s="90">
        <v>9.3379999999999992</v>
      </c>
      <c r="E4555" s="90">
        <v>25.587</v>
      </c>
      <c r="F4555" s="90">
        <v>0</v>
      </c>
    </row>
    <row r="4556" spans="1:6" x14ac:dyDescent="0.2">
      <c r="A4556" s="89">
        <v>4554</v>
      </c>
      <c r="B4556" s="85" t="s">
        <v>6926</v>
      </c>
      <c r="C4556" s="100" t="s">
        <v>9709</v>
      </c>
      <c r="D4556" s="90">
        <v>27.811</v>
      </c>
      <c r="E4556" s="90">
        <v>76.236999999999995</v>
      </c>
      <c r="F4556" s="90">
        <v>0</v>
      </c>
    </row>
    <row r="4557" spans="1:6" ht="25.5" x14ac:dyDescent="0.2">
      <c r="A4557" s="89">
        <v>4555</v>
      </c>
      <c r="B4557" s="85" t="s">
        <v>1931</v>
      </c>
      <c r="C4557" s="100" t="s">
        <v>1932</v>
      </c>
      <c r="D4557" s="90">
        <v>399.02499999999998</v>
      </c>
      <c r="E4557" s="90">
        <v>453.16</v>
      </c>
      <c r="F4557" s="90">
        <v>0</v>
      </c>
    </row>
    <row r="4558" spans="1:6" x14ac:dyDescent="0.2">
      <c r="A4558" s="89">
        <v>4556</v>
      </c>
      <c r="B4558" s="85" t="s">
        <v>6927</v>
      </c>
      <c r="C4558" s="100" t="s">
        <v>9710</v>
      </c>
      <c r="D4558" s="90">
        <v>35621.660000000003</v>
      </c>
      <c r="E4558" s="90">
        <v>21546.612000000001</v>
      </c>
      <c r="F4558" s="90">
        <v>0</v>
      </c>
    </row>
    <row r="4559" spans="1:6" ht="25.5" x14ac:dyDescent="0.2">
      <c r="A4559" s="89">
        <v>4557</v>
      </c>
      <c r="B4559" s="85" t="s">
        <v>1933</v>
      </c>
      <c r="C4559" s="100" t="s">
        <v>1934</v>
      </c>
      <c r="D4559" s="90">
        <v>11572.317999999999</v>
      </c>
      <c r="E4559" s="90">
        <v>31748.297999999999</v>
      </c>
      <c r="F4559" s="90">
        <v>0</v>
      </c>
    </row>
    <row r="4560" spans="1:6" x14ac:dyDescent="0.2">
      <c r="A4560" s="89">
        <v>4558</v>
      </c>
      <c r="B4560" s="85" t="s">
        <v>6928</v>
      </c>
      <c r="C4560" s="100" t="s">
        <v>9711</v>
      </c>
      <c r="D4560" s="90">
        <v>532.42600000000004</v>
      </c>
      <c r="E4560" s="90">
        <v>1465.5730000000001</v>
      </c>
      <c r="F4560" s="90">
        <v>0</v>
      </c>
    </row>
    <row r="4561" spans="1:6" ht="25.5" x14ac:dyDescent="0.2">
      <c r="A4561" s="89">
        <v>4559</v>
      </c>
      <c r="B4561" s="85" t="s">
        <v>6929</v>
      </c>
      <c r="C4561" s="100" t="s">
        <v>6930</v>
      </c>
      <c r="D4561" s="90">
        <v>1566.931</v>
      </c>
      <c r="E4561" s="90">
        <v>4281.1819999999998</v>
      </c>
      <c r="F4561" s="90">
        <v>0</v>
      </c>
    </row>
    <row r="4562" spans="1:6" x14ac:dyDescent="0.2">
      <c r="A4562" s="89">
        <v>4560</v>
      </c>
      <c r="B4562" s="85" t="s">
        <v>6931</v>
      </c>
      <c r="C4562" s="100" t="s">
        <v>9712</v>
      </c>
      <c r="D4562" s="90">
        <v>29744.468000000001</v>
      </c>
      <c r="E4562" s="90">
        <v>23222.358</v>
      </c>
      <c r="F4562" s="90">
        <v>0</v>
      </c>
    </row>
    <row r="4563" spans="1:6" ht="25.5" x14ac:dyDescent="0.2">
      <c r="A4563" s="89">
        <v>4561</v>
      </c>
      <c r="B4563" s="85" t="s">
        <v>6932</v>
      </c>
      <c r="C4563" s="100" t="s">
        <v>6933</v>
      </c>
      <c r="D4563" s="90">
        <v>165.809</v>
      </c>
      <c r="E4563" s="90">
        <v>454.14699999999999</v>
      </c>
      <c r="F4563" s="90">
        <v>0</v>
      </c>
    </row>
    <row r="4564" spans="1:6" ht="25.5" x14ac:dyDescent="0.2">
      <c r="A4564" s="89">
        <v>4562</v>
      </c>
      <c r="B4564" s="85" t="s">
        <v>1935</v>
      </c>
      <c r="C4564" s="100" t="s">
        <v>7402</v>
      </c>
      <c r="D4564" s="90">
        <v>2155.2640000000001</v>
      </c>
      <c r="E4564" s="90">
        <v>5920.2420000000002</v>
      </c>
      <c r="F4564" s="90">
        <v>0</v>
      </c>
    </row>
    <row r="4565" spans="1:6" x14ac:dyDescent="0.2">
      <c r="A4565" s="89">
        <v>4563</v>
      </c>
      <c r="B4565" s="85" t="s">
        <v>1936</v>
      </c>
      <c r="C4565" s="100" t="s">
        <v>9713</v>
      </c>
      <c r="D4565" s="90">
        <v>126.078</v>
      </c>
      <c r="E4565" s="90">
        <v>346.51499999999999</v>
      </c>
      <c r="F4565" s="90">
        <v>0</v>
      </c>
    </row>
    <row r="4566" spans="1:6" ht="25.5" x14ac:dyDescent="0.2">
      <c r="A4566" s="89">
        <v>4564</v>
      </c>
      <c r="B4566" s="85" t="s">
        <v>1937</v>
      </c>
      <c r="C4566" s="100" t="s">
        <v>7403</v>
      </c>
      <c r="D4566" s="90">
        <v>567.86800000000005</v>
      </c>
      <c r="E4566" s="90">
        <v>1574.9970000000001</v>
      </c>
      <c r="F4566" s="90">
        <v>0</v>
      </c>
    </row>
    <row r="4567" spans="1:6" x14ac:dyDescent="0.2">
      <c r="A4567" s="89">
        <v>4565</v>
      </c>
      <c r="B4567" s="85" t="s">
        <v>6934</v>
      </c>
      <c r="C4567" s="100" t="s">
        <v>9714</v>
      </c>
      <c r="D4567" s="90">
        <v>1.6240000000000001</v>
      </c>
      <c r="E4567" s="90">
        <v>4.4589999999999996</v>
      </c>
      <c r="F4567" s="90">
        <v>0</v>
      </c>
    </row>
    <row r="4568" spans="1:6" x14ac:dyDescent="0.2">
      <c r="A4568" s="89">
        <v>4566</v>
      </c>
      <c r="B4568" s="85" t="s">
        <v>6935</v>
      </c>
      <c r="C4568" s="100" t="s">
        <v>9715</v>
      </c>
      <c r="D4568" s="90">
        <v>1.0509999999999999</v>
      </c>
      <c r="E4568" s="90">
        <v>2.8690000000000002</v>
      </c>
      <c r="F4568" s="90">
        <v>0</v>
      </c>
    </row>
    <row r="4569" spans="1:6" x14ac:dyDescent="0.2">
      <c r="A4569" s="89">
        <v>4567</v>
      </c>
      <c r="B4569" s="85" t="s">
        <v>6936</v>
      </c>
      <c r="C4569" s="100" t="s">
        <v>9716</v>
      </c>
      <c r="D4569" s="90">
        <v>84.760999999999996</v>
      </c>
      <c r="E4569" s="90">
        <v>231.59800000000001</v>
      </c>
      <c r="F4569" s="90">
        <v>0</v>
      </c>
    </row>
    <row r="4570" spans="1:6" x14ac:dyDescent="0.2">
      <c r="A4570" s="89">
        <v>4568</v>
      </c>
      <c r="B4570" s="85" t="s">
        <v>6937</v>
      </c>
      <c r="C4570" s="100" t="s">
        <v>9717</v>
      </c>
      <c r="D4570" s="90">
        <v>8.2629999999999999</v>
      </c>
      <c r="E4570" s="90">
        <v>22.620999999999999</v>
      </c>
      <c r="F4570" s="90">
        <v>0</v>
      </c>
    </row>
    <row r="4571" spans="1:6" ht="25.5" x14ac:dyDescent="0.2">
      <c r="A4571" s="89">
        <v>4569</v>
      </c>
      <c r="B4571" s="85" t="s">
        <v>6938</v>
      </c>
      <c r="C4571" s="100" t="s">
        <v>9718</v>
      </c>
      <c r="D4571" s="90">
        <v>82.863</v>
      </c>
      <c r="E4571" s="90">
        <v>231.16</v>
      </c>
      <c r="F4571" s="90">
        <v>0</v>
      </c>
    </row>
    <row r="4572" spans="1:6" x14ac:dyDescent="0.2">
      <c r="A4572" s="89">
        <v>4570</v>
      </c>
      <c r="B4572" s="85" t="s">
        <v>6939</v>
      </c>
      <c r="C4572" s="100" t="s">
        <v>9719</v>
      </c>
      <c r="D4572" s="90">
        <v>349.06200000000001</v>
      </c>
      <c r="E4572" s="90">
        <v>970.20399999999995</v>
      </c>
      <c r="F4572" s="90">
        <v>0</v>
      </c>
    </row>
    <row r="4573" spans="1:6" x14ac:dyDescent="0.2">
      <c r="A4573" s="89">
        <v>4571</v>
      </c>
      <c r="B4573" s="85" t="s">
        <v>6940</v>
      </c>
      <c r="C4573" s="100" t="s">
        <v>9720</v>
      </c>
      <c r="D4573" s="90">
        <v>8.1549999999999994</v>
      </c>
      <c r="E4573" s="90">
        <v>22.446000000000002</v>
      </c>
      <c r="F4573" s="90">
        <v>0</v>
      </c>
    </row>
    <row r="4574" spans="1:6" x14ac:dyDescent="0.2">
      <c r="A4574" s="89">
        <v>4572</v>
      </c>
      <c r="B4574" s="85" t="s">
        <v>1938</v>
      </c>
      <c r="C4574" s="100" t="s">
        <v>9721</v>
      </c>
      <c r="D4574" s="90">
        <v>254.238</v>
      </c>
      <c r="E4574" s="90">
        <v>696.49800000000005</v>
      </c>
      <c r="F4574" s="90">
        <v>0</v>
      </c>
    </row>
    <row r="4575" spans="1:6" x14ac:dyDescent="0.2">
      <c r="A4575" s="89">
        <v>4573</v>
      </c>
      <c r="B4575" s="85" t="s">
        <v>6941</v>
      </c>
      <c r="C4575" s="100" t="s">
        <v>9722</v>
      </c>
      <c r="D4575" s="90">
        <v>413.26299999999998</v>
      </c>
      <c r="E4575" s="90">
        <v>1133.222</v>
      </c>
      <c r="F4575" s="90">
        <v>0</v>
      </c>
    </row>
    <row r="4576" spans="1:6" x14ac:dyDescent="0.2">
      <c r="A4576" s="89">
        <v>4574</v>
      </c>
      <c r="B4576" s="85" t="s">
        <v>6942</v>
      </c>
      <c r="C4576" s="100" t="s">
        <v>9723</v>
      </c>
      <c r="D4576" s="90">
        <v>1209.4760000000001</v>
      </c>
      <c r="E4576" s="90">
        <v>3314.9859999999999</v>
      </c>
      <c r="F4576" s="90">
        <v>0</v>
      </c>
    </row>
    <row r="4577" spans="1:6" x14ac:dyDescent="0.2">
      <c r="A4577" s="89">
        <v>4575</v>
      </c>
      <c r="B4577" s="85" t="s">
        <v>6943</v>
      </c>
      <c r="C4577" s="100" t="s">
        <v>9724</v>
      </c>
      <c r="D4577" s="90">
        <v>198.066</v>
      </c>
      <c r="E4577" s="90">
        <v>550.375</v>
      </c>
      <c r="F4577" s="90">
        <v>0</v>
      </c>
    </row>
    <row r="4578" spans="1:6" x14ac:dyDescent="0.2">
      <c r="A4578" s="89">
        <v>4576</v>
      </c>
      <c r="B4578" s="85" t="s">
        <v>6944</v>
      </c>
      <c r="C4578" s="100" t="s">
        <v>9725</v>
      </c>
      <c r="D4578" s="90">
        <v>3515.5949999999998</v>
      </c>
      <c r="E4578" s="90">
        <v>9683.0990000000002</v>
      </c>
      <c r="F4578" s="90">
        <v>0</v>
      </c>
    </row>
    <row r="4579" spans="1:6" ht="25.5" x14ac:dyDescent="0.2">
      <c r="A4579" s="89">
        <v>4577</v>
      </c>
      <c r="B4579" s="85" t="s">
        <v>6945</v>
      </c>
      <c r="C4579" s="100" t="s">
        <v>6946</v>
      </c>
      <c r="D4579" s="90">
        <v>2910.1120000000001</v>
      </c>
      <c r="E4579" s="90">
        <v>8046.1130000000003</v>
      </c>
      <c r="F4579" s="90">
        <v>0</v>
      </c>
    </row>
    <row r="4580" spans="1:6" ht="25.5" x14ac:dyDescent="0.2">
      <c r="A4580" s="89">
        <v>4578</v>
      </c>
      <c r="B4580" s="85" t="s">
        <v>6947</v>
      </c>
      <c r="C4580" s="100" t="s">
        <v>6948</v>
      </c>
      <c r="D4580" s="90">
        <v>205.97499999999999</v>
      </c>
      <c r="E4580" s="90">
        <v>563.13499999999999</v>
      </c>
      <c r="F4580" s="90">
        <v>0</v>
      </c>
    </row>
    <row r="4581" spans="1:6" ht="25.5" x14ac:dyDescent="0.2">
      <c r="A4581" s="89">
        <v>4579</v>
      </c>
      <c r="B4581" s="85" t="s">
        <v>6949</v>
      </c>
      <c r="C4581" s="100" t="s">
        <v>6950</v>
      </c>
      <c r="D4581" s="90">
        <v>4189.9359999999997</v>
      </c>
      <c r="E4581" s="90">
        <v>11214.95</v>
      </c>
      <c r="F4581" s="90">
        <v>0</v>
      </c>
    </row>
    <row r="4582" spans="1:6" ht="25.5" x14ac:dyDescent="0.2">
      <c r="A4582" s="89">
        <v>4580</v>
      </c>
      <c r="B4582" s="85" t="s">
        <v>6951</v>
      </c>
      <c r="C4582" s="100" t="s">
        <v>6952</v>
      </c>
      <c r="D4582" s="90">
        <v>4970.3919999999998</v>
      </c>
      <c r="E4582" s="90">
        <v>13779.934999999999</v>
      </c>
      <c r="F4582" s="90">
        <v>0</v>
      </c>
    </row>
    <row r="4583" spans="1:6" x14ac:dyDescent="0.2">
      <c r="A4583" s="89">
        <v>4581</v>
      </c>
      <c r="B4583" s="85" t="s">
        <v>6953</v>
      </c>
      <c r="C4583" s="100" t="s">
        <v>9726</v>
      </c>
      <c r="D4583" s="90">
        <v>6.5910000000000002</v>
      </c>
      <c r="E4583" s="90">
        <v>17.875</v>
      </c>
      <c r="F4583" s="90">
        <v>0</v>
      </c>
    </row>
    <row r="4584" spans="1:6" x14ac:dyDescent="0.2">
      <c r="A4584" s="89">
        <v>4582</v>
      </c>
      <c r="B4584" s="85" t="s">
        <v>6954</v>
      </c>
      <c r="C4584" s="100" t="s">
        <v>9727</v>
      </c>
      <c r="D4584" s="90">
        <v>14.824999999999999</v>
      </c>
      <c r="E4584" s="90">
        <v>40.518000000000001</v>
      </c>
      <c r="F4584" s="90">
        <v>0</v>
      </c>
    </row>
    <row r="4585" spans="1:6" x14ac:dyDescent="0.2">
      <c r="A4585" s="89">
        <v>4583</v>
      </c>
      <c r="B4585" s="85" t="s">
        <v>6955</v>
      </c>
      <c r="C4585" s="100" t="s">
        <v>9728</v>
      </c>
      <c r="D4585" s="90">
        <v>15.407999999999999</v>
      </c>
      <c r="E4585" s="90">
        <v>42.28</v>
      </c>
      <c r="F4585" s="90">
        <v>0</v>
      </c>
    </row>
    <row r="4586" spans="1:6" ht="25.5" x14ac:dyDescent="0.2">
      <c r="A4586" s="89">
        <v>4584</v>
      </c>
      <c r="B4586" s="85" t="s">
        <v>6956</v>
      </c>
      <c r="C4586" s="100" t="s">
        <v>6957</v>
      </c>
      <c r="D4586" s="90">
        <v>211.60599999999999</v>
      </c>
      <c r="E4586" s="90">
        <v>581.48800000000006</v>
      </c>
      <c r="F4586" s="90">
        <v>0</v>
      </c>
    </row>
    <row r="4587" spans="1:6" x14ac:dyDescent="0.2">
      <c r="A4587" s="89">
        <v>4585</v>
      </c>
      <c r="B4587" s="85" t="s">
        <v>6958</v>
      </c>
      <c r="C4587" s="100" t="s">
        <v>9729</v>
      </c>
      <c r="D4587" s="90">
        <v>2.3319999999999999</v>
      </c>
      <c r="E4587" s="90">
        <v>6.47</v>
      </c>
      <c r="F4587" s="90">
        <v>0</v>
      </c>
    </row>
    <row r="4588" spans="1:6" ht="25.5" x14ac:dyDescent="0.2">
      <c r="A4588" s="89">
        <v>4586</v>
      </c>
      <c r="B4588" s="85" t="s">
        <v>6959</v>
      </c>
      <c r="C4588" s="100" t="s">
        <v>6960</v>
      </c>
      <c r="D4588" s="90">
        <v>220.53399999999999</v>
      </c>
      <c r="E4588" s="90">
        <v>618.89</v>
      </c>
      <c r="F4588" s="90">
        <v>0</v>
      </c>
    </row>
    <row r="4589" spans="1:6" x14ac:dyDescent="0.2">
      <c r="A4589" s="89">
        <v>4587</v>
      </c>
      <c r="B4589" s="85" t="s">
        <v>6961</v>
      </c>
      <c r="C4589" s="100" t="s">
        <v>9730</v>
      </c>
      <c r="D4589" s="90">
        <v>0.69</v>
      </c>
      <c r="E4589" s="90">
        <v>0.53900000000000003</v>
      </c>
      <c r="F4589" s="90">
        <v>0</v>
      </c>
    </row>
    <row r="4590" spans="1:6" ht="25.5" x14ac:dyDescent="0.2">
      <c r="A4590" s="89">
        <v>4588</v>
      </c>
      <c r="B4590" s="85" t="s">
        <v>1939</v>
      </c>
      <c r="C4590" s="100" t="s">
        <v>1940</v>
      </c>
      <c r="D4590" s="90">
        <v>211.16200000000001</v>
      </c>
      <c r="E4590" s="90">
        <v>165.41300000000001</v>
      </c>
      <c r="F4590" s="90">
        <v>0</v>
      </c>
    </row>
    <row r="4591" spans="1:6" ht="25.5" x14ac:dyDescent="0.2">
      <c r="A4591" s="89">
        <v>4589</v>
      </c>
      <c r="B4591" s="85" t="s">
        <v>6962</v>
      </c>
      <c r="C4591" s="100" t="s">
        <v>6963</v>
      </c>
      <c r="D4591" s="90">
        <v>486.24099999999999</v>
      </c>
      <c r="E4591" s="90">
        <v>375.29700000000003</v>
      </c>
      <c r="F4591" s="90">
        <v>0</v>
      </c>
    </row>
    <row r="4592" spans="1:6" ht="25.5" x14ac:dyDescent="0.2">
      <c r="A4592" s="89">
        <v>4590</v>
      </c>
      <c r="B4592" s="85" t="s">
        <v>1941</v>
      </c>
      <c r="C4592" s="100" t="s">
        <v>1942</v>
      </c>
      <c r="D4592" s="90">
        <v>611.53499999999997</v>
      </c>
      <c r="E4592" s="90">
        <v>1673.27</v>
      </c>
      <c r="F4592" s="90">
        <v>0</v>
      </c>
    </row>
    <row r="4593" spans="1:6" x14ac:dyDescent="0.2">
      <c r="A4593" s="89">
        <v>4591</v>
      </c>
      <c r="B4593" s="85" t="s">
        <v>6964</v>
      </c>
      <c r="C4593" s="100" t="s">
        <v>9731</v>
      </c>
      <c r="D4593" s="90">
        <v>33031.423999999999</v>
      </c>
      <c r="E4593" s="90">
        <v>33934.752</v>
      </c>
      <c r="F4593" s="90">
        <v>0</v>
      </c>
    </row>
    <row r="4594" spans="1:6" ht="25.5" x14ac:dyDescent="0.2">
      <c r="A4594" s="89">
        <v>4592</v>
      </c>
      <c r="B4594" s="85" t="s">
        <v>6965</v>
      </c>
      <c r="C4594" s="100" t="s">
        <v>6966</v>
      </c>
      <c r="D4594" s="90">
        <v>5551.4139999999998</v>
      </c>
      <c r="E4594" s="90">
        <v>8010.84</v>
      </c>
      <c r="F4594" s="90">
        <v>0</v>
      </c>
    </row>
    <row r="4595" spans="1:6" ht="25.5" x14ac:dyDescent="0.2">
      <c r="A4595" s="89">
        <v>4593</v>
      </c>
      <c r="B4595" s="85" t="s">
        <v>6967</v>
      </c>
      <c r="C4595" s="100" t="s">
        <v>6968</v>
      </c>
      <c r="D4595" s="90">
        <v>1460.066</v>
      </c>
      <c r="E4595" s="90">
        <v>2094.0529999999999</v>
      </c>
      <c r="F4595" s="90">
        <v>0</v>
      </c>
    </row>
    <row r="4596" spans="1:6" ht="25.5" x14ac:dyDescent="0.2">
      <c r="A4596" s="89">
        <v>4594</v>
      </c>
      <c r="B4596" s="85" t="s">
        <v>1943</v>
      </c>
      <c r="C4596" s="100" t="s">
        <v>1944</v>
      </c>
      <c r="D4596" s="90">
        <v>3738.9059999999999</v>
      </c>
      <c r="E4596" s="90">
        <v>5366.1270000000004</v>
      </c>
      <c r="F4596" s="90">
        <v>0</v>
      </c>
    </row>
    <row r="4597" spans="1:6" ht="25.5" x14ac:dyDescent="0.2">
      <c r="A4597" s="89">
        <v>4595</v>
      </c>
      <c r="B4597" s="85" t="s">
        <v>6969</v>
      </c>
      <c r="C4597" s="100" t="s">
        <v>6970</v>
      </c>
      <c r="D4597" s="90">
        <v>857.49900000000002</v>
      </c>
      <c r="E4597" s="90">
        <v>1230.423</v>
      </c>
      <c r="F4597" s="90">
        <v>0</v>
      </c>
    </row>
    <row r="4598" spans="1:6" ht="25.5" x14ac:dyDescent="0.2">
      <c r="A4598" s="89">
        <v>4596</v>
      </c>
      <c r="B4598" s="85" t="s">
        <v>6971</v>
      </c>
      <c r="C4598" s="100" t="s">
        <v>6972</v>
      </c>
      <c r="D4598" s="90">
        <v>9416.3670000000002</v>
      </c>
      <c r="E4598" s="90">
        <v>13589.876</v>
      </c>
      <c r="F4598" s="90">
        <v>0</v>
      </c>
    </row>
    <row r="4599" spans="1:6" x14ac:dyDescent="0.2">
      <c r="A4599" s="89">
        <v>4597</v>
      </c>
      <c r="B4599" s="85" t="s">
        <v>6973</v>
      </c>
      <c r="C4599" s="100" t="s">
        <v>9732</v>
      </c>
      <c r="D4599" s="90">
        <v>260.59500000000003</v>
      </c>
      <c r="E4599" s="90">
        <v>716.05399999999997</v>
      </c>
      <c r="F4599" s="90">
        <v>0</v>
      </c>
    </row>
    <row r="4600" spans="1:6" ht="25.5" x14ac:dyDescent="0.2">
      <c r="A4600" s="89">
        <v>4598</v>
      </c>
      <c r="B4600" s="85" t="s">
        <v>6974</v>
      </c>
      <c r="C4600" s="100" t="s">
        <v>6975</v>
      </c>
      <c r="D4600" s="90">
        <v>169.41399999999999</v>
      </c>
      <c r="E4600" s="90">
        <v>170.5</v>
      </c>
      <c r="F4600" s="90">
        <v>0</v>
      </c>
    </row>
    <row r="4601" spans="1:6" ht="25.5" x14ac:dyDescent="0.2">
      <c r="A4601" s="89">
        <v>4599</v>
      </c>
      <c r="B4601" s="85" t="s">
        <v>1945</v>
      </c>
      <c r="C4601" s="100" t="s">
        <v>1946</v>
      </c>
      <c r="D4601" s="90">
        <v>222.529</v>
      </c>
      <c r="E4601" s="90">
        <v>221.89</v>
      </c>
      <c r="F4601" s="90">
        <v>0</v>
      </c>
    </row>
    <row r="4602" spans="1:6" ht="25.5" x14ac:dyDescent="0.2">
      <c r="A4602" s="89">
        <v>4600</v>
      </c>
      <c r="B4602" s="85" t="s">
        <v>1947</v>
      </c>
      <c r="C4602" s="100" t="s">
        <v>7404</v>
      </c>
      <c r="D4602" s="90">
        <v>1305.481</v>
      </c>
      <c r="E4602" s="90">
        <v>1311.615</v>
      </c>
      <c r="F4602" s="90">
        <v>0</v>
      </c>
    </row>
    <row r="4603" spans="1:6" ht="25.5" x14ac:dyDescent="0.2">
      <c r="A4603" s="89">
        <v>4601</v>
      </c>
      <c r="B4603" s="85" t="s">
        <v>1948</v>
      </c>
      <c r="C4603" s="100" t="s">
        <v>7405</v>
      </c>
      <c r="D4603" s="90">
        <v>457.83300000000003</v>
      </c>
      <c r="E4603" s="90">
        <v>457.94499999999999</v>
      </c>
      <c r="F4603" s="90">
        <v>0</v>
      </c>
    </row>
    <row r="4604" spans="1:6" x14ac:dyDescent="0.2">
      <c r="A4604" s="89">
        <v>4602</v>
      </c>
      <c r="B4604" s="85" t="s">
        <v>1949</v>
      </c>
      <c r="C4604" s="100" t="s">
        <v>9733</v>
      </c>
      <c r="D4604" s="90">
        <v>1898.4480000000001</v>
      </c>
      <c r="E4604" s="90">
        <v>1899.41</v>
      </c>
      <c r="F4604" s="90">
        <v>0</v>
      </c>
    </row>
    <row r="4605" spans="1:6" ht="25.5" x14ac:dyDescent="0.2">
      <c r="A4605" s="89">
        <v>4603</v>
      </c>
      <c r="B4605" s="85" t="s">
        <v>6976</v>
      </c>
      <c r="C4605" s="100" t="s">
        <v>9734</v>
      </c>
      <c r="D4605" s="90">
        <v>239.21</v>
      </c>
      <c r="E4605" s="90">
        <v>239.654</v>
      </c>
      <c r="F4605" s="90">
        <v>0</v>
      </c>
    </row>
    <row r="4606" spans="1:6" ht="25.5" x14ac:dyDescent="0.2">
      <c r="A4606" s="89">
        <v>4604</v>
      </c>
      <c r="B4606" s="85" t="s">
        <v>6977</v>
      </c>
      <c r="C4606" s="100" t="s">
        <v>9735</v>
      </c>
      <c r="D4606" s="90">
        <v>4164.7449999999999</v>
      </c>
      <c r="E4606" s="90">
        <v>4180.3289999999997</v>
      </c>
      <c r="F4606" s="90">
        <v>0</v>
      </c>
    </row>
    <row r="4607" spans="1:6" ht="25.5" x14ac:dyDescent="0.2">
      <c r="A4607" s="89">
        <v>4605</v>
      </c>
      <c r="B4607" s="85" t="s">
        <v>1951</v>
      </c>
      <c r="C4607" s="100" t="s">
        <v>1952</v>
      </c>
      <c r="D4607" s="90">
        <v>19073.64</v>
      </c>
      <c r="E4607" s="90">
        <v>19025.684000000001</v>
      </c>
      <c r="F4607" s="90">
        <v>0</v>
      </c>
    </row>
    <row r="4608" spans="1:6" x14ac:dyDescent="0.2">
      <c r="A4608" s="89">
        <v>4606</v>
      </c>
      <c r="B4608" s="85" t="s">
        <v>6978</v>
      </c>
      <c r="C4608" s="100" t="s">
        <v>9736</v>
      </c>
      <c r="D4608" s="90">
        <v>3559.0010000000002</v>
      </c>
      <c r="E4608" s="90">
        <v>9719.3639999999996</v>
      </c>
      <c r="F4608" s="90">
        <v>0</v>
      </c>
    </row>
    <row r="4609" spans="1:6" x14ac:dyDescent="0.2">
      <c r="A4609" s="89">
        <v>4607</v>
      </c>
      <c r="B4609" s="85" t="s">
        <v>6979</v>
      </c>
      <c r="C4609" s="100" t="s">
        <v>9737</v>
      </c>
      <c r="D4609" s="90">
        <v>26194.288</v>
      </c>
      <c r="E4609" s="90">
        <v>26268.22</v>
      </c>
      <c r="F4609" s="90">
        <v>0</v>
      </c>
    </row>
    <row r="4610" spans="1:6" ht="25.5" x14ac:dyDescent="0.2">
      <c r="A4610" s="89">
        <v>4608</v>
      </c>
      <c r="B4610" s="85" t="s">
        <v>6980</v>
      </c>
      <c r="C4610" s="100" t="s">
        <v>9738</v>
      </c>
      <c r="D4610" s="90">
        <v>122.25700000000001</v>
      </c>
      <c r="E4610" s="90">
        <v>176.56299999999999</v>
      </c>
      <c r="F4610" s="90">
        <v>0</v>
      </c>
    </row>
    <row r="4611" spans="1:6" x14ac:dyDescent="0.2">
      <c r="A4611" s="89">
        <v>4609</v>
      </c>
      <c r="B4611" s="85" t="s">
        <v>6981</v>
      </c>
      <c r="C4611" s="100" t="s">
        <v>9739</v>
      </c>
      <c r="D4611" s="90">
        <v>3357.5140000000001</v>
      </c>
      <c r="E4611" s="90">
        <v>9209.8520000000008</v>
      </c>
      <c r="F4611" s="90">
        <v>0</v>
      </c>
    </row>
    <row r="4612" spans="1:6" x14ac:dyDescent="0.2">
      <c r="A4612" s="89">
        <v>4610</v>
      </c>
      <c r="B4612" s="85" t="s">
        <v>6982</v>
      </c>
      <c r="C4612" s="100" t="s">
        <v>9740</v>
      </c>
      <c r="D4612" s="90">
        <v>855.553</v>
      </c>
      <c r="E4612" s="90">
        <v>2363.348</v>
      </c>
      <c r="F4612" s="90">
        <v>0</v>
      </c>
    </row>
    <row r="4613" spans="1:6" x14ac:dyDescent="0.2">
      <c r="A4613" s="89">
        <v>4611</v>
      </c>
      <c r="B4613" s="85" t="s">
        <v>6983</v>
      </c>
      <c r="C4613" s="100" t="s">
        <v>9741</v>
      </c>
      <c r="D4613" s="90">
        <v>98.352999999999994</v>
      </c>
      <c r="E4613" s="90">
        <v>268.62099999999998</v>
      </c>
      <c r="F4613" s="90">
        <v>0</v>
      </c>
    </row>
    <row r="4614" spans="1:6" ht="25.5" x14ac:dyDescent="0.2">
      <c r="A4614" s="89">
        <v>4612</v>
      </c>
      <c r="B4614" s="85" t="s">
        <v>6984</v>
      </c>
      <c r="C4614" s="100" t="s">
        <v>9742</v>
      </c>
      <c r="D4614" s="90">
        <v>68.834999999999994</v>
      </c>
      <c r="E4614" s="90">
        <v>188.286</v>
      </c>
      <c r="F4614" s="90">
        <v>0</v>
      </c>
    </row>
    <row r="4615" spans="1:6" ht="25.5" x14ac:dyDescent="0.2">
      <c r="A4615" s="89">
        <v>4613</v>
      </c>
      <c r="B4615" s="85" t="s">
        <v>6985</v>
      </c>
      <c r="C4615" s="100" t="s">
        <v>6986</v>
      </c>
      <c r="D4615" s="90">
        <v>927.58199999999999</v>
      </c>
      <c r="E4615" s="90">
        <v>2550.9810000000002</v>
      </c>
      <c r="F4615" s="90">
        <v>0</v>
      </c>
    </row>
    <row r="4616" spans="1:6" x14ac:dyDescent="0.2">
      <c r="A4616" s="89">
        <v>4614</v>
      </c>
      <c r="B4616" s="85" t="s">
        <v>6987</v>
      </c>
      <c r="C4616" s="100" t="s">
        <v>9743</v>
      </c>
      <c r="D4616" s="90">
        <v>82.433999999999997</v>
      </c>
      <c r="E4616" s="90">
        <v>225.74600000000001</v>
      </c>
      <c r="F4616" s="90">
        <v>0</v>
      </c>
    </row>
    <row r="4617" spans="1:6" ht="25.5" x14ac:dyDescent="0.2">
      <c r="A4617" s="89">
        <v>4615</v>
      </c>
      <c r="B4617" s="85" t="s">
        <v>6988</v>
      </c>
      <c r="C4617" s="100" t="s">
        <v>6989</v>
      </c>
      <c r="D4617" s="90">
        <v>1100.6849999999999</v>
      </c>
      <c r="E4617" s="90">
        <v>3046.8470000000002</v>
      </c>
      <c r="F4617" s="90">
        <v>0</v>
      </c>
    </row>
    <row r="4618" spans="1:6" ht="25.5" x14ac:dyDescent="0.2">
      <c r="A4618" s="89">
        <v>4616</v>
      </c>
      <c r="B4618" s="85" t="s">
        <v>1953</v>
      </c>
      <c r="C4618" s="100" t="s">
        <v>7406</v>
      </c>
      <c r="D4618" s="90">
        <v>7199.7060000000001</v>
      </c>
      <c r="E4618" s="90">
        <v>20147.851999999999</v>
      </c>
      <c r="F4618" s="90">
        <v>0</v>
      </c>
    </row>
    <row r="4619" spans="1:6" x14ac:dyDescent="0.2">
      <c r="A4619" s="89">
        <v>4617</v>
      </c>
      <c r="B4619" s="85" t="s">
        <v>6990</v>
      </c>
      <c r="C4619" s="100" t="s">
        <v>9744</v>
      </c>
      <c r="D4619" s="90">
        <v>5329.049</v>
      </c>
      <c r="E4619" s="90">
        <v>14588.521000000001</v>
      </c>
      <c r="F4619" s="90">
        <v>0</v>
      </c>
    </row>
    <row r="4620" spans="1:6" ht="25.5" x14ac:dyDescent="0.2">
      <c r="A4620" s="89">
        <v>4618</v>
      </c>
      <c r="B4620" s="85" t="s">
        <v>6991</v>
      </c>
      <c r="C4620" s="100" t="s">
        <v>6992</v>
      </c>
      <c r="D4620" s="90">
        <v>337.524</v>
      </c>
      <c r="E4620" s="90">
        <v>940.76</v>
      </c>
      <c r="F4620" s="90">
        <v>0</v>
      </c>
    </row>
    <row r="4621" spans="1:6" ht="25.5" x14ac:dyDescent="0.2">
      <c r="A4621" s="89">
        <v>4619</v>
      </c>
      <c r="B4621" s="85" t="s">
        <v>6993</v>
      </c>
      <c r="C4621" s="100" t="s">
        <v>9745</v>
      </c>
      <c r="D4621" s="90">
        <v>1671.579</v>
      </c>
      <c r="E4621" s="90">
        <v>4577.8459999999995</v>
      </c>
      <c r="F4621" s="90">
        <v>0</v>
      </c>
    </row>
    <row r="4622" spans="1:6" ht="25.5" x14ac:dyDescent="0.2">
      <c r="A4622" s="89">
        <v>4620</v>
      </c>
      <c r="B4622" s="85" t="s">
        <v>6994</v>
      </c>
      <c r="C4622" s="100" t="s">
        <v>6995</v>
      </c>
      <c r="D4622" s="90">
        <v>230.244</v>
      </c>
      <c r="E4622" s="90">
        <v>630.87300000000005</v>
      </c>
      <c r="F4622" s="90">
        <v>0</v>
      </c>
    </row>
    <row r="4623" spans="1:6" ht="25.5" x14ac:dyDescent="0.2">
      <c r="A4623" s="89">
        <v>4621</v>
      </c>
      <c r="B4623" s="85" t="s">
        <v>6996</v>
      </c>
      <c r="C4623" s="100" t="s">
        <v>9746</v>
      </c>
      <c r="D4623" s="90">
        <v>638.15099999999995</v>
      </c>
      <c r="E4623" s="90">
        <v>1755.057</v>
      </c>
      <c r="F4623" s="90">
        <v>0</v>
      </c>
    </row>
    <row r="4624" spans="1:6" x14ac:dyDescent="0.2">
      <c r="A4624" s="89">
        <v>4622</v>
      </c>
      <c r="B4624" s="85" t="s">
        <v>6997</v>
      </c>
      <c r="C4624" s="100" t="s">
        <v>9747</v>
      </c>
      <c r="D4624" s="90">
        <v>285.65100000000001</v>
      </c>
      <c r="E4624" s="90">
        <v>781.38699999999994</v>
      </c>
      <c r="F4624" s="90">
        <v>0</v>
      </c>
    </row>
    <row r="4625" spans="1:6" x14ac:dyDescent="0.2">
      <c r="A4625" s="89">
        <v>4623</v>
      </c>
      <c r="B4625" s="85" t="s">
        <v>6998</v>
      </c>
      <c r="C4625" s="100" t="s">
        <v>9748</v>
      </c>
      <c r="D4625" s="90">
        <v>22744.662</v>
      </c>
      <c r="E4625" s="90">
        <v>32540.844000000001</v>
      </c>
      <c r="F4625" s="90">
        <v>0</v>
      </c>
    </row>
    <row r="4626" spans="1:6" x14ac:dyDescent="0.2">
      <c r="A4626" s="89">
        <v>4624</v>
      </c>
      <c r="B4626" s="85" t="s">
        <v>6999</v>
      </c>
      <c r="C4626" s="100" t="s">
        <v>9749</v>
      </c>
      <c r="D4626" s="90">
        <v>629.28300000000002</v>
      </c>
      <c r="E4626" s="90">
        <v>900.13599999999997</v>
      </c>
      <c r="F4626" s="90">
        <v>0</v>
      </c>
    </row>
    <row r="4627" spans="1:6" x14ac:dyDescent="0.2">
      <c r="A4627" s="89">
        <v>4625</v>
      </c>
      <c r="B4627" s="85" t="s">
        <v>7000</v>
      </c>
      <c r="C4627" s="100" t="s">
        <v>9750</v>
      </c>
      <c r="D4627" s="90">
        <v>3759.0520000000001</v>
      </c>
      <c r="E4627" s="90">
        <v>5379.8440000000001</v>
      </c>
      <c r="F4627" s="90">
        <v>0</v>
      </c>
    </row>
    <row r="4628" spans="1:6" x14ac:dyDescent="0.2">
      <c r="A4628" s="89">
        <v>4626</v>
      </c>
      <c r="B4628" s="85" t="s">
        <v>7001</v>
      </c>
      <c r="C4628" s="100" t="s">
        <v>9751</v>
      </c>
      <c r="D4628" s="90">
        <v>210.33500000000001</v>
      </c>
      <c r="E4628" s="90">
        <v>301.43799999999999</v>
      </c>
      <c r="F4628" s="90">
        <v>0</v>
      </c>
    </row>
    <row r="4629" spans="1:6" ht="25.5" x14ac:dyDescent="0.2">
      <c r="A4629" s="89">
        <v>4627</v>
      </c>
      <c r="B4629" s="85" t="s">
        <v>1954</v>
      </c>
      <c r="C4629" s="100" t="s">
        <v>1955</v>
      </c>
      <c r="D4629" s="90">
        <v>564.55399999999997</v>
      </c>
      <c r="E4629" s="90">
        <v>445.22699999999998</v>
      </c>
      <c r="F4629" s="90">
        <v>0</v>
      </c>
    </row>
    <row r="4630" spans="1:6" ht="25.5" x14ac:dyDescent="0.2">
      <c r="A4630" s="89">
        <v>4628</v>
      </c>
      <c r="B4630" s="85" t="s">
        <v>7002</v>
      </c>
      <c r="C4630" s="100" t="s">
        <v>7003</v>
      </c>
      <c r="D4630" s="90">
        <v>935.86500000000001</v>
      </c>
      <c r="E4630" s="90">
        <v>941.28899999999999</v>
      </c>
      <c r="F4630" s="90">
        <v>0</v>
      </c>
    </row>
    <row r="4631" spans="1:6" ht="25.5" x14ac:dyDescent="0.2">
      <c r="A4631" s="89">
        <v>4629</v>
      </c>
      <c r="B4631" s="85" t="s">
        <v>7004</v>
      </c>
      <c r="C4631" s="100" t="s">
        <v>9752</v>
      </c>
      <c r="D4631" s="90">
        <v>3887.3519999999999</v>
      </c>
      <c r="E4631" s="90">
        <v>3893.5619999999999</v>
      </c>
      <c r="F4631" s="90">
        <v>0</v>
      </c>
    </row>
    <row r="4632" spans="1:6" ht="25.5" x14ac:dyDescent="0.2">
      <c r="A4632" s="89">
        <v>4630</v>
      </c>
      <c r="B4632" s="85" t="s">
        <v>7005</v>
      </c>
      <c r="C4632" s="100" t="s">
        <v>7006</v>
      </c>
      <c r="D4632" s="90">
        <v>5506.1509999999998</v>
      </c>
      <c r="E4632" s="90">
        <v>5527.8530000000001</v>
      </c>
      <c r="F4632" s="90">
        <v>0</v>
      </c>
    </row>
    <row r="4633" spans="1:6" ht="25.5" x14ac:dyDescent="0.2">
      <c r="A4633" s="89">
        <v>4631</v>
      </c>
      <c r="B4633" s="85" t="s">
        <v>7007</v>
      </c>
      <c r="C4633" s="100" t="s">
        <v>7008</v>
      </c>
      <c r="D4633" s="90">
        <v>1263.3510000000001</v>
      </c>
      <c r="E4633" s="90">
        <v>1268.355</v>
      </c>
      <c r="F4633" s="90">
        <v>0</v>
      </c>
    </row>
    <row r="4634" spans="1:6" ht="25.5" x14ac:dyDescent="0.2">
      <c r="A4634" s="89">
        <v>4632</v>
      </c>
      <c r="B4634" s="85" t="s">
        <v>7009</v>
      </c>
      <c r="C4634" s="100" t="s">
        <v>7010</v>
      </c>
      <c r="D4634" s="90">
        <v>211.99199999999999</v>
      </c>
      <c r="E4634" s="90">
        <v>212.63300000000001</v>
      </c>
      <c r="F4634" s="90">
        <v>0</v>
      </c>
    </row>
    <row r="4635" spans="1:6" ht="25.5" x14ac:dyDescent="0.2">
      <c r="A4635" s="89">
        <v>4633</v>
      </c>
      <c r="B4635" s="85" t="s">
        <v>1956</v>
      </c>
      <c r="C4635" s="101" t="s">
        <v>20811</v>
      </c>
      <c r="D4635" s="90">
        <v>20663.144</v>
      </c>
      <c r="E4635" s="90">
        <v>20708.671999999999</v>
      </c>
      <c r="F4635" s="90">
        <v>0</v>
      </c>
    </row>
    <row r="4636" spans="1:6" ht="25.5" x14ac:dyDescent="0.2">
      <c r="A4636" s="89">
        <v>4634</v>
      </c>
      <c r="B4636" s="85" t="s">
        <v>7011</v>
      </c>
      <c r="C4636" s="100" t="s">
        <v>7012</v>
      </c>
      <c r="D4636" s="90">
        <v>1879.5740000000001</v>
      </c>
      <c r="E4636" s="90">
        <v>1888.4459999999999</v>
      </c>
      <c r="F4636" s="90">
        <v>0</v>
      </c>
    </row>
    <row r="4637" spans="1:6" ht="25.5" x14ac:dyDescent="0.2">
      <c r="A4637" s="89">
        <v>4635</v>
      </c>
      <c r="B4637" s="85" t="s">
        <v>1957</v>
      </c>
      <c r="C4637" s="100" t="s">
        <v>1958</v>
      </c>
      <c r="D4637" s="90">
        <v>141519.05600000001</v>
      </c>
      <c r="E4637" s="90">
        <v>145797.136</v>
      </c>
      <c r="F4637" s="90">
        <v>0</v>
      </c>
    </row>
    <row r="4638" spans="1:6" ht="25.5" x14ac:dyDescent="0.2">
      <c r="A4638" s="89">
        <v>4636</v>
      </c>
      <c r="B4638" s="85" t="s">
        <v>1959</v>
      </c>
      <c r="C4638" s="101" t="s">
        <v>20812</v>
      </c>
      <c r="D4638" s="90">
        <v>39.975999999999999</v>
      </c>
      <c r="E4638" s="90">
        <v>57.603999999999999</v>
      </c>
      <c r="F4638" s="90">
        <v>0</v>
      </c>
    </row>
    <row r="4639" spans="1:6" ht="25.5" x14ac:dyDescent="0.2">
      <c r="A4639" s="89">
        <v>4637</v>
      </c>
      <c r="B4639" s="85" t="s">
        <v>1960</v>
      </c>
      <c r="C4639" s="101" t="s">
        <v>20813</v>
      </c>
      <c r="D4639" s="90">
        <v>51.414000000000001</v>
      </c>
      <c r="E4639" s="90">
        <v>73.849999999999994</v>
      </c>
      <c r="F4639" s="90">
        <v>0</v>
      </c>
    </row>
    <row r="4640" spans="1:6" x14ac:dyDescent="0.2">
      <c r="A4640" s="89">
        <v>4638</v>
      </c>
      <c r="B4640" s="85" t="s">
        <v>7013</v>
      </c>
      <c r="C4640" s="100" t="s">
        <v>9753</v>
      </c>
      <c r="D4640" s="90">
        <v>0.22700000000000001</v>
      </c>
      <c r="E4640" s="90">
        <v>0.32500000000000001</v>
      </c>
      <c r="F4640" s="90">
        <v>0</v>
      </c>
    </row>
    <row r="4641" spans="1:6" x14ac:dyDescent="0.2">
      <c r="A4641" s="89">
        <v>4639</v>
      </c>
      <c r="B4641" s="85" t="s">
        <v>1961</v>
      </c>
      <c r="C4641" s="101" t="s">
        <v>1962</v>
      </c>
      <c r="D4641" s="90">
        <v>331.41199999999998</v>
      </c>
      <c r="E4641" s="90">
        <v>469.54</v>
      </c>
      <c r="F4641" s="90">
        <v>0</v>
      </c>
    </row>
    <row r="4642" spans="1:6" ht="25.5" x14ac:dyDescent="0.2">
      <c r="A4642" s="89">
        <v>4640</v>
      </c>
      <c r="B4642" s="85" t="s">
        <v>7014</v>
      </c>
      <c r="C4642" s="101" t="s">
        <v>7023</v>
      </c>
      <c r="D4642" s="90">
        <v>3.056</v>
      </c>
      <c r="E4642" s="90">
        <v>8.6690000000000005</v>
      </c>
      <c r="F4642" s="90">
        <v>0</v>
      </c>
    </row>
    <row r="4643" spans="1:6" ht="25.5" x14ac:dyDescent="0.2">
      <c r="A4643" s="89">
        <v>4641</v>
      </c>
      <c r="B4643" s="85" t="s">
        <v>7015</v>
      </c>
      <c r="C4643" s="101" t="s">
        <v>7022</v>
      </c>
      <c r="D4643" s="90">
        <v>15.583</v>
      </c>
      <c r="E4643" s="90">
        <v>21.734000000000002</v>
      </c>
      <c r="F4643" s="90">
        <v>0</v>
      </c>
    </row>
    <row r="4644" spans="1:6" ht="13.5" thickBot="1" x14ac:dyDescent="0.25">
      <c r="A4644" s="91">
        <v>4642</v>
      </c>
      <c r="B4644" s="92" t="s">
        <v>7016</v>
      </c>
      <c r="C4644" s="102" t="s">
        <v>7017</v>
      </c>
      <c r="D4644" s="93">
        <f>D4645-SUM(D3:D4643)</f>
        <v>5038525.5930000544</v>
      </c>
      <c r="E4644" s="93">
        <f t="shared" ref="E4644" si="0">E4645-SUM(E3:E4643)</f>
        <v>4934695.017999962</v>
      </c>
      <c r="F4644" s="93"/>
    </row>
    <row r="4645" spans="1:6" ht="14.25" thickTop="1" thickBot="1" x14ac:dyDescent="0.25">
      <c r="A4645" s="94"/>
      <c r="B4645" s="95" t="s">
        <v>185</v>
      </c>
      <c r="C4645" s="96"/>
      <c r="D4645" s="97">
        <v>70487070</v>
      </c>
      <c r="E4645" s="97">
        <v>78934607</v>
      </c>
      <c r="F4645" s="97">
        <v>22472734</v>
      </c>
    </row>
    <row r="4646" spans="1:6" ht="13.5" thickTop="1" x14ac:dyDescent="0.2"/>
  </sheetData>
  <mergeCells count="1">
    <mergeCell ref="A1:F1"/>
  </mergeCells>
  <pageMargins left="0.5" right="0.33"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Message From Director General</vt:lpstr>
      <vt:lpstr>Table of Contents n Graph</vt:lpstr>
      <vt:lpstr>Table 1 Trade by Chapters</vt:lpstr>
      <vt:lpstr>Table 2 Trade balance by Countr</vt:lpstr>
      <vt:lpstr>Table 3 Imports by commo</vt:lpstr>
      <vt:lpstr>Table4 Imports by Import D Rate</vt:lpstr>
      <vt:lpstr>Table 5 Exports by comm and Pa</vt:lpstr>
      <vt:lpstr>Table 6 Revenue by Chapters</vt:lpstr>
      <vt:lpstr>Table 7 Revenue by Commodities</vt:lpstr>
      <vt:lpstr>'Table 3 Imports by commo'!Print_Area</vt:lpstr>
      <vt:lpstr>'Table 1 Trade by Chapters'!Print_Titles</vt:lpstr>
      <vt:lpstr>'Table 2 Trade balance by Countr'!Print_Titles</vt:lpstr>
      <vt:lpstr>'Table 3 Imports by commo'!Print_Titles</vt:lpstr>
      <vt:lpstr>'Table 5 Exports by comm and Pa'!Print_Titles</vt:lpstr>
      <vt:lpstr>'Table 6 Revenue by Chapters'!Print_Titles</vt:lpstr>
      <vt:lpstr>'Table 7 Revenue by Commodities'!Print_Titles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UR Pandey</cp:lastModifiedBy>
  <cp:lastPrinted>2015-08-24T08:39:46Z</cp:lastPrinted>
  <dcterms:created xsi:type="dcterms:W3CDTF">2015-08-23T14:19:53Z</dcterms:created>
  <dcterms:modified xsi:type="dcterms:W3CDTF">2021-07-20T08:25:27Z</dcterms:modified>
</cp:coreProperties>
</file>